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AB4A30C5-F51F-4E35-9007-3644DA0EF0F0}" xr6:coauthVersionLast="47" xr6:coauthVersionMax="47" xr10:uidLastSave="{00000000-0000-0000-0000-000000000000}"/>
  <workbookProtection workbookAlgorithmName="SHA-512" workbookHashValue="gTSyVfjXtSkf3p2AC94cV+yotWsHFHM53XfLacdbJIh8bc4GFt9rGiJs3Wov+m2vTcod42s0H3I20gpXh44mGQ==" workbookSaltValue="yFH7HPm60TXY7WOaAxROAQ==" workbookSpinCount="100000" lockStructure="1"/>
  <bookViews>
    <workbookView showHorizontalScroll="0" showVerticalScroll="0" xWindow="-108" yWindow="-108" windowWidth="23256" windowHeight="12456" tabRatio="760" activeTab="1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62" l="1"/>
  <c r="Q6" i="162"/>
  <c r="R6" i="162"/>
  <c r="S6" i="162"/>
  <c r="T6" i="162"/>
  <c r="P7" i="162"/>
  <c r="Q7" i="162"/>
  <c r="R7" i="162"/>
  <c r="S7" i="162"/>
  <c r="T7" i="162"/>
  <c r="P8" i="162"/>
  <c r="Q8" i="162"/>
  <c r="R8" i="162"/>
  <c r="S8" i="162"/>
  <c r="T8" i="162"/>
  <c r="P9" i="162"/>
  <c r="Q9" i="162"/>
  <c r="R9" i="162"/>
  <c r="S9" i="162"/>
  <c r="T9" i="162"/>
  <c r="T76" i="162" l="1"/>
  <c r="S76" i="162"/>
  <c r="R76" i="162"/>
  <c r="Q76" i="162"/>
  <c r="M120" i="162"/>
  <c r="L120" i="162"/>
  <c r="K120" i="162"/>
  <c r="J120" i="162"/>
  <c r="F123" i="162"/>
  <c r="E123" i="162"/>
  <c r="D123" i="162"/>
  <c r="C123" i="162"/>
  <c r="T27" i="162" l="1"/>
  <c r="S27" i="162"/>
  <c r="R27" i="162"/>
  <c r="Q27" i="162"/>
  <c r="M121" i="162"/>
  <c r="L121" i="162"/>
  <c r="K121" i="162"/>
  <c r="J121" i="162"/>
  <c r="F122" i="162"/>
  <c r="E122" i="162"/>
  <c r="D122" i="162"/>
  <c r="C122" i="162"/>
  <c r="I1" i="161"/>
  <c r="H1" i="161"/>
  <c r="G1" i="161"/>
  <c r="F1" i="161"/>
  <c r="E1" i="161"/>
  <c r="D1" i="161"/>
  <c r="P60" i="162" l="1"/>
  <c r="P33" i="162"/>
  <c r="P62" i="162"/>
  <c r="P22" i="162"/>
  <c r="P53" i="162"/>
  <c r="P59" i="162"/>
  <c r="P68" i="162"/>
  <c r="P56" i="162"/>
  <c r="P65" i="162"/>
  <c r="P32" i="162"/>
  <c r="P81" i="162"/>
  <c r="P73" i="162"/>
  <c r="P74" i="162"/>
  <c r="P67" i="162"/>
  <c r="P38" i="162"/>
  <c r="P44" i="162"/>
  <c r="P61" i="162"/>
  <c r="P12" i="162"/>
  <c r="P64" i="162"/>
  <c r="P29" i="162"/>
  <c r="P84" i="162"/>
  <c r="P34" i="162"/>
  <c r="P26" i="162"/>
  <c r="P83" i="162"/>
  <c r="P72" i="162"/>
  <c r="P49" i="162"/>
  <c r="P40" i="162"/>
  <c r="P23" i="162"/>
  <c r="P41" i="162"/>
  <c r="P39" i="162"/>
  <c r="P46" i="162"/>
  <c r="P58" i="162"/>
  <c r="P42" i="162"/>
  <c r="P45" i="162"/>
  <c r="P51" i="162"/>
  <c r="P52" i="162"/>
  <c r="P24" i="162"/>
  <c r="P75" i="162"/>
  <c r="P10" i="162"/>
  <c r="P37" i="162"/>
  <c r="P80" i="162"/>
  <c r="P57" i="162"/>
  <c r="P15" i="162"/>
  <c r="P88" i="162"/>
  <c r="P11" i="162"/>
  <c r="P21" i="162"/>
  <c r="P48" i="162"/>
  <c r="P79" i="162"/>
  <c r="P16" i="162"/>
  <c r="P31" i="162"/>
  <c r="P47" i="162"/>
  <c r="P71" i="162"/>
  <c r="P19" i="162"/>
  <c r="P69" i="162"/>
  <c r="P55" i="162"/>
  <c r="P50" i="162"/>
  <c r="P86" i="162"/>
  <c r="P77" i="162"/>
  <c r="P14" i="162"/>
  <c r="P63" i="162"/>
  <c r="P28" i="162"/>
  <c r="P82" i="162"/>
  <c r="P85" i="162"/>
  <c r="P18" i="162"/>
  <c r="P35" i="162"/>
  <c r="P54" i="162"/>
  <c r="P43" i="162"/>
  <c r="P25" i="162"/>
  <c r="P13" i="162"/>
  <c r="P36" i="162"/>
  <c r="P66" i="162"/>
  <c r="P87" i="162"/>
  <c r="P78" i="162"/>
  <c r="P17" i="162"/>
  <c r="P30" i="162"/>
  <c r="P70" i="162"/>
  <c r="P20" i="162"/>
  <c r="T60" i="162"/>
  <c r="S60" i="162"/>
  <c r="R60" i="162"/>
  <c r="Q60" i="162"/>
  <c r="T33" i="162"/>
  <c r="S33" i="162"/>
  <c r="R33" i="162"/>
  <c r="Q33" i="162"/>
  <c r="T62" i="162"/>
  <c r="S62" i="162"/>
  <c r="R62" i="162"/>
  <c r="Q62" i="162"/>
  <c r="T22" i="162"/>
  <c r="S22" i="162"/>
  <c r="R22" i="162"/>
  <c r="Q22" i="162"/>
  <c r="T53" i="162"/>
  <c r="S53" i="162"/>
  <c r="R53" i="162"/>
  <c r="Q53" i="162"/>
  <c r="T59" i="162"/>
  <c r="S59" i="162"/>
  <c r="R59" i="162"/>
  <c r="Q59" i="162"/>
  <c r="T68" i="162"/>
  <c r="S68" i="162"/>
  <c r="R68" i="162"/>
  <c r="Q68" i="162"/>
  <c r="T56" i="162"/>
  <c r="S56" i="162"/>
  <c r="R56" i="162"/>
  <c r="Q56" i="162"/>
  <c r="T65" i="162"/>
  <c r="S65" i="162"/>
  <c r="R65" i="162"/>
  <c r="Q65" i="162"/>
  <c r="T32" i="162"/>
  <c r="S32" i="162"/>
  <c r="R32" i="162"/>
  <c r="Q32" i="162"/>
  <c r="T81" i="162"/>
  <c r="S81" i="162"/>
  <c r="R81" i="162"/>
  <c r="Q81" i="162"/>
  <c r="T73" i="162"/>
  <c r="S73" i="162"/>
  <c r="R73" i="162"/>
  <c r="Q73" i="162"/>
  <c r="T74" i="162"/>
  <c r="S74" i="162"/>
  <c r="R74" i="162"/>
  <c r="Q74" i="162"/>
  <c r="T67" i="162"/>
  <c r="S67" i="162"/>
  <c r="R67" i="162"/>
  <c r="Q67" i="162"/>
  <c r="T38" i="162"/>
  <c r="S38" i="162"/>
  <c r="R38" i="162"/>
  <c r="Q38" i="162"/>
  <c r="T44" i="162"/>
  <c r="S44" i="162"/>
  <c r="R44" i="162"/>
  <c r="Q44" i="162"/>
  <c r="T61" i="162"/>
  <c r="S61" i="162"/>
  <c r="R61" i="162"/>
  <c r="Q61" i="162"/>
  <c r="T12" i="162"/>
  <c r="S12" i="162"/>
  <c r="R12" i="162"/>
  <c r="Q12" i="162"/>
  <c r="T64" i="162"/>
  <c r="S64" i="162"/>
  <c r="R64" i="162"/>
  <c r="Q64" i="162"/>
  <c r="T29" i="162"/>
  <c r="S29" i="162"/>
  <c r="R29" i="162"/>
  <c r="Q29" i="162"/>
  <c r="T84" i="162"/>
  <c r="S84" i="162"/>
  <c r="R84" i="162"/>
  <c r="Q84" i="162"/>
  <c r="T34" i="162"/>
  <c r="S34" i="162"/>
  <c r="R34" i="162"/>
  <c r="Q34" i="162"/>
  <c r="T26" i="162"/>
  <c r="S26" i="162"/>
  <c r="R26" i="162"/>
  <c r="Q26" i="162"/>
  <c r="T83" i="162"/>
  <c r="S83" i="162"/>
  <c r="R83" i="162"/>
  <c r="Q83" i="162"/>
  <c r="T72" i="162"/>
  <c r="S72" i="162"/>
  <c r="R72" i="162"/>
  <c r="Q72" i="162"/>
  <c r="T49" i="162"/>
  <c r="S49" i="162"/>
  <c r="R49" i="162"/>
  <c r="Q49" i="162"/>
  <c r="T40" i="162"/>
  <c r="S40" i="162"/>
  <c r="R40" i="162"/>
  <c r="Q40" i="162"/>
  <c r="T23" i="162"/>
  <c r="S23" i="162"/>
  <c r="R23" i="162"/>
  <c r="Q23" i="162"/>
  <c r="T41" i="162"/>
  <c r="S41" i="162"/>
  <c r="R41" i="162"/>
  <c r="Q41" i="162"/>
  <c r="T39" i="162"/>
  <c r="S39" i="162"/>
  <c r="R39" i="162"/>
  <c r="Q39" i="162"/>
  <c r="T46" i="162"/>
  <c r="S46" i="162"/>
  <c r="R46" i="162"/>
  <c r="Q46" i="162"/>
  <c r="T58" i="162"/>
  <c r="S58" i="162"/>
  <c r="R58" i="162"/>
  <c r="Q58" i="162"/>
  <c r="T42" i="162"/>
  <c r="S42" i="162"/>
  <c r="R42" i="162"/>
  <c r="Q42" i="162"/>
  <c r="T45" i="162"/>
  <c r="S45" i="162"/>
  <c r="R45" i="162"/>
  <c r="Q45" i="162"/>
  <c r="T51" i="162"/>
  <c r="S51" i="162"/>
  <c r="R51" i="162"/>
  <c r="Q51" i="162"/>
  <c r="T52" i="162"/>
  <c r="S52" i="162"/>
  <c r="R52" i="162"/>
  <c r="Q52" i="162"/>
  <c r="T24" i="162"/>
  <c r="S24" i="162"/>
  <c r="R24" i="162"/>
  <c r="Q24" i="162"/>
  <c r="T75" i="162"/>
  <c r="S75" i="162"/>
  <c r="R75" i="162"/>
  <c r="Q75" i="162"/>
  <c r="T10" i="162"/>
  <c r="S10" i="162"/>
  <c r="R10" i="162"/>
  <c r="Q10" i="162"/>
  <c r="T37" i="162"/>
  <c r="S37" i="162"/>
  <c r="R37" i="162"/>
  <c r="Q37" i="162"/>
  <c r="T80" i="162"/>
  <c r="S80" i="162"/>
  <c r="R80" i="162"/>
  <c r="Q80" i="162"/>
  <c r="T57" i="162"/>
  <c r="S57" i="162"/>
  <c r="R57" i="162"/>
  <c r="Q57" i="162"/>
  <c r="T15" i="162"/>
  <c r="S15" i="162"/>
  <c r="R15" i="162"/>
  <c r="Q15" i="162"/>
  <c r="T88" i="162"/>
  <c r="S88" i="162"/>
  <c r="R88" i="162"/>
  <c r="Q88" i="162"/>
  <c r="T11" i="162"/>
  <c r="S11" i="162"/>
  <c r="R11" i="162"/>
  <c r="Q11" i="162"/>
  <c r="T21" i="162"/>
  <c r="S21" i="162"/>
  <c r="R21" i="162"/>
  <c r="Q21" i="162"/>
  <c r="T48" i="162"/>
  <c r="S48" i="162"/>
  <c r="R48" i="162"/>
  <c r="Q48" i="162"/>
  <c r="T79" i="162"/>
  <c r="S79" i="162"/>
  <c r="R79" i="162"/>
  <c r="Q79" i="162"/>
  <c r="T16" i="162"/>
  <c r="S16" i="162"/>
  <c r="R16" i="162"/>
  <c r="Q16" i="162"/>
  <c r="T31" i="162"/>
  <c r="S31" i="162"/>
  <c r="R31" i="162"/>
  <c r="Q31" i="162"/>
  <c r="T47" i="162"/>
  <c r="S47" i="162"/>
  <c r="R47" i="162"/>
  <c r="Q47" i="162"/>
  <c r="T71" i="162"/>
  <c r="S71" i="162"/>
  <c r="R71" i="162"/>
  <c r="Q71" i="162"/>
  <c r="T19" i="162"/>
  <c r="S19" i="162"/>
  <c r="R19" i="162"/>
  <c r="Q19" i="162"/>
  <c r="T69" i="162"/>
  <c r="S69" i="162"/>
  <c r="R69" i="162"/>
  <c r="Q69" i="162"/>
  <c r="T55" i="162"/>
  <c r="S55" i="162"/>
  <c r="R55" i="162"/>
  <c r="Q55" i="162"/>
  <c r="T50" i="162"/>
  <c r="S50" i="162"/>
  <c r="R50" i="162"/>
  <c r="Q50" i="162"/>
  <c r="T86" i="162"/>
  <c r="S86" i="162"/>
  <c r="R86" i="162"/>
  <c r="Q86" i="162"/>
  <c r="T77" i="162"/>
  <c r="S77" i="162"/>
  <c r="R77" i="162"/>
  <c r="Q77" i="162"/>
  <c r="T14" i="162"/>
  <c r="S14" i="162"/>
  <c r="R14" i="162"/>
  <c r="Q14" i="162"/>
  <c r="T63" i="162"/>
  <c r="S63" i="162"/>
  <c r="R63" i="162"/>
  <c r="Q63" i="162"/>
  <c r="T28" i="162"/>
  <c r="S28" i="162"/>
  <c r="R28" i="162"/>
  <c r="Q28" i="162"/>
  <c r="T82" i="162"/>
  <c r="S82" i="162"/>
  <c r="R82" i="162"/>
  <c r="Q82" i="162"/>
  <c r="T85" i="162"/>
  <c r="S85" i="162"/>
  <c r="R85" i="162"/>
  <c r="Q85" i="162"/>
  <c r="T18" i="162"/>
  <c r="S18" i="162"/>
  <c r="R18" i="162"/>
  <c r="Q18" i="162"/>
  <c r="T35" i="162"/>
  <c r="S35" i="162"/>
  <c r="R35" i="162"/>
  <c r="Q35" i="162"/>
  <c r="T54" i="162"/>
  <c r="S54" i="162"/>
  <c r="R54" i="162"/>
  <c r="Q54" i="162"/>
  <c r="T43" i="162"/>
  <c r="S43" i="162"/>
  <c r="R43" i="162"/>
  <c r="Q43" i="162"/>
  <c r="T25" i="162"/>
  <c r="S25" i="162"/>
  <c r="R25" i="162"/>
  <c r="Q25" i="162"/>
  <c r="T13" i="162"/>
  <c r="S13" i="162"/>
  <c r="R13" i="162"/>
  <c r="Q13" i="162"/>
  <c r="T36" i="162"/>
  <c r="S36" i="162"/>
  <c r="R36" i="162"/>
  <c r="Q36" i="162"/>
  <c r="T66" i="162"/>
  <c r="S66" i="162"/>
  <c r="R66" i="162"/>
  <c r="Q66" i="162"/>
  <c r="T87" i="162"/>
  <c r="S87" i="162"/>
  <c r="R87" i="162"/>
  <c r="Q87" i="162"/>
  <c r="T78" i="162"/>
  <c r="S78" i="162"/>
  <c r="R78" i="162"/>
  <c r="Q78" i="162"/>
  <c r="T17" i="162"/>
  <c r="S17" i="162"/>
  <c r="R17" i="162"/>
  <c r="Q17" i="162"/>
  <c r="T30" i="162"/>
  <c r="S30" i="162"/>
  <c r="R30" i="162"/>
  <c r="Q30" i="162"/>
  <c r="T70" i="162"/>
  <c r="S70" i="162"/>
  <c r="R70" i="162"/>
  <c r="Q70" i="162"/>
  <c r="T20" i="162"/>
  <c r="S20" i="162"/>
  <c r="R20" i="162"/>
  <c r="Q20" i="162"/>
  <c r="I106" i="162"/>
  <c r="I108" i="162"/>
  <c r="I107" i="162"/>
  <c r="I109" i="162"/>
  <c r="I93" i="162"/>
  <c r="I100" i="162"/>
  <c r="I96" i="162"/>
  <c r="I97" i="162"/>
  <c r="I91" i="162"/>
  <c r="I103" i="162"/>
  <c r="I104" i="162"/>
  <c r="I105" i="162"/>
  <c r="I92" i="162"/>
  <c r="I115" i="162"/>
  <c r="I102" i="162"/>
  <c r="I116" i="162"/>
  <c r="I118" i="162"/>
  <c r="I110" i="162"/>
  <c r="I119" i="162"/>
  <c r="I89" i="162"/>
  <c r="I76" i="162"/>
  <c r="I101" i="162"/>
  <c r="I90" i="162"/>
  <c r="I113" i="162"/>
  <c r="I94" i="162"/>
  <c r="I117" i="162"/>
  <c r="I95" i="162"/>
  <c r="I112" i="162"/>
  <c r="I111" i="162"/>
  <c r="I114" i="162"/>
  <c r="I27" i="162"/>
  <c r="I99" i="162"/>
  <c r="I98" i="162"/>
  <c r="I8" i="162"/>
  <c r="I60" i="162"/>
  <c r="I33" i="162"/>
  <c r="I62" i="162"/>
  <c r="I22" i="162"/>
  <c r="I53" i="162"/>
  <c r="I59" i="162"/>
  <c r="I68" i="162"/>
  <c r="I56" i="162"/>
  <c r="I65" i="162"/>
  <c r="I32" i="162"/>
  <c r="I81" i="162"/>
  <c r="I73" i="162"/>
  <c r="I6" i="162"/>
  <c r="I74" i="162"/>
  <c r="I67" i="162"/>
  <c r="I38" i="162"/>
  <c r="I44" i="162"/>
  <c r="I61" i="162"/>
  <c r="I12" i="162"/>
  <c r="I64" i="162"/>
  <c r="I29" i="162"/>
  <c r="I84" i="162"/>
  <c r="I34" i="162"/>
  <c r="I26" i="162"/>
  <c r="I83" i="162"/>
  <c r="I72" i="162"/>
  <c r="I49" i="162"/>
  <c r="I40" i="162"/>
  <c r="I23" i="162"/>
  <c r="I41" i="162"/>
  <c r="I39" i="162"/>
  <c r="I46" i="162"/>
  <c r="I58" i="162"/>
  <c r="I42" i="162"/>
  <c r="I45" i="162"/>
  <c r="I51" i="162"/>
  <c r="I52" i="162"/>
  <c r="I24" i="162"/>
  <c r="I75" i="162"/>
  <c r="I10" i="162"/>
  <c r="I37" i="162"/>
  <c r="I80" i="162"/>
  <c r="I57" i="162"/>
  <c r="I15" i="162"/>
  <c r="I88" i="162"/>
  <c r="I11" i="162"/>
  <c r="I21" i="162"/>
  <c r="I48" i="162"/>
  <c r="I79" i="162"/>
  <c r="I16" i="162"/>
  <c r="I31" i="162"/>
  <c r="I47" i="162"/>
  <c r="I71" i="162"/>
  <c r="I19" i="162"/>
  <c r="I69" i="162"/>
  <c r="I55" i="162"/>
  <c r="I50" i="162"/>
  <c r="I86" i="162"/>
  <c r="I7" i="162"/>
  <c r="I77" i="162"/>
  <c r="I14" i="162"/>
  <c r="I63" i="162"/>
  <c r="I28" i="162"/>
  <c r="I82" i="162"/>
  <c r="I85" i="162"/>
  <c r="I18" i="162"/>
  <c r="I35" i="162"/>
  <c r="I54" i="162"/>
  <c r="I43" i="162"/>
  <c r="I25" i="162"/>
  <c r="I13" i="162"/>
  <c r="I36" i="162"/>
  <c r="I66" i="162"/>
  <c r="I87" i="162"/>
  <c r="I9" i="162"/>
  <c r="I78" i="162"/>
  <c r="I17" i="162"/>
  <c r="I30" i="162"/>
  <c r="I70" i="162"/>
  <c r="I20" i="162"/>
  <c r="B120" i="162"/>
  <c r="B124" i="162"/>
  <c r="B121" i="162"/>
  <c r="B106" i="162"/>
  <c r="B108" i="162"/>
  <c r="B107" i="162"/>
  <c r="B109" i="162"/>
  <c r="B93" i="162"/>
  <c r="B100" i="162"/>
  <c r="B96" i="162"/>
  <c r="B97" i="162"/>
  <c r="B91" i="162"/>
  <c r="B103" i="162"/>
  <c r="B104" i="162"/>
  <c r="B105" i="162"/>
  <c r="B92" i="162"/>
  <c r="B115" i="162"/>
  <c r="B102" i="162"/>
  <c r="B116" i="162"/>
  <c r="B118" i="162"/>
  <c r="B110" i="162"/>
  <c r="B119" i="162"/>
  <c r="B89" i="162"/>
  <c r="B76" i="162"/>
  <c r="B101" i="162"/>
  <c r="B90" i="162"/>
  <c r="B113" i="162"/>
  <c r="B94" i="162"/>
  <c r="B117" i="162"/>
  <c r="B95" i="162"/>
  <c r="B112" i="162"/>
  <c r="B111" i="162"/>
  <c r="B114" i="162"/>
  <c r="B27" i="162"/>
  <c r="B99" i="162"/>
  <c r="B98" i="162"/>
  <c r="B8" i="162"/>
  <c r="B60" i="162"/>
  <c r="B33" i="162"/>
  <c r="B62" i="162"/>
  <c r="B22" i="162"/>
  <c r="B53" i="162"/>
  <c r="B59" i="162"/>
  <c r="B68" i="162"/>
  <c r="B56" i="162"/>
  <c r="B65" i="162"/>
  <c r="B32" i="162"/>
  <c r="B81" i="162"/>
  <c r="B73" i="162"/>
  <c r="B6" i="162"/>
  <c r="B74" i="162"/>
  <c r="B67" i="162"/>
  <c r="B38" i="162"/>
  <c r="B44" i="162"/>
  <c r="B61" i="162"/>
  <c r="B12" i="162"/>
  <c r="B64" i="162"/>
  <c r="B29" i="162"/>
  <c r="B84" i="162"/>
  <c r="B34" i="162"/>
  <c r="B26" i="162"/>
  <c r="B83" i="162"/>
  <c r="B72" i="162"/>
  <c r="B49" i="162"/>
  <c r="B40" i="162"/>
  <c r="B23" i="162"/>
  <c r="B41" i="162"/>
  <c r="B39" i="162"/>
  <c r="B46" i="162"/>
  <c r="B58" i="162"/>
  <c r="B42" i="162"/>
  <c r="B45" i="162"/>
  <c r="B51" i="162"/>
  <c r="B52" i="162"/>
  <c r="B24" i="162"/>
  <c r="B75" i="162"/>
  <c r="B10" i="162"/>
  <c r="B37" i="162"/>
  <c r="B80" i="162"/>
  <c r="B57" i="162"/>
  <c r="B15" i="162"/>
  <c r="B88" i="162"/>
  <c r="B11" i="162"/>
  <c r="B21" i="162"/>
  <c r="B48" i="162"/>
  <c r="B79" i="162"/>
  <c r="B16" i="162"/>
  <c r="B31" i="162"/>
  <c r="B47" i="162"/>
  <c r="B71" i="162"/>
  <c r="B19" i="162"/>
  <c r="B69" i="162"/>
  <c r="B55" i="162"/>
  <c r="B50" i="162"/>
  <c r="B86" i="162"/>
  <c r="B7" i="162"/>
  <c r="B77" i="162"/>
  <c r="B14" i="162"/>
  <c r="B63" i="162"/>
  <c r="B28" i="162"/>
  <c r="B82" i="162"/>
  <c r="B85" i="162"/>
  <c r="B18" i="162"/>
  <c r="B35" i="162"/>
  <c r="B54" i="162"/>
  <c r="B43" i="162"/>
  <c r="B25" i="162"/>
  <c r="B13" i="162"/>
  <c r="B36" i="162"/>
  <c r="B66" i="162"/>
  <c r="B87" i="162"/>
  <c r="B9" i="162"/>
  <c r="B78" i="162"/>
  <c r="B17" i="162"/>
  <c r="B30" i="162"/>
  <c r="B70" i="162"/>
  <c r="B20" i="162"/>
  <c r="M106" i="162"/>
  <c r="L106" i="162"/>
  <c r="K106" i="162"/>
  <c r="J106" i="162"/>
  <c r="M108" i="162"/>
  <c r="L108" i="162"/>
  <c r="K108" i="162"/>
  <c r="J108" i="162"/>
  <c r="M107" i="162"/>
  <c r="L107" i="162"/>
  <c r="K107" i="162"/>
  <c r="J107" i="162"/>
  <c r="M109" i="162"/>
  <c r="L109" i="162"/>
  <c r="K109" i="162"/>
  <c r="J109" i="162"/>
  <c r="M93" i="162"/>
  <c r="L93" i="162"/>
  <c r="K93" i="162"/>
  <c r="J93" i="162"/>
  <c r="M100" i="162"/>
  <c r="L100" i="162"/>
  <c r="K100" i="162"/>
  <c r="J100" i="162"/>
  <c r="M96" i="162"/>
  <c r="L96" i="162"/>
  <c r="K96" i="162"/>
  <c r="J96" i="162"/>
  <c r="M97" i="162"/>
  <c r="L97" i="162"/>
  <c r="K97" i="162"/>
  <c r="J97" i="162"/>
  <c r="M91" i="162"/>
  <c r="L91" i="162"/>
  <c r="K91" i="162"/>
  <c r="J91" i="162"/>
  <c r="M103" i="162"/>
  <c r="L103" i="162"/>
  <c r="K103" i="162"/>
  <c r="J103" i="162"/>
  <c r="M104" i="162"/>
  <c r="L104" i="162"/>
  <c r="K104" i="162"/>
  <c r="J104" i="162"/>
  <c r="M105" i="162"/>
  <c r="L105" i="162"/>
  <c r="K105" i="162"/>
  <c r="J105" i="162"/>
  <c r="M92" i="162"/>
  <c r="L92" i="162"/>
  <c r="K92" i="162"/>
  <c r="J92" i="162"/>
  <c r="M115" i="162"/>
  <c r="L115" i="162"/>
  <c r="K115" i="162"/>
  <c r="J115" i="162"/>
  <c r="M102" i="162"/>
  <c r="L102" i="162"/>
  <c r="K102" i="162"/>
  <c r="J102" i="162"/>
  <c r="M116" i="162"/>
  <c r="L116" i="162"/>
  <c r="K116" i="162"/>
  <c r="J116" i="162"/>
  <c r="M118" i="162"/>
  <c r="L118" i="162"/>
  <c r="K118" i="162"/>
  <c r="J118" i="162"/>
  <c r="M110" i="162"/>
  <c r="L110" i="162"/>
  <c r="K110" i="162"/>
  <c r="J110" i="162"/>
  <c r="M119" i="162"/>
  <c r="L119" i="162"/>
  <c r="K119" i="162"/>
  <c r="J119" i="162"/>
  <c r="M89" i="162"/>
  <c r="L89" i="162"/>
  <c r="K89" i="162"/>
  <c r="J89" i="162"/>
  <c r="M76" i="162"/>
  <c r="L76" i="162"/>
  <c r="K76" i="162"/>
  <c r="J76" i="162"/>
  <c r="M101" i="162"/>
  <c r="L101" i="162"/>
  <c r="K101" i="162"/>
  <c r="J101" i="162"/>
  <c r="M90" i="162"/>
  <c r="L90" i="162"/>
  <c r="K90" i="162"/>
  <c r="J90" i="162"/>
  <c r="M113" i="162"/>
  <c r="L113" i="162"/>
  <c r="K113" i="162"/>
  <c r="J113" i="162"/>
  <c r="M94" i="162"/>
  <c r="L94" i="162"/>
  <c r="K94" i="162"/>
  <c r="J94" i="162"/>
  <c r="M117" i="162"/>
  <c r="L117" i="162"/>
  <c r="K117" i="162"/>
  <c r="J117" i="162"/>
  <c r="M95" i="162"/>
  <c r="L95" i="162"/>
  <c r="K95" i="162"/>
  <c r="J95" i="162"/>
  <c r="M112" i="162"/>
  <c r="L112" i="162"/>
  <c r="K112" i="162"/>
  <c r="J112" i="162"/>
  <c r="M111" i="162"/>
  <c r="L111" i="162"/>
  <c r="K111" i="162"/>
  <c r="J111" i="162"/>
  <c r="M114" i="162"/>
  <c r="L114" i="162"/>
  <c r="K114" i="162"/>
  <c r="J114" i="162"/>
  <c r="M27" i="162"/>
  <c r="L27" i="162"/>
  <c r="K27" i="162"/>
  <c r="J27" i="162"/>
  <c r="M99" i="162"/>
  <c r="L99" i="162"/>
  <c r="K99" i="162"/>
  <c r="J99" i="162"/>
  <c r="M98" i="162"/>
  <c r="L98" i="162"/>
  <c r="K98" i="162"/>
  <c r="J98" i="162"/>
  <c r="M8" i="162"/>
  <c r="L8" i="162"/>
  <c r="K8" i="162"/>
  <c r="J8" i="162"/>
  <c r="M60" i="162"/>
  <c r="L60" i="162"/>
  <c r="K60" i="162"/>
  <c r="J60" i="162"/>
  <c r="M33" i="162"/>
  <c r="L33" i="162"/>
  <c r="K33" i="162"/>
  <c r="J33" i="162"/>
  <c r="M62" i="162"/>
  <c r="L62" i="162"/>
  <c r="K62" i="162"/>
  <c r="J62" i="162"/>
  <c r="M22" i="162"/>
  <c r="L22" i="162"/>
  <c r="K22" i="162"/>
  <c r="J22" i="162"/>
  <c r="M53" i="162"/>
  <c r="L53" i="162"/>
  <c r="K53" i="162"/>
  <c r="J53" i="162"/>
  <c r="M59" i="162"/>
  <c r="L59" i="162"/>
  <c r="K59" i="162"/>
  <c r="J59" i="162"/>
  <c r="M68" i="162"/>
  <c r="L68" i="162"/>
  <c r="K68" i="162"/>
  <c r="J68" i="162"/>
  <c r="M56" i="162"/>
  <c r="L56" i="162"/>
  <c r="K56" i="162"/>
  <c r="J56" i="162"/>
  <c r="M65" i="162"/>
  <c r="L65" i="162"/>
  <c r="K65" i="162"/>
  <c r="J65" i="162"/>
  <c r="M32" i="162"/>
  <c r="L32" i="162"/>
  <c r="K32" i="162"/>
  <c r="J32" i="162"/>
  <c r="M81" i="162"/>
  <c r="L81" i="162"/>
  <c r="K81" i="162"/>
  <c r="J81" i="162"/>
  <c r="M73" i="162"/>
  <c r="L73" i="162"/>
  <c r="K73" i="162"/>
  <c r="J73" i="162"/>
  <c r="M6" i="162"/>
  <c r="L6" i="162"/>
  <c r="K6" i="162"/>
  <c r="J6" i="162"/>
  <c r="M74" i="162"/>
  <c r="L74" i="162"/>
  <c r="K74" i="162"/>
  <c r="J74" i="162"/>
  <c r="M67" i="162"/>
  <c r="L67" i="162"/>
  <c r="K67" i="162"/>
  <c r="J67" i="162"/>
  <c r="M38" i="162"/>
  <c r="L38" i="162"/>
  <c r="K38" i="162"/>
  <c r="J38" i="162"/>
  <c r="M44" i="162"/>
  <c r="L44" i="162"/>
  <c r="K44" i="162"/>
  <c r="J44" i="162"/>
  <c r="M61" i="162"/>
  <c r="L61" i="162"/>
  <c r="K61" i="162"/>
  <c r="J61" i="162"/>
  <c r="M12" i="162"/>
  <c r="L12" i="162"/>
  <c r="K12" i="162"/>
  <c r="J12" i="162"/>
  <c r="M64" i="162"/>
  <c r="L64" i="162"/>
  <c r="K64" i="162"/>
  <c r="J64" i="162"/>
  <c r="M29" i="162"/>
  <c r="L29" i="162"/>
  <c r="K29" i="162"/>
  <c r="J29" i="162"/>
  <c r="M84" i="162"/>
  <c r="L84" i="162"/>
  <c r="K84" i="162"/>
  <c r="J84" i="162"/>
  <c r="M34" i="162"/>
  <c r="L34" i="162"/>
  <c r="K34" i="162"/>
  <c r="J34" i="162"/>
  <c r="M26" i="162"/>
  <c r="L26" i="162"/>
  <c r="K26" i="162"/>
  <c r="J26" i="162"/>
  <c r="M83" i="162"/>
  <c r="L83" i="162"/>
  <c r="K83" i="162"/>
  <c r="J83" i="162"/>
  <c r="M72" i="162"/>
  <c r="L72" i="162"/>
  <c r="K72" i="162"/>
  <c r="J72" i="162"/>
  <c r="M49" i="162"/>
  <c r="L49" i="162"/>
  <c r="K49" i="162"/>
  <c r="J49" i="162"/>
  <c r="M40" i="162"/>
  <c r="L40" i="162"/>
  <c r="K40" i="162"/>
  <c r="J40" i="162"/>
  <c r="M23" i="162"/>
  <c r="L23" i="162"/>
  <c r="K23" i="162"/>
  <c r="J23" i="162"/>
  <c r="M41" i="162"/>
  <c r="L41" i="162"/>
  <c r="K41" i="162"/>
  <c r="J41" i="162"/>
  <c r="M39" i="162"/>
  <c r="L39" i="162"/>
  <c r="K39" i="162"/>
  <c r="J39" i="162"/>
  <c r="M46" i="162"/>
  <c r="L46" i="162"/>
  <c r="K46" i="162"/>
  <c r="J46" i="162"/>
  <c r="M58" i="162"/>
  <c r="L58" i="162"/>
  <c r="K58" i="162"/>
  <c r="J58" i="162"/>
  <c r="M42" i="162"/>
  <c r="L42" i="162"/>
  <c r="K42" i="162"/>
  <c r="J42" i="162"/>
  <c r="M45" i="162"/>
  <c r="L45" i="162"/>
  <c r="K45" i="162"/>
  <c r="J45" i="162"/>
  <c r="M51" i="162"/>
  <c r="L51" i="162"/>
  <c r="K51" i="162"/>
  <c r="J51" i="162"/>
  <c r="M52" i="162"/>
  <c r="L52" i="162"/>
  <c r="K52" i="162"/>
  <c r="J52" i="162"/>
  <c r="M24" i="162"/>
  <c r="L24" i="162"/>
  <c r="K24" i="162"/>
  <c r="J24" i="162"/>
  <c r="M75" i="162"/>
  <c r="L75" i="162"/>
  <c r="K75" i="162"/>
  <c r="J75" i="162"/>
  <c r="M10" i="162"/>
  <c r="L10" i="162"/>
  <c r="K10" i="162"/>
  <c r="J10" i="162"/>
  <c r="M37" i="162"/>
  <c r="L37" i="162"/>
  <c r="K37" i="162"/>
  <c r="J37" i="162"/>
  <c r="M80" i="162"/>
  <c r="L80" i="162"/>
  <c r="K80" i="162"/>
  <c r="J80" i="162"/>
  <c r="M57" i="162"/>
  <c r="L57" i="162"/>
  <c r="K57" i="162"/>
  <c r="J57" i="162"/>
  <c r="M15" i="162"/>
  <c r="L15" i="162"/>
  <c r="K15" i="162"/>
  <c r="J15" i="162"/>
  <c r="M88" i="162"/>
  <c r="L88" i="162"/>
  <c r="K88" i="162"/>
  <c r="J88" i="162"/>
  <c r="M11" i="162"/>
  <c r="L11" i="162"/>
  <c r="K11" i="162"/>
  <c r="J11" i="162"/>
  <c r="M21" i="162"/>
  <c r="L21" i="162"/>
  <c r="K21" i="162"/>
  <c r="J21" i="162"/>
  <c r="M48" i="162"/>
  <c r="L48" i="162"/>
  <c r="K48" i="162"/>
  <c r="J48" i="162"/>
  <c r="M79" i="162"/>
  <c r="L79" i="162"/>
  <c r="K79" i="162"/>
  <c r="J79" i="162"/>
  <c r="M16" i="162"/>
  <c r="L16" i="162"/>
  <c r="K16" i="162"/>
  <c r="J16" i="162"/>
  <c r="M31" i="162"/>
  <c r="L31" i="162"/>
  <c r="K31" i="162"/>
  <c r="J31" i="162"/>
  <c r="M47" i="162"/>
  <c r="L47" i="162"/>
  <c r="K47" i="162"/>
  <c r="J47" i="162"/>
  <c r="M71" i="162"/>
  <c r="L71" i="162"/>
  <c r="K71" i="162"/>
  <c r="J71" i="162"/>
  <c r="M19" i="162"/>
  <c r="L19" i="162"/>
  <c r="K19" i="162"/>
  <c r="J19" i="162"/>
  <c r="M69" i="162"/>
  <c r="L69" i="162"/>
  <c r="K69" i="162"/>
  <c r="J69" i="162"/>
  <c r="M55" i="162"/>
  <c r="L55" i="162"/>
  <c r="K55" i="162"/>
  <c r="J55" i="162"/>
  <c r="M50" i="162"/>
  <c r="L50" i="162"/>
  <c r="K50" i="162"/>
  <c r="J50" i="162"/>
  <c r="M86" i="162"/>
  <c r="L86" i="162"/>
  <c r="K86" i="162"/>
  <c r="J86" i="162"/>
  <c r="M7" i="162"/>
  <c r="L7" i="162"/>
  <c r="K7" i="162"/>
  <c r="J7" i="162"/>
  <c r="M77" i="162"/>
  <c r="L77" i="162"/>
  <c r="K77" i="162"/>
  <c r="J77" i="162"/>
  <c r="M14" i="162"/>
  <c r="L14" i="162"/>
  <c r="K14" i="162"/>
  <c r="J14" i="162"/>
  <c r="M63" i="162"/>
  <c r="L63" i="162"/>
  <c r="K63" i="162"/>
  <c r="J63" i="162"/>
  <c r="M28" i="162"/>
  <c r="L28" i="162"/>
  <c r="K28" i="162"/>
  <c r="J28" i="162"/>
  <c r="M82" i="162"/>
  <c r="L82" i="162"/>
  <c r="K82" i="162"/>
  <c r="J82" i="162"/>
  <c r="M85" i="162"/>
  <c r="L85" i="162"/>
  <c r="K85" i="162"/>
  <c r="J85" i="162"/>
  <c r="M18" i="162"/>
  <c r="L18" i="162"/>
  <c r="K18" i="162"/>
  <c r="J18" i="162"/>
  <c r="M35" i="162"/>
  <c r="L35" i="162"/>
  <c r="K35" i="162"/>
  <c r="J35" i="162"/>
  <c r="M54" i="162"/>
  <c r="L54" i="162"/>
  <c r="K54" i="162"/>
  <c r="J54" i="162"/>
  <c r="M43" i="162"/>
  <c r="L43" i="162"/>
  <c r="K43" i="162"/>
  <c r="J43" i="162"/>
  <c r="M25" i="162"/>
  <c r="L25" i="162"/>
  <c r="K25" i="162"/>
  <c r="J25" i="162"/>
  <c r="M13" i="162"/>
  <c r="L13" i="162"/>
  <c r="K13" i="162"/>
  <c r="J13" i="162"/>
  <c r="M36" i="162"/>
  <c r="L36" i="162"/>
  <c r="K36" i="162"/>
  <c r="J36" i="162"/>
  <c r="M66" i="162"/>
  <c r="L66" i="162"/>
  <c r="K66" i="162"/>
  <c r="J66" i="162"/>
  <c r="M87" i="162"/>
  <c r="L87" i="162"/>
  <c r="K87" i="162"/>
  <c r="J87" i="162"/>
  <c r="M9" i="162"/>
  <c r="L9" i="162"/>
  <c r="K9" i="162"/>
  <c r="J9" i="162"/>
  <c r="M78" i="162"/>
  <c r="L78" i="162"/>
  <c r="K78" i="162"/>
  <c r="J78" i="162"/>
  <c r="M17" i="162"/>
  <c r="L17" i="162"/>
  <c r="K17" i="162"/>
  <c r="J17" i="162"/>
  <c r="M30" i="162"/>
  <c r="L30" i="162"/>
  <c r="K30" i="162"/>
  <c r="J30" i="162"/>
  <c r="M70" i="162"/>
  <c r="L70" i="162"/>
  <c r="K70" i="162"/>
  <c r="J70" i="162"/>
  <c r="M20" i="162"/>
  <c r="L20" i="162"/>
  <c r="K20" i="162"/>
  <c r="J20" i="162"/>
  <c r="F120" i="162"/>
  <c r="F124" i="162"/>
  <c r="F121" i="162"/>
  <c r="F106" i="162"/>
  <c r="F108" i="162"/>
  <c r="F107" i="162"/>
  <c r="F109" i="162"/>
  <c r="F93" i="162"/>
  <c r="F100" i="162"/>
  <c r="F96" i="162"/>
  <c r="F97" i="162"/>
  <c r="F91" i="162"/>
  <c r="F103" i="162"/>
  <c r="F104" i="162"/>
  <c r="F105" i="162"/>
  <c r="F92" i="162"/>
  <c r="F115" i="162"/>
  <c r="F102" i="162"/>
  <c r="F116" i="162"/>
  <c r="F118" i="162"/>
  <c r="F110" i="162"/>
  <c r="F119" i="162"/>
  <c r="F89" i="162"/>
  <c r="F76" i="162"/>
  <c r="F101" i="162"/>
  <c r="F90" i="162"/>
  <c r="F113" i="162"/>
  <c r="F94" i="162"/>
  <c r="F117" i="162"/>
  <c r="F95" i="162"/>
  <c r="F112" i="162"/>
  <c r="F111" i="162"/>
  <c r="F114" i="162"/>
  <c r="F27" i="162"/>
  <c r="F99" i="162"/>
  <c r="F98" i="162"/>
  <c r="F8" i="162"/>
  <c r="F60" i="162"/>
  <c r="F33" i="162"/>
  <c r="F62" i="162"/>
  <c r="F22" i="162"/>
  <c r="F53" i="162"/>
  <c r="F59" i="162"/>
  <c r="F68" i="162"/>
  <c r="F56" i="162"/>
  <c r="F65" i="162"/>
  <c r="F32" i="162"/>
  <c r="F81" i="162"/>
  <c r="F73" i="162"/>
  <c r="F6" i="162"/>
  <c r="F74" i="162"/>
  <c r="F67" i="162"/>
  <c r="F38" i="162"/>
  <c r="F44" i="162"/>
  <c r="F61" i="162"/>
  <c r="F12" i="162"/>
  <c r="F64" i="162"/>
  <c r="F29" i="162"/>
  <c r="F84" i="162"/>
  <c r="F34" i="162"/>
  <c r="F26" i="162"/>
  <c r="F83" i="162"/>
  <c r="F72" i="162"/>
  <c r="F49" i="162"/>
  <c r="F40" i="162"/>
  <c r="F23" i="162"/>
  <c r="F41" i="162"/>
  <c r="F39" i="162"/>
  <c r="F46" i="162"/>
  <c r="F58" i="162"/>
  <c r="F42" i="162"/>
  <c r="F45" i="162"/>
  <c r="F51" i="162"/>
  <c r="F52" i="162"/>
  <c r="F24" i="162"/>
  <c r="F75" i="162"/>
  <c r="F10" i="162"/>
  <c r="F37" i="162"/>
  <c r="F80" i="162"/>
  <c r="F57" i="162"/>
  <c r="F15" i="162"/>
  <c r="F88" i="162"/>
  <c r="F11" i="162"/>
  <c r="F21" i="162"/>
  <c r="F48" i="162"/>
  <c r="F79" i="162"/>
  <c r="F16" i="162"/>
  <c r="F31" i="162"/>
  <c r="F47" i="162"/>
  <c r="F71" i="162"/>
  <c r="F19" i="162"/>
  <c r="F69" i="162"/>
  <c r="F55" i="162"/>
  <c r="F50" i="162"/>
  <c r="F86" i="162"/>
  <c r="F7" i="162"/>
  <c r="F77" i="162"/>
  <c r="F14" i="162"/>
  <c r="F63" i="162"/>
  <c r="F28" i="162"/>
  <c r="F82" i="162"/>
  <c r="F85" i="162"/>
  <c r="F18" i="162"/>
  <c r="F35" i="162"/>
  <c r="F54" i="162"/>
  <c r="F43" i="162"/>
  <c r="F25" i="162"/>
  <c r="F13" i="162"/>
  <c r="F36" i="162"/>
  <c r="F66" i="162"/>
  <c r="F87" i="162"/>
  <c r="F9" i="162"/>
  <c r="F78" i="162"/>
  <c r="F17" i="162"/>
  <c r="F30" i="162"/>
  <c r="F70" i="162"/>
  <c r="F20" i="162"/>
  <c r="E120" i="162"/>
  <c r="E124" i="162"/>
  <c r="E121" i="162"/>
  <c r="E106" i="162"/>
  <c r="E108" i="162"/>
  <c r="E107" i="162"/>
  <c r="E109" i="162"/>
  <c r="E93" i="162"/>
  <c r="E100" i="162"/>
  <c r="E96" i="162"/>
  <c r="E97" i="162"/>
  <c r="E91" i="162"/>
  <c r="E103" i="162"/>
  <c r="E104" i="162"/>
  <c r="E105" i="162"/>
  <c r="E92" i="162"/>
  <c r="E115" i="162"/>
  <c r="E102" i="162"/>
  <c r="E116" i="162"/>
  <c r="E118" i="162"/>
  <c r="E110" i="162"/>
  <c r="E119" i="162"/>
  <c r="E89" i="162"/>
  <c r="E76" i="162"/>
  <c r="E101" i="162"/>
  <c r="E90" i="162"/>
  <c r="E113" i="162"/>
  <c r="E94" i="162"/>
  <c r="E117" i="162"/>
  <c r="E95" i="162"/>
  <c r="E112" i="162"/>
  <c r="E111" i="162"/>
  <c r="E114" i="162"/>
  <c r="E27" i="162"/>
  <c r="E99" i="162"/>
  <c r="E98" i="162"/>
  <c r="E8" i="162"/>
  <c r="E60" i="162"/>
  <c r="E33" i="162"/>
  <c r="E62" i="162"/>
  <c r="E22" i="162"/>
  <c r="E53" i="162"/>
  <c r="E59" i="162"/>
  <c r="E68" i="162"/>
  <c r="E56" i="162"/>
  <c r="E65" i="162"/>
  <c r="E32" i="162"/>
  <c r="E81" i="162"/>
  <c r="E73" i="162"/>
  <c r="E6" i="162"/>
  <c r="E74" i="162"/>
  <c r="E67" i="162"/>
  <c r="E38" i="162"/>
  <c r="E44" i="162"/>
  <c r="E61" i="162"/>
  <c r="E12" i="162"/>
  <c r="E64" i="162"/>
  <c r="E29" i="162"/>
  <c r="E84" i="162"/>
  <c r="E34" i="162"/>
  <c r="E26" i="162"/>
  <c r="E83" i="162"/>
  <c r="E72" i="162"/>
  <c r="E49" i="162"/>
  <c r="E40" i="162"/>
  <c r="E23" i="162"/>
  <c r="E41" i="162"/>
  <c r="E39" i="162"/>
  <c r="E46" i="162"/>
  <c r="E58" i="162"/>
  <c r="E42" i="162"/>
  <c r="E45" i="162"/>
  <c r="E51" i="162"/>
  <c r="E52" i="162"/>
  <c r="E24" i="162"/>
  <c r="E75" i="162"/>
  <c r="E10" i="162"/>
  <c r="E37" i="162"/>
  <c r="E80" i="162"/>
  <c r="E57" i="162"/>
  <c r="E15" i="162"/>
  <c r="E88" i="162"/>
  <c r="E11" i="162"/>
  <c r="E21" i="162"/>
  <c r="E48" i="162"/>
  <c r="E79" i="162"/>
  <c r="E16" i="162"/>
  <c r="E31" i="162"/>
  <c r="E47" i="162"/>
  <c r="E71" i="162"/>
  <c r="E19" i="162"/>
  <c r="E69" i="162"/>
  <c r="E55" i="162"/>
  <c r="E50" i="162"/>
  <c r="E86" i="162"/>
  <c r="E7" i="162"/>
  <c r="E77" i="162"/>
  <c r="E14" i="162"/>
  <c r="E63" i="162"/>
  <c r="E28" i="162"/>
  <c r="E82" i="162"/>
  <c r="E85" i="162"/>
  <c r="E18" i="162"/>
  <c r="E35" i="162"/>
  <c r="E54" i="162"/>
  <c r="E43" i="162"/>
  <c r="E25" i="162"/>
  <c r="E13" i="162"/>
  <c r="E36" i="162"/>
  <c r="E66" i="162"/>
  <c r="E87" i="162"/>
  <c r="E9" i="162"/>
  <c r="E78" i="162"/>
  <c r="E17" i="162"/>
  <c r="E30" i="162"/>
  <c r="E70" i="162"/>
  <c r="E20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20" i="162"/>
  <c r="D20" i="162"/>
  <c r="C70" i="162"/>
  <c r="D70" i="162"/>
  <c r="C30" i="162"/>
  <c r="D30" i="162"/>
  <c r="C17" i="162"/>
  <c r="D17" i="162"/>
  <c r="C78" i="162"/>
  <c r="D78" i="162"/>
  <c r="C9" i="162"/>
  <c r="D9" i="162"/>
  <c r="C87" i="162"/>
  <c r="D87" i="162"/>
  <c r="C66" i="162"/>
  <c r="D66" i="162"/>
  <c r="C36" i="162"/>
  <c r="D36" i="162"/>
  <c r="C13" i="162"/>
  <c r="D13" i="162"/>
  <c r="C25" i="162"/>
  <c r="D25" i="162"/>
  <c r="C43" i="162"/>
  <c r="D43" i="162"/>
  <c r="C54" i="162"/>
  <c r="D54" i="162"/>
  <c r="C35" i="162"/>
  <c r="D35" i="162"/>
  <c r="C18" i="162"/>
  <c r="D18" i="162"/>
  <c r="C85" i="162"/>
  <c r="D85" i="162"/>
  <c r="C82" i="162"/>
  <c r="D82" i="162"/>
  <c r="C28" i="162"/>
  <c r="D28" i="162"/>
  <c r="C63" i="162"/>
  <c r="D63" i="162"/>
  <c r="C14" i="162"/>
  <c r="D14" i="162"/>
  <c r="C77" i="162"/>
  <c r="D77" i="162"/>
  <c r="C7" i="162"/>
  <c r="D7" i="162"/>
  <c r="C86" i="162"/>
  <c r="D86" i="162"/>
  <c r="C50" i="162"/>
  <c r="D50" i="162"/>
  <c r="C55" i="162"/>
  <c r="D55" i="162"/>
  <c r="C69" i="162"/>
  <c r="D69" i="162"/>
  <c r="C19" i="162"/>
  <c r="D19" i="162"/>
  <c r="C71" i="162"/>
  <c r="D71" i="162"/>
  <c r="C47" i="162"/>
  <c r="D47" i="162"/>
  <c r="C31" i="162"/>
  <c r="D31" i="162"/>
  <c r="C16" i="162"/>
  <c r="D16" i="162"/>
  <c r="C79" i="162"/>
  <c r="D79" i="162"/>
  <c r="C48" i="162"/>
  <c r="D48" i="162"/>
  <c r="C21" i="162"/>
  <c r="D21" i="162"/>
  <c r="C11" i="162"/>
  <c r="D11" i="162"/>
  <c r="C88" i="162"/>
  <c r="D88" i="162"/>
  <c r="C15" i="162"/>
  <c r="D15" i="162"/>
  <c r="C57" i="162"/>
  <c r="D57" i="162"/>
  <c r="C80" i="162"/>
  <c r="D80" i="162"/>
  <c r="C37" i="162"/>
  <c r="D37" i="162"/>
  <c r="C10" i="162"/>
  <c r="D10" i="162"/>
  <c r="C75" i="162"/>
  <c r="D75" i="162"/>
  <c r="C24" i="162"/>
  <c r="D24" i="162"/>
  <c r="C52" i="162"/>
  <c r="D52" i="162"/>
  <c r="C51" i="162"/>
  <c r="D51" i="162"/>
  <c r="C45" i="162"/>
  <c r="D45" i="162"/>
  <c r="C42" i="162"/>
  <c r="D42" i="162"/>
  <c r="C58" i="162"/>
  <c r="D58" i="162"/>
  <c r="C46" i="162"/>
  <c r="D46" i="162"/>
  <c r="C39" i="162"/>
  <c r="D39" i="162"/>
  <c r="C41" i="162"/>
  <c r="D41" i="162"/>
  <c r="C23" i="162"/>
  <c r="D23" i="162"/>
  <c r="C40" i="162"/>
  <c r="D40" i="162"/>
  <c r="C49" i="162"/>
  <c r="D49" i="162"/>
  <c r="C72" i="162"/>
  <c r="D72" i="162"/>
  <c r="C83" i="162"/>
  <c r="D83" i="162"/>
  <c r="C26" i="162"/>
  <c r="D26" i="162"/>
  <c r="C34" i="162"/>
  <c r="D34" i="162"/>
  <c r="C84" i="162"/>
  <c r="D84" i="162"/>
  <c r="C29" i="162"/>
  <c r="D29" i="162"/>
  <c r="C64" i="162"/>
  <c r="D64" i="162"/>
  <c r="C12" i="162"/>
  <c r="D12" i="162"/>
  <c r="C61" i="162"/>
  <c r="D61" i="162"/>
  <c r="C44" i="162"/>
  <c r="D44" i="162"/>
  <c r="C38" i="162"/>
  <c r="D38" i="162"/>
  <c r="C67" i="162"/>
  <c r="D67" i="162"/>
  <c r="C74" i="162"/>
  <c r="D74" i="162"/>
  <c r="C6" i="162"/>
  <c r="D6" i="162"/>
  <c r="C73" i="162"/>
  <c r="D73" i="162"/>
  <c r="C81" i="162"/>
  <c r="D81" i="162"/>
  <c r="C32" i="162"/>
  <c r="D32" i="162"/>
  <c r="C65" i="162"/>
  <c r="D65" i="162"/>
  <c r="C56" i="162"/>
  <c r="D56" i="162"/>
  <c r="C68" i="162"/>
  <c r="D68" i="162"/>
  <c r="C59" i="162"/>
  <c r="D59" i="162"/>
  <c r="C53" i="162"/>
  <c r="D53" i="162"/>
  <c r="C22" i="162"/>
  <c r="D22" i="162"/>
  <c r="C62" i="162"/>
  <c r="D62" i="162"/>
  <c r="C33" i="162"/>
  <c r="D33" i="162"/>
  <c r="C60" i="162"/>
  <c r="D60" i="162"/>
  <c r="C8" i="162"/>
  <c r="D8" i="162"/>
  <c r="C98" i="162"/>
  <c r="D98" i="162"/>
  <c r="C99" i="162"/>
  <c r="D99" i="162"/>
  <c r="C27" i="162"/>
  <c r="D27" i="162"/>
  <c r="C114" i="162"/>
  <c r="D114" i="162"/>
  <c r="C111" i="162"/>
  <c r="D111" i="162"/>
  <c r="C112" i="162"/>
  <c r="D112" i="162"/>
  <c r="C95" i="162"/>
  <c r="D95" i="162"/>
  <c r="C117" i="162"/>
  <c r="D117" i="162"/>
  <c r="C94" i="162"/>
  <c r="D94" i="162"/>
  <c r="C113" i="162"/>
  <c r="D113" i="162"/>
  <c r="C90" i="162"/>
  <c r="D90" i="162"/>
  <c r="C101" i="162"/>
  <c r="D101" i="162"/>
  <c r="C76" i="162"/>
  <c r="D76" i="162"/>
  <c r="C89" i="162"/>
  <c r="D89" i="162"/>
  <c r="C119" i="162"/>
  <c r="D119" i="162"/>
  <c r="C110" i="162"/>
  <c r="D110" i="162"/>
  <c r="C118" i="162"/>
  <c r="D118" i="162"/>
  <c r="C116" i="162"/>
  <c r="D116" i="162"/>
  <c r="C102" i="162"/>
  <c r="D102" i="162"/>
  <c r="C115" i="162"/>
  <c r="D115" i="162"/>
  <c r="C92" i="162"/>
  <c r="D92" i="162"/>
  <c r="C105" i="162"/>
  <c r="D105" i="162"/>
  <c r="C104" i="162"/>
  <c r="D104" i="162"/>
  <c r="C103" i="162"/>
  <c r="D103" i="162"/>
  <c r="C91" i="162"/>
  <c r="D91" i="162"/>
  <c r="C97" i="162"/>
  <c r="D97" i="162"/>
  <c r="C96" i="162"/>
  <c r="D96" i="162"/>
  <c r="C100" i="162"/>
  <c r="D100" i="162"/>
  <c r="C93" i="162"/>
  <c r="D93" i="162"/>
  <c r="C109" i="162"/>
  <c r="D109" i="162"/>
  <c r="C107" i="162"/>
  <c r="D107" i="162"/>
  <c r="C108" i="162"/>
  <c r="D108" i="162"/>
  <c r="C106" i="162"/>
  <c r="D106" i="162"/>
  <c r="C121" i="162"/>
  <c r="D121" i="162"/>
  <c r="C124" i="162"/>
  <c r="D124" i="162"/>
  <c r="C120" i="162"/>
  <c r="D120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AO50" i="156" l="1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AS52" i="156" l="1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BY54" i="156" l="1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EM54" i="156" l="1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DQ63" i="156" l="1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CA68" i="157" s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CA69" i="156" l="1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3C730E18-01A8-4902-B0C6-BD6A22DE8654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<sst xmlns="http://schemas.openxmlformats.org/spreadsheetml/2006/main" count="6209" uniqueCount="886">
  <si>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</si>
  <si>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</si>
  <si>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</si>
  <si>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</si>
  <si>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</si>
  <si>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</si>
  <si>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</si>
  <si>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</si>
  <si>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</si>
  <si>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</si>
  <si>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</si>
  <si>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</si>
  <si>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</si>
  <si>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</si>
  <si>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</si>
  <si>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</si>
  <si>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</si>
  <si>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</si>
  <si>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</si>
  <si>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</si>
  <si>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</si>
  <si>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</si>
  <si>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</si>
  <si>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</si>
  <si>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</si>
  <si>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</si>
  <si>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</si>
  <si>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</si>
  <si>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</si>
  <si>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</si>
  <si>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</si>
  <si>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</si>
  <si>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</si>
  <si>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</si>
  <si>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</si>
  <si>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</si>
  <si>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</si>
  <si>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</si>
  <si>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</si>
  <si>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</si>
  <si>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</si>
  <si>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</si>
  <si>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</si>
  <si>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</si>
  <si>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</si>
  <si>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</si>
  <si>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</si>
  <si>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</si>
  <si>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</si>
  <si>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</si>
  <si>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</si>
  <si>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</si>
  <si>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</si>
  <si>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</si>
  <si>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</si>
  <si>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</si>
  <si>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</si>
  <si>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</si>
  <si>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</si>
  <si>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</si>
  <si>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</si>
  <si>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</si>
  <si>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</si>
  <si>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</si>
  <si>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</si>
  <si>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</si>
  <si>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</si>
  <si>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</si>
  <si>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</si>
  <si>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</si>
  <si>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</si>
  <si>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</si>
  <si>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</si>
  <si>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</si>
  <si>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</si>
  <si>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</si>
  <si>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</si>
  <si>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</si>
  <si>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</si>
  <si>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</si>
  <si>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</si>
  <si>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</si>
  <si>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</si>
  <si>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</si>
  <si>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</si>
  <si>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</si>
  <si>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</si>
  <si>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</si>
  <si>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</si>
  <si>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</si>
  <si>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</si>
  <si>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</si>
  <si>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</si>
  <si>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</si>
  <si>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</si>
  <si>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</si>
  <si>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</si>
  <si>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</si>
  <si>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</si>
  <si>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</si>
  <si>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</si>
  <si>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</si>
  <si>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</si>
  <si>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</si>
  <si>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</si>
  <si>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</si>
  <si>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</si>
  <si>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</si>
  <si>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</si>
  <si>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</si>
  <si>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</si>
  <si>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</si>
  <si>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</si>
  <si>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</si>
  <si>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</si>
  <si>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</si>
  <si>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</si>
  <si>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</si>
  <si>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</si>
  <si>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</si>
  <si>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</si>
  <si>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</si>
  <si>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</si>
  <si>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</si>
  <si>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</si>
  <si>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</si>
  <si>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</si>
  <si>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</si>
  <si>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</si>
  <si>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</si>
  <si>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</si>
  <si>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</si>
  <si>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</si>
  <si>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</si>
  <si>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</si>
  <si>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</si>
  <si>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</si>
  <si>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</si>
  <si>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</si>
  <si>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</si>
  <si>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</si>
  <si>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</si>
  <si>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</si>
  <si>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</si>
  <si>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</si>
  <si>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</si>
  <si>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</si>
  <si>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</si>
  <si>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</si>
  <si>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</si>
  <si>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</si>
  <si>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</si>
  <si>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</si>
  <si>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</si>
  <si>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</si>
  <si>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</si>
  <si>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</si>
  <si>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</si>
  <si>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</si>
  <si>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</si>
  <si>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</si>
  <si>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</si>
  <si>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</si>
  <si>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</si>
  <si>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</si>
  <si>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</si>
  <si>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</si>
  <si>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</si>
  <si>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</si>
  <si>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</si>
  <si>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</si>
  <si>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</si>
  <si>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</si>
  <si>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</si>
  <si>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</si>
  <si>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</si>
  <si>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</si>
  <si>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</si>
  <si>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</si>
  <si>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</si>
  <si>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</si>
  <si>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</si>
  <si>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</si>
  <si>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</si>
  <si>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</si>
  <si>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</si>
  <si>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</si>
  <si>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</si>
  <si>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</si>
  <si>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</si>
  <si>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</si>
  <si>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</si>
  <si>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</si>
  <si>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</si>
  <si>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</si>
  <si>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</si>
  <si>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</si>
  <si>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</si>
  <si>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</si>
  <si>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</si>
  <si>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</si>
  <si>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</si>
  <si>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</si>
  <si>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</si>
  <si>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</si>
  <si>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</si>
  <si>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</si>
  <si>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</si>
  <si>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</si>
  <si>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</si>
  <si>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</si>
  <si>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</si>
  <si>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</si>
  <si>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</si>
  <si>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</si>
  <si>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</si>
  <si>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</si>
  <si>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</si>
  <si>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</si>
  <si>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</si>
  <si>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</si>
  <si>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</si>
  <si>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</si>
  <si>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</si>
  <si>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</si>
  <si>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</si>
  <si>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</si>
  <si>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</si>
  <si>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</si>
  <si>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</si>
  <si>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</si>
  <si>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</si>
  <si>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</si>
  <si>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</si>
  <si>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</si>
  <si>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</si>
  <si>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</si>
  <si>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</si>
  <si>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</si>
  <si>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</si>
  <si>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</si>
  <si>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</si>
  <si>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</si>
  <si>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</si>
  <si>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</si>
  <si>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</si>
  <si>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</si>
  <si>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</si>
  <si>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</si>
  <si>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</si>
  <si>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</si>
  <si>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</si>
  <si>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</si>
  <si>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</si>
  <si>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</si>
  <si>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</si>
  <si>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</si>
  <si>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</si>
  <si>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</si>
  <si>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</si>
  <si>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</si>
  <si>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</si>
  <si>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</si>
  <si>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</si>
  <si>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</si>
  <si>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</si>
  <si>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</si>
  <si>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</si>
  <si>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</si>
  <si>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</si>
  <si>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</si>
  <si>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</si>
  <si>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</si>
  <si>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</si>
  <si>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</si>
  <si>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</si>
  <si>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</si>
  <si>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</si>
  <si>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</si>
  <si>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</si>
  <si>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</si>
  <si>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</si>
  <si>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</si>
  <si>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</si>
  <si>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</si>
  <si>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</si>
  <si>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</si>
  <si>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</si>
  <si>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</si>
  <si>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</si>
  <si>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</si>
  <si>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</si>
  <si>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</si>
  <si>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</si>
  <si>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</si>
  <si>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</si>
  <si>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</si>
  <si>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</si>
  <si>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</si>
  <si>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</si>
  <si>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</si>
  <si>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</si>
  <si>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</si>
  <si>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</si>
  <si>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</si>
  <si>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</si>
  <si>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</si>
  <si>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</si>
  <si>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</si>
  <si>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</si>
  <si>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</si>
  <si>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</si>
  <si>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</si>
  <si>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</si>
  <si>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</si>
  <si>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</si>
  <si>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</si>
  <si>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</si>
  <si>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</si>
  <si>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</si>
  <si>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</si>
  <si>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</si>
  <si>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</si>
  <si>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</si>
  <si>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</si>
  <si>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</si>
  <si>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</si>
  <si>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</si>
  <si>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</si>
  <si>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</si>
  <si>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</si>
  <si>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</si>
  <si>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</si>
  <si>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</si>
  <si>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</si>
  <si>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</si>
  <si>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</si>
  <si>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</si>
  <si>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</si>
  <si>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</si>
  <si>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</si>
  <si>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</si>
  <si>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</si>
  <si>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</si>
  <si>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</si>
  <si>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</si>
  <si>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</si>
  <si>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</si>
  <si>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</si>
  <si>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</si>
  <si>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</si>
  <si>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</si>
  <si>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</si>
  <si>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</si>
  <si>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</si>
  <si>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</si>
  <si>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</si>
  <si>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</si>
  <si>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</si>
  <si>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</si>
  <si>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</si>
  <si>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</si>
  <si>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</si>
  <si>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</si>
  <si>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</si>
  <si>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</si>
  <si>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</si>
  <si>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</si>
  <si>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</si>
  <si>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</si>
  <si>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</si>
  <si>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</si>
  <si>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</si>
  <si>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</si>
  <si>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</si>
  <si>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</si>
  <si>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</si>
  <si>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</si>
  <si>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</si>
  <si>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</si>
  <si>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</si>
  <si>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</si>
  <si>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</si>
  <si>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</si>
  <si>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</si>
  <si>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</si>
  <si>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</si>
  <si>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</si>
  <si>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</si>
  <si>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</si>
  <si>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</si>
  <si>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</si>
  <si>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</si>
  <si>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</si>
  <si>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</si>
  <si>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</si>
  <si>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</si>
  <si>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</si>
  <si>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</si>
  <si>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</si>
  <si>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</si>
  <si>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</si>
  <si>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</si>
  <si>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</si>
  <si>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</si>
  <si>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</si>
  <si>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</si>
  <si>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</si>
  <si>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</si>
  <si>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</si>
  <si>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</si>
  <si>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</si>
  <si>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</si>
  <si>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</si>
  <si>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</si>
  <si>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</si>
  <si>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</si>
  <si>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</si>
  <si>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</si>
  <si>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</si>
  <si>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</si>
  <si>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</si>
  <si>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</si>
  <si>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</si>
  <si>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</si>
  <si>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</si>
  <si>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</si>
  <si>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</si>
  <si>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</si>
  <si>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</si>
  <si>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</si>
  <si>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</si>
  <si>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</si>
  <si>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</si>
  <si>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</si>
  <si>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</si>
  <si>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</si>
  <si>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</si>
  <si>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</si>
  <si>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</si>
  <si>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</si>
  <si>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</si>
  <si>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</si>
  <si>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</si>
  <si>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</si>
  <si>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</si>
  <si>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</si>
  <si>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</si>
  <si>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</si>
  <si>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</si>
  <si>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</si>
  <si>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</si>
  <si>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</si>
  <si>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</si>
  <si>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</si>
  <si>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</si>
  <si>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</si>
  <si>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</si>
  <si>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</si>
  <si>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</si>
  <si>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</si>
  <si>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</si>
  <si>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</si>
  <si>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</si>
  <si>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</si>
  <si>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</si>
  <si>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</si>
  <si>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</si>
  <si>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</si>
  <si>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</si>
  <si>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</si>
  <si>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</si>
  <si>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</si>
  <si>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</si>
  <si>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</si>
  <si>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</si>
  <si>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</si>
  <si>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</si>
  <si>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</si>
  <si>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</si>
  <si>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</si>
  <si>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</si>
  <si>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</si>
  <si>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</si>
  <si>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</si>
  <si>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</si>
  <si>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</si>
  <si>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</si>
  <si>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</si>
  <si>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</si>
  <si>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</si>
  <si>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</si>
  <si>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</si>
  <si>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</si>
  <si>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</si>
  <si>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</si>
  <si>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</si>
  <si>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</si>
  <si>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</si>
  <si>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</si>
  <si>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</si>
  <si>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</si>
  <si>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</si>
  <si>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</si>
  <si>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</si>
  <si>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</si>
  <si>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</si>
  <si>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</si>
  <si>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</si>
  <si>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</si>
  <si>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</si>
  <si>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</si>
  <si>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</si>
  <si>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</si>
  <si>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</si>
  <si>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</si>
  <si>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</si>
  <si>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</si>
  <si>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</si>
  <si>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</si>
  <si>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</si>
  <si>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</si>
  <si>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</si>
  <si>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</si>
  <si>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</si>
  <si>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</si>
  <si>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</si>
  <si>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</si>
  <si>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</si>
  <si>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</si>
  <si>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</si>
  <si>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</si>
  <si>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</si>
  <si>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</si>
  <si>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</si>
  <si>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</si>
  <si>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</si>
  <si>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</si>
  <si>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</si>
  <si>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</si>
  <si>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</si>
  <si>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</si>
  <si>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</si>
  <si>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</si>
  <si>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</si>
  <si>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</si>
  <si>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</si>
  <si>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</si>
  <si>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</si>
  <si>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</si>
  <si>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</si>
  <si>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</si>
  <si>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</si>
  <si>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</si>
  <si>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</si>
  <si>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</si>
  <si>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</si>
  <si>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</si>
  <si>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</si>
  <si>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</si>
  <si>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</si>
  <si>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</si>
  <si>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</si>
  <si>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</si>
  <si>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</si>
  <si>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</si>
  <si>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</si>
  <si>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</si>
  <si>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</si>
  <si>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</si>
  <si>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</si>
  <si>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</si>
  <si>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</si>
  <si>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</si>
  <si>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</si>
  <si>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</si>
  <si>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</si>
  <si>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</si>
  <si>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</si>
  <si>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</si>
  <si>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</si>
  <si>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</si>
  <si>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</si>
  <si>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</si>
  <si>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</si>
  <si>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</si>
  <si>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</si>
  <si>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</si>
  <si>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</si>
  <si>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</si>
  <si>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</si>
  <si>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</si>
  <si>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</si>
  <si>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</si>
  <si>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</si>
  <si>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</si>
  <si>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</si>
  <si>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</si>
  <si>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</si>
  <si>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</si>
  <si>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</si>
  <si>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</si>
  <si>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</si>
  <si>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</si>
  <si>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</si>
  <si>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</si>
  <si>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</si>
  <si>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</si>
  <si>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</si>
  <si>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</si>
  <si>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</si>
  <si>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</si>
  <si>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</si>
  <si>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</si>
  <si>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</si>
  <si>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</si>
  <si>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</si>
  <si>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</si>
  <si>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</si>
  <si>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</si>
  <si>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</si>
  <si>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</si>
  <si>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</si>
  <si>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</si>
  <si>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</si>
  <si>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</si>
  <si>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</si>
  <si>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</si>
  <si>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</si>
  <si>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</si>
  <si>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</si>
  <si>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</si>
  <si>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</si>
  <si>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</si>
  <si>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</si>
  <si>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</si>
  <si>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</si>
  <si>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</si>
  <si>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</si>
  <si>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</si>
  <si>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</si>
  <si>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</si>
  <si>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</si>
  <si>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</si>
  <si>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</si>
  <si>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</si>
  <si>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</si>
  <si>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</si>
  <si>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</si>
  <si>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</si>
  <si>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</si>
  <si>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</si>
  <si>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</si>
  <si>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</si>
  <si>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</si>
  <si>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</si>
  <si>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</si>
  <si>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</si>
  <si>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</si>
  <si>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</si>
  <si>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</si>
  <si>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</si>
  <si>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</si>
  <si>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</si>
  <si>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</si>
  <si>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</si>
  <si>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</si>
  <si>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</si>
  <si>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</si>
  <si>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</si>
  <si>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</si>
  <si>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</si>
  <si>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</si>
  <si>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</si>
  <si>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</si>
  <si>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</si>
  <si>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</si>
  <si>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</si>
  <si>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</si>
  <si>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</si>
  <si>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</si>
  <si>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</si>
  <si>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</si>
  <si>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</si>
  <si>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</si>
  <si>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</si>
  <si>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</si>
  <si>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</si>
  <si>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</si>
  <si>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</si>
  <si>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</si>
  <si>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</si>
  <si>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</si>
  <si>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</si>
  <si>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</si>
  <si>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</si>
  <si>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</si>
  <si>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</si>
  <si>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</si>
  <si>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</si>
  <si>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</si>
  <si>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</si>
  <si>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</si>
  <si>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</si>
  <si>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</si>
  <si>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</si>
  <si>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</si>
  <si>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</si>
  <si>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</si>
  <si>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</si>
  <si>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</si>
  <si>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</si>
  <si>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</si>
  <si>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</si>
  <si>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</si>
  <si>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</si>
  <si>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</si>
  <si>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</si>
  <si>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</si>
  <si>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</si>
  <si>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</si>
  <si>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</si>
  <si>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</si>
  <si>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</si>
  <si>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</si>
  <si>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</si>
  <si>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</si>
  <si>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</si>
  <si>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</si>
  <si>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</si>
  <si>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</si>
  <si>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</si>
  <si>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</si>
  <si>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</si>
  <si>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</si>
  <si>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</si>
  <si>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</si>
  <si>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</si>
  <si>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</si>
  <si>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</si>
  <si>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</si>
  <si>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</si>
  <si>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</si>
  <si>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</si>
  <si>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</si>
  <si>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</si>
  <si>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</si>
  <si>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</si>
  <si>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</si>
  <si>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</si>
  <si>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</si>
  <si>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</si>
  <si>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</si>
  <si>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</si>
  <si>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</si>
  <si>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</si>
  <si>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</si>
  <si>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</si>
  <si>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</si>
  <si>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</si>
  <si>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</si>
  <si>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</si>
  <si>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</si>
  <si>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</si>
  <si>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</si>
  <si>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</si>
  <si>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</si>
  <si>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</si>
  <si>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</si>
  <si>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</si>
  <si>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</si>
  <si>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</si>
  <si>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</si>
  <si>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</si>
  <si>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</si>
  <si>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</si>
  <si>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</si>
  <si>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</si>
  <si>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</si>
  <si>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</si>
  <si>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</si>
  <si>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</si>
  <si>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</si>
  <si>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</si>
  <si>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</si>
  <si>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</si>
  <si>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</si>
  <si>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</si>
  <si>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</si>
  <si>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</si>
  <si>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</si>
  <si>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</si>
  <si>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</si>
  <si>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</si>
  <si>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</si>
  <si>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</si>
  <si>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</si>
  <si>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</si>
  <si>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</si>
  <si>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</si>
  <si>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</si>
  <si>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</si>
  <si>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</si>
  <si>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</si>
  <si>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</si>
  <si>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</si>
  <si>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</si>
  <si>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</si>
  <si>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</si>
  <si>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</si>
  <si>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</si>
  <si>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</si>
  <si>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</si>
  <si>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</si>
  <si>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</si>
  <si>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</si>
  <si>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</si>
  <si>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</si>
  <si>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</si>
  <si>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</si>
  <si>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</si>
  <si>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</si>
  <si>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</si>
  <si>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</si>
  <si>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</si>
  <si>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</si>
  <si>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</si>
  <si>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</si>
  <si>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</si>
  <si>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</si>
  <si>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</si>
  <si>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</si>
  <si>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</si>
  <si>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</si>
  <si>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</si>
  <si>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</si>
  <si>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</si>
  <si>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</si>
  <si>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</si>
  <si>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</si>
  <si>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</si>
  <si>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</si>
  <si>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</si>
  <si>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</si>
  <si>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</si>
  <si>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</si>
  <si>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</si>
  <si>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</si>
  <si>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</si>
  <si>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</si>
  <si>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</si>
  <si>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</si>
  <si>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</si>
  <si>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</si>
  <si>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</si>
  <si>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</si>
  <si>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</si>
  <si>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</si>
  <si>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</si>
  <si>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</si>
  <si>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</si>
  <si>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</si>
  <si>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</si>
  <si>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</si>
  <si>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</si>
  <si>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</si>
  <si>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</si>
  <si>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</si>
  <si>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</si>
  <si>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</si>
  <si>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</si>
  <si>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</si>
  <si>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</si>
  <si>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</si>
  <si>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</si>
  <si>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</si>
  <si>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</si>
  <si>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</si>
  <si>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</si>
  <si>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</si>
  <si>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</si>
  <si>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</si>
  <si>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</si>
  <si>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2026-06-23 18:38:28</t>
    <phoneticPr fontId="4" type="noConversion"/>
  </si>
  <si>
    <t>Last Update : 2026-06-23 18:38:34</t>
    <phoneticPr fontId="4" type="noConversion"/>
  </si>
  <si>
    <t>Last Update : 2026-06-23 18:38:57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</si>
</sst>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462.759342</c:v>
                </c:pt>
                <c:pt idx="1">
                  <c:v>406.957651</c:v>
                </c:pt>
                <c:pt idx="2">
                  <c:v>446.46588800000001</c:v>
                </c:pt>
                <c:pt idx="3">
                  <c:v>446.54293899999999</c:v>
                </c:pt>
                <c:pt idx="4">
                  <c:v>419.927751</c:v>
                </c:pt>
                <c:pt idx="5">
                  <c:v>442.36307699999998</c:v>
                </c:pt>
                <c:pt idx="6">
                  <c:v>448.52967100000001</c:v>
                </c:pt>
                <c:pt idx="7">
                  <c:v>446.39121799999998</c:v>
                </c:pt>
                <c:pt idx="8">
                  <c:v>438.66927800000002</c:v>
                </c:pt>
                <c:pt idx="9">
                  <c:v>443.64742699999994</c:v>
                </c:pt>
                <c:pt idx="10">
                  <c:v>450.80595800000003</c:v>
                </c:pt>
                <c:pt idx="11">
                  <c:v>473.54222300000004</c:v>
                </c:pt>
                <c:pt idx="12">
                  <c:v>460.53201799999999</c:v>
                </c:pt>
                <c:pt idx="13">
                  <c:v>461.97273200000001</c:v>
                </c:pt>
                <c:pt idx="14">
                  <c:v>431.978003</c:v>
                </c:pt>
                <c:pt idx="15">
                  <c:v>443.78521599999999</c:v>
                </c:pt>
                <c:pt idx="16">
                  <c:v>450.83121799999998</c:v>
                </c:pt>
                <c:pt idx="17">
                  <c:v>436.31950799999998</c:v>
                </c:pt>
                <c:pt idx="18">
                  <c:v>434.597624</c:v>
                </c:pt>
                <c:pt idx="19">
                  <c:v>421.67896300000001</c:v>
                </c:pt>
                <c:pt idx="20">
                  <c:v>403.518936</c:v>
                </c:pt>
                <c:pt idx="21">
                  <c:v>437.54199999999997</c:v>
                </c:pt>
                <c:pt idx="22">
                  <c:v>418.01858799999997</c:v>
                </c:pt>
                <c:pt idx="23">
                  <c:v>429.454228</c:v>
                </c:pt>
                <c:pt idx="24">
                  <c:v>435.26512599999995</c:v>
                </c:pt>
                <c:pt idx="25">
                  <c:v>438.81344400000006</c:v>
                </c:pt>
                <c:pt idx="26">
                  <c:v>468.95214000000004</c:v>
                </c:pt>
                <c:pt idx="27">
                  <c:v>461.42541399999999</c:v>
                </c:pt>
                <c:pt idx="28">
                  <c:v>467.80344699999995</c:v>
                </c:pt>
                <c:pt idx="29">
                  <c:v>463.59612599999997</c:v>
                </c:pt>
                <c:pt idx="30">
                  <c:v>474.757228</c:v>
                </c:pt>
                <c:pt idx="31">
                  <c:v>484.56698099999994</c:v>
                </c:pt>
                <c:pt idx="32">
                  <c:v>495.199974</c:v>
                </c:pt>
                <c:pt idx="33">
                  <c:v>492.42687300000006</c:v>
                </c:pt>
                <c:pt idx="34">
                  <c:v>494.56769199999997</c:v>
                </c:pt>
                <c:pt idx="35">
                  <c:v>508.03098499999999</c:v>
                </c:pt>
                <c:pt idx="36">
                  <c:v>510.33811600000001</c:v>
                </c:pt>
                <c:pt idx="37">
                  <c:v>514.80322799999999</c:v>
                </c:pt>
                <c:pt idx="38">
                  <c:v>514.72964899999999</c:v>
                </c:pt>
                <c:pt idx="39">
                  <c:v>525.78457400000002</c:v>
                </c:pt>
                <c:pt idx="40">
                  <c:v>527.85203300000001</c:v>
                </c:pt>
                <c:pt idx="41">
                  <c:v>531.82555500000001</c:v>
                </c:pt>
                <c:pt idx="42">
                  <c:v>524.51728900000001</c:v>
                </c:pt>
                <c:pt idx="43">
                  <c:v>551.373651</c:v>
                </c:pt>
                <c:pt idx="44">
                  <c:v>586.874233</c:v>
                </c:pt>
                <c:pt idx="45">
                  <c:v>595.24889299999995</c:v>
                </c:pt>
                <c:pt idx="46">
                  <c:v>595.88655999999992</c:v>
                </c:pt>
                <c:pt idx="47">
                  <c:v>621.65562</c:v>
                </c:pt>
                <c:pt idx="48">
                  <c:v>607.43445199999996</c:v>
                </c:pt>
                <c:pt idx="49">
                  <c:v>623.39576599999998</c:v>
                </c:pt>
                <c:pt idx="50">
                  <c:v>634.312996</c:v>
                </c:pt>
                <c:pt idx="51">
                  <c:v>595.334338</c:v>
                </c:pt>
                <c:pt idx="52">
                  <c:v>597.16063899999995</c:v>
                </c:pt>
                <c:pt idx="53">
                  <c:v>577.74807999999996</c:v>
                </c:pt>
                <c:pt idx="54">
                  <c:v>572.771839</c:v>
                </c:pt>
                <c:pt idx="55">
                  <c:v>620.95172600000001</c:v>
                </c:pt>
                <c:pt idx="56">
                  <c:v>623.49433699999997</c:v>
                </c:pt>
                <c:pt idx="57">
                  <c:v>639.34928000000002</c:v>
                </c:pt>
                <c:pt idx="58">
                  <c:v>653.74983499999996</c:v>
                </c:pt>
                <c:pt idx="59">
                  <c:v>650.29964199999995</c:v>
                </c:pt>
                <c:pt idx="60">
                  <c:v>673.36778099999992</c:v>
                </c:pt>
                <c:pt idx="61">
                  <c:v>698.14767099999995</c:v>
                </c:pt>
                <c:pt idx="62">
                  <c:v>699.21044800000004</c:v>
                </c:pt>
                <c:pt idx="63">
                  <c:v>686.11188600000003</c:v>
                </c:pt>
                <c:pt idx="64">
                  <c:v>648.11224900000002</c:v>
                </c:pt>
                <c:pt idx="65">
                  <c:v>594.56061699999998</c:v>
                </c:pt>
                <c:pt idx="66">
                  <c:v>642.91402100000005</c:v>
                </c:pt>
                <c:pt idx="67">
                  <c:v>613.84480199999996</c:v>
                </c:pt>
                <c:pt idx="68">
                  <c:v>616.48152199999993</c:v>
                </c:pt>
                <c:pt idx="69">
                  <c:v>645.00039100000004</c:v>
                </c:pt>
                <c:pt idx="70">
                  <c:v>678.48119400000007</c:v>
                </c:pt>
                <c:pt idx="71">
                  <c:v>692.81297900000004</c:v>
                </c:pt>
                <c:pt idx="72">
                  <c:v>703.73636799999997</c:v>
                </c:pt>
                <c:pt idx="73">
                  <c:v>719.603117</c:v>
                </c:pt>
                <c:pt idx="74">
                  <c:v>718.68601100000001</c:v>
                </c:pt>
                <c:pt idx="75">
                  <c:v>723.61537399999997</c:v>
                </c:pt>
                <c:pt idx="76">
                  <c:v>651.32400099999995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-6.0761457555185556E-5</c:v>
                </c:pt>
                <c:pt idx="2">
                  <c:v>-1.0561834186749899E-4</c:v>
                </c:pt>
                <c:pt idx="3">
                  <c:v>-1.5921222875444707E-4</c:v>
                </c:pt>
                <c:pt idx="4">
                  <c:v>-1.7296852744466172E-4</c:v>
                </c:pt>
                <c:pt idx="5">
                  <c:v>-4.3911440406101175E-5</c:v>
                </c:pt>
                <c:pt idx="6">
                  <c:v>5.4827952045491022E-5</c:v>
                </c:pt>
                <c:pt idx="7">
                  <c:v>1.0813928704822983E-4</c:v>
                </c:pt>
                <c:pt idx="8">
                  <c:v>1.4301709355558033E-4</c:v>
                </c:pt>
                <c:pt idx="9">
                  <c:v>2.1603529348826608E-4</c:v>
                </c:pt>
                <c:pt idx="10">
                  <c:v>2.31626852923586E-4</c:v>
                </c:pt>
                <c:pt idx="11">
                  <c:v>2.7849168304991894E-4</c:v>
                </c:pt>
                <c:pt idx="12">
                  <c:v>2.8850569278167555E-4</c:v>
                </c:pt>
                <c:pt idx="13">
                  <c:v>2.810794841773775E-4</c:v>
                </c:pt>
                <c:pt idx="14">
                  <c:v>1.5880517198029777E-4</c:v>
                </c:pt>
                <c:pt idx="15">
                  <c:v>5.1419622129270602E-5</c:v>
                </c:pt>
                <c:pt idx="16">
                  <c:v>-6.1223400320375868E-5</c:v>
                </c:pt>
                <c:pt idx="17">
                  <c:v>-1.4733372554162405E-4</c:v>
                </c:pt>
                <c:pt idx="18">
                  <c:v>-2.0239080996406299E-4</c:v>
                </c:pt>
                <c:pt idx="19">
                  <c:v>-1.3977885234291751E-4</c:v>
                </c:pt>
                <c:pt idx="20">
                  <c:v>-1.2809263842846456E-4</c:v>
                </c:pt>
                <c:pt idx="21">
                  <c:v>-6.9904932919835757E-5</c:v>
                </c:pt>
                <c:pt idx="22">
                  <c:v>-1.0251730121441625E-5</c:v>
                </c:pt>
                <c:pt idx="23">
                  <c:v>9.0807035756102411E-5</c:v>
                </c:pt>
                <c:pt idx="24">
                  <c:v>1.7641364230870464E-4</c:v>
                </c:pt>
                <c:pt idx="25">
                  <c:v>2.5939038233305424E-4</c:v>
                </c:pt>
                <c:pt idx="26">
                  <c:v>3.0850024891236041E-4</c:v>
                </c:pt>
                <c:pt idx="27">
                  <c:v>3.3397983734317254E-4</c:v>
                </c:pt>
                <c:pt idx="28">
                  <c:v>3.1815566143982401E-4</c:v>
                </c:pt>
                <c:pt idx="29">
                  <c:v>2.6283290231786068E-4</c:v>
                </c:pt>
                <c:pt idx="30">
                  <c:v>2.3642527582257459E-4</c:v>
                </c:pt>
                <c:pt idx="31">
                  <c:v>1.4619686881876869E-4</c:v>
                </c:pt>
                <c:pt idx="32">
                  <c:v>1.0414697510735397E-4</c:v>
                </c:pt>
                <c:pt idx="33">
                  <c:v>3.1253691826905734E-5</c:v>
                </c:pt>
                <c:pt idx="34">
                  <c:v>-7.1468688601582751E-6</c:v>
                </c:pt>
                <c:pt idx="35">
                  <c:v>-3.8069560677160249E-5</c:v>
                </c:pt>
                <c:pt idx="36">
                  <c:v>-8.2015455593723507E-5</c:v>
                </c:pt>
                <c:pt idx="37">
                  <c:v>-1.3541452853503598E-4</c:v>
                </c:pt>
                <c:pt idx="38">
                  <c:v>-1.5880570933764687E-4</c:v>
                </c:pt>
                <c:pt idx="39">
                  <c:v>-1.4695148308611742E-4</c:v>
                </c:pt>
                <c:pt idx="40">
                  <c:v>-1.5996471995646409E-4</c:v>
                </c:pt>
                <c:pt idx="41">
                  <c:v>-1.5295927024593873E-4</c:v>
                </c:pt>
                <c:pt idx="42">
                  <c:v>-1.5444467479964487E-4</c:v>
                </c:pt>
                <c:pt idx="43">
                  <c:v>-8.0653873743335199E-5</c:v>
                </c:pt>
                <c:pt idx="44">
                  <c:v>-5.0769688542636902E-5</c:v>
                </c:pt>
                <c:pt idx="45">
                  <c:v>-9.7825846192251095E-5</c:v>
                </c:pt>
                <c:pt idx="46">
                  <c:v>-1.6752676841823945E-4</c:v>
                </c:pt>
                <c:pt idx="47">
                  <c:v>-2.2049668309780405E-4</c:v>
                </c:pt>
                <c:pt idx="48">
                  <c:v>-3.6996102764980424E-4</c:v>
                </c:pt>
                <c:pt idx="49">
                  <c:v>-4.7015458604981179E-4</c:v>
                </c:pt>
                <c:pt idx="50">
                  <c:v>-4.6637630599258664E-4</c:v>
                </c:pt>
                <c:pt idx="51">
                  <c:v>-4.8615005543338593E-4</c:v>
                </c:pt>
                <c:pt idx="52">
                  <c:v>-4.6441906851097195E-4</c:v>
                </c:pt>
                <c:pt idx="53">
                  <c:v>-4.1732826861763531E-4</c:v>
                </c:pt>
                <c:pt idx="54">
                  <c:v>-3.6189183830437582E-4</c:v>
                </c:pt>
                <c:pt idx="55">
                  <c:v>-2.3984124604184735E-4</c:v>
                </c:pt>
                <c:pt idx="56">
                  <c:v>-8.2065582973247456E-5</c:v>
                </c:pt>
                <c:pt idx="57">
                  <c:v>5.766143504874234E-5</c:v>
                </c:pt>
                <c:pt idx="58">
                  <c:v>2.001008896186249E-4</c:v>
                </c:pt>
                <c:pt idx="59">
                  <c:v>2.641659382846935E-4</c:v>
                </c:pt>
                <c:pt idx="60">
                  <c:v>2.821697837062746E-4</c:v>
                </c:pt>
                <c:pt idx="61">
                  <c:v>2.9016635987848136E-4</c:v>
                </c:pt>
                <c:pt idx="62">
                  <c:v>2.1831500465967758E-4</c:v>
                </c:pt>
                <c:pt idx="63">
                  <c:v>1.1690393903022737E-4</c:v>
                </c:pt>
                <c:pt idx="64">
                  <c:v>3.767076939817707E-5</c:v>
                </c:pt>
                <c:pt idx="65">
                  <c:v>-6.0757009384994072E-5</c:v>
                </c:pt>
                <c:pt idx="66">
                  <c:v>-9.4136188930351379E-5</c:v>
                </c:pt>
                <c:pt idx="67">
                  <c:v>-1.0239182681632706E-4</c:v>
                </c:pt>
                <c:pt idx="68">
                  <c:v>-6.8930346174532107E-5</c:v>
                </c:pt>
                <c:pt idx="69">
                  <c:v>4.9487404292933572E-5</c:v>
                </c:pt>
                <c:pt idx="70">
                  <c:v>1.5852996938455632E-4</c:v>
                </c:pt>
                <c:pt idx="71">
                  <c:v>2.3679448890125327E-4</c:v>
                </c:pt>
                <c:pt idx="72">
                  <c:v>3.1686720725522814E-4</c:v>
                </c:pt>
                <c:pt idx="73">
                  <c:v>3.7427635585979741E-4</c:v>
                </c:pt>
                <c:pt idx="74">
                  <c:v>3.3672374987707155E-4</c:v>
                </c:pt>
                <c:pt idx="75">
                  <c:v>2.6130760440069975E-4</c:v>
                </c:pt>
                <c:pt idx="76">
                  <c:v>9.0412012332024454E-5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62.536333999999997</c:v>
                </c:pt>
                <c:pt idx="1">
                  <c:v>53.809916000000001</c:v>
                </c:pt>
                <c:pt idx="2">
                  <c:v>61.358309999999996</c:v>
                </c:pt>
                <c:pt idx="3">
                  <c:v>63.565281000000006</c:v>
                </c:pt>
                <c:pt idx="4">
                  <c:v>60.686337000000002</c:v>
                </c:pt>
                <c:pt idx="5">
                  <c:v>62.586888000000002</c:v>
                </c:pt>
                <c:pt idx="6">
                  <c:v>62.538398999999998</c:v>
                </c:pt>
                <c:pt idx="7">
                  <c:v>63.187851999999999</c:v>
                </c:pt>
                <c:pt idx="8">
                  <c:v>63.450357999999994</c:v>
                </c:pt>
                <c:pt idx="9">
                  <c:v>62.722145999999995</c:v>
                </c:pt>
                <c:pt idx="10">
                  <c:v>62.644413</c:v>
                </c:pt>
                <c:pt idx="11">
                  <c:v>64.111411000000004</c:v>
                </c:pt>
                <c:pt idx="12">
                  <c:v>62.969394999999999</c:v>
                </c:pt>
                <c:pt idx="13">
                  <c:v>64.107835999999992</c:v>
                </c:pt>
                <c:pt idx="14">
                  <c:v>60.553306999999997</c:v>
                </c:pt>
                <c:pt idx="15">
                  <c:v>61.781013000000002</c:v>
                </c:pt>
                <c:pt idx="16">
                  <c:v>63.968352000000003</c:v>
                </c:pt>
                <c:pt idx="17">
                  <c:v>62.893756999999994</c:v>
                </c:pt>
                <c:pt idx="18">
                  <c:v>63.223310999999995</c:v>
                </c:pt>
                <c:pt idx="19">
                  <c:v>61.277901</c:v>
                </c:pt>
                <c:pt idx="20">
                  <c:v>58.254741000000003</c:v>
                </c:pt>
                <c:pt idx="21">
                  <c:v>61.745449000000001</c:v>
                </c:pt>
                <c:pt idx="22">
                  <c:v>58.446162999999999</c:v>
                </c:pt>
                <c:pt idx="23">
                  <c:v>58.860106999999992</c:v>
                </c:pt>
                <c:pt idx="24">
                  <c:v>57.966285999999997</c:v>
                </c:pt>
                <c:pt idx="25">
                  <c:v>57.392665000000001</c:v>
                </c:pt>
                <c:pt idx="26">
                  <c:v>60.310029000000007</c:v>
                </c:pt>
                <c:pt idx="27">
                  <c:v>59.569652000000005</c:v>
                </c:pt>
                <c:pt idx="28">
                  <c:v>60.498419999999996</c:v>
                </c:pt>
                <c:pt idx="29">
                  <c:v>60.914854000000005</c:v>
                </c:pt>
                <c:pt idx="30">
                  <c:v>62.136507999999999</c:v>
                </c:pt>
                <c:pt idx="31">
                  <c:v>63.890220999999997</c:v>
                </c:pt>
                <c:pt idx="32">
                  <c:v>64.503838000000002</c:v>
                </c:pt>
                <c:pt idx="33">
                  <c:v>64.882959999999997</c:v>
                </c:pt>
                <c:pt idx="34">
                  <c:v>65.157055</c:v>
                </c:pt>
                <c:pt idx="35">
                  <c:v>65.328902999999997</c:v>
                </c:pt>
                <c:pt idx="36">
                  <c:v>65.42954499999999</c:v>
                </c:pt>
                <c:pt idx="37">
                  <c:v>65.064661000000001</c:v>
                </c:pt>
                <c:pt idx="38">
                  <c:v>66.690650000000005</c:v>
                </c:pt>
                <c:pt idx="39">
                  <c:v>67.952972000000003</c:v>
                </c:pt>
                <c:pt idx="40">
                  <c:v>67.393224000000004</c:v>
                </c:pt>
                <c:pt idx="41">
                  <c:v>67.761106000000012</c:v>
                </c:pt>
                <c:pt idx="42">
                  <c:v>66.197620000000001</c:v>
                </c:pt>
                <c:pt idx="43">
                  <c:v>67.386228000000003</c:v>
                </c:pt>
                <c:pt idx="44">
                  <c:v>67.171712999999997</c:v>
                </c:pt>
                <c:pt idx="45">
                  <c:v>66.665618000000009</c:v>
                </c:pt>
                <c:pt idx="46">
                  <c:v>67.254676000000003</c:v>
                </c:pt>
                <c:pt idx="47">
                  <c:v>67.359667000000002</c:v>
                </c:pt>
                <c:pt idx="48">
                  <c:v>65.881405000000001</c:v>
                </c:pt>
                <c:pt idx="49">
                  <c:v>65.603465</c:v>
                </c:pt>
                <c:pt idx="50">
                  <c:v>66.37210300000001</c:v>
                </c:pt>
                <c:pt idx="51">
                  <c:v>62.994323999999999</c:v>
                </c:pt>
                <c:pt idx="52">
                  <c:v>61.943803000000003</c:v>
                </c:pt>
                <c:pt idx="53">
                  <c:v>60.482856999999996</c:v>
                </c:pt>
                <c:pt idx="54">
                  <c:v>59.022599</c:v>
                </c:pt>
                <c:pt idx="55">
                  <c:v>61.791543999999995</c:v>
                </c:pt>
                <c:pt idx="56">
                  <c:v>64.878287999999998</c:v>
                </c:pt>
                <c:pt idx="57">
                  <c:v>65.504296999999994</c:v>
                </c:pt>
                <c:pt idx="58">
                  <c:v>63.337279000000002</c:v>
                </c:pt>
                <c:pt idx="59">
                  <c:v>61.702415000000002</c:v>
                </c:pt>
                <c:pt idx="60">
                  <c:v>60.042994999999998</c:v>
                </c:pt>
                <c:pt idx="61">
                  <c:v>58.630796999999994</c:v>
                </c:pt>
                <c:pt idx="62">
                  <c:v>57.439308999999994</c:v>
                </c:pt>
                <c:pt idx="63">
                  <c:v>58.754779000000006</c:v>
                </c:pt>
                <c:pt idx="64">
                  <c:v>56.054467000000002</c:v>
                </c:pt>
                <c:pt idx="65">
                  <c:v>50.997472999999999</c:v>
                </c:pt>
                <c:pt idx="66">
                  <c:v>54.216515000000001</c:v>
                </c:pt>
                <c:pt idx="67">
                  <c:v>53.308543000000007</c:v>
                </c:pt>
                <c:pt idx="68">
                  <c:v>55.794054000000003</c:v>
                </c:pt>
                <c:pt idx="69">
                  <c:v>57.589467000000006</c:v>
                </c:pt>
                <c:pt idx="70">
                  <c:v>58.009085999999996</c:v>
                </c:pt>
                <c:pt idx="71">
                  <c:v>57.168581999999994</c:v>
                </c:pt>
                <c:pt idx="72">
                  <c:v>57.973931999999998</c:v>
                </c:pt>
                <c:pt idx="73">
                  <c:v>56.206116000000002</c:v>
                </c:pt>
                <c:pt idx="74">
                  <c:v>54.278618999999992</c:v>
                </c:pt>
                <c:pt idx="75">
                  <c:v>54.379218000000002</c:v>
                </c:pt>
                <c:pt idx="76">
                  <c:v>50.093090000000004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1.5580004158041207E-4</c:v>
                </c:pt>
                <c:pt idx="2">
                  <c:v>4.0305789810763412E-4</c:v>
                </c:pt>
                <c:pt idx="3">
                  <c:v>4.6585910591212933E-4</c:v>
                </c:pt>
                <c:pt idx="4">
                  <c:v>3.9307139650787909E-4</c:v>
                </c:pt>
                <c:pt idx="5">
                  <c:v>2.3136471123944816E-4</c:v>
                </c:pt>
                <c:pt idx="6">
                  <c:v>-2.9616779977491498E-5</c:v>
                </c:pt>
                <c:pt idx="7">
                  <c:v>-3.9888051347749252E-4</c:v>
                </c:pt>
                <c:pt idx="8">
                  <c:v>-6.0374040460193536E-4</c:v>
                </c:pt>
                <c:pt idx="9">
                  <c:v>-7.2097068231182491E-4</c:v>
                </c:pt>
                <c:pt idx="10">
                  <c:v>-7.6900530556975127E-4</c:v>
                </c:pt>
                <c:pt idx="11">
                  <c:v>-6.8674380968287865E-4</c:v>
                </c:pt>
                <c:pt idx="12">
                  <c:v>-5.9947082956352438E-4</c:v>
                </c:pt>
                <c:pt idx="13">
                  <c:v>-5.1027410092312903E-4</c:v>
                </c:pt>
                <c:pt idx="14">
                  <c:v>-4.0281540000973079E-4</c:v>
                </c:pt>
                <c:pt idx="15">
                  <c:v>-2.7720600835168501E-4</c:v>
                </c:pt>
                <c:pt idx="16">
                  <c:v>-1.8300145521777571E-4</c:v>
                </c:pt>
                <c:pt idx="17">
                  <c:v>-1.0344161854942914E-4</c:v>
                </c:pt>
                <c:pt idx="18">
                  <c:v>-7.2431798742851128E-5</c:v>
                </c:pt>
                <c:pt idx="19">
                  <c:v>-2.0473398161860055E-5</c:v>
                </c:pt>
                <c:pt idx="20">
                  <c:v>4.9380812179530571E-6</c:v>
                </c:pt>
                <c:pt idx="21">
                  <c:v>8.3740606710330312E-5</c:v>
                </c:pt>
                <c:pt idx="22">
                  <c:v>1.198825906459747E-4</c:v>
                </c:pt>
                <c:pt idx="23">
                  <c:v>1.1929731629526329E-4</c:v>
                </c:pt>
                <c:pt idx="24">
                  <c:v>1.1737787698600812E-4</c:v>
                </c:pt>
                <c:pt idx="25">
                  <c:v>1.1821849611363879E-4</c:v>
                </c:pt>
                <c:pt idx="26">
                  <c:v>9.1135248975663437E-5</c:v>
                </c:pt>
                <c:pt idx="27">
                  <c:v>3.9046349303330122E-5</c:v>
                </c:pt>
                <c:pt idx="28">
                  <c:v>6.6107506305867168E-5</c:v>
                </c:pt>
                <c:pt idx="29">
                  <c:v>8.9929684826178065E-5</c:v>
                </c:pt>
                <c:pt idx="30">
                  <c:v>8.753775529791747E-5</c:v>
                </c:pt>
                <c:pt idx="31">
                  <c:v>6.8042284862487694E-5</c:v>
                </c:pt>
                <c:pt idx="32">
                  <c:v>1.2084225909401894E-4</c:v>
                </c:pt>
                <c:pt idx="33">
                  <c:v>1.4733572578439521E-4</c:v>
                </c:pt>
                <c:pt idx="34">
                  <c:v>1.7196697418873284E-4</c:v>
                </c:pt>
                <c:pt idx="35">
                  <c:v>1.5745040760691296E-4</c:v>
                </c:pt>
                <c:pt idx="36">
                  <c:v>8.6033459443152259E-5</c:v>
                </c:pt>
                <c:pt idx="37">
                  <c:v>4.2280613076872806E-5</c:v>
                </c:pt>
                <c:pt idx="38">
                  <c:v>1.0519567382327407E-4</c:v>
                </c:pt>
                <c:pt idx="39">
                  <c:v>1.4849042923120032E-4</c:v>
                </c:pt>
                <c:pt idx="40">
                  <c:v>1.3900012884325921E-4</c:v>
                </c:pt>
                <c:pt idx="41">
                  <c:v>1.4208143064850238E-4</c:v>
                </c:pt>
                <c:pt idx="42">
                  <c:v>1.180503507305553E-4</c:v>
                </c:pt>
                <c:pt idx="43">
                  <c:v>5.9117927367769894E-5</c:v>
                </c:pt>
                <c:pt idx="44">
                  <c:v>-2.745525345335104E-5</c:v>
                </c:pt>
                <c:pt idx="45">
                  <c:v>-2.5725057045261081E-6</c:v>
                </c:pt>
                <c:pt idx="46">
                  <c:v>6.9843332366455581E-5</c:v>
                </c:pt>
                <c:pt idx="47">
                  <c:v>1.5882888922071428E-4</c:v>
                </c:pt>
                <c:pt idx="48">
                  <c:v>1.8833231718219244E-4</c:v>
                </c:pt>
                <c:pt idx="49">
                  <c:v>1.9975864486674986E-4</c:v>
                </c:pt>
                <c:pt idx="50">
                  <c:v>1.8656196683594531E-4</c:v>
                </c:pt>
                <c:pt idx="51">
                  <c:v>1.4508895036438431E-4</c:v>
                </c:pt>
                <c:pt idx="52">
                  <c:v>1.1503826098747101E-4</c:v>
                </c:pt>
                <c:pt idx="53">
                  <c:v>6.9345187198084746E-5</c:v>
                </c:pt>
                <c:pt idx="54">
                  <c:v>1.0805404457996214E-4</c:v>
                </c:pt>
                <c:pt idx="55">
                  <c:v>1.6173434050159173E-4</c:v>
                </c:pt>
                <c:pt idx="56">
                  <c:v>2.4831358872200832E-4</c:v>
                </c:pt>
                <c:pt idx="57">
                  <c:v>2.7671074900425174E-4</c:v>
                </c:pt>
                <c:pt idx="58">
                  <c:v>2.1293211605181479E-4</c:v>
                </c:pt>
                <c:pt idx="59">
                  <c:v>1.5261028750454688E-4</c:v>
                </c:pt>
                <c:pt idx="60">
                  <c:v>4.4266311513395807E-5</c:v>
                </c:pt>
                <c:pt idx="61">
                  <c:v>-7.0467254977581503E-5</c:v>
                </c:pt>
                <c:pt idx="62">
                  <c:v>-7.5286514974520476E-5</c:v>
                </c:pt>
                <c:pt idx="63">
                  <c:v>9.3606471973335995E-6</c:v>
                </c:pt>
                <c:pt idx="64">
                  <c:v>6.2199173393849604E-5</c:v>
                </c:pt>
                <c:pt idx="65">
                  <c:v>1.5583352566537079E-4</c:v>
                </c:pt>
                <c:pt idx="66">
                  <c:v>1.9407940323756898E-4</c:v>
                </c:pt>
                <c:pt idx="67">
                  <c:v>1.5438874923174011E-4</c:v>
                </c:pt>
                <c:pt idx="68">
                  <c:v>1.3552824560647341E-4</c:v>
                </c:pt>
                <c:pt idx="69">
                  <c:v>2.141444678394757E-4</c:v>
                </c:pt>
                <c:pt idx="70">
                  <c:v>1.6391136648746514E-4</c:v>
                </c:pt>
                <c:pt idx="71">
                  <c:v>-2.2096120425488795E-5</c:v>
                </c:pt>
                <c:pt idx="72">
                  <c:v>-1.4178511114673126E-4</c:v>
                </c:pt>
                <c:pt idx="73">
                  <c:v>-2.9824356592155784E-4</c:v>
                </c:pt>
                <c:pt idx="74">
                  <c:v>-5.0435574403361917E-4</c:v>
                </c:pt>
                <c:pt idx="75">
                  <c:v>-4.8451267029819557E-4</c:v>
                </c:pt>
                <c:pt idx="76">
                  <c:v>-3.072645156341367E-4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200.75719099999998</c:v>
                </c:pt>
                <c:pt idx="1">
                  <c:v>176.765356</c:v>
                </c:pt>
                <c:pt idx="2">
                  <c:v>193.97933799999998</c:v>
                </c:pt>
                <c:pt idx="3">
                  <c:v>191.902378</c:v>
                </c:pt>
                <c:pt idx="4">
                  <c:v>178.81205700000001</c:v>
                </c:pt>
                <c:pt idx="5">
                  <c:v>189.61753000000002</c:v>
                </c:pt>
                <c:pt idx="6">
                  <c:v>192.31168799999998</c:v>
                </c:pt>
                <c:pt idx="7">
                  <c:v>190.50409299999998</c:v>
                </c:pt>
                <c:pt idx="8">
                  <c:v>186.46292600000001</c:v>
                </c:pt>
                <c:pt idx="9">
                  <c:v>188.75040000000001</c:v>
                </c:pt>
                <c:pt idx="10">
                  <c:v>193.484453</c:v>
                </c:pt>
                <c:pt idx="11">
                  <c:v>205.266009</c:v>
                </c:pt>
                <c:pt idx="12">
                  <c:v>198.687961</c:v>
                </c:pt>
                <c:pt idx="13">
                  <c:v>198.59713300000001</c:v>
                </c:pt>
                <c:pt idx="14">
                  <c:v>185.85433399999999</c:v>
                </c:pt>
                <c:pt idx="15">
                  <c:v>189.32793899999999</c:v>
                </c:pt>
                <c:pt idx="16">
                  <c:v>190.42252500000001</c:v>
                </c:pt>
                <c:pt idx="17">
                  <c:v>183.75404800000001</c:v>
                </c:pt>
                <c:pt idx="18">
                  <c:v>183.49641499999998</c:v>
                </c:pt>
                <c:pt idx="19">
                  <c:v>179.061847</c:v>
                </c:pt>
                <c:pt idx="20">
                  <c:v>171.08345400000002</c:v>
                </c:pt>
                <c:pt idx="21">
                  <c:v>188.588976</c:v>
                </c:pt>
                <c:pt idx="22">
                  <c:v>179.41611799999998</c:v>
                </c:pt>
                <c:pt idx="23">
                  <c:v>184.505833</c:v>
                </c:pt>
                <c:pt idx="24">
                  <c:v>189.11666399999999</c:v>
                </c:pt>
                <c:pt idx="25">
                  <c:v>190.91050100000001</c:v>
                </c:pt>
                <c:pt idx="26">
                  <c:v>204.10614699999999</c:v>
                </c:pt>
                <c:pt idx="27">
                  <c:v>199.092353</c:v>
                </c:pt>
                <c:pt idx="28">
                  <c:v>201.354795</c:v>
                </c:pt>
                <c:pt idx="29">
                  <c:v>197.63931000000002</c:v>
                </c:pt>
                <c:pt idx="30">
                  <c:v>200.75974500000001</c:v>
                </c:pt>
                <c:pt idx="31">
                  <c:v>204.870047</c:v>
                </c:pt>
                <c:pt idx="32">
                  <c:v>210.035</c:v>
                </c:pt>
                <c:pt idx="33">
                  <c:v>209.05934999999999</c:v>
                </c:pt>
                <c:pt idx="34">
                  <c:v>207.655474</c:v>
                </c:pt>
                <c:pt idx="35">
                  <c:v>211.36673900000002</c:v>
                </c:pt>
                <c:pt idx="36">
                  <c:v>209.74381</c:v>
                </c:pt>
                <c:pt idx="37">
                  <c:v>214.296752</c:v>
                </c:pt>
                <c:pt idx="38">
                  <c:v>210.571406</c:v>
                </c:pt>
                <c:pt idx="39">
                  <c:v>214.32006099999998</c:v>
                </c:pt>
                <c:pt idx="40">
                  <c:v>213.95006800000002</c:v>
                </c:pt>
                <c:pt idx="41">
                  <c:v>216.61507900000001</c:v>
                </c:pt>
                <c:pt idx="42">
                  <c:v>212.32497499999999</c:v>
                </c:pt>
                <c:pt idx="43">
                  <c:v>221.06366299999999</c:v>
                </c:pt>
                <c:pt idx="44">
                  <c:v>242.67297400000001</c:v>
                </c:pt>
                <c:pt idx="45">
                  <c:v>247.13972799999999</c:v>
                </c:pt>
                <c:pt idx="46">
                  <c:v>246.94709</c:v>
                </c:pt>
                <c:pt idx="47">
                  <c:v>258.48118799999997</c:v>
                </c:pt>
                <c:pt idx="48">
                  <c:v>253.05219199999999</c:v>
                </c:pt>
                <c:pt idx="49">
                  <c:v>257.87924600000002</c:v>
                </c:pt>
                <c:pt idx="50">
                  <c:v>266.70184700000004</c:v>
                </c:pt>
                <c:pt idx="51">
                  <c:v>248.01163099999999</c:v>
                </c:pt>
                <c:pt idx="52">
                  <c:v>251.76472100000001</c:v>
                </c:pt>
                <c:pt idx="53">
                  <c:v>245.622364</c:v>
                </c:pt>
                <c:pt idx="54">
                  <c:v>244.514613</c:v>
                </c:pt>
                <c:pt idx="55">
                  <c:v>264.927031</c:v>
                </c:pt>
                <c:pt idx="56">
                  <c:v>261.95328799999999</c:v>
                </c:pt>
                <c:pt idx="57">
                  <c:v>265.96736099999998</c:v>
                </c:pt>
                <c:pt idx="58">
                  <c:v>269.46637200000004</c:v>
                </c:pt>
                <c:pt idx="59">
                  <c:v>263.64606200000003</c:v>
                </c:pt>
                <c:pt idx="60">
                  <c:v>276.968232</c:v>
                </c:pt>
                <c:pt idx="61">
                  <c:v>297.65246000000002</c:v>
                </c:pt>
                <c:pt idx="62">
                  <c:v>305.82287700000001</c:v>
                </c:pt>
                <c:pt idx="63">
                  <c:v>300.635493</c:v>
                </c:pt>
                <c:pt idx="64">
                  <c:v>285.16451599999999</c:v>
                </c:pt>
                <c:pt idx="65">
                  <c:v>258.17497099999997</c:v>
                </c:pt>
                <c:pt idx="66">
                  <c:v>276.31208300000003</c:v>
                </c:pt>
                <c:pt idx="67">
                  <c:v>262.27066099999996</c:v>
                </c:pt>
                <c:pt idx="68">
                  <c:v>260.21766600000001</c:v>
                </c:pt>
                <c:pt idx="69">
                  <c:v>277.51448500000004</c:v>
                </c:pt>
                <c:pt idx="70">
                  <c:v>290.77457099999998</c:v>
                </c:pt>
                <c:pt idx="71">
                  <c:v>294.88116300000002</c:v>
                </c:pt>
                <c:pt idx="72">
                  <c:v>295.48862300000002</c:v>
                </c:pt>
                <c:pt idx="73">
                  <c:v>303.17970499999996</c:v>
                </c:pt>
                <c:pt idx="74">
                  <c:v>298.41022900000002</c:v>
                </c:pt>
                <c:pt idx="75">
                  <c:v>295.66581099999996</c:v>
                </c:pt>
                <c:pt idx="76">
                  <c:v>264.37656400000003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-5.5446849040927114E-5</c:v>
                </c:pt>
                <c:pt idx="2">
                  <c:v>-7.6305894883870181E-5</c:v>
                </c:pt>
                <c:pt idx="3">
                  <c:v>-1.0856512603650594E-4</c:v>
                </c:pt>
                <c:pt idx="4">
                  <c:v>-7.2930986139295719E-5</c:v>
                </c:pt>
                <c:pt idx="5">
                  <c:v>1.092401207649169E-4</c:v>
                </c:pt>
                <c:pt idx="6">
                  <c:v>2.0925420243787148E-4</c:v>
                </c:pt>
                <c:pt idx="7">
                  <c:v>2.5955924946795793E-4</c:v>
                </c:pt>
                <c:pt idx="8">
                  <c:v>2.9780543178321227E-4</c:v>
                </c:pt>
                <c:pt idx="9">
                  <c:v>3.6520690860914596E-4</c:v>
                </c:pt>
                <c:pt idx="10">
                  <c:v>3.7538614076109409E-4</c:v>
                </c:pt>
                <c:pt idx="11">
                  <c:v>4.2165530622017362E-4</c:v>
                </c:pt>
                <c:pt idx="12">
                  <c:v>4.3307220125281319E-4</c:v>
                </c:pt>
                <c:pt idx="13">
                  <c:v>3.8457913662562696E-4</c:v>
                </c:pt>
                <c:pt idx="14">
                  <c:v>2.1607787350132288E-4</c:v>
                </c:pt>
                <c:pt idx="15">
                  <c:v>3.2700246795533861E-5</c:v>
                </c:pt>
                <c:pt idx="16">
                  <c:v>-1.5634710311349174E-4</c:v>
                </c:pt>
                <c:pt idx="17">
                  <c:v>-3.3315703269763913E-4</c:v>
                </c:pt>
                <c:pt idx="18">
                  <c:v>-4.2249543812137831E-4</c:v>
                </c:pt>
                <c:pt idx="19">
                  <c:v>-3.6437210787106556E-4</c:v>
                </c:pt>
                <c:pt idx="20">
                  <c:v>-3.3948728912940897E-4</c:v>
                </c:pt>
                <c:pt idx="21">
                  <c:v>-2.1429277815365424E-4</c:v>
                </c:pt>
                <c:pt idx="22">
                  <c:v>-8.0244214225777755E-5</c:v>
                </c:pt>
                <c:pt idx="23">
                  <c:v>8.6963845068612703E-5</c:v>
                </c:pt>
                <c:pt idx="24">
                  <c:v>2.249090248739109E-4</c:v>
                </c:pt>
                <c:pt idx="25">
                  <c:v>3.4163550754277437E-4</c:v>
                </c:pt>
                <c:pt idx="26">
                  <c:v>3.8155781927915096E-4</c:v>
                </c:pt>
                <c:pt idx="27">
                  <c:v>3.9587925845384884E-4</c:v>
                </c:pt>
                <c:pt idx="28">
                  <c:v>3.6104841496300893E-4</c:v>
                </c:pt>
                <c:pt idx="29">
                  <c:v>2.6896926100169289E-4</c:v>
                </c:pt>
                <c:pt idx="30">
                  <c:v>2.3073984491576082E-4</c:v>
                </c:pt>
                <c:pt idx="31">
                  <c:v>1.6132132925187888E-4</c:v>
                </c:pt>
                <c:pt idx="32">
                  <c:v>1.4954021399130057E-4</c:v>
                </c:pt>
                <c:pt idx="33">
                  <c:v>1.1172259382687263E-4</c:v>
                </c:pt>
                <c:pt idx="34">
                  <c:v>7.828098928970139E-5</c:v>
                </c:pt>
                <c:pt idx="35">
                  <c:v>4.5780545840264086E-5</c:v>
                </c:pt>
                <c:pt idx="36">
                  <c:v>-1.4936621185016193E-5</c:v>
                </c:pt>
                <c:pt idx="37">
                  <c:v>-6.8880570544598875E-5</c:v>
                </c:pt>
                <c:pt idx="38">
                  <c:v>-1.3572302383760011E-4</c:v>
                </c:pt>
                <c:pt idx="39">
                  <c:v>-1.137525467419429E-4</c:v>
                </c:pt>
                <c:pt idx="40">
                  <c:v>-1.2045835247077375E-4</c:v>
                </c:pt>
                <c:pt idx="41">
                  <c:v>-8.9422601805486872E-5</c:v>
                </c:pt>
                <c:pt idx="42">
                  <c:v>-1.0747253417900241E-4</c:v>
                </c:pt>
                <c:pt idx="43">
                  <c:v>-9.3007528477949105E-6</c:v>
                </c:pt>
                <c:pt idx="44">
                  <c:v>5.5272071404311048E-5</c:v>
                </c:pt>
                <c:pt idx="45">
                  <c:v>-1.9268517601659469E-6</c:v>
                </c:pt>
                <c:pt idx="46">
                  <c:v>-1.0395398094609697E-4</c:v>
                </c:pt>
                <c:pt idx="47">
                  <c:v>-1.9664848234591452E-4</c:v>
                </c:pt>
                <c:pt idx="48">
                  <c:v>-3.78763984689463E-4</c:v>
                </c:pt>
                <c:pt idx="49">
                  <c:v>-5.4464300932607998E-4</c:v>
                </c:pt>
                <c:pt idx="50">
                  <c:v>-5.3461186188724381E-4</c:v>
                </c:pt>
                <c:pt idx="51">
                  <c:v>-5.5656904002374824E-4</c:v>
                </c:pt>
                <c:pt idx="52">
                  <c:v>-5.2288022673209077E-4</c:v>
                </c:pt>
                <c:pt idx="53">
                  <c:v>-4.8316277584965376E-4</c:v>
                </c:pt>
                <c:pt idx="54">
                  <c:v>-4.4221653826930288E-4</c:v>
                </c:pt>
                <c:pt idx="55">
                  <c:v>-3.3228318274528267E-4</c:v>
                </c:pt>
                <c:pt idx="56">
                  <c:v>-1.8934903142118012E-4</c:v>
                </c:pt>
                <c:pt idx="57">
                  <c:v>-3.847152454575448E-5</c:v>
                </c:pt>
                <c:pt idx="58">
                  <c:v>1.3494728123701914E-4</c:v>
                </c:pt>
                <c:pt idx="59">
                  <c:v>2.0771477633656303E-4</c:v>
                </c:pt>
                <c:pt idx="60">
                  <c:v>2.3797380166128124E-4</c:v>
                </c:pt>
                <c:pt idx="61">
                  <c:v>2.8461736112142576E-4</c:v>
                </c:pt>
                <c:pt idx="62">
                  <c:v>2.0002734721664598E-4</c:v>
                </c:pt>
                <c:pt idx="63">
                  <c:v>5.4493061909202633E-5</c:v>
                </c:pt>
                <c:pt idx="64">
                  <c:v>-3.8432085864375926E-5</c:v>
                </c:pt>
                <c:pt idx="65">
                  <c:v>-2.0233811889920511E-4</c:v>
                </c:pt>
                <c:pt idx="66">
                  <c:v>-2.9709935724815006E-4</c:v>
                </c:pt>
                <c:pt idx="67">
                  <c:v>-3.2290828489703034E-4</c:v>
                </c:pt>
                <c:pt idx="68">
                  <c:v>-2.6815890360850557E-4</c:v>
                </c:pt>
                <c:pt idx="69">
                  <c:v>-7.6615922283703331E-5</c:v>
                </c:pt>
                <c:pt idx="70">
                  <c:v>9.1566273262651612E-5</c:v>
                </c:pt>
                <c:pt idx="71">
                  <c:v>2.0651469907676873E-4</c:v>
                </c:pt>
                <c:pt idx="72">
                  <c:v>3.0480444331777397E-4</c:v>
                </c:pt>
                <c:pt idx="73">
                  <c:v>4.0343516760067249E-4</c:v>
                </c:pt>
                <c:pt idx="74">
                  <c:v>3.2769033212261229E-4</c:v>
                </c:pt>
                <c:pt idx="75">
                  <c:v>2.4766253748329361E-4</c:v>
                </c:pt>
                <c:pt idx="76">
                  <c:v>1.0566087489878698E-4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29.438596999999998</c:v>
                </c:pt>
                <c:pt idx="1">
                  <c:v>25.119508</c:v>
                </c:pt>
                <c:pt idx="2">
                  <c:v>27.841345</c:v>
                </c:pt>
                <c:pt idx="3">
                  <c:v>28.690023999999998</c:v>
                </c:pt>
                <c:pt idx="4">
                  <c:v>27.274389000000003</c:v>
                </c:pt>
                <c:pt idx="5">
                  <c:v>27.869337999999999</c:v>
                </c:pt>
                <c:pt idx="6">
                  <c:v>27.865797999999998</c:v>
                </c:pt>
                <c:pt idx="7">
                  <c:v>28.138855</c:v>
                </c:pt>
                <c:pt idx="8">
                  <c:v>26.945160999999999</c:v>
                </c:pt>
                <c:pt idx="9">
                  <c:v>26.560407000000001</c:v>
                </c:pt>
                <c:pt idx="10">
                  <c:v>27.341867999999998</c:v>
                </c:pt>
                <c:pt idx="11">
                  <c:v>27.963446000000001</c:v>
                </c:pt>
                <c:pt idx="12">
                  <c:v>27.16958</c:v>
                </c:pt>
                <c:pt idx="13">
                  <c:v>27.495860999999998</c:v>
                </c:pt>
                <c:pt idx="14">
                  <c:v>25.902511999999998</c:v>
                </c:pt>
                <c:pt idx="15">
                  <c:v>27.773606000000001</c:v>
                </c:pt>
                <c:pt idx="16">
                  <c:v>28.357870000000002</c:v>
                </c:pt>
                <c:pt idx="17">
                  <c:v>27.830407000000001</c:v>
                </c:pt>
                <c:pt idx="18">
                  <c:v>28.391251</c:v>
                </c:pt>
                <c:pt idx="19">
                  <c:v>28.900334999999998</c:v>
                </c:pt>
                <c:pt idx="20">
                  <c:v>27.732634999999998</c:v>
                </c:pt>
                <c:pt idx="21">
                  <c:v>28.957858000000002</c:v>
                </c:pt>
                <c:pt idx="22">
                  <c:v>28.704742</c:v>
                </c:pt>
                <c:pt idx="23">
                  <c:v>28.616371999999998</c:v>
                </c:pt>
                <c:pt idx="24">
                  <c:v>29.390291999999999</c:v>
                </c:pt>
                <c:pt idx="25">
                  <c:v>29.444091999999998</c:v>
                </c:pt>
                <c:pt idx="26">
                  <c:v>30.097231000000001</c:v>
                </c:pt>
                <c:pt idx="27">
                  <c:v>30.598298</c:v>
                </c:pt>
                <c:pt idx="28">
                  <c:v>30.389848999999998</c:v>
                </c:pt>
                <c:pt idx="29">
                  <c:v>29.775487999999999</c:v>
                </c:pt>
                <c:pt idx="30">
                  <c:v>29.640604999999997</c:v>
                </c:pt>
                <c:pt idx="31">
                  <c:v>30.178289000000003</c:v>
                </c:pt>
                <c:pt idx="32">
                  <c:v>30.771837999999999</c:v>
                </c:pt>
                <c:pt idx="33">
                  <c:v>31.584548999999999</c:v>
                </c:pt>
                <c:pt idx="34">
                  <c:v>32.222029999999997</c:v>
                </c:pt>
                <c:pt idx="35">
                  <c:v>35.433692000000001</c:v>
                </c:pt>
                <c:pt idx="36">
                  <c:v>35.751140999999997</c:v>
                </c:pt>
                <c:pt idx="37">
                  <c:v>34.560932999999999</c:v>
                </c:pt>
                <c:pt idx="38">
                  <c:v>35.307107000000002</c:v>
                </c:pt>
                <c:pt idx="39">
                  <c:v>34.783570000000005</c:v>
                </c:pt>
                <c:pt idx="40">
                  <c:v>36.137978000000004</c:v>
                </c:pt>
                <c:pt idx="41">
                  <c:v>36.788522</c:v>
                </c:pt>
                <c:pt idx="42">
                  <c:v>35.711909000000006</c:v>
                </c:pt>
                <c:pt idx="43">
                  <c:v>37.088788999999998</c:v>
                </c:pt>
                <c:pt idx="44">
                  <c:v>37.801555</c:v>
                </c:pt>
                <c:pt idx="45">
                  <c:v>37.936636</c:v>
                </c:pt>
                <c:pt idx="46">
                  <c:v>37.292034999999998</c:v>
                </c:pt>
                <c:pt idx="47">
                  <c:v>36.467463000000002</c:v>
                </c:pt>
                <c:pt idx="48">
                  <c:v>34.237473999999999</c:v>
                </c:pt>
                <c:pt idx="49">
                  <c:v>33.62077</c:v>
                </c:pt>
                <c:pt idx="50">
                  <c:v>34.268562000000003</c:v>
                </c:pt>
                <c:pt idx="51">
                  <c:v>32.399931000000002</c:v>
                </c:pt>
                <c:pt idx="52">
                  <c:v>32.066681000000003</c:v>
                </c:pt>
                <c:pt idx="53">
                  <c:v>30.901789000000001</c:v>
                </c:pt>
                <c:pt idx="54">
                  <c:v>29.692040999999996</c:v>
                </c:pt>
                <c:pt idx="55">
                  <c:v>31.512181999999999</c:v>
                </c:pt>
                <c:pt idx="56">
                  <c:v>32.551281000000003</c:v>
                </c:pt>
                <c:pt idx="57">
                  <c:v>32.501145000000001</c:v>
                </c:pt>
                <c:pt idx="58">
                  <c:v>31.222321999999998</c:v>
                </c:pt>
                <c:pt idx="59">
                  <c:v>33.284630999999997</c:v>
                </c:pt>
                <c:pt idx="60">
                  <c:v>33.914027000000004</c:v>
                </c:pt>
                <c:pt idx="61">
                  <c:v>33.028041999999999</c:v>
                </c:pt>
                <c:pt idx="62">
                  <c:v>31.808792999999998</c:v>
                </c:pt>
                <c:pt idx="63">
                  <c:v>31.453567</c:v>
                </c:pt>
                <c:pt idx="64">
                  <c:v>30.153546999999996</c:v>
                </c:pt>
                <c:pt idx="65">
                  <c:v>27.685315000000003</c:v>
                </c:pt>
                <c:pt idx="66">
                  <c:v>28.407859999999999</c:v>
                </c:pt>
                <c:pt idx="67">
                  <c:v>27.744955999999998</c:v>
                </c:pt>
                <c:pt idx="68">
                  <c:v>27.799296000000002</c:v>
                </c:pt>
                <c:pt idx="69">
                  <c:v>29.339076000000002</c:v>
                </c:pt>
                <c:pt idx="70">
                  <c:v>30.813346999999997</c:v>
                </c:pt>
                <c:pt idx="71">
                  <c:v>30.422529999999998</c:v>
                </c:pt>
                <c:pt idx="72">
                  <c:v>30.331911999999999</c:v>
                </c:pt>
                <c:pt idx="73">
                  <c:v>28.935709000000003</c:v>
                </c:pt>
                <c:pt idx="74">
                  <c:v>29.014896999999998</c:v>
                </c:pt>
                <c:pt idx="75">
                  <c:v>28.020228999999997</c:v>
                </c:pt>
                <c:pt idx="76">
                  <c:v>25.665510999999999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-1.207021719629324E-4</c:v>
                </c:pt>
                <c:pt idx="2">
                  <c:v>-3.0837604189037454E-4</c:v>
                </c:pt>
                <c:pt idx="3">
                  <c:v>-4.3339881016668156E-4</c:v>
                </c:pt>
                <c:pt idx="4">
                  <c:v>-6.7000698254058178E-4</c:v>
                </c:pt>
                <c:pt idx="5">
                  <c:v>-7.1529461775102351E-4</c:v>
                </c:pt>
                <c:pt idx="6">
                  <c:v>-7.1780613462729367E-4</c:v>
                </c:pt>
                <c:pt idx="7">
                  <c:v>-7.2367165882074975E-4</c:v>
                </c:pt>
                <c:pt idx="8">
                  <c:v>-8.2755964353570027E-4</c:v>
                </c:pt>
                <c:pt idx="9">
                  <c:v>-8.0699820154086425E-4</c:v>
                </c:pt>
                <c:pt idx="10">
                  <c:v>-6.5140763742791374E-4</c:v>
                </c:pt>
                <c:pt idx="11">
                  <c:v>-4.713893936701605E-4</c:v>
                </c:pt>
                <c:pt idx="12">
                  <c:v>-3.2093026758195711E-4</c:v>
                </c:pt>
                <c:pt idx="13">
                  <c:v>-7.4600999583697685E-5</c:v>
                </c:pt>
                <c:pt idx="14">
                  <c:v>6.5812358946594832E-5</c:v>
                </c:pt>
                <c:pt idx="15">
                  <c:v>2.5553180307989623E-4</c:v>
                </c:pt>
                <c:pt idx="16">
                  <c:v>4.3869043278784228E-4</c:v>
                </c:pt>
                <c:pt idx="17">
                  <c:v>5.912909987509222E-4</c:v>
                </c:pt>
                <c:pt idx="18">
                  <c:v>6.991538434905735E-4</c:v>
                </c:pt>
                <c:pt idx="19">
                  <c:v>8.5932372815444424E-4</c:v>
                </c:pt>
                <c:pt idx="20">
                  <c:v>8.1134035989304226E-4</c:v>
                </c:pt>
                <c:pt idx="21">
                  <c:v>7.1964262726676657E-4</c:v>
                </c:pt>
                <c:pt idx="22">
                  <c:v>7.002551507140878E-4</c:v>
                </c:pt>
                <c:pt idx="23">
                  <c:v>6.0056115781701759E-4</c:v>
                </c:pt>
                <c:pt idx="24">
                  <c:v>5.0190926535955012E-4</c:v>
                </c:pt>
                <c:pt idx="25">
                  <c:v>4.9037168935511474E-4</c:v>
                </c:pt>
                <c:pt idx="26">
                  <c:v>4.1784590915744954E-4</c:v>
                </c:pt>
                <c:pt idx="27">
                  <c:v>2.9716821900604366E-4</c:v>
                </c:pt>
                <c:pt idx="28">
                  <c:v>2.1892534447053396E-4</c:v>
                </c:pt>
                <c:pt idx="29">
                  <c:v>5.868325403026123E-5</c:v>
                </c:pt>
                <c:pt idx="30">
                  <c:v>-1.5418534528831168E-4</c:v>
                </c:pt>
                <c:pt idx="31">
                  <c:v>-2.8468220904787436E-4</c:v>
                </c:pt>
                <c:pt idx="32">
                  <c:v>-3.4139040628253475E-4</c:v>
                </c:pt>
                <c:pt idx="33">
                  <c:v>-2.4017902537259544E-4</c:v>
                </c:pt>
                <c:pt idx="34">
                  <c:v>-9.9322409449730545E-5</c:v>
                </c:pt>
                <c:pt idx="35">
                  <c:v>1.6563445000139257E-4</c:v>
                </c:pt>
                <c:pt idx="36">
                  <c:v>2.3433229267081501E-4</c:v>
                </c:pt>
                <c:pt idx="37">
                  <c:v>1.8388950499172098E-4</c:v>
                </c:pt>
                <c:pt idx="38">
                  <c:v>6.4151855324180029E-5</c:v>
                </c:pt>
                <c:pt idx="39">
                  <c:v>-6.3392289814164372E-5</c:v>
                </c:pt>
                <c:pt idx="40">
                  <c:v>-1.8058095562765837E-4</c:v>
                </c:pt>
                <c:pt idx="41">
                  <c:v>-1.4078615280290778E-4</c:v>
                </c:pt>
                <c:pt idx="42">
                  <c:v>-9.005625657662272E-5</c:v>
                </c:pt>
                <c:pt idx="43">
                  <c:v>-7.9036734976413328E-6</c:v>
                </c:pt>
                <c:pt idx="44">
                  <c:v>6.8256927744822052E-5</c:v>
                </c:pt>
                <c:pt idx="45">
                  <c:v>3.2391074440709743E-5</c:v>
                </c:pt>
                <c:pt idx="46">
                  <c:v>-6.7587687460980911E-5</c:v>
                </c:pt>
                <c:pt idx="47">
                  <c:v>-1.1225073138266361E-4</c:v>
                </c:pt>
                <c:pt idx="48">
                  <c:v>-2.3583689903480917E-4</c:v>
                </c:pt>
                <c:pt idx="49">
                  <c:v>-3.4932633063369703E-4</c:v>
                </c:pt>
                <c:pt idx="50">
                  <c:v>-4.5525938467818656E-4</c:v>
                </c:pt>
                <c:pt idx="51">
                  <c:v>-4.7495435875407168E-4</c:v>
                </c:pt>
                <c:pt idx="52">
                  <c:v>-4.2859272452347571E-4</c:v>
                </c:pt>
                <c:pt idx="53">
                  <c:v>-3.5212579346744171E-4</c:v>
                </c:pt>
                <c:pt idx="54">
                  <c:v>-2.0822548970067479E-4</c:v>
                </c:pt>
                <c:pt idx="55">
                  <c:v>-8.4789548327259727E-5</c:v>
                </c:pt>
                <c:pt idx="56">
                  <c:v>4.6111829056446263E-5</c:v>
                </c:pt>
                <c:pt idx="57">
                  <c:v>1.0627111088060766E-4</c:v>
                </c:pt>
                <c:pt idx="58">
                  <c:v>1.1467818451612482E-4</c:v>
                </c:pt>
                <c:pt idx="59">
                  <c:v>1.6699769027038046E-4</c:v>
                </c:pt>
                <c:pt idx="60">
                  <c:v>2.6462847752440374E-4</c:v>
                </c:pt>
                <c:pt idx="61">
                  <c:v>2.5876009062846911E-4</c:v>
                </c:pt>
                <c:pt idx="62">
                  <c:v>2.5088800803333604E-4</c:v>
                </c:pt>
                <c:pt idx="63">
                  <c:v>2.6350708306414758E-4</c:v>
                </c:pt>
                <c:pt idx="64">
                  <c:v>1.6540316201411312E-4</c:v>
                </c:pt>
                <c:pt idx="65">
                  <c:v>3.2449877249674934E-5</c:v>
                </c:pt>
                <c:pt idx="66">
                  <c:v>-2.958363940829792E-6</c:v>
                </c:pt>
                <c:pt idx="67">
                  <c:v>-1.2011085024009023E-5</c:v>
                </c:pt>
                <c:pt idx="68">
                  <c:v>-1.9071244943878285E-6</c:v>
                </c:pt>
                <c:pt idx="69">
                  <c:v>6.2063652943983256E-5</c:v>
                </c:pt>
                <c:pt idx="70">
                  <c:v>1.0838227585434664E-4</c:v>
                </c:pt>
                <c:pt idx="71">
                  <c:v>9.9692224969464926E-5</c:v>
                </c:pt>
                <c:pt idx="72">
                  <c:v>7.5881249435043611E-5</c:v>
                </c:pt>
                <c:pt idx="73">
                  <c:v>1.0143889833602962E-5</c:v>
                </c:pt>
                <c:pt idx="74">
                  <c:v>-4.7571837592931993E-5</c:v>
                </c:pt>
                <c:pt idx="75">
                  <c:v>-1.0847614031915629E-4</c:v>
                </c:pt>
                <c:pt idx="76">
                  <c:v>-1.4446488435326484E-4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3.8079209999999999</c:v>
                </c:pt>
                <c:pt idx="1">
                  <c:v>3.4407910000000004</c:v>
                </c:pt>
                <c:pt idx="2">
                  <c:v>3.6430099999999999</c:v>
                </c:pt>
                <c:pt idx="3">
                  <c:v>3.7953769999999998</c:v>
                </c:pt>
                <c:pt idx="4">
                  <c:v>3.653581</c:v>
                </c:pt>
                <c:pt idx="5">
                  <c:v>3.7308730000000003</c:v>
                </c:pt>
                <c:pt idx="6">
                  <c:v>3.7928959999999998</c:v>
                </c:pt>
                <c:pt idx="7">
                  <c:v>3.806432</c:v>
                </c:pt>
                <c:pt idx="8">
                  <c:v>3.8979790000000003</c:v>
                </c:pt>
                <c:pt idx="9">
                  <c:v>3.776097</c:v>
                </c:pt>
                <c:pt idx="10">
                  <c:v>3.9340999999999999</c:v>
                </c:pt>
                <c:pt idx="11">
                  <c:v>4.0106539999999997</c:v>
                </c:pt>
                <c:pt idx="12">
                  <c:v>4.0103210000000002</c:v>
                </c:pt>
                <c:pt idx="13">
                  <c:v>4.1023899999999998</c:v>
                </c:pt>
                <c:pt idx="14">
                  <c:v>3.8832330000000002</c:v>
                </c:pt>
                <c:pt idx="15">
                  <c:v>3.9412780000000001</c:v>
                </c:pt>
                <c:pt idx="16">
                  <c:v>3.9478690000000003</c:v>
                </c:pt>
                <c:pt idx="17">
                  <c:v>3.8060499999999999</c:v>
                </c:pt>
                <c:pt idx="18">
                  <c:v>4.0037500000000001</c:v>
                </c:pt>
                <c:pt idx="19">
                  <c:v>3.9071029999999998</c:v>
                </c:pt>
                <c:pt idx="20">
                  <c:v>3.929694</c:v>
                </c:pt>
                <c:pt idx="21">
                  <c:v>4.0571089999999996</c:v>
                </c:pt>
                <c:pt idx="22">
                  <c:v>3.9203489999999999</c:v>
                </c:pt>
                <c:pt idx="23">
                  <c:v>3.8486940000000001</c:v>
                </c:pt>
                <c:pt idx="24">
                  <c:v>3.8456959999999998</c:v>
                </c:pt>
                <c:pt idx="25">
                  <c:v>3.7566519999999999</c:v>
                </c:pt>
                <c:pt idx="26">
                  <c:v>3.9090220000000002</c:v>
                </c:pt>
                <c:pt idx="27">
                  <c:v>4.0661319999999996</c:v>
                </c:pt>
                <c:pt idx="28">
                  <c:v>4.1866309999999993</c:v>
                </c:pt>
                <c:pt idx="29">
                  <c:v>4.2604949999999997</c:v>
                </c:pt>
                <c:pt idx="30">
                  <c:v>4.1886140000000003</c:v>
                </c:pt>
                <c:pt idx="31">
                  <c:v>4.3191550000000003</c:v>
                </c:pt>
                <c:pt idx="32">
                  <c:v>4.3724370000000006</c:v>
                </c:pt>
                <c:pt idx="33">
                  <c:v>4.423781</c:v>
                </c:pt>
                <c:pt idx="34">
                  <c:v>4.3795380000000002</c:v>
                </c:pt>
                <c:pt idx="35">
                  <c:v>4.3624230000000006</c:v>
                </c:pt>
                <c:pt idx="36">
                  <c:v>4.4786679999999999</c:v>
                </c:pt>
                <c:pt idx="37">
                  <c:v>4.5126870000000006</c:v>
                </c:pt>
                <c:pt idx="38">
                  <c:v>4.717886</c:v>
                </c:pt>
                <c:pt idx="39">
                  <c:v>4.7329840000000001</c:v>
                </c:pt>
                <c:pt idx="40">
                  <c:v>4.7210150000000004</c:v>
                </c:pt>
                <c:pt idx="41">
                  <c:v>4.6746489999999996</c:v>
                </c:pt>
                <c:pt idx="42">
                  <c:v>4.4796680000000002</c:v>
                </c:pt>
                <c:pt idx="43">
                  <c:v>4.5424670000000003</c:v>
                </c:pt>
                <c:pt idx="44">
                  <c:v>4.4490460000000001</c:v>
                </c:pt>
                <c:pt idx="45">
                  <c:v>4.3773819999999999</c:v>
                </c:pt>
                <c:pt idx="46">
                  <c:v>4.5265550000000001</c:v>
                </c:pt>
                <c:pt idx="47">
                  <c:v>4.5396519999999994</c:v>
                </c:pt>
                <c:pt idx="48">
                  <c:v>4.4265540000000003</c:v>
                </c:pt>
                <c:pt idx="49">
                  <c:v>4.2977470000000002</c:v>
                </c:pt>
                <c:pt idx="50">
                  <c:v>4.5717639999999999</c:v>
                </c:pt>
                <c:pt idx="51">
                  <c:v>4.3220700000000001</c:v>
                </c:pt>
                <c:pt idx="52">
                  <c:v>4.2395269999999998</c:v>
                </c:pt>
                <c:pt idx="53">
                  <c:v>4.1981859999999998</c:v>
                </c:pt>
                <c:pt idx="54">
                  <c:v>4.0772089999999999</c:v>
                </c:pt>
                <c:pt idx="55">
                  <c:v>4.1244870000000002</c:v>
                </c:pt>
                <c:pt idx="56">
                  <c:v>4.1790080000000005</c:v>
                </c:pt>
                <c:pt idx="57">
                  <c:v>4.145073</c:v>
                </c:pt>
                <c:pt idx="58">
                  <c:v>4.0508100000000002</c:v>
                </c:pt>
                <c:pt idx="59">
                  <c:v>4.0840269999999999</c:v>
                </c:pt>
                <c:pt idx="60">
                  <c:v>4.0416249999999998</c:v>
                </c:pt>
                <c:pt idx="61">
                  <c:v>4.1351740000000001</c:v>
                </c:pt>
                <c:pt idx="62">
                  <c:v>3.9791370000000001</c:v>
                </c:pt>
                <c:pt idx="63">
                  <c:v>4.0526470000000003</c:v>
                </c:pt>
                <c:pt idx="64">
                  <c:v>3.919286</c:v>
                </c:pt>
                <c:pt idx="65">
                  <c:v>3.714575</c:v>
                </c:pt>
                <c:pt idx="66">
                  <c:v>3.9756709999999997</c:v>
                </c:pt>
                <c:pt idx="67">
                  <c:v>4.0036550000000002</c:v>
                </c:pt>
                <c:pt idx="68">
                  <c:v>4.0484609999999996</c:v>
                </c:pt>
                <c:pt idx="69">
                  <c:v>3.9736530000000001</c:v>
                </c:pt>
                <c:pt idx="70">
                  <c:v>4.0898000000000003</c:v>
                </c:pt>
                <c:pt idx="71">
                  <c:v>3.9879419999999999</c:v>
                </c:pt>
                <c:pt idx="72">
                  <c:v>4.0472339999999996</c:v>
                </c:pt>
                <c:pt idx="73">
                  <c:v>3.8736769999999998</c:v>
                </c:pt>
                <c:pt idx="74">
                  <c:v>3.8757919999999997</c:v>
                </c:pt>
                <c:pt idx="75">
                  <c:v>3.7787699999999997</c:v>
                </c:pt>
                <c:pt idx="76">
                  <c:v>3.6546989999999999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8.4203326021467696E-5</c:v>
                </c:pt>
                <c:pt idx="2">
                  <c:v>1.4910263061525741E-4</c:v>
                </c:pt>
                <c:pt idx="3">
                  <c:v>1.5482734305529745E-4</c:v>
                </c:pt>
                <c:pt idx="4">
                  <c:v>1.6614982487620273E-4</c:v>
                </c:pt>
                <c:pt idx="5">
                  <c:v>1.3081370052267716E-4</c:v>
                </c:pt>
                <c:pt idx="6">
                  <c:v>5.4368001411972514E-5</c:v>
                </c:pt>
                <c:pt idx="7">
                  <c:v>-4.2487886693213714E-5</c:v>
                </c:pt>
                <c:pt idx="8">
                  <c:v>-1.0499456237167098E-4</c:v>
                </c:pt>
                <c:pt idx="9">
                  <c:v>-2.1502123534270092E-4</c:v>
                </c:pt>
                <c:pt idx="10">
                  <c:v>-1.5466325684921169E-4</c:v>
                </c:pt>
                <c:pt idx="11">
                  <c:v>-1.344507471783913E-4</c:v>
                </c:pt>
                <c:pt idx="12">
                  <c:v>-8.029966616906205E-5</c:v>
                </c:pt>
                <c:pt idx="13">
                  <c:v>3.3998732797731331E-5</c:v>
                </c:pt>
                <c:pt idx="14">
                  <c:v>1.8637470280640243E-4</c:v>
                </c:pt>
                <c:pt idx="15">
                  <c:v>1.707872566422078E-4</c:v>
                </c:pt>
                <c:pt idx="16">
                  <c:v>1.1119316505871219E-4</c:v>
                </c:pt>
                <c:pt idx="17">
                  <c:v>2.2511215959798318E-5</c:v>
                </c:pt>
                <c:pt idx="18">
                  <c:v>-4.2977087965669883E-5</c:v>
                </c:pt>
                <c:pt idx="19">
                  <c:v>-8.1496995388653575E-5</c:v>
                </c:pt>
                <c:pt idx="20">
                  <c:v>-4.762164673593073E-5</c:v>
                </c:pt>
                <c:pt idx="21">
                  <c:v>5.0671819312813981E-5</c:v>
                </c:pt>
                <c:pt idx="22">
                  <c:v>1.4756869183256955E-4</c:v>
                </c:pt>
                <c:pt idx="23">
                  <c:v>2.4994348536931465E-5</c:v>
                </c:pt>
                <c:pt idx="24">
                  <c:v>-6.1330768277575331E-5</c:v>
                </c:pt>
                <c:pt idx="25">
                  <c:v>-1.8187463212388582E-4</c:v>
                </c:pt>
                <c:pt idx="26">
                  <c:v>-3.0999073473353346E-4</c:v>
                </c:pt>
                <c:pt idx="27">
                  <c:v>-2.5321883178418486E-4</c:v>
                </c:pt>
                <c:pt idx="28">
                  <c:v>-1.0338840059644863E-4</c:v>
                </c:pt>
                <c:pt idx="29">
                  <c:v>1.2311430342515259E-4</c:v>
                </c:pt>
                <c:pt idx="30">
                  <c:v>2.9653892936238208E-4</c:v>
                </c:pt>
                <c:pt idx="31">
                  <c:v>4.389481716232411E-4</c:v>
                </c:pt>
                <c:pt idx="32">
                  <c:v>4.2971346333386923E-4</c:v>
                </c:pt>
                <c:pt idx="33">
                  <c:v>3.6698768303422568E-4</c:v>
                </c:pt>
                <c:pt idx="34">
                  <c:v>1.7306757937735556E-4</c:v>
                </c:pt>
                <c:pt idx="35">
                  <c:v>-1.1512172543556409E-5</c:v>
                </c:pt>
                <c:pt idx="36">
                  <c:v>-1.2075578944169843E-4</c:v>
                </c:pt>
                <c:pt idx="37">
                  <c:v>-1.9600613534477676E-4</c:v>
                </c:pt>
                <c:pt idx="38">
                  <c:v>-1.759002324029749E-4</c:v>
                </c:pt>
                <c:pt idx="39">
                  <c:v>-1.9579010220299481E-4</c:v>
                </c:pt>
                <c:pt idx="40">
                  <c:v>-1.8452893418508543E-4</c:v>
                </c:pt>
                <c:pt idx="41">
                  <c:v>-3.2791247006317678E-4</c:v>
                </c:pt>
                <c:pt idx="42">
                  <c:v>-4.4722261211411308E-4</c:v>
                </c:pt>
                <c:pt idx="43">
                  <c:v>-5.7607555089538541E-4</c:v>
                </c:pt>
                <c:pt idx="44">
                  <c:v>-6.3582507630765661E-4</c:v>
                </c:pt>
                <c:pt idx="45">
                  <c:v>-7.3076798957490618E-4</c:v>
                </c:pt>
                <c:pt idx="46">
                  <c:v>-6.1803995177615758E-4</c:v>
                </c:pt>
                <c:pt idx="47">
                  <c:v>-4.4658898104104152E-4</c:v>
                </c:pt>
                <c:pt idx="48">
                  <c:v>-3.2811920455219753E-4</c:v>
                </c:pt>
                <c:pt idx="49">
                  <c:v>-2.6951003850806765E-4</c:v>
                </c:pt>
                <c:pt idx="50">
                  <c:v>4.0231053719040231E-5</c:v>
                </c:pt>
                <c:pt idx="51">
                  <c:v>1.8944834286541915E-4</c:v>
                </c:pt>
                <c:pt idx="52">
                  <c:v>2.4014152302969782E-4</c:v>
                </c:pt>
                <c:pt idx="53">
                  <c:v>3.0691992803925851E-4</c:v>
                </c:pt>
                <c:pt idx="54">
                  <c:v>4.3690234521346873E-4</c:v>
                </c:pt>
                <c:pt idx="55">
                  <c:v>2.7447116967748092E-4</c:v>
                </c:pt>
                <c:pt idx="56">
                  <c:v>2.0789513987261364E-4</c:v>
                </c:pt>
                <c:pt idx="57">
                  <c:v>1.1787698800545831E-4</c:v>
                </c:pt>
                <c:pt idx="58">
                  <c:v>1.0603373025399232E-5</c:v>
                </c:pt>
                <c:pt idx="59">
                  <c:v>-5.7252401750999588E-6</c:v>
                </c:pt>
                <c:pt idx="60">
                  <c:v>4.4106440843947855E-5</c:v>
                </c:pt>
                <c:pt idx="61">
                  <c:v>1.1693816836153692E-4</c:v>
                </c:pt>
                <c:pt idx="62">
                  <c:v>2.0230904825361577E-4</c:v>
                </c:pt>
                <c:pt idx="63">
                  <c:v>2.8111583243678516E-4</c:v>
                </c:pt>
                <c:pt idx="64">
                  <c:v>2.4704793364210728E-4</c:v>
                </c:pt>
                <c:pt idx="65">
                  <c:v>2.442434434287359E-4</c:v>
                </c:pt>
                <c:pt idx="66">
                  <c:v>2.4687938928494492E-4</c:v>
                </c:pt>
                <c:pt idx="67">
                  <c:v>2.6383701404112265E-4</c:v>
                </c:pt>
                <c:pt idx="68">
                  <c:v>2.5039554217164709E-4</c:v>
                </c:pt>
                <c:pt idx="69">
                  <c:v>2.0767114796879437E-4</c:v>
                </c:pt>
                <c:pt idx="70">
                  <c:v>1.8536769108885102E-4</c:v>
                </c:pt>
                <c:pt idx="71">
                  <c:v>3.1066575737572516E-5</c:v>
                </c:pt>
                <c:pt idx="72">
                  <c:v>-6.9670765965175823E-5</c:v>
                </c:pt>
                <c:pt idx="73">
                  <c:v>-3.1035926214855944E-4</c:v>
                </c:pt>
                <c:pt idx="74">
                  <c:v>-3.4926987909069572E-4</c:v>
                </c:pt>
                <c:pt idx="75">
                  <c:v>-4.1812263481399748E-4</c:v>
                </c:pt>
                <c:pt idx="76">
                  <c:v>-3.1307132854505309E-4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27.346815000000003</c:v>
                </c:pt>
                <c:pt idx="1">
                  <c:v>23.379298000000002</c:v>
                </c:pt>
                <c:pt idx="2">
                  <c:v>25.856107000000002</c:v>
                </c:pt>
                <c:pt idx="3">
                  <c:v>26.516649999999998</c:v>
                </c:pt>
                <c:pt idx="4">
                  <c:v>25.218677</c:v>
                </c:pt>
                <c:pt idx="5">
                  <c:v>25.776653</c:v>
                </c:pt>
                <c:pt idx="6">
                  <c:v>25.782471999999999</c:v>
                </c:pt>
                <c:pt idx="7">
                  <c:v>26.053404</c:v>
                </c:pt>
                <c:pt idx="8">
                  <c:v>24.911764999999999</c:v>
                </c:pt>
                <c:pt idx="9">
                  <c:v>24.56682</c:v>
                </c:pt>
                <c:pt idx="10">
                  <c:v>25.311955999999999</c:v>
                </c:pt>
                <c:pt idx="11">
                  <c:v>25.876524</c:v>
                </c:pt>
                <c:pt idx="12">
                  <c:v>25.147624</c:v>
                </c:pt>
                <c:pt idx="13">
                  <c:v>25.434526000000002</c:v>
                </c:pt>
                <c:pt idx="14">
                  <c:v>23.939510000000002</c:v>
                </c:pt>
                <c:pt idx="15">
                  <c:v>25.753741000000002</c:v>
                </c:pt>
                <c:pt idx="16">
                  <c:v>26.230814000000002</c:v>
                </c:pt>
                <c:pt idx="17">
                  <c:v>25.723868</c:v>
                </c:pt>
                <c:pt idx="18">
                  <c:v>26.230896000000001</c:v>
                </c:pt>
                <c:pt idx="19">
                  <c:v>26.767071000000001</c:v>
                </c:pt>
                <c:pt idx="20">
                  <c:v>25.668975</c:v>
                </c:pt>
                <c:pt idx="21">
                  <c:v>26.796244000000002</c:v>
                </c:pt>
                <c:pt idx="22">
                  <c:v>26.639890000000001</c:v>
                </c:pt>
                <c:pt idx="23">
                  <c:v>26.535775000000001</c:v>
                </c:pt>
                <c:pt idx="24">
                  <c:v>27.254497999999998</c:v>
                </c:pt>
                <c:pt idx="25">
                  <c:v>27.264638000000001</c:v>
                </c:pt>
                <c:pt idx="26">
                  <c:v>27.860506000000001</c:v>
                </c:pt>
                <c:pt idx="27">
                  <c:v>28.365413</c:v>
                </c:pt>
                <c:pt idx="28">
                  <c:v>28.034083000000003</c:v>
                </c:pt>
                <c:pt idx="29">
                  <c:v>27.451953000000003</c:v>
                </c:pt>
                <c:pt idx="30">
                  <c:v>27.335875000000001</c:v>
                </c:pt>
                <c:pt idx="31">
                  <c:v>27.803165000000003</c:v>
                </c:pt>
                <c:pt idx="32">
                  <c:v>28.349303999999997</c:v>
                </c:pt>
                <c:pt idx="33">
                  <c:v>29.057002000000001</c:v>
                </c:pt>
                <c:pt idx="34">
                  <c:v>29.641960999999998</c:v>
                </c:pt>
                <c:pt idx="35">
                  <c:v>32.600383000000001</c:v>
                </c:pt>
                <c:pt idx="36">
                  <c:v>32.870778000000001</c:v>
                </c:pt>
                <c:pt idx="37">
                  <c:v>31.779378000000001</c:v>
                </c:pt>
                <c:pt idx="38">
                  <c:v>32.362534000000004</c:v>
                </c:pt>
                <c:pt idx="39">
                  <c:v>31.834951</c:v>
                </c:pt>
                <c:pt idx="40">
                  <c:v>33.170303999999994</c:v>
                </c:pt>
                <c:pt idx="41">
                  <c:v>33.812245000000004</c:v>
                </c:pt>
                <c:pt idx="42">
                  <c:v>32.878571999999998</c:v>
                </c:pt>
                <c:pt idx="43">
                  <c:v>34.123376</c:v>
                </c:pt>
                <c:pt idx="44">
                  <c:v>34.863050999999999</c:v>
                </c:pt>
                <c:pt idx="45">
                  <c:v>35.080044999999998</c:v>
                </c:pt>
                <c:pt idx="46">
                  <c:v>34.486381000000002</c:v>
                </c:pt>
                <c:pt idx="47">
                  <c:v>33.753038000000004</c:v>
                </c:pt>
                <c:pt idx="48">
                  <c:v>31.631305999999999</c:v>
                </c:pt>
                <c:pt idx="49">
                  <c:v>31.118490999999999</c:v>
                </c:pt>
                <c:pt idx="50">
                  <c:v>31.688896999999997</c:v>
                </c:pt>
                <c:pt idx="51">
                  <c:v>30.004467999999999</c:v>
                </c:pt>
                <c:pt idx="52">
                  <c:v>29.687589000000003</c:v>
                </c:pt>
                <c:pt idx="53">
                  <c:v>28.624060999999998</c:v>
                </c:pt>
                <c:pt idx="54">
                  <c:v>27.52345</c:v>
                </c:pt>
                <c:pt idx="55">
                  <c:v>29.205157</c:v>
                </c:pt>
                <c:pt idx="56">
                  <c:v>30.098414000000002</c:v>
                </c:pt>
                <c:pt idx="57">
                  <c:v>30.061557000000001</c:v>
                </c:pt>
                <c:pt idx="58">
                  <c:v>28.912747999999997</c:v>
                </c:pt>
                <c:pt idx="59">
                  <c:v>30.951605999999998</c:v>
                </c:pt>
                <c:pt idx="60">
                  <c:v>31.625421000000003</c:v>
                </c:pt>
                <c:pt idx="61">
                  <c:v>30.774243999999999</c:v>
                </c:pt>
                <c:pt idx="62">
                  <c:v>29.625942999999999</c:v>
                </c:pt>
                <c:pt idx="63">
                  <c:v>29.258970000000001</c:v>
                </c:pt>
                <c:pt idx="64">
                  <c:v>28.097628000000004</c:v>
                </c:pt>
                <c:pt idx="65">
                  <c:v>25.824002</c:v>
                </c:pt>
                <c:pt idx="66">
                  <c:v>26.438338000000002</c:v>
                </c:pt>
                <c:pt idx="67">
                  <c:v>25.775554</c:v>
                </c:pt>
                <c:pt idx="68">
                  <c:v>25.762364000000002</c:v>
                </c:pt>
                <c:pt idx="69">
                  <c:v>27.167161</c:v>
                </c:pt>
                <c:pt idx="70">
                  <c:v>28.541278000000002</c:v>
                </c:pt>
                <c:pt idx="71">
                  <c:v>28.188065000000002</c:v>
                </c:pt>
                <c:pt idx="72">
                  <c:v>28.172867</c:v>
                </c:pt>
                <c:pt idx="73">
                  <c:v>26.861733000000001</c:v>
                </c:pt>
                <c:pt idx="74">
                  <c:v>27.001505999999999</c:v>
                </c:pt>
                <c:pt idx="75">
                  <c:v>26.032042000000001</c:v>
                </c:pt>
                <c:pt idx="76">
                  <c:v>23.837223999999999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-1.1672639551304764E-4</c:v>
                </c:pt>
                <c:pt idx="2">
                  <c:v>-3.1788765860433273E-4</c:v>
                </c:pt>
                <c:pt idx="3">
                  <c:v>-4.7110112367215848E-4</c:v>
                </c:pt>
                <c:pt idx="4">
                  <c:v>-7.2107681778069534E-4</c:v>
                </c:pt>
                <c:pt idx="5">
                  <c:v>-7.5765976554992547E-4</c:v>
                </c:pt>
                <c:pt idx="6">
                  <c:v>-7.4961597635918374E-4</c:v>
                </c:pt>
                <c:pt idx="7">
                  <c:v>-7.3653267222785371E-4</c:v>
                </c:pt>
                <c:pt idx="8">
                  <c:v>-8.1000012339781428E-4</c:v>
                </c:pt>
                <c:pt idx="9">
                  <c:v>-7.6934646616077899E-4</c:v>
                </c:pt>
                <c:pt idx="10">
                  <c:v>-6.1187709890666068E-4</c:v>
                </c:pt>
                <c:pt idx="11">
                  <c:v>-4.2942278457156033E-4</c:v>
                </c:pt>
                <c:pt idx="12">
                  <c:v>-2.7688859174033521E-4</c:v>
                </c:pt>
                <c:pt idx="13">
                  <c:v>-3.666622253241901E-5</c:v>
                </c:pt>
                <c:pt idx="14">
                  <c:v>9.0409601119577788E-5</c:v>
                </c:pt>
                <c:pt idx="15">
                  <c:v>2.6751529532071175E-4</c:v>
                </c:pt>
                <c:pt idx="16">
                  <c:v>4.3372053023494695E-4</c:v>
                </c:pt>
                <c:pt idx="17">
                  <c:v>5.7189772040784821E-4</c:v>
                </c:pt>
                <c:pt idx="18">
                  <c:v>6.6828124446728936E-4</c:v>
                </c:pt>
                <c:pt idx="19">
                  <c:v>8.3970219874708921E-4</c:v>
                </c:pt>
                <c:pt idx="20">
                  <c:v>8.0743206444000234E-4</c:v>
                </c:pt>
                <c:pt idx="21">
                  <c:v>7.2659837488154536E-4</c:v>
                </c:pt>
                <c:pt idx="22">
                  <c:v>7.2894525720693614E-4</c:v>
                </c:pt>
                <c:pt idx="23">
                  <c:v>6.4910662443612758E-4</c:v>
                </c:pt>
                <c:pt idx="24">
                  <c:v>5.4983904039417639E-4</c:v>
                </c:pt>
                <c:pt idx="25">
                  <c:v>5.2901491602336866E-4</c:v>
                </c:pt>
                <c:pt idx="26">
                  <c:v>4.5498114267664288E-4</c:v>
                </c:pt>
                <c:pt idx="27">
                  <c:v>3.2707787823474849E-4</c:v>
                </c:pt>
                <c:pt idx="28">
                  <c:v>2.3938373341435233E-4</c:v>
                </c:pt>
                <c:pt idx="29">
                  <c:v>7.3927644443512767E-5</c:v>
                </c:pt>
                <c:pt idx="30">
                  <c:v>-1.3016271982125747E-4</c:v>
                </c:pt>
                <c:pt idx="31">
                  <c:v>-2.6891886992259646E-4</c:v>
                </c:pt>
                <c:pt idx="32">
                  <c:v>-3.4432130118741873E-4</c:v>
                </c:pt>
                <c:pt idx="33">
                  <c:v>-2.6073827103814022E-4</c:v>
                </c:pt>
                <c:pt idx="34">
                  <c:v>-1.3311861466906266E-4</c:v>
                </c:pt>
                <c:pt idx="35">
                  <c:v>1.0358050958685373E-4</c:v>
                </c:pt>
                <c:pt idx="36">
                  <c:v>1.7032627966935923E-4</c:v>
                </c:pt>
                <c:pt idx="37">
                  <c:v>1.3282357092418899E-4</c:v>
                </c:pt>
                <c:pt idx="38">
                  <c:v>2.7976956659023705E-5</c:v>
                </c:pt>
                <c:pt idx="39">
                  <c:v>-8.2944371375352492E-5</c:v>
                </c:pt>
                <c:pt idx="40">
                  <c:v>-1.5911104649197013E-4</c:v>
                </c:pt>
                <c:pt idx="41">
                  <c:v>-9.2160959214602318E-5</c:v>
                </c:pt>
                <c:pt idx="42">
                  <c:v>-3.6720514993208689E-5</c:v>
                </c:pt>
                <c:pt idx="43">
                  <c:v>4.1623634995027261E-5</c:v>
                </c:pt>
                <c:pt idx="44">
                  <c:v>1.1633205432567826E-4</c:v>
                </c:pt>
                <c:pt idx="45">
                  <c:v>6.4778715367809093E-5</c:v>
                </c:pt>
                <c:pt idx="46">
                  <c:v>-5.555931546230652E-5</c:v>
                </c:pt>
                <c:pt idx="47">
                  <c:v>-1.1176487013132156E-4</c:v>
                </c:pt>
                <c:pt idx="48">
                  <c:v>-2.4553081587579551E-4</c:v>
                </c:pt>
                <c:pt idx="49">
                  <c:v>-3.7368737120672881E-4</c:v>
                </c:pt>
                <c:pt idx="50">
                  <c:v>-4.9275053457132885E-4</c:v>
                </c:pt>
                <c:pt idx="51">
                  <c:v>-5.1291434164045589E-4</c:v>
                </c:pt>
                <c:pt idx="52">
                  <c:v>-4.6884778506834073E-4</c:v>
                </c:pt>
                <c:pt idx="53">
                  <c:v>-3.8092671112787335E-4</c:v>
                </c:pt>
                <c:pt idx="54">
                  <c:v>-2.3333035145460426E-4</c:v>
                </c:pt>
                <c:pt idx="55">
                  <c:v>-1.0656029573174498E-4</c:v>
                </c:pt>
                <c:pt idx="56">
                  <c:v>1.4170729496770047E-5</c:v>
                </c:pt>
                <c:pt idx="57">
                  <c:v>7.2449138462410737E-5</c:v>
                </c:pt>
                <c:pt idx="58">
                  <c:v>8.3782256518008459E-5</c:v>
                </c:pt>
                <c:pt idx="59">
                  <c:v>1.4461929164275304E-4</c:v>
                </c:pt>
                <c:pt idx="60">
                  <c:v>2.4936045614675504E-4</c:v>
                </c:pt>
                <c:pt idx="61">
                  <c:v>2.5499431309843388E-4</c:v>
                </c:pt>
                <c:pt idx="62">
                  <c:v>2.5524172608281385E-4</c:v>
                </c:pt>
                <c:pt idx="63">
                  <c:v>2.6962228140821787E-4</c:v>
                </c:pt>
                <c:pt idx="64">
                  <c:v>1.7099501835980132E-4</c:v>
                </c:pt>
                <c:pt idx="65">
                  <c:v>3.2114225133957129E-5</c:v>
                </c:pt>
                <c:pt idx="66">
                  <c:v>-1.492607739950251E-5</c:v>
                </c:pt>
                <c:pt idx="67">
                  <c:v>-4.3106913669157805E-5</c:v>
                </c:pt>
                <c:pt idx="68">
                  <c:v>-4.6096108038321589E-5</c:v>
                </c:pt>
                <c:pt idx="69">
                  <c:v>3.1034937429975104E-6</c:v>
                </c:pt>
                <c:pt idx="70">
                  <c:v>4.1748312276464975E-5</c:v>
                </c:pt>
                <c:pt idx="71">
                  <c:v>4.2148173175873751E-5</c:v>
                </c:pt>
                <c:pt idx="72">
                  <c:v>4.2354475341013222E-5</c:v>
                </c:pt>
                <c:pt idx="73">
                  <c:v>-5.0754877023428133E-6</c:v>
                </c:pt>
                <c:pt idx="74">
                  <c:v>-4.0756439341540606E-5</c:v>
                </c:pt>
                <c:pt idx="75">
                  <c:v>-8.7439861803225111E-5</c:v>
                </c:pt>
                <c:pt idx="76">
                  <c:v>-1.2007452297545988E-4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27.079813000000001</c:v>
                </c:pt>
                <c:pt idx="1">
                  <c:v>23.023914000000001</c:v>
                </c:pt>
                <c:pt idx="2">
                  <c:v>24.920135999999999</c:v>
                </c:pt>
                <c:pt idx="3">
                  <c:v>25.188537</c:v>
                </c:pt>
                <c:pt idx="4">
                  <c:v>23.227243999999999</c:v>
                </c:pt>
                <c:pt idx="5">
                  <c:v>24.129691000000001</c:v>
                </c:pt>
                <c:pt idx="6">
                  <c:v>24.29504</c:v>
                </c:pt>
                <c:pt idx="7">
                  <c:v>24.245123</c:v>
                </c:pt>
                <c:pt idx="8">
                  <c:v>23.887131</c:v>
                </c:pt>
                <c:pt idx="9">
                  <c:v>23.515022000000002</c:v>
                </c:pt>
                <c:pt idx="10">
                  <c:v>24.266985999999999</c:v>
                </c:pt>
                <c:pt idx="11">
                  <c:v>25.324396</c:v>
                </c:pt>
                <c:pt idx="12">
                  <c:v>24.434446999999999</c:v>
                </c:pt>
                <c:pt idx="13">
                  <c:v>24.179257</c:v>
                </c:pt>
                <c:pt idx="14">
                  <c:v>22.891928</c:v>
                </c:pt>
                <c:pt idx="15">
                  <c:v>23.075510999999999</c:v>
                </c:pt>
                <c:pt idx="16">
                  <c:v>23.406672</c:v>
                </c:pt>
                <c:pt idx="17">
                  <c:v>22.968057000000002</c:v>
                </c:pt>
                <c:pt idx="18">
                  <c:v>23.216342000000001</c:v>
                </c:pt>
                <c:pt idx="19">
                  <c:v>22.290851999999997</c:v>
                </c:pt>
                <c:pt idx="20">
                  <c:v>21.308892999999998</c:v>
                </c:pt>
                <c:pt idx="21">
                  <c:v>22.999957999999999</c:v>
                </c:pt>
                <c:pt idx="22">
                  <c:v>22.025983</c:v>
                </c:pt>
                <c:pt idx="23">
                  <c:v>22.112473000000001</c:v>
                </c:pt>
                <c:pt idx="24">
                  <c:v>22.120545</c:v>
                </c:pt>
                <c:pt idx="25">
                  <c:v>22.138939999999998</c:v>
                </c:pt>
                <c:pt idx="26">
                  <c:v>23.576339999999998</c:v>
                </c:pt>
                <c:pt idx="27">
                  <c:v>22.811586999999999</c:v>
                </c:pt>
                <c:pt idx="28">
                  <c:v>22.792504000000001</c:v>
                </c:pt>
                <c:pt idx="29">
                  <c:v>22.326232000000001</c:v>
                </c:pt>
                <c:pt idx="30">
                  <c:v>22.858221</c:v>
                </c:pt>
                <c:pt idx="31">
                  <c:v>23.395198999999998</c:v>
                </c:pt>
                <c:pt idx="32">
                  <c:v>24.330029</c:v>
                </c:pt>
                <c:pt idx="33">
                  <c:v>24.462040999999999</c:v>
                </c:pt>
                <c:pt idx="34">
                  <c:v>24.089392999999998</c:v>
                </c:pt>
                <c:pt idx="35">
                  <c:v>24.922806000000001</c:v>
                </c:pt>
                <c:pt idx="36">
                  <c:v>24.921348999999999</c:v>
                </c:pt>
                <c:pt idx="37">
                  <c:v>24.533135999999999</c:v>
                </c:pt>
                <c:pt idx="38">
                  <c:v>23.769967000000001</c:v>
                </c:pt>
                <c:pt idx="39">
                  <c:v>24.114471999999999</c:v>
                </c:pt>
                <c:pt idx="40">
                  <c:v>25.026699000000001</c:v>
                </c:pt>
                <c:pt idx="41">
                  <c:v>25.029529999999998</c:v>
                </c:pt>
                <c:pt idx="42">
                  <c:v>24.115905999999999</c:v>
                </c:pt>
                <c:pt idx="43">
                  <c:v>24.542259000000001</c:v>
                </c:pt>
                <c:pt idx="44">
                  <c:v>24.780526000000002</c:v>
                </c:pt>
                <c:pt idx="45">
                  <c:v>25.471070000000001</c:v>
                </c:pt>
                <c:pt idx="46">
                  <c:v>27.199509000000003</c:v>
                </c:pt>
                <c:pt idx="47">
                  <c:v>28.739103999999998</c:v>
                </c:pt>
                <c:pt idx="48">
                  <c:v>28.288959999999999</c:v>
                </c:pt>
                <c:pt idx="49">
                  <c:v>30.975628999999998</c:v>
                </c:pt>
                <c:pt idx="50">
                  <c:v>31.020154999999999</c:v>
                </c:pt>
                <c:pt idx="51">
                  <c:v>30.202825000000001</c:v>
                </c:pt>
                <c:pt idx="52">
                  <c:v>28.5944</c:v>
                </c:pt>
                <c:pt idx="53">
                  <c:v>26.521189</c:v>
                </c:pt>
                <c:pt idx="54">
                  <c:v>26.027851999999999</c:v>
                </c:pt>
                <c:pt idx="55">
                  <c:v>29.740334999999998</c:v>
                </c:pt>
                <c:pt idx="56">
                  <c:v>29.304234000000001</c:v>
                </c:pt>
                <c:pt idx="57">
                  <c:v>30.280493</c:v>
                </c:pt>
                <c:pt idx="58">
                  <c:v>30.178626000000001</c:v>
                </c:pt>
                <c:pt idx="59">
                  <c:v>30.020288000000001</c:v>
                </c:pt>
                <c:pt idx="60">
                  <c:v>31.99408</c:v>
                </c:pt>
                <c:pt idx="61">
                  <c:v>32.464365000000001</c:v>
                </c:pt>
                <c:pt idx="62">
                  <c:v>31.901777000000003</c:v>
                </c:pt>
                <c:pt idx="63">
                  <c:v>31.035420000000002</c:v>
                </c:pt>
                <c:pt idx="64">
                  <c:v>30.336138000000002</c:v>
                </c:pt>
                <c:pt idx="65">
                  <c:v>27.733566999999997</c:v>
                </c:pt>
                <c:pt idx="66">
                  <c:v>28.263096000000001</c:v>
                </c:pt>
                <c:pt idx="67">
                  <c:v>27.044944000000001</c:v>
                </c:pt>
                <c:pt idx="68">
                  <c:v>26.864235999999998</c:v>
                </c:pt>
                <c:pt idx="69">
                  <c:v>27.976592999999998</c:v>
                </c:pt>
                <c:pt idx="70">
                  <c:v>29.401028999999998</c:v>
                </c:pt>
                <c:pt idx="71">
                  <c:v>29.481437</c:v>
                </c:pt>
                <c:pt idx="72">
                  <c:v>28.475224000000001</c:v>
                </c:pt>
                <c:pt idx="73">
                  <c:v>27.413814000000002</c:v>
                </c:pt>
                <c:pt idx="74">
                  <c:v>27.517560999999997</c:v>
                </c:pt>
                <c:pt idx="75">
                  <c:v>26.184638</c:v>
                </c:pt>
                <c:pt idx="76">
                  <c:v>23.448530999999999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-2.988947761476215E-5</c:v>
                </c:pt>
                <c:pt idx="2">
                  <c:v>-3.2039725971555325E-4</c:v>
                </c:pt>
                <c:pt idx="3">
                  <c:v>-5.6249151001364669E-4</c:v>
                </c:pt>
                <c:pt idx="4">
                  <c:v>-7.7516568105165807E-4</c:v>
                </c:pt>
                <c:pt idx="5">
                  <c:v>-7.1815434213568863E-4</c:v>
                </c:pt>
                <c:pt idx="6">
                  <c:v>-6.446761626761222E-4</c:v>
                </c:pt>
                <c:pt idx="7">
                  <c:v>-5.1455576694384771E-4</c:v>
                </c:pt>
                <c:pt idx="8">
                  <c:v>-4.0532570486229462E-4</c:v>
                </c:pt>
                <c:pt idx="9">
                  <c:v>-3.2718388871943679E-4</c:v>
                </c:pt>
                <c:pt idx="10">
                  <c:v>-1.9524133042273743E-4</c:v>
                </c:pt>
                <c:pt idx="11">
                  <c:v>-1.812108105705393E-5</c:v>
                </c:pt>
                <c:pt idx="12">
                  <c:v>8.7202815055436103E-5</c:v>
                </c:pt>
                <c:pt idx="13">
                  <c:v>1.0915556221034219E-4</c:v>
                </c:pt>
                <c:pt idx="14">
                  <c:v>8.2066518149104999E-5</c:v>
                </c:pt>
                <c:pt idx="15">
                  <c:v>1.3055404508336213E-5</c:v>
                </c:pt>
                <c:pt idx="16">
                  <c:v>-3.9359594180882976E-5</c:v>
                </c:pt>
                <c:pt idx="17">
                  <c:v>1.1563853858117916E-6</c:v>
                </c:pt>
                <c:pt idx="18">
                  <c:v>1.3741400224022166E-4</c:v>
                </c:pt>
                <c:pt idx="19">
                  <c:v>3.2221928850232099E-4</c:v>
                </c:pt>
                <c:pt idx="20">
                  <c:v>4.7788152242139606E-4</c:v>
                </c:pt>
                <c:pt idx="21">
                  <c:v>5.9825776472879736E-4</c:v>
                </c:pt>
                <c:pt idx="22">
                  <c:v>6.403252019632884E-4</c:v>
                </c:pt>
                <c:pt idx="23">
                  <c:v>6.3584132459130929E-4</c:v>
                </c:pt>
                <c:pt idx="24">
                  <c:v>6.136040063054025E-4</c:v>
                </c:pt>
                <c:pt idx="25">
                  <c:v>5.541113380938868E-4</c:v>
                </c:pt>
                <c:pt idx="26">
                  <c:v>4.9503256827241975E-4</c:v>
                </c:pt>
                <c:pt idx="27">
                  <c:v>4.0634062449924175E-4</c:v>
                </c:pt>
                <c:pt idx="28">
                  <c:v>2.4505920780691371E-4</c:v>
                </c:pt>
                <c:pt idx="29">
                  <c:v>1.09613065240223E-4</c:v>
                </c:pt>
                <c:pt idx="30">
                  <c:v>6.0050064651177393E-5</c:v>
                </c:pt>
                <c:pt idx="31">
                  <c:v>2.258057888977126E-5</c:v>
                </c:pt>
                <c:pt idx="32">
                  <c:v>8.5120413105059273E-5</c:v>
                </c:pt>
                <c:pt idx="33">
                  <c:v>1.8003361080574676E-4</c:v>
                </c:pt>
                <c:pt idx="34">
                  <c:v>2.2433705398670033E-4</c:v>
                </c:pt>
                <c:pt idx="35">
                  <c:v>2.564250725139894E-4</c:v>
                </c:pt>
                <c:pt idx="36">
                  <c:v>2.0017007748353397E-4</c:v>
                </c:pt>
                <c:pt idx="37">
                  <c:v>5.2722265550520864E-5</c:v>
                </c:pt>
                <c:pt idx="38">
                  <c:v>-1.4087725056309683E-4</c:v>
                </c:pt>
                <c:pt idx="39">
                  <c:v>-2.2969112790525851E-4</c:v>
                </c:pt>
                <c:pt idx="40">
                  <c:v>-1.7636965799769551E-4</c:v>
                </c:pt>
                <c:pt idx="41">
                  <c:v>-1.4221018446655958E-4</c:v>
                </c:pt>
                <c:pt idx="42">
                  <c:v>-1.6657627144522409E-4</c:v>
                </c:pt>
                <c:pt idx="43">
                  <c:v>-4.1432390144238794E-5</c:v>
                </c:pt>
                <c:pt idx="44">
                  <c:v>6.1279716223173889E-5</c:v>
                </c:pt>
                <c:pt idx="45">
                  <c:v>-2.1332329773324037E-5</c:v>
                </c:pt>
                <c:pt idx="46">
                  <c:v>1.2256545914145179E-4</c:v>
                </c:pt>
                <c:pt idx="47">
                  <c:v>3.038372332621141E-4</c:v>
                </c:pt>
                <c:pt idx="48">
                  <c:v>2.5099539760379955E-4</c:v>
                </c:pt>
                <c:pt idx="49">
                  <c:v>2.7522213516971818E-4</c:v>
                </c:pt>
                <c:pt idx="50">
                  <c:v>1.4179275195720306E-4</c:v>
                </c:pt>
                <c:pt idx="51">
                  <c:v>-1.3951246781620673E-4</c:v>
                </c:pt>
                <c:pt idx="52">
                  <c:v>-4.2859353729142496E-4</c:v>
                </c:pt>
                <c:pt idx="53">
                  <c:v>-6.2450431782826621E-4</c:v>
                </c:pt>
                <c:pt idx="54">
                  <c:v>-8.8696961480974417E-4</c:v>
                </c:pt>
                <c:pt idx="55">
                  <c:v>-7.4427171241619094E-4</c:v>
                </c:pt>
                <c:pt idx="56">
                  <c:v>-6.2242497425422753E-4</c:v>
                </c:pt>
                <c:pt idx="57">
                  <c:v>-3.9638746051947851E-4</c:v>
                </c:pt>
                <c:pt idx="58">
                  <c:v>-1.7587417843239664E-4</c:v>
                </c:pt>
                <c:pt idx="59">
                  <c:v>-1.120630771798545E-4</c:v>
                </c:pt>
                <c:pt idx="60">
                  <c:v>-3.3920933249900048E-5</c:v>
                </c:pt>
                <c:pt idx="61">
                  <c:v>-1.2299784511460581E-6</c:v>
                </c:pt>
                <c:pt idx="62">
                  <c:v>-5.3137588335921461E-5</c:v>
                </c:pt>
                <c:pt idx="63">
                  <c:v>-4.9070310228735295E-5</c:v>
                </c:pt>
                <c:pt idx="64">
                  <c:v>3.450638892227943E-5</c:v>
                </c:pt>
                <c:pt idx="65">
                  <c:v>-4.4164670771905759E-5</c:v>
                </c:pt>
                <c:pt idx="66">
                  <c:v>-4.6327579025193981E-5</c:v>
                </c:pt>
                <c:pt idx="67">
                  <c:v>-8.071169564801816E-5</c:v>
                </c:pt>
                <c:pt idx="68">
                  <c:v>-7.8431251758631637E-5</c:v>
                </c:pt>
                <c:pt idx="69">
                  <c:v>4.4416554435419697E-5</c:v>
                </c:pt>
                <c:pt idx="70">
                  <c:v>2.1970892626710061E-4</c:v>
                </c:pt>
                <c:pt idx="71">
                  <c:v>3.4318616162054766E-4</c:v>
                </c:pt>
                <c:pt idx="72">
                  <c:v>4.1117078090064887E-4</c:v>
                </c:pt>
                <c:pt idx="73">
                  <c:v>4.1535970391724645E-4</c:v>
                </c:pt>
                <c:pt idx="74">
                  <c:v>3.5743590387066952E-4</c:v>
                </c:pt>
                <c:pt idx="75">
                  <c:v>1.5457897119946991E-4</c:v>
                </c:pt>
                <c:pt idx="76">
                  <c:v>-5.1610954021644997E-5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20.911851000000002</c:v>
                </c:pt>
                <c:pt idx="1">
                  <c:v>18.462036999999999</c:v>
                </c:pt>
                <c:pt idx="2">
                  <c:v>20.142265999999999</c:v>
                </c:pt>
                <c:pt idx="3">
                  <c:v>20.152642999999998</c:v>
                </c:pt>
                <c:pt idx="4">
                  <c:v>19.443087999999999</c:v>
                </c:pt>
                <c:pt idx="5">
                  <c:v>19.681253999999999</c:v>
                </c:pt>
                <c:pt idx="6">
                  <c:v>19.972849</c:v>
                </c:pt>
                <c:pt idx="7">
                  <c:v>19.816302</c:v>
                </c:pt>
                <c:pt idx="8">
                  <c:v>20.058624999999999</c:v>
                </c:pt>
                <c:pt idx="9">
                  <c:v>19.754535999999998</c:v>
                </c:pt>
                <c:pt idx="10">
                  <c:v>20.114373000000001</c:v>
                </c:pt>
                <c:pt idx="11">
                  <c:v>20.492072</c:v>
                </c:pt>
                <c:pt idx="12">
                  <c:v>20.010794000000001</c:v>
                </c:pt>
                <c:pt idx="13">
                  <c:v>20.256715</c:v>
                </c:pt>
                <c:pt idx="14">
                  <c:v>19.003107</c:v>
                </c:pt>
                <c:pt idx="15">
                  <c:v>19.608373</c:v>
                </c:pt>
                <c:pt idx="16">
                  <c:v>20.016591000000002</c:v>
                </c:pt>
                <c:pt idx="17">
                  <c:v>20.027782000000002</c:v>
                </c:pt>
                <c:pt idx="18">
                  <c:v>20.345991000000001</c:v>
                </c:pt>
                <c:pt idx="19">
                  <c:v>19.544920000000001</c:v>
                </c:pt>
                <c:pt idx="20">
                  <c:v>19.062992000000001</c:v>
                </c:pt>
                <c:pt idx="21">
                  <c:v>20.010607999999998</c:v>
                </c:pt>
                <c:pt idx="22">
                  <c:v>19.367864999999998</c:v>
                </c:pt>
                <c:pt idx="23">
                  <c:v>19.219069000000001</c:v>
                </c:pt>
                <c:pt idx="24">
                  <c:v>19.150629000000002</c:v>
                </c:pt>
                <c:pt idx="25">
                  <c:v>19.220714999999998</c:v>
                </c:pt>
                <c:pt idx="26">
                  <c:v>19.830908999999998</c:v>
                </c:pt>
                <c:pt idx="27">
                  <c:v>19.662585999999997</c:v>
                </c:pt>
                <c:pt idx="28">
                  <c:v>19.645866000000002</c:v>
                </c:pt>
                <c:pt idx="29">
                  <c:v>19.188879</c:v>
                </c:pt>
                <c:pt idx="30">
                  <c:v>19.269193999999999</c:v>
                </c:pt>
                <c:pt idx="31">
                  <c:v>20.152987</c:v>
                </c:pt>
                <c:pt idx="32">
                  <c:v>20.339469000000001</c:v>
                </c:pt>
                <c:pt idx="33">
                  <c:v>20.126300000000001</c:v>
                </c:pt>
                <c:pt idx="34">
                  <c:v>20.080316</c:v>
                </c:pt>
                <c:pt idx="35">
                  <c:v>19.832566</c:v>
                </c:pt>
                <c:pt idx="36">
                  <c:v>19.572654</c:v>
                </c:pt>
                <c:pt idx="37">
                  <c:v>19.500235999999997</c:v>
                </c:pt>
                <c:pt idx="38">
                  <c:v>19.734832000000001</c:v>
                </c:pt>
                <c:pt idx="39">
                  <c:v>19.715045</c:v>
                </c:pt>
                <c:pt idx="40">
                  <c:v>19.536928</c:v>
                </c:pt>
                <c:pt idx="41">
                  <c:v>19.294528</c:v>
                </c:pt>
                <c:pt idx="42">
                  <c:v>18.941113000000001</c:v>
                </c:pt>
                <c:pt idx="43">
                  <c:v>18.924163</c:v>
                </c:pt>
                <c:pt idx="44">
                  <c:v>18.689235999999998</c:v>
                </c:pt>
                <c:pt idx="45">
                  <c:v>18.764751</c:v>
                </c:pt>
                <c:pt idx="46">
                  <c:v>18.622382000000002</c:v>
                </c:pt>
                <c:pt idx="47">
                  <c:v>18.256160000000001</c:v>
                </c:pt>
                <c:pt idx="48">
                  <c:v>18.477370000000001</c:v>
                </c:pt>
                <c:pt idx="49">
                  <c:v>18.117619000000001</c:v>
                </c:pt>
                <c:pt idx="50">
                  <c:v>18.682296000000001</c:v>
                </c:pt>
                <c:pt idx="51">
                  <c:v>18.110114000000003</c:v>
                </c:pt>
                <c:pt idx="52">
                  <c:v>17.500232999999998</c:v>
                </c:pt>
                <c:pt idx="53">
                  <c:v>17.227981</c:v>
                </c:pt>
                <c:pt idx="54">
                  <c:v>16.904333999999999</c:v>
                </c:pt>
                <c:pt idx="55">
                  <c:v>17.482399999999998</c:v>
                </c:pt>
                <c:pt idx="56">
                  <c:v>18.162030999999999</c:v>
                </c:pt>
                <c:pt idx="57">
                  <c:v>18.110780999999999</c:v>
                </c:pt>
                <c:pt idx="58">
                  <c:v>18.038435</c:v>
                </c:pt>
                <c:pt idx="59">
                  <c:v>17.758581</c:v>
                </c:pt>
                <c:pt idx="60">
                  <c:v>17.719708999999998</c:v>
                </c:pt>
                <c:pt idx="61">
                  <c:v>17.714832000000001</c:v>
                </c:pt>
                <c:pt idx="62">
                  <c:v>17.381774</c:v>
                </c:pt>
                <c:pt idx="63">
                  <c:v>16.953665000000001</c:v>
                </c:pt>
                <c:pt idx="64">
                  <c:v>16.523212000000001</c:v>
                </c:pt>
                <c:pt idx="65">
                  <c:v>15.177220999999999</c:v>
                </c:pt>
                <c:pt idx="66">
                  <c:v>16.105964</c:v>
                </c:pt>
                <c:pt idx="67">
                  <c:v>15.936060000000001</c:v>
                </c:pt>
                <c:pt idx="68">
                  <c:v>16.082924999999999</c:v>
                </c:pt>
                <c:pt idx="69">
                  <c:v>16.187756</c:v>
                </c:pt>
                <c:pt idx="70">
                  <c:v>16.547363000000001</c:v>
                </c:pt>
                <c:pt idx="71">
                  <c:v>16.629629000000001</c:v>
                </c:pt>
                <c:pt idx="72">
                  <c:v>17.059054999999997</c:v>
                </c:pt>
                <c:pt idx="73">
                  <c:v>17.130314000000002</c:v>
                </c:pt>
                <c:pt idx="74">
                  <c:v>16.554637</c:v>
                </c:pt>
                <c:pt idx="75">
                  <c:v>16.085359</c:v>
                </c:pt>
                <c:pt idx="76">
                  <c:v>15.485910999999998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4.2299205467168435E-5</c:v>
                </c:pt>
                <c:pt idx="2">
                  <c:v>1.0180390740210167E-4</c:v>
                </c:pt>
                <c:pt idx="3">
                  <c:v>6.1362686049513043E-5</c:v>
                </c:pt>
                <c:pt idx="4">
                  <c:v>-4.1459201564167752E-6</c:v>
                </c:pt>
                <c:pt idx="5">
                  <c:v>-9.8076336474481606E-5</c:v>
                </c:pt>
                <c:pt idx="6">
                  <c:v>-2.3035816761392334E-4</c:v>
                </c:pt>
                <c:pt idx="7">
                  <c:v>-3.9127280958683259E-4</c:v>
                </c:pt>
                <c:pt idx="8">
                  <c:v>-4.409865161523641E-4</c:v>
                </c:pt>
                <c:pt idx="9">
                  <c:v>-4.8663411563191637E-4</c:v>
                </c:pt>
                <c:pt idx="10">
                  <c:v>-4.170140101204964E-4</c:v>
                </c:pt>
                <c:pt idx="11">
                  <c:v>-2.8217172337237069E-4</c:v>
                </c:pt>
                <c:pt idx="12">
                  <c:v>-1.6000922765321596E-4</c:v>
                </c:pt>
                <c:pt idx="13">
                  <c:v>-8.6564042077719584E-5</c:v>
                </c:pt>
                <c:pt idx="14">
                  <c:v>-6.9967230853650204E-5</c:v>
                </c:pt>
                <c:pt idx="15">
                  <c:v>-7.3991199968900519E-5</c:v>
                </c:pt>
                <c:pt idx="16">
                  <c:v>-7.0720086714307637E-5</c:v>
                </c:pt>
                <c:pt idx="17">
                  <c:v>2.2029975016990555E-5</c:v>
                </c:pt>
                <c:pt idx="18">
                  <c:v>8.7869799800218318E-5</c:v>
                </c:pt>
                <c:pt idx="19">
                  <c:v>1.6867552453983661E-4</c:v>
                </c:pt>
                <c:pt idx="20">
                  <c:v>2.1448838188875162E-4</c:v>
                </c:pt>
                <c:pt idx="21">
                  <c:v>2.5779519996149117E-4</c:v>
                </c:pt>
                <c:pt idx="22">
                  <c:v>1.868439528874648E-4</c:v>
                </c:pt>
                <c:pt idx="23">
                  <c:v>1.1626974630131123E-4</c:v>
                </c:pt>
                <c:pt idx="24">
                  <c:v>9.4123255403883799E-5</c:v>
                </c:pt>
                <c:pt idx="25">
                  <c:v>7.8774273998558639E-5</c:v>
                </c:pt>
                <c:pt idx="26">
                  <c:v>5.7518278368876399E-5</c:v>
                </c:pt>
                <c:pt idx="27">
                  <c:v>6.3420930421722373E-5</c:v>
                </c:pt>
                <c:pt idx="28">
                  <c:v>5.3313553065526301E-5</c:v>
                </c:pt>
                <c:pt idx="29">
                  <c:v>3.0453720411290791E-5</c:v>
                </c:pt>
                <c:pt idx="30">
                  <c:v>-2.5989652821999066E-6</c:v>
                </c:pt>
                <c:pt idx="31">
                  <c:v>2.8966978314756741E-5</c:v>
                </c:pt>
                <c:pt idx="32">
                  <c:v>6.0203111120759559E-5</c:v>
                </c:pt>
                <c:pt idx="33">
                  <c:v>8.0196852169769743E-5</c:v>
                </c:pt>
                <c:pt idx="34">
                  <c:v>1.1004574333725925E-4</c:v>
                </c:pt>
                <c:pt idx="35">
                  <c:v>1.0667064646927122E-4</c:v>
                </c:pt>
                <c:pt idx="36">
                  <c:v>-3.2242848755961652E-5</c:v>
                </c:pt>
                <c:pt idx="37">
                  <c:v>-1.6222117612080852E-4</c:v>
                </c:pt>
                <c:pt idx="38">
                  <c:v>-1.8561287840018086E-4</c:v>
                </c:pt>
                <c:pt idx="39">
                  <c:v>-2.1870459866086465E-4</c:v>
                </c:pt>
                <c:pt idx="40">
                  <c:v>-2.6430582363222953E-4</c:v>
                </c:pt>
                <c:pt idx="41">
                  <c:v>-2.7685677969783827E-4</c:v>
                </c:pt>
                <c:pt idx="42">
                  <c:v>-2.6559404852204984E-4</c:v>
                </c:pt>
                <c:pt idx="43">
                  <c:v>-3.2123051907613249E-4</c:v>
                </c:pt>
                <c:pt idx="44">
                  <c:v>-3.7210864881203503E-4</c:v>
                </c:pt>
                <c:pt idx="45">
                  <c:v>-3.0956984111417656E-4</c:v>
                </c:pt>
                <c:pt idx="46">
                  <c:v>-2.4026851627145741E-4</c:v>
                </c:pt>
                <c:pt idx="47">
                  <c:v>-1.6836220028701757E-4</c:v>
                </c:pt>
                <c:pt idx="48">
                  <c:v>2.3436016997387056E-5</c:v>
                </c:pt>
                <c:pt idx="49">
                  <c:v>1.6332592306423895E-4</c:v>
                </c:pt>
                <c:pt idx="50">
                  <c:v>3.0514771598678003E-4</c:v>
                </c:pt>
                <c:pt idx="51">
                  <c:v>4.1698488513816146E-4</c:v>
                </c:pt>
                <c:pt idx="52">
                  <c:v>4.6694896820602242E-4</c:v>
                </c:pt>
                <c:pt idx="53">
                  <c:v>4.0619501608360437E-4</c:v>
                </c:pt>
                <c:pt idx="54">
                  <c:v>4.095105205455957E-4</c:v>
                </c:pt>
                <c:pt idx="55">
                  <c:v>3.5264464750256762E-4</c:v>
                </c:pt>
                <c:pt idx="56">
                  <c:v>3.7223519004107479E-4</c:v>
                </c:pt>
                <c:pt idx="57">
                  <c:v>3.8613125674337597E-4</c:v>
                </c:pt>
                <c:pt idx="58">
                  <c:v>4.249059343828718E-4</c:v>
                </c:pt>
                <c:pt idx="59">
                  <c:v>4.2223430036391528E-4</c:v>
                </c:pt>
                <c:pt idx="60">
                  <c:v>3.9493864647603027E-4</c:v>
                </c:pt>
                <c:pt idx="61">
                  <c:v>3.0502345548919223E-4</c:v>
                </c:pt>
                <c:pt idx="62">
                  <c:v>2.698977890728129E-4</c:v>
                </c:pt>
                <c:pt idx="63">
                  <c:v>1.6185097588288839E-4</c:v>
                </c:pt>
                <c:pt idx="64">
                  <c:v>6.415145780781171E-5</c:v>
                </c:pt>
                <c:pt idx="65">
                  <c:v>-4.7173968531871475E-5</c:v>
                </c:pt>
                <c:pt idx="66">
                  <c:v>-9.3545042454611495E-5</c:v>
                </c:pt>
                <c:pt idx="67">
                  <c:v>-1.4233461364404154E-4</c:v>
                </c:pt>
                <c:pt idx="68">
                  <c:v>-1.479454700876284E-4</c:v>
                </c:pt>
                <c:pt idx="69">
                  <c:v>-1.4597812605363761E-4</c:v>
                </c:pt>
                <c:pt idx="70">
                  <c:v>-1.0969545668869542E-4</c:v>
                </c:pt>
                <c:pt idx="71">
                  <c:v>-1.3749298954391661E-4</c:v>
                </c:pt>
                <c:pt idx="72">
                  <c:v>-1.2076730587844416E-4</c:v>
                </c:pt>
                <c:pt idx="73">
                  <c:v>-1.088861051077243E-4</c:v>
                </c:pt>
                <c:pt idx="74">
                  <c:v>-9.1022711995222935E-5</c:v>
                </c:pt>
                <c:pt idx="75">
                  <c:v>-8.6155233623991305E-5</c:v>
                </c:pt>
                <c:pt idx="76">
                  <c:v>-3.9965540264318269E-5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13.908082</c:v>
                </c:pt>
                <c:pt idx="1">
                  <c:v>12.038214</c:v>
                </c:pt>
                <c:pt idx="2">
                  <c:v>13.025910000000001</c:v>
                </c:pt>
                <c:pt idx="3">
                  <c:v>13.27449</c:v>
                </c:pt>
                <c:pt idx="4">
                  <c:v>12.758004</c:v>
                </c:pt>
                <c:pt idx="5">
                  <c:v>13.074386000000001</c:v>
                </c:pt>
                <c:pt idx="6">
                  <c:v>13.170389000000002</c:v>
                </c:pt>
                <c:pt idx="7">
                  <c:v>13.17056</c:v>
                </c:pt>
                <c:pt idx="8">
                  <c:v>13.200992999999999</c:v>
                </c:pt>
                <c:pt idx="9">
                  <c:v>13.068811999999999</c:v>
                </c:pt>
                <c:pt idx="10">
                  <c:v>13.313997000000001</c:v>
                </c:pt>
                <c:pt idx="11">
                  <c:v>13.45529</c:v>
                </c:pt>
                <c:pt idx="12">
                  <c:v>13.140283999999999</c:v>
                </c:pt>
                <c:pt idx="13">
                  <c:v>13.280297000000001</c:v>
                </c:pt>
                <c:pt idx="14">
                  <c:v>12.463594000000001</c:v>
                </c:pt>
                <c:pt idx="15">
                  <c:v>12.638575999999999</c:v>
                </c:pt>
                <c:pt idx="16">
                  <c:v>12.782717</c:v>
                </c:pt>
                <c:pt idx="17">
                  <c:v>12.510709</c:v>
                </c:pt>
                <c:pt idx="18">
                  <c:v>12.588775</c:v>
                </c:pt>
                <c:pt idx="19">
                  <c:v>12.196367</c:v>
                </c:pt>
                <c:pt idx="20">
                  <c:v>11.839185000000001</c:v>
                </c:pt>
                <c:pt idx="21">
                  <c:v>12.422974</c:v>
                </c:pt>
                <c:pt idx="22">
                  <c:v>11.783049999999999</c:v>
                </c:pt>
                <c:pt idx="23">
                  <c:v>11.863789000000001</c:v>
                </c:pt>
                <c:pt idx="24">
                  <c:v>11.871601</c:v>
                </c:pt>
                <c:pt idx="25">
                  <c:v>11.851896999999999</c:v>
                </c:pt>
                <c:pt idx="26">
                  <c:v>12.382612</c:v>
                </c:pt>
                <c:pt idx="27">
                  <c:v>12.252244000000001</c:v>
                </c:pt>
                <c:pt idx="28">
                  <c:v>12.346336000000001</c:v>
                </c:pt>
                <c:pt idx="29">
                  <c:v>12.210828999999999</c:v>
                </c:pt>
                <c:pt idx="30">
                  <c:v>12.475322999999999</c:v>
                </c:pt>
                <c:pt idx="31">
                  <c:v>13.110215</c:v>
                </c:pt>
                <c:pt idx="32">
                  <c:v>13.591811999999999</c:v>
                </c:pt>
                <c:pt idx="33">
                  <c:v>13.412085999999999</c:v>
                </c:pt>
                <c:pt idx="34">
                  <c:v>13.305828</c:v>
                </c:pt>
                <c:pt idx="35">
                  <c:v>13.366964000000001</c:v>
                </c:pt>
                <c:pt idx="36">
                  <c:v>13.357892999999999</c:v>
                </c:pt>
                <c:pt idx="37">
                  <c:v>13.334686999999999</c:v>
                </c:pt>
                <c:pt idx="38">
                  <c:v>13.148485999999998</c:v>
                </c:pt>
                <c:pt idx="39">
                  <c:v>13.272839999999999</c:v>
                </c:pt>
                <c:pt idx="40">
                  <c:v>13.485104999999999</c:v>
                </c:pt>
                <c:pt idx="41">
                  <c:v>13.460967000000002</c:v>
                </c:pt>
                <c:pt idx="42">
                  <c:v>13.082874</c:v>
                </c:pt>
                <c:pt idx="43">
                  <c:v>13.089672999999999</c:v>
                </c:pt>
                <c:pt idx="44">
                  <c:v>13.148275</c:v>
                </c:pt>
                <c:pt idx="45">
                  <c:v>13.080828</c:v>
                </c:pt>
                <c:pt idx="46">
                  <c:v>13.613783999999999</c:v>
                </c:pt>
                <c:pt idx="47">
                  <c:v>13.596222000000001</c:v>
                </c:pt>
                <c:pt idx="48">
                  <c:v>13.368528</c:v>
                </c:pt>
                <c:pt idx="49">
                  <c:v>13.412386999999999</c:v>
                </c:pt>
                <c:pt idx="50">
                  <c:v>13.988723</c:v>
                </c:pt>
                <c:pt idx="51">
                  <c:v>13.463069000000001</c:v>
                </c:pt>
                <c:pt idx="52">
                  <c:v>12.995967</c:v>
                </c:pt>
                <c:pt idx="53">
                  <c:v>12.540032999999999</c:v>
                </c:pt>
                <c:pt idx="54">
                  <c:v>12.308892999999999</c:v>
                </c:pt>
                <c:pt idx="55">
                  <c:v>13.108224</c:v>
                </c:pt>
                <c:pt idx="56">
                  <c:v>13.398814999999999</c:v>
                </c:pt>
                <c:pt idx="57">
                  <c:v>13.353701999999998</c:v>
                </c:pt>
                <c:pt idx="58">
                  <c:v>14.063954999999998</c:v>
                </c:pt>
                <c:pt idx="59">
                  <c:v>13.869316</c:v>
                </c:pt>
                <c:pt idx="60">
                  <c:v>15.614082000000002</c:v>
                </c:pt>
                <c:pt idx="61">
                  <c:v>17.112386999999998</c:v>
                </c:pt>
                <c:pt idx="62">
                  <c:v>16.430281000000001</c:v>
                </c:pt>
                <c:pt idx="63">
                  <c:v>15.612957000000002</c:v>
                </c:pt>
                <c:pt idx="64">
                  <c:v>15.012979999999999</c:v>
                </c:pt>
                <c:pt idx="65">
                  <c:v>14.578839000000002</c:v>
                </c:pt>
                <c:pt idx="66">
                  <c:v>14.275535000000001</c:v>
                </c:pt>
                <c:pt idx="67">
                  <c:v>13.381480999999999</c:v>
                </c:pt>
                <c:pt idx="68">
                  <c:v>13.550112</c:v>
                </c:pt>
                <c:pt idx="69">
                  <c:v>14.018164000000001</c:v>
                </c:pt>
                <c:pt idx="70">
                  <c:v>14.275763000000001</c:v>
                </c:pt>
                <c:pt idx="71">
                  <c:v>13.988454000000001</c:v>
                </c:pt>
                <c:pt idx="72">
                  <c:v>13.908605999999999</c:v>
                </c:pt>
                <c:pt idx="73">
                  <c:v>13.460001</c:v>
                </c:pt>
                <c:pt idx="74">
                  <c:v>13.078953</c:v>
                </c:pt>
                <c:pt idx="75">
                  <c:v>12.727456</c:v>
                </c:pt>
                <c:pt idx="76">
                  <c:v>11.680142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6.443294993317789E-5</c:v>
                </c:pt>
                <c:pt idx="2">
                  <c:v>5.7956472996014797E-5</c:v>
                </c:pt>
                <c:pt idx="3">
                  <c:v>-1.6291557329371263E-4</c:v>
                </c:pt>
                <c:pt idx="4">
                  <c:v>-3.2189634401801732E-4</c:v>
                </c:pt>
                <c:pt idx="5">
                  <c:v>-2.6192833655351989E-4</c:v>
                </c:pt>
                <c:pt idx="6">
                  <c:v>-2.3811471143021169E-4</c:v>
                </c:pt>
                <c:pt idx="7">
                  <c:v>-2.0600703380972257E-4</c:v>
                </c:pt>
                <c:pt idx="8">
                  <c:v>-1.9215254230780371E-4</c:v>
                </c:pt>
                <c:pt idx="9">
                  <c:v>-2.246762512663069E-4</c:v>
                </c:pt>
                <c:pt idx="10">
                  <c:v>-1.7877875779702987E-4</c:v>
                </c:pt>
                <c:pt idx="11">
                  <c:v>-1.6297636118226216E-4</c:v>
                </c:pt>
                <c:pt idx="12">
                  <c:v>-1.3595051095592712E-4</c:v>
                </c:pt>
                <c:pt idx="13">
                  <c:v>-9.1269990218774107E-5</c:v>
                </c:pt>
                <c:pt idx="14">
                  <c:v>-9.7977053674823227E-5</c:v>
                </c:pt>
                <c:pt idx="15">
                  <c:v>-1.071132465440799E-4</c:v>
                </c:pt>
                <c:pt idx="16">
                  <c:v>-8.3060399293030749E-5</c:v>
                </c:pt>
                <c:pt idx="17">
                  <c:v>-3.8126037665605315E-5</c:v>
                </c:pt>
                <c:pt idx="18">
                  <c:v>-5.1043623208119407E-6</c:v>
                </c:pt>
                <c:pt idx="19">
                  <c:v>8.1614587929015945E-5</c:v>
                </c:pt>
                <c:pt idx="20">
                  <c:v>1.0959435905001755E-4</c:v>
                </c:pt>
                <c:pt idx="21">
                  <c:v>1.9167326661538836E-4</c:v>
                </c:pt>
                <c:pt idx="22">
                  <c:v>1.486824897811827E-4</c:v>
                </c:pt>
                <c:pt idx="23">
                  <c:v>1.0760726697503216E-4</c:v>
                </c:pt>
                <c:pt idx="24">
                  <c:v>5.0246690746280154E-5</c:v>
                </c:pt>
                <c:pt idx="25">
                  <c:v>1.9189561800772809E-5</c:v>
                </c:pt>
                <c:pt idx="26">
                  <c:v>-1.0547066704779794E-5</c:v>
                </c:pt>
                <c:pt idx="27">
                  <c:v>1.1355782433553985E-5</c:v>
                </c:pt>
                <c:pt idx="28">
                  <c:v>3.6244312065947465E-5</c:v>
                </c:pt>
                <c:pt idx="29">
                  <c:v>7.9516946386717598E-5</c:v>
                </c:pt>
                <c:pt idx="30">
                  <c:v>1.3603768091591961E-4</c:v>
                </c:pt>
                <c:pt idx="31">
                  <c:v>2.0051801796361758E-4</c:v>
                </c:pt>
                <c:pt idx="32">
                  <c:v>2.8650659911426402E-4</c:v>
                </c:pt>
                <c:pt idx="33">
                  <c:v>3.0084736339936759E-4</c:v>
                </c:pt>
                <c:pt idx="34">
                  <c:v>2.8049102307314329E-4</c:v>
                </c:pt>
                <c:pt idx="35">
                  <c:v>1.9887413854010862E-4</c:v>
                </c:pt>
                <c:pt idx="36">
                  <c:v>6.7528067173251656E-5</c:v>
                </c:pt>
                <c:pt idx="37">
                  <c:v>-6.4305523458977094E-5</c:v>
                </c:pt>
                <c:pt idx="38">
                  <c:v>-1.8225851053489656E-4</c:v>
                </c:pt>
                <c:pt idx="39">
                  <c:v>-2.2098510459968651E-4</c:v>
                </c:pt>
                <c:pt idx="40">
                  <c:v>-1.6992578049461525E-4</c:v>
                </c:pt>
                <c:pt idx="41">
                  <c:v>-1.4673352804864476E-4</c:v>
                </c:pt>
                <c:pt idx="42">
                  <c:v>-2.0739017225467993E-4</c:v>
                </c:pt>
                <c:pt idx="43">
                  <c:v>-2.3283351801495873E-4</c:v>
                </c:pt>
                <c:pt idx="44">
                  <c:v>-2.7613159849394976E-4</c:v>
                </c:pt>
                <c:pt idx="45">
                  <c:v>-3.6986309713783977E-4</c:v>
                </c:pt>
                <c:pt idx="46">
                  <c:v>-2.714894516974071E-4</c:v>
                </c:pt>
                <c:pt idx="47">
                  <c:v>-8.6690103946435171E-5</c:v>
                </c:pt>
                <c:pt idx="48">
                  <c:v>9.1557776038113034E-5</c:v>
                </c:pt>
                <c:pt idx="49">
                  <c:v>2.1655684559754903E-4</c:v>
                </c:pt>
                <c:pt idx="50">
                  <c:v>4.0938456728790626E-4</c:v>
                </c:pt>
                <c:pt idx="51">
                  <c:v>4.0271365607247653E-4</c:v>
                </c:pt>
                <c:pt idx="52">
                  <c:v>3.4988907114188496E-4</c:v>
                </c:pt>
                <c:pt idx="53">
                  <c:v>2.792117255222449E-4</c:v>
                </c:pt>
                <c:pt idx="54">
                  <c:v>2.4210454947233133E-4</c:v>
                </c:pt>
                <c:pt idx="55">
                  <c:v>1.75850743587613E-4</c:v>
                </c:pt>
                <c:pt idx="56">
                  <c:v>1.9943648910752097E-4</c:v>
                </c:pt>
                <c:pt idx="57">
                  <c:v>2.2944212036405092E-4</c:v>
                </c:pt>
                <c:pt idx="58">
                  <c:v>2.2318348256070196E-4</c:v>
                </c:pt>
                <c:pt idx="59">
                  <c:v>2.2533997031885783E-4</c:v>
                </c:pt>
                <c:pt idx="60">
                  <c:v>2.8741406058358226E-4</c:v>
                </c:pt>
                <c:pt idx="61">
                  <c:v>1.0985517393517086E-4</c:v>
                </c:pt>
                <c:pt idx="62">
                  <c:v>-1.7594781364231756E-4</c:v>
                </c:pt>
                <c:pt idx="63">
                  <c:v>-3.6349917409000997E-4</c:v>
                </c:pt>
                <c:pt idx="64">
                  <c:v>-4.8249493693209059E-4</c:v>
                </c:pt>
                <c:pt idx="65">
                  <c:v>-3.9421927188508586E-4</c:v>
                </c:pt>
                <c:pt idx="66">
                  <c:v>-2.1027020048293595E-4</c:v>
                </c:pt>
                <c:pt idx="67">
                  <c:v>9.7631243960464014E-5</c:v>
                </c:pt>
                <c:pt idx="68">
                  <c:v>3.4414295833223071E-4</c:v>
                </c:pt>
                <c:pt idx="69">
                  <c:v>6.6845918508799933E-4</c:v>
                </c:pt>
                <c:pt idx="70">
                  <c:v>5.4962493709877257E-4</c:v>
                </c:pt>
                <c:pt idx="71">
                  <c:v>4.8484479144421193E-4</c:v>
                </c:pt>
                <c:pt idx="72">
                  <c:v>4.761458790532052E-4</c:v>
                </c:pt>
                <c:pt idx="73">
                  <c:v>4.2609704924175668E-4</c:v>
                </c:pt>
                <c:pt idx="74">
                  <c:v>2.2678319265332031E-4</c:v>
                </c:pt>
                <c:pt idx="75">
                  <c:v>6.6587716962939977E-5</c:v>
                </c:pt>
                <c:pt idx="76">
                  <c:v>-8.541128175795212E-6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0.92138600000000004</c:v>
                </c:pt>
                <c:pt idx="1">
                  <c:v>0.82682800000000012</c:v>
                </c:pt>
                <c:pt idx="2">
                  <c:v>0.86104400000000003</c:v>
                </c:pt>
                <c:pt idx="3">
                  <c:v>0.84943600000000008</c:v>
                </c:pt>
                <c:pt idx="4">
                  <c:v>0.85602999999999996</c:v>
                </c:pt>
                <c:pt idx="5">
                  <c:v>0.83824300000000007</c:v>
                </c:pt>
                <c:pt idx="6">
                  <c:v>0.84152000000000005</c:v>
                </c:pt>
                <c:pt idx="7">
                  <c:v>0.84736800000000001</c:v>
                </c:pt>
                <c:pt idx="8">
                  <c:v>0.83464300000000002</c:v>
                </c:pt>
                <c:pt idx="9">
                  <c:v>0.821608</c:v>
                </c:pt>
                <c:pt idx="10">
                  <c:v>0.826685</c:v>
                </c:pt>
                <c:pt idx="11">
                  <c:v>0.84358899999999992</c:v>
                </c:pt>
                <c:pt idx="12">
                  <c:v>0.86427600000000004</c:v>
                </c:pt>
                <c:pt idx="13">
                  <c:v>0.90320800000000001</c:v>
                </c:pt>
                <c:pt idx="14">
                  <c:v>0.86441800000000002</c:v>
                </c:pt>
                <c:pt idx="15">
                  <c:v>0.85544699999999996</c:v>
                </c:pt>
                <c:pt idx="16">
                  <c:v>0.86265800000000004</c:v>
                </c:pt>
                <c:pt idx="17">
                  <c:v>0.85927199999999992</c:v>
                </c:pt>
                <c:pt idx="18">
                  <c:v>0.84997000000000011</c:v>
                </c:pt>
                <c:pt idx="19">
                  <c:v>0.85615799999999997</c:v>
                </c:pt>
                <c:pt idx="20">
                  <c:v>0.85591299999999992</c:v>
                </c:pt>
                <c:pt idx="21">
                  <c:v>0.85911700000000002</c:v>
                </c:pt>
                <c:pt idx="22">
                  <c:v>0.840306</c:v>
                </c:pt>
                <c:pt idx="23">
                  <c:v>0.84273700000000007</c:v>
                </c:pt>
                <c:pt idx="24">
                  <c:v>0.85187199999999996</c:v>
                </c:pt>
                <c:pt idx="25">
                  <c:v>0.84280499999999992</c:v>
                </c:pt>
                <c:pt idx="26">
                  <c:v>0.84149200000000002</c:v>
                </c:pt>
                <c:pt idx="27">
                  <c:v>0.83810899999999999</c:v>
                </c:pt>
                <c:pt idx="28">
                  <c:v>0.84481000000000006</c:v>
                </c:pt>
                <c:pt idx="29">
                  <c:v>0.83519900000000002</c:v>
                </c:pt>
                <c:pt idx="30">
                  <c:v>0.8360479999999999</c:v>
                </c:pt>
                <c:pt idx="31">
                  <c:v>0.83800799999999998</c:v>
                </c:pt>
                <c:pt idx="32">
                  <c:v>0.847993</c:v>
                </c:pt>
                <c:pt idx="33">
                  <c:v>0.850634</c:v>
                </c:pt>
                <c:pt idx="34">
                  <c:v>0.84742600000000001</c:v>
                </c:pt>
                <c:pt idx="35">
                  <c:v>0.84644400000000009</c:v>
                </c:pt>
                <c:pt idx="36">
                  <c:v>0.84682999999999997</c:v>
                </c:pt>
                <c:pt idx="37">
                  <c:v>0.85638700000000012</c:v>
                </c:pt>
                <c:pt idx="38">
                  <c:v>0.8822620000000001</c:v>
                </c:pt>
                <c:pt idx="39">
                  <c:v>0.87958700000000012</c:v>
                </c:pt>
                <c:pt idx="40">
                  <c:v>0.89809899999999998</c:v>
                </c:pt>
                <c:pt idx="41">
                  <c:v>0.92054500000000006</c:v>
                </c:pt>
                <c:pt idx="42">
                  <c:v>0.92300700000000002</c:v>
                </c:pt>
                <c:pt idx="43">
                  <c:v>0.89457500000000001</c:v>
                </c:pt>
                <c:pt idx="44">
                  <c:v>0.88153400000000004</c:v>
                </c:pt>
                <c:pt idx="45">
                  <c:v>0.88187599999999999</c:v>
                </c:pt>
                <c:pt idx="46">
                  <c:v>0.88443700000000003</c:v>
                </c:pt>
                <c:pt idx="47">
                  <c:v>0.87632399999999999</c:v>
                </c:pt>
                <c:pt idx="48">
                  <c:v>0.86926399999999993</c:v>
                </c:pt>
                <c:pt idx="49">
                  <c:v>0.87204599999999988</c:v>
                </c:pt>
                <c:pt idx="50">
                  <c:v>0.88831000000000004</c:v>
                </c:pt>
                <c:pt idx="51">
                  <c:v>0.90008700000000008</c:v>
                </c:pt>
                <c:pt idx="52">
                  <c:v>0.8514520000000001</c:v>
                </c:pt>
                <c:pt idx="53">
                  <c:v>0.8420709999999999</c:v>
                </c:pt>
                <c:pt idx="54">
                  <c:v>0.82434200000000002</c:v>
                </c:pt>
                <c:pt idx="55">
                  <c:v>0.84598700000000004</c:v>
                </c:pt>
                <c:pt idx="56">
                  <c:v>0.85651499999999992</c:v>
                </c:pt>
                <c:pt idx="57">
                  <c:v>0.83377800000000002</c:v>
                </c:pt>
                <c:pt idx="58">
                  <c:v>0.81786700000000001</c:v>
                </c:pt>
                <c:pt idx="59">
                  <c:v>0.80841800000000008</c:v>
                </c:pt>
                <c:pt idx="60">
                  <c:v>0.79801899999999992</c:v>
                </c:pt>
                <c:pt idx="61">
                  <c:v>0.77642299999999997</c:v>
                </c:pt>
                <c:pt idx="62">
                  <c:v>0.76674300000000006</c:v>
                </c:pt>
                <c:pt idx="63">
                  <c:v>0.77149100000000004</c:v>
                </c:pt>
                <c:pt idx="64">
                  <c:v>0.76915299999999998</c:v>
                </c:pt>
                <c:pt idx="65">
                  <c:v>0.74494700000000003</c:v>
                </c:pt>
                <c:pt idx="66">
                  <c:v>0.75188299999999997</c:v>
                </c:pt>
                <c:pt idx="67">
                  <c:v>0.76366199999999995</c:v>
                </c:pt>
                <c:pt idx="68">
                  <c:v>0.78193000000000001</c:v>
                </c:pt>
                <c:pt idx="69">
                  <c:v>0.78956999999999999</c:v>
                </c:pt>
                <c:pt idx="70">
                  <c:v>0.80620999999999998</c:v>
                </c:pt>
                <c:pt idx="71">
                  <c:v>0.80118100000000003</c:v>
                </c:pt>
                <c:pt idx="72">
                  <c:v>0.78615900000000005</c:v>
                </c:pt>
                <c:pt idx="73">
                  <c:v>0.76571800000000001</c:v>
                </c:pt>
                <c:pt idx="74">
                  <c:v>0.75594700000000004</c:v>
                </c:pt>
                <c:pt idx="75">
                  <c:v>0.73650100000000007</c:v>
                </c:pt>
                <c:pt idx="76">
                  <c:v>0.728881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-2.7344732723208058E-4</c:v>
                </c:pt>
                <c:pt idx="2">
                  <c:v>-4.5071878823474767E-4</c:v>
                </c:pt>
                <c:pt idx="3">
                  <c:v>-6.4158042446298006E-4</c:v>
                </c:pt>
                <c:pt idx="4">
                  <c:v>-4.9539752352666978E-4</c:v>
                </c:pt>
                <c:pt idx="5">
                  <c:v>-1.2717882166653617E-4</c:v>
                </c:pt>
                <c:pt idx="6">
                  <c:v>2.7836061567808828E-4</c:v>
                </c:pt>
                <c:pt idx="7">
                  <c:v>5.4226968041642802E-4</c:v>
                </c:pt>
                <c:pt idx="8">
                  <c:v>7.277969865995751E-4</c:v>
                </c:pt>
                <c:pt idx="9">
                  <c:v>7.9652927045991513E-4</c:v>
                </c:pt>
                <c:pt idx="10">
                  <c:v>8.9624757914166483E-4</c:v>
                </c:pt>
                <c:pt idx="11">
                  <c:v>1.0114422990307691E-3</c:v>
                </c:pt>
                <c:pt idx="12">
                  <c:v>9.8370244179754032E-4</c:v>
                </c:pt>
                <c:pt idx="13">
                  <c:v>1.0872316151674375E-3</c:v>
                </c:pt>
                <c:pt idx="14">
                  <c:v>1.0347925582271939E-3</c:v>
                </c:pt>
                <c:pt idx="15">
                  <c:v>9.17902639413127E-4</c:v>
                </c:pt>
                <c:pt idx="16">
                  <c:v>7.4537868072102435E-4</c:v>
                </c:pt>
                <c:pt idx="17">
                  <c:v>6.6247907523290074E-4</c:v>
                </c:pt>
                <c:pt idx="18">
                  <c:v>4.2370071202960753E-4</c:v>
                </c:pt>
                <c:pt idx="19">
                  <c:v>3.4078951412143312E-4</c:v>
                </c:pt>
                <c:pt idx="20">
                  <c:v>3.3102150136224201E-4</c:v>
                </c:pt>
                <c:pt idx="21">
                  <c:v>3.0129601576466426E-4</c:v>
                </c:pt>
                <c:pt idx="22">
                  <c:v>1.9766601345850079E-4</c:v>
                </c:pt>
                <c:pt idx="23">
                  <c:v>1.4869213422380239E-4</c:v>
                </c:pt>
                <c:pt idx="24">
                  <c:v>5.9390179318801872E-5</c:v>
                </c:pt>
                <c:pt idx="25">
                  <c:v>-9.821807607541741E-5</c:v>
                </c:pt>
                <c:pt idx="26">
                  <c:v>-2.4651986995676131E-4</c:v>
                </c:pt>
                <c:pt idx="27">
                  <c:v>-3.0301644679808478E-4</c:v>
                </c:pt>
                <c:pt idx="28">
                  <c:v>-3.5667183879586721E-4</c:v>
                </c:pt>
                <c:pt idx="29">
                  <c:v>-4.2720378039163296E-4</c:v>
                </c:pt>
                <c:pt idx="30">
                  <c:v>-4.6426823137094096E-4</c:v>
                </c:pt>
                <c:pt idx="31">
                  <c:v>-5.0592069737939748E-4</c:v>
                </c:pt>
                <c:pt idx="32">
                  <c:v>-4.8027031599093902E-4</c:v>
                </c:pt>
                <c:pt idx="33">
                  <c:v>-4.7904843583669999E-4</c:v>
                </c:pt>
                <c:pt idx="34">
                  <c:v>-4.5748398642763907E-4</c:v>
                </c:pt>
                <c:pt idx="35">
                  <c:v>-4.2448800912898261E-4</c:v>
                </c:pt>
                <c:pt idx="36">
                  <c:v>-3.9466597825364995E-4</c:v>
                </c:pt>
                <c:pt idx="37">
                  <c:v>-3.4698350737701771E-4</c:v>
                </c:pt>
                <c:pt idx="38">
                  <c:v>-2.1887816744137656E-4</c:v>
                </c:pt>
                <c:pt idx="39">
                  <c:v>-1.1884298551894323E-4</c:v>
                </c:pt>
                <c:pt idx="40">
                  <c:v>-5.5591247714408248E-6</c:v>
                </c:pt>
                <c:pt idx="41">
                  <c:v>7.8202121317458122E-5</c:v>
                </c:pt>
                <c:pt idx="42">
                  <c:v>1.174658157435198E-4</c:v>
                </c:pt>
                <c:pt idx="43">
                  <c:v>2.2792423951014263E-5</c:v>
                </c:pt>
                <c:pt idx="44">
                  <c:v>-4.261128594392166E-5</c:v>
                </c:pt>
                <c:pt idx="45">
                  <c:v>-1.3575329978413237E-4</c:v>
                </c:pt>
                <c:pt idx="46">
                  <c:v>-2.2877467755695754E-4</c:v>
                </c:pt>
                <c:pt idx="47">
                  <c:v>-3.2956388677901453E-4</c:v>
                </c:pt>
                <c:pt idx="48">
                  <c:v>-3.580204888139391E-4</c:v>
                </c:pt>
                <c:pt idx="49">
                  <c:v>-3.8426029121655324E-4</c:v>
                </c:pt>
                <c:pt idx="50">
                  <c:v>-3.6586457775072447E-4</c:v>
                </c:pt>
                <c:pt idx="51">
                  <c:v>-2.4128516504486389E-4</c:v>
                </c:pt>
                <c:pt idx="52">
                  <c:v>-1.7780065296059422E-4</c:v>
                </c:pt>
                <c:pt idx="53">
                  <c:v>-9.9880994433759838E-5</c:v>
                </c:pt>
                <c:pt idx="54">
                  <c:v>-4.9968580117282181E-5</c:v>
                </c:pt>
                <c:pt idx="55">
                  <c:v>-3.4365789564661442E-5</c:v>
                </c:pt>
                <c:pt idx="56">
                  <c:v>-1.1327190751095952E-4</c:v>
                </c:pt>
                <c:pt idx="57">
                  <c:v>-1.7055658711194531E-4</c:v>
                </c:pt>
                <c:pt idx="58">
                  <c:v>-2.7776568253288537E-4</c:v>
                </c:pt>
                <c:pt idx="59">
                  <c:v>-3.6001769000144489E-4</c:v>
                </c:pt>
                <c:pt idx="60">
                  <c:v>-4.2992897505643175E-4</c:v>
                </c:pt>
                <c:pt idx="61">
                  <c:v>-5.1254373423575354E-4</c:v>
                </c:pt>
                <c:pt idx="62">
                  <c:v>-4.9001962701539063E-4</c:v>
                </c:pt>
                <c:pt idx="63">
                  <c:v>-4.2406842972458387E-4</c:v>
                </c:pt>
                <c:pt idx="64">
                  <c:v>-3.1817236723313521E-4</c:v>
                </c:pt>
                <c:pt idx="65">
                  <c:v>-2.4786151698937529E-4</c:v>
                </c:pt>
                <c:pt idx="66">
                  <c:v>-1.397555892932497E-4</c:v>
                </c:pt>
                <c:pt idx="67">
                  <c:v>-5.2970001811362098E-5</c:v>
                </c:pt>
                <c:pt idx="68">
                  <c:v>5.4430136721243707E-5</c:v>
                </c:pt>
                <c:pt idx="69">
                  <c:v>1.5767036863097961E-4</c:v>
                </c:pt>
                <c:pt idx="70">
                  <c:v>2.6071763970762605E-4</c:v>
                </c:pt>
                <c:pt idx="71">
                  <c:v>2.9850637412996787E-4</c:v>
                </c:pt>
                <c:pt idx="72">
                  <c:v>2.7604844893986096E-4</c:v>
                </c:pt>
                <c:pt idx="73">
                  <c:v>1.7608375379901258E-4</c:v>
                </c:pt>
                <c:pt idx="74">
                  <c:v>3.3123792349007872E-5</c:v>
                </c:pt>
                <c:pt idx="75">
                  <c:v>-1.282190902758815E-4</c:v>
                </c:pt>
                <c:pt idx="76">
                  <c:v>-1.7947385553369828E-4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10.243378999999999</c:v>
                </c:pt>
                <c:pt idx="1">
                  <c:v>8.9927589999999995</c:v>
                </c:pt>
                <c:pt idx="2">
                  <c:v>10.694330000000001</c:v>
                </c:pt>
                <c:pt idx="3">
                  <c:v>11.225728999999999</c:v>
                </c:pt>
                <c:pt idx="4">
                  <c:v>10.240784</c:v>
                </c:pt>
                <c:pt idx="5">
                  <c:v>10.604628</c:v>
                </c:pt>
                <c:pt idx="6">
                  <c:v>10.407217999999999</c:v>
                </c:pt>
                <c:pt idx="7">
                  <c:v>10.531916000000001</c:v>
                </c:pt>
                <c:pt idx="8">
                  <c:v>10.458492999999999</c:v>
                </c:pt>
                <c:pt idx="9">
                  <c:v>10.649414</c:v>
                </c:pt>
                <c:pt idx="10">
                  <c:v>10.507257000000001</c:v>
                </c:pt>
                <c:pt idx="11">
                  <c:v>11.016810000000001</c:v>
                </c:pt>
                <c:pt idx="12">
                  <c:v>10.981453999999999</c:v>
                </c:pt>
                <c:pt idx="13">
                  <c:v>11.173167999999999</c:v>
                </c:pt>
                <c:pt idx="14">
                  <c:v>10.582958999999999</c:v>
                </c:pt>
                <c:pt idx="15">
                  <c:v>10.853538</c:v>
                </c:pt>
                <c:pt idx="16">
                  <c:v>11.209300000000001</c:v>
                </c:pt>
                <c:pt idx="17">
                  <c:v>10.612712</c:v>
                </c:pt>
                <c:pt idx="18">
                  <c:v>10.570936999999999</c:v>
                </c:pt>
                <c:pt idx="19">
                  <c:v>10.078732</c:v>
                </c:pt>
                <c:pt idx="20">
                  <c:v>9.6492310000000003</c:v>
                </c:pt>
                <c:pt idx="21">
                  <c:v>10.565935000000001</c:v>
                </c:pt>
                <c:pt idx="22">
                  <c:v>9.8926730000000003</c:v>
                </c:pt>
                <c:pt idx="23">
                  <c:v>9.9878859999999996</c:v>
                </c:pt>
                <c:pt idx="24">
                  <c:v>9.8855109999999993</c:v>
                </c:pt>
                <c:pt idx="25">
                  <c:v>9.9456299999999995</c:v>
                </c:pt>
                <c:pt idx="26">
                  <c:v>10.791432</c:v>
                </c:pt>
                <c:pt idx="27">
                  <c:v>10.581080999999999</c:v>
                </c:pt>
                <c:pt idx="28">
                  <c:v>10.794974</c:v>
                </c:pt>
                <c:pt idx="29">
                  <c:v>10.843925</c:v>
                </c:pt>
                <c:pt idx="30">
                  <c:v>11.157946000000001</c:v>
                </c:pt>
                <c:pt idx="31">
                  <c:v>11.380360000000001</c:v>
                </c:pt>
                <c:pt idx="32">
                  <c:v>11.620538</c:v>
                </c:pt>
                <c:pt idx="33">
                  <c:v>11.744011</c:v>
                </c:pt>
                <c:pt idx="34">
                  <c:v>11.821000999999999</c:v>
                </c:pt>
                <c:pt idx="35">
                  <c:v>12.062239999999999</c:v>
                </c:pt>
                <c:pt idx="36">
                  <c:v>12.316405</c:v>
                </c:pt>
                <c:pt idx="37">
                  <c:v>12.280538999999999</c:v>
                </c:pt>
                <c:pt idx="38">
                  <c:v>12.78571</c:v>
                </c:pt>
                <c:pt idx="39">
                  <c:v>12.901719</c:v>
                </c:pt>
                <c:pt idx="40">
                  <c:v>12.924660000000001</c:v>
                </c:pt>
                <c:pt idx="41">
                  <c:v>12.899685</c:v>
                </c:pt>
                <c:pt idx="42">
                  <c:v>12.66417</c:v>
                </c:pt>
                <c:pt idx="43">
                  <c:v>13.104088000000001</c:v>
                </c:pt>
                <c:pt idx="44">
                  <c:v>13.265901000000001</c:v>
                </c:pt>
                <c:pt idx="45">
                  <c:v>13.111227</c:v>
                </c:pt>
                <c:pt idx="46">
                  <c:v>13.190676000000002</c:v>
                </c:pt>
                <c:pt idx="47">
                  <c:v>13.575858999999999</c:v>
                </c:pt>
                <c:pt idx="48">
                  <c:v>12.858623</c:v>
                </c:pt>
                <c:pt idx="49">
                  <c:v>13.532778</c:v>
                </c:pt>
                <c:pt idx="50">
                  <c:v>13.691366</c:v>
                </c:pt>
                <c:pt idx="51">
                  <c:v>12.5928</c:v>
                </c:pt>
                <c:pt idx="52">
                  <c:v>12.810410000000001</c:v>
                </c:pt>
                <c:pt idx="53">
                  <c:v>12.442781</c:v>
                </c:pt>
                <c:pt idx="54">
                  <c:v>12.452369000000001</c:v>
                </c:pt>
                <c:pt idx="55">
                  <c:v>13.46584</c:v>
                </c:pt>
                <c:pt idx="56">
                  <c:v>14.089601000000002</c:v>
                </c:pt>
                <c:pt idx="57">
                  <c:v>14.281626000000001</c:v>
                </c:pt>
                <c:pt idx="58">
                  <c:v>13.436944</c:v>
                </c:pt>
                <c:pt idx="59">
                  <c:v>12.799261999999999</c:v>
                </c:pt>
                <c:pt idx="60">
                  <c:v>12.262316</c:v>
                </c:pt>
                <c:pt idx="61">
                  <c:v>12.004174000000001</c:v>
                </c:pt>
                <c:pt idx="62">
                  <c:v>11.739455</c:v>
                </c:pt>
                <c:pt idx="63">
                  <c:v>13.013966</c:v>
                </c:pt>
                <c:pt idx="64">
                  <c:v>12.406836</c:v>
                </c:pt>
                <c:pt idx="65">
                  <c:v>11.019016000000001</c:v>
                </c:pt>
                <c:pt idx="66">
                  <c:v>12.236853999999999</c:v>
                </c:pt>
                <c:pt idx="67">
                  <c:v>12.142647999999999</c:v>
                </c:pt>
                <c:pt idx="68">
                  <c:v>13.268351999999998</c:v>
                </c:pt>
                <c:pt idx="69">
                  <c:v>14.506442999999999</c:v>
                </c:pt>
                <c:pt idx="70">
                  <c:v>14.333195999999999</c:v>
                </c:pt>
                <c:pt idx="71">
                  <c:v>13.646829</c:v>
                </c:pt>
                <c:pt idx="72">
                  <c:v>13.744016</c:v>
                </c:pt>
                <c:pt idx="73">
                  <c:v>13.622964999999999</c:v>
                </c:pt>
                <c:pt idx="74">
                  <c:v>13.010483000000001</c:v>
                </c:pt>
                <c:pt idx="75">
                  <c:v>13.734298999999998</c:v>
                </c:pt>
                <c:pt idx="76">
                  <c:v>12.231427999999999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-5.9811858805033233E-5</c:v>
                </c:pt>
                <c:pt idx="2">
                  <c:v>3.110828573315834E-4</c:v>
                </c:pt>
                <c:pt idx="3">
                  <c:v>3.6502514547980138E-4</c:v>
                </c:pt>
                <c:pt idx="4">
                  <c:v>2.7424333798346649E-4</c:v>
                </c:pt>
                <c:pt idx="5">
                  <c:v>-9.8288519789077453E-5</c:v>
                </c:pt>
                <c:pt idx="6">
                  <c:v>-5.1416240000241864E-4</c:v>
                </c:pt>
                <c:pt idx="7">
                  <c:v>-1.0782292166471503E-3</c:v>
                </c:pt>
                <c:pt idx="8">
                  <c:v>-1.4785997482289507E-3</c:v>
                </c:pt>
                <c:pt idx="9">
                  <c:v>-1.4732181814373839E-3</c:v>
                </c:pt>
                <c:pt idx="10">
                  <c:v>-1.3846766249522822E-3</c:v>
                </c:pt>
                <c:pt idx="11">
                  <c:v>-1.0531176829490095E-3</c:v>
                </c:pt>
                <c:pt idx="12">
                  <c:v>-7.4224506504152066E-4</c:v>
                </c:pt>
                <c:pt idx="13">
                  <c:v>-4.4136192750912238E-4</c:v>
                </c:pt>
                <c:pt idx="14">
                  <c:v>-2.2592470739894125E-4</c:v>
                </c:pt>
                <c:pt idx="15">
                  <c:v>3.7162126161039821E-5</c:v>
                </c:pt>
                <c:pt idx="16">
                  <c:v>1.9968750261968853E-4</c:v>
                </c:pt>
                <c:pt idx="17">
                  <c:v>2.0343889002212004E-4</c:v>
                </c:pt>
                <c:pt idx="18">
                  <c:v>1.3084671621281497E-4</c:v>
                </c:pt>
                <c:pt idx="19">
                  <c:v>1.0146346189591799E-4</c:v>
                </c:pt>
                <c:pt idx="20">
                  <c:v>8.9641315899992042E-5</c:v>
                </c:pt>
                <c:pt idx="21">
                  <c:v>8.0222571935857851E-5</c:v>
                </c:pt>
                <c:pt idx="22">
                  <c:v>1.7306571891492393E-4</c:v>
                </c:pt>
                <c:pt idx="23">
                  <c:v>2.3162413078233368E-4</c:v>
                </c:pt>
                <c:pt idx="24">
                  <c:v>3.5868001558738631E-4</c:v>
                </c:pt>
                <c:pt idx="25">
                  <c:v>3.9033489017176355E-4</c:v>
                </c:pt>
                <c:pt idx="26">
                  <c:v>3.8513972274416882E-4</c:v>
                </c:pt>
                <c:pt idx="27">
                  <c:v>3.041830319634953E-4</c:v>
                </c:pt>
                <c:pt idx="28">
                  <c:v>3.7194272833579543E-4</c:v>
                </c:pt>
                <c:pt idx="29">
                  <c:v>3.2698876604007475E-4</c:v>
                </c:pt>
                <c:pt idx="30">
                  <c:v>2.9884637844339247E-4</c:v>
                </c:pt>
                <c:pt idx="31">
                  <c:v>2.1774627208726504E-4</c:v>
                </c:pt>
                <c:pt idx="32">
                  <c:v>2.791642364342856E-4</c:v>
                </c:pt>
                <c:pt idx="33">
                  <c:v>3.222390842688665E-4</c:v>
                </c:pt>
                <c:pt idx="34">
                  <c:v>3.8721545542653698E-4</c:v>
                </c:pt>
                <c:pt idx="35">
                  <c:v>4.0694978826919729E-4</c:v>
                </c:pt>
                <c:pt idx="36">
                  <c:v>4.3561290853074195E-4</c:v>
                </c:pt>
                <c:pt idx="37">
                  <c:v>4.3797035366551363E-4</c:v>
                </c:pt>
                <c:pt idx="38">
                  <c:v>6.3012145701668945E-4</c:v>
                </c:pt>
                <c:pt idx="39">
                  <c:v>5.1360554912040701E-4</c:v>
                </c:pt>
                <c:pt idx="40">
                  <c:v>4.269853485973224E-4</c:v>
                </c:pt>
                <c:pt idx="41">
                  <c:v>3.358773527408258E-4</c:v>
                </c:pt>
                <c:pt idx="42">
                  <c:v>2.488380468698894E-4</c:v>
                </c:pt>
                <c:pt idx="43">
                  <c:v>2.0669643830230951E-8</c:v>
                </c:pt>
                <c:pt idx="44">
                  <c:v>-1.212009574035618E-4</c:v>
                </c:pt>
                <c:pt idx="45">
                  <c:v>-1.9609816528437578E-4</c:v>
                </c:pt>
                <c:pt idx="46">
                  <c:v>-1.8747416108930864E-4</c:v>
                </c:pt>
                <c:pt idx="47">
                  <c:v>-1.7507615794990747E-4</c:v>
                </c:pt>
                <c:pt idx="48">
                  <c:v>-2.0461020231447323E-4</c:v>
                </c:pt>
                <c:pt idx="49">
                  <c:v>-1.8495972384218147E-5</c:v>
                </c:pt>
                <c:pt idx="50">
                  <c:v>1.0038394043493661E-4</c:v>
                </c:pt>
                <c:pt idx="51">
                  <c:v>1.4529248392514317E-4</c:v>
                </c:pt>
                <c:pt idx="52">
                  <c:v>1.8033720812427962E-4</c:v>
                </c:pt>
                <c:pt idx="53">
                  <c:v>1.4678515001168883E-4</c:v>
                </c:pt>
                <c:pt idx="54">
                  <c:v>5.1591340328695931E-5</c:v>
                </c:pt>
                <c:pt idx="55">
                  <c:v>6.7421394531978773E-5</c:v>
                </c:pt>
                <c:pt idx="56">
                  <c:v>1.406950618057181E-4</c:v>
                </c:pt>
                <c:pt idx="57">
                  <c:v>5.5504972816745402E-5</c:v>
                </c:pt>
                <c:pt idx="58">
                  <c:v>-2.1500894927578755E-4</c:v>
                </c:pt>
                <c:pt idx="59">
                  <c:v>-4.2641609699476285E-4</c:v>
                </c:pt>
                <c:pt idx="60">
                  <c:v>-7.3592853995246258E-4</c:v>
                </c:pt>
                <c:pt idx="61">
                  <c:v>-1.0130993666405087E-3</c:v>
                </c:pt>
                <c:pt idx="62">
                  <c:v>-9.9757184851865469E-4</c:v>
                </c:pt>
                <c:pt idx="63">
                  <c:v>-5.3417572880348112E-4</c:v>
                </c:pt>
                <c:pt idx="64">
                  <c:v>-8.7662678536221204E-5</c:v>
                </c:pt>
                <c:pt idx="65">
                  <c:v>3.3933738841687288E-4</c:v>
                </c:pt>
                <c:pt idx="66">
                  <c:v>6.6483355309386117E-4</c:v>
                </c:pt>
                <c:pt idx="67">
                  <c:v>7.9846095724719576E-4</c:v>
                </c:pt>
                <c:pt idx="68">
                  <c:v>7.8798437951672472E-4</c:v>
                </c:pt>
                <c:pt idx="69">
                  <c:v>1.0139807403500708E-3</c:v>
                </c:pt>
                <c:pt idx="70">
                  <c:v>1.0109189317005908E-3</c:v>
                </c:pt>
                <c:pt idx="71">
                  <c:v>7.0272587696830783E-4</c:v>
                </c:pt>
                <c:pt idx="72">
                  <c:v>4.1299063271987846E-4</c:v>
                </c:pt>
                <c:pt idx="73">
                  <c:v>5.264084491899692E-5</c:v>
                </c:pt>
                <c:pt idx="74">
                  <c:v>-6.5420147178086988E-4</c:v>
                </c:pt>
                <c:pt idx="75">
                  <c:v>-8.1265529109309442E-4</c:v>
                </c:pt>
                <c:pt idx="76">
                  <c:v>-6.8911042895244772E-4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192.56603799999999</c:v>
                </c:pt>
                <c:pt idx="1">
                  <c:v>171.49251999999998</c:v>
                </c:pt>
                <c:pt idx="2">
                  <c:v>191.419365</c:v>
                </c:pt>
                <c:pt idx="3">
                  <c:v>188.74430100000001</c:v>
                </c:pt>
                <c:pt idx="4">
                  <c:v>172.77594199999999</c:v>
                </c:pt>
                <c:pt idx="5">
                  <c:v>188.95617799999999</c:v>
                </c:pt>
                <c:pt idx="6">
                  <c:v>191.10057900000001</c:v>
                </c:pt>
                <c:pt idx="7">
                  <c:v>188.20798400000001</c:v>
                </c:pt>
                <c:pt idx="8">
                  <c:v>184.01151100000001</c:v>
                </c:pt>
                <c:pt idx="9">
                  <c:v>191.76534699999999</c:v>
                </c:pt>
                <c:pt idx="10">
                  <c:v>194.41668300000001</c:v>
                </c:pt>
                <c:pt idx="11">
                  <c:v>209.63140200000001</c:v>
                </c:pt>
                <c:pt idx="12">
                  <c:v>201.77213400000002</c:v>
                </c:pt>
                <c:pt idx="13">
                  <c:v>200.86694399999999</c:v>
                </c:pt>
                <c:pt idx="14">
                  <c:v>187.30589599999999</c:v>
                </c:pt>
                <c:pt idx="15">
                  <c:v>193.24542</c:v>
                </c:pt>
                <c:pt idx="16">
                  <c:v>193.72046900000001</c:v>
                </c:pt>
                <c:pt idx="17">
                  <c:v>183.403583</c:v>
                </c:pt>
                <c:pt idx="18">
                  <c:v>182.37652499999999</c:v>
                </c:pt>
                <c:pt idx="19">
                  <c:v>176.36317700000001</c:v>
                </c:pt>
                <c:pt idx="20">
                  <c:v>165.90084899999999</c:v>
                </c:pt>
                <c:pt idx="21">
                  <c:v>186.207358</c:v>
                </c:pt>
                <c:pt idx="22">
                  <c:v>174.439348</c:v>
                </c:pt>
                <c:pt idx="23">
                  <c:v>182.54238899999999</c:v>
                </c:pt>
                <c:pt idx="24">
                  <c:v>187.19082399999999</c:v>
                </c:pt>
                <c:pt idx="25">
                  <c:v>191.40302399999999</c:v>
                </c:pt>
                <c:pt idx="26">
                  <c:v>208.92914199999998</c:v>
                </c:pt>
                <c:pt idx="27">
                  <c:v>202.504966</c:v>
                </c:pt>
                <c:pt idx="28">
                  <c:v>205.854567</c:v>
                </c:pt>
                <c:pt idx="29">
                  <c:v>203.680485</c:v>
                </c:pt>
                <c:pt idx="30">
                  <c:v>210.081188</c:v>
                </c:pt>
                <c:pt idx="31">
                  <c:v>215.34209900000002</c:v>
                </c:pt>
                <c:pt idx="32">
                  <c:v>220.669613</c:v>
                </c:pt>
                <c:pt idx="33">
                  <c:v>217.88401200000001</c:v>
                </c:pt>
                <c:pt idx="34">
                  <c:v>219.91648700000002</c:v>
                </c:pt>
                <c:pt idx="35">
                  <c:v>226.97481400000001</c:v>
                </c:pt>
                <c:pt idx="36">
                  <c:v>226.26616299999998</c:v>
                </c:pt>
                <c:pt idx="37">
                  <c:v>230.48062799999997</c:v>
                </c:pt>
                <c:pt idx="38">
                  <c:v>227.82318900000001</c:v>
                </c:pt>
                <c:pt idx="39">
                  <c:v>236.59042999999997</c:v>
                </c:pt>
                <c:pt idx="40">
                  <c:v>235.61359199999998</c:v>
                </c:pt>
                <c:pt idx="41">
                  <c:v>237.38395099999997</c:v>
                </c:pt>
                <c:pt idx="42">
                  <c:v>233.603014</c:v>
                </c:pt>
                <c:pt idx="43">
                  <c:v>252.42587200000003</c:v>
                </c:pt>
                <c:pt idx="44">
                  <c:v>283.31291600000003</c:v>
                </c:pt>
                <c:pt idx="45">
                  <c:v>290.23735899999997</c:v>
                </c:pt>
                <c:pt idx="46">
                  <c:v>290.88802500000003</c:v>
                </c:pt>
                <c:pt idx="47">
                  <c:v>315.16623700000002</c:v>
                </c:pt>
                <c:pt idx="48">
                  <c:v>307.34045200000003</c:v>
                </c:pt>
                <c:pt idx="49">
                  <c:v>321.128421</c:v>
                </c:pt>
                <c:pt idx="50">
                  <c:v>327.93336099999999</c:v>
                </c:pt>
                <c:pt idx="51">
                  <c:v>300.927121</c:v>
                </c:pt>
                <c:pt idx="52">
                  <c:v>308.31964599999998</c:v>
                </c:pt>
                <c:pt idx="53">
                  <c:v>297.74122499999999</c:v>
                </c:pt>
                <c:pt idx="54">
                  <c:v>298.05479200000002</c:v>
                </c:pt>
                <c:pt idx="55">
                  <c:v>327.05522400000001</c:v>
                </c:pt>
                <c:pt idx="56">
                  <c:v>323.38167799999997</c:v>
                </c:pt>
                <c:pt idx="57">
                  <c:v>335.41141400000004</c:v>
                </c:pt>
                <c:pt idx="58">
                  <c:v>352.88709</c:v>
                </c:pt>
                <c:pt idx="59">
                  <c:v>350.99088399999999</c:v>
                </c:pt>
                <c:pt idx="60">
                  <c:v>363.89875699999999</c:v>
                </c:pt>
                <c:pt idx="61">
                  <c:v>384.61140499999999</c:v>
                </c:pt>
                <c:pt idx="62">
                  <c:v>390.72510499999999</c:v>
                </c:pt>
                <c:pt idx="63">
                  <c:v>382.39460600000001</c:v>
                </c:pt>
                <c:pt idx="64">
                  <c:v>352.31335000000001</c:v>
                </c:pt>
                <c:pt idx="65">
                  <c:v>320.04116899999997</c:v>
                </c:pt>
                <c:pt idx="66">
                  <c:v>358.300907</c:v>
                </c:pt>
                <c:pt idx="67">
                  <c:v>334.77984100000003</c:v>
                </c:pt>
                <c:pt idx="68">
                  <c:v>337.627499</c:v>
                </c:pt>
                <c:pt idx="69">
                  <c:v>356.46261299999998</c:v>
                </c:pt>
                <c:pt idx="70">
                  <c:v>374.49742500000002</c:v>
                </c:pt>
                <c:pt idx="71">
                  <c:v>383.98136800000003</c:v>
                </c:pt>
                <c:pt idx="72">
                  <c:v>395.89036900000002</c:v>
                </c:pt>
                <c:pt idx="73">
                  <c:v>416.752588</c:v>
                </c:pt>
                <c:pt idx="74">
                  <c:v>416.81584700000002</c:v>
                </c:pt>
                <c:pt idx="75">
                  <c:v>428.32628200000005</c:v>
                </c:pt>
                <c:pt idx="76">
                  <c:v>375.32168200000001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-1.218587367833944E-4</c:v>
                </c:pt>
                <c:pt idx="2">
                  <c:v>-8.476363937766823E-5</c:v>
                </c:pt>
                <c:pt idx="3">
                  <c:v>-1.0151379114964432E-4</c:v>
                </c:pt>
                <c:pt idx="4">
                  <c:v>-6.0191180133632125E-5</c:v>
                </c:pt>
                <c:pt idx="5">
                  <c:v>2.1774351583804329E-4</c:v>
                </c:pt>
                <c:pt idx="6">
                  <c:v>3.9571581105916334E-4</c:v>
                </c:pt>
                <c:pt idx="7">
                  <c:v>4.358240640145709E-4</c:v>
                </c:pt>
                <c:pt idx="8">
                  <c:v>4.6240470085399173E-4</c:v>
                </c:pt>
                <c:pt idx="9">
                  <c:v>5.9827946193811478E-4</c:v>
                </c:pt>
                <c:pt idx="10">
                  <c:v>5.8111238256028516E-4</c:v>
                </c:pt>
                <c:pt idx="11">
                  <c:v>6.259713470639143E-4</c:v>
                </c:pt>
                <c:pt idx="12">
                  <c:v>6.3208227013885503E-4</c:v>
                </c:pt>
                <c:pt idx="13">
                  <c:v>5.7590015885159275E-4</c:v>
                </c:pt>
                <c:pt idx="14">
                  <c:v>3.4116692495471455E-4</c:v>
                </c:pt>
                <c:pt idx="15">
                  <c:v>1.3440022852357009E-4</c:v>
                </c:pt>
                <c:pt idx="16">
                  <c:v>-1.0894793444213638E-4</c:v>
                </c:pt>
                <c:pt idx="17">
                  <c:v>-3.6612145823192058E-4</c:v>
                </c:pt>
                <c:pt idx="18">
                  <c:v>-5.4187163246858887E-4</c:v>
                </c:pt>
                <c:pt idx="19">
                  <c:v>-5.3958620931508902E-4</c:v>
                </c:pt>
                <c:pt idx="20">
                  <c:v>-5.9657230127553628E-4</c:v>
                </c:pt>
                <c:pt idx="21">
                  <c:v>-4.9478259951742066E-4</c:v>
                </c:pt>
                <c:pt idx="22">
                  <c:v>-3.4713235540618202E-4</c:v>
                </c:pt>
                <c:pt idx="23">
                  <c:v>-1.094212632395582E-4</c:v>
                </c:pt>
                <c:pt idx="24">
                  <c:v>1.12952291920053E-4</c:v>
                </c:pt>
                <c:pt idx="25">
                  <c:v>3.2719561523959198E-4</c:v>
                </c:pt>
                <c:pt idx="26">
                  <c:v>4.8055873169801843E-4</c:v>
                </c:pt>
                <c:pt idx="27">
                  <c:v>5.6300602890082695E-4</c:v>
                </c:pt>
                <c:pt idx="28">
                  <c:v>5.7154577008057506E-4</c:v>
                </c:pt>
                <c:pt idx="29">
                  <c:v>5.0174177825887444E-4</c:v>
                </c:pt>
                <c:pt idx="30">
                  <c:v>4.7250734612841851E-4</c:v>
                </c:pt>
                <c:pt idx="31">
                  <c:v>3.0420320913118921E-4</c:v>
                </c:pt>
                <c:pt idx="32">
                  <c:v>2.0971325615416975E-4</c:v>
                </c:pt>
                <c:pt idx="33">
                  <c:v>6.6112960884456753E-5</c:v>
                </c:pt>
                <c:pt idx="34">
                  <c:v>-2.0284893678390809E-5</c:v>
                </c:pt>
                <c:pt idx="35">
                  <c:v>-1.0662167531049426E-4</c:v>
                </c:pt>
                <c:pt idx="36">
                  <c:v>-1.7955868275361647E-4</c:v>
                </c:pt>
                <c:pt idx="37">
                  <c:v>-2.1980765498497655E-4</c:v>
                </c:pt>
                <c:pt idx="38">
                  <c:v>-2.3703010332242337E-4</c:v>
                </c:pt>
                <c:pt idx="39">
                  <c:v>-1.7029283237594579E-4</c:v>
                </c:pt>
                <c:pt idx="40">
                  <c:v>-1.7529901011314282E-4</c:v>
                </c:pt>
                <c:pt idx="41">
                  <c:v>-1.4830550470457463E-4</c:v>
                </c:pt>
                <c:pt idx="42">
                  <c:v>-1.4341468295933862E-4</c:v>
                </c:pt>
                <c:pt idx="43">
                  <c:v>1.092935503936663E-5</c:v>
                </c:pt>
                <c:pt idx="44">
                  <c:v>6.0040110117936174E-5</c:v>
                </c:pt>
                <c:pt idx="45">
                  <c:v>-5.6244023521836604E-6</c:v>
                </c:pt>
                <c:pt idx="46">
                  <c:v>-1.3664738188061355E-4</c:v>
                </c:pt>
                <c:pt idx="47">
                  <c:v>-2.7529132308867809E-4</c:v>
                </c:pt>
                <c:pt idx="48">
                  <c:v>-5.8619804031843133E-4</c:v>
                </c:pt>
                <c:pt idx="49">
                  <c:v>-8.2146395571077487E-4</c:v>
                </c:pt>
                <c:pt idx="50">
                  <c:v>-8.6816649791557777E-4</c:v>
                </c:pt>
                <c:pt idx="51">
                  <c:v>-9.4679831967996143E-4</c:v>
                </c:pt>
                <c:pt idx="52">
                  <c:v>-9.0657798493957206E-4</c:v>
                </c:pt>
                <c:pt idx="53">
                  <c:v>-8.0810069378483792E-4</c:v>
                </c:pt>
                <c:pt idx="54">
                  <c:v>-7.0121103744367802E-4</c:v>
                </c:pt>
                <c:pt idx="55">
                  <c:v>-4.7746734467235671E-4</c:v>
                </c:pt>
                <c:pt idx="56">
                  <c:v>-1.9868035542475009E-4</c:v>
                </c:pt>
                <c:pt idx="57">
                  <c:v>4.4592854817869574E-5</c:v>
                </c:pt>
                <c:pt idx="58">
                  <c:v>2.9878819480740927E-4</c:v>
                </c:pt>
                <c:pt idx="59">
                  <c:v>4.0772291387475962E-4</c:v>
                </c:pt>
                <c:pt idx="60">
                  <c:v>4.1085129089387003E-4</c:v>
                </c:pt>
                <c:pt idx="61">
                  <c:v>4.3933698157127849E-4</c:v>
                </c:pt>
                <c:pt idx="62">
                  <c:v>3.5578695829915788E-4</c:v>
                </c:pt>
                <c:pt idx="63">
                  <c:v>2.1480183228661688E-4</c:v>
                </c:pt>
                <c:pt idx="64">
                  <c:v>1.0441159627426198E-4</c:v>
                </c:pt>
                <c:pt idx="65">
                  <c:v>-2.4387556517793988E-5</c:v>
                </c:pt>
                <c:pt idx="66">
                  <c:v>-9.2646593995108736E-5</c:v>
                </c:pt>
                <c:pt idx="67">
                  <c:v>-1.5418474562675985E-4</c:v>
                </c:pt>
                <c:pt idx="68">
                  <c:v>-1.4794019499984006E-4</c:v>
                </c:pt>
                <c:pt idx="69">
                  <c:v>1.9544341068316847E-5</c:v>
                </c:pt>
                <c:pt idx="70">
                  <c:v>1.6512174483337261E-4</c:v>
                </c:pt>
                <c:pt idx="71">
                  <c:v>2.5787862090253909E-4</c:v>
                </c:pt>
                <c:pt idx="72">
                  <c:v>3.7856449032435942E-4</c:v>
                </c:pt>
                <c:pt idx="73">
                  <c:v>4.8105506302053815E-4</c:v>
                </c:pt>
                <c:pt idx="74">
                  <c:v>4.2443335830144401E-4</c:v>
                </c:pt>
                <c:pt idx="75">
                  <c:v>3.5485013713175482E-4</c:v>
                </c:pt>
                <c:pt idx="76">
                  <c:v>1.4829763907703498E-4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4.9248940000000001</c:v>
                </c:pt>
                <c:pt idx="1">
                  <c:v>4.489789</c:v>
                </c:pt>
                <c:pt idx="2">
                  <c:v>4.7777379999999994</c:v>
                </c:pt>
                <c:pt idx="3">
                  <c:v>4.7806340000000001</c:v>
                </c:pt>
                <c:pt idx="4">
                  <c:v>4.5917289999999999</c:v>
                </c:pt>
                <c:pt idx="5">
                  <c:v>4.7100970000000002</c:v>
                </c:pt>
                <c:pt idx="6">
                  <c:v>4.7728519999999994</c:v>
                </c:pt>
                <c:pt idx="7">
                  <c:v>4.6883400000000002</c:v>
                </c:pt>
                <c:pt idx="8">
                  <c:v>4.5931499999999996</c:v>
                </c:pt>
                <c:pt idx="9">
                  <c:v>4.5265440000000003</c:v>
                </c:pt>
                <c:pt idx="10">
                  <c:v>4.6258910000000002</c:v>
                </c:pt>
                <c:pt idx="11">
                  <c:v>4.8036219999999998</c:v>
                </c:pt>
                <c:pt idx="12">
                  <c:v>4.6644680000000003</c:v>
                </c:pt>
                <c:pt idx="13">
                  <c:v>4.6743389999999998</c:v>
                </c:pt>
                <c:pt idx="14">
                  <c:v>4.4651569999999996</c:v>
                </c:pt>
                <c:pt idx="15">
                  <c:v>4.6606249999999996</c:v>
                </c:pt>
                <c:pt idx="16">
                  <c:v>4.8098660000000004</c:v>
                </c:pt>
                <c:pt idx="17">
                  <c:v>4.4776150000000001</c:v>
                </c:pt>
                <c:pt idx="18">
                  <c:v>4.4125629999999996</c:v>
                </c:pt>
                <c:pt idx="19">
                  <c:v>4.3507239999999996</c:v>
                </c:pt>
                <c:pt idx="20">
                  <c:v>4.2794319999999999</c:v>
                </c:pt>
                <c:pt idx="21">
                  <c:v>4.4000410000000008</c:v>
                </c:pt>
                <c:pt idx="22">
                  <c:v>4.2606489999999999</c:v>
                </c:pt>
                <c:pt idx="23">
                  <c:v>4.2421069999999999</c:v>
                </c:pt>
                <c:pt idx="24">
                  <c:v>4.2597129999999996</c:v>
                </c:pt>
                <c:pt idx="25">
                  <c:v>4.2438160000000007</c:v>
                </c:pt>
                <c:pt idx="26">
                  <c:v>4.410736</c:v>
                </c:pt>
                <c:pt idx="27">
                  <c:v>4.3591139999999999</c:v>
                </c:pt>
                <c:pt idx="28">
                  <c:v>4.4294820000000001</c:v>
                </c:pt>
                <c:pt idx="29">
                  <c:v>4.406917</c:v>
                </c:pt>
                <c:pt idx="30">
                  <c:v>4.5447340000000001</c:v>
                </c:pt>
                <c:pt idx="31">
                  <c:v>4.4843339999999996</c:v>
                </c:pt>
                <c:pt idx="32">
                  <c:v>4.5511400000000002</c:v>
                </c:pt>
                <c:pt idx="33">
                  <c:v>4.4628620000000003</c:v>
                </c:pt>
                <c:pt idx="34">
                  <c:v>4.4123449999999993</c:v>
                </c:pt>
                <c:pt idx="35">
                  <c:v>4.3617540000000004</c:v>
                </c:pt>
                <c:pt idx="36">
                  <c:v>4.2704510000000004</c:v>
                </c:pt>
                <c:pt idx="37">
                  <c:v>4.2676530000000001</c:v>
                </c:pt>
                <c:pt idx="38">
                  <c:v>4.2644830000000002</c:v>
                </c:pt>
                <c:pt idx="39">
                  <c:v>4.2496720000000003</c:v>
                </c:pt>
                <c:pt idx="40">
                  <c:v>4.3740440000000005</c:v>
                </c:pt>
                <c:pt idx="41">
                  <c:v>4.2784599999999999</c:v>
                </c:pt>
                <c:pt idx="42">
                  <c:v>4.2161870000000006</c:v>
                </c:pt>
                <c:pt idx="43">
                  <c:v>4.2692120000000005</c:v>
                </c:pt>
                <c:pt idx="44">
                  <c:v>4.2573379999999998</c:v>
                </c:pt>
                <c:pt idx="45">
                  <c:v>4.3147480000000007</c:v>
                </c:pt>
                <c:pt idx="46">
                  <c:v>4.3511199999999999</c:v>
                </c:pt>
                <c:pt idx="47">
                  <c:v>4.3380980000000005</c:v>
                </c:pt>
                <c:pt idx="48">
                  <c:v>4.3264100000000001</c:v>
                </c:pt>
                <c:pt idx="49">
                  <c:v>4.2771109999999997</c:v>
                </c:pt>
                <c:pt idx="50">
                  <c:v>4.6013679999999999</c:v>
                </c:pt>
                <c:pt idx="51">
                  <c:v>4.6272379999999993</c:v>
                </c:pt>
                <c:pt idx="52">
                  <c:v>4.6773499999999997</c:v>
                </c:pt>
                <c:pt idx="53">
                  <c:v>4.7164140000000003</c:v>
                </c:pt>
                <c:pt idx="54">
                  <c:v>4.5797270000000001</c:v>
                </c:pt>
                <c:pt idx="55">
                  <c:v>4.6972649999999998</c:v>
                </c:pt>
                <c:pt idx="56">
                  <c:v>4.7134419999999997</c:v>
                </c:pt>
                <c:pt idx="57">
                  <c:v>4.698715</c:v>
                </c:pt>
                <c:pt idx="58">
                  <c:v>4.626811</c:v>
                </c:pt>
                <c:pt idx="59">
                  <c:v>4.5110849999999996</c:v>
                </c:pt>
                <c:pt idx="60">
                  <c:v>4.5340940000000005</c:v>
                </c:pt>
                <c:pt idx="61">
                  <c:v>4.6605109999999996</c:v>
                </c:pt>
                <c:pt idx="62">
                  <c:v>4.8674429999999997</c:v>
                </c:pt>
                <c:pt idx="63">
                  <c:v>5.268764</c:v>
                </c:pt>
                <c:pt idx="64">
                  <c:v>5.0889550000000003</c:v>
                </c:pt>
                <c:pt idx="65">
                  <c:v>4.8936970000000004</c:v>
                </c:pt>
                <c:pt idx="66">
                  <c:v>4.9519699999999993</c:v>
                </c:pt>
                <c:pt idx="67">
                  <c:v>4.7644169999999999</c:v>
                </c:pt>
                <c:pt idx="68">
                  <c:v>4.9742009999999999</c:v>
                </c:pt>
                <c:pt idx="69">
                  <c:v>5.0186150000000005</c:v>
                </c:pt>
                <c:pt idx="70">
                  <c:v>5.1610680000000002</c:v>
                </c:pt>
                <c:pt idx="71">
                  <c:v>5.1569279999999997</c:v>
                </c:pt>
                <c:pt idx="72">
                  <c:v>5.1641599999999999</c:v>
                </c:pt>
                <c:pt idx="73">
                  <c:v>5.2367439999999998</c:v>
                </c:pt>
                <c:pt idx="74">
                  <c:v>5.1804180000000004</c:v>
                </c:pt>
                <c:pt idx="75">
                  <c:v>5.0461809999999998</c:v>
                </c:pt>
                <c:pt idx="76">
                  <c:v>4.8265910000000005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2.8263599744593212E-5</c:v>
                </c:pt>
                <c:pt idx="2">
                  <c:v>6.0016704335909518E-5</c:v>
                </c:pt>
                <c:pt idx="3">
                  <c:v>1.1226638124973117E-4</c:v>
                </c:pt>
                <c:pt idx="4">
                  <c:v>1.5567157682514458E-4</c:v>
                </c:pt>
                <c:pt idx="5">
                  <c:v>1.3406002402767853E-4</c:v>
                </c:pt>
                <c:pt idx="6">
                  <c:v>1.0563696149897402E-4</c:v>
                </c:pt>
                <c:pt idx="7">
                  <c:v>6.0317266620843403E-5</c:v>
                </c:pt>
                <c:pt idx="8">
                  <c:v>2.3953849757982898E-6</c:v>
                </c:pt>
                <c:pt idx="9">
                  <c:v>-4.5791514926091779E-5</c:v>
                </c:pt>
                <c:pt idx="10">
                  <c:v>-5.9910276158494144E-5</c:v>
                </c:pt>
                <c:pt idx="11">
                  <c:v>-4.9924758997541214E-5</c:v>
                </c:pt>
                <c:pt idx="12">
                  <c:v>-3.9061767801942262E-5</c:v>
                </c:pt>
                <c:pt idx="13">
                  <c:v>-2.5960042392011697E-5</c:v>
                </c:pt>
                <c:pt idx="14">
                  <c:v>-3.2679275557136547E-5</c:v>
                </c:pt>
                <c:pt idx="15">
                  <c:v>-2.7905577596205712E-5</c:v>
                </c:pt>
                <c:pt idx="16">
                  <c:v>-1.0713030337263033E-5</c:v>
                </c:pt>
                <c:pt idx="17">
                  <c:v>-3.4564725339923815E-5</c:v>
                </c:pt>
                <c:pt idx="18">
                  <c:v>-4.4027831477823622E-5</c:v>
                </c:pt>
                <c:pt idx="19">
                  <c:v>-2.0678401235924362E-5</c:v>
                </c:pt>
                <c:pt idx="20">
                  <c:v>-2.3126785919980457E-5</c:v>
                </c:pt>
                <c:pt idx="21">
                  <c:v>-5.2967212438490833E-5</c:v>
                </c:pt>
                <c:pt idx="22">
                  <c:v>-3.2739319422683724E-5</c:v>
                </c:pt>
                <c:pt idx="23">
                  <c:v>-7.697947474746627E-6</c:v>
                </c:pt>
                <c:pt idx="24">
                  <c:v>4.0377337706665105E-6</c:v>
                </c:pt>
                <c:pt idx="25">
                  <c:v>9.6698536446618736E-6</c:v>
                </c:pt>
                <c:pt idx="26">
                  <c:v>1.1756106408156823E-5</c:v>
                </c:pt>
                <c:pt idx="27">
                  <c:v>1.4558932792271469E-5</c:v>
                </c:pt>
                <c:pt idx="28">
                  <c:v>2.9515936464989475E-5</c:v>
                </c:pt>
                <c:pt idx="29">
                  <c:v>2.8693154770096469E-5</c:v>
                </c:pt>
                <c:pt idx="30">
                  <c:v>4.9949073880064385E-5</c:v>
                </c:pt>
                <c:pt idx="31">
                  <c:v>4.5006339734915895E-5</c:v>
                </c:pt>
                <c:pt idx="32">
                  <c:v>6.6795576264511099E-5</c:v>
                </c:pt>
                <c:pt idx="33">
                  <c:v>5.5574498737076777E-5</c:v>
                </c:pt>
                <c:pt idx="34">
                  <c:v>3.8651906598527404E-5</c:v>
                </c:pt>
                <c:pt idx="35">
                  <c:v>-3.0504270461538275E-5</c:v>
                </c:pt>
                <c:pt idx="36">
                  <c:v>-6.6048820030339126E-5</c:v>
                </c:pt>
                <c:pt idx="37">
                  <c:v>-1.0902813172774174E-4</c:v>
                </c:pt>
                <c:pt idx="38">
                  <c:v>-1.2752307630695144E-4</c:v>
                </c:pt>
                <c:pt idx="39">
                  <c:v>-1.2965758591533023E-4</c:v>
                </c:pt>
                <c:pt idx="40">
                  <c:v>-5.4027450447653512E-5</c:v>
                </c:pt>
                <c:pt idx="41">
                  <c:v>-3.2237145976660118E-5</c:v>
                </c:pt>
                <c:pt idx="42">
                  <c:v>-2.226687440491599E-5</c:v>
                </c:pt>
                <c:pt idx="43">
                  <c:v>-9.2501498412393389E-6</c:v>
                </c:pt>
                <c:pt idx="44">
                  <c:v>-3.3341886786915226E-5</c:v>
                </c:pt>
                <c:pt idx="45">
                  <c:v>-3.4747836506406547E-5</c:v>
                </c:pt>
                <c:pt idx="46">
                  <c:v>1.7007808797284607E-5</c:v>
                </c:pt>
                <c:pt idx="47">
                  <c:v>7.3324508346577335E-5</c:v>
                </c:pt>
                <c:pt idx="48">
                  <c:v>1.1862826130927175E-4</c:v>
                </c:pt>
                <c:pt idx="49">
                  <c:v>1.8325594215187551E-4</c:v>
                </c:pt>
                <c:pt idx="50">
                  <c:v>2.3788885567005107E-4</c:v>
                </c:pt>
                <c:pt idx="51">
                  <c:v>2.9106201417387868E-4</c:v>
                </c:pt>
                <c:pt idx="52">
                  <c:v>3.9274946126984097E-4</c:v>
                </c:pt>
                <c:pt idx="53">
                  <c:v>4.9014324798604529E-4</c:v>
                </c:pt>
                <c:pt idx="54">
                  <c:v>5.4236079132565168E-4</c:v>
                </c:pt>
                <c:pt idx="55">
                  <c:v>4.7678539227279798E-4</c:v>
                </c:pt>
                <c:pt idx="56">
                  <c:v>3.7176794349973803E-4</c:v>
                </c:pt>
                <c:pt idx="57">
                  <c:v>1.7691439810333016E-4</c:v>
                </c:pt>
                <c:pt idx="58">
                  <c:v>-2.0550965768532784E-5</c:v>
                </c:pt>
                <c:pt idx="59">
                  <c:v>-1.5213100724754611E-4</c:v>
                </c:pt>
                <c:pt idx="60">
                  <c:v>-2.4506116744370666E-4</c:v>
                </c:pt>
                <c:pt idx="61">
                  <c:v>-2.9971271679091161E-4</c:v>
                </c:pt>
                <c:pt idx="62">
                  <c:v>-2.8915547330518403E-4</c:v>
                </c:pt>
                <c:pt idx="63">
                  <c:v>-2.6914720429203621E-4</c:v>
                </c:pt>
                <c:pt idx="64">
                  <c:v>-2.5064250882117609E-4</c:v>
                </c:pt>
                <c:pt idx="65">
                  <c:v>-2.193066765785484E-4</c:v>
                </c:pt>
                <c:pt idx="66">
                  <c:v>-1.8594837182945559E-4</c:v>
                </c:pt>
                <c:pt idx="67">
                  <c:v>-1.8392578458703839E-4</c:v>
                </c:pt>
                <c:pt idx="68">
                  <c:v>-1.8581067272883042E-4</c:v>
                </c:pt>
                <c:pt idx="69">
                  <c:v>-1.6458740752030515E-4</c:v>
                </c:pt>
                <c:pt idx="70">
                  <c:v>-1.4695431602299703E-4</c:v>
                </c:pt>
                <c:pt idx="71">
                  <c:v>-1.3748278970531765E-4</c:v>
                </c:pt>
                <c:pt idx="72">
                  <c:v>-1.2030679052731003E-4</c:v>
                </c:pt>
                <c:pt idx="73">
                  <c:v>-1.0149686700524755E-4</c:v>
                </c:pt>
                <c:pt idx="74">
                  <c:v>-9.6670423758360115E-5</c:v>
                </c:pt>
                <c:pt idx="75">
                  <c:v>-1.0009484750150282E-4</c:v>
                </c:pt>
                <c:pt idx="76">
                  <c:v>-9.525140974250185E-5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21.008567000000003</c:v>
                </c:pt>
                <c:pt idx="1">
                  <c:v>18.853967000000001</c:v>
                </c:pt>
                <c:pt idx="2">
                  <c:v>20.047657000000001</c:v>
                </c:pt>
                <c:pt idx="3">
                  <c:v>19.837710000000001</c:v>
                </c:pt>
                <c:pt idx="4">
                  <c:v>19.198248</c:v>
                </c:pt>
                <c:pt idx="5">
                  <c:v>19.612532000000002</c:v>
                </c:pt>
                <c:pt idx="6">
                  <c:v>20.121032999999997</c:v>
                </c:pt>
                <c:pt idx="7">
                  <c:v>19.981573999999998</c:v>
                </c:pt>
                <c:pt idx="8">
                  <c:v>19.696287999999999</c:v>
                </c:pt>
                <c:pt idx="9">
                  <c:v>19.565572</c:v>
                </c:pt>
                <c:pt idx="10">
                  <c:v>19.837603000000001</c:v>
                </c:pt>
                <c:pt idx="11">
                  <c:v>20.475942</c:v>
                </c:pt>
                <c:pt idx="12">
                  <c:v>20.531617000000001</c:v>
                </c:pt>
                <c:pt idx="13">
                  <c:v>20.688501000000002</c:v>
                </c:pt>
                <c:pt idx="14">
                  <c:v>19.318857999999999</c:v>
                </c:pt>
                <c:pt idx="15">
                  <c:v>19.485496999999999</c:v>
                </c:pt>
                <c:pt idx="16">
                  <c:v>19.879945000000003</c:v>
                </c:pt>
                <c:pt idx="17">
                  <c:v>20.066264</c:v>
                </c:pt>
                <c:pt idx="18">
                  <c:v>20.20327</c:v>
                </c:pt>
                <c:pt idx="19">
                  <c:v>19.470319</c:v>
                </c:pt>
                <c:pt idx="20">
                  <c:v>19.045452999999998</c:v>
                </c:pt>
                <c:pt idx="21">
                  <c:v>19.908410999999997</c:v>
                </c:pt>
                <c:pt idx="22">
                  <c:v>19.509619000000001</c:v>
                </c:pt>
                <c:pt idx="23">
                  <c:v>19.411096000000001</c:v>
                </c:pt>
                <c:pt idx="24">
                  <c:v>19.704304999999998</c:v>
                </c:pt>
                <c:pt idx="25">
                  <c:v>19.467419</c:v>
                </c:pt>
                <c:pt idx="26">
                  <c:v>20.503133999999999</c:v>
                </c:pt>
                <c:pt idx="27">
                  <c:v>20.397885000000002</c:v>
                </c:pt>
                <c:pt idx="28">
                  <c:v>20.902082</c:v>
                </c:pt>
                <c:pt idx="29">
                  <c:v>20.815338000000001</c:v>
                </c:pt>
                <c:pt idx="30">
                  <c:v>20.898310000000002</c:v>
                </c:pt>
                <c:pt idx="31">
                  <c:v>21.116153000000001</c:v>
                </c:pt>
                <c:pt idx="32">
                  <c:v>21.395282999999999</c:v>
                </c:pt>
                <c:pt idx="33">
                  <c:v>21.373177999999999</c:v>
                </c:pt>
                <c:pt idx="34">
                  <c:v>21.328875</c:v>
                </c:pt>
                <c:pt idx="35">
                  <c:v>21.279220000000002</c:v>
                </c:pt>
                <c:pt idx="36">
                  <c:v>20.897683999999998</c:v>
                </c:pt>
                <c:pt idx="37">
                  <c:v>20.992331</c:v>
                </c:pt>
                <c:pt idx="38">
                  <c:v>21.046341000000002</c:v>
                </c:pt>
                <c:pt idx="39">
                  <c:v>20.855163000000001</c:v>
                </c:pt>
                <c:pt idx="40">
                  <c:v>21.048641</c:v>
                </c:pt>
                <c:pt idx="41">
                  <c:v>21.099695000000001</c:v>
                </c:pt>
                <c:pt idx="42">
                  <c:v>21.096995</c:v>
                </c:pt>
                <c:pt idx="43">
                  <c:v>20.816457</c:v>
                </c:pt>
                <c:pt idx="44">
                  <c:v>20.709213000000002</c:v>
                </c:pt>
                <c:pt idx="45">
                  <c:v>20.966777</c:v>
                </c:pt>
                <c:pt idx="46">
                  <c:v>20.828520000000001</c:v>
                </c:pt>
                <c:pt idx="47">
                  <c:v>20.593633999999998</c:v>
                </c:pt>
                <c:pt idx="48">
                  <c:v>20.174292000000001</c:v>
                </c:pt>
                <c:pt idx="49">
                  <c:v>19.874858</c:v>
                </c:pt>
                <c:pt idx="50">
                  <c:v>20.421364999999998</c:v>
                </c:pt>
                <c:pt idx="51">
                  <c:v>19.953472000000001</c:v>
                </c:pt>
                <c:pt idx="52">
                  <c:v>19.557904000000001</c:v>
                </c:pt>
                <c:pt idx="53">
                  <c:v>19.597932999999998</c:v>
                </c:pt>
                <c:pt idx="54">
                  <c:v>19.482979</c:v>
                </c:pt>
                <c:pt idx="55">
                  <c:v>19.859043</c:v>
                </c:pt>
                <c:pt idx="56">
                  <c:v>20.416110999999997</c:v>
                </c:pt>
                <c:pt idx="57">
                  <c:v>20.085516000000002</c:v>
                </c:pt>
                <c:pt idx="58">
                  <c:v>19.741395000000001</c:v>
                </c:pt>
                <c:pt idx="59">
                  <c:v>19.316407000000002</c:v>
                </c:pt>
                <c:pt idx="60">
                  <c:v>19.363651000000001</c:v>
                </c:pt>
                <c:pt idx="61">
                  <c:v>19.301949</c:v>
                </c:pt>
                <c:pt idx="62">
                  <c:v>19.789664000000002</c:v>
                </c:pt>
                <c:pt idx="63">
                  <c:v>20.468140999999999</c:v>
                </c:pt>
                <c:pt idx="64">
                  <c:v>21.273029999999999</c:v>
                </c:pt>
                <c:pt idx="65">
                  <c:v>19.435805999999999</c:v>
                </c:pt>
                <c:pt idx="66">
                  <c:v>19.900780999999998</c:v>
                </c:pt>
                <c:pt idx="67">
                  <c:v>19.719671999999999</c:v>
                </c:pt>
                <c:pt idx="68">
                  <c:v>19.475042999999999</c:v>
                </c:pt>
                <c:pt idx="69">
                  <c:v>20.304915999999999</c:v>
                </c:pt>
                <c:pt idx="70">
                  <c:v>21.301821</c:v>
                </c:pt>
                <c:pt idx="71">
                  <c:v>21.649754000000001</c:v>
                </c:pt>
                <c:pt idx="72">
                  <c:v>20.877039</c:v>
                </c:pt>
                <c:pt idx="73">
                  <c:v>20.554482999999998</c:v>
                </c:pt>
                <c:pt idx="74">
                  <c:v>20.192421</c:v>
                </c:pt>
                <c:pt idx="75">
                  <c:v>19.615792000000003</c:v>
                </c:pt>
                <c:pt idx="76">
                  <c:v>19.286279999999998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3.0078726134808582E-5</c:v>
                </c:pt>
                <c:pt idx="2">
                  <c:v>4.760697446860015E-5</c:v>
                </c:pt>
                <c:pt idx="3">
                  <c:v>5.3527345215296966E-5</c:v>
                </c:pt>
                <c:pt idx="4">
                  <c:v>8.0529679832703859E-5</c:v>
                </c:pt>
                <c:pt idx="5">
                  <c:v>5.0535413091941462E-5</c:v>
                </c:pt>
                <c:pt idx="6">
                  <c:v>2.0030551619236111E-5</c:v>
                </c:pt>
                <c:pt idx="7">
                  <c:v>4.6082464019115365E-7</c:v>
                </c:pt>
                <c:pt idx="8">
                  <c:v>-1.4028538491053772E-5</c:v>
                </c:pt>
                <c:pt idx="9">
                  <c:v>-3.5467591526730238E-5</c:v>
                </c:pt>
                <c:pt idx="10">
                  <c:v>-3.2044533808622827E-5</c:v>
                </c:pt>
                <c:pt idx="11">
                  <c:v>-2.7501096272849528E-5</c:v>
                </c:pt>
                <c:pt idx="12">
                  <c:v>-8.073830177232299E-6</c:v>
                </c:pt>
                <c:pt idx="13">
                  <c:v>1.5150827071135864E-5</c:v>
                </c:pt>
                <c:pt idx="14">
                  <c:v>-7.241301241110189E-7</c:v>
                </c:pt>
                <c:pt idx="15">
                  <c:v>-2.2644983035984844E-5</c:v>
                </c:pt>
                <c:pt idx="16">
                  <c:v>-3.6783248770384314E-5</c:v>
                </c:pt>
                <c:pt idx="17">
                  <c:v>-3.9375382537066824E-5</c:v>
                </c:pt>
                <c:pt idx="18">
                  <c:v>-3.2655911889410694E-5</c:v>
                </c:pt>
                <c:pt idx="19">
                  <c:v>3.1240393699216541E-6</c:v>
                </c:pt>
                <c:pt idx="20">
                  <c:v>3.593412502687641E-5</c:v>
                </c:pt>
                <c:pt idx="21">
                  <c:v>5.0155725012185809E-5</c:v>
                </c:pt>
                <c:pt idx="22">
                  <c:v>4.9092975889452084E-5</c:v>
                </c:pt>
                <c:pt idx="23">
                  <c:v>2.6986162551907483E-5</c:v>
                </c:pt>
                <c:pt idx="24">
                  <c:v>2.7733931452628841E-5</c:v>
                </c:pt>
                <c:pt idx="25">
                  <c:v>2.4876636066949677E-5</c:v>
                </c:pt>
                <c:pt idx="26">
                  <c:v>3.1513294118064533E-5</c:v>
                </c:pt>
                <c:pt idx="27">
                  <c:v>2.8680954272574213E-5</c:v>
                </c:pt>
                <c:pt idx="28">
                  <c:v>6.7265482183822601E-5</c:v>
                </c:pt>
                <c:pt idx="29">
                  <c:v>7.7170871620789482E-5</c:v>
                </c:pt>
                <c:pt idx="30">
                  <c:v>7.4931912947551112E-5</c:v>
                </c:pt>
                <c:pt idx="31">
                  <c:v>5.951976027162892E-5</c:v>
                </c:pt>
                <c:pt idx="32">
                  <c:v>5.6221405514917045E-5</c:v>
                </c:pt>
                <c:pt idx="33">
                  <c:v>2.3754626876428171E-5</c:v>
                </c:pt>
                <c:pt idx="34">
                  <c:v>4.6257350753187469E-6</c:v>
                </c:pt>
                <c:pt idx="35">
                  <c:v>-1.6668822380754299E-5</c:v>
                </c:pt>
                <c:pt idx="36">
                  <c:v>-6.3469760335826308E-5</c:v>
                </c:pt>
                <c:pt idx="37">
                  <c:v>-1.1474173782451274E-4</c:v>
                </c:pt>
                <c:pt idx="38">
                  <c:v>-1.4432920162061379E-4</c:v>
                </c:pt>
                <c:pt idx="39">
                  <c:v>-2.1467208008194255E-4</c:v>
                </c:pt>
                <c:pt idx="40">
                  <c:v>-2.1710994371525058E-4</c:v>
                </c:pt>
                <c:pt idx="41">
                  <c:v>-1.7826562415109381E-4</c:v>
                </c:pt>
                <c:pt idx="42">
                  <c:v>-1.1856750965193134E-4</c:v>
                </c:pt>
                <c:pt idx="43">
                  <c:v>-1.2150337277177034E-4</c:v>
                </c:pt>
                <c:pt idx="44">
                  <c:v>-7.5061368309786822E-5</c:v>
                </c:pt>
                <c:pt idx="45">
                  <c:v>-4.6034988161380792E-5</c:v>
                </c:pt>
                <c:pt idx="46">
                  <c:v>-3.0451574340824002E-5</c:v>
                </c:pt>
                <c:pt idx="47">
                  <c:v>-3.8353807116571389E-5</c:v>
                </c:pt>
                <c:pt idx="48">
                  <c:v>-6.1858962167229276E-6</c:v>
                </c:pt>
                <c:pt idx="49">
                  <c:v>1.2123249634680934E-5</c:v>
                </c:pt>
                <c:pt idx="50">
                  <c:v>2.0240342220483786E-5</c:v>
                </c:pt>
                <c:pt idx="51">
                  <c:v>2.6272896257476962E-5</c:v>
                </c:pt>
                <c:pt idx="52">
                  <c:v>4.0048260327414919E-5</c:v>
                </c:pt>
                <c:pt idx="53">
                  <c:v>6.7589096934344753E-5</c:v>
                </c:pt>
                <c:pt idx="54">
                  <c:v>1.0143798807136717E-4</c:v>
                </c:pt>
                <c:pt idx="55">
                  <c:v>1.1302249970153478E-4</c:v>
                </c:pt>
                <c:pt idx="56">
                  <c:v>1.3656668233905209E-4</c:v>
                </c:pt>
                <c:pt idx="57">
                  <c:v>1.4217895204977782E-4</c:v>
                </c:pt>
                <c:pt idx="58">
                  <c:v>1.2567516158099192E-4</c:v>
                </c:pt>
                <c:pt idx="59">
                  <c:v>9.8660050631674357E-5</c:v>
                </c:pt>
                <c:pt idx="60">
                  <c:v>7.2757293957362366E-5</c:v>
                </c:pt>
                <c:pt idx="61">
                  <c:v>4.3747393446021748E-5</c:v>
                </c:pt>
                <c:pt idx="62">
                  <c:v>4.4007451065632532E-5</c:v>
                </c:pt>
                <c:pt idx="63">
                  <c:v>8.4050444937917087E-5</c:v>
                </c:pt>
                <c:pt idx="64">
                  <c:v>1.3732334313859709E-4</c:v>
                </c:pt>
                <c:pt idx="65">
                  <c:v>1.2959443859915262E-4</c:v>
                </c:pt>
                <c:pt idx="66">
                  <c:v>1.3190558828550685E-4</c:v>
                </c:pt>
                <c:pt idx="67">
                  <c:v>1.1129990638359755E-4</c:v>
                </c:pt>
                <c:pt idx="68">
                  <c:v>4.9181283220408472E-5</c:v>
                </c:pt>
                <c:pt idx="69">
                  <c:v>2.7958968147476649E-5</c:v>
                </c:pt>
                <c:pt idx="70">
                  <c:v>9.1132813261276689E-5</c:v>
                </c:pt>
                <c:pt idx="71">
                  <c:v>1.2733688735063414E-4</c:v>
                </c:pt>
                <c:pt idx="72">
                  <c:v>1.2647385080826834E-4</c:v>
                </c:pt>
                <c:pt idx="73">
                  <c:v>1.182321974514705E-4</c:v>
                </c:pt>
                <c:pt idx="74">
                  <c:v>4.2609665017271921E-5</c:v>
                </c:pt>
                <c:pt idx="75">
                  <c:v>-7.4332177396382827E-5</c:v>
                </c:pt>
                <c:pt idx="76">
                  <c:v>-1.8503392348033439E-4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2.1346229999999999</c:v>
                </c:pt>
                <c:pt idx="1">
                  <c:v>1.879372</c:v>
                </c:pt>
                <c:pt idx="2">
                  <c:v>1.9943770000000001</c:v>
                </c:pt>
                <c:pt idx="3">
                  <c:v>2.00956</c:v>
                </c:pt>
                <c:pt idx="4">
                  <c:v>1.8496990000000002</c:v>
                </c:pt>
                <c:pt idx="5">
                  <c:v>2.0049839999999999</c:v>
                </c:pt>
                <c:pt idx="6">
                  <c:v>1.9885150000000003</c:v>
                </c:pt>
                <c:pt idx="7">
                  <c:v>1.9929419999999998</c:v>
                </c:pt>
                <c:pt idx="8">
                  <c:v>1.9455009999999999</c:v>
                </c:pt>
                <c:pt idx="9">
                  <c:v>1.9609830000000001</c:v>
                </c:pt>
                <c:pt idx="10">
                  <c:v>1.9786999999999999</c:v>
                </c:pt>
                <c:pt idx="11">
                  <c:v>2.0376990000000004</c:v>
                </c:pt>
                <c:pt idx="12">
                  <c:v>2.0336790000000002</c:v>
                </c:pt>
                <c:pt idx="13">
                  <c:v>2.1197819999999998</c:v>
                </c:pt>
                <c:pt idx="14">
                  <c:v>1.9622490000000001</c:v>
                </c:pt>
                <c:pt idx="15">
                  <c:v>2.002113</c:v>
                </c:pt>
                <c:pt idx="16">
                  <c:v>2.0634589999999999</c:v>
                </c:pt>
                <c:pt idx="17">
                  <c:v>1.9861229999999999</c:v>
                </c:pt>
                <c:pt idx="18">
                  <c:v>1.9936929999999999</c:v>
                </c:pt>
                <c:pt idx="19">
                  <c:v>1.9224000000000001</c:v>
                </c:pt>
                <c:pt idx="20">
                  <c:v>1.8515099999999998</c:v>
                </c:pt>
                <c:pt idx="21">
                  <c:v>1.9631560000000001</c:v>
                </c:pt>
                <c:pt idx="22">
                  <c:v>1.865046</c:v>
                </c:pt>
                <c:pt idx="23">
                  <c:v>1.8464330000000002</c:v>
                </c:pt>
                <c:pt idx="24">
                  <c:v>1.8448939999999998</c:v>
                </c:pt>
                <c:pt idx="25">
                  <c:v>1.838962</c:v>
                </c:pt>
                <c:pt idx="26">
                  <c:v>1.9692009999999998</c:v>
                </c:pt>
                <c:pt idx="27">
                  <c:v>1.9183319999999999</c:v>
                </c:pt>
                <c:pt idx="28">
                  <c:v>1.9818099999999998</c:v>
                </c:pt>
                <c:pt idx="29">
                  <c:v>1.898987</c:v>
                </c:pt>
                <c:pt idx="30">
                  <c:v>1.9386349999999999</c:v>
                </c:pt>
                <c:pt idx="31">
                  <c:v>1.962852</c:v>
                </c:pt>
                <c:pt idx="32">
                  <c:v>2.0033979999999998</c:v>
                </c:pt>
                <c:pt idx="33">
                  <c:v>1.998005</c:v>
                </c:pt>
                <c:pt idx="34">
                  <c:v>1.991687</c:v>
                </c:pt>
                <c:pt idx="35">
                  <c:v>2.0324080000000002</c:v>
                </c:pt>
                <c:pt idx="36">
                  <c:v>1.9986919999999999</c:v>
                </c:pt>
                <c:pt idx="37">
                  <c:v>1.9712769999999999</c:v>
                </c:pt>
                <c:pt idx="38">
                  <c:v>1.9662900000000001</c:v>
                </c:pt>
                <c:pt idx="39">
                  <c:v>1.958091</c:v>
                </c:pt>
                <c:pt idx="40">
                  <c:v>1.9464139999999999</c:v>
                </c:pt>
                <c:pt idx="41">
                  <c:v>1.965411</c:v>
                </c:pt>
                <c:pt idx="42">
                  <c:v>1.9391229999999999</c:v>
                </c:pt>
                <c:pt idx="43">
                  <c:v>1.9336209999999998</c:v>
                </c:pt>
                <c:pt idx="44">
                  <c:v>1.9143110000000001</c:v>
                </c:pt>
                <c:pt idx="45">
                  <c:v>2.0153569999999998</c:v>
                </c:pt>
                <c:pt idx="46">
                  <c:v>2.0435430000000001</c:v>
                </c:pt>
                <c:pt idx="47">
                  <c:v>1.9675150000000001</c:v>
                </c:pt>
                <c:pt idx="48">
                  <c:v>1.9194990000000001</c:v>
                </c:pt>
                <c:pt idx="49">
                  <c:v>1.9670479999999999</c:v>
                </c:pt>
                <c:pt idx="50">
                  <c:v>2.124187</c:v>
                </c:pt>
                <c:pt idx="51">
                  <c:v>2.037874</c:v>
                </c:pt>
                <c:pt idx="52">
                  <c:v>1.9653080000000003</c:v>
                </c:pt>
                <c:pt idx="53">
                  <c:v>1.9705400000000002</c:v>
                </c:pt>
                <c:pt idx="54">
                  <c:v>1.9104189999999999</c:v>
                </c:pt>
                <c:pt idx="55">
                  <c:v>2.041061</c:v>
                </c:pt>
                <c:pt idx="56">
                  <c:v>2.0608599999999999</c:v>
                </c:pt>
                <c:pt idx="57">
                  <c:v>2.0756380000000001</c:v>
                </c:pt>
                <c:pt idx="58">
                  <c:v>2.023028</c:v>
                </c:pt>
                <c:pt idx="59">
                  <c:v>2.0022250000000001</c:v>
                </c:pt>
                <c:pt idx="60">
                  <c:v>2.0012189999999999</c:v>
                </c:pt>
                <c:pt idx="61">
                  <c:v>1.9590380000000001</c:v>
                </c:pt>
                <c:pt idx="62">
                  <c:v>1.9558720000000001</c:v>
                </c:pt>
                <c:pt idx="63">
                  <c:v>1.9850840000000001</c:v>
                </c:pt>
                <c:pt idx="64">
                  <c:v>1.9432209999999999</c:v>
                </c:pt>
                <c:pt idx="65">
                  <c:v>1.824884</c:v>
                </c:pt>
                <c:pt idx="66">
                  <c:v>1.9321630000000001</c:v>
                </c:pt>
                <c:pt idx="67">
                  <c:v>1.9587259999999997</c:v>
                </c:pt>
                <c:pt idx="68">
                  <c:v>1.954161</c:v>
                </c:pt>
                <c:pt idx="69">
                  <c:v>2.0411359999999998</c:v>
                </c:pt>
                <c:pt idx="70">
                  <c:v>2.2582529999999998</c:v>
                </c:pt>
                <c:pt idx="71">
                  <c:v>2.226121</c:v>
                </c:pt>
                <c:pt idx="72">
                  <c:v>2.1700810000000001</c:v>
                </c:pt>
                <c:pt idx="73">
                  <c:v>2.1593960000000001</c:v>
                </c:pt>
                <c:pt idx="74">
                  <c:v>2.1107419999999997</c:v>
                </c:pt>
                <c:pt idx="75">
                  <c:v>2.0196540000000001</c:v>
                </c:pt>
                <c:pt idx="76">
                  <c:v>1.9429150000000002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-3.8785784110241874E-5</c:v>
                </c:pt>
                <c:pt idx="2">
                  <c:v>-4.1895317955058828E-4</c:v>
                </c:pt>
                <c:pt idx="3">
                  <c:v>-6.5224870949915996E-4</c:v>
                </c:pt>
                <c:pt idx="4">
                  <c:v>-9.6367673975878418E-4</c:v>
                </c:pt>
                <c:pt idx="5">
                  <c:v>-9.4739112707490399E-4</c:v>
                </c:pt>
                <c:pt idx="6">
                  <c:v>-8.1285253678835777E-4</c:v>
                </c:pt>
                <c:pt idx="7">
                  <c:v>-7.0713986817652185E-4</c:v>
                </c:pt>
                <c:pt idx="8">
                  <c:v>-5.3795305226497412E-4</c:v>
                </c:pt>
                <c:pt idx="9">
                  <c:v>-1.6402447199948878E-4</c:v>
                </c:pt>
                <c:pt idx="10">
                  <c:v>1.1628864701916045E-6</c:v>
                </c:pt>
                <c:pt idx="11">
                  <c:v>1.0539540135764492E-4</c:v>
                </c:pt>
                <c:pt idx="12">
                  <c:v>1.6606781615908866E-4</c:v>
                </c:pt>
                <c:pt idx="13">
                  <c:v>3.7173585040732734E-4</c:v>
                </c:pt>
                <c:pt idx="14">
                  <c:v>3.2822301513289547E-4</c:v>
                </c:pt>
                <c:pt idx="15">
                  <c:v>2.6364614676192919E-4</c:v>
                </c:pt>
                <c:pt idx="16">
                  <c:v>2.696993164799387E-4</c:v>
                </c:pt>
                <c:pt idx="17">
                  <c:v>3.3571807171067563E-4</c:v>
                </c:pt>
                <c:pt idx="18">
                  <c:v>2.5054761226258823E-4</c:v>
                </c:pt>
                <c:pt idx="19">
                  <c:v>2.993481356100603E-4</c:v>
                </c:pt>
                <c:pt idx="20">
                  <c:v>3.0144106470006925E-4</c:v>
                </c:pt>
                <c:pt idx="21">
                  <c:v>2.733891441424487E-4</c:v>
                </c:pt>
                <c:pt idx="22">
                  <c:v>2.0157904368899867E-4</c:v>
                </c:pt>
                <c:pt idx="23">
                  <c:v>-2.4775956599046387E-5</c:v>
                </c:pt>
                <c:pt idx="24">
                  <c:v>-1.4266397693225071E-4</c:v>
                </c:pt>
                <c:pt idx="25">
                  <c:v>-1.7420343569118392E-4</c:v>
                </c:pt>
                <c:pt idx="26">
                  <c:v>-7.5896744672519171E-5</c:v>
                </c:pt>
                <c:pt idx="27">
                  <c:v>1.2367046262059178E-5</c:v>
                </c:pt>
                <c:pt idx="28">
                  <c:v>2.3980249615148275E-4</c:v>
                </c:pt>
                <c:pt idx="29">
                  <c:v>3.3881831988035041E-4</c:v>
                </c:pt>
                <c:pt idx="30">
                  <c:v>4.0651528691938992E-4</c:v>
                </c:pt>
                <c:pt idx="31">
                  <c:v>2.7096213971677073E-4</c:v>
                </c:pt>
                <c:pt idx="32">
                  <c:v>2.4175686427706737E-4</c:v>
                </c:pt>
                <c:pt idx="33">
                  <c:v>1.7014871169014167E-4</c:v>
                </c:pt>
                <c:pt idx="34">
                  <c:v>2.1418299934315726E-4</c:v>
                </c:pt>
                <c:pt idx="35">
                  <c:v>2.5999297091318439E-4</c:v>
                </c:pt>
                <c:pt idx="36">
                  <c:v>2.4768726474469509E-4</c:v>
                </c:pt>
                <c:pt idx="37">
                  <c:v>1.2570793042587119E-4</c:v>
                </c:pt>
                <c:pt idx="38">
                  <c:v>4.920727067402515E-5</c:v>
                </c:pt>
                <c:pt idx="39">
                  <c:v>-6.6031930142274853E-5</c:v>
                </c:pt>
                <c:pt idx="40">
                  <c:v>-2.1398249023977557E-4</c:v>
                </c:pt>
                <c:pt idx="41">
                  <c:v>-2.3551185458349966E-4</c:v>
                </c:pt>
                <c:pt idx="42">
                  <c:v>-2.3260149076086503E-4</c:v>
                </c:pt>
                <c:pt idx="43">
                  <c:v>-2.7419285954293204E-4</c:v>
                </c:pt>
                <c:pt idx="44">
                  <c:v>-2.6901331227251679E-4</c:v>
                </c:pt>
                <c:pt idx="45">
                  <c:v>7.1704299667889261E-6</c:v>
                </c:pt>
                <c:pt idx="46">
                  <c:v>2.2147085866445132E-4</c:v>
                </c:pt>
                <c:pt idx="47">
                  <c:v>3.4094794712417491E-4</c:v>
                </c:pt>
                <c:pt idx="48">
                  <c:v>4.2342658195789005E-4</c:v>
                </c:pt>
                <c:pt idx="49">
                  <c:v>4.9976602037297068E-4</c:v>
                </c:pt>
                <c:pt idx="50">
                  <c:v>4.2861360059172999E-4</c:v>
                </c:pt>
                <c:pt idx="51">
                  <c:v>3.2031752869839483E-4</c:v>
                </c:pt>
                <c:pt idx="52">
                  <c:v>2.9831954662508088E-4</c:v>
                </c:pt>
                <c:pt idx="53">
                  <c:v>3.0946685572001074E-4</c:v>
                </c:pt>
                <c:pt idx="54">
                  <c:v>2.3131551995522303E-4</c:v>
                </c:pt>
                <c:pt idx="55">
                  <c:v>1.6651664296239049E-4</c:v>
                </c:pt>
                <c:pt idx="56">
                  <c:v>1.4421103884416963E-4</c:v>
                </c:pt>
                <c:pt idx="57">
                  <c:v>1.3722329816550835E-4</c:v>
                </c:pt>
                <c:pt idx="58">
                  <c:v>1.0594268088618731E-4</c:v>
                </c:pt>
                <c:pt idx="59">
                  <c:v>1.2839248637567548E-4</c:v>
                </c:pt>
                <c:pt idx="60">
                  <c:v>-1.4294651149219162E-5</c:v>
                </c:pt>
                <c:pt idx="61">
                  <c:v>-1.607396401528575E-4</c:v>
                </c:pt>
                <c:pt idx="62">
                  <c:v>-2.6072281934023012E-4</c:v>
                </c:pt>
                <c:pt idx="63">
                  <c:v>-3.0212922086627269E-4</c:v>
                </c:pt>
                <c:pt idx="64">
                  <c:v>-3.426215548046125E-4</c:v>
                </c:pt>
                <c:pt idx="65">
                  <c:v>-3.724999544987772E-4</c:v>
                </c:pt>
                <c:pt idx="66">
                  <c:v>-3.413620223564645E-4</c:v>
                </c:pt>
                <c:pt idx="67">
                  <c:v>-2.4058802437450444E-4</c:v>
                </c:pt>
                <c:pt idx="68">
                  <c:v>-2.0833190431049999E-4</c:v>
                </c:pt>
                <c:pt idx="69">
                  <c:v>1.7708595099756244E-5</c:v>
                </c:pt>
                <c:pt idx="70">
                  <c:v>6.1507079876713447E-4</c:v>
                </c:pt>
                <c:pt idx="71">
                  <c:v>9.9585596512957448E-4</c:v>
                </c:pt>
                <c:pt idx="72">
                  <c:v>1.1512666112752281E-3</c:v>
                </c:pt>
                <c:pt idx="73">
                  <c:v>1.2692690104316325E-3</c:v>
                </c:pt>
                <c:pt idx="74">
                  <c:v>1.1961466371540278E-3</c:v>
                </c:pt>
                <c:pt idx="75">
                  <c:v>5.7920164725170286E-4</c:v>
                </c:pt>
                <c:pt idx="76">
                  <c:v>8.5646457554785929E-5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2.8684130000000003</c:v>
                </c:pt>
                <c:pt idx="1">
                  <c:v>2.4208609999999999</c:v>
                </c:pt>
                <c:pt idx="2">
                  <c:v>2.5264259999999998</c:v>
                </c:pt>
                <c:pt idx="3">
                  <c:v>2.4831129999999999</c:v>
                </c:pt>
                <c:pt idx="4">
                  <c:v>2.4147509999999999</c:v>
                </c:pt>
                <c:pt idx="5">
                  <c:v>2.443206</c:v>
                </c:pt>
                <c:pt idx="6">
                  <c:v>2.4463979999999999</c:v>
                </c:pt>
                <c:pt idx="7">
                  <c:v>2.518319</c:v>
                </c:pt>
                <c:pt idx="8">
                  <c:v>2.4544589999999999</c:v>
                </c:pt>
                <c:pt idx="9">
                  <c:v>2.4755470000000002</c:v>
                </c:pt>
                <c:pt idx="10">
                  <c:v>2.471536</c:v>
                </c:pt>
                <c:pt idx="11">
                  <c:v>2.4839530000000001</c:v>
                </c:pt>
                <c:pt idx="12">
                  <c:v>2.4540150000000001</c:v>
                </c:pt>
                <c:pt idx="13">
                  <c:v>2.5132129999999999</c:v>
                </c:pt>
                <c:pt idx="14">
                  <c:v>2.358231</c:v>
                </c:pt>
                <c:pt idx="15">
                  <c:v>2.3811520000000002</c:v>
                </c:pt>
                <c:pt idx="16">
                  <c:v>2.3846820000000002</c:v>
                </c:pt>
                <c:pt idx="17">
                  <c:v>2.3607</c:v>
                </c:pt>
                <c:pt idx="18">
                  <c:v>2.3349609999999998</c:v>
                </c:pt>
                <c:pt idx="19">
                  <c:v>2.3237669999999997</c:v>
                </c:pt>
                <c:pt idx="20">
                  <c:v>2.3531629999999999</c:v>
                </c:pt>
                <c:pt idx="21">
                  <c:v>2.4303949999999999</c:v>
                </c:pt>
                <c:pt idx="22">
                  <c:v>2.4185859999999999</c:v>
                </c:pt>
                <c:pt idx="23">
                  <c:v>2.4212400000000001</c:v>
                </c:pt>
                <c:pt idx="24">
                  <c:v>2.4155769999999999</c:v>
                </c:pt>
                <c:pt idx="25">
                  <c:v>2.412976</c:v>
                </c:pt>
                <c:pt idx="26">
                  <c:v>2.4454069999999999</c:v>
                </c:pt>
                <c:pt idx="27">
                  <c:v>2.4702459999999999</c:v>
                </c:pt>
                <c:pt idx="28">
                  <c:v>2.585931</c:v>
                </c:pt>
                <c:pt idx="29">
                  <c:v>2.5391569999999999</c:v>
                </c:pt>
                <c:pt idx="30">
                  <c:v>2.509004</c:v>
                </c:pt>
                <c:pt idx="31">
                  <c:v>2.5254050000000001</c:v>
                </c:pt>
                <c:pt idx="32">
                  <c:v>2.5522259999999997</c:v>
                </c:pt>
                <c:pt idx="33">
                  <c:v>2.5263629999999999</c:v>
                </c:pt>
                <c:pt idx="34">
                  <c:v>2.531148</c:v>
                </c:pt>
                <c:pt idx="35">
                  <c:v>2.5381589999999998</c:v>
                </c:pt>
                <c:pt idx="36">
                  <c:v>2.5176639999999999</c:v>
                </c:pt>
                <c:pt idx="37">
                  <c:v>2.5025189999999999</c:v>
                </c:pt>
                <c:pt idx="38">
                  <c:v>2.5368369999999998</c:v>
                </c:pt>
                <c:pt idx="39">
                  <c:v>2.5156589999999999</c:v>
                </c:pt>
                <c:pt idx="40">
                  <c:v>2.49587</c:v>
                </c:pt>
                <c:pt idx="41">
                  <c:v>2.4890910000000002</c:v>
                </c:pt>
                <c:pt idx="42">
                  <c:v>2.4622459999999999</c:v>
                </c:pt>
                <c:pt idx="43">
                  <c:v>2.5287869999999999</c:v>
                </c:pt>
                <c:pt idx="44">
                  <c:v>2.46536</c:v>
                </c:pt>
                <c:pt idx="45">
                  <c:v>2.5266900000000003</c:v>
                </c:pt>
                <c:pt idx="46">
                  <c:v>2.4854430000000001</c:v>
                </c:pt>
                <c:pt idx="47">
                  <c:v>2.423854</c:v>
                </c:pt>
                <c:pt idx="48">
                  <c:v>2.3976830000000002</c:v>
                </c:pt>
                <c:pt idx="49">
                  <c:v>2.4158770000000001</c:v>
                </c:pt>
                <c:pt idx="50">
                  <c:v>2.4454029999999998</c:v>
                </c:pt>
                <c:pt idx="51">
                  <c:v>2.4166729999999998</c:v>
                </c:pt>
                <c:pt idx="52">
                  <c:v>2.4160060000000003</c:v>
                </c:pt>
                <c:pt idx="53">
                  <c:v>2.404471</c:v>
                </c:pt>
                <c:pt idx="54">
                  <c:v>2.3708290000000001</c:v>
                </c:pt>
                <c:pt idx="55">
                  <c:v>2.429351</c:v>
                </c:pt>
                <c:pt idx="56">
                  <c:v>2.4667779999999997</c:v>
                </c:pt>
                <c:pt idx="57">
                  <c:v>2.42963</c:v>
                </c:pt>
                <c:pt idx="58">
                  <c:v>2.359998</c:v>
                </c:pt>
                <c:pt idx="59">
                  <c:v>2.3382149999999999</c:v>
                </c:pt>
                <c:pt idx="60">
                  <c:v>2.3252990000000002</c:v>
                </c:pt>
                <c:pt idx="61">
                  <c:v>2.3192710000000001</c:v>
                </c:pt>
                <c:pt idx="62">
                  <c:v>2.2840479999999999</c:v>
                </c:pt>
                <c:pt idx="63">
                  <c:v>2.3033869999999999</c:v>
                </c:pt>
                <c:pt idx="64">
                  <c:v>2.2847040000000001</c:v>
                </c:pt>
                <c:pt idx="65">
                  <c:v>2.1866729999999999</c:v>
                </c:pt>
                <c:pt idx="66">
                  <c:v>2.2450900000000003</c:v>
                </c:pt>
                <c:pt idx="67">
                  <c:v>2.1765720000000002</c:v>
                </c:pt>
                <c:pt idx="68">
                  <c:v>2.2150660000000002</c:v>
                </c:pt>
                <c:pt idx="69">
                  <c:v>2.3409930000000001</c:v>
                </c:pt>
                <c:pt idx="70">
                  <c:v>2.473144</c:v>
                </c:pt>
                <c:pt idx="71">
                  <c:v>2.5547900000000001</c:v>
                </c:pt>
                <c:pt idx="72">
                  <c:v>2.5498080000000001</c:v>
                </c:pt>
                <c:pt idx="73">
                  <c:v>2.3758349999999999</c:v>
                </c:pt>
                <c:pt idx="74">
                  <c:v>2.3459639999999999</c:v>
                </c:pt>
                <c:pt idx="75">
                  <c:v>2.272173</c:v>
                </c:pt>
                <c:pt idx="76">
                  <c:v>2.162817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-1.2149058926436452E-4</c:v>
                </c:pt>
                <c:pt idx="2">
                  <c:v>-1.5036820164855558E-4</c:v>
                </c:pt>
                <c:pt idx="3">
                  <c:v>-1.6678026343279955E-4</c:v>
                </c:pt>
                <c:pt idx="4">
                  <c:v>-1.005167684015339E-4</c:v>
                </c:pt>
                <c:pt idx="5">
                  <c:v>9.1060908156295105E-5</c:v>
                </c:pt>
                <c:pt idx="6">
                  <c:v>3.1049840912391333E-4</c:v>
                </c:pt>
                <c:pt idx="7">
                  <c:v>4.0443697792135543E-4</c:v>
                </c:pt>
                <c:pt idx="8">
                  <c:v>4.5905126324717951E-4</c:v>
                </c:pt>
                <c:pt idx="9">
                  <c:v>3.3877415081492128E-4</c:v>
                </c:pt>
                <c:pt idx="10">
                  <c:v>1.8042562105279514E-4</c:v>
                </c:pt>
                <c:pt idx="11">
                  <c:v>1.0045628091025362E-4</c:v>
                </c:pt>
                <c:pt idx="12">
                  <c:v>-5.1705808434121276E-5</c:v>
                </c:pt>
                <c:pt idx="13">
                  <c:v>2.5701785226848323E-6</c:v>
                </c:pt>
                <c:pt idx="14">
                  <c:v>5.0857167375734222E-6</c:v>
                </c:pt>
                <c:pt idx="15">
                  <c:v>6.4144029062248892E-5</c:v>
                </c:pt>
                <c:pt idx="16">
                  <c:v>5.9805255028848423E-5</c:v>
                </c:pt>
                <c:pt idx="17">
                  <c:v>9.1209710614455544E-5</c:v>
                </c:pt>
                <c:pt idx="18">
                  <c:v>2.3175807283444419E-5</c:v>
                </c:pt>
                <c:pt idx="19">
                  <c:v>1.0071725618714952E-4</c:v>
                </c:pt>
                <c:pt idx="20">
                  <c:v>6.9580723607656021E-5</c:v>
                </c:pt>
                <c:pt idx="21">
                  <c:v>1.3417608882028518E-4</c:v>
                </c:pt>
                <c:pt idx="22">
                  <c:v>1.3061652432756938E-4</c:v>
                </c:pt>
                <c:pt idx="23">
                  <c:v>1.4091923728530131E-4</c:v>
                </c:pt>
                <c:pt idx="24">
                  <c:v>1.4605707723304483E-4</c:v>
                </c:pt>
                <c:pt idx="25">
                  <c:v>1.962185338561616E-4</c:v>
                </c:pt>
                <c:pt idx="26">
                  <c:v>1.2569207628106323E-4</c:v>
                </c:pt>
                <c:pt idx="27">
                  <c:v>1.0997841995050715E-4</c:v>
                </c:pt>
                <c:pt idx="28">
                  <c:v>1.8820070088556402E-4</c:v>
                </c:pt>
                <c:pt idx="29">
                  <c:v>1.1126771461230321E-4</c:v>
                </c:pt>
                <c:pt idx="30">
                  <c:v>-5.3987730585945606E-6</c:v>
                </c:pt>
                <c:pt idx="31">
                  <c:v>-1.1367412793829876E-4</c:v>
                </c:pt>
                <c:pt idx="32">
                  <c:v>-1.8102054376960611E-4</c:v>
                </c:pt>
                <c:pt idx="33">
                  <c:v>-3.7445038873465218E-4</c:v>
                </c:pt>
                <c:pt idx="34">
                  <c:v>-3.8287738590413227E-4</c:v>
                </c:pt>
                <c:pt idx="35">
                  <c:v>-3.2618928929137374E-4</c:v>
                </c:pt>
                <c:pt idx="36">
                  <c:v>-2.855755543132208E-4</c:v>
                </c:pt>
                <c:pt idx="37">
                  <c:v>-2.7983232815794183E-4</c:v>
                </c:pt>
                <c:pt idx="38">
                  <c:v>-2.0909172895831619E-4</c:v>
                </c:pt>
                <c:pt idx="39">
                  <c:v>-1.5314560077142795E-4</c:v>
                </c:pt>
                <c:pt idx="40">
                  <c:v>-1.3029354209763509E-4</c:v>
                </c:pt>
                <c:pt idx="41">
                  <c:v>-1.0542129985310642E-4</c:v>
                </c:pt>
                <c:pt idx="42">
                  <c:v>-9.0389997536437558E-5</c:v>
                </c:pt>
                <c:pt idx="43">
                  <c:v>-1.7995510981390768E-4</c:v>
                </c:pt>
                <c:pt idx="44">
                  <c:v>-2.2780802198276001E-4</c:v>
                </c:pt>
                <c:pt idx="45">
                  <c:v>-1.6037245844712376E-4</c:v>
                </c:pt>
                <c:pt idx="46">
                  <c:v>-1.1982959355870085E-4</c:v>
                </c:pt>
                <c:pt idx="47">
                  <c:v>-7.1694167928432331E-5</c:v>
                </c:pt>
                <c:pt idx="48">
                  <c:v>-3.2585878212034318E-5</c:v>
                </c:pt>
                <c:pt idx="49">
                  <c:v>6.2620847143381804E-7</c:v>
                </c:pt>
                <c:pt idx="50">
                  <c:v>-3.9880494955520774E-5</c:v>
                </c:pt>
                <c:pt idx="51">
                  <c:v>-2.1936484757840871E-5</c:v>
                </c:pt>
                <c:pt idx="52">
                  <c:v>2.4840989806865498E-5</c:v>
                </c:pt>
                <c:pt idx="53">
                  <c:v>1.3055755305189668E-4</c:v>
                </c:pt>
                <c:pt idx="54">
                  <c:v>2.1689509352348392E-4</c:v>
                </c:pt>
                <c:pt idx="55">
                  <c:v>2.6986100107405652E-4</c:v>
                </c:pt>
                <c:pt idx="56">
                  <c:v>3.1119914951760941E-4</c:v>
                </c:pt>
                <c:pt idx="57">
                  <c:v>2.8677847284113518E-4</c:v>
                </c:pt>
                <c:pt idx="58">
                  <c:v>2.1053650000740526E-4</c:v>
                </c:pt>
                <c:pt idx="59">
                  <c:v>1.1211228810258106E-4</c:v>
                </c:pt>
                <c:pt idx="60">
                  <c:v>2.2907842891276323E-5</c:v>
                </c:pt>
                <c:pt idx="61">
                  <c:v>-6.4280995486990151E-5</c:v>
                </c:pt>
                <c:pt idx="62">
                  <c:v>-8.9887904121568169E-5</c:v>
                </c:pt>
                <c:pt idx="63">
                  <c:v>-7.8929504575250982E-5</c:v>
                </c:pt>
                <c:pt idx="64">
                  <c:v>-3.365596550209413E-5</c:v>
                </c:pt>
                <c:pt idx="65">
                  <c:v>-1.2091035581253509E-5</c:v>
                </c:pt>
                <c:pt idx="66">
                  <c:v>4.3747246514180501E-6</c:v>
                </c:pt>
                <c:pt idx="67">
                  <c:v>-2.6945384619005705E-5</c:v>
                </c:pt>
                <c:pt idx="68">
                  <c:v>-7.6776683686511645E-5</c:v>
                </c:pt>
                <c:pt idx="69">
                  <c:v>-8.8715210044028889E-5</c:v>
                </c:pt>
                <c:pt idx="70">
                  <c:v>-5.4115265542624489E-5</c:v>
                </c:pt>
                <c:pt idx="71">
                  <c:v>-9.5684759680829813E-6</c:v>
                </c:pt>
                <c:pt idx="72">
                  <c:v>4.2943286004160417E-5</c:v>
                </c:pt>
                <c:pt idx="73">
                  <c:v>7.629945442178969E-5</c:v>
                </c:pt>
                <c:pt idx="74">
                  <c:v>4.422757841972036E-5</c:v>
                </c:pt>
                <c:pt idx="75">
                  <c:v>-4.1715676224528904E-5</c:v>
                </c:pt>
                <c:pt idx="76">
                  <c:v>-1.6669926568173277E-4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20.907138</c:v>
                </c:pt>
                <c:pt idx="1">
                  <c:v>17.847915</c:v>
                </c:pt>
                <c:pt idx="2">
                  <c:v>19.634611</c:v>
                </c:pt>
                <c:pt idx="3">
                  <c:v>19.752966000000001</c:v>
                </c:pt>
                <c:pt idx="4">
                  <c:v>19.865923000000002</c:v>
                </c:pt>
                <c:pt idx="5">
                  <c:v>19.940227</c:v>
                </c:pt>
                <c:pt idx="6">
                  <c:v>20.687342000000001</c:v>
                </c:pt>
                <c:pt idx="7">
                  <c:v>21.171392000000001</c:v>
                </c:pt>
                <c:pt idx="8">
                  <c:v>20.865171</c:v>
                </c:pt>
                <c:pt idx="9">
                  <c:v>20.295282999999998</c:v>
                </c:pt>
                <c:pt idx="10">
                  <c:v>20.580035000000002</c:v>
                </c:pt>
                <c:pt idx="11">
                  <c:v>20.738567</c:v>
                </c:pt>
                <c:pt idx="12">
                  <c:v>20.10632</c:v>
                </c:pt>
                <c:pt idx="13">
                  <c:v>20.023419000000001</c:v>
                </c:pt>
                <c:pt idx="14">
                  <c:v>18.268086</c:v>
                </c:pt>
                <c:pt idx="15">
                  <c:v>18.841044</c:v>
                </c:pt>
                <c:pt idx="16">
                  <c:v>19.166101000000001</c:v>
                </c:pt>
                <c:pt idx="17">
                  <c:v>18.939685000000001</c:v>
                </c:pt>
                <c:pt idx="18">
                  <c:v>18.528879</c:v>
                </c:pt>
                <c:pt idx="19">
                  <c:v>17.705106000000001</c:v>
                </c:pt>
                <c:pt idx="20">
                  <c:v>17.516895999999999</c:v>
                </c:pt>
                <c:pt idx="21">
                  <c:v>18.194137999999999</c:v>
                </c:pt>
                <c:pt idx="22">
                  <c:v>17.488963000000002</c:v>
                </c:pt>
                <c:pt idx="23">
                  <c:v>18.635235999999999</c:v>
                </c:pt>
                <c:pt idx="24">
                  <c:v>18.180437999999999</c:v>
                </c:pt>
                <c:pt idx="25">
                  <c:v>18.061449</c:v>
                </c:pt>
                <c:pt idx="26">
                  <c:v>18.854226999999998</c:v>
                </c:pt>
                <c:pt idx="27">
                  <c:v>18.606657999999999</c:v>
                </c:pt>
                <c:pt idx="28">
                  <c:v>18.726635000000002</c:v>
                </c:pt>
                <c:pt idx="29">
                  <c:v>18.355611</c:v>
                </c:pt>
                <c:pt idx="30">
                  <c:v>18.830684999999999</c:v>
                </c:pt>
                <c:pt idx="31">
                  <c:v>18.919982999999998</c:v>
                </c:pt>
                <c:pt idx="32">
                  <c:v>19.418360999999997</c:v>
                </c:pt>
                <c:pt idx="33">
                  <c:v>19.878995</c:v>
                </c:pt>
                <c:pt idx="34">
                  <c:v>19.834728999999999</c:v>
                </c:pt>
                <c:pt idx="35">
                  <c:v>20.983422000000001</c:v>
                </c:pt>
                <c:pt idx="36">
                  <c:v>22.351548999999999</c:v>
                </c:pt>
                <c:pt idx="37">
                  <c:v>22.642552999999999</c:v>
                </c:pt>
                <c:pt idx="38">
                  <c:v>23.430523000000001</c:v>
                </c:pt>
                <c:pt idx="39">
                  <c:v>23.551151000000001</c:v>
                </c:pt>
                <c:pt idx="40">
                  <c:v>23.259910999999999</c:v>
                </c:pt>
                <c:pt idx="41">
                  <c:v>23.664078</c:v>
                </c:pt>
                <c:pt idx="42">
                  <c:v>23.490714999999998</c:v>
                </c:pt>
                <c:pt idx="43">
                  <c:v>23.492749</c:v>
                </c:pt>
                <c:pt idx="44">
                  <c:v>22.640160999999999</c:v>
                </c:pt>
                <c:pt idx="45">
                  <c:v>23.459873999999999</c:v>
                </c:pt>
                <c:pt idx="46">
                  <c:v>22.453962000000001</c:v>
                </c:pt>
                <c:pt idx="47">
                  <c:v>23.271158</c:v>
                </c:pt>
                <c:pt idx="48">
                  <c:v>22.788069</c:v>
                </c:pt>
                <c:pt idx="49">
                  <c:v>22.981948000000003</c:v>
                </c:pt>
                <c:pt idx="50">
                  <c:v>21.806702999999999</c:v>
                </c:pt>
                <c:pt idx="51">
                  <c:v>20.955014000000002</c:v>
                </c:pt>
                <c:pt idx="52">
                  <c:v>20.555036999999999</c:v>
                </c:pt>
                <c:pt idx="53">
                  <c:v>20.020054000000002</c:v>
                </c:pt>
                <c:pt idx="54">
                  <c:v>20.249921000000001</c:v>
                </c:pt>
                <c:pt idx="55">
                  <c:v>21.178871000000001</c:v>
                </c:pt>
                <c:pt idx="56">
                  <c:v>21.826514000000003</c:v>
                </c:pt>
                <c:pt idx="57">
                  <c:v>23.274789999999999</c:v>
                </c:pt>
                <c:pt idx="58">
                  <c:v>22.926117999999999</c:v>
                </c:pt>
                <c:pt idx="59">
                  <c:v>21.662378</c:v>
                </c:pt>
                <c:pt idx="60">
                  <c:v>21.505182999999999</c:v>
                </c:pt>
                <c:pt idx="61">
                  <c:v>21.274395000000002</c:v>
                </c:pt>
                <c:pt idx="62">
                  <c:v>20.615212</c:v>
                </c:pt>
                <c:pt idx="63">
                  <c:v>20.394126</c:v>
                </c:pt>
                <c:pt idx="64">
                  <c:v>20.280825</c:v>
                </c:pt>
                <c:pt idx="65">
                  <c:v>18.888551</c:v>
                </c:pt>
                <c:pt idx="66">
                  <c:v>18.765281999999999</c:v>
                </c:pt>
                <c:pt idx="67">
                  <c:v>19.630523999999998</c:v>
                </c:pt>
                <c:pt idx="68">
                  <c:v>19.441714000000001</c:v>
                </c:pt>
                <c:pt idx="69">
                  <c:v>20.101092000000001</c:v>
                </c:pt>
                <c:pt idx="70">
                  <c:v>21.755564</c:v>
                </c:pt>
                <c:pt idx="71">
                  <c:v>21.887606999999999</c:v>
                </c:pt>
                <c:pt idx="72">
                  <c:v>22.097101000000002</c:v>
                </c:pt>
                <c:pt idx="73">
                  <c:v>21.054276000000002</c:v>
                </c:pt>
                <c:pt idx="74">
                  <c:v>20.799108</c:v>
                </c:pt>
                <c:pt idx="75">
                  <c:v>19.638912000000001</c:v>
                </c:pt>
                <c:pt idx="76">
                  <c:v>18.130482000000001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5.8650385448580628E-5</c:v>
                </c:pt>
                <c:pt idx="2">
                  <c:v>8.2108059200144685E-5</c:v>
                </c:pt>
                <c:pt idx="3">
                  <c:v>1.0686666919405095E-4</c:v>
                </c:pt>
                <c:pt idx="4">
                  <c:v>1.1337726660002611E-4</c:v>
                </c:pt>
                <c:pt idx="5">
                  <c:v>1.8287920350238169E-5</c:v>
                </c:pt>
                <c:pt idx="6">
                  <c:v>2.8322469440285165E-5</c:v>
                </c:pt>
                <c:pt idx="7">
                  <c:v>1.1918423444150906E-4</c:v>
                </c:pt>
                <c:pt idx="8">
                  <c:v>1.5196307709941433E-4</c:v>
                </c:pt>
                <c:pt idx="9">
                  <c:v>9.1890432641904496E-5</c:v>
                </c:pt>
                <c:pt idx="10">
                  <c:v>1.0643558432354506E-4</c:v>
                </c:pt>
                <c:pt idx="11">
                  <c:v>1.3549253235822952E-5</c:v>
                </c:pt>
                <c:pt idx="12">
                  <c:v>-1.4396710208477355E-4</c:v>
                </c:pt>
                <c:pt idx="13">
                  <c:v>-2.2082102857374933E-4</c:v>
                </c:pt>
                <c:pt idx="14">
                  <c:v>-3.2163337883934459E-4</c:v>
                </c:pt>
                <c:pt idx="15">
                  <c:v>-3.9104113810513319E-4</c:v>
                </c:pt>
                <c:pt idx="16">
                  <c:v>-4.3774632073101155E-4</c:v>
                </c:pt>
                <c:pt idx="17">
                  <c:v>-4.3949630067005466E-4</c:v>
                </c:pt>
                <c:pt idx="18">
                  <c:v>-4.4161579838796578E-4</c:v>
                </c:pt>
                <c:pt idx="19">
                  <c:v>-3.2342759973411777E-4</c:v>
                </c:pt>
                <c:pt idx="20">
                  <c:v>-2.3514852718858838E-4</c:v>
                </c:pt>
                <c:pt idx="21">
                  <c:v>-1.7046900246757673E-4</c:v>
                </c:pt>
                <c:pt idx="22">
                  <c:v>-1.5594010011772512E-4</c:v>
                </c:pt>
                <c:pt idx="23">
                  <c:v>-5.4048778882021279E-5</c:v>
                </c:pt>
                <c:pt idx="24">
                  <c:v>9.1567694014935445E-6</c:v>
                </c:pt>
                <c:pt idx="25">
                  <c:v>6.1404303327846927E-5</c:v>
                </c:pt>
                <c:pt idx="26">
                  <c:v>1.3663892468575506E-4</c:v>
                </c:pt>
                <c:pt idx="27">
                  <c:v>1.7574487771724402E-4</c:v>
                </c:pt>
                <c:pt idx="28">
                  <c:v>1.4128574803957652E-4</c:v>
                </c:pt>
                <c:pt idx="29">
                  <c:v>1.1447806989974284E-4</c:v>
                </c:pt>
                <c:pt idx="30">
                  <c:v>1.0955479931015148E-4</c:v>
                </c:pt>
                <c:pt idx="31">
                  <c:v>8.3546196900702112E-5</c:v>
                </c:pt>
                <c:pt idx="32">
                  <c:v>1.5404602722302355E-4</c:v>
                </c:pt>
                <c:pt idx="33">
                  <c:v>1.982884381410745E-4</c:v>
                </c:pt>
                <c:pt idx="34">
                  <c:v>2.1053408217932895E-4</c:v>
                </c:pt>
                <c:pt idx="35">
                  <c:v>2.6028722323192372E-4</c:v>
                </c:pt>
                <c:pt idx="36">
                  <c:v>3.491867112205534E-4</c:v>
                </c:pt>
                <c:pt idx="37">
                  <c:v>3.8168362448131612E-4</c:v>
                </c:pt>
                <c:pt idx="38">
                  <c:v>4.1976632898430737E-4</c:v>
                </c:pt>
                <c:pt idx="39">
                  <c:v>3.9149606311413688E-4</c:v>
                </c:pt>
                <c:pt idx="40">
                  <c:v>2.9177808948572354E-4</c:v>
                </c:pt>
                <c:pt idx="41">
                  <c:v>1.6616857402521946E-4</c:v>
                </c:pt>
                <c:pt idx="42">
                  <c:v>6.3042582556425324E-5</c:v>
                </c:pt>
                <c:pt idx="43">
                  <c:v>-8.4543960047872709E-5</c:v>
                </c:pt>
                <c:pt idx="44">
                  <c:v>-1.9660242337787918E-4</c:v>
                </c:pt>
                <c:pt idx="45">
                  <c:v>-2.1269163656238211E-4</c:v>
                </c:pt>
                <c:pt idx="46">
                  <c:v>-3.3300345848844888E-4</c:v>
                </c:pt>
                <c:pt idx="47">
                  <c:v>-3.4006801223908736E-4</c:v>
                </c:pt>
                <c:pt idx="48">
                  <c:v>-3.5904281664874923E-4</c:v>
                </c:pt>
                <c:pt idx="49">
                  <c:v>-3.1910197850204422E-4</c:v>
                </c:pt>
                <c:pt idx="50">
                  <c:v>-4.1888055092379064E-4</c:v>
                </c:pt>
                <c:pt idx="51">
                  <c:v>-3.4900958110949359E-4</c:v>
                </c:pt>
                <c:pt idx="52">
                  <c:v>-3.7322941972745439E-4</c:v>
                </c:pt>
                <c:pt idx="53">
                  <c:v>-3.1741901559294403E-4</c:v>
                </c:pt>
                <c:pt idx="54">
                  <c:v>-2.1420183215114391E-4</c:v>
                </c:pt>
                <c:pt idx="55">
                  <c:v>-5.0300667722146431E-5</c:v>
                </c:pt>
                <c:pt idx="56">
                  <c:v>6.6612380856705513E-5</c:v>
                </c:pt>
                <c:pt idx="57">
                  <c:v>2.1691853340232554E-4</c:v>
                </c:pt>
                <c:pt idx="58">
                  <c:v>3.0757187599729795E-4</c:v>
                </c:pt>
                <c:pt idx="59">
                  <c:v>3.3742394113454269E-4</c:v>
                </c:pt>
                <c:pt idx="60">
                  <c:v>3.529849686258638E-4</c:v>
                </c:pt>
                <c:pt idx="61">
                  <c:v>3.4290650460308796E-4</c:v>
                </c:pt>
                <c:pt idx="62">
                  <c:v>2.1135434031114365E-4</c:v>
                </c:pt>
                <c:pt idx="63">
                  <c:v>7.5517811342024885E-5</c:v>
                </c:pt>
                <c:pt idx="64">
                  <c:v>9.2041912361372251E-6</c:v>
                </c:pt>
                <c:pt idx="65">
                  <c:v>-2.6091507562326768E-5</c:v>
                </c:pt>
                <c:pt idx="66">
                  <c:v>-9.2047280225055503E-5</c:v>
                </c:pt>
                <c:pt idx="67">
                  <c:v>-6.6011439139421836E-5</c:v>
                </c:pt>
                <c:pt idx="68">
                  <c:v>-1.1944489113964804E-5</c:v>
                </c:pt>
                <c:pt idx="69">
                  <c:v>1.7875562964842455E-5</c:v>
                </c:pt>
                <c:pt idx="70">
                  <c:v>6.644908195887953E-5</c:v>
                </c:pt>
                <c:pt idx="71">
                  <c:v>1.5490760423013687E-4</c:v>
                </c:pt>
                <c:pt idx="72">
                  <c:v>2.7303596664003562E-4</c:v>
                </c:pt>
                <c:pt idx="73">
                  <c:v>3.3245748378029938E-4</c:v>
                </c:pt>
                <c:pt idx="74">
                  <c:v>3.7167067751149352E-4</c:v>
                </c:pt>
                <c:pt idx="75">
                  <c:v>2.9519430095076272E-4</c:v>
                </c:pt>
                <c:pt idx="76">
                  <c:v>1.8640102099570723E-4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12.028446000000001</c:v>
                </c:pt>
                <c:pt idx="1">
                  <c:v>10.582224</c:v>
                </c:pt>
                <c:pt idx="2">
                  <c:v>11.199928999999999</c:v>
                </c:pt>
                <c:pt idx="3">
                  <c:v>11.579634</c:v>
                </c:pt>
                <c:pt idx="4">
                  <c:v>11.328834000000001</c:v>
                </c:pt>
                <c:pt idx="5">
                  <c:v>11.549750999999999</c:v>
                </c:pt>
                <c:pt idx="6">
                  <c:v>11.417477999999999</c:v>
                </c:pt>
                <c:pt idx="7">
                  <c:v>11.409583</c:v>
                </c:pt>
                <c:pt idx="8">
                  <c:v>11.655517999999999</c:v>
                </c:pt>
                <c:pt idx="9">
                  <c:v>11.432764000000001</c:v>
                </c:pt>
                <c:pt idx="10">
                  <c:v>11.618935</c:v>
                </c:pt>
                <c:pt idx="11">
                  <c:v>11.70885</c:v>
                </c:pt>
                <c:pt idx="12">
                  <c:v>11.284969</c:v>
                </c:pt>
                <c:pt idx="13">
                  <c:v>11.278877</c:v>
                </c:pt>
                <c:pt idx="14">
                  <c:v>10.524827999999999</c:v>
                </c:pt>
                <c:pt idx="15">
                  <c:v>10.756636</c:v>
                </c:pt>
                <c:pt idx="16">
                  <c:v>10.998122</c:v>
                </c:pt>
                <c:pt idx="17">
                  <c:v>10.889619999999999</c:v>
                </c:pt>
                <c:pt idx="18">
                  <c:v>11.079496000000001</c:v>
                </c:pt>
                <c:pt idx="19">
                  <c:v>10.850344999999999</c:v>
                </c:pt>
                <c:pt idx="20">
                  <c:v>10.692302</c:v>
                </c:pt>
                <c:pt idx="21">
                  <c:v>11.019724</c:v>
                </c:pt>
                <c:pt idx="22">
                  <c:v>10.335122</c:v>
                </c:pt>
                <c:pt idx="23">
                  <c:v>10.332122999999999</c:v>
                </c:pt>
                <c:pt idx="24">
                  <c:v>10.246377000000001</c:v>
                </c:pt>
                <c:pt idx="25">
                  <c:v>10.164553999999999</c:v>
                </c:pt>
                <c:pt idx="26">
                  <c:v>10.424463000000001</c:v>
                </c:pt>
                <c:pt idx="27">
                  <c:v>10.399124</c:v>
                </c:pt>
                <c:pt idx="28">
                  <c:v>10.455988</c:v>
                </c:pt>
                <c:pt idx="29">
                  <c:v>10.38335</c:v>
                </c:pt>
                <c:pt idx="30">
                  <c:v>10.492769000000001</c:v>
                </c:pt>
                <c:pt idx="31">
                  <c:v>10.784399000000001</c:v>
                </c:pt>
                <c:pt idx="32">
                  <c:v>11.152023</c:v>
                </c:pt>
                <c:pt idx="33">
                  <c:v>11.07535</c:v>
                </c:pt>
                <c:pt idx="34">
                  <c:v>10.958945</c:v>
                </c:pt>
                <c:pt idx="35">
                  <c:v>10.873519999999999</c:v>
                </c:pt>
                <c:pt idx="36">
                  <c:v>10.975536</c:v>
                </c:pt>
                <c:pt idx="37">
                  <c:v>10.972357000000001</c:v>
                </c:pt>
                <c:pt idx="38">
                  <c:v>10.984287</c:v>
                </c:pt>
                <c:pt idx="39">
                  <c:v>11.008922</c:v>
                </c:pt>
                <c:pt idx="40">
                  <c:v>11.162338</c:v>
                </c:pt>
                <c:pt idx="41">
                  <c:v>11.178357999999999</c:v>
                </c:pt>
                <c:pt idx="42">
                  <c:v>10.902285000000001</c:v>
                </c:pt>
                <c:pt idx="43">
                  <c:v>10.930549000000001</c:v>
                </c:pt>
                <c:pt idx="44">
                  <c:v>10.719157000000001</c:v>
                </c:pt>
                <c:pt idx="45">
                  <c:v>10.512516999999999</c:v>
                </c:pt>
                <c:pt idx="46">
                  <c:v>10.653559</c:v>
                </c:pt>
                <c:pt idx="47">
                  <c:v>10.532772999999999</c:v>
                </c:pt>
                <c:pt idx="48">
                  <c:v>10.238936000000001</c:v>
                </c:pt>
                <c:pt idx="49">
                  <c:v>10.18328</c:v>
                </c:pt>
                <c:pt idx="50">
                  <c:v>10.738463000000001</c:v>
                </c:pt>
                <c:pt idx="51">
                  <c:v>10.369238000000001</c:v>
                </c:pt>
                <c:pt idx="52">
                  <c:v>10.096610999999999</c:v>
                </c:pt>
                <c:pt idx="53">
                  <c:v>10.042442999999999</c:v>
                </c:pt>
                <c:pt idx="54">
                  <c:v>9.693128999999999</c:v>
                </c:pt>
                <c:pt idx="55">
                  <c:v>9.8913210000000014</c:v>
                </c:pt>
                <c:pt idx="56">
                  <c:v>10.11711</c:v>
                </c:pt>
                <c:pt idx="57">
                  <c:v>9.9421979999999994</c:v>
                </c:pt>
                <c:pt idx="58">
                  <c:v>9.8054490000000012</c:v>
                </c:pt>
                <c:pt idx="59">
                  <c:v>9.8577999999999992</c:v>
                </c:pt>
                <c:pt idx="60">
                  <c:v>10.433211</c:v>
                </c:pt>
                <c:pt idx="61">
                  <c:v>11.037967999999999</c:v>
                </c:pt>
                <c:pt idx="62">
                  <c:v>11.259829</c:v>
                </c:pt>
                <c:pt idx="63">
                  <c:v>10.903321</c:v>
                </c:pt>
                <c:pt idx="64">
                  <c:v>10.554435</c:v>
                </c:pt>
                <c:pt idx="65">
                  <c:v>10.618909</c:v>
                </c:pt>
                <c:pt idx="66">
                  <c:v>10.379755000000001</c:v>
                </c:pt>
                <c:pt idx="67">
                  <c:v>9.7458419999999997</c:v>
                </c:pt>
                <c:pt idx="68">
                  <c:v>9.9247949999999996</c:v>
                </c:pt>
                <c:pt idx="69">
                  <c:v>10.455389</c:v>
                </c:pt>
                <c:pt idx="70">
                  <c:v>10.389647999999999</c:v>
                </c:pt>
                <c:pt idx="71">
                  <c:v>10.309122</c:v>
                </c:pt>
                <c:pt idx="72">
                  <c:v>10.450710000000001</c:v>
                </c:pt>
                <c:pt idx="73">
                  <c:v>10.112152999999999</c:v>
                </c:pt>
                <c:pt idx="74">
                  <c:v>9.9827370000000002</c:v>
                </c:pt>
                <c:pt idx="75">
                  <c:v>9.6178869999999996</c:v>
                </c:pt>
                <c:pt idx="76">
                  <c:v>8.9852779999999992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5.010413216017095E-5</c:v>
                </c:pt>
                <c:pt idx="2">
                  <c:v>2.9090573531029093E-5</c:v>
                </c:pt>
                <c:pt idx="3">
                  <c:v>-1.2041245394971817E-4</c:v>
                </c:pt>
                <c:pt idx="4">
                  <c:v>-2.4936896501519186E-4</c:v>
                </c:pt>
                <c:pt idx="5">
                  <c:v>-1.9113319996108492E-4</c:v>
                </c:pt>
                <c:pt idx="6">
                  <c:v>-2.1268559773700139E-4</c:v>
                </c:pt>
                <c:pt idx="7">
                  <c:v>-1.5246984460917342E-4</c:v>
                </c:pt>
                <c:pt idx="8">
                  <c:v>-1.0782180058859335E-4</c:v>
                </c:pt>
                <c:pt idx="9">
                  <c:v>-1.7627250277628279E-4</c:v>
                </c:pt>
                <c:pt idx="10">
                  <c:v>-1.3073411339868429E-4</c:v>
                </c:pt>
                <c:pt idx="11">
                  <c:v>-1.0216462535070429E-4</c:v>
                </c:pt>
                <c:pt idx="12">
                  <c:v>-1.4092883636081786E-4</c:v>
                </c:pt>
                <c:pt idx="13">
                  <c:v>-2.2797900906440337E-4</c:v>
                </c:pt>
                <c:pt idx="14">
                  <c:v>-3.5207878711424187E-4</c:v>
                </c:pt>
                <c:pt idx="15">
                  <c:v>-4.1863853105517893E-4</c:v>
                </c:pt>
                <c:pt idx="16">
                  <c:v>-3.1559269485597838E-4</c:v>
                </c:pt>
                <c:pt idx="17">
                  <c:v>-1.2326393290678782E-4</c:v>
                </c:pt>
                <c:pt idx="18">
                  <c:v>1.0621160092311264E-4</c:v>
                </c:pt>
                <c:pt idx="19">
                  <c:v>3.8684347551762484E-4</c:v>
                </c:pt>
                <c:pt idx="20">
                  <c:v>5.8079934972302236E-4</c:v>
                </c:pt>
                <c:pt idx="21">
                  <c:v>6.8051830604121295E-4</c:v>
                </c:pt>
                <c:pt idx="22">
                  <c:v>5.7630964501109618E-4</c:v>
                </c:pt>
                <c:pt idx="23">
                  <c:v>4.438821225984991E-4</c:v>
                </c:pt>
                <c:pt idx="24">
                  <c:v>3.332762529573497E-4</c:v>
                </c:pt>
                <c:pt idx="25">
                  <c:v>2.0264051660205744E-4</c:v>
                </c:pt>
                <c:pt idx="26">
                  <c:v>4.2454846094993679E-5</c:v>
                </c:pt>
                <c:pt idx="27">
                  <c:v>3.2091882015872368E-5</c:v>
                </c:pt>
                <c:pt idx="28">
                  <c:v>2.7219793120770636E-5</c:v>
                </c:pt>
                <c:pt idx="29">
                  <c:v>1.8620189211075689E-5</c:v>
                </c:pt>
                <c:pt idx="30">
                  <c:v>3.3300014355921342E-6</c:v>
                </c:pt>
                <c:pt idx="31">
                  <c:v>3.0382080981163122E-5</c:v>
                </c:pt>
                <c:pt idx="32">
                  <c:v>1.1241440368560943E-4</c:v>
                </c:pt>
                <c:pt idx="33">
                  <c:v>1.0347403114799162E-4</c:v>
                </c:pt>
                <c:pt idx="34">
                  <c:v>3.9671597575278804E-5</c:v>
                </c:pt>
                <c:pt idx="35">
                  <c:v>-7.3394191161564939E-5</c:v>
                </c:pt>
                <c:pt idx="36">
                  <c:v>-1.6333168837725788E-4</c:v>
                </c:pt>
                <c:pt idx="37">
                  <c:v>-3.1071904986041039E-4</c:v>
                </c:pt>
                <c:pt idx="38">
                  <c:v>-3.538638786077535E-4</c:v>
                </c:pt>
                <c:pt idx="39">
                  <c:v>-3.3202450963237281E-4</c:v>
                </c:pt>
                <c:pt idx="40">
                  <c:v>-2.149540214363708E-4</c:v>
                </c:pt>
                <c:pt idx="41">
                  <c:v>-1.3674022030669871E-4</c:v>
                </c:pt>
                <c:pt idx="42">
                  <c:v>-1.5314227503684268E-4</c:v>
                </c:pt>
                <c:pt idx="43">
                  <c:v>-2.2155552204519577E-4</c:v>
                </c:pt>
                <c:pt idx="44">
                  <c:v>-3.3278433037804841E-4</c:v>
                </c:pt>
                <c:pt idx="45">
                  <c:v>-4.788486129313832E-4</c:v>
                </c:pt>
                <c:pt idx="46">
                  <c:v>-5.0179364515182253E-4</c:v>
                </c:pt>
                <c:pt idx="47">
                  <c:v>-3.8891606651020425E-4</c:v>
                </c:pt>
                <c:pt idx="48">
                  <c:v>-2.2492117965875727E-4</c:v>
                </c:pt>
                <c:pt idx="49">
                  <c:v>-7.2935617831378606E-5</c:v>
                </c:pt>
                <c:pt idx="50">
                  <c:v>1.9880462355692313E-4</c:v>
                </c:pt>
                <c:pt idx="51">
                  <c:v>3.6790924553684891E-4</c:v>
                </c:pt>
                <c:pt idx="52">
                  <c:v>4.7922173316293948E-4</c:v>
                </c:pt>
                <c:pt idx="53">
                  <c:v>5.4263841926045059E-4</c:v>
                </c:pt>
                <c:pt idx="54">
                  <c:v>6.1908696027937449E-4</c:v>
                </c:pt>
                <c:pt idx="55">
                  <c:v>6.0065750792163335E-4</c:v>
                </c:pt>
                <c:pt idx="56">
                  <c:v>5.6708465324231932E-4</c:v>
                </c:pt>
                <c:pt idx="57">
                  <c:v>5.1532290411792758E-4</c:v>
                </c:pt>
                <c:pt idx="58">
                  <c:v>4.5586420159429589E-4</c:v>
                </c:pt>
                <c:pt idx="59">
                  <c:v>4.1430022532511272E-4</c:v>
                </c:pt>
                <c:pt idx="60">
                  <c:v>4.878029301947762E-4</c:v>
                </c:pt>
                <c:pt idx="61">
                  <c:v>3.0677697366739045E-4</c:v>
                </c:pt>
                <c:pt idx="62">
                  <c:v>7.2055230326170368E-6</c:v>
                </c:pt>
                <c:pt idx="63">
                  <c:v>-2.5617940389830514E-4</c:v>
                </c:pt>
                <c:pt idx="64">
                  <c:v>-4.211715202714207E-4</c:v>
                </c:pt>
                <c:pt idx="65">
                  <c:v>-3.3305804479580352E-4</c:v>
                </c:pt>
                <c:pt idx="66">
                  <c:v>-1.3462899579050645E-4</c:v>
                </c:pt>
                <c:pt idx="67">
                  <c:v>1.5040300626838145E-4</c:v>
                </c:pt>
                <c:pt idx="68">
                  <c:v>3.8953535374601023E-4</c:v>
                </c:pt>
                <c:pt idx="69">
                  <c:v>7.8832284529704963E-4</c:v>
                </c:pt>
                <c:pt idx="70">
                  <c:v>6.2073920277029993E-4</c:v>
                </c:pt>
                <c:pt idx="71">
                  <c:v>5.0373480775689364E-4</c:v>
                </c:pt>
                <c:pt idx="72">
                  <c:v>5.1085830427735927E-4</c:v>
                </c:pt>
                <c:pt idx="73">
                  <c:v>4.8020128821104138E-4</c:v>
                </c:pt>
                <c:pt idx="74">
                  <c:v>1.8931929000209988E-4</c:v>
                </c:pt>
                <c:pt idx="75">
                  <c:v>-2.2454496700188668E-5</c:v>
                </c:pt>
                <c:pt idx="76">
                  <c:v>-1.7645208603790088E-4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9.5140220000000006</c:v>
                </c:pt>
                <c:pt idx="1">
                  <c:v>8.1661839999999994</c:v>
                </c:pt>
                <c:pt idx="2">
                  <c:v>8.8603330000000007</c:v>
                </c:pt>
                <c:pt idx="3">
                  <c:v>9.0185689999999994</c:v>
                </c:pt>
                <c:pt idx="4">
                  <c:v>8.4455489999999998</c:v>
                </c:pt>
                <c:pt idx="5">
                  <c:v>8.759291000000001</c:v>
                </c:pt>
                <c:pt idx="6">
                  <c:v>8.8048760000000001</c:v>
                </c:pt>
                <c:pt idx="7">
                  <c:v>8.7553440000000009</c:v>
                </c:pt>
                <c:pt idx="8">
                  <c:v>8.5694580000000009</c:v>
                </c:pt>
                <c:pt idx="9">
                  <c:v>8.4935799999999997</c:v>
                </c:pt>
                <c:pt idx="10">
                  <c:v>8.7105610000000002</c:v>
                </c:pt>
                <c:pt idx="11">
                  <c:v>8.9981600000000004</c:v>
                </c:pt>
                <c:pt idx="12">
                  <c:v>8.7340879999999999</c:v>
                </c:pt>
                <c:pt idx="13">
                  <c:v>8.6848929999999989</c:v>
                </c:pt>
                <c:pt idx="14">
                  <c:v>8.2508440000000007</c:v>
                </c:pt>
                <c:pt idx="15">
                  <c:v>8.4705779999999997</c:v>
                </c:pt>
                <c:pt idx="16">
                  <c:v>8.6606620000000003</c:v>
                </c:pt>
                <c:pt idx="17">
                  <c:v>8.5437519999999996</c:v>
                </c:pt>
                <c:pt idx="18">
                  <c:v>8.6411639999999998</c:v>
                </c:pt>
                <c:pt idx="19">
                  <c:v>8.3675039999999985</c:v>
                </c:pt>
                <c:pt idx="20">
                  <c:v>8.0786179999999987</c:v>
                </c:pt>
                <c:pt idx="21">
                  <c:v>8.5704729999999998</c:v>
                </c:pt>
                <c:pt idx="22">
                  <c:v>8.1854800000000001</c:v>
                </c:pt>
                <c:pt idx="23">
                  <c:v>8.1977869999999999</c:v>
                </c:pt>
                <c:pt idx="24">
                  <c:v>8.1691120000000002</c:v>
                </c:pt>
                <c:pt idx="25">
                  <c:v>8.1171860000000002</c:v>
                </c:pt>
                <c:pt idx="26">
                  <c:v>8.567753999999999</c:v>
                </c:pt>
                <c:pt idx="27">
                  <c:v>8.5036500000000004</c:v>
                </c:pt>
                <c:pt idx="28">
                  <c:v>8.5774259999999991</c:v>
                </c:pt>
                <c:pt idx="29">
                  <c:v>8.3919240000000013</c:v>
                </c:pt>
                <c:pt idx="30">
                  <c:v>8.6195500000000003</c:v>
                </c:pt>
                <c:pt idx="31">
                  <c:v>8.7324760000000001</c:v>
                </c:pt>
                <c:pt idx="32">
                  <c:v>8.9264020000000013</c:v>
                </c:pt>
                <c:pt idx="33">
                  <c:v>8.9331209999999999</c:v>
                </c:pt>
                <c:pt idx="34">
                  <c:v>8.8556690000000007</c:v>
                </c:pt>
                <c:pt idx="35">
                  <c:v>9.2109839999999998</c:v>
                </c:pt>
                <c:pt idx="36">
                  <c:v>9.3280210000000015</c:v>
                </c:pt>
                <c:pt idx="37">
                  <c:v>9.1649060000000002</c:v>
                </c:pt>
                <c:pt idx="38">
                  <c:v>8.9941220000000008</c:v>
                </c:pt>
                <c:pt idx="39">
                  <c:v>9.1620360000000005</c:v>
                </c:pt>
                <c:pt idx="40">
                  <c:v>9.3270270000000011</c:v>
                </c:pt>
                <c:pt idx="41">
                  <c:v>9.2837460000000007</c:v>
                </c:pt>
                <c:pt idx="42">
                  <c:v>9.0704979999999988</c:v>
                </c:pt>
                <c:pt idx="43">
                  <c:v>9.2529070000000004</c:v>
                </c:pt>
                <c:pt idx="44">
                  <c:v>9.1907420000000002</c:v>
                </c:pt>
                <c:pt idx="45">
                  <c:v>9.3041359999999997</c:v>
                </c:pt>
                <c:pt idx="46">
                  <c:v>9.9727199999999989</c:v>
                </c:pt>
                <c:pt idx="47">
                  <c:v>10.412236999999999</c:v>
                </c:pt>
                <c:pt idx="48">
                  <c:v>10.200894999999999</c:v>
                </c:pt>
                <c:pt idx="49">
                  <c:v>11.166271</c:v>
                </c:pt>
                <c:pt idx="50">
                  <c:v>11.198896000000001</c:v>
                </c:pt>
                <c:pt idx="51">
                  <c:v>10.958102999999999</c:v>
                </c:pt>
                <c:pt idx="52">
                  <c:v>10.304077000000001</c:v>
                </c:pt>
                <c:pt idx="53">
                  <c:v>9.6886329999999994</c:v>
                </c:pt>
                <c:pt idx="54">
                  <c:v>9.6004439999999995</c:v>
                </c:pt>
                <c:pt idx="55">
                  <c:v>11.145833999999999</c:v>
                </c:pt>
                <c:pt idx="56">
                  <c:v>11.114338999999999</c:v>
                </c:pt>
                <c:pt idx="57">
                  <c:v>11.308977000000001</c:v>
                </c:pt>
                <c:pt idx="58">
                  <c:v>11.400171</c:v>
                </c:pt>
                <c:pt idx="59">
                  <c:v>11.312766</c:v>
                </c:pt>
                <c:pt idx="60">
                  <c:v>12.121656</c:v>
                </c:pt>
                <c:pt idx="61">
                  <c:v>11.964086999999999</c:v>
                </c:pt>
                <c:pt idx="62">
                  <c:v>11.837439999999999</c:v>
                </c:pt>
                <c:pt idx="63">
                  <c:v>11.750136999999999</c:v>
                </c:pt>
                <c:pt idx="64">
                  <c:v>11.143314999999999</c:v>
                </c:pt>
                <c:pt idx="65">
                  <c:v>10.099074999999999</c:v>
                </c:pt>
                <c:pt idx="66">
                  <c:v>10.166482</c:v>
                </c:pt>
                <c:pt idx="67">
                  <c:v>9.8787729999999989</c:v>
                </c:pt>
                <c:pt idx="68">
                  <c:v>9.9568349999999999</c:v>
                </c:pt>
                <c:pt idx="69">
                  <c:v>10.479935000000001</c:v>
                </c:pt>
                <c:pt idx="70">
                  <c:v>11.069177999999999</c:v>
                </c:pt>
                <c:pt idx="71">
                  <c:v>11.227907999999999</c:v>
                </c:pt>
                <c:pt idx="72">
                  <c:v>10.808178999999999</c:v>
                </c:pt>
                <c:pt idx="73">
                  <c:v>10.320889999999999</c:v>
                </c:pt>
                <c:pt idx="74">
                  <c:v>10.295200999999999</c:v>
                </c:pt>
                <c:pt idx="75">
                  <c:v>9.708003999999999</c:v>
                </c:pt>
                <c:pt idx="76">
                  <c:v>8.8696889999999993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4.8223849846116761E-5</c:v>
                </c:pt>
                <c:pt idx="2">
                  <c:v>8.2618896618318641E-5</c:v>
                </c:pt>
                <c:pt idx="3">
                  <c:v>2.8546897624751201E-6</c:v>
                </c:pt>
                <c:pt idx="4">
                  <c:v>-5.9528894469631829E-5</c:v>
                </c:pt>
                <c:pt idx="5">
                  <c:v>-8.7192930586148424E-5</c:v>
                </c:pt>
                <c:pt idx="6">
                  <c:v>-1.6289349750185834E-4</c:v>
                </c:pt>
                <c:pt idx="7">
                  <c:v>-2.4889432788448686E-4</c:v>
                </c:pt>
                <c:pt idx="8">
                  <c:v>-3.3153077610737787E-4</c:v>
                </c:pt>
                <c:pt idx="9">
                  <c:v>-3.7550680269673005E-4</c:v>
                </c:pt>
                <c:pt idx="10">
                  <c:v>-3.7290612071480452E-4</c:v>
                </c:pt>
                <c:pt idx="11">
                  <c:v>-3.1181687117844354E-4</c:v>
                </c:pt>
                <c:pt idx="12">
                  <c:v>-2.5352359595364133E-4</c:v>
                </c:pt>
                <c:pt idx="13">
                  <c:v>-1.8046732879574716E-4</c:v>
                </c:pt>
                <c:pt idx="14">
                  <c:v>-1.0024930069942549E-4</c:v>
                </c:pt>
                <c:pt idx="15">
                  <c:v>-2.55854712025858E-5</c:v>
                </c:pt>
                <c:pt idx="16">
                  <c:v>4.1912482487681279E-5</c:v>
                </c:pt>
                <c:pt idx="17">
                  <c:v>1.2086441627019143E-4</c:v>
                </c:pt>
                <c:pt idx="18">
                  <c:v>2.3153879879829871E-4</c:v>
                </c:pt>
                <c:pt idx="19">
                  <c:v>2.9921786561277477E-4</c:v>
                </c:pt>
                <c:pt idx="20">
                  <c:v>3.1015428423890995E-4</c:v>
                </c:pt>
                <c:pt idx="21">
                  <c:v>3.1565198497511787E-4</c:v>
                </c:pt>
                <c:pt idx="22">
                  <c:v>2.8353980479221401E-4</c:v>
                </c:pt>
                <c:pt idx="23">
                  <c:v>2.1448247353896886E-4</c:v>
                </c:pt>
                <c:pt idx="24">
                  <c:v>1.6181074296143112E-4</c:v>
                </c:pt>
                <c:pt idx="25">
                  <c:v>1.2762280607142508E-4</c:v>
                </c:pt>
                <c:pt idx="26">
                  <c:v>1.0052279877200062E-4</c:v>
                </c:pt>
                <c:pt idx="27">
                  <c:v>9.7767137210503987E-5</c:v>
                </c:pt>
                <c:pt idx="28">
                  <c:v>1.1095530072665325E-4</c:v>
                </c:pt>
                <c:pt idx="29">
                  <c:v>9.6050258932967682E-5</c:v>
                </c:pt>
                <c:pt idx="30">
                  <c:v>1.1328440223138102E-4</c:v>
                </c:pt>
                <c:pt idx="31">
                  <c:v>8.0973765397064087E-5</c:v>
                </c:pt>
                <c:pt idx="32">
                  <c:v>4.4689930294446043E-5</c:v>
                </c:pt>
                <c:pt idx="33">
                  <c:v>-1.8547925181068269E-5</c:v>
                </c:pt>
                <c:pt idx="34">
                  <c:v>-4.4057888754854706E-5</c:v>
                </c:pt>
                <c:pt idx="35">
                  <c:v>-7.4360608993432654E-5</c:v>
                </c:pt>
                <c:pt idx="36">
                  <c:v>-1.0644330278686245E-4</c:v>
                </c:pt>
                <c:pt idx="37">
                  <c:v>-1.6222784577781495E-4</c:v>
                </c:pt>
                <c:pt idx="38">
                  <c:v>-2.1431024963486611E-4</c:v>
                </c:pt>
                <c:pt idx="39">
                  <c:v>-2.1726469235803893E-4</c:v>
                </c:pt>
                <c:pt idx="40">
                  <c:v>-2.2768217568674672E-4</c:v>
                </c:pt>
                <c:pt idx="41">
                  <c:v>-2.3385596507657038E-4</c:v>
                </c:pt>
                <c:pt idx="42">
                  <c:v>-2.0619187661110759E-4</c:v>
                </c:pt>
                <c:pt idx="43">
                  <c:v>-7.9610572306482402E-5</c:v>
                </c:pt>
                <c:pt idx="44">
                  <c:v>-2.8107627611066396E-5</c:v>
                </c:pt>
                <c:pt idx="45">
                  <c:v>1.5921076331130556E-6</c:v>
                </c:pt>
                <c:pt idx="46">
                  <c:v>1.6321207153508095E-4</c:v>
                </c:pt>
                <c:pt idx="47">
                  <c:v>2.4839427749956964E-4</c:v>
                </c:pt>
                <c:pt idx="48">
                  <c:v>8.8747460712657934E-5</c:v>
                </c:pt>
                <c:pt idx="49">
                  <c:v>-1.0647233467276241E-5</c:v>
                </c:pt>
                <c:pt idx="50">
                  <c:v>-2.3092032780049353E-4</c:v>
                </c:pt>
                <c:pt idx="51">
                  <c:v>-4.2109933061675563E-4</c:v>
                </c:pt>
                <c:pt idx="52">
                  <c:v>-5.8088383449773667E-4</c:v>
                </c:pt>
                <c:pt idx="53">
                  <c:v>-5.4633595747538165E-4</c:v>
                </c:pt>
                <c:pt idx="54">
                  <c:v>-5.6339209135178336E-4</c:v>
                </c:pt>
                <c:pt idx="55">
                  <c:v>-2.6760196496055007E-4</c:v>
                </c:pt>
                <c:pt idx="56">
                  <c:v>-1.6600775236506123E-4</c:v>
                </c:pt>
                <c:pt idx="57">
                  <c:v>-5.2062361599560154E-5</c:v>
                </c:pt>
                <c:pt idx="58">
                  <c:v>-7.85104714174506E-7</c:v>
                </c:pt>
                <c:pt idx="59">
                  <c:v>-4.6800767994536942E-5</c:v>
                </c:pt>
                <c:pt idx="60">
                  <c:v>-7.4150853407263734E-5</c:v>
                </c:pt>
                <c:pt idx="61">
                  <c:v>-1.7068817014962063E-4</c:v>
                </c:pt>
                <c:pt idx="62">
                  <c:v>-1.8825881642176956E-4</c:v>
                </c:pt>
                <c:pt idx="63">
                  <c:v>-1.3475813426607375E-4</c:v>
                </c:pt>
                <c:pt idx="64">
                  <c:v>1.4021060616577425E-5</c:v>
                </c:pt>
                <c:pt idx="65">
                  <c:v>5.8760161943023593E-5</c:v>
                </c:pt>
                <c:pt idx="66">
                  <c:v>2.3199654839552598E-4</c:v>
                </c:pt>
                <c:pt idx="67">
                  <c:v>3.2383634146781223E-4</c:v>
                </c:pt>
                <c:pt idx="68">
                  <c:v>3.9703847552872171E-4</c:v>
                </c:pt>
                <c:pt idx="69">
                  <c:v>5.7207009261142855E-4</c:v>
                </c:pt>
                <c:pt idx="70">
                  <c:v>7.338936150375297E-4</c:v>
                </c:pt>
                <c:pt idx="71">
                  <c:v>8.34796494781223E-4</c:v>
                </c:pt>
                <c:pt idx="72">
                  <c:v>8.3622250168234374E-4</c:v>
                </c:pt>
                <c:pt idx="73">
                  <c:v>7.8674286719987517E-4</c:v>
                </c:pt>
                <c:pt idx="74">
                  <c:v>6.3740359858964089E-4</c:v>
                </c:pt>
                <c:pt idx="75">
                  <c:v>3.7520118352826217E-4</c:v>
                </c:pt>
                <c:pt idx="76">
                  <c:v>1.7336213995019286E-4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19.559298000000002</c:v>
                </c:pt>
                <c:pt idx="1">
                  <c:v>16.609435000000001</c:v>
                </c:pt>
                <c:pt idx="2">
                  <c:v>17.963901999999997</c:v>
                </c:pt>
                <c:pt idx="3">
                  <c:v>18.088597</c:v>
                </c:pt>
                <c:pt idx="4">
                  <c:v>16.610032</c:v>
                </c:pt>
                <c:pt idx="5">
                  <c:v>17.278932999999999</c:v>
                </c:pt>
                <c:pt idx="6">
                  <c:v>17.423404999999999</c:v>
                </c:pt>
                <c:pt idx="7">
                  <c:v>17.438359999999999</c:v>
                </c:pt>
                <c:pt idx="8">
                  <c:v>17.251145000000001</c:v>
                </c:pt>
                <c:pt idx="9">
                  <c:v>16.932373999999999</c:v>
                </c:pt>
                <c:pt idx="10">
                  <c:v>17.468743</c:v>
                </c:pt>
                <c:pt idx="11">
                  <c:v>18.249165999999999</c:v>
                </c:pt>
                <c:pt idx="12">
                  <c:v>17.594242000000001</c:v>
                </c:pt>
                <c:pt idx="13">
                  <c:v>17.425754999999999</c:v>
                </c:pt>
                <c:pt idx="14">
                  <c:v>16.494969000000001</c:v>
                </c:pt>
                <c:pt idx="15">
                  <c:v>16.494492000000001</c:v>
                </c:pt>
                <c:pt idx="16">
                  <c:v>16.679649999999999</c:v>
                </c:pt>
                <c:pt idx="17">
                  <c:v>16.328281</c:v>
                </c:pt>
                <c:pt idx="18">
                  <c:v>16.472225000000002</c:v>
                </c:pt>
                <c:pt idx="19">
                  <c:v>15.776399</c:v>
                </c:pt>
                <c:pt idx="20">
                  <c:v>15.034219</c:v>
                </c:pt>
                <c:pt idx="21">
                  <c:v>16.296195000000001</c:v>
                </c:pt>
                <c:pt idx="22">
                  <c:v>15.641548</c:v>
                </c:pt>
                <c:pt idx="23">
                  <c:v>15.739463000000001</c:v>
                </c:pt>
                <c:pt idx="24">
                  <c:v>15.749235000000001</c:v>
                </c:pt>
                <c:pt idx="25">
                  <c:v>15.799199</c:v>
                </c:pt>
                <c:pt idx="26">
                  <c:v>16.853650999999999</c:v>
                </c:pt>
                <c:pt idx="27">
                  <c:v>16.134649</c:v>
                </c:pt>
                <c:pt idx="28">
                  <c:v>16.083664000000002</c:v>
                </c:pt>
                <c:pt idx="29">
                  <c:v>15.795589999999999</c:v>
                </c:pt>
                <c:pt idx="30">
                  <c:v>16.141245000000001</c:v>
                </c:pt>
                <c:pt idx="31">
                  <c:v>16.570767</c:v>
                </c:pt>
                <c:pt idx="32">
                  <c:v>17.358972000000001</c:v>
                </c:pt>
                <c:pt idx="33">
                  <c:v>17.494579999999999</c:v>
                </c:pt>
                <c:pt idx="34">
                  <c:v>17.195425</c:v>
                </c:pt>
                <c:pt idx="35">
                  <c:v>17.682651999999997</c:v>
                </c:pt>
                <c:pt idx="36">
                  <c:v>17.579794</c:v>
                </c:pt>
                <c:pt idx="37">
                  <c:v>17.33351</c:v>
                </c:pt>
                <c:pt idx="38">
                  <c:v>16.756629</c:v>
                </c:pt>
                <c:pt idx="39">
                  <c:v>16.954566</c:v>
                </c:pt>
                <c:pt idx="40">
                  <c:v>17.70786</c:v>
                </c:pt>
                <c:pt idx="41">
                  <c:v>17.78482</c:v>
                </c:pt>
                <c:pt idx="42">
                  <c:v>17.076092000000003</c:v>
                </c:pt>
                <c:pt idx="43">
                  <c:v>17.321957999999999</c:v>
                </c:pt>
                <c:pt idx="44">
                  <c:v>17.562526000000002</c:v>
                </c:pt>
                <c:pt idx="45">
                  <c:v>18.129170999999999</c:v>
                </c:pt>
                <c:pt idx="46">
                  <c:v>19.233839</c:v>
                </c:pt>
                <c:pt idx="47">
                  <c:v>20.299976999999998</c:v>
                </c:pt>
                <c:pt idx="48">
                  <c:v>20.049904000000002</c:v>
                </c:pt>
                <c:pt idx="49">
                  <c:v>21.791629999999998</c:v>
                </c:pt>
                <c:pt idx="50">
                  <c:v>21.780164000000003</c:v>
                </c:pt>
                <c:pt idx="51">
                  <c:v>21.137426999999999</c:v>
                </c:pt>
                <c:pt idx="52">
                  <c:v>20.159725000000002</c:v>
                </c:pt>
                <c:pt idx="53">
                  <c:v>18.648920999999998</c:v>
                </c:pt>
                <c:pt idx="54">
                  <c:v>18.181376</c:v>
                </c:pt>
                <c:pt idx="55">
                  <c:v>20.423919000000001</c:v>
                </c:pt>
                <c:pt idx="56">
                  <c:v>20.083120000000001</c:v>
                </c:pt>
                <c:pt idx="57">
                  <c:v>20.856836999999999</c:v>
                </c:pt>
                <c:pt idx="58">
                  <c:v>20.594968999999999</c:v>
                </c:pt>
                <c:pt idx="59">
                  <c:v>20.494898000000003</c:v>
                </c:pt>
                <c:pt idx="60">
                  <c:v>21.625648000000002</c:v>
                </c:pt>
                <c:pt idx="61">
                  <c:v>22.198437999999999</c:v>
                </c:pt>
                <c:pt idx="62">
                  <c:v>21.722598000000001</c:v>
                </c:pt>
                <c:pt idx="63">
                  <c:v>20.952424000000001</c:v>
                </c:pt>
                <c:pt idx="64">
                  <c:v>20.823687</c:v>
                </c:pt>
                <c:pt idx="65">
                  <c:v>19.185206000000001</c:v>
                </c:pt>
                <c:pt idx="66">
                  <c:v>19.700448999999999</c:v>
                </c:pt>
                <c:pt idx="67">
                  <c:v>18.764907999999998</c:v>
                </c:pt>
                <c:pt idx="68">
                  <c:v>18.518682000000002</c:v>
                </c:pt>
                <c:pt idx="69">
                  <c:v>19.155811</c:v>
                </c:pt>
                <c:pt idx="70">
                  <c:v>20.000761999999998</c:v>
                </c:pt>
                <c:pt idx="71">
                  <c:v>19.961870999999999</c:v>
                </c:pt>
                <c:pt idx="72">
                  <c:v>19.357958</c:v>
                </c:pt>
                <c:pt idx="73">
                  <c:v>18.711317000000001</c:v>
                </c:pt>
                <c:pt idx="74">
                  <c:v>18.800626999999999</c:v>
                </c:pt>
                <c:pt idx="75">
                  <c:v>18.003404</c:v>
                </c:pt>
                <c:pt idx="76">
                  <c:v>16.014479999999999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-5.0899309971166785E-5</c:v>
                </c:pt>
                <c:pt idx="2">
                  <c:v>-4.585571448412036E-4</c:v>
                </c:pt>
                <c:pt idx="3">
                  <c:v>-7.483460058436424E-4</c:v>
                </c:pt>
                <c:pt idx="4">
                  <c:v>-1.0165927532140673E-3</c:v>
                </c:pt>
                <c:pt idx="5">
                  <c:v>-9.2602179547588478E-4</c:v>
                </c:pt>
                <c:pt idx="6">
                  <c:v>-8.0453902624535848E-4</c:v>
                </c:pt>
                <c:pt idx="7">
                  <c:v>-6.0214156212266812E-4</c:v>
                </c:pt>
                <c:pt idx="8">
                  <c:v>-4.2916945613749461E-4</c:v>
                </c:pt>
                <c:pt idx="9">
                  <c:v>-3.1356281593638126E-4</c:v>
                </c:pt>
                <c:pt idx="10">
                  <c:v>-1.4802607947494734E-4</c:v>
                </c:pt>
                <c:pt idx="11">
                  <c:v>6.267849600515539E-5</c:v>
                </c:pt>
                <c:pt idx="12">
                  <c:v>1.7945568149380824E-4</c:v>
                </c:pt>
                <c:pt idx="13">
                  <c:v>1.8918245058653681E-4</c:v>
                </c:pt>
                <c:pt idx="14">
                  <c:v>1.2738759680553779E-4</c:v>
                </c:pt>
                <c:pt idx="15">
                  <c:v>9.8347779313072772E-6</c:v>
                </c:pt>
                <c:pt idx="16">
                  <c:v>-8.2980872559596701E-5</c:v>
                </c:pt>
                <c:pt idx="17">
                  <c:v>-5.7776661030789619E-5</c:v>
                </c:pt>
                <c:pt idx="18">
                  <c:v>7.9918264536279603E-5</c:v>
                </c:pt>
                <c:pt idx="19">
                  <c:v>3.0524366888273866E-4</c:v>
                </c:pt>
                <c:pt idx="20">
                  <c:v>5.1737439404041827E-4</c:v>
                </c:pt>
                <c:pt idx="21">
                  <c:v>6.8076660696318313E-4</c:v>
                </c:pt>
                <c:pt idx="22">
                  <c:v>7.5154005546101076E-4</c:v>
                </c:pt>
                <c:pt idx="23">
                  <c:v>7.7800237276217396E-4</c:v>
                </c:pt>
                <c:pt idx="24">
                  <c:v>7.7672394034096004E-4</c:v>
                </c:pt>
                <c:pt idx="25">
                  <c:v>7.130839276503813E-4</c:v>
                </c:pt>
                <c:pt idx="26">
                  <c:v>6.5482767267498784E-4</c:v>
                </c:pt>
                <c:pt idx="27">
                  <c:v>5.3836759815610721E-4</c:v>
                </c:pt>
                <c:pt idx="28">
                  <c:v>3.1265324181332932E-4</c:v>
                </c:pt>
                <c:pt idx="29">
                  <c:v>1.3352909519658766E-4</c:v>
                </c:pt>
                <c:pt idx="30">
                  <c:v>6.0707579476399441E-5</c:v>
                </c:pt>
                <c:pt idx="31">
                  <c:v>1.560047760848309E-5</c:v>
                </c:pt>
                <c:pt idx="32">
                  <c:v>1.2535414335851385E-4</c:v>
                </c:pt>
                <c:pt idx="33">
                  <c:v>2.8325613837104407E-4</c:v>
                </c:pt>
                <c:pt idx="34">
                  <c:v>3.5579011919952919E-4</c:v>
                </c:pt>
                <c:pt idx="35">
                  <c:v>4.0752207591930134E-4</c:v>
                </c:pt>
                <c:pt idx="36">
                  <c:v>3.400335517677682E-4</c:v>
                </c:pt>
                <c:pt idx="37">
                  <c:v>1.4875660883769781E-4</c:v>
                </c:pt>
                <c:pt idx="38">
                  <c:v>-1.0258422292330164E-4</c:v>
                </c:pt>
                <c:pt idx="39">
                  <c:v>-2.2913689813587493E-4</c:v>
                </c:pt>
                <c:pt idx="40">
                  <c:v>-1.5300494760367932E-4</c:v>
                </c:pt>
                <c:pt idx="41">
                  <c:v>-9.8077113944135394E-5</c:v>
                </c:pt>
                <c:pt idx="42">
                  <c:v>-1.3593921812654587E-4</c:v>
                </c:pt>
                <c:pt idx="43">
                  <c:v>-1.9819186774900255E-5</c:v>
                </c:pt>
                <c:pt idx="44">
                  <c:v>9.4459553281386064E-5</c:v>
                </c:pt>
                <c:pt idx="45">
                  <c:v>-3.306957149609626E-5</c:v>
                </c:pt>
                <c:pt idx="46">
                  <c:v>9.9177871565012533E-5</c:v>
                </c:pt>
                <c:pt idx="47">
                  <c:v>3.094358627905257E-4</c:v>
                </c:pt>
                <c:pt idx="48">
                  <c:v>3.1139377502275288E-4</c:v>
                </c:pt>
                <c:pt idx="49">
                  <c:v>3.9493237803721445E-4</c:v>
                </c:pt>
                <c:pt idx="50">
                  <c:v>3.1343658823901473E-4</c:v>
                </c:pt>
                <c:pt idx="51">
                  <c:v>4.8379419666139166E-6</c:v>
                </c:pt>
                <c:pt idx="52">
                  <c:v>-3.1703482867646805E-4</c:v>
                </c:pt>
                <c:pt idx="53">
                  <c:v>-6.0476398174224449E-4</c:v>
                </c:pt>
                <c:pt idx="54">
                  <c:v>-9.5807686879894141E-4</c:v>
                </c:pt>
                <c:pt idx="55">
                  <c:v>-9.0014859333157509E-4</c:v>
                </c:pt>
                <c:pt idx="56">
                  <c:v>-7.7411942783238864E-4</c:v>
                </c:pt>
                <c:pt idx="57">
                  <c:v>-5.1257847689766022E-4</c:v>
                </c:pt>
                <c:pt idx="58">
                  <c:v>-2.2633469749459053E-4</c:v>
                </c:pt>
                <c:pt idx="59">
                  <c:v>-1.1728754805893611E-4</c:v>
                </c:pt>
                <c:pt idx="60">
                  <c:v>2.8788595375030712E-6</c:v>
                </c:pt>
                <c:pt idx="61">
                  <c:v>8.9351523902962048E-5</c:v>
                </c:pt>
                <c:pt idx="62">
                  <c:v>2.0614958242666466E-5</c:v>
                </c:pt>
                <c:pt idx="63">
                  <c:v>2.1395817465906931E-6</c:v>
                </c:pt>
                <c:pt idx="64">
                  <c:v>4.5430114399462563E-5</c:v>
                </c:pt>
                <c:pt idx="65">
                  <c:v>-9.3278714301832496E-5</c:v>
                </c:pt>
                <c:pt idx="66">
                  <c:v>-1.879374377446849E-4</c:v>
                </c:pt>
                <c:pt idx="67">
                  <c:v>-2.9191587934174808E-4</c:v>
                </c:pt>
                <c:pt idx="68">
                  <c:v>-3.3307166675648129E-4</c:v>
                </c:pt>
                <c:pt idx="69">
                  <c:v>-2.4738231846231586E-4</c:v>
                </c:pt>
                <c:pt idx="70">
                  <c:v>-8.6212238743859704E-5</c:v>
                </c:pt>
                <c:pt idx="71">
                  <c:v>3.1741789479230044E-5</c:v>
                </c:pt>
                <c:pt idx="72">
                  <c:v>1.2444519097764992E-4</c:v>
                </c:pt>
                <c:pt idx="73">
                  <c:v>1.5652944171631574E-4</c:v>
                </c:pt>
                <c:pt idx="74">
                  <c:v>1.476404867500194E-4</c:v>
                </c:pt>
                <c:pt idx="75">
                  <c:v>2.7901487919102354E-6</c:v>
                </c:pt>
                <c:pt idx="76">
                  <c:v>-1.7960008143094269E-4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11.549462</c:v>
                </c:pt>
                <c:pt idx="1">
                  <c:v>10.069032</c:v>
                </c:pt>
                <c:pt idx="2">
                  <c:v>11.210054</c:v>
                </c:pt>
                <c:pt idx="3">
                  <c:v>11.224208000000001</c:v>
                </c:pt>
                <c:pt idx="4">
                  <c:v>10.658311999999999</c:v>
                </c:pt>
                <c:pt idx="5">
                  <c:v>11.196522999999999</c:v>
                </c:pt>
                <c:pt idx="6">
                  <c:v>11.224855999999999</c:v>
                </c:pt>
                <c:pt idx="7">
                  <c:v>11.349530999999999</c:v>
                </c:pt>
                <c:pt idx="8">
                  <c:v>11.326941999999999</c:v>
                </c:pt>
                <c:pt idx="9">
                  <c:v>11.125866</c:v>
                </c:pt>
                <c:pt idx="10">
                  <c:v>11.324902999999999</c:v>
                </c:pt>
                <c:pt idx="11">
                  <c:v>12.043242999999999</c:v>
                </c:pt>
                <c:pt idx="12">
                  <c:v>12.062037</c:v>
                </c:pt>
                <c:pt idx="13">
                  <c:v>12.266716000000001</c:v>
                </c:pt>
                <c:pt idx="14">
                  <c:v>11.515445</c:v>
                </c:pt>
                <c:pt idx="15">
                  <c:v>11.687362</c:v>
                </c:pt>
                <c:pt idx="16">
                  <c:v>12.394667</c:v>
                </c:pt>
                <c:pt idx="17">
                  <c:v>12.057943</c:v>
                </c:pt>
                <c:pt idx="18">
                  <c:v>11.473758</c:v>
                </c:pt>
                <c:pt idx="19">
                  <c:v>10.966139999999999</c:v>
                </c:pt>
                <c:pt idx="20">
                  <c:v>10.514208999999999</c:v>
                </c:pt>
                <c:pt idx="21">
                  <c:v>11.439666000000001</c:v>
                </c:pt>
                <c:pt idx="22">
                  <c:v>10.968406</c:v>
                </c:pt>
                <c:pt idx="23">
                  <c:v>11.090299999999999</c:v>
                </c:pt>
                <c:pt idx="24">
                  <c:v>11.312244</c:v>
                </c:pt>
                <c:pt idx="25">
                  <c:v>11.151405</c:v>
                </c:pt>
                <c:pt idx="26">
                  <c:v>12.038871</c:v>
                </c:pt>
                <c:pt idx="27">
                  <c:v>11.896478</c:v>
                </c:pt>
                <c:pt idx="28">
                  <c:v>12.174773</c:v>
                </c:pt>
                <c:pt idx="29">
                  <c:v>12.730580999999999</c:v>
                </c:pt>
                <c:pt idx="30">
                  <c:v>13.113871</c:v>
                </c:pt>
                <c:pt idx="31">
                  <c:v>13.459810000000001</c:v>
                </c:pt>
                <c:pt idx="32">
                  <c:v>13.639896999999999</c:v>
                </c:pt>
                <c:pt idx="33">
                  <c:v>13.570518</c:v>
                </c:pt>
                <c:pt idx="34">
                  <c:v>13.626463000000001</c:v>
                </c:pt>
                <c:pt idx="35">
                  <c:v>13.588876000000001</c:v>
                </c:pt>
                <c:pt idx="36">
                  <c:v>14.053245</c:v>
                </c:pt>
                <c:pt idx="37">
                  <c:v>14.887298000000001</c:v>
                </c:pt>
                <c:pt idx="38">
                  <c:v>15.884979000000001</c:v>
                </c:pt>
                <c:pt idx="39">
                  <c:v>17.147102</c:v>
                </c:pt>
                <c:pt idx="40">
                  <c:v>16.982582999999998</c:v>
                </c:pt>
                <c:pt idx="41">
                  <c:v>17.613198999999998</c:v>
                </c:pt>
                <c:pt idx="42">
                  <c:v>18.019812999999999</c:v>
                </c:pt>
                <c:pt idx="43">
                  <c:v>19.508824000000001</c:v>
                </c:pt>
                <c:pt idx="44">
                  <c:v>20.817969000000002</c:v>
                </c:pt>
                <c:pt idx="45">
                  <c:v>20.817758999999999</c:v>
                </c:pt>
                <c:pt idx="46">
                  <c:v>20.968817999999999</c:v>
                </c:pt>
                <c:pt idx="47">
                  <c:v>20.537289999999999</c:v>
                </c:pt>
                <c:pt idx="48">
                  <c:v>19.902328000000001</c:v>
                </c:pt>
                <c:pt idx="49">
                  <c:v>19.561426999999998</c:v>
                </c:pt>
                <c:pt idx="50">
                  <c:v>19.012360999999999</c:v>
                </c:pt>
                <c:pt idx="51">
                  <c:v>17.571480999999999</c:v>
                </c:pt>
                <c:pt idx="52">
                  <c:v>17.573259</c:v>
                </c:pt>
                <c:pt idx="53">
                  <c:v>16.930551000000001</c:v>
                </c:pt>
                <c:pt idx="54">
                  <c:v>16.460187999999999</c:v>
                </c:pt>
                <c:pt idx="55">
                  <c:v>18.071751000000003</c:v>
                </c:pt>
                <c:pt idx="56">
                  <c:v>18.524874000000001</c:v>
                </c:pt>
                <c:pt idx="57">
                  <c:v>18.299520000000001</c:v>
                </c:pt>
                <c:pt idx="58">
                  <c:v>17.224081999999999</c:v>
                </c:pt>
                <c:pt idx="59">
                  <c:v>16.500530999999999</c:v>
                </c:pt>
                <c:pt idx="60">
                  <c:v>16.219583</c:v>
                </c:pt>
                <c:pt idx="61">
                  <c:v>16.906527000000001</c:v>
                </c:pt>
                <c:pt idx="62">
                  <c:v>15.661049999999999</c:v>
                </c:pt>
                <c:pt idx="63">
                  <c:v>15.505404</c:v>
                </c:pt>
                <c:pt idx="64">
                  <c:v>14.826914000000002</c:v>
                </c:pt>
                <c:pt idx="65">
                  <c:v>13.76484</c:v>
                </c:pt>
                <c:pt idx="66">
                  <c:v>14.673007</c:v>
                </c:pt>
                <c:pt idx="67">
                  <c:v>14.961735999999998</c:v>
                </c:pt>
                <c:pt idx="68">
                  <c:v>14.821567000000002</c:v>
                </c:pt>
                <c:pt idx="69">
                  <c:v>15.238504000000001</c:v>
                </c:pt>
                <c:pt idx="70">
                  <c:v>16.644061999999998</c:v>
                </c:pt>
                <c:pt idx="71">
                  <c:v>16.534075000000001</c:v>
                </c:pt>
                <c:pt idx="72">
                  <c:v>16.635492000000003</c:v>
                </c:pt>
                <c:pt idx="73">
                  <c:v>16.084181000000001</c:v>
                </c:pt>
                <c:pt idx="74">
                  <c:v>16.250216000000002</c:v>
                </c:pt>
                <c:pt idx="75">
                  <c:v>15.719463000000001</c:v>
                </c:pt>
                <c:pt idx="76">
                  <c:v>14.693966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3.8049464714716823E-5</c:v>
                </c:pt>
                <c:pt idx="2">
                  <c:v>1.6465240576018321E-4</c:v>
                </c:pt>
                <c:pt idx="3">
                  <c:v>7.1030401617652765E-5</c:v>
                </c:pt>
                <c:pt idx="4">
                  <c:v>1.2359361679712663E-6</c:v>
                </c:pt>
                <c:pt idx="5">
                  <c:v>-2.4653242401939662E-5</c:v>
                </c:pt>
                <c:pt idx="6">
                  <c:v>-4.4638685881494275E-5</c:v>
                </c:pt>
                <c:pt idx="7">
                  <c:v>-1.1118773928899403E-4</c:v>
                </c:pt>
                <c:pt idx="8">
                  <c:v>-1.1502898355607678E-4</c:v>
                </c:pt>
                <c:pt idx="9">
                  <c:v>-1.3689301897561849E-4</c:v>
                </c:pt>
                <c:pt idx="10">
                  <c:v>-1.3121717497552738E-4</c:v>
                </c:pt>
                <c:pt idx="11">
                  <c:v>-6.6141843830002918E-5</c:v>
                </c:pt>
                <c:pt idx="12">
                  <c:v>6.2720098129085257E-6</c:v>
                </c:pt>
                <c:pt idx="13">
                  <c:v>8.3810703667360327E-5</c:v>
                </c:pt>
                <c:pt idx="14">
                  <c:v>1.1659695496184455E-4</c:v>
                </c:pt>
                <c:pt idx="15">
                  <c:v>9.8688165062073074E-5</c:v>
                </c:pt>
                <c:pt idx="16">
                  <c:v>1.1933760747753788E-4</c:v>
                </c:pt>
                <c:pt idx="17">
                  <c:v>1.0897558098844409E-4</c:v>
                </c:pt>
                <c:pt idx="18">
                  <c:v>1.6928227088559684E-4</c:v>
                </c:pt>
                <c:pt idx="19">
                  <c:v>2.7291446851622931E-4</c:v>
                </c:pt>
                <c:pt idx="20">
                  <c:v>3.3494717367766973E-4</c:v>
                </c:pt>
                <c:pt idx="21">
                  <c:v>2.6692925941037285E-4</c:v>
                </c:pt>
                <c:pt idx="22">
                  <c:v>2.0135408315735405E-4</c:v>
                </c:pt>
                <c:pt idx="23">
                  <c:v>3.4920222962649995E-5</c:v>
                </c:pt>
                <c:pt idx="24">
                  <c:v>-5.2389295450533196E-5</c:v>
                </c:pt>
                <c:pt idx="25">
                  <c:v>-1.5554475198051342E-4</c:v>
                </c:pt>
                <c:pt idx="26">
                  <c:v>-1.3835664510754861E-4</c:v>
                </c:pt>
                <c:pt idx="27">
                  <c:v>-1.0933837420784039E-4</c:v>
                </c:pt>
                <c:pt idx="28">
                  <c:v>-1.9778275002798338E-5</c:v>
                </c:pt>
                <c:pt idx="29">
                  <c:v>1.102782840946417E-5</c:v>
                </c:pt>
                <c:pt idx="30">
                  <c:v>-6.8994922858879332E-6</c:v>
                </c:pt>
                <c:pt idx="31">
                  <c:v>-5.6849113562043704E-5</c:v>
                </c:pt>
                <c:pt idx="32">
                  <c:v>-1.009866696871135E-4</c:v>
                </c:pt>
                <c:pt idx="33">
                  <c:v>-2.0870684102474859E-4</c:v>
                </c:pt>
                <c:pt idx="34">
                  <c:v>-2.7421569824659885E-4</c:v>
                </c:pt>
                <c:pt idx="35">
                  <c:v>-2.3734347399010909E-4</c:v>
                </c:pt>
                <c:pt idx="36">
                  <c:v>-2.4308368462590377E-4</c:v>
                </c:pt>
                <c:pt idx="37">
                  <c:v>-2.5684814872430458E-4</c:v>
                </c:pt>
                <c:pt idx="38">
                  <c:v>-8.2032685774045897E-5</c:v>
                </c:pt>
                <c:pt idx="39">
                  <c:v>1.3982499935351081E-5</c:v>
                </c:pt>
                <c:pt idx="40">
                  <c:v>-1.2694927924791926E-4</c:v>
                </c:pt>
                <c:pt idx="41">
                  <c:v>-2.2442070366831255E-4</c:v>
                </c:pt>
                <c:pt idx="42">
                  <c:v>-2.3237123934984137E-4</c:v>
                </c:pt>
                <c:pt idx="43">
                  <c:v>-3.2627226398131154E-4</c:v>
                </c:pt>
                <c:pt idx="44">
                  <c:v>-3.5054824296215631E-4</c:v>
                </c:pt>
                <c:pt idx="45">
                  <c:v>-2.4451362711923308E-4</c:v>
                </c:pt>
                <c:pt idx="46">
                  <c:v>-1.4858992539054487E-4</c:v>
                </c:pt>
                <c:pt idx="47">
                  <c:v>-1.487893416092014E-4</c:v>
                </c:pt>
                <c:pt idx="48">
                  <c:v>-6.4421691124701467E-5</c:v>
                </c:pt>
                <c:pt idx="49">
                  <c:v>1.3934655674377049E-5</c:v>
                </c:pt>
                <c:pt idx="50">
                  <c:v>5.9059079827394239E-5</c:v>
                </c:pt>
                <c:pt idx="51">
                  <c:v>4.8010715747752865E-5</c:v>
                </c:pt>
                <c:pt idx="52">
                  <c:v>9.521495918964919E-5</c:v>
                </c:pt>
                <c:pt idx="53">
                  <c:v>-5.4285949634331511E-6</c:v>
                </c:pt>
                <c:pt idx="54">
                  <c:v>-6.0033288726690586E-5</c:v>
                </c:pt>
                <c:pt idx="55">
                  <c:v>-2.519338733382036E-6</c:v>
                </c:pt>
                <c:pt idx="56">
                  <c:v>3.3191542679186542E-5</c:v>
                </c:pt>
                <c:pt idx="57">
                  <c:v>1.7087786307942851E-5</c:v>
                </c:pt>
                <c:pt idx="58">
                  <c:v>-3.4569330185921059E-5</c:v>
                </c:pt>
                <c:pt idx="59">
                  <c:v>-8.4878606481752876E-5</c:v>
                </c:pt>
                <c:pt idx="60">
                  <c:v>-1.0524426076192572E-4</c:v>
                </c:pt>
                <c:pt idx="61">
                  <c:v>-4.1819267593436356E-5</c:v>
                </c:pt>
                <c:pt idx="62">
                  <c:v>1.7390282468625253E-5</c:v>
                </c:pt>
                <c:pt idx="63">
                  <c:v>1.2724521381122275E-4</c:v>
                </c:pt>
                <c:pt idx="64">
                  <c:v>3.3108562633294835E-4</c:v>
                </c:pt>
                <c:pt idx="65">
                  <c:v>4.8231076993422484E-4</c:v>
                </c:pt>
                <c:pt idx="66">
                  <c:v>5.0269340054546032E-4</c:v>
                </c:pt>
                <c:pt idx="67">
                  <c:v>5.9664870539557677E-4</c:v>
                </c:pt>
                <c:pt idx="68">
                  <c:v>5.9884213908181056E-4</c:v>
                </c:pt>
                <c:pt idx="69">
                  <c:v>3.8523280996841829E-4</c:v>
                </c:pt>
                <c:pt idx="70">
                  <c:v>2.3372240006443303E-4</c:v>
                </c:pt>
                <c:pt idx="71">
                  <c:v>9.4423208489456114E-5</c:v>
                </c:pt>
                <c:pt idx="72">
                  <c:v>-1.3086314783120032E-4</c:v>
                </c:pt>
                <c:pt idx="73">
                  <c:v>-2.9904611794932356E-4</c:v>
                </c:pt>
                <c:pt idx="74">
                  <c:v>-2.6267106728353456E-4</c:v>
                </c:pt>
                <c:pt idx="75">
                  <c:v>-2.4673010191569069E-4</c:v>
                </c:pt>
                <c:pt idx="76">
                  <c:v>-1.6535769676488004E-4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2.5226700000000002</c:v>
                </c:pt>
                <c:pt idx="1">
                  <c:v>2.3007590000000002</c:v>
                </c:pt>
                <c:pt idx="2">
                  <c:v>2.4100799999999998</c:v>
                </c:pt>
                <c:pt idx="3">
                  <c:v>2.4052630000000002</c:v>
                </c:pt>
                <c:pt idx="4">
                  <c:v>2.2607889999999999</c:v>
                </c:pt>
                <c:pt idx="5">
                  <c:v>2.3741840000000001</c:v>
                </c:pt>
                <c:pt idx="6">
                  <c:v>2.4035869999999999</c:v>
                </c:pt>
                <c:pt idx="7">
                  <c:v>2.4106269999999999</c:v>
                </c:pt>
                <c:pt idx="8">
                  <c:v>2.4049549999999997</c:v>
                </c:pt>
                <c:pt idx="9">
                  <c:v>2.423546</c:v>
                </c:pt>
                <c:pt idx="10">
                  <c:v>2.4533779999999998</c:v>
                </c:pt>
                <c:pt idx="11">
                  <c:v>2.482701</c:v>
                </c:pt>
                <c:pt idx="12">
                  <c:v>2.4293339999999999</c:v>
                </c:pt>
                <c:pt idx="13">
                  <c:v>2.5119560000000001</c:v>
                </c:pt>
                <c:pt idx="14">
                  <c:v>2.3649529999999999</c:v>
                </c:pt>
                <c:pt idx="15">
                  <c:v>2.4196789999999999</c:v>
                </c:pt>
                <c:pt idx="16">
                  <c:v>2.4344969999999999</c:v>
                </c:pt>
                <c:pt idx="17">
                  <c:v>2.4002779999999997</c:v>
                </c:pt>
                <c:pt idx="18">
                  <c:v>2.4585460000000001</c:v>
                </c:pt>
                <c:pt idx="19">
                  <c:v>2.3603749999999999</c:v>
                </c:pt>
                <c:pt idx="20">
                  <c:v>2.2794490000000001</c:v>
                </c:pt>
                <c:pt idx="21">
                  <c:v>2.364859</c:v>
                </c:pt>
                <c:pt idx="22">
                  <c:v>2.261117</c:v>
                </c:pt>
                <c:pt idx="23">
                  <c:v>2.2317230000000001</c:v>
                </c:pt>
                <c:pt idx="24">
                  <c:v>2.240577</c:v>
                </c:pt>
                <c:pt idx="25">
                  <c:v>2.242391</c:v>
                </c:pt>
                <c:pt idx="26">
                  <c:v>2.3553269999999999</c:v>
                </c:pt>
                <c:pt idx="27">
                  <c:v>2.3416740000000003</c:v>
                </c:pt>
                <c:pt idx="28">
                  <c:v>2.3868200000000002</c:v>
                </c:pt>
                <c:pt idx="29">
                  <c:v>2.335407</c:v>
                </c:pt>
                <c:pt idx="30">
                  <c:v>2.389202</c:v>
                </c:pt>
                <c:pt idx="31">
                  <c:v>2.4146419999999997</c:v>
                </c:pt>
                <c:pt idx="32">
                  <c:v>2.4683839999999999</c:v>
                </c:pt>
                <c:pt idx="33">
                  <c:v>2.4616530000000001</c:v>
                </c:pt>
                <c:pt idx="34">
                  <c:v>2.449681</c:v>
                </c:pt>
                <c:pt idx="35">
                  <c:v>2.4719410000000002</c:v>
                </c:pt>
                <c:pt idx="36">
                  <c:v>2.4595799999999999</c:v>
                </c:pt>
                <c:pt idx="37">
                  <c:v>2.439943</c:v>
                </c:pt>
                <c:pt idx="38">
                  <c:v>2.489474</c:v>
                </c:pt>
                <c:pt idx="39">
                  <c:v>2.5168599999999999</c:v>
                </c:pt>
                <c:pt idx="40">
                  <c:v>2.5236459999999998</c:v>
                </c:pt>
                <c:pt idx="41">
                  <c:v>2.5460799999999999</c:v>
                </c:pt>
                <c:pt idx="42">
                  <c:v>2.496947</c:v>
                </c:pt>
                <c:pt idx="43">
                  <c:v>2.4942470000000001</c:v>
                </c:pt>
                <c:pt idx="44">
                  <c:v>2.4610599999999998</c:v>
                </c:pt>
                <c:pt idx="45">
                  <c:v>2.5547810000000002</c:v>
                </c:pt>
                <c:pt idx="46">
                  <c:v>2.559939</c:v>
                </c:pt>
                <c:pt idx="47">
                  <c:v>2.4668009999999998</c:v>
                </c:pt>
                <c:pt idx="48">
                  <c:v>2.3975219999999999</c:v>
                </c:pt>
                <c:pt idx="49">
                  <c:v>2.4215819999999999</c:v>
                </c:pt>
                <c:pt idx="50">
                  <c:v>2.5768219999999999</c:v>
                </c:pt>
                <c:pt idx="51">
                  <c:v>2.4852620000000001</c:v>
                </c:pt>
                <c:pt idx="52">
                  <c:v>2.4193899999999999</c:v>
                </c:pt>
                <c:pt idx="53">
                  <c:v>2.408077</c:v>
                </c:pt>
                <c:pt idx="54">
                  <c:v>2.3348450000000001</c:v>
                </c:pt>
                <c:pt idx="55">
                  <c:v>2.4105669999999999</c:v>
                </c:pt>
                <c:pt idx="56">
                  <c:v>2.4563809999999999</c:v>
                </c:pt>
                <c:pt idx="57">
                  <c:v>2.454142</c:v>
                </c:pt>
                <c:pt idx="58">
                  <c:v>2.4049299999999998</c:v>
                </c:pt>
                <c:pt idx="59">
                  <c:v>2.4113389999999999</c:v>
                </c:pt>
                <c:pt idx="60">
                  <c:v>2.3929040000000001</c:v>
                </c:pt>
                <c:pt idx="61">
                  <c:v>2.328077</c:v>
                </c:pt>
                <c:pt idx="62">
                  <c:v>2.2881849999999999</c:v>
                </c:pt>
                <c:pt idx="63">
                  <c:v>2.3042669999999998</c:v>
                </c:pt>
                <c:pt idx="64">
                  <c:v>2.3213949999999999</c:v>
                </c:pt>
                <c:pt idx="65">
                  <c:v>2.2093340000000001</c:v>
                </c:pt>
                <c:pt idx="66">
                  <c:v>2.2859790000000002</c:v>
                </c:pt>
                <c:pt idx="67">
                  <c:v>2.3256410000000001</c:v>
                </c:pt>
                <c:pt idx="68">
                  <c:v>2.316462</c:v>
                </c:pt>
                <c:pt idx="69">
                  <c:v>2.3912949999999999</c:v>
                </c:pt>
                <c:pt idx="70">
                  <c:v>2.5698060000000003</c:v>
                </c:pt>
                <c:pt idx="71">
                  <c:v>2.5649029999999997</c:v>
                </c:pt>
                <c:pt idx="72">
                  <c:v>2.5128140000000001</c:v>
                </c:pt>
                <c:pt idx="73">
                  <c:v>2.4749300000000001</c:v>
                </c:pt>
                <c:pt idx="74">
                  <c:v>2.4143720000000002</c:v>
                </c:pt>
                <c:pt idx="75">
                  <c:v>2.334616</c:v>
                </c:pt>
                <c:pt idx="76">
                  <c:v>2.2303630000000001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5.1359495037414663E-6</c:v>
                </c:pt>
                <c:pt idx="2">
                  <c:v>-2.5274485604946304E-4</c:v>
                </c:pt>
                <c:pt idx="3">
                  <c:v>-3.7872439399277904E-4</c:v>
                </c:pt>
                <c:pt idx="4">
                  <c:v>-5.797615184281301E-4</c:v>
                </c:pt>
                <c:pt idx="5">
                  <c:v>-6.2380299572005373E-4</c:v>
                </c:pt>
                <c:pt idx="6">
                  <c:v>-5.5716324009989098E-4</c:v>
                </c:pt>
                <c:pt idx="7">
                  <c:v>-4.9818417873325675E-4</c:v>
                </c:pt>
                <c:pt idx="8">
                  <c:v>-3.5797561921245547E-4</c:v>
                </c:pt>
                <c:pt idx="9">
                  <c:v>-7.0694312434185238E-5</c:v>
                </c:pt>
                <c:pt idx="10">
                  <c:v>8.9569057880903584E-5</c:v>
                </c:pt>
                <c:pt idx="11">
                  <c:v>1.6263409208853562E-4</c:v>
                </c:pt>
                <c:pt idx="12">
                  <c:v>2.303779375943556E-4</c:v>
                </c:pt>
                <c:pt idx="13">
                  <c:v>4.1483010773265454E-4</c:v>
                </c:pt>
                <c:pt idx="14">
                  <c:v>3.5949402436174659E-4</c:v>
                </c:pt>
                <c:pt idx="15">
                  <c:v>3.0014392823898497E-4</c:v>
                </c:pt>
                <c:pt idx="16">
                  <c:v>2.6278418887950845E-4</c:v>
                </c:pt>
                <c:pt idx="17">
                  <c:v>2.5602676348113228E-4</c:v>
                </c:pt>
                <c:pt idx="18">
                  <c:v>2.2534549130057624E-4</c:v>
                </c:pt>
                <c:pt idx="19">
                  <c:v>2.8285982637981744E-4</c:v>
                </c:pt>
                <c:pt idx="20">
                  <c:v>2.369879213926249E-4</c:v>
                </c:pt>
                <c:pt idx="21">
                  <c:v>2.1202241898200745E-4</c:v>
                </c:pt>
                <c:pt idx="22">
                  <c:v>1.1030157850199526E-4</c:v>
                </c:pt>
                <c:pt idx="23">
                  <c:v>-2.658200267841032E-4</c:v>
                </c:pt>
                <c:pt idx="24">
                  <c:v>-4.4696043515941977E-4</c:v>
                </c:pt>
                <c:pt idx="25">
                  <c:v>-4.699273197026408E-4</c:v>
                </c:pt>
                <c:pt idx="26">
                  <c:v>-3.6280323691552732E-4</c:v>
                </c:pt>
                <c:pt idx="27">
                  <c:v>-1.928278601932876E-4</c:v>
                </c:pt>
                <c:pt idx="28">
                  <c:v>1.5426011338848255E-4</c:v>
                </c:pt>
                <c:pt idx="29">
                  <c:v>3.39176823878495E-4</c:v>
                </c:pt>
                <c:pt idx="30">
                  <c:v>4.7280516885337868E-4</c:v>
                </c:pt>
                <c:pt idx="31">
                  <c:v>4.1715514813391702E-4</c:v>
                </c:pt>
                <c:pt idx="32">
                  <c:v>5.1274058347866775E-4</c:v>
                </c:pt>
                <c:pt idx="33">
                  <c:v>4.7923970419546503E-4</c:v>
                </c:pt>
                <c:pt idx="34">
                  <c:v>4.9521469053733533E-4</c:v>
                </c:pt>
                <c:pt idx="35">
                  <c:v>4.4292201988392382E-4</c:v>
                </c:pt>
                <c:pt idx="36">
                  <c:v>3.9874001445833001E-4</c:v>
                </c:pt>
                <c:pt idx="37">
                  <c:v>1.5747969517443785E-4</c:v>
                </c:pt>
                <c:pt idx="38">
                  <c:v>1.5218959289022926E-4</c:v>
                </c:pt>
                <c:pt idx="39">
                  <c:v>1.0969243638429154E-4</c:v>
                </c:pt>
                <c:pt idx="40">
                  <c:v>9.6383427378855628E-5</c:v>
                </c:pt>
                <c:pt idx="41">
                  <c:v>9.4212161391572075E-5</c:v>
                </c:pt>
                <c:pt idx="42">
                  <c:v>9.9190520906367605E-5</c:v>
                </c:pt>
                <c:pt idx="43">
                  <c:v>-1.0768669960213399E-4</c:v>
                </c:pt>
                <c:pt idx="44">
                  <c:v>-2.7641123096319492E-4</c:v>
                </c:pt>
                <c:pt idx="45">
                  <c:v>-2.1507593770355479E-4</c:v>
                </c:pt>
                <c:pt idx="46">
                  <c:v>-1.6522854829926424E-4</c:v>
                </c:pt>
                <c:pt idx="47">
                  <c:v>-2.1139527368034528E-4</c:v>
                </c:pt>
                <c:pt idx="48">
                  <c:v>-1.8164707738470433E-4</c:v>
                </c:pt>
                <c:pt idx="49">
                  <c:v>-1.1610193772358934E-4</c:v>
                </c:pt>
                <c:pt idx="50">
                  <c:v>-1.240735182221761E-4</c:v>
                </c:pt>
                <c:pt idx="51">
                  <c:v>-1.0701288754591407E-4</c:v>
                </c:pt>
                <c:pt idx="52">
                  <c:v>3.2712491281647153E-7</c:v>
                </c:pt>
                <c:pt idx="53">
                  <c:v>8.6382862134283208E-5</c:v>
                </c:pt>
                <c:pt idx="54">
                  <c:v>1.1418596727076928E-4</c:v>
                </c:pt>
                <c:pt idx="55">
                  <c:v>5.4604927189944702E-5</c:v>
                </c:pt>
                <c:pt idx="56">
                  <c:v>9.2260518272727619E-6</c:v>
                </c:pt>
                <c:pt idx="57">
                  <c:v>-3.5610135400163784E-5</c:v>
                </c:pt>
                <c:pt idx="58">
                  <c:v>-8.0329804169076567E-5</c:v>
                </c:pt>
                <c:pt idx="59">
                  <c:v>-1.5845828626175876E-5</c:v>
                </c:pt>
                <c:pt idx="60">
                  <c:v>-6.7464896839683995E-5</c:v>
                </c:pt>
                <c:pt idx="61">
                  <c:v>-1.4672102463193291E-4</c:v>
                </c:pt>
                <c:pt idx="62">
                  <c:v>-1.539776536712942E-4</c:v>
                </c:pt>
                <c:pt idx="63">
                  <c:v>-1.51180846945124E-4</c:v>
                </c:pt>
                <c:pt idx="64">
                  <c:v>-1.7226745837378786E-4</c:v>
                </c:pt>
                <c:pt idx="65">
                  <c:v>-1.6738131752233937E-4</c:v>
                </c:pt>
                <c:pt idx="66">
                  <c:v>-1.0521339875367247E-4</c:v>
                </c:pt>
                <c:pt idx="67">
                  <c:v>1.1085286331058357E-5</c:v>
                </c:pt>
                <c:pt idx="68">
                  <c:v>7.5217822984084874E-5</c:v>
                </c:pt>
                <c:pt idx="69">
                  <c:v>2.3718690097899702E-4</c:v>
                </c:pt>
                <c:pt idx="70">
                  <c:v>6.9427479965984034E-4</c:v>
                </c:pt>
                <c:pt idx="71">
                  <c:v>9.8702148982635876E-4</c:v>
                </c:pt>
                <c:pt idx="72">
                  <c:v>1.0346860259359387E-3</c:v>
                </c:pt>
                <c:pt idx="73">
                  <c:v>1.0489291654124776E-3</c:v>
                </c:pt>
                <c:pt idx="74">
                  <c:v>9.1758722149286797E-4</c:v>
                </c:pt>
                <c:pt idx="75">
                  <c:v>3.4436378856582124E-4</c:v>
                </c:pt>
                <c:pt idx="76">
                  <c:v>-1.5798640245122809E-4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8.4852050000000006</c:v>
                </c:pt>
                <c:pt idx="1">
                  <c:v>7.4704070000000007</c:v>
                </c:pt>
                <c:pt idx="2">
                  <c:v>7.8461639999999999</c:v>
                </c:pt>
                <c:pt idx="3">
                  <c:v>7.941771000000001</c:v>
                </c:pt>
                <c:pt idx="4">
                  <c:v>7.568003</c:v>
                </c:pt>
                <c:pt idx="5">
                  <c:v>7.7499520000000004</c:v>
                </c:pt>
                <c:pt idx="6">
                  <c:v>7.870431</c:v>
                </c:pt>
                <c:pt idx="7">
                  <c:v>7.8450320000000007</c:v>
                </c:pt>
                <c:pt idx="8">
                  <c:v>7.7033469999999999</c:v>
                </c:pt>
                <c:pt idx="9">
                  <c:v>7.733136</c:v>
                </c:pt>
                <c:pt idx="10">
                  <c:v>7.8198829999999999</c:v>
                </c:pt>
                <c:pt idx="11">
                  <c:v>7.9987289999999991</c:v>
                </c:pt>
                <c:pt idx="12">
                  <c:v>7.8311229999999998</c:v>
                </c:pt>
                <c:pt idx="13">
                  <c:v>7.9860699999999998</c:v>
                </c:pt>
                <c:pt idx="14">
                  <c:v>7.5018259999999994</c:v>
                </c:pt>
                <c:pt idx="15">
                  <c:v>7.7004550000000007</c:v>
                </c:pt>
                <c:pt idx="16">
                  <c:v>7.7978380000000005</c:v>
                </c:pt>
                <c:pt idx="17">
                  <c:v>7.6511589999999998</c:v>
                </c:pt>
                <c:pt idx="18">
                  <c:v>7.7106770000000004</c:v>
                </c:pt>
                <c:pt idx="19">
                  <c:v>7.4569029999999996</c:v>
                </c:pt>
                <c:pt idx="20">
                  <c:v>7.2994270000000006</c:v>
                </c:pt>
                <c:pt idx="21">
                  <c:v>7.5877320000000008</c:v>
                </c:pt>
                <c:pt idx="22">
                  <c:v>7.3331839999999993</c:v>
                </c:pt>
                <c:pt idx="23">
                  <c:v>7.2643529999999998</c:v>
                </c:pt>
                <c:pt idx="24">
                  <c:v>7.2856969999999999</c:v>
                </c:pt>
                <c:pt idx="25">
                  <c:v>7.2865609999999998</c:v>
                </c:pt>
                <c:pt idx="26">
                  <c:v>7.6361419999999995</c:v>
                </c:pt>
                <c:pt idx="27">
                  <c:v>7.6378979999999999</c:v>
                </c:pt>
                <c:pt idx="28">
                  <c:v>7.7356720000000001</c:v>
                </c:pt>
                <c:pt idx="29">
                  <c:v>7.6199380000000003</c:v>
                </c:pt>
                <c:pt idx="30">
                  <c:v>7.8072100000000004</c:v>
                </c:pt>
                <c:pt idx="31">
                  <c:v>7.8928270000000005</c:v>
                </c:pt>
                <c:pt idx="32">
                  <c:v>8.1381969999999999</c:v>
                </c:pt>
                <c:pt idx="33">
                  <c:v>8.0969669999999994</c:v>
                </c:pt>
                <c:pt idx="34">
                  <c:v>8.08535</c:v>
                </c:pt>
                <c:pt idx="35">
                  <c:v>8.1580539999999999</c:v>
                </c:pt>
                <c:pt idx="36">
                  <c:v>8.2357999999999993</c:v>
                </c:pt>
                <c:pt idx="37">
                  <c:v>8.1906740000000013</c:v>
                </c:pt>
                <c:pt idx="38">
                  <c:v>8.3210630000000005</c:v>
                </c:pt>
                <c:pt idx="39">
                  <c:v>8.4257380000000008</c:v>
                </c:pt>
                <c:pt idx="40">
                  <c:v>8.6090529999999994</c:v>
                </c:pt>
                <c:pt idx="41">
                  <c:v>8.5813579999999998</c:v>
                </c:pt>
                <c:pt idx="42">
                  <c:v>8.5701260000000001</c:v>
                </c:pt>
                <c:pt idx="43">
                  <c:v>8.669003</c:v>
                </c:pt>
                <c:pt idx="44">
                  <c:v>8.6961630000000003</c:v>
                </c:pt>
                <c:pt idx="45">
                  <c:v>8.7400899999999986</c:v>
                </c:pt>
                <c:pt idx="46">
                  <c:v>8.8162749999999992</c:v>
                </c:pt>
                <c:pt idx="47">
                  <c:v>8.8338839999999994</c:v>
                </c:pt>
                <c:pt idx="48">
                  <c:v>9.2066029999999994</c:v>
                </c:pt>
                <c:pt idx="49">
                  <c:v>9.369705999999999</c:v>
                </c:pt>
                <c:pt idx="50">
                  <c:v>10.157553</c:v>
                </c:pt>
                <c:pt idx="51">
                  <c:v>10.463236999999999</c:v>
                </c:pt>
                <c:pt idx="52">
                  <c:v>9.8381129999999999</c:v>
                </c:pt>
                <c:pt idx="53">
                  <c:v>9.364827</c:v>
                </c:pt>
                <c:pt idx="54">
                  <c:v>9.0170649999999988</c:v>
                </c:pt>
                <c:pt idx="55">
                  <c:v>10.162504</c:v>
                </c:pt>
                <c:pt idx="56">
                  <c:v>10.206185000000001</c:v>
                </c:pt>
                <c:pt idx="57">
                  <c:v>10.095019000000001</c:v>
                </c:pt>
                <c:pt idx="58">
                  <c:v>9.8956820000000008</c:v>
                </c:pt>
                <c:pt idx="59">
                  <c:v>9.7229289999999988</c:v>
                </c:pt>
                <c:pt idx="60">
                  <c:v>10.758371</c:v>
                </c:pt>
                <c:pt idx="61">
                  <c:v>12.136817000000001</c:v>
                </c:pt>
                <c:pt idx="62">
                  <c:v>12.479233000000001</c:v>
                </c:pt>
                <c:pt idx="63">
                  <c:v>11.685111000000001</c:v>
                </c:pt>
                <c:pt idx="64">
                  <c:v>11.264388</c:v>
                </c:pt>
                <c:pt idx="65">
                  <c:v>10.301461999999999</c:v>
                </c:pt>
                <c:pt idx="66">
                  <c:v>10.341759</c:v>
                </c:pt>
                <c:pt idx="67">
                  <c:v>10.117842999999999</c:v>
                </c:pt>
                <c:pt idx="68">
                  <c:v>10.33816</c:v>
                </c:pt>
                <c:pt idx="69">
                  <c:v>10.183947</c:v>
                </c:pt>
                <c:pt idx="70">
                  <c:v>10.565849</c:v>
                </c:pt>
                <c:pt idx="71">
                  <c:v>10.52314</c:v>
                </c:pt>
                <c:pt idx="72">
                  <c:v>10.48363</c:v>
                </c:pt>
                <c:pt idx="73">
                  <c:v>10.209783</c:v>
                </c:pt>
                <c:pt idx="74">
                  <c:v>9.7966280000000001</c:v>
                </c:pt>
                <c:pt idx="75">
                  <c:v>9.8786249999999995</c:v>
                </c:pt>
                <c:pt idx="76">
                  <c:v>9.2750899999999987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4.8859326773265444E-5</c:v>
                </c:pt>
                <c:pt idx="2">
                  <c:v>2.4791392879731779E-5</c:v>
                </c:pt>
                <c:pt idx="3">
                  <c:v>-7.6198666025040503E-5</c:v>
                </c:pt>
                <c:pt idx="4">
                  <c:v>-1.2092592872957726E-4</c:v>
                </c:pt>
                <c:pt idx="5">
                  <c:v>-1.5712472905001277E-4</c:v>
                </c:pt>
                <c:pt idx="6">
                  <c:v>-2.088876055588887E-4</c:v>
                </c:pt>
                <c:pt idx="7">
                  <c:v>-2.2410197314000669E-4</c:v>
                </c:pt>
                <c:pt idx="8">
                  <c:v>-2.3809013848969973E-4</c:v>
                </c:pt>
                <c:pt idx="9">
                  <c:v>-2.3990091734156689E-4</c:v>
                </c:pt>
                <c:pt idx="10">
                  <c:v>-1.840967864764808E-4</c:v>
                </c:pt>
                <c:pt idx="11">
                  <c:v>-1.2937237113547857E-4</c:v>
                </c:pt>
                <c:pt idx="12">
                  <c:v>-8.1527459576293492E-5</c:v>
                </c:pt>
                <c:pt idx="13">
                  <c:v>2.0507682040300497E-5</c:v>
                </c:pt>
                <c:pt idx="14">
                  <c:v>3.7357045746263672E-5</c:v>
                </c:pt>
                <c:pt idx="15">
                  <c:v>7.5999876637094881E-5</c:v>
                </c:pt>
                <c:pt idx="16">
                  <c:v>8.6179966714358333E-5</c:v>
                </c:pt>
                <c:pt idx="17">
                  <c:v>1.2825459476898022E-4</c:v>
                </c:pt>
                <c:pt idx="18">
                  <c:v>1.5820420935199224E-4</c:v>
                </c:pt>
                <c:pt idx="19">
                  <c:v>2.1182354599275723E-4</c:v>
                </c:pt>
                <c:pt idx="20">
                  <c:v>2.3075209449974413E-4</c:v>
                </c:pt>
                <c:pt idx="21">
                  <c:v>2.3106296725338278E-4</c:v>
                </c:pt>
                <c:pt idx="22">
                  <c:v>2.1912987066024261E-4</c:v>
                </c:pt>
                <c:pt idx="23">
                  <c:v>1.1238271657115491E-4</c:v>
                </c:pt>
                <c:pt idx="24">
                  <c:v>3.9481375652228654E-5</c:v>
                </c:pt>
                <c:pt idx="25">
                  <c:v>-4.8859706452010552E-5</c:v>
                </c:pt>
                <c:pt idx="26">
                  <c:v>-4.7654680455240732E-5</c:v>
                </c:pt>
                <c:pt idx="27">
                  <c:v>-2.6863818497655019E-5</c:v>
                </c:pt>
                <c:pt idx="28">
                  <c:v>5.0520398640020758E-5</c:v>
                </c:pt>
                <c:pt idx="29">
                  <c:v>1.2460924991939028E-4</c:v>
                </c:pt>
                <c:pt idx="30">
                  <c:v>2.1832050489537923E-4</c:v>
                </c:pt>
                <c:pt idx="31">
                  <c:v>2.3182164429485364E-4</c:v>
                </c:pt>
                <c:pt idx="32">
                  <c:v>3.0179851655151401E-4</c:v>
                </c:pt>
                <c:pt idx="33">
                  <c:v>2.9884698842597666E-4</c:v>
                </c:pt>
                <c:pt idx="34">
                  <c:v>2.7548455910516244E-4</c:v>
                </c:pt>
                <c:pt idx="35">
                  <c:v>2.1807087045045759E-4</c:v>
                </c:pt>
                <c:pt idx="36">
                  <c:v>1.6960515669803787E-4</c:v>
                </c:pt>
                <c:pt idx="37">
                  <c:v>9.2967994795275567E-6</c:v>
                </c:pt>
                <c:pt idx="38">
                  <c:v>-4.8886105557589083E-5</c:v>
                </c:pt>
                <c:pt idx="39">
                  <c:v>-1.1316788996835146E-4</c:v>
                </c:pt>
                <c:pt idx="40">
                  <c:v>-1.2487121864581486E-4</c:v>
                </c:pt>
                <c:pt idx="41">
                  <c:v>-1.8333723017511784E-4</c:v>
                </c:pt>
                <c:pt idx="42">
                  <c:v>-1.3588057185783946E-4</c:v>
                </c:pt>
                <c:pt idx="43">
                  <c:v>-1.4360940879850698E-4</c:v>
                </c:pt>
                <c:pt idx="44">
                  <c:v>-3.793981799908114E-5</c:v>
                </c:pt>
                <c:pt idx="45">
                  <c:v>-4.9939921181996443E-6</c:v>
                </c:pt>
                <c:pt idx="46">
                  <c:v>9.2547161997565976E-5</c:v>
                </c:pt>
                <c:pt idx="47">
                  <c:v>8.0895063724554703E-5</c:v>
                </c:pt>
                <c:pt idx="48">
                  <c:v>1.8205767614664779E-4</c:v>
                </c:pt>
                <c:pt idx="49">
                  <c:v>1.4378992405948145E-4</c:v>
                </c:pt>
                <c:pt idx="50">
                  <c:v>1.0063960588570415E-4</c:v>
                </c:pt>
                <c:pt idx="51">
                  <c:v>-1.1297814722302648E-4</c:v>
                </c:pt>
                <c:pt idx="52">
                  <c:v>-3.8284453437033267E-4</c:v>
                </c:pt>
                <c:pt idx="53">
                  <c:v>-6.6514076162429883E-4</c:v>
                </c:pt>
                <c:pt idx="54">
                  <c:v>-8.2273239061926638E-4</c:v>
                </c:pt>
                <c:pt idx="55">
                  <c:v>-8.1122037595273864E-4</c:v>
                </c:pt>
                <c:pt idx="56">
                  <c:v>-6.7492221589868706E-4</c:v>
                </c:pt>
                <c:pt idx="57">
                  <c:v>-4.4181317211588285E-4</c:v>
                </c:pt>
                <c:pt idx="58">
                  <c:v>-3.3495745017905439E-4</c:v>
                </c:pt>
                <c:pt idx="59">
                  <c:v>-2.2680484025337073E-4</c:v>
                </c:pt>
                <c:pt idx="60">
                  <c:v>-9.6935518758571614E-5</c:v>
                </c:pt>
                <c:pt idx="61">
                  <c:v>-7.4420009419708241E-5</c:v>
                </c:pt>
                <c:pt idx="62">
                  <c:v>-5.5795881081684357E-4</c:v>
                </c:pt>
                <c:pt idx="63">
                  <c:v>-1.0362295399655294E-3</c:v>
                </c:pt>
                <c:pt idx="64">
                  <c:v>-1.499176732690728E-3</c:v>
                </c:pt>
                <c:pt idx="65">
                  <c:v>-1.859010931481833E-3</c:v>
                </c:pt>
                <c:pt idx="66">
                  <c:v>-1.875457068754549E-3</c:v>
                </c:pt>
                <c:pt idx="67">
                  <c:v>-1.1435705727573897E-3</c:v>
                </c:pt>
                <c:pt idx="68">
                  <c:v>-3.159299516095242E-4</c:v>
                </c:pt>
                <c:pt idx="69">
                  <c:v>4.5252198494735848E-4</c:v>
                </c:pt>
                <c:pt idx="70">
                  <c:v>9.3903068609126408E-4</c:v>
                </c:pt>
                <c:pt idx="71">
                  <c:v>1.2575216194215567E-3</c:v>
                </c:pt>
                <c:pt idx="72">
                  <c:v>1.4104427414140144E-3</c:v>
                </c:pt>
                <c:pt idx="73">
                  <c:v>1.436134668301657E-3</c:v>
                </c:pt>
                <c:pt idx="74">
                  <c:v>1.3737354344415876E-3</c:v>
                </c:pt>
                <c:pt idx="75">
                  <c:v>1.2526991707250837E-3</c:v>
                </c:pt>
                <c:pt idx="76">
                  <c:v>1.1089100960151896E-3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5.0193879999999993</c:v>
                </c:pt>
                <c:pt idx="1">
                  <c:v>4.5919739999999996</c:v>
                </c:pt>
                <c:pt idx="2">
                  <c:v>4.7698220000000005</c:v>
                </c:pt>
                <c:pt idx="3">
                  <c:v>4.7632029999999999</c:v>
                </c:pt>
                <c:pt idx="4">
                  <c:v>4.6609879999999997</c:v>
                </c:pt>
                <c:pt idx="5">
                  <c:v>4.7168989999999997</c:v>
                </c:pt>
                <c:pt idx="6">
                  <c:v>4.8232710000000001</c:v>
                </c:pt>
                <c:pt idx="7">
                  <c:v>4.7870879999999998</c:v>
                </c:pt>
                <c:pt idx="8">
                  <c:v>4.7761269999999998</c:v>
                </c:pt>
                <c:pt idx="9">
                  <c:v>4.6744570000000003</c:v>
                </c:pt>
                <c:pt idx="10">
                  <c:v>4.6940200000000001</c:v>
                </c:pt>
                <c:pt idx="11">
                  <c:v>4.7138210000000003</c:v>
                </c:pt>
                <c:pt idx="12">
                  <c:v>4.6742429999999997</c:v>
                </c:pt>
                <c:pt idx="13">
                  <c:v>4.8441190000000001</c:v>
                </c:pt>
                <c:pt idx="14">
                  <c:v>4.6608910000000003</c:v>
                </c:pt>
                <c:pt idx="15">
                  <c:v>4.8030499999999998</c:v>
                </c:pt>
                <c:pt idx="16">
                  <c:v>4.8415210000000002</c:v>
                </c:pt>
                <c:pt idx="17">
                  <c:v>4.7930480000000006</c:v>
                </c:pt>
                <c:pt idx="18">
                  <c:v>4.819496</c:v>
                </c:pt>
                <c:pt idx="19">
                  <c:v>4.6998419999999994</c:v>
                </c:pt>
                <c:pt idx="20">
                  <c:v>4.6851160000000007</c:v>
                </c:pt>
                <c:pt idx="21">
                  <c:v>4.8808489999999995</c:v>
                </c:pt>
                <c:pt idx="22">
                  <c:v>4.7448370000000004</c:v>
                </c:pt>
                <c:pt idx="23">
                  <c:v>4.7449209999999997</c:v>
                </c:pt>
                <c:pt idx="24">
                  <c:v>4.7225480000000006</c:v>
                </c:pt>
                <c:pt idx="25">
                  <c:v>4.6778589999999998</c:v>
                </c:pt>
                <c:pt idx="26">
                  <c:v>4.7240510000000002</c:v>
                </c:pt>
                <c:pt idx="27">
                  <c:v>4.7322230000000003</c:v>
                </c:pt>
                <c:pt idx="28">
                  <c:v>4.8527779999999998</c:v>
                </c:pt>
                <c:pt idx="29">
                  <c:v>4.858949</c:v>
                </c:pt>
                <c:pt idx="30">
                  <c:v>4.8728370000000005</c:v>
                </c:pt>
                <c:pt idx="31">
                  <c:v>4.9362029999999999</c:v>
                </c:pt>
                <c:pt idx="32">
                  <c:v>5.0291949999999996</c:v>
                </c:pt>
                <c:pt idx="33">
                  <c:v>5.0311240000000002</c:v>
                </c:pt>
                <c:pt idx="34">
                  <c:v>5.0176419999999995</c:v>
                </c:pt>
                <c:pt idx="35">
                  <c:v>4.9883600000000001</c:v>
                </c:pt>
                <c:pt idx="36">
                  <c:v>4.977646</c:v>
                </c:pt>
                <c:pt idx="37">
                  <c:v>4.9934820000000002</c:v>
                </c:pt>
                <c:pt idx="38">
                  <c:v>4.9763470000000005</c:v>
                </c:pt>
                <c:pt idx="39">
                  <c:v>4.9603299999999999</c:v>
                </c:pt>
                <c:pt idx="40">
                  <c:v>4.9337119999999999</c:v>
                </c:pt>
                <c:pt idx="41">
                  <c:v>5.0222449999999998</c:v>
                </c:pt>
                <c:pt idx="42">
                  <c:v>5.0020509999999998</c:v>
                </c:pt>
                <c:pt idx="43">
                  <c:v>4.979406</c:v>
                </c:pt>
                <c:pt idx="44">
                  <c:v>4.8604050000000001</c:v>
                </c:pt>
                <c:pt idx="45">
                  <c:v>4.8316370000000006</c:v>
                </c:pt>
                <c:pt idx="46">
                  <c:v>4.9285019999999999</c:v>
                </c:pt>
                <c:pt idx="47">
                  <c:v>4.8285749999999998</c:v>
                </c:pt>
                <c:pt idx="48">
                  <c:v>4.7664689999999998</c:v>
                </c:pt>
                <c:pt idx="49">
                  <c:v>4.6960059999999997</c:v>
                </c:pt>
                <c:pt idx="50">
                  <c:v>4.9765559999999995</c:v>
                </c:pt>
                <c:pt idx="51">
                  <c:v>4.9582949999999997</c:v>
                </c:pt>
                <c:pt idx="52">
                  <c:v>4.7984039999999997</c:v>
                </c:pt>
                <c:pt idx="53">
                  <c:v>4.8048459999999995</c:v>
                </c:pt>
                <c:pt idx="54">
                  <c:v>4.7051230000000004</c:v>
                </c:pt>
                <c:pt idx="55">
                  <c:v>4.7009650000000001</c:v>
                </c:pt>
                <c:pt idx="56">
                  <c:v>4.7601500000000003</c:v>
                </c:pt>
                <c:pt idx="57">
                  <c:v>4.6768970000000003</c:v>
                </c:pt>
                <c:pt idx="58">
                  <c:v>4.5514169999999998</c:v>
                </c:pt>
                <c:pt idx="59">
                  <c:v>4.5199949999999998</c:v>
                </c:pt>
                <c:pt idx="60">
                  <c:v>4.4532080000000001</c:v>
                </c:pt>
                <c:pt idx="61">
                  <c:v>4.3620539999999997</c:v>
                </c:pt>
                <c:pt idx="62">
                  <c:v>4.359947</c:v>
                </c:pt>
                <c:pt idx="63">
                  <c:v>4.353192</c:v>
                </c:pt>
                <c:pt idx="64">
                  <c:v>4.3182349999999996</c:v>
                </c:pt>
                <c:pt idx="65">
                  <c:v>4.164282</c:v>
                </c:pt>
                <c:pt idx="66">
                  <c:v>4.2785489999999999</c:v>
                </c:pt>
                <c:pt idx="67">
                  <c:v>4.2718800000000003</c:v>
                </c:pt>
                <c:pt idx="68">
                  <c:v>4.386673</c:v>
                </c:pt>
                <c:pt idx="69">
                  <c:v>4.3857080000000002</c:v>
                </c:pt>
                <c:pt idx="70">
                  <c:v>4.3966029999999998</c:v>
                </c:pt>
                <c:pt idx="71">
                  <c:v>4.4034940000000002</c:v>
                </c:pt>
                <c:pt idx="72">
                  <c:v>4.3848929999999999</c:v>
                </c:pt>
                <c:pt idx="73">
                  <c:v>4.2817800000000004</c:v>
                </c:pt>
                <c:pt idx="74">
                  <c:v>4.242083</c:v>
                </c:pt>
                <c:pt idx="75">
                  <c:v>4.1291929999999999</c:v>
                </c:pt>
                <c:pt idx="76">
                  <c:v>4.0459300000000002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5.4318171561041663E-5</c:v>
                </c:pt>
                <c:pt idx="2">
                  <c:v>4.6683601265389874E-5</c:v>
                </c:pt>
                <c:pt idx="3">
                  <c:v>7.3367571240298964E-5</c:v>
                </c:pt>
                <c:pt idx="4">
                  <c:v>1.3387407961945889E-4</c:v>
                </c:pt>
                <c:pt idx="5">
                  <c:v>1.0349962320923696E-4</c:v>
                </c:pt>
                <c:pt idx="6">
                  <c:v>5.186349193811885E-5</c:v>
                </c:pt>
                <c:pt idx="7">
                  <c:v>-2.9683716431909126E-5</c:v>
                </c:pt>
                <c:pt idx="8">
                  <c:v>-8.2208900424196788E-5</c:v>
                </c:pt>
                <c:pt idx="9">
                  <c:v>-1.7356036421432603E-4</c:v>
                </c:pt>
                <c:pt idx="10">
                  <c:v>-1.3628444198427356E-4</c:v>
                </c:pt>
                <c:pt idx="11">
                  <c:v>-1.7299759823360982E-4</c:v>
                </c:pt>
                <c:pt idx="12">
                  <c:v>-2.4447886265472252E-4</c:v>
                </c:pt>
                <c:pt idx="13">
                  <c:v>-1.9902586148797365E-4</c:v>
                </c:pt>
                <c:pt idx="14">
                  <c:v>-1.3981805840928318E-4</c:v>
                </c:pt>
                <c:pt idx="15">
                  <c:v>-7.3890450502811175E-5</c:v>
                </c:pt>
                <c:pt idx="16">
                  <c:v>3.0827337311645014E-5</c:v>
                </c:pt>
                <c:pt idx="17">
                  <c:v>2.3254870769207612E-4</c:v>
                </c:pt>
                <c:pt idx="18">
                  <c:v>3.1876323661579191E-4</c:v>
                </c:pt>
                <c:pt idx="19">
                  <c:v>3.6395728293627265E-4</c:v>
                </c:pt>
                <c:pt idx="20">
                  <c:v>3.5563404534105509E-4</c:v>
                </c:pt>
                <c:pt idx="21">
                  <c:v>4.1703094086916121E-4</c:v>
                </c:pt>
                <c:pt idx="22">
                  <c:v>4.5193692135475253E-4</c:v>
                </c:pt>
                <c:pt idx="23">
                  <c:v>4.289339573076574E-4</c:v>
                </c:pt>
                <c:pt idx="24">
                  <c:v>4.2208767975034252E-4</c:v>
                </c:pt>
                <c:pt idx="25">
                  <c:v>3.8031026957637297E-4</c:v>
                </c:pt>
                <c:pt idx="26">
                  <c:v>2.1061175286995603E-4</c:v>
                </c:pt>
                <c:pt idx="27">
                  <c:v>6.5325392219130847E-5</c:v>
                </c:pt>
                <c:pt idx="28">
                  <c:v>2.5897651436757388E-8</c:v>
                </c:pt>
                <c:pt idx="29">
                  <c:v>-4.5245091258533029E-5</c:v>
                </c:pt>
                <c:pt idx="30">
                  <c:v>-1.3003797025374904E-4</c:v>
                </c:pt>
                <c:pt idx="31">
                  <c:v>-1.7038192589368686E-4</c:v>
                </c:pt>
                <c:pt idx="32">
                  <c:v>-1.4989310680101791E-4</c:v>
                </c:pt>
                <c:pt idx="33">
                  <c:v>-1.7180296246842872E-4</c:v>
                </c:pt>
                <c:pt idx="34">
                  <c:v>-1.9802720731512419E-4</c:v>
                </c:pt>
                <c:pt idx="35">
                  <c:v>-2.1438144602790827E-4</c:v>
                </c:pt>
                <c:pt idx="36">
                  <c:v>-2.2758826337636871E-4</c:v>
                </c:pt>
                <c:pt idx="37">
                  <c:v>-2.6954093316696739E-4</c:v>
                </c:pt>
                <c:pt idx="38">
                  <c:v>-2.773040963932434E-4</c:v>
                </c:pt>
                <c:pt idx="39">
                  <c:v>-2.8829241086048897E-4</c:v>
                </c:pt>
                <c:pt idx="40">
                  <c:v>-2.6735837575978991E-4</c:v>
                </c:pt>
                <c:pt idx="41">
                  <c:v>-1.911000676379298E-4</c:v>
                </c:pt>
                <c:pt idx="42">
                  <c:v>-1.2891665115715556E-4</c:v>
                </c:pt>
                <c:pt idx="43">
                  <c:v>-1.4603559780258254E-4</c:v>
                </c:pt>
                <c:pt idx="44">
                  <c:v>-2.0730391027673348E-4</c:v>
                </c:pt>
                <c:pt idx="45">
                  <c:v>-2.4905381278751422E-4</c:v>
                </c:pt>
                <c:pt idx="46">
                  <c:v>-2.0604078909858487E-4</c:v>
                </c:pt>
                <c:pt idx="47">
                  <c:v>-2.0867874320517932E-4</c:v>
                </c:pt>
                <c:pt idx="48">
                  <c:v>-1.6237349817173298E-4</c:v>
                </c:pt>
                <c:pt idx="49">
                  <c:v>-1.163886881878538E-4</c:v>
                </c:pt>
                <c:pt idx="50">
                  <c:v>1.3061475367014326E-4</c:v>
                </c:pt>
                <c:pt idx="51">
                  <c:v>2.8133934012727273E-4</c:v>
                </c:pt>
                <c:pt idx="52">
                  <c:v>3.9639697753241084E-4</c:v>
                </c:pt>
                <c:pt idx="53">
                  <c:v>4.8521692541351059E-4</c:v>
                </c:pt>
                <c:pt idx="54">
                  <c:v>5.8734047027938791E-4</c:v>
                </c:pt>
                <c:pt idx="55">
                  <c:v>3.765098287872885E-4</c:v>
                </c:pt>
                <c:pt idx="56">
                  <c:v>1.192307052425368E-4</c:v>
                </c:pt>
                <c:pt idx="57">
                  <c:v>-1.0449571981083493E-4</c:v>
                </c:pt>
                <c:pt idx="58">
                  <c:v>-3.1363742288955114E-4</c:v>
                </c:pt>
                <c:pt idx="59">
                  <c:v>-4.3994299469375696E-4</c:v>
                </c:pt>
                <c:pt idx="60">
                  <c:v>-4.7527823556019449E-4</c:v>
                </c:pt>
                <c:pt idx="61">
                  <c:v>-4.8694513959548862E-4</c:v>
                </c:pt>
                <c:pt idx="62">
                  <c:v>-3.933473068765211E-4</c:v>
                </c:pt>
                <c:pt idx="63">
                  <c:v>-2.8147771227924083E-4</c:v>
                </c:pt>
                <c:pt idx="64">
                  <c:v>-1.9706921991785993E-4</c:v>
                </c:pt>
                <c:pt idx="65">
                  <c:v>-1.0649503819694513E-4</c:v>
                </c:pt>
                <c:pt idx="66">
                  <c:v>-1.1516901991295988E-5</c:v>
                </c:pt>
                <c:pt idx="67">
                  <c:v>2.4481087667876347E-5</c:v>
                </c:pt>
                <c:pt idx="68">
                  <c:v>1.0039009076232274E-4</c:v>
                </c:pt>
                <c:pt idx="69">
                  <c:v>1.3396968654579952E-4</c:v>
                </c:pt>
                <c:pt idx="70">
                  <c:v>1.273544964336531E-4</c:v>
                </c:pt>
                <c:pt idx="71">
                  <c:v>1.0246818121366439E-4</c:v>
                </c:pt>
                <c:pt idx="72">
                  <c:v>7.5610913052393881E-5</c:v>
                </c:pt>
                <c:pt idx="73">
                  <c:v>-1.1937465217567924E-5</c:v>
                </c:pt>
                <c:pt idx="74">
                  <c:v>-8.6100800160756642E-5</c:v>
                </c:pt>
                <c:pt idx="75">
                  <c:v>-1.1802537180888951E-4</c:v>
                </c:pt>
                <c:pt idx="76">
                  <c:v>-7.9892427614103984E-5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3.9869699999999999</c:v>
                </c:pt>
                <c:pt idx="1">
                  <c:v>3.5909160000000004</c:v>
                </c:pt>
                <c:pt idx="2">
                  <c:v>3.8156500000000002</c:v>
                </c:pt>
                <c:pt idx="3">
                  <c:v>3.949897</c:v>
                </c:pt>
                <c:pt idx="4">
                  <c:v>3.8246820000000001</c:v>
                </c:pt>
                <c:pt idx="5">
                  <c:v>3.9022910000000004</c:v>
                </c:pt>
                <c:pt idx="6">
                  <c:v>3.9747440000000003</c:v>
                </c:pt>
                <c:pt idx="7">
                  <c:v>4.0055690000000004</c:v>
                </c:pt>
                <c:pt idx="8">
                  <c:v>4.0920489999999994</c:v>
                </c:pt>
                <c:pt idx="9">
                  <c:v>3.975419</c:v>
                </c:pt>
                <c:pt idx="10">
                  <c:v>4.108606</c:v>
                </c:pt>
                <c:pt idx="11">
                  <c:v>4.2003399999999997</c:v>
                </c:pt>
                <c:pt idx="12">
                  <c:v>4.1850949999999996</c:v>
                </c:pt>
                <c:pt idx="13">
                  <c:v>4.2739720000000005</c:v>
                </c:pt>
                <c:pt idx="14">
                  <c:v>4.0496749999999997</c:v>
                </c:pt>
                <c:pt idx="15">
                  <c:v>4.112476</c:v>
                </c:pt>
                <c:pt idx="16">
                  <c:v>4.1195940000000002</c:v>
                </c:pt>
                <c:pt idx="17">
                  <c:v>3.9884930000000001</c:v>
                </c:pt>
                <c:pt idx="18">
                  <c:v>4.1882449999999993</c:v>
                </c:pt>
                <c:pt idx="19">
                  <c:v>4.0976109999999997</c:v>
                </c:pt>
                <c:pt idx="20">
                  <c:v>4.0949960000000001</c:v>
                </c:pt>
                <c:pt idx="21">
                  <c:v>4.2244070000000002</c:v>
                </c:pt>
                <c:pt idx="22">
                  <c:v>4.0810089999999999</c:v>
                </c:pt>
                <c:pt idx="23">
                  <c:v>4.007593</c:v>
                </c:pt>
                <c:pt idx="24">
                  <c:v>4.013884</c:v>
                </c:pt>
                <c:pt idx="25">
                  <c:v>3.9194260000000001</c:v>
                </c:pt>
                <c:pt idx="26">
                  <c:v>4.0738349999999999</c:v>
                </c:pt>
                <c:pt idx="27">
                  <c:v>4.2156310000000001</c:v>
                </c:pt>
                <c:pt idx="28">
                  <c:v>4.3416269999999999</c:v>
                </c:pt>
                <c:pt idx="29">
                  <c:v>4.3873989999999994</c:v>
                </c:pt>
                <c:pt idx="30">
                  <c:v>4.3183920000000002</c:v>
                </c:pt>
                <c:pt idx="31">
                  <c:v>4.4616319999999998</c:v>
                </c:pt>
                <c:pt idx="32">
                  <c:v>4.5071810000000001</c:v>
                </c:pt>
                <c:pt idx="33">
                  <c:v>4.5633690000000007</c:v>
                </c:pt>
                <c:pt idx="34">
                  <c:v>4.5287300000000004</c:v>
                </c:pt>
                <c:pt idx="35">
                  <c:v>4.4922849999999999</c:v>
                </c:pt>
                <c:pt idx="36">
                  <c:v>4.612622</c:v>
                </c:pt>
                <c:pt idx="37">
                  <c:v>4.6484260000000006</c:v>
                </c:pt>
                <c:pt idx="38">
                  <c:v>4.8736309999999996</c:v>
                </c:pt>
                <c:pt idx="39">
                  <c:v>4.9177359999999997</c:v>
                </c:pt>
                <c:pt idx="40">
                  <c:v>4.9014639999999998</c:v>
                </c:pt>
                <c:pt idx="41">
                  <c:v>4.8534470000000001</c:v>
                </c:pt>
                <c:pt idx="42">
                  <c:v>4.6443879999999993</c:v>
                </c:pt>
                <c:pt idx="43">
                  <c:v>4.6955119999999999</c:v>
                </c:pt>
                <c:pt idx="44">
                  <c:v>4.5779860000000001</c:v>
                </c:pt>
                <c:pt idx="45">
                  <c:v>4.4956459999999998</c:v>
                </c:pt>
                <c:pt idx="46">
                  <c:v>4.6340859999999999</c:v>
                </c:pt>
                <c:pt idx="47">
                  <c:v>4.6472509999999998</c:v>
                </c:pt>
                <c:pt idx="48">
                  <c:v>4.5629589999999993</c:v>
                </c:pt>
                <c:pt idx="49">
                  <c:v>4.4203980000000005</c:v>
                </c:pt>
                <c:pt idx="50">
                  <c:v>4.6531609999999999</c:v>
                </c:pt>
                <c:pt idx="51">
                  <c:v>4.4180589999999995</c:v>
                </c:pt>
                <c:pt idx="52">
                  <c:v>4.3259099999999995</c:v>
                </c:pt>
                <c:pt idx="53">
                  <c:v>4.2814500000000004</c:v>
                </c:pt>
                <c:pt idx="54">
                  <c:v>4.1656019999999998</c:v>
                </c:pt>
                <c:pt idx="55">
                  <c:v>4.2280870000000004</c:v>
                </c:pt>
                <c:pt idx="56">
                  <c:v>4.2983630000000002</c:v>
                </c:pt>
                <c:pt idx="57">
                  <c:v>4.2546249999999999</c:v>
                </c:pt>
                <c:pt idx="58">
                  <c:v>4.1666940000000006</c:v>
                </c:pt>
                <c:pt idx="59">
                  <c:v>4.1862440000000003</c:v>
                </c:pt>
                <c:pt idx="60">
                  <c:v>4.1341890000000001</c:v>
                </c:pt>
                <c:pt idx="61">
                  <c:v>4.2068970000000006</c:v>
                </c:pt>
                <c:pt idx="62">
                  <c:v>4.0508660000000001</c:v>
                </c:pt>
                <c:pt idx="63">
                  <c:v>4.11252</c:v>
                </c:pt>
                <c:pt idx="64">
                  <c:v>3.9887349999999997</c:v>
                </c:pt>
                <c:pt idx="65">
                  <c:v>3.7846190000000002</c:v>
                </c:pt>
                <c:pt idx="66">
                  <c:v>4.0499859999999996</c:v>
                </c:pt>
                <c:pt idx="67">
                  <c:v>4.0615899999999998</c:v>
                </c:pt>
                <c:pt idx="68">
                  <c:v>4.1157170000000001</c:v>
                </c:pt>
                <c:pt idx="69">
                  <c:v>4.0520809999999994</c:v>
                </c:pt>
                <c:pt idx="70">
                  <c:v>4.1519729999999999</c:v>
                </c:pt>
                <c:pt idx="71">
                  <c:v>4.0627910000000007</c:v>
                </c:pt>
                <c:pt idx="72">
                  <c:v>4.1118410000000001</c:v>
                </c:pt>
                <c:pt idx="73">
                  <c:v>3.9326629999999998</c:v>
                </c:pt>
                <c:pt idx="74">
                  <c:v>3.928032</c:v>
                </c:pt>
                <c:pt idx="75">
                  <c:v>3.8070779999999997</c:v>
                </c:pt>
                <c:pt idx="76">
                  <c:v>3.6776620000000002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3.9869699999999999</c:v>
                </c:pt>
                <c:pt idx="1">
                  <c:v>3.5909160000000004</c:v>
                </c:pt>
                <c:pt idx="2">
                  <c:v>3.8156500000000002</c:v>
                </c:pt>
                <c:pt idx="3">
                  <c:v>3.949897</c:v>
                </c:pt>
                <c:pt idx="4">
                  <c:v>3.8246820000000001</c:v>
                </c:pt>
                <c:pt idx="5">
                  <c:v>3.9022910000000004</c:v>
                </c:pt>
                <c:pt idx="6">
                  <c:v>3.9747440000000003</c:v>
                </c:pt>
                <c:pt idx="7">
                  <c:v>4.0055690000000004</c:v>
                </c:pt>
                <c:pt idx="8">
                  <c:v>4.0920489999999994</c:v>
                </c:pt>
                <c:pt idx="9">
                  <c:v>3.975419</c:v>
                </c:pt>
                <c:pt idx="10">
                  <c:v>4.108606</c:v>
                </c:pt>
                <c:pt idx="11">
                  <c:v>4.2003399999999997</c:v>
                </c:pt>
                <c:pt idx="12">
                  <c:v>4.1850949999999996</c:v>
                </c:pt>
                <c:pt idx="13">
                  <c:v>4.2739720000000005</c:v>
                </c:pt>
                <c:pt idx="14">
                  <c:v>4.0496749999999997</c:v>
                </c:pt>
                <c:pt idx="15">
                  <c:v>4.112476</c:v>
                </c:pt>
                <c:pt idx="16">
                  <c:v>4.1195940000000002</c:v>
                </c:pt>
                <c:pt idx="17">
                  <c:v>3.9884930000000001</c:v>
                </c:pt>
                <c:pt idx="18">
                  <c:v>4.1882449999999993</c:v>
                </c:pt>
                <c:pt idx="19">
                  <c:v>4.0976109999999997</c:v>
                </c:pt>
                <c:pt idx="20">
                  <c:v>4.0949960000000001</c:v>
                </c:pt>
                <c:pt idx="21">
                  <c:v>4.2244070000000002</c:v>
                </c:pt>
                <c:pt idx="22">
                  <c:v>4.0810089999999999</c:v>
                </c:pt>
                <c:pt idx="23">
                  <c:v>4.007593</c:v>
                </c:pt>
                <c:pt idx="24">
                  <c:v>4.013884</c:v>
                </c:pt>
                <c:pt idx="25">
                  <c:v>3.9194260000000001</c:v>
                </c:pt>
                <c:pt idx="26">
                  <c:v>4.0738349999999999</c:v>
                </c:pt>
                <c:pt idx="27">
                  <c:v>4.2156310000000001</c:v>
                </c:pt>
                <c:pt idx="28">
                  <c:v>4.3416269999999999</c:v>
                </c:pt>
                <c:pt idx="29">
                  <c:v>4.3873989999999994</c:v>
                </c:pt>
                <c:pt idx="30">
                  <c:v>4.3183920000000002</c:v>
                </c:pt>
                <c:pt idx="31">
                  <c:v>4.4616319999999998</c:v>
                </c:pt>
                <c:pt idx="32">
                  <c:v>4.5071810000000001</c:v>
                </c:pt>
                <c:pt idx="33">
                  <c:v>4.5633690000000007</c:v>
                </c:pt>
                <c:pt idx="34">
                  <c:v>4.5287300000000004</c:v>
                </c:pt>
                <c:pt idx="35">
                  <c:v>4.4922849999999999</c:v>
                </c:pt>
                <c:pt idx="36">
                  <c:v>4.612622</c:v>
                </c:pt>
                <c:pt idx="37">
                  <c:v>4.6484260000000006</c:v>
                </c:pt>
                <c:pt idx="38">
                  <c:v>4.8736309999999996</c:v>
                </c:pt>
                <c:pt idx="39">
                  <c:v>4.9177359999999997</c:v>
                </c:pt>
                <c:pt idx="40">
                  <c:v>4.9014639999999998</c:v>
                </c:pt>
                <c:pt idx="41">
                  <c:v>4.8534470000000001</c:v>
                </c:pt>
                <c:pt idx="42">
                  <c:v>4.6443879999999993</c:v>
                </c:pt>
                <c:pt idx="43">
                  <c:v>4.6955119999999999</c:v>
                </c:pt>
                <c:pt idx="44">
                  <c:v>4.5779860000000001</c:v>
                </c:pt>
                <c:pt idx="45">
                  <c:v>4.4956459999999998</c:v>
                </c:pt>
                <c:pt idx="46">
                  <c:v>4.6340859999999999</c:v>
                </c:pt>
                <c:pt idx="47">
                  <c:v>4.6472509999999998</c:v>
                </c:pt>
                <c:pt idx="48">
                  <c:v>4.5629589999999993</c:v>
                </c:pt>
                <c:pt idx="49">
                  <c:v>4.4203980000000005</c:v>
                </c:pt>
                <c:pt idx="50">
                  <c:v>4.6531609999999999</c:v>
                </c:pt>
                <c:pt idx="51">
                  <c:v>4.4180589999999995</c:v>
                </c:pt>
                <c:pt idx="52">
                  <c:v>4.3259099999999995</c:v>
                </c:pt>
                <c:pt idx="53">
                  <c:v>4.2814500000000004</c:v>
                </c:pt>
                <c:pt idx="54">
                  <c:v>4.1656019999999998</c:v>
                </c:pt>
                <c:pt idx="55">
                  <c:v>4.2280870000000004</c:v>
                </c:pt>
                <c:pt idx="56">
                  <c:v>4.2983630000000002</c:v>
                </c:pt>
                <c:pt idx="57">
                  <c:v>4.2546249999999999</c:v>
                </c:pt>
                <c:pt idx="58">
                  <c:v>4.1666940000000006</c:v>
                </c:pt>
                <c:pt idx="59">
                  <c:v>4.1862440000000003</c:v>
                </c:pt>
                <c:pt idx="60">
                  <c:v>4.1341890000000001</c:v>
                </c:pt>
                <c:pt idx="61">
                  <c:v>4.2068970000000006</c:v>
                </c:pt>
                <c:pt idx="62">
                  <c:v>4.0508660000000001</c:v>
                </c:pt>
                <c:pt idx="63">
                  <c:v>4.11252</c:v>
                </c:pt>
                <c:pt idx="64">
                  <c:v>3.9887349999999997</c:v>
                </c:pt>
                <c:pt idx="65">
                  <c:v>3.7846190000000002</c:v>
                </c:pt>
                <c:pt idx="66">
                  <c:v>4.0499859999999996</c:v>
                </c:pt>
                <c:pt idx="67">
                  <c:v>4.0615899999999998</c:v>
                </c:pt>
                <c:pt idx="68">
                  <c:v>4.1157170000000001</c:v>
                </c:pt>
                <c:pt idx="69">
                  <c:v>4.0520809999999994</c:v>
                </c:pt>
                <c:pt idx="70">
                  <c:v>4.1519729999999999</c:v>
                </c:pt>
                <c:pt idx="71">
                  <c:v>4.0627910000000007</c:v>
                </c:pt>
                <c:pt idx="72">
                  <c:v>4.1118410000000001</c:v>
                </c:pt>
                <c:pt idx="73">
                  <c:v>3.9326629999999998</c:v>
                </c:pt>
                <c:pt idx="74">
                  <c:v>3.928032</c:v>
                </c:pt>
                <c:pt idx="75">
                  <c:v>3.8070779999999997</c:v>
                </c:pt>
                <c:pt idx="76">
                  <c:v>3.6776620000000002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화장품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1.2013086862335256E-4</c:v>
                </c:pt>
                <c:pt idx="2">
                  <c:v>1.7686713892500221E-4</c:v>
                </c:pt>
                <c:pt idx="3">
                  <c:v>1.6438121200971006E-4</c:v>
                </c:pt>
                <c:pt idx="4">
                  <c:v>2.1023873361413864E-4</c:v>
                </c:pt>
                <c:pt idx="5">
                  <c:v>1.8776251562096174E-4</c:v>
                </c:pt>
                <c:pt idx="6">
                  <c:v>1.3553682884444882E-4</c:v>
                </c:pt>
                <c:pt idx="7">
                  <c:v>8.6939307460190136E-5</c:v>
                </c:pt>
                <c:pt idx="8">
                  <c:v>4.6505605079571262E-5</c:v>
                </c:pt>
                <c:pt idx="9">
                  <c:v>-5.288993620293286E-5</c:v>
                </c:pt>
                <c:pt idx="10">
                  <c:v>-1.5893649643802083E-5</c:v>
                </c:pt>
                <c:pt idx="11">
                  <c:v>-2.2417797081715951E-5</c:v>
                </c:pt>
                <c:pt idx="12">
                  <c:v>-3.7384552293990062E-5</c:v>
                </c:pt>
                <c:pt idx="13">
                  <c:v>1.9219367587161129E-5</c:v>
                </c:pt>
                <c:pt idx="14">
                  <c:v>1.1270098984801039E-4</c:v>
                </c:pt>
                <c:pt idx="15">
                  <c:v>9.2429843671689631E-5</c:v>
                </c:pt>
                <c:pt idx="16">
                  <c:v>3.8683604135946316E-5</c:v>
                </c:pt>
                <c:pt idx="17">
                  <c:v>-1.1125845811709367E-5</c:v>
                </c:pt>
                <c:pt idx="18">
                  <c:v>-3.4885701063062436E-5</c:v>
                </c:pt>
                <c:pt idx="19">
                  <c:v>-3.5825217600344336E-5</c:v>
                </c:pt>
                <c:pt idx="20">
                  <c:v>-9.9265715586344594E-6</c:v>
                </c:pt>
                <c:pt idx="21">
                  <c:v>5.9603048683776931E-5</c:v>
                </c:pt>
                <c:pt idx="22">
                  <c:v>1.242790878352917E-4</c:v>
                </c:pt>
                <c:pt idx="23">
                  <c:v>-8.8936630981728852E-7</c:v>
                </c:pt>
                <c:pt idx="24">
                  <c:v>-8.3845907280809923E-5</c:v>
                </c:pt>
                <c:pt idx="25">
                  <c:v>-1.8833334209125506E-4</c:v>
                </c:pt>
                <c:pt idx="26">
                  <c:v>-3.1195103734420681E-4</c:v>
                </c:pt>
                <c:pt idx="27">
                  <c:v>-2.8551125110025681E-4</c:v>
                </c:pt>
                <c:pt idx="28">
                  <c:v>-1.5896114202737448E-4</c:v>
                </c:pt>
                <c:pt idx="29">
                  <c:v>-1.9041593035616663E-5</c:v>
                </c:pt>
                <c:pt idx="30">
                  <c:v>1.0753655794770571E-4</c:v>
                </c:pt>
                <c:pt idx="31">
                  <c:v>2.608473109129495E-4</c:v>
                </c:pt>
                <c:pt idx="32">
                  <c:v>2.856989872919295E-4</c:v>
                </c:pt>
                <c:pt idx="33">
                  <c:v>2.6308856801451501E-4</c:v>
                </c:pt>
                <c:pt idx="34">
                  <c:v>1.5905291782620818E-4</c:v>
                </c:pt>
                <c:pt idx="35">
                  <c:v>-1.4923818181066103E-7</c:v>
                </c:pt>
                <c:pt idx="36">
                  <c:v>-1.0432718540707428E-4</c:v>
                </c:pt>
                <c:pt idx="37">
                  <c:v>-1.6400172884951312E-4</c:v>
                </c:pt>
                <c:pt idx="38">
                  <c:v>-1.4545420996785625E-4</c:v>
                </c:pt>
                <c:pt idx="39">
                  <c:v>-1.0143141834321784E-4</c:v>
                </c:pt>
                <c:pt idx="40">
                  <c:v>-1.0614622406021461E-5</c:v>
                </c:pt>
                <c:pt idx="41">
                  <c:v>-1.2252615076942413E-4</c:v>
                </c:pt>
                <c:pt idx="42">
                  <c:v>-2.6142345784165217E-4</c:v>
                </c:pt>
                <c:pt idx="43">
                  <c:v>-4.2405440869740154E-4</c:v>
                </c:pt>
                <c:pt idx="44">
                  <c:v>-5.922906692900048E-4</c:v>
                </c:pt>
                <c:pt idx="45">
                  <c:v>-7.8238572832638317E-4</c:v>
                </c:pt>
                <c:pt idx="46">
                  <c:v>-7.1822597644596712E-4</c:v>
                </c:pt>
                <c:pt idx="47">
                  <c:v>-5.2110045397507805E-4</c:v>
                </c:pt>
                <c:pt idx="48">
                  <c:v>-3.4713610302581819E-4</c:v>
                </c:pt>
                <c:pt idx="49">
                  <c:v>-2.4924256221579735E-4</c:v>
                </c:pt>
                <c:pt idx="50">
                  <c:v>4.6903316048184092E-5</c:v>
                </c:pt>
                <c:pt idx="51">
                  <c:v>2.0006905807970032E-4</c:v>
                </c:pt>
                <c:pt idx="52">
                  <c:v>2.1793298432341558E-4</c:v>
                </c:pt>
                <c:pt idx="53">
                  <c:v>2.1408023953603484E-4</c:v>
                </c:pt>
                <c:pt idx="54">
                  <c:v>3.0302675797502603E-4</c:v>
                </c:pt>
                <c:pt idx="55">
                  <c:v>1.9479700901190171E-4</c:v>
                </c:pt>
                <c:pt idx="56">
                  <c:v>1.4167201082165853E-4</c:v>
                </c:pt>
                <c:pt idx="57">
                  <c:v>7.6140050177547975E-5</c:v>
                </c:pt>
                <c:pt idx="58">
                  <c:v>8.2360728419721531E-6</c:v>
                </c:pt>
                <c:pt idx="59">
                  <c:v>1.1305990320203529E-5</c:v>
                </c:pt>
                <c:pt idx="60">
                  <c:v>4.2726147348827134E-5</c:v>
                </c:pt>
                <c:pt idx="61">
                  <c:v>1.0527482871908731E-4</c:v>
                </c:pt>
                <c:pt idx="62">
                  <c:v>1.7146967482816936E-4</c:v>
                </c:pt>
                <c:pt idx="63">
                  <c:v>2.2912396549485165E-4</c:v>
                </c:pt>
                <c:pt idx="64">
                  <c:v>2.0952841947464789E-4</c:v>
                </c:pt>
                <c:pt idx="65">
                  <c:v>2.1636349327787979E-4</c:v>
                </c:pt>
                <c:pt idx="66">
                  <c:v>2.2619370054153417E-4</c:v>
                </c:pt>
                <c:pt idx="67">
                  <c:v>2.4397271463450206E-4</c:v>
                </c:pt>
                <c:pt idx="68">
                  <c:v>2.3790260065174437E-4</c:v>
                </c:pt>
                <c:pt idx="69">
                  <c:v>1.8566096733851334E-4</c:v>
                </c:pt>
                <c:pt idx="70">
                  <c:v>1.4849370972553846E-4</c:v>
                </c:pt>
                <c:pt idx="71">
                  <c:v>-4.0522654225569202E-7</c:v>
                </c:pt>
                <c:pt idx="72">
                  <c:v>-9.489440740664728E-5</c:v>
                </c:pt>
                <c:pt idx="73">
                  <c:v>-3.2556250323575227E-4</c:v>
                </c:pt>
                <c:pt idx="74">
                  <c:v>-3.6553207762651091E-4</c:v>
                </c:pt>
                <c:pt idx="75">
                  <c:v>-4.2659124562637268E-4</c:v>
                </c:pt>
                <c:pt idx="76">
                  <c:v>-3.3632173496614095E-4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29.438596999999998</c:v>
                </c:pt>
                <c:pt idx="1">
                  <c:v>25.119508</c:v>
                </c:pt>
                <c:pt idx="2">
                  <c:v>27.841345</c:v>
                </c:pt>
                <c:pt idx="3">
                  <c:v>28.690023999999998</c:v>
                </c:pt>
                <c:pt idx="4">
                  <c:v>27.274389000000003</c:v>
                </c:pt>
                <c:pt idx="5">
                  <c:v>27.869337999999999</c:v>
                </c:pt>
                <c:pt idx="6">
                  <c:v>27.865797999999998</c:v>
                </c:pt>
                <c:pt idx="7">
                  <c:v>28.138855</c:v>
                </c:pt>
                <c:pt idx="8">
                  <c:v>26.945160999999999</c:v>
                </c:pt>
                <c:pt idx="9">
                  <c:v>26.560407000000001</c:v>
                </c:pt>
                <c:pt idx="10">
                  <c:v>27.341867999999998</c:v>
                </c:pt>
                <c:pt idx="11">
                  <c:v>27.963446000000001</c:v>
                </c:pt>
                <c:pt idx="12">
                  <c:v>27.16958</c:v>
                </c:pt>
                <c:pt idx="13">
                  <c:v>27.495860999999998</c:v>
                </c:pt>
                <c:pt idx="14">
                  <c:v>25.902511999999998</c:v>
                </c:pt>
                <c:pt idx="15">
                  <c:v>27.773606000000001</c:v>
                </c:pt>
                <c:pt idx="16">
                  <c:v>28.357870000000002</c:v>
                </c:pt>
                <c:pt idx="17">
                  <c:v>27.830407000000001</c:v>
                </c:pt>
                <c:pt idx="18">
                  <c:v>28.391251</c:v>
                </c:pt>
                <c:pt idx="19">
                  <c:v>28.900334999999998</c:v>
                </c:pt>
                <c:pt idx="20">
                  <c:v>27.732634999999998</c:v>
                </c:pt>
                <c:pt idx="21">
                  <c:v>28.957858000000002</c:v>
                </c:pt>
                <c:pt idx="22">
                  <c:v>28.704742</c:v>
                </c:pt>
                <c:pt idx="23">
                  <c:v>28.616371999999998</c:v>
                </c:pt>
                <c:pt idx="24">
                  <c:v>29.390291999999999</c:v>
                </c:pt>
                <c:pt idx="25">
                  <c:v>29.444091999999998</c:v>
                </c:pt>
                <c:pt idx="26">
                  <c:v>30.097231000000001</c:v>
                </c:pt>
                <c:pt idx="27">
                  <c:v>30.598298</c:v>
                </c:pt>
                <c:pt idx="28">
                  <c:v>30.389848999999998</c:v>
                </c:pt>
                <c:pt idx="29">
                  <c:v>29.775487999999999</c:v>
                </c:pt>
                <c:pt idx="30">
                  <c:v>29.640604999999997</c:v>
                </c:pt>
                <c:pt idx="31">
                  <c:v>30.178289000000003</c:v>
                </c:pt>
                <c:pt idx="32">
                  <c:v>30.771837999999999</c:v>
                </c:pt>
                <c:pt idx="33">
                  <c:v>31.584548999999999</c:v>
                </c:pt>
                <c:pt idx="34">
                  <c:v>32.222029999999997</c:v>
                </c:pt>
                <c:pt idx="35">
                  <c:v>35.433692000000001</c:v>
                </c:pt>
                <c:pt idx="36">
                  <c:v>35.751140999999997</c:v>
                </c:pt>
                <c:pt idx="37">
                  <c:v>34.560932999999999</c:v>
                </c:pt>
                <c:pt idx="38">
                  <c:v>35.307107000000002</c:v>
                </c:pt>
                <c:pt idx="39">
                  <c:v>34.783570000000005</c:v>
                </c:pt>
                <c:pt idx="40">
                  <c:v>36.137978000000004</c:v>
                </c:pt>
                <c:pt idx="41">
                  <c:v>36.788522</c:v>
                </c:pt>
                <c:pt idx="42">
                  <c:v>35.711909000000006</c:v>
                </c:pt>
                <c:pt idx="43">
                  <c:v>37.088788999999998</c:v>
                </c:pt>
                <c:pt idx="44">
                  <c:v>37.801555</c:v>
                </c:pt>
                <c:pt idx="45">
                  <c:v>37.936636</c:v>
                </c:pt>
                <c:pt idx="46">
                  <c:v>37.292034999999998</c:v>
                </c:pt>
                <c:pt idx="47">
                  <c:v>36.467463000000002</c:v>
                </c:pt>
                <c:pt idx="48">
                  <c:v>34.237473999999999</c:v>
                </c:pt>
                <c:pt idx="49">
                  <c:v>33.62077</c:v>
                </c:pt>
                <c:pt idx="50">
                  <c:v>34.268562000000003</c:v>
                </c:pt>
                <c:pt idx="51">
                  <c:v>32.399931000000002</c:v>
                </c:pt>
                <c:pt idx="52">
                  <c:v>32.066681000000003</c:v>
                </c:pt>
                <c:pt idx="53">
                  <c:v>30.901789000000001</c:v>
                </c:pt>
                <c:pt idx="54">
                  <c:v>29.692040999999996</c:v>
                </c:pt>
                <c:pt idx="55">
                  <c:v>31.512181999999999</c:v>
                </c:pt>
                <c:pt idx="56">
                  <c:v>32.551281000000003</c:v>
                </c:pt>
                <c:pt idx="57">
                  <c:v>32.501145000000001</c:v>
                </c:pt>
                <c:pt idx="58">
                  <c:v>31.222321999999998</c:v>
                </c:pt>
                <c:pt idx="59">
                  <c:v>33.284630999999997</c:v>
                </c:pt>
                <c:pt idx="60">
                  <c:v>33.914027000000004</c:v>
                </c:pt>
                <c:pt idx="61">
                  <c:v>33.028041999999999</c:v>
                </c:pt>
                <c:pt idx="62">
                  <c:v>31.808792999999998</c:v>
                </c:pt>
                <c:pt idx="63">
                  <c:v>31.453567</c:v>
                </c:pt>
                <c:pt idx="64">
                  <c:v>30.153546999999996</c:v>
                </c:pt>
                <c:pt idx="65">
                  <c:v>27.685315000000003</c:v>
                </c:pt>
                <c:pt idx="66">
                  <c:v>28.407859999999999</c:v>
                </c:pt>
                <c:pt idx="67">
                  <c:v>27.744955999999998</c:v>
                </c:pt>
                <c:pt idx="68">
                  <c:v>27.799296000000002</c:v>
                </c:pt>
                <c:pt idx="69">
                  <c:v>29.339076000000002</c:v>
                </c:pt>
                <c:pt idx="70">
                  <c:v>30.813346999999997</c:v>
                </c:pt>
                <c:pt idx="71">
                  <c:v>30.422529999999998</c:v>
                </c:pt>
                <c:pt idx="72">
                  <c:v>30.331911999999999</c:v>
                </c:pt>
                <c:pt idx="73">
                  <c:v>28.935709000000003</c:v>
                </c:pt>
                <c:pt idx="74">
                  <c:v>29.014896999999998</c:v>
                </c:pt>
                <c:pt idx="75">
                  <c:v>28.020228999999997</c:v>
                </c:pt>
                <c:pt idx="76">
                  <c:v>25.665510999999999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46084</c:v>
                </c:pt>
                <c:pt idx="1">
                  <c:v>46085</c:v>
                </c:pt>
                <c:pt idx="2">
                  <c:v>46086</c:v>
                </c:pt>
                <c:pt idx="3">
                  <c:v>46087</c:v>
                </c:pt>
                <c:pt idx="4">
                  <c:v>46090</c:v>
                </c:pt>
                <c:pt idx="5">
                  <c:v>46091</c:v>
                </c:pt>
                <c:pt idx="6">
                  <c:v>46092</c:v>
                </c:pt>
                <c:pt idx="7">
                  <c:v>46093</c:v>
                </c:pt>
                <c:pt idx="8">
                  <c:v>46094</c:v>
                </c:pt>
                <c:pt idx="9">
                  <c:v>46097</c:v>
                </c:pt>
                <c:pt idx="10">
                  <c:v>46098</c:v>
                </c:pt>
                <c:pt idx="11">
                  <c:v>46099</c:v>
                </c:pt>
                <c:pt idx="12">
                  <c:v>46100</c:v>
                </c:pt>
                <c:pt idx="13">
                  <c:v>46101</c:v>
                </c:pt>
                <c:pt idx="14">
                  <c:v>46104</c:v>
                </c:pt>
                <c:pt idx="15">
                  <c:v>46105</c:v>
                </c:pt>
                <c:pt idx="16">
                  <c:v>46106</c:v>
                </c:pt>
                <c:pt idx="17">
                  <c:v>46107</c:v>
                </c:pt>
                <c:pt idx="18">
                  <c:v>46108</c:v>
                </c:pt>
                <c:pt idx="19">
                  <c:v>46111</c:v>
                </c:pt>
                <c:pt idx="20">
                  <c:v>46112</c:v>
                </c:pt>
                <c:pt idx="21">
                  <c:v>46113</c:v>
                </c:pt>
                <c:pt idx="22">
                  <c:v>46114</c:v>
                </c:pt>
                <c:pt idx="23">
                  <c:v>46115</c:v>
                </c:pt>
                <c:pt idx="24">
                  <c:v>46118</c:v>
                </c:pt>
                <c:pt idx="25">
                  <c:v>46119</c:v>
                </c:pt>
                <c:pt idx="26">
                  <c:v>46120</c:v>
                </c:pt>
                <c:pt idx="27">
                  <c:v>46121</c:v>
                </c:pt>
                <c:pt idx="28">
                  <c:v>46122</c:v>
                </c:pt>
                <c:pt idx="29">
                  <c:v>46125</c:v>
                </c:pt>
                <c:pt idx="30">
                  <c:v>46126</c:v>
                </c:pt>
                <c:pt idx="31">
                  <c:v>46127</c:v>
                </c:pt>
                <c:pt idx="32">
                  <c:v>46128</c:v>
                </c:pt>
                <c:pt idx="33">
                  <c:v>46129</c:v>
                </c:pt>
                <c:pt idx="34">
                  <c:v>46132</c:v>
                </c:pt>
                <c:pt idx="35">
                  <c:v>46133</c:v>
                </c:pt>
                <c:pt idx="36">
                  <c:v>46134</c:v>
                </c:pt>
                <c:pt idx="37">
                  <c:v>46135</c:v>
                </c:pt>
                <c:pt idx="38">
                  <c:v>46136</c:v>
                </c:pt>
                <c:pt idx="39">
                  <c:v>46139</c:v>
                </c:pt>
                <c:pt idx="40">
                  <c:v>46140</c:v>
                </c:pt>
                <c:pt idx="41">
                  <c:v>46141</c:v>
                </c:pt>
                <c:pt idx="42">
                  <c:v>46142</c:v>
                </c:pt>
                <c:pt idx="43">
                  <c:v>46146</c:v>
                </c:pt>
                <c:pt idx="44">
                  <c:v>46148</c:v>
                </c:pt>
                <c:pt idx="45">
                  <c:v>46149</c:v>
                </c:pt>
                <c:pt idx="46">
                  <c:v>46150</c:v>
                </c:pt>
                <c:pt idx="47">
                  <c:v>46153</c:v>
                </c:pt>
                <c:pt idx="48">
                  <c:v>46154</c:v>
                </c:pt>
                <c:pt idx="49">
                  <c:v>46155</c:v>
                </c:pt>
                <c:pt idx="50">
                  <c:v>46156</c:v>
                </c:pt>
                <c:pt idx="51">
                  <c:v>46157</c:v>
                </c:pt>
                <c:pt idx="52">
                  <c:v>46160</c:v>
                </c:pt>
                <c:pt idx="53">
                  <c:v>46161</c:v>
                </c:pt>
                <c:pt idx="54">
                  <c:v>46162</c:v>
                </c:pt>
                <c:pt idx="55">
                  <c:v>46163</c:v>
                </c:pt>
                <c:pt idx="56">
                  <c:v>46164</c:v>
                </c:pt>
                <c:pt idx="57">
                  <c:v>46168</c:v>
                </c:pt>
                <c:pt idx="58">
                  <c:v>46169</c:v>
                </c:pt>
                <c:pt idx="59">
                  <c:v>46170</c:v>
                </c:pt>
                <c:pt idx="60">
                  <c:v>46171</c:v>
                </c:pt>
                <c:pt idx="61">
                  <c:v>46174</c:v>
                </c:pt>
                <c:pt idx="62">
                  <c:v>46175</c:v>
                </c:pt>
                <c:pt idx="63">
                  <c:v>46177</c:v>
                </c:pt>
                <c:pt idx="64">
                  <c:v>46178</c:v>
                </c:pt>
                <c:pt idx="65">
                  <c:v>46181</c:v>
                </c:pt>
                <c:pt idx="66">
                  <c:v>46182</c:v>
                </c:pt>
                <c:pt idx="67">
                  <c:v>46183</c:v>
                </c:pt>
                <c:pt idx="68">
                  <c:v>46184</c:v>
                </c:pt>
                <c:pt idx="69">
                  <c:v>46185</c:v>
                </c:pt>
                <c:pt idx="70">
                  <c:v>46188</c:v>
                </c:pt>
                <c:pt idx="71">
                  <c:v>46189</c:v>
                </c:pt>
                <c:pt idx="72">
                  <c:v>46190</c:v>
                </c:pt>
                <c:pt idx="73">
                  <c:v>46191</c:v>
                </c:pt>
                <c:pt idx="74">
                  <c:v>46192</c:v>
                </c:pt>
                <c:pt idx="75">
                  <c:v>46195</c:v>
                </c:pt>
                <c:pt idx="76">
                  <c:v>46196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-1.207021719629324E-4</c:v>
                </c:pt>
                <c:pt idx="2">
                  <c:v>-3.0837604189037454E-4</c:v>
                </c:pt>
                <c:pt idx="3">
                  <c:v>-4.3339881016668156E-4</c:v>
                </c:pt>
                <c:pt idx="4">
                  <c:v>-6.7000698254058178E-4</c:v>
                </c:pt>
                <c:pt idx="5">
                  <c:v>-7.1529461775102351E-4</c:v>
                </c:pt>
                <c:pt idx="6">
                  <c:v>-7.1780613462729367E-4</c:v>
                </c:pt>
                <c:pt idx="7">
                  <c:v>-7.2367165882074975E-4</c:v>
                </c:pt>
                <c:pt idx="8">
                  <c:v>-8.2755964353570027E-4</c:v>
                </c:pt>
                <c:pt idx="9">
                  <c:v>-8.0699820154086425E-4</c:v>
                </c:pt>
                <c:pt idx="10">
                  <c:v>-6.5140763742791374E-4</c:v>
                </c:pt>
                <c:pt idx="11">
                  <c:v>-4.713893936701605E-4</c:v>
                </c:pt>
                <c:pt idx="12">
                  <c:v>-3.2093026758195711E-4</c:v>
                </c:pt>
                <c:pt idx="13">
                  <c:v>-7.4600999583697685E-5</c:v>
                </c:pt>
                <c:pt idx="14">
                  <c:v>6.5812358946594832E-5</c:v>
                </c:pt>
                <c:pt idx="15">
                  <c:v>2.5553180307989623E-4</c:v>
                </c:pt>
                <c:pt idx="16">
                  <c:v>4.3869043278784228E-4</c:v>
                </c:pt>
                <c:pt idx="17">
                  <c:v>5.912909987509222E-4</c:v>
                </c:pt>
                <c:pt idx="18">
                  <c:v>6.991538434905735E-4</c:v>
                </c:pt>
                <c:pt idx="19">
                  <c:v>8.5932372815444424E-4</c:v>
                </c:pt>
                <c:pt idx="20">
                  <c:v>8.1134035989304226E-4</c:v>
                </c:pt>
                <c:pt idx="21">
                  <c:v>7.1964262726676657E-4</c:v>
                </c:pt>
                <c:pt idx="22">
                  <c:v>7.002551507140878E-4</c:v>
                </c:pt>
                <c:pt idx="23">
                  <c:v>6.0056115781701759E-4</c:v>
                </c:pt>
                <c:pt idx="24">
                  <c:v>5.0190926535955012E-4</c:v>
                </c:pt>
                <c:pt idx="25">
                  <c:v>4.9037168935511474E-4</c:v>
                </c:pt>
                <c:pt idx="26">
                  <c:v>4.1784590915744954E-4</c:v>
                </c:pt>
                <c:pt idx="27">
                  <c:v>2.9716821900604366E-4</c:v>
                </c:pt>
                <c:pt idx="28">
                  <c:v>2.1892534447053396E-4</c:v>
                </c:pt>
                <c:pt idx="29">
                  <c:v>5.868325403026123E-5</c:v>
                </c:pt>
                <c:pt idx="30">
                  <c:v>-1.5418534528831168E-4</c:v>
                </c:pt>
                <c:pt idx="31">
                  <c:v>-2.8468220904787436E-4</c:v>
                </c:pt>
                <c:pt idx="32">
                  <c:v>-3.4139040628253475E-4</c:v>
                </c:pt>
                <c:pt idx="33">
                  <c:v>-2.4017902537259544E-4</c:v>
                </c:pt>
                <c:pt idx="34">
                  <c:v>-9.9322409449730545E-5</c:v>
                </c:pt>
                <c:pt idx="35">
                  <c:v>1.6563445000139257E-4</c:v>
                </c:pt>
                <c:pt idx="36">
                  <c:v>2.3433229267081501E-4</c:v>
                </c:pt>
                <c:pt idx="37">
                  <c:v>1.8388950499172098E-4</c:v>
                </c:pt>
                <c:pt idx="38">
                  <c:v>6.4151855324180029E-5</c:v>
                </c:pt>
                <c:pt idx="39">
                  <c:v>-6.3392289814164372E-5</c:v>
                </c:pt>
                <c:pt idx="40">
                  <c:v>-1.8058095562765837E-4</c:v>
                </c:pt>
                <c:pt idx="41">
                  <c:v>-1.4078615280290778E-4</c:v>
                </c:pt>
                <c:pt idx="42">
                  <c:v>-9.005625657662272E-5</c:v>
                </c:pt>
                <c:pt idx="43">
                  <c:v>-7.9036734976413328E-6</c:v>
                </c:pt>
                <c:pt idx="44">
                  <c:v>6.8256927744822052E-5</c:v>
                </c:pt>
                <c:pt idx="45">
                  <c:v>3.2391074440709743E-5</c:v>
                </c:pt>
                <c:pt idx="46">
                  <c:v>-6.7587687460980911E-5</c:v>
                </c:pt>
                <c:pt idx="47">
                  <c:v>-1.1225073138266361E-4</c:v>
                </c:pt>
                <c:pt idx="48">
                  <c:v>-2.3583689903480917E-4</c:v>
                </c:pt>
                <c:pt idx="49">
                  <c:v>-3.4932633063369703E-4</c:v>
                </c:pt>
                <c:pt idx="50">
                  <c:v>-4.5525938467818656E-4</c:v>
                </c:pt>
                <c:pt idx="51">
                  <c:v>-4.7495435875407168E-4</c:v>
                </c:pt>
                <c:pt idx="52">
                  <c:v>-4.2859272452347571E-4</c:v>
                </c:pt>
                <c:pt idx="53">
                  <c:v>-3.5212579346744171E-4</c:v>
                </c:pt>
                <c:pt idx="54">
                  <c:v>-2.0822548970067479E-4</c:v>
                </c:pt>
                <c:pt idx="55">
                  <c:v>-8.4789548327259727E-5</c:v>
                </c:pt>
                <c:pt idx="56">
                  <c:v>4.6111829056446263E-5</c:v>
                </c:pt>
                <c:pt idx="57">
                  <c:v>1.0627111088060766E-4</c:v>
                </c:pt>
                <c:pt idx="58">
                  <c:v>1.1467818451612482E-4</c:v>
                </c:pt>
                <c:pt idx="59">
                  <c:v>1.6699769027038046E-4</c:v>
                </c:pt>
                <c:pt idx="60">
                  <c:v>2.6462847752440374E-4</c:v>
                </c:pt>
                <c:pt idx="61">
                  <c:v>2.5876009062846911E-4</c:v>
                </c:pt>
                <c:pt idx="62">
                  <c:v>2.5088800803333604E-4</c:v>
                </c:pt>
                <c:pt idx="63">
                  <c:v>2.6350708306414758E-4</c:v>
                </c:pt>
                <c:pt idx="64">
                  <c:v>1.6540316201411312E-4</c:v>
                </c:pt>
                <c:pt idx="65">
                  <c:v>3.2449877249674934E-5</c:v>
                </c:pt>
                <c:pt idx="66">
                  <c:v>-2.958363940829792E-6</c:v>
                </c:pt>
                <c:pt idx="67">
                  <c:v>-1.2011085024009023E-5</c:v>
                </c:pt>
                <c:pt idx="68">
                  <c:v>-1.9071244943878285E-6</c:v>
                </c:pt>
                <c:pt idx="69">
                  <c:v>6.2063652943983256E-5</c:v>
                </c:pt>
                <c:pt idx="70">
                  <c:v>1.0838227585434664E-4</c:v>
                </c:pt>
                <c:pt idx="71">
                  <c:v>9.9692224969464926E-5</c:v>
                </c:pt>
                <c:pt idx="72">
                  <c:v>7.5881249435043611E-5</c:v>
                </c:pt>
                <c:pt idx="73">
                  <c:v>1.0143889833602962E-5</c:v>
                </c:pt>
                <c:pt idx="74">
                  <c:v>-4.7571837592931993E-5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1" zoomScale="115" zoomScaleNormal="100" zoomScaleSheetLayoutView="115" workbookViewId="0">
      <selection activeCell="P25" sqref="P25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tabSelected="1" view="pageBreakPreview" topLeftCell="B24" zoomScale="115" zoomScaleNormal="100" zoomScaleSheetLayoutView="115" workbookViewId="0">
      <selection activeCell="P33" sqref="P33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I52" zoomScale="130" zoomScaleNormal="100" zoomScaleSheetLayoutView="130" workbookViewId="0">
      <selection activeCell="M59" sqref="M59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opLeftCell="A11" zoomScaleNormal="100" workbookViewId="0">
      <selection activeCell="I34" sqref="I34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300</v>
      </c>
      <c r="D2" s="66"/>
    </row>
    <row r="3" spans="1:14" ht="15" customHeight="1">
      <c r="B3" s="50">
        <f>HLOOKUP(C2,오실!$F$5:$EY$6,2,0)</f>
        <v>122</v>
      </c>
      <c r="C3" s="50">
        <f>B3+1</f>
        <v>123</v>
      </c>
    </row>
    <row r="4" spans="1:14" ht="15" customHeight="1">
      <c r="M4" s="62" t="s">
        <v>232</v>
      </c>
      <c r="N4" s="64">
        <f>PERCENTILE(G26:G102,0.9)</f>
        <v>2.2123727081066306E-4</v>
      </c>
    </row>
    <row r="5" spans="1:14" ht="15" customHeight="1">
      <c r="A5" s="47"/>
      <c r="M5" s="62" t="s">
        <v>235</v>
      </c>
      <c r="N5" s="60">
        <f>PERCENTILE(G26:G102,0.75)</f>
        <v>1.6438121200971006E-4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1.6438121200971006E-4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-1.0432718540707428E-4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-3.4064748219001184E-4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-3.3632173496614095E-4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화장품 시가총액</v>
      </c>
      <c r="G25" s="48" t="str">
        <f>VLOOKUP(E25,오실!$A$14:$EY$91,그래프뽑기!$C$3,0)</f>
        <v>화장품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46084</v>
      </c>
      <c r="F26" s="2">
        <f>VLOOKUP(E26,오실!$A$15:$EY$91,그래프뽑기!$B$3,0)</f>
        <v>3.9869699999999999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46085</v>
      </c>
      <c r="F27" s="2">
        <f>VLOOKUP(E27,오실!$A$15:$EY$91,그래프뽑기!$B$3,0)</f>
        <v>3.5909160000000004</v>
      </c>
      <c r="G27" s="48">
        <f>VLOOKUP(E27,오실!$A$15:$EY$91,그래프뽑기!$C$3,0)</f>
        <v>1.2013086862335256E-4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46086</v>
      </c>
      <c r="F28" s="2">
        <f>VLOOKUP(E28,오실!$A$15:$EY$91,그래프뽑기!$B$3,0)</f>
        <v>3.8156500000000002</v>
      </c>
      <c r="G28" s="48">
        <f>VLOOKUP(E28,오실!$A$15:$EY$91,그래프뽑기!$C$3,0)</f>
        <v>1.7686713892500221E-4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46087</v>
      </c>
      <c r="F29" s="2">
        <f>VLOOKUP(E29,오실!$A$15:$EY$91,그래프뽑기!$B$3,0)</f>
        <v>3.949897</v>
      </c>
      <c r="G29" s="48">
        <f>VLOOKUP(E29,오실!$A$15:$EY$91,그래프뽑기!$C$3,0)</f>
        <v>1.6438121200971006E-4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46090</v>
      </c>
      <c r="F30" s="2">
        <f>VLOOKUP(E30,오실!$A$15:$EY$91,그래프뽑기!$B$3,0)</f>
        <v>3.8246820000000001</v>
      </c>
      <c r="G30" s="48">
        <f>VLOOKUP(E30,오실!$A$15:$EY$91,그래프뽑기!$C$3,0)</f>
        <v>2.1023873361413864E-4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46091</v>
      </c>
      <c r="F31" s="2">
        <f>VLOOKUP(E31,오실!$A$15:$EY$91,그래프뽑기!$B$3,0)</f>
        <v>3.9022910000000004</v>
      </c>
      <c r="G31" s="48">
        <f>VLOOKUP(E31,오실!$A$15:$EY$91,그래프뽑기!$C$3,0)</f>
        <v>1.8776251562096174E-4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46092</v>
      </c>
      <c r="F32" s="2">
        <f>VLOOKUP(E32,오실!$A$15:$EY$91,그래프뽑기!$B$3,0)</f>
        <v>3.9747440000000003</v>
      </c>
      <c r="G32" s="48">
        <f>VLOOKUP(E32,오실!$A$15:$EY$91,그래프뽑기!$C$3,0)</f>
        <v>1.3553682884444882E-4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46093</v>
      </c>
      <c r="F33" s="2">
        <f>VLOOKUP(E33,오실!$A$15:$EY$91,그래프뽑기!$B$3,0)</f>
        <v>4.0055690000000004</v>
      </c>
      <c r="G33" s="48">
        <f>VLOOKUP(E33,오실!$A$15:$EY$91,그래프뽑기!$C$3,0)</f>
        <v>8.6939307460190136E-5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46094</v>
      </c>
      <c r="F34" s="2">
        <f>VLOOKUP(E34,오실!$A$15:$EY$91,그래프뽑기!$B$3,0)</f>
        <v>4.0920489999999994</v>
      </c>
      <c r="G34" s="48">
        <f>VLOOKUP(E34,오실!$A$15:$EY$91,그래프뽑기!$C$3,0)</f>
        <v>4.6505605079571262E-5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46097</v>
      </c>
      <c r="F35" s="2">
        <f>VLOOKUP(E35,오실!$A$15:$EY$91,그래프뽑기!$B$3,0)</f>
        <v>3.975419</v>
      </c>
      <c r="G35" s="48">
        <f>VLOOKUP(E35,오실!$A$15:$EY$91,그래프뽑기!$C$3,0)</f>
        <v>-5.288993620293286E-5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46098</v>
      </c>
      <c r="F36" s="2">
        <f>VLOOKUP(E36,오실!$A$15:$EY$91,그래프뽑기!$B$3,0)</f>
        <v>4.108606</v>
      </c>
      <c r="G36" s="48">
        <f>VLOOKUP(E36,오실!$A$15:$EY$91,그래프뽑기!$C$3,0)</f>
        <v>-1.5893649643802083E-5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46099</v>
      </c>
      <c r="F37" s="2">
        <f>VLOOKUP(E37,오실!$A$15:$EY$91,그래프뽑기!$B$3,0)</f>
        <v>4.2003399999999997</v>
      </c>
      <c r="G37" s="48">
        <f>VLOOKUP(E37,오실!$A$15:$EY$91,그래프뽑기!$C$3,0)</f>
        <v>-2.2417797081715951E-5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46100</v>
      </c>
      <c r="F38" s="2">
        <f>VLOOKUP(E38,오실!$A$15:$EY$91,그래프뽑기!$B$3,0)</f>
        <v>4.1850949999999996</v>
      </c>
      <c r="G38" s="48">
        <f>VLOOKUP(E38,오실!$A$15:$EY$91,그래프뽑기!$C$3,0)</f>
        <v>-3.7384552293990062E-5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46101</v>
      </c>
      <c r="F39" s="2">
        <f>VLOOKUP(E39,오실!$A$15:$EY$91,그래프뽑기!$B$3,0)</f>
        <v>4.2739720000000005</v>
      </c>
      <c r="G39" s="48">
        <f>VLOOKUP(E39,오실!$A$15:$EY$91,그래프뽑기!$C$3,0)</f>
        <v>1.9219367587161129E-5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46104</v>
      </c>
      <c r="F40" s="2">
        <f>VLOOKUP(E40,오실!$A$15:$EY$91,그래프뽑기!$B$3,0)</f>
        <v>4.0496749999999997</v>
      </c>
      <c r="G40" s="48">
        <f>VLOOKUP(E40,오실!$A$15:$EY$91,그래프뽑기!$C$3,0)</f>
        <v>1.1270098984801039E-4</v>
      </c>
      <c r="H40" s="44"/>
    </row>
    <row r="41" spans="1:8">
      <c r="A41" s="11" t="s">
        <v>193</v>
      </c>
      <c r="B41" s="2" t="s">
        <v>165</v>
      </c>
      <c r="E41" s="46">
        <f>오실!A30</f>
        <v>46105</v>
      </c>
      <c r="F41" s="2">
        <f>VLOOKUP(E41,오실!$A$15:$EY$91,그래프뽑기!$B$3,0)</f>
        <v>4.112476</v>
      </c>
      <c r="G41" s="48">
        <f>VLOOKUP(E41,오실!$A$15:$EY$91,그래프뽑기!$C$3,0)</f>
        <v>9.2429843671689631E-5</v>
      </c>
      <c r="H41" s="44"/>
    </row>
    <row r="42" spans="1:8">
      <c r="A42" s="11" t="s">
        <v>204</v>
      </c>
      <c r="B42" s="2" t="s">
        <v>166</v>
      </c>
      <c r="E42" s="46">
        <f>오실!A31</f>
        <v>46106</v>
      </c>
      <c r="F42" s="2">
        <f>VLOOKUP(E42,오실!$A$15:$EY$91,그래프뽑기!$B$3,0)</f>
        <v>4.1195940000000002</v>
      </c>
      <c r="G42" s="48">
        <f>VLOOKUP(E42,오실!$A$15:$EY$91,그래프뽑기!$C$3,0)</f>
        <v>3.8683604135946316E-5</v>
      </c>
    </row>
    <row r="43" spans="1:8">
      <c r="A43" s="11" t="s">
        <v>205</v>
      </c>
      <c r="B43" s="2" t="s">
        <v>167</v>
      </c>
      <c r="E43" s="46">
        <f>오실!A32</f>
        <v>46107</v>
      </c>
      <c r="F43" s="2">
        <f>VLOOKUP(E43,오실!$A$15:$EY$91,그래프뽑기!$B$3,0)</f>
        <v>3.9884930000000001</v>
      </c>
      <c r="G43" s="48">
        <f>VLOOKUP(E43,오실!$A$15:$EY$91,그래프뽑기!$C$3,0)</f>
        <v>-1.1125845811709367E-5</v>
      </c>
    </row>
    <row r="44" spans="1:8">
      <c r="A44" s="11" t="s">
        <v>206</v>
      </c>
      <c r="B44" s="2" t="s">
        <v>168</v>
      </c>
      <c r="E44" s="46">
        <f>오실!A33</f>
        <v>46108</v>
      </c>
      <c r="F44" s="2">
        <f>VLOOKUP(E44,오실!$A$15:$EY$91,그래프뽑기!$B$3,0)</f>
        <v>4.1882449999999993</v>
      </c>
      <c r="G44" s="48">
        <f>VLOOKUP(E44,오실!$A$15:$EY$91,그래프뽑기!$C$3,0)</f>
        <v>-3.4885701063062436E-5</v>
      </c>
    </row>
    <row r="45" spans="1:8">
      <c r="A45" s="11" t="s">
        <v>207</v>
      </c>
      <c r="B45" s="2" t="s">
        <v>169</v>
      </c>
      <c r="E45" s="46">
        <f>오실!A34</f>
        <v>46111</v>
      </c>
      <c r="F45" s="2">
        <f>VLOOKUP(E45,오실!$A$15:$EY$91,그래프뽑기!$B$3,0)</f>
        <v>4.0976109999999997</v>
      </c>
      <c r="G45" s="48">
        <f>VLOOKUP(E45,오실!$A$15:$EY$91,그래프뽑기!$C$3,0)</f>
        <v>-3.5825217600344336E-5</v>
      </c>
    </row>
    <row r="46" spans="1:8">
      <c r="A46" s="11" t="s">
        <v>208</v>
      </c>
      <c r="B46" s="2" t="s">
        <v>170</v>
      </c>
      <c r="E46" s="46">
        <f>오실!A35</f>
        <v>46112</v>
      </c>
      <c r="F46" s="2">
        <f>VLOOKUP(E46,오실!$A$15:$EY$91,그래프뽑기!$B$3,0)</f>
        <v>4.0949960000000001</v>
      </c>
      <c r="G46" s="48">
        <f>VLOOKUP(E46,오실!$A$15:$EY$91,그래프뽑기!$C$3,0)</f>
        <v>-9.9265715586344594E-6</v>
      </c>
    </row>
    <row r="47" spans="1:8">
      <c r="A47" s="11" t="s">
        <v>154</v>
      </c>
      <c r="B47" s="2" t="s">
        <v>171</v>
      </c>
      <c r="E47" s="46">
        <f>오실!A36</f>
        <v>46113</v>
      </c>
      <c r="F47" s="2">
        <f>VLOOKUP(E47,오실!$A$15:$EY$91,그래프뽑기!$B$3,0)</f>
        <v>4.2244070000000002</v>
      </c>
      <c r="G47" s="48">
        <f>VLOOKUP(E47,오실!$A$15:$EY$91,그래프뽑기!$C$3,0)</f>
        <v>5.9603048683776931E-5</v>
      </c>
    </row>
    <row r="48" spans="1:8">
      <c r="A48" s="11" t="s">
        <v>168</v>
      </c>
      <c r="E48" s="46">
        <f>오실!A37</f>
        <v>46114</v>
      </c>
      <c r="F48" s="2">
        <f>VLOOKUP(E48,오실!$A$15:$EY$91,그래프뽑기!$B$3,0)</f>
        <v>4.0810089999999999</v>
      </c>
      <c r="G48" s="48">
        <f>VLOOKUP(E48,오실!$A$15:$EY$91,그래프뽑기!$C$3,0)</f>
        <v>1.242790878352917E-4</v>
      </c>
    </row>
    <row r="49" spans="1:7">
      <c r="A49" s="11" t="s">
        <v>192</v>
      </c>
      <c r="E49" s="46">
        <f>오실!A38</f>
        <v>46115</v>
      </c>
      <c r="F49" s="2">
        <f>VLOOKUP(E49,오실!$A$15:$EY$91,그래프뽑기!$B$3,0)</f>
        <v>4.007593</v>
      </c>
      <c r="G49" s="48">
        <f>VLOOKUP(E49,오실!$A$15:$EY$91,그래프뽑기!$C$3,0)</f>
        <v>-8.8936630981728852E-7</v>
      </c>
    </row>
    <row r="50" spans="1:7">
      <c r="A50" s="11" t="s">
        <v>239</v>
      </c>
      <c r="E50" s="46">
        <f>오실!A39</f>
        <v>46118</v>
      </c>
      <c r="F50" s="2">
        <f>VLOOKUP(E50,오실!$A$15:$EY$91,그래프뽑기!$B$3,0)</f>
        <v>4.013884</v>
      </c>
      <c r="G50" s="48">
        <f>VLOOKUP(E50,오실!$A$15:$EY$91,그래프뽑기!$C$3,0)</f>
        <v>-8.3845907280809923E-5</v>
      </c>
    </row>
    <row r="51" spans="1:7">
      <c r="A51" s="11" t="s">
        <v>240</v>
      </c>
      <c r="E51" s="46">
        <f>오실!A40</f>
        <v>46119</v>
      </c>
      <c r="F51" s="2">
        <f>VLOOKUP(E51,오실!$A$15:$EY$91,그래프뽑기!$B$3,0)</f>
        <v>3.9194260000000001</v>
      </c>
      <c r="G51" s="48">
        <f>VLOOKUP(E51,오실!$A$15:$EY$91,그래프뽑기!$C$3,0)</f>
        <v>-1.8833334209125506E-4</v>
      </c>
    </row>
    <row r="52" spans="1:7">
      <c r="A52" s="11" t="s">
        <v>212</v>
      </c>
      <c r="E52" s="46">
        <f>오실!A41</f>
        <v>46120</v>
      </c>
      <c r="F52" s="2">
        <f>VLOOKUP(E52,오실!$A$15:$EY$91,그래프뽑기!$B$3,0)</f>
        <v>4.0738349999999999</v>
      </c>
      <c r="G52" s="48">
        <f>VLOOKUP(E52,오실!$A$15:$EY$91,그래프뽑기!$C$3,0)</f>
        <v>-3.1195103734420681E-4</v>
      </c>
    </row>
    <row r="53" spans="1:7">
      <c r="A53" s="11" t="s">
        <v>221</v>
      </c>
      <c r="E53" s="46">
        <f>오실!A42</f>
        <v>46121</v>
      </c>
      <c r="F53" s="2">
        <f>VLOOKUP(E53,오실!$A$15:$EY$91,그래프뽑기!$B$3,0)</f>
        <v>4.2156310000000001</v>
      </c>
      <c r="G53" s="48">
        <f>VLOOKUP(E53,오실!$A$15:$EY$91,그래프뽑기!$C$3,0)</f>
        <v>-2.8551125110025681E-4</v>
      </c>
    </row>
    <row r="54" spans="1:7">
      <c r="A54" s="11" t="s">
        <v>229</v>
      </c>
      <c r="E54" s="46">
        <f>오실!A43</f>
        <v>46122</v>
      </c>
      <c r="F54" s="2">
        <f>VLOOKUP(E54,오실!$A$15:$EY$91,그래프뽑기!$B$3,0)</f>
        <v>4.3416269999999999</v>
      </c>
      <c r="G54" s="48">
        <f>VLOOKUP(E54,오실!$A$15:$EY$91,그래프뽑기!$C$3,0)</f>
        <v>-1.5896114202737448E-4</v>
      </c>
    </row>
    <row r="55" spans="1:7">
      <c r="A55" s="11"/>
      <c r="E55" s="46">
        <f>오실!A44</f>
        <v>46125</v>
      </c>
      <c r="F55" s="2">
        <f>VLOOKUP(E55,오실!$A$15:$EY$91,그래프뽑기!$B$3,0)</f>
        <v>4.3873989999999994</v>
      </c>
      <c r="G55" s="48">
        <f>VLOOKUP(E55,오실!$A$15:$EY$91,그래프뽑기!$C$3,0)</f>
        <v>-1.9041593035616663E-5</v>
      </c>
    </row>
    <row r="56" spans="1:7">
      <c r="A56" s="11"/>
      <c r="E56" s="46">
        <f>오실!A45</f>
        <v>46126</v>
      </c>
      <c r="F56" s="2">
        <f>VLOOKUP(E56,오실!$A$15:$EY$91,그래프뽑기!$B$3,0)</f>
        <v>4.3183920000000002</v>
      </c>
      <c r="G56" s="48">
        <f>VLOOKUP(E56,오실!$A$15:$EY$91,그래프뽑기!$C$3,0)</f>
        <v>1.0753655794770571E-4</v>
      </c>
    </row>
    <row r="57" spans="1:7">
      <c r="A57" s="11"/>
      <c r="E57" s="46">
        <f>오실!A46</f>
        <v>46127</v>
      </c>
      <c r="F57" s="2">
        <f>VLOOKUP(E57,오실!$A$15:$EY$91,그래프뽑기!$B$3,0)</f>
        <v>4.4616319999999998</v>
      </c>
      <c r="G57" s="48">
        <f>VLOOKUP(E57,오실!$A$15:$EY$91,그래프뽑기!$C$3,0)</f>
        <v>2.608473109129495E-4</v>
      </c>
    </row>
    <row r="58" spans="1:7">
      <c r="A58" s="11"/>
      <c r="E58" s="46">
        <f>오실!A47</f>
        <v>46128</v>
      </c>
      <c r="F58" s="2">
        <f>VLOOKUP(E58,오실!$A$15:$EY$91,그래프뽑기!$B$3,0)</f>
        <v>4.5071810000000001</v>
      </c>
      <c r="G58" s="48">
        <f>VLOOKUP(E58,오실!$A$15:$EY$91,그래프뽑기!$C$3,0)</f>
        <v>2.856989872919295E-4</v>
      </c>
    </row>
    <row r="59" spans="1:7">
      <c r="A59" s="11"/>
      <c r="E59" s="46">
        <f>오실!A48</f>
        <v>46129</v>
      </c>
      <c r="F59" s="2">
        <f>VLOOKUP(E59,오실!$A$15:$EY$91,그래프뽑기!$B$3,0)</f>
        <v>4.5633690000000007</v>
      </c>
      <c r="G59" s="48">
        <f>VLOOKUP(E59,오실!$A$15:$EY$91,그래프뽑기!$C$3,0)</f>
        <v>2.6308856801451501E-4</v>
      </c>
    </row>
    <row r="60" spans="1:7">
      <c r="A60" s="11"/>
      <c r="E60" s="46">
        <f>오실!A49</f>
        <v>46132</v>
      </c>
      <c r="F60" s="2">
        <f>VLOOKUP(E60,오실!$A$15:$EY$91,그래프뽑기!$B$3,0)</f>
        <v>4.5287300000000004</v>
      </c>
      <c r="G60" s="48">
        <f>VLOOKUP(E60,오실!$A$15:$EY$91,그래프뽑기!$C$3,0)</f>
        <v>1.5905291782620818E-4</v>
      </c>
    </row>
    <row r="61" spans="1:7">
      <c r="A61" s="11"/>
      <c r="E61" s="46">
        <f>오실!A50</f>
        <v>46133</v>
      </c>
      <c r="F61" s="2">
        <f>VLOOKUP(E61,오실!$A$15:$EY$91,그래프뽑기!$B$3,0)</f>
        <v>4.4922849999999999</v>
      </c>
      <c r="G61" s="48">
        <f>VLOOKUP(E61,오실!$A$15:$EY$91,그래프뽑기!$C$3,0)</f>
        <v>-1.4923818181066103E-7</v>
      </c>
    </row>
    <row r="62" spans="1:7">
      <c r="A62" s="11"/>
      <c r="E62" s="46">
        <f>오실!A51</f>
        <v>46134</v>
      </c>
      <c r="F62" s="2">
        <f>VLOOKUP(E62,오실!$A$15:$EY$91,그래프뽑기!$B$3,0)</f>
        <v>4.612622</v>
      </c>
      <c r="G62" s="48">
        <f>VLOOKUP(E62,오실!$A$15:$EY$91,그래프뽑기!$C$3,0)</f>
        <v>-1.0432718540707428E-4</v>
      </c>
    </row>
    <row r="63" spans="1:7">
      <c r="A63" s="11"/>
      <c r="E63" s="46">
        <f>오실!A52</f>
        <v>46135</v>
      </c>
      <c r="F63" s="2">
        <f>VLOOKUP(E63,오실!$A$15:$EY$91,그래프뽑기!$B$3,0)</f>
        <v>4.6484260000000006</v>
      </c>
      <c r="G63" s="48">
        <f>VLOOKUP(E63,오실!$A$15:$EY$91,그래프뽑기!$C$3,0)</f>
        <v>-1.6400172884951312E-4</v>
      </c>
    </row>
    <row r="64" spans="1:7">
      <c r="A64" s="11"/>
      <c r="E64" s="46">
        <f>오실!A53</f>
        <v>46136</v>
      </c>
      <c r="F64" s="2">
        <f>VLOOKUP(E64,오실!$A$15:$EY$91,그래프뽑기!$B$3,0)</f>
        <v>4.8736309999999996</v>
      </c>
      <c r="G64" s="48">
        <f>VLOOKUP(E64,오실!$A$15:$EY$91,그래프뽑기!$C$3,0)</f>
        <v>-1.4545420996785625E-4</v>
      </c>
    </row>
    <row r="65" spans="1:8">
      <c r="A65" s="11"/>
      <c r="E65" s="46">
        <f>오실!A54</f>
        <v>46139</v>
      </c>
      <c r="F65" s="2">
        <f>VLOOKUP(E65,오실!$A$15:$EY$91,그래프뽑기!$B$3,0)</f>
        <v>4.9177359999999997</v>
      </c>
      <c r="G65" s="48">
        <f>VLOOKUP(E65,오실!$A$15:$EY$91,그래프뽑기!$C$3,0)</f>
        <v>-1.0143141834321784E-4</v>
      </c>
    </row>
    <row r="66" spans="1:8">
      <c r="A66" s="11"/>
      <c r="E66" s="46">
        <f>오실!A55</f>
        <v>46140</v>
      </c>
      <c r="F66" s="2">
        <f>VLOOKUP(E66,오실!$A$15:$EY$91,그래프뽑기!$B$3,0)</f>
        <v>4.9014639999999998</v>
      </c>
      <c r="G66" s="48">
        <f>VLOOKUP(E66,오실!$A$15:$EY$91,그래프뽑기!$C$3,0)</f>
        <v>-1.0614622406021461E-5</v>
      </c>
    </row>
    <row r="67" spans="1:8">
      <c r="A67" s="11"/>
      <c r="E67" s="46">
        <f>오실!A56</f>
        <v>46141</v>
      </c>
      <c r="F67" s="2">
        <f>VLOOKUP(E67,오실!$A$15:$EY$91,그래프뽑기!$B$3,0)</f>
        <v>4.8534470000000001</v>
      </c>
      <c r="G67" s="48">
        <f>VLOOKUP(E67,오실!$A$15:$EY$91,그래프뽑기!$C$3,0)</f>
        <v>-1.2252615076942413E-4</v>
      </c>
    </row>
    <row r="68" spans="1:8">
      <c r="A68" s="11"/>
      <c r="E68" s="46">
        <f>오실!A57</f>
        <v>46142</v>
      </c>
      <c r="F68" s="2">
        <f>VLOOKUP(E68,오실!$A$15:$EY$91,그래프뽑기!$B$3,0)</f>
        <v>4.6443879999999993</v>
      </c>
      <c r="G68" s="48">
        <f>VLOOKUP(E68,오실!$A$15:$EY$91,그래프뽑기!$C$3,0)</f>
        <v>-2.6142345784165217E-4</v>
      </c>
    </row>
    <row r="69" spans="1:8">
      <c r="A69" s="11"/>
      <c r="E69" s="46">
        <f>오실!A58</f>
        <v>46146</v>
      </c>
      <c r="F69" s="2">
        <f>VLOOKUP(E69,오실!$A$15:$EY$91,그래프뽑기!$B$3,0)</f>
        <v>4.6955119999999999</v>
      </c>
      <c r="G69" s="48">
        <f>VLOOKUP(E69,오실!$A$15:$EY$91,그래프뽑기!$C$3,0)</f>
        <v>-4.2405440869740154E-4</v>
      </c>
    </row>
    <row r="70" spans="1:8">
      <c r="A70" s="11"/>
      <c r="E70" s="46">
        <f>오실!A59</f>
        <v>46148</v>
      </c>
      <c r="F70" s="2">
        <f>VLOOKUP(E70,오실!$A$15:$EY$91,그래프뽑기!$B$3,0)</f>
        <v>4.5779860000000001</v>
      </c>
      <c r="G70" s="48">
        <f>VLOOKUP(E70,오실!$A$15:$EY$91,그래프뽑기!$C$3,0)</f>
        <v>-5.922906692900048E-4</v>
      </c>
    </row>
    <row r="71" spans="1:8">
      <c r="A71" s="11"/>
      <c r="E71" s="46">
        <f>오실!A60</f>
        <v>46149</v>
      </c>
      <c r="F71" s="2">
        <f>VLOOKUP(E71,오실!$A$15:$EY$91,그래프뽑기!$B$3,0)</f>
        <v>4.4956459999999998</v>
      </c>
      <c r="G71" s="48">
        <f>VLOOKUP(E71,오실!$A$15:$EY$91,그래프뽑기!$C$3,0)</f>
        <v>-7.8238572832638317E-4</v>
      </c>
    </row>
    <row r="72" spans="1:8">
      <c r="A72" s="11"/>
      <c r="E72" s="46">
        <f>오실!A61</f>
        <v>46150</v>
      </c>
      <c r="F72" s="2">
        <f>VLOOKUP(E72,오실!$A$15:$EY$91,그래프뽑기!$B$3,0)</f>
        <v>4.6340859999999999</v>
      </c>
      <c r="G72" s="48">
        <f>VLOOKUP(E72,오실!$A$15:$EY$91,그래프뽑기!$C$3,0)</f>
        <v>-7.1822597644596712E-4</v>
      </c>
    </row>
    <row r="73" spans="1:8">
      <c r="A73" s="11"/>
      <c r="E73" s="46">
        <f>오실!A62</f>
        <v>46153</v>
      </c>
      <c r="F73" s="2">
        <f>VLOOKUP(E73,오실!$A$15:$EY$91,그래프뽑기!$B$3,0)</f>
        <v>4.6472509999999998</v>
      </c>
      <c r="G73" s="48">
        <f>VLOOKUP(E73,오실!$A$15:$EY$91,그래프뽑기!$C$3,0)</f>
        <v>-5.2110045397507805E-4</v>
      </c>
    </row>
    <row r="74" spans="1:8">
      <c r="A74" s="11"/>
      <c r="E74" s="46">
        <f>오실!A63</f>
        <v>46154</v>
      </c>
      <c r="F74" s="2">
        <f>VLOOKUP(E74,오실!$A$15:$EY$91,그래프뽑기!$B$3,0)</f>
        <v>4.5629589999999993</v>
      </c>
      <c r="G74" s="48">
        <f>VLOOKUP(E74,오실!$A$15:$EY$91,그래프뽑기!$C$3,0)</f>
        <v>-3.4713610302581819E-4</v>
      </c>
    </row>
    <row r="75" spans="1:8">
      <c r="A75" s="11"/>
      <c r="E75" s="46">
        <f>오실!A64</f>
        <v>46155</v>
      </c>
      <c r="F75" s="2">
        <f>VLOOKUP(E75,오실!$A$15:$EY$91,그래프뽑기!$B$3,0)</f>
        <v>4.4203980000000005</v>
      </c>
      <c r="G75" s="48">
        <f>VLOOKUP(E75,오실!$A$15:$EY$91,그래프뽑기!$C$3,0)</f>
        <v>-2.4924256221579735E-4</v>
      </c>
    </row>
    <row r="76" spans="1:8">
      <c r="A76" s="11"/>
      <c r="E76" s="46">
        <f>오실!A65</f>
        <v>46156</v>
      </c>
      <c r="F76" s="2">
        <f>VLOOKUP(E76,오실!$A$15:$EY$91,그래프뽑기!$B$3,0)</f>
        <v>4.6531609999999999</v>
      </c>
      <c r="G76" s="48">
        <f>VLOOKUP(E76,오실!$A$15:$EY$91,그래프뽑기!$C$3,0)</f>
        <v>4.6903316048184092E-5</v>
      </c>
    </row>
    <row r="77" spans="1:8">
      <c r="A77" s="11"/>
      <c r="E77" s="46">
        <f>오실!A66</f>
        <v>46157</v>
      </c>
      <c r="F77" s="2">
        <f>VLOOKUP(E77,오실!$A$15:$EY$91,그래프뽑기!$B$3,0)</f>
        <v>4.4180589999999995</v>
      </c>
      <c r="G77" s="48">
        <f>VLOOKUP(E77,오실!$A$15:$EY$91,그래프뽑기!$C$3,0)</f>
        <v>2.0006905807970032E-4</v>
      </c>
    </row>
    <row r="78" spans="1:8">
      <c r="A78" s="11"/>
      <c r="E78" s="46">
        <f>오실!A67</f>
        <v>46160</v>
      </c>
      <c r="F78" s="2">
        <f>VLOOKUP(E78,오실!$A$15:$EY$91,그래프뽑기!$B$3,0)</f>
        <v>4.3259099999999995</v>
      </c>
      <c r="G78" s="48">
        <f>VLOOKUP(E78,오실!$A$15:$EY$91,그래프뽑기!$C$3,0)</f>
        <v>2.1793298432341558E-4</v>
      </c>
    </row>
    <row r="79" spans="1:8">
      <c r="A79" s="11"/>
      <c r="E79" s="46">
        <f>오실!A68</f>
        <v>46161</v>
      </c>
      <c r="F79" s="2">
        <f>VLOOKUP(E79,오실!$A$15:$EY$91,그래프뽑기!$B$3,0)</f>
        <v>4.2814500000000004</v>
      </c>
      <c r="G79" s="48">
        <f>VLOOKUP(E79,오실!$A$15:$EY$91,그래프뽑기!$C$3,0)</f>
        <v>2.1408023953603484E-4</v>
      </c>
      <c r="H79" s="44"/>
    </row>
    <row r="80" spans="1:8">
      <c r="A80" s="11"/>
      <c r="E80" s="46">
        <f>오실!A69</f>
        <v>46162</v>
      </c>
      <c r="F80" s="2">
        <f>VLOOKUP(E80,오실!$A$15:$EY$91,그래프뽑기!$B$3,0)</f>
        <v>4.1656019999999998</v>
      </c>
      <c r="G80" s="48">
        <f>VLOOKUP(E80,오실!$A$15:$EY$91,그래프뽑기!$C$3,0)</f>
        <v>3.0302675797502603E-4</v>
      </c>
    </row>
    <row r="81" spans="1:8">
      <c r="A81" s="11"/>
      <c r="E81" s="46">
        <f>오실!A70</f>
        <v>46163</v>
      </c>
      <c r="F81" s="2">
        <f>VLOOKUP(E81,오실!$A$15:$EY$91,그래프뽑기!$B$3,0)</f>
        <v>4.2280870000000004</v>
      </c>
      <c r="G81" s="48">
        <f>VLOOKUP(E81,오실!$A$15:$EY$91,그래프뽑기!$C$3,0)</f>
        <v>1.9479700901190171E-4</v>
      </c>
      <c r="H81" s="44"/>
    </row>
    <row r="82" spans="1:8">
      <c r="A82" s="11"/>
      <c r="E82" s="46">
        <f>오실!A71</f>
        <v>46164</v>
      </c>
      <c r="F82" s="2">
        <f>VLOOKUP(E82,오실!$A$15:$EY$91,그래프뽑기!$B$3,0)</f>
        <v>4.2983630000000002</v>
      </c>
      <c r="G82" s="48">
        <f>VLOOKUP(E82,오실!$A$15:$EY$91,그래프뽑기!$C$3,0)</f>
        <v>1.4167201082165853E-4</v>
      </c>
      <c r="H82" s="44"/>
    </row>
    <row r="83" spans="1:8">
      <c r="A83" s="11"/>
      <c r="E83" s="46">
        <f>오실!A72</f>
        <v>46168</v>
      </c>
      <c r="F83" s="2">
        <f>VLOOKUP(E83,오실!$A$15:$EY$91,그래프뽑기!$B$3,0)</f>
        <v>4.2546249999999999</v>
      </c>
      <c r="G83" s="48">
        <f>VLOOKUP(E83,오실!$A$15:$EY$91,그래프뽑기!$C$3,0)</f>
        <v>7.6140050177547975E-5</v>
      </c>
    </row>
    <row r="84" spans="1:8">
      <c r="A84" s="11"/>
      <c r="E84" s="46">
        <f>오실!A73</f>
        <v>46169</v>
      </c>
      <c r="F84" s="2">
        <f>VLOOKUP(E84,오실!$A$15:$EY$91,그래프뽑기!$B$3,0)</f>
        <v>4.1666940000000006</v>
      </c>
      <c r="G84" s="48">
        <f>VLOOKUP(E84,오실!$A$15:$EY$91,그래프뽑기!$C$3,0)</f>
        <v>8.2360728419721531E-6</v>
      </c>
    </row>
    <row r="85" spans="1:8">
      <c r="A85" s="11"/>
      <c r="E85" s="46">
        <f>오실!A74</f>
        <v>46170</v>
      </c>
      <c r="F85" s="2">
        <f>VLOOKUP(E85,오실!$A$15:$EY$91,그래프뽑기!$B$3,0)</f>
        <v>4.1862440000000003</v>
      </c>
      <c r="G85" s="48">
        <f>VLOOKUP(E85,오실!$A$15:$EY$91,그래프뽑기!$C$3,0)</f>
        <v>1.1305990320203529E-5</v>
      </c>
    </row>
    <row r="86" spans="1:8">
      <c r="A86" s="11"/>
      <c r="E86" s="46">
        <f>오실!A75</f>
        <v>46171</v>
      </c>
      <c r="F86" s="2">
        <f>VLOOKUP(E86,오실!$A$15:$EY$91,그래프뽑기!$B$3,0)</f>
        <v>4.1341890000000001</v>
      </c>
      <c r="G86" s="48">
        <f>VLOOKUP(E86,오실!$A$15:$EY$91,그래프뽑기!$C$3,0)</f>
        <v>4.2726147348827134E-5</v>
      </c>
    </row>
    <row r="87" spans="1:8">
      <c r="A87" s="11"/>
      <c r="E87" s="46">
        <f>오실!A76</f>
        <v>46174</v>
      </c>
      <c r="F87" s="2">
        <f>VLOOKUP(E87,오실!$A$15:$EY$91,그래프뽑기!$B$3,0)</f>
        <v>4.2068970000000006</v>
      </c>
      <c r="G87" s="48">
        <f>VLOOKUP(E87,오실!$A$15:$EY$91,그래프뽑기!$C$3,0)</f>
        <v>1.0527482871908731E-4</v>
      </c>
    </row>
    <row r="88" spans="1:8">
      <c r="A88" s="11"/>
      <c r="E88" s="46">
        <f>오실!A77</f>
        <v>46175</v>
      </c>
      <c r="F88" s="2">
        <f>VLOOKUP(E88,오실!$A$15:$EY$91,그래프뽑기!$B$3,0)</f>
        <v>4.0508660000000001</v>
      </c>
      <c r="G88" s="48">
        <f>VLOOKUP(E88,오실!$A$15:$EY$91,그래프뽑기!$C$3,0)</f>
        <v>1.7146967482816936E-4</v>
      </c>
    </row>
    <row r="89" spans="1:8">
      <c r="A89" s="11"/>
      <c r="E89" s="46">
        <f>오실!A78</f>
        <v>46177</v>
      </c>
      <c r="F89" s="2">
        <f>VLOOKUP(E89,오실!$A$15:$EY$91,그래프뽑기!$B$3,0)</f>
        <v>4.11252</v>
      </c>
      <c r="G89" s="48">
        <f>VLOOKUP(E89,오실!$A$15:$EY$91,그래프뽑기!$C$3,0)</f>
        <v>2.2912396549485165E-4</v>
      </c>
    </row>
    <row r="90" spans="1:8">
      <c r="A90" s="11"/>
      <c r="E90" s="46">
        <f>오실!A79</f>
        <v>46178</v>
      </c>
      <c r="F90" s="2">
        <f>VLOOKUP(E90,오실!$A$15:$EY$91,그래프뽑기!$B$3,0)</f>
        <v>3.9887349999999997</v>
      </c>
      <c r="G90" s="48">
        <f>VLOOKUP(E90,오실!$A$15:$EY$91,그래프뽑기!$C$3,0)</f>
        <v>2.0952841947464789E-4</v>
      </c>
    </row>
    <row r="91" spans="1:8">
      <c r="A91" s="11"/>
      <c r="E91" s="46">
        <f>오실!A80</f>
        <v>46181</v>
      </c>
      <c r="F91" s="2">
        <f>VLOOKUP(E91,오실!$A$15:$EY$91,그래프뽑기!$B$3,0)</f>
        <v>3.7846190000000002</v>
      </c>
      <c r="G91" s="48">
        <f>VLOOKUP(E91,오실!$A$15:$EY$91,그래프뽑기!$C$3,0)</f>
        <v>2.1636349327787979E-4</v>
      </c>
    </row>
    <row r="92" spans="1:8">
      <c r="A92" s="11"/>
      <c r="E92" s="46">
        <f>오실!A81</f>
        <v>46182</v>
      </c>
      <c r="F92" s="2">
        <f>VLOOKUP(E92,오실!$A$15:$EY$91,그래프뽑기!$B$3,0)</f>
        <v>4.0499859999999996</v>
      </c>
      <c r="G92" s="48">
        <f>VLOOKUP(E92,오실!$A$15:$EY$91,그래프뽑기!$C$3,0)</f>
        <v>2.2619370054153417E-4</v>
      </c>
    </row>
    <row r="93" spans="1:8">
      <c r="A93" s="11"/>
      <c r="E93" s="46">
        <f>오실!A82</f>
        <v>46183</v>
      </c>
      <c r="F93" s="2">
        <f>VLOOKUP(E93,오실!$A$15:$EY$91,그래프뽑기!$B$3,0)</f>
        <v>4.0615899999999998</v>
      </c>
      <c r="G93" s="48">
        <f>VLOOKUP(E93,오실!$A$15:$EY$91,그래프뽑기!$C$3,0)</f>
        <v>2.4397271463450206E-4</v>
      </c>
    </row>
    <row r="94" spans="1:8">
      <c r="A94" s="11"/>
      <c r="E94" s="46">
        <f>오실!A83</f>
        <v>46184</v>
      </c>
      <c r="F94" s="2">
        <f>VLOOKUP(E94,오실!$A$15:$EY$91,그래프뽑기!$B$3,0)</f>
        <v>4.1157170000000001</v>
      </c>
      <c r="G94" s="48">
        <f>VLOOKUP(E94,오실!$A$15:$EY$91,그래프뽑기!$C$3,0)</f>
        <v>2.3790260065174437E-4</v>
      </c>
    </row>
    <row r="95" spans="1:8">
      <c r="A95" s="11"/>
      <c r="E95" s="46">
        <f>오실!A84</f>
        <v>46185</v>
      </c>
      <c r="F95" s="2">
        <f>VLOOKUP(E95,오실!$A$15:$EY$91,그래프뽑기!$B$3,0)</f>
        <v>4.0520809999999994</v>
      </c>
      <c r="G95" s="48">
        <f>VLOOKUP(E95,오실!$A$15:$EY$91,그래프뽑기!$C$3,0)</f>
        <v>1.8566096733851334E-4</v>
      </c>
    </row>
    <row r="96" spans="1:8">
      <c r="A96" s="11"/>
      <c r="E96" s="46">
        <f>오실!A85</f>
        <v>46188</v>
      </c>
      <c r="F96" s="2">
        <f>VLOOKUP(E96,오실!$A$15:$EY$91,그래프뽑기!$B$3,0)</f>
        <v>4.1519729999999999</v>
      </c>
      <c r="G96" s="48">
        <f>VLOOKUP(E96,오실!$A$15:$EY$91,그래프뽑기!$C$3,0)</f>
        <v>1.4849370972553846E-4</v>
      </c>
    </row>
    <row r="97" spans="1:7">
      <c r="A97" s="11"/>
      <c r="E97" s="46">
        <f>오실!A86</f>
        <v>46189</v>
      </c>
      <c r="F97" s="2">
        <f>VLOOKUP(E97,오실!$A$15:$EY$91,그래프뽑기!$B$3,0)</f>
        <v>4.0627910000000007</v>
      </c>
      <c r="G97" s="48">
        <f>VLOOKUP(E97,오실!$A$15:$EY$91,그래프뽑기!$C$3,0)</f>
        <v>-4.0522654225569202E-7</v>
      </c>
    </row>
    <row r="98" spans="1:7">
      <c r="A98" s="11"/>
      <c r="E98" s="46">
        <f>오실!A87</f>
        <v>46190</v>
      </c>
      <c r="F98" s="2">
        <f>VLOOKUP(E98,오실!$A$15:$EY$91,그래프뽑기!$B$3,0)</f>
        <v>4.1118410000000001</v>
      </c>
      <c r="G98" s="48">
        <f>VLOOKUP(E98,오실!$A$15:$EY$91,그래프뽑기!$C$3,0)</f>
        <v>-9.489440740664728E-5</v>
      </c>
    </row>
    <row r="99" spans="1:7">
      <c r="A99" s="11"/>
      <c r="E99" s="46">
        <f>오실!A88</f>
        <v>46191</v>
      </c>
      <c r="F99" s="2">
        <f>VLOOKUP(E99,오실!$A$15:$EY$91,그래프뽑기!$B$3,0)</f>
        <v>3.9326629999999998</v>
      </c>
      <c r="G99" s="48">
        <f>VLOOKUP(E99,오실!$A$15:$EY$91,그래프뽑기!$C$3,0)</f>
        <v>-3.2556250323575227E-4</v>
      </c>
    </row>
    <row r="100" spans="1:7">
      <c r="A100" s="11"/>
      <c r="E100" s="46">
        <f>오실!A89</f>
        <v>46192</v>
      </c>
      <c r="F100" s="2">
        <f>VLOOKUP(E100,오실!$A$15:$EY$91,그래프뽑기!$B$3,0)</f>
        <v>3.928032</v>
      </c>
      <c r="G100" s="48">
        <f>VLOOKUP(E100,오실!$A$15:$EY$91,그래프뽑기!$C$3,0)</f>
        <v>-3.6553207762651091E-4</v>
      </c>
    </row>
    <row r="101" spans="1:7">
      <c r="A101" s="11"/>
      <c r="E101" s="46">
        <f>오실!A90</f>
        <v>46195</v>
      </c>
      <c r="F101" s="2">
        <f>VLOOKUP(E101,오실!$A$15:$EY$91,그래프뽑기!$B$3,0)</f>
        <v>3.8070779999999997</v>
      </c>
      <c r="G101" s="48">
        <f>VLOOKUP(E101,오실!$A$15:$EY$91,그래프뽑기!$C$3,0)</f>
        <v>-4.2659124562637268E-4</v>
      </c>
    </row>
    <row r="102" spans="1:7">
      <c r="A102" s="11"/>
      <c r="E102" s="46">
        <f>오실!A91</f>
        <v>46196</v>
      </c>
      <c r="F102" s="2">
        <f>VLOOKUP(E102,오실!$A$15:$EY$91,그래프뽑기!$B$3,0)</f>
        <v>3.6776620000000002</v>
      </c>
      <c r="G102" s="48">
        <f>VLOOKUP(E102,오실!$A$15:$EY$91,그래프뽑기!$C$3,0)</f>
        <v>-3.3632173496614095E-4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N26" sqref="N26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379</v>
      </c>
      <c r="B6" s="70" t="str">
        <f>VLOOKUP(A6,관심도db!$A$14:$X$333,2,0)</f>
        <v>제약</v>
      </c>
      <c r="C6" s="72">
        <f>VLOOKUP(A6,관심도db!$A$14:$X$333,4,0)-VLOOKUP(A6,관심도db!$A$14:$X$333,5,0)</f>
        <v>-822.98999999999978</v>
      </c>
      <c r="D6" s="72">
        <f>VLOOKUP(A6,관심도db!$A$14:$X$333,4,0)-VLOOKUP(A6,관심도db!$A$14:$X$333,6,0)</f>
        <v>88.940000000000509</v>
      </c>
      <c r="E6" s="72">
        <f>VLOOKUP(A6,관심도db!$A$14:$X$333,10,0)+VLOOKUP(A6,관심도db!$A$14:$X$333,11,0)+VLOOKUP(A6,관심도db!$A$14:$X$333,12,0)</f>
        <v>263.61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108.83133333333336</v>
      </c>
      <c r="H6" s="74" t="s">
        <v>493</v>
      </c>
      <c r="I6" s="74" t="str">
        <f>VLOOKUP(H6,관심도db!$A$14:$X$333,2,0)</f>
        <v>KSQ 제약</v>
      </c>
      <c r="J6" s="72">
        <f>VLOOKUP(H6,관심도db!$A$14:$X$333,4,0)-VLOOKUP(H6,관심도db!$A$14:$X$333,5,0)</f>
        <v>586.84999999999945</v>
      </c>
      <c r="K6" s="72">
        <f>VLOOKUP(H6,관심도db!$A$14:$X$333,4,0)-VLOOKUP(H6,관심도db!$A$14:$X$333,6,0)</f>
        <v>1519.71</v>
      </c>
      <c r="L6" s="72">
        <f>VLOOKUP(H6,관심도db!$A$14:$X$333,10,0)+VLOOKUP(H6,관심도db!$A$14:$X$333,11,0)+VLOOKUP(H6,관심도db!$A$14:$X$333,12,0)</f>
        <v>109.73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40.505333333333326</v>
      </c>
      <c r="O6" s="73" t="s">
        <v>578</v>
      </c>
      <c r="P6" s="74" t="str">
        <f>VLOOKUP(O6,관심도db!$A$14:$X$333,2,0)</f>
        <v>반도체</v>
      </c>
      <c r="Q6" s="72">
        <f>VLOOKUP(O6,관심도db!$A$14:$X$333,4,0)-VLOOKUP(O6,관심도db!$A$14:$X$333,5,0)</f>
        <v>92466.410000000033</v>
      </c>
      <c r="R6" s="72">
        <f>VLOOKUP(O6,관심도db!$A$14:$X$333,4,0)-VLOOKUP(O6,관심도db!$A$14:$X$333,6,0)</f>
        <v>144963.59000000003</v>
      </c>
      <c r="S6" s="72">
        <f>VLOOKUP(O6,관심도db!$A$14:$X$333,10,0)+VLOOKUP(O6,관심도db!$A$14:$X$333,11,0)+VLOOKUP(O6,관심도db!$A$14:$X$333,12,0)</f>
        <v>72283.7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50307.907333333329</v>
      </c>
    </row>
    <row r="7" spans="1:20">
      <c r="A7" s="70" t="s">
        <v>335</v>
      </c>
      <c r="B7" s="70" t="str">
        <f>VLOOKUP(A7,관심도db!$A$14:$X$333,2,0)</f>
        <v>조선</v>
      </c>
      <c r="C7" s="72">
        <f>VLOOKUP(A7,관심도db!$A$14:$X$333,4,0)-VLOOKUP(A7,관심도db!$A$14:$X$333,5,0)</f>
        <v>-2860.0599999999995</v>
      </c>
      <c r="D7" s="72">
        <f>VLOOKUP(A7,관심도db!$A$14:$X$333,4,0)-VLOOKUP(A7,관심도db!$A$14:$X$333,6,0)</f>
        <v>-2938.8999999999996</v>
      </c>
      <c r="E7" s="72">
        <f>VLOOKUP(A7,관심도db!$A$14:$X$333,10,0)+VLOOKUP(A7,관심도db!$A$14:$X$333,11,0)+VLOOKUP(A7,관심도db!$A$14:$X$333,12,0)</f>
        <v>558.13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27.598666666666645</v>
      </c>
      <c r="H7" s="74" t="s">
        <v>447</v>
      </c>
      <c r="I7" s="74" t="str">
        <f>VLOOKUP(H7,관심도db!$A$14:$X$333,2,0)</f>
        <v>KSQ 조선</v>
      </c>
      <c r="J7" s="72">
        <f>VLOOKUP(H7,관심도db!$A$14:$X$333,4,0)-VLOOKUP(H7,관심도db!$A$14:$X$333,5,0)</f>
        <v>2.7599999999999909</v>
      </c>
      <c r="K7" s="72">
        <f>VLOOKUP(H7,관심도db!$A$14:$X$333,4,0)-VLOOKUP(H7,관심도db!$A$14:$X$333,6,0)</f>
        <v>-8.1099999999999852</v>
      </c>
      <c r="L7" s="72">
        <f>VLOOKUP(H7,관심도db!$A$14:$X$333,10,0)+VLOOKUP(H7,관심도db!$A$14:$X$333,11,0)+VLOOKUP(H7,관심도db!$A$14:$X$333,12,0)</f>
        <v>2.4699999999999998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0.89733333333333287</v>
      </c>
      <c r="O7" s="73" t="s">
        <v>135</v>
      </c>
      <c r="P7" s="74" t="str">
        <f>VLOOKUP(O7,관심도db!$A$14:$X$333,2,0)</f>
        <v>반도체</v>
      </c>
      <c r="Q7" s="72">
        <f>VLOOKUP(O7,관심도db!$A$14:$X$333,4,0)-VLOOKUP(O7,관심도db!$A$14:$X$333,5,0)</f>
        <v>92466.410000000033</v>
      </c>
      <c r="R7" s="72">
        <f>VLOOKUP(O7,관심도db!$A$14:$X$333,4,0)-VLOOKUP(O7,관심도db!$A$14:$X$333,6,0)</f>
        <v>144963.59000000003</v>
      </c>
      <c r="S7" s="72">
        <f>VLOOKUP(O7,관심도db!$A$14:$X$333,10,0)+VLOOKUP(O7,관심도db!$A$14:$X$333,11,0)+VLOOKUP(O7,관심도db!$A$14:$X$333,12,0)</f>
        <v>72283.7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50307.907333333329</v>
      </c>
    </row>
    <row r="8" spans="1:20">
      <c r="A8" s="70" t="s">
        <v>391</v>
      </c>
      <c r="B8" s="70" t="str">
        <f>VLOOKUP(A8,관심도db!$A$14:$X$333,2,0)</f>
        <v>생명보험</v>
      </c>
      <c r="C8" s="72">
        <f>VLOOKUP(A8,관심도db!$A$14:$X$333,4,0)-VLOOKUP(A8,관심도db!$A$14:$X$333,5,0)</f>
        <v>-290.14000000000033</v>
      </c>
      <c r="D8" s="72">
        <f>VLOOKUP(A8,관심도db!$A$14:$X$333,4,0)-VLOOKUP(A8,관심도db!$A$14:$X$333,6,0)</f>
        <v>362.00999999999976</v>
      </c>
      <c r="E8" s="72">
        <f>VLOOKUP(A8,관심도db!$A$14:$X$333,10,0)+VLOOKUP(A8,관심도db!$A$14:$X$333,11,0)+VLOOKUP(A8,관심도db!$A$14:$X$333,12,0)</f>
        <v>346.83000000000004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189.00400000000002</v>
      </c>
      <c r="H8" s="74" t="s">
        <v>506</v>
      </c>
      <c r="I8" s="74" t="str">
        <f>VLOOKUP(H8,관심도db!$A$14:$X$333,2,0)</f>
        <v>KSQ 생명보험</v>
      </c>
      <c r="J8" s="72">
        <f>VLOOKUP(H8,관심도db!$A$14:$X$333,4,0)-VLOOKUP(H8,관심도db!$A$14:$X$333,5,0)</f>
        <v>0</v>
      </c>
      <c r="K8" s="72">
        <f>VLOOKUP(H8,관심도db!$A$14:$X$333,4,0)-VLOOKUP(H8,관심도db!$A$14:$X$333,6,0)</f>
        <v>0</v>
      </c>
      <c r="L8" s="72">
        <f>VLOOKUP(H8,관심도db!$A$14:$X$333,10,0)+VLOOKUP(H8,관심도db!$A$14:$X$333,11,0)+VLOOKUP(H8,관심도db!$A$14:$X$333,12,0)</f>
        <v>0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0</v>
      </c>
      <c r="O8" s="73" t="s">
        <v>97</v>
      </c>
      <c r="P8" s="74" t="str">
        <f>VLOOKUP(O8,관심도db!$A$14:$X$333,2,0)</f>
        <v>WISE 셀렉트 고배당 70 배당가중 지수</v>
      </c>
      <c r="Q8" s="72">
        <f>VLOOKUP(O8,관심도db!$A$14:$X$333,4,0)-VLOOKUP(O8,관심도db!$A$14:$X$333,5,0)</f>
        <v>22030.940000000002</v>
      </c>
      <c r="R8" s="72">
        <f>VLOOKUP(O8,관심도db!$A$14:$X$333,4,0)-VLOOKUP(O8,관심도db!$A$14:$X$333,6,0)</f>
        <v>17608.039999999979</v>
      </c>
      <c r="S8" s="72">
        <f>VLOOKUP(O8,관심도db!$A$14:$X$333,10,0)+VLOOKUP(O8,관심도db!$A$14:$X$333,11,0)+VLOOKUP(O8,관심도db!$A$14:$X$333,12,0)</f>
        <v>30890.720000000001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20401.905999999999</v>
      </c>
    </row>
    <row r="9" spans="1:20">
      <c r="A9" s="70" t="s">
        <v>320</v>
      </c>
      <c r="B9" s="70" t="str">
        <f>VLOOKUP(A9,관심도db!$A$14:$X$333,2,0)</f>
        <v>소재</v>
      </c>
      <c r="C9" s="72">
        <f>VLOOKUP(A9,관심도db!$A$14:$X$333,4,0)-VLOOKUP(A9,관심도db!$A$14:$X$333,5,0)</f>
        <v>740.72000000000116</v>
      </c>
      <c r="D9" s="72">
        <f>VLOOKUP(A9,관심도db!$A$14:$X$333,4,0)-VLOOKUP(A9,관심도db!$A$14:$X$333,6,0)</f>
        <v>-1475.3499999999985</v>
      </c>
      <c r="E9" s="72">
        <f>VLOOKUP(A9,관심도db!$A$14:$X$333,10,0)+VLOOKUP(A9,관심도db!$A$14:$X$333,11,0)+VLOOKUP(A9,관심도db!$A$14:$X$333,12,0)</f>
        <v>655.36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347.73066666666665</v>
      </c>
      <c r="H9" s="74" t="s">
        <v>432</v>
      </c>
      <c r="I9" s="74" t="str">
        <f>VLOOKUP(H9,관심도db!$A$14:$X$333,2,0)</f>
        <v>KSQ 소재</v>
      </c>
      <c r="J9" s="72">
        <f>VLOOKUP(H9,관심도db!$A$14:$X$333,4,0)-VLOOKUP(H9,관심도db!$A$14:$X$333,5,0)</f>
        <v>452.88000000000011</v>
      </c>
      <c r="K9" s="72">
        <f>VLOOKUP(H9,관심도db!$A$14:$X$333,4,0)-VLOOKUP(H9,관심도db!$A$14:$X$333,6,0)</f>
        <v>-527.77999999999975</v>
      </c>
      <c r="L9" s="72">
        <f>VLOOKUP(H9,관심도db!$A$14:$X$333,10,0)+VLOOKUP(H9,관심도db!$A$14:$X$333,11,0)+VLOOKUP(H9,관심도db!$A$14:$X$333,12,0)</f>
        <v>156.55999999999997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100.94533333333329</v>
      </c>
      <c r="O9" s="74" t="s">
        <v>120</v>
      </c>
      <c r="P9" s="74" t="str">
        <f>VLOOKUP(O9,관심도db!$A$14:$X$333,2,0)</f>
        <v>기계</v>
      </c>
      <c r="Q9" s="72">
        <f>VLOOKUP(O9,관심도db!$A$14:$X$333,4,0)-VLOOKUP(O9,관심도db!$A$14:$X$333,5,0)</f>
        <v>3516.9700000000012</v>
      </c>
      <c r="R9" s="72">
        <f>VLOOKUP(O9,관심도db!$A$14:$X$333,4,0)-VLOOKUP(O9,관심도db!$A$14:$X$333,6,0)</f>
        <v>-1487.5699999999997</v>
      </c>
      <c r="S9" s="72">
        <f>VLOOKUP(O9,관심도db!$A$14:$X$333,10,0)+VLOOKUP(O9,관심도db!$A$14:$X$333,11,0)+VLOOKUP(O9,관심도db!$A$14:$X$333,12,0)</f>
        <v>1399.24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661.54933333333338</v>
      </c>
    </row>
    <row r="10" spans="1:20">
      <c r="A10" s="70" t="s">
        <v>352</v>
      </c>
      <c r="B10" s="70" t="str">
        <f>VLOOKUP(A10,관심도db!$A$14:$X$333,2,0)</f>
        <v>문구류</v>
      </c>
      <c r="C10" s="72">
        <f>VLOOKUP(A10,관심도db!$A$14:$X$333,4,0)-VLOOKUP(A10,관심도db!$A$14:$X$333,5,0)</f>
        <v>1.1200000000000001</v>
      </c>
      <c r="D10" s="72">
        <f>VLOOKUP(A10,관심도db!$A$14:$X$333,4,0)-VLOOKUP(A10,관심도db!$A$14:$X$333,6,0)</f>
        <v>1.17</v>
      </c>
      <c r="E10" s="72">
        <f>VLOOKUP(A10,관심도db!$A$14:$X$333,10,0)+VLOOKUP(A10,관심도db!$A$14:$X$333,11,0)+VLOOKUP(A10,관심도db!$A$14:$X$333,12,0)</f>
        <v>0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0</v>
      </c>
      <c r="H10" s="74" t="s">
        <v>466</v>
      </c>
      <c r="I10" s="74" t="str">
        <f>VLOOKUP(H10,관심도db!$A$14:$X$333,2,0)</f>
        <v>KSQ 문구류</v>
      </c>
      <c r="J10" s="72">
        <f>VLOOKUP(H10,관심도db!$A$14:$X$333,4,0)-VLOOKUP(H10,관심도db!$A$14:$X$333,5,0)</f>
        <v>-843190</v>
      </c>
      <c r="K10" s="72">
        <f>VLOOKUP(H10,관심도db!$A$14:$X$333,4,0)-VLOOKUP(H10,관심도db!$A$14:$X$333,6,0)</f>
        <v>-843190</v>
      </c>
      <c r="L10" s="72">
        <f>VLOOKUP(H10,관심도db!$A$14:$X$333,10,0)+VLOOKUP(H10,관심도db!$A$14:$X$333,11,0)+VLOOKUP(H10,관심도db!$A$14:$X$333,12,0)</f>
        <v>0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0</v>
      </c>
      <c r="O10" s="74" t="s">
        <v>202</v>
      </c>
      <c r="P10" s="74" t="str">
        <f>VLOOKUP(O10,관심도db!$A$14:$X$333,2,0)</f>
        <v>자동차</v>
      </c>
      <c r="Q10" s="72">
        <f>VLOOKUP(O10,관심도db!$A$14:$X$333,4,0)-VLOOKUP(O10,관심도db!$A$14:$X$333,5,0)</f>
        <v>2661.1299999999992</v>
      </c>
      <c r="R10" s="72">
        <f>VLOOKUP(O10,관심도db!$A$14:$X$333,4,0)-VLOOKUP(O10,관심도db!$A$14:$X$333,6,0)</f>
        <v>-1257.6900000000005</v>
      </c>
      <c r="S10" s="72">
        <f>VLOOKUP(O10,관심도db!$A$14:$X$333,10,0)+VLOOKUP(O10,관심도db!$A$14:$X$333,11,0)+VLOOKUP(O10,관심도db!$A$14:$X$333,12,0)</f>
        <v>765.37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375.31666666666672</v>
      </c>
    </row>
    <row r="11" spans="1:20">
      <c r="A11" s="70" t="s">
        <v>346</v>
      </c>
      <c r="B11" s="70" t="str">
        <f>VLOOKUP(A11,관심도db!$A$14:$X$333,2,0)</f>
        <v>자동차</v>
      </c>
      <c r="C11" s="72">
        <f>VLOOKUP(A11,관심도db!$A$14:$X$333,4,0)-VLOOKUP(A11,관심도db!$A$14:$X$333,5,0)</f>
        <v>2661.1299999999992</v>
      </c>
      <c r="D11" s="72">
        <f>VLOOKUP(A11,관심도db!$A$14:$X$333,4,0)-VLOOKUP(A11,관심도db!$A$14:$X$333,6,0)</f>
        <v>-1257.6900000000005</v>
      </c>
      <c r="E11" s="72">
        <f>VLOOKUP(A11,관심도db!$A$14:$X$333,10,0)+VLOOKUP(A11,관심도db!$A$14:$X$333,11,0)+VLOOKUP(A11,관심도db!$A$14:$X$333,12,0)</f>
        <v>765.37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375.31666666666672</v>
      </c>
      <c r="H11" s="74" t="s">
        <v>460</v>
      </c>
      <c r="I11" s="74" t="str">
        <f>VLOOKUP(H11,관심도db!$A$14:$X$333,2,0)</f>
        <v>KSQ 자동차</v>
      </c>
      <c r="J11" s="72">
        <f>VLOOKUP(H11,관심도db!$A$14:$X$333,4,0)-VLOOKUP(H11,관심도db!$A$14:$X$333,5,0)</f>
        <v>4.0600000000000005</v>
      </c>
      <c r="K11" s="72">
        <f>VLOOKUP(H11,관심도db!$A$14:$X$333,4,0)-VLOOKUP(H11,관심도db!$A$14:$X$333,6,0)</f>
        <v>-6.6699999999999982</v>
      </c>
      <c r="L11" s="72">
        <f>VLOOKUP(H11,관심도db!$A$14:$X$333,10,0)+VLOOKUP(H11,관심도db!$A$14:$X$333,11,0)+VLOOKUP(H11,관심도db!$A$14:$X$333,12,0)</f>
        <v>0.02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1.6E-2</v>
      </c>
      <c r="O11" s="74" t="s">
        <v>203</v>
      </c>
      <c r="P11" s="74" t="str">
        <f>VLOOKUP(O11,관심도db!$A$14:$X$333,2,0)</f>
        <v>전기장비</v>
      </c>
      <c r="Q11" s="75">
        <f>VLOOKUP(O11,관심도db!$A$14:$X$333,4,0)-VLOOKUP(O11,관심도db!$A$14:$X$333,5,0)</f>
        <v>2562.25</v>
      </c>
      <c r="R11" s="75">
        <f>VLOOKUP(O11,관심도db!$A$14:$X$333,4,0)-VLOOKUP(O11,관심도db!$A$14:$X$333,6,0)</f>
        <v>3900.9400000000023</v>
      </c>
      <c r="S11" s="72">
        <f>VLOOKUP(O11,관심도db!$A$14:$X$333,10,0)+VLOOKUP(O11,관심도db!$A$14:$X$333,11,0)+VLOOKUP(O11,관심도db!$A$14:$X$333,12,0)</f>
        <v>895.12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441.702</v>
      </c>
    </row>
    <row r="12" spans="1:20">
      <c r="A12" s="70" t="s">
        <v>373</v>
      </c>
      <c r="B12" s="70" t="str">
        <f>VLOOKUP(A12,관심도db!$A$14:$X$333,2,0)</f>
        <v>건강관리장비와서비스</v>
      </c>
      <c r="C12" s="72">
        <f>VLOOKUP(A12,관심도db!$A$14:$X$333,4,0)-VLOOKUP(A12,관심도db!$A$14:$X$333,5,0)</f>
        <v>569.35999999999967</v>
      </c>
      <c r="D12" s="72">
        <f>VLOOKUP(A12,관심도db!$A$14:$X$333,4,0)-VLOOKUP(A12,관심도db!$A$14:$X$333,6,0)</f>
        <v>185.29999999999973</v>
      </c>
      <c r="E12" s="72">
        <f>VLOOKUP(A12,관심도db!$A$14:$X$333,10,0)+VLOOKUP(A12,관심도db!$A$14:$X$333,11,0)+VLOOKUP(A12,관심도db!$A$14:$X$333,12,0)</f>
        <v>136.72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89.724666666666664</v>
      </c>
      <c r="H12" s="74" t="s">
        <v>487</v>
      </c>
      <c r="I12" s="74" t="str">
        <f>VLOOKUP(H12,관심도db!$A$14:$X$333,2,0)</f>
        <v>KSQ 건강관리장비와서비스</v>
      </c>
      <c r="J12" s="72">
        <f>VLOOKUP(H12,관심도db!$A$14:$X$333,4,0)-VLOOKUP(H12,관심도db!$A$14:$X$333,5,0)</f>
        <v>568.44999999999982</v>
      </c>
      <c r="K12" s="72">
        <f>VLOOKUP(H12,관심도db!$A$14:$X$333,4,0)-VLOOKUP(H12,관심도db!$A$14:$X$333,6,0)</f>
        <v>190.46000000000004</v>
      </c>
      <c r="L12" s="72">
        <f>VLOOKUP(H12,관심도db!$A$14:$X$333,10,0)+VLOOKUP(H12,관심도db!$A$14:$X$333,11,0)+VLOOKUP(H12,관심도db!$A$14:$X$333,12,0)</f>
        <v>135.35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88.544666666666657</v>
      </c>
      <c r="O12" s="74" t="s">
        <v>188</v>
      </c>
      <c r="P12" s="74" t="str">
        <f>VLOOKUP(O12,관심도db!$A$14:$X$333,2,0)</f>
        <v>소프트웨어</v>
      </c>
      <c r="Q12" s="72">
        <f>VLOOKUP(O12,관심도db!$A$14:$X$333,4,0)-VLOOKUP(O12,관심도db!$A$14:$X$333,5,0)</f>
        <v>1718.2399999999998</v>
      </c>
      <c r="R12" s="72">
        <f>VLOOKUP(O12,관심도db!$A$14:$X$333,4,0)-VLOOKUP(O12,관심도db!$A$14:$X$333,6,0)</f>
        <v>-14220.179999999998</v>
      </c>
      <c r="S12" s="72">
        <f>VLOOKUP(O12,관심도db!$A$14:$X$333,10,0)+VLOOKUP(O12,관심도db!$A$14:$X$333,11,0)+VLOOKUP(O12,관심도db!$A$14:$X$333,12,0)</f>
        <v>371.07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135.51599999999999</v>
      </c>
    </row>
    <row r="13" spans="1:20">
      <c r="A13" s="70" t="s">
        <v>324</v>
      </c>
      <c r="B13" s="70" t="str">
        <f>VLOOKUP(A13,관심도db!$A$14:$X$333,2,0)</f>
        <v>철강</v>
      </c>
      <c r="C13" s="72">
        <f>VLOOKUP(A13,관심도db!$A$14:$X$333,4,0)-VLOOKUP(A13,관심도db!$A$14:$X$333,5,0)</f>
        <v>1059.7900000000004</v>
      </c>
      <c r="D13" s="72">
        <f>VLOOKUP(A13,관심도db!$A$14:$X$333,4,0)-VLOOKUP(A13,관심도db!$A$14:$X$333,6,0)</f>
        <v>1373.6400000000003</v>
      </c>
      <c r="E13" s="72">
        <f>VLOOKUP(A13,관심도db!$A$14:$X$333,10,0)+VLOOKUP(A13,관심도db!$A$14:$X$333,11,0)+VLOOKUP(A13,관심도db!$A$14:$X$333,12,0)</f>
        <v>125.42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54.892666666666656</v>
      </c>
      <c r="H13" s="74" t="s">
        <v>436</v>
      </c>
      <c r="I13" s="74" t="str">
        <f>VLOOKUP(H13,관심도db!$A$14:$X$333,2,0)</f>
        <v>KSQ 철강</v>
      </c>
      <c r="J13" s="72">
        <f>VLOOKUP(H13,관심도db!$A$14:$X$333,4,0)-VLOOKUP(H13,관심도db!$A$14:$X$333,5,0)</f>
        <v>303.40000000000003</v>
      </c>
      <c r="K13" s="72">
        <f>VLOOKUP(H13,관심도db!$A$14:$X$333,4,0)-VLOOKUP(H13,관심도db!$A$14:$X$333,6,0)</f>
        <v>465.37000000000006</v>
      </c>
      <c r="L13" s="72">
        <f>VLOOKUP(H13,관심도db!$A$14:$X$333,10,0)+VLOOKUP(H13,관심도db!$A$14:$X$333,11,0)+VLOOKUP(H13,관심도db!$A$14:$X$333,12,0)</f>
        <v>0.35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0.32333333333333331</v>
      </c>
      <c r="O13" s="74" t="s">
        <v>124</v>
      </c>
      <c r="P13" s="74" t="str">
        <f>VLOOKUP(O13,관심도db!$A$14:$X$333,2,0)</f>
        <v>자동차</v>
      </c>
      <c r="Q13" s="72">
        <f>VLOOKUP(O13,관심도db!$A$14:$X$333,4,0)-VLOOKUP(O13,관심도db!$A$14:$X$333,5,0)</f>
        <v>1656.0699999999997</v>
      </c>
      <c r="R13" s="72">
        <f>VLOOKUP(O13,관심도db!$A$14:$X$333,4,0)-VLOOKUP(O13,관심도db!$A$14:$X$333,6,0)</f>
        <v>-6691.0499999999993</v>
      </c>
      <c r="S13" s="72">
        <f>VLOOKUP(O13,관심도db!$A$14:$X$333,10,0)+VLOOKUP(O13,관심도db!$A$14:$X$333,11,0)+VLOOKUP(O13,관심도db!$A$14:$X$333,12,0)</f>
        <v>1039.6499999999999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433.17999999999984</v>
      </c>
    </row>
    <row r="14" spans="1:20">
      <c r="A14" s="70" t="s">
        <v>333</v>
      </c>
      <c r="B14" s="70" t="str">
        <f>VLOOKUP(A14,관심도db!$A$14:$X$333,2,0)</f>
        <v>복합기업</v>
      </c>
      <c r="C14" s="72">
        <f>VLOOKUP(A14,관심도db!$A$14:$X$333,4,0)-VLOOKUP(A14,관심도db!$A$14:$X$333,5,0)</f>
        <v>1218.17</v>
      </c>
      <c r="D14" s="72">
        <f>VLOOKUP(A14,관심도db!$A$14:$X$333,4,0)-VLOOKUP(A14,관심도db!$A$14:$X$333,6,0)</f>
        <v>-10015.599999999999</v>
      </c>
      <c r="E14" s="72">
        <f>VLOOKUP(A14,관심도db!$A$14:$X$333,10,0)+VLOOKUP(A14,관심도db!$A$14:$X$333,11,0)+VLOOKUP(A14,관심도db!$A$14:$X$333,12,0)</f>
        <v>1377.06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1038.9806666666666</v>
      </c>
      <c r="H14" s="74" t="s">
        <v>445</v>
      </c>
      <c r="I14" s="74" t="str">
        <f>VLOOKUP(H14,관심도db!$A$14:$X$333,2,0)</f>
        <v>KSQ 복합기업</v>
      </c>
      <c r="J14" s="72">
        <f>VLOOKUP(H14,관심도db!$A$14:$X$333,4,0)-VLOOKUP(H14,관심도db!$A$14:$X$333,5,0)</f>
        <v>5.13</v>
      </c>
      <c r="K14" s="72">
        <f>VLOOKUP(H14,관심도db!$A$14:$X$333,4,0)-VLOOKUP(H14,관심도db!$A$14:$X$333,6,0)</f>
        <v>5.13</v>
      </c>
      <c r="L14" s="72">
        <f>VLOOKUP(H14,관심도db!$A$14:$X$333,10,0)+VLOOKUP(H14,관심도db!$A$14:$X$333,11,0)+VLOOKUP(H14,관심도db!$A$14:$X$333,12,0)</f>
        <v>0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0</v>
      </c>
      <c r="O14" s="74" t="s">
        <v>133</v>
      </c>
      <c r="P14" s="74" t="str">
        <f>VLOOKUP(O14,관심도db!$A$14:$X$333,2,0)</f>
        <v>소프트웨어</v>
      </c>
      <c r="Q14" s="72">
        <f>VLOOKUP(O14,관심도db!$A$14:$X$333,4,0)-VLOOKUP(O14,관심도db!$A$14:$X$333,5,0)</f>
        <v>1556.67</v>
      </c>
      <c r="R14" s="72">
        <f>VLOOKUP(O14,관심도db!$A$14:$X$333,4,0)-VLOOKUP(O14,관심도db!$A$14:$X$333,6,0)</f>
        <v>-14603.12</v>
      </c>
      <c r="S14" s="72">
        <f>VLOOKUP(O14,관심도db!$A$14:$X$333,10,0)+VLOOKUP(O14,관심도db!$A$14:$X$333,11,0)+VLOOKUP(O14,관심도db!$A$14:$X$333,12,0)</f>
        <v>457.05999999999995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179.04999999999995</v>
      </c>
    </row>
    <row r="15" spans="1:20">
      <c r="A15" s="70" t="s">
        <v>348</v>
      </c>
      <c r="B15" s="70" t="str">
        <f>VLOOKUP(A15,관심도db!$A$14:$X$333,2,0)</f>
        <v>가정용기기와용품</v>
      </c>
      <c r="C15" s="72">
        <f>VLOOKUP(A15,관심도db!$A$14:$X$333,4,0)-VLOOKUP(A15,관심도db!$A$14:$X$333,5,0)</f>
        <v>-31.189999999999998</v>
      </c>
      <c r="D15" s="72">
        <f>VLOOKUP(A15,관심도db!$A$14:$X$333,4,0)-VLOOKUP(A15,관심도db!$A$14:$X$333,6,0)</f>
        <v>-216.62</v>
      </c>
      <c r="E15" s="72">
        <f>VLOOKUP(A15,관심도db!$A$14:$X$333,10,0)+VLOOKUP(A15,관심도db!$A$14:$X$333,11,0)+VLOOKUP(A15,관심도db!$A$14:$X$333,12,0)</f>
        <v>30.689999999999998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17.858666666666664</v>
      </c>
      <c r="H15" s="74" t="s">
        <v>462</v>
      </c>
      <c r="I15" s="74" t="str">
        <f>VLOOKUP(H15,관심도db!$A$14:$X$333,2,0)</f>
        <v>KSQ 가정용기기와용품</v>
      </c>
      <c r="J15" s="72">
        <f>VLOOKUP(H15,관심도db!$A$14:$X$333,4,0)-VLOOKUP(H15,관심도db!$A$14:$X$333,5,0)</f>
        <v>1.5499999999999972</v>
      </c>
      <c r="K15" s="72">
        <f>VLOOKUP(H15,관심도db!$A$14:$X$333,4,0)-VLOOKUP(H15,관심도db!$A$14:$X$333,6,0)</f>
        <v>-116.59</v>
      </c>
      <c r="L15" s="72">
        <f>VLOOKUP(H15,관심도db!$A$14:$X$333,10,0)+VLOOKUP(H15,관심도db!$A$14:$X$333,11,0)+VLOOKUP(H15,관심도db!$A$14:$X$333,12,0)</f>
        <v>2.9600000000000004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2.5486666666666671</v>
      </c>
      <c r="O15" s="74" t="s">
        <v>555</v>
      </c>
      <c r="P15" s="74" t="str">
        <f>VLOOKUP(O15,관심도db!$A$14:$X$333,2,0)</f>
        <v>복합기업</v>
      </c>
      <c r="Q15" s="72">
        <f>VLOOKUP(O15,관심도db!$A$14:$X$333,4,0)-VLOOKUP(O15,관심도db!$A$14:$X$333,5,0)</f>
        <v>1218.17</v>
      </c>
      <c r="R15" s="72">
        <f>VLOOKUP(O15,관심도db!$A$14:$X$333,4,0)-VLOOKUP(O15,관심도db!$A$14:$X$333,6,0)</f>
        <v>-10015.599999999999</v>
      </c>
      <c r="S15" s="72">
        <f>VLOOKUP(O15,관심도db!$A$14:$X$333,10,0)+VLOOKUP(O15,관심도db!$A$14:$X$333,11,0)+VLOOKUP(O15,관심도db!$A$14:$X$333,12,0)</f>
        <v>1377.06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1038.9806666666666</v>
      </c>
    </row>
    <row r="16" spans="1:20">
      <c r="A16" s="70" t="s">
        <v>342</v>
      </c>
      <c r="B16" s="70" t="str">
        <f>VLOOKUP(A16,관심도db!$A$14:$X$333,2,0)</f>
        <v>운송인프라</v>
      </c>
      <c r="C16" s="72">
        <f>VLOOKUP(A16,관심도db!$A$14:$X$333,4,0)-VLOOKUP(A16,관심도db!$A$14:$X$333,5,0)</f>
        <v>0.18999999999999773</v>
      </c>
      <c r="D16" s="72">
        <f>VLOOKUP(A16,관심도db!$A$14:$X$333,4,0)-VLOOKUP(A16,관심도db!$A$14:$X$333,6,0)</f>
        <v>-2.2599999999999909</v>
      </c>
      <c r="E16" s="72">
        <f>VLOOKUP(A16,관심도db!$A$14:$X$333,10,0)+VLOOKUP(A16,관심도db!$A$14:$X$333,11,0)+VLOOKUP(A16,관심도db!$A$14:$X$333,12,0)</f>
        <v>5.04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0.15733333333333377</v>
      </c>
      <c r="H16" s="74" t="s">
        <v>456</v>
      </c>
      <c r="I16" s="74" t="str">
        <f>VLOOKUP(H16,관심도db!$A$14:$X$333,2,0)</f>
        <v>KSQ 운송인프라</v>
      </c>
      <c r="J16" s="72">
        <f>VLOOKUP(H16,관심도db!$A$14:$X$333,4,0)-VLOOKUP(H16,관심도db!$A$14:$X$333,5,0)</f>
        <v>2.7800000000000011</v>
      </c>
      <c r="K16" s="72">
        <f>VLOOKUP(H16,관심도db!$A$14:$X$333,4,0)-VLOOKUP(H16,관심도db!$A$14:$X$333,6,0)</f>
        <v>-4.0999999999999979</v>
      </c>
      <c r="L16" s="72">
        <f>VLOOKUP(H16,관심도db!$A$14:$X$333,10,0)+VLOOKUP(H16,관심도db!$A$14:$X$333,11,0)+VLOOKUP(H16,관심도db!$A$14:$X$333,12,0)</f>
        <v>0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-6.6666666666666664E-4</v>
      </c>
      <c r="O16" s="74" t="s">
        <v>550</v>
      </c>
      <c r="P16" s="74" t="str">
        <f>VLOOKUP(O16,관심도db!$A$14:$X$333,2,0)</f>
        <v>철강</v>
      </c>
      <c r="Q16" s="72">
        <f>VLOOKUP(O16,관심도db!$A$14:$X$333,4,0)-VLOOKUP(O16,관심도db!$A$14:$X$333,5,0)</f>
        <v>1059.7900000000004</v>
      </c>
      <c r="R16" s="72">
        <f>VLOOKUP(O16,관심도db!$A$14:$X$333,4,0)-VLOOKUP(O16,관심도db!$A$14:$X$333,6,0)</f>
        <v>1373.6400000000003</v>
      </c>
      <c r="S16" s="72">
        <f>VLOOKUP(O16,관심도db!$A$14:$X$333,10,0)+VLOOKUP(O16,관심도db!$A$14:$X$333,11,0)+VLOOKUP(O16,관심도db!$A$14:$X$333,12,0)</f>
        <v>125.42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54.892666666666656</v>
      </c>
    </row>
    <row r="17" spans="1:20">
      <c r="A17" s="70" t="s">
        <v>318</v>
      </c>
      <c r="B17" s="70" t="str">
        <f>VLOOKUP(A17,관심도db!$A$14:$X$333,2,0)</f>
        <v>석유와가스</v>
      </c>
      <c r="C17" s="72">
        <f>VLOOKUP(A17,관심도db!$A$14:$X$333,4,0)-VLOOKUP(A17,관심도db!$A$14:$X$333,5,0)</f>
        <v>2851.48</v>
      </c>
      <c r="D17" s="72">
        <f>VLOOKUP(A17,관심도db!$A$14:$X$333,4,0)-VLOOKUP(A17,관심도db!$A$14:$X$333,6,0)</f>
        <v>3408.78</v>
      </c>
      <c r="E17" s="72">
        <f>VLOOKUP(A17,관심도db!$A$14:$X$333,10,0)+VLOOKUP(A17,관심도db!$A$14:$X$333,11,0)+VLOOKUP(A17,관심도db!$A$14:$X$333,12,0)</f>
        <v>337.93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191.73866666666666</v>
      </c>
      <c r="H17" s="74" t="s">
        <v>430</v>
      </c>
      <c r="I17" s="74" t="str">
        <f>VLOOKUP(H17,관심도db!$A$14:$X$333,2,0)</f>
        <v>KSQ 석유와가스</v>
      </c>
      <c r="J17" s="72">
        <f>VLOOKUP(H17,관심도db!$A$14:$X$333,4,0)-VLOOKUP(H17,관심도db!$A$14:$X$333,5,0)</f>
        <v>-66.02</v>
      </c>
      <c r="K17" s="72">
        <f>VLOOKUP(H17,관심도db!$A$14:$X$333,4,0)-VLOOKUP(H17,관심도db!$A$14:$X$333,6,0)</f>
        <v>-260.15000000000003</v>
      </c>
      <c r="L17" s="72">
        <f>VLOOKUP(H17,관심도db!$A$14:$X$333,10,0)+VLOOKUP(H17,관심도db!$A$14:$X$333,11,0)+VLOOKUP(H17,관심도db!$A$14:$X$333,12,0)</f>
        <v>0.13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6.6000000000000003E-2</v>
      </c>
      <c r="O17" s="74" t="s">
        <v>118</v>
      </c>
      <c r="P17" s="74" t="str">
        <f>VLOOKUP(O17,관심도db!$A$14:$X$333,2,0)</f>
        <v>철강</v>
      </c>
      <c r="Q17" s="72">
        <f>VLOOKUP(O17,관심도db!$A$14:$X$333,4,0)-VLOOKUP(O17,관심도db!$A$14:$X$333,5,0)</f>
        <v>1059.7900000000004</v>
      </c>
      <c r="R17" s="72">
        <f>VLOOKUP(O17,관심도db!$A$14:$X$333,4,0)-VLOOKUP(O17,관심도db!$A$14:$X$333,6,0)</f>
        <v>1373.6400000000003</v>
      </c>
      <c r="S17" s="72">
        <f>VLOOKUP(O17,관심도db!$A$14:$X$333,10,0)+VLOOKUP(O17,관심도db!$A$14:$X$333,11,0)+VLOOKUP(O17,관심도db!$A$14:$X$333,12,0)</f>
        <v>125.42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54.892666666666656</v>
      </c>
    </row>
    <row r="18" spans="1:20">
      <c r="A18" s="70" t="s">
        <v>328</v>
      </c>
      <c r="B18" s="70" t="str">
        <f>VLOOKUP(A18,관심도db!$A$14:$X$333,2,0)</f>
        <v>건축제품</v>
      </c>
      <c r="C18" s="72">
        <f>VLOOKUP(A18,관심도db!$A$14:$X$333,4,0)-VLOOKUP(A18,관심도db!$A$14:$X$333,5,0)</f>
        <v>16.529999999999994</v>
      </c>
      <c r="D18" s="72">
        <f>VLOOKUP(A18,관심도db!$A$14:$X$333,4,0)-VLOOKUP(A18,관심도db!$A$14:$X$333,6,0)</f>
        <v>26.729999999999997</v>
      </c>
      <c r="E18" s="72">
        <f>VLOOKUP(A18,관심도db!$A$14:$X$333,10,0)+VLOOKUP(A18,관심도db!$A$14:$X$333,11,0)+VLOOKUP(A18,관심도db!$A$14:$X$333,12,0)</f>
        <v>0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0</v>
      </c>
      <c r="H18" s="74" t="s">
        <v>440</v>
      </c>
      <c r="I18" s="74" t="str">
        <f>VLOOKUP(H18,관심도db!$A$14:$X$333,2,0)</f>
        <v>KSQ 건축제품</v>
      </c>
      <c r="J18" s="72">
        <f>VLOOKUP(H18,관심도db!$A$14:$X$333,4,0)-VLOOKUP(H18,관심도db!$A$14:$X$333,5,0)</f>
        <v>14.11</v>
      </c>
      <c r="K18" s="72">
        <f>VLOOKUP(H18,관심도db!$A$14:$X$333,4,0)-VLOOKUP(H18,관심도db!$A$14:$X$333,6,0)</f>
        <v>25.560000000000002</v>
      </c>
      <c r="L18" s="72">
        <f>VLOOKUP(H18,관심도db!$A$14:$X$333,10,0)+VLOOKUP(H18,관심도db!$A$14:$X$333,11,0)+VLOOKUP(H18,관심도db!$A$14:$X$333,12,0)</f>
        <v>0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0</v>
      </c>
      <c r="N18" s="75"/>
      <c r="O18" s="74" t="s">
        <v>128</v>
      </c>
      <c r="P18" s="74" t="str">
        <f>VLOOKUP(O18,관심도db!$A$14:$X$333,2,0)</f>
        <v>필수소비재</v>
      </c>
      <c r="Q18" s="75">
        <f>VLOOKUP(O18,관심도db!$A$14:$X$333,4,0)-VLOOKUP(O18,관심도db!$A$14:$X$333,5,0)</f>
        <v>993.69</v>
      </c>
      <c r="R18" s="72">
        <f>VLOOKUP(O18,관심도db!$A$14:$X$333,4,0)-VLOOKUP(O18,관심도db!$A$14:$X$333,6,0)</f>
        <v>877.5</v>
      </c>
      <c r="S18" s="72">
        <f>VLOOKUP(O18,관심도db!$A$14:$X$333,10,0)+VLOOKUP(O18,관심도db!$A$14:$X$333,11,0)+VLOOKUP(O18,관심도db!$A$14:$X$333,12,0)</f>
        <v>176.26999999999998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117.86333333333332</v>
      </c>
    </row>
    <row r="19" spans="1:20">
      <c r="A19" s="70" t="s">
        <v>340</v>
      </c>
      <c r="B19" s="70" t="str">
        <f>VLOOKUP(A19,관심도db!$A$14:$X$333,2,0)</f>
        <v>항공화물운송과물류</v>
      </c>
      <c r="C19" s="72">
        <f>VLOOKUP(A19,관심도db!$A$14:$X$333,4,0)-VLOOKUP(A19,관심도db!$A$14:$X$333,5,0)</f>
        <v>-78.889999999999986</v>
      </c>
      <c r="D19" s="72">
        <f>VLOOKUP(A19,관심도db!$A$14:$X$333,4,0)-VLOOKUP(A19,관심도db!$A$14:$X$333,6,0)</f>
        <v>-217.01</v>
      </c>
      <c r="E19" s="72">
        <f>VLOOKUP(A19,관심도db!$A$14:$X$333,10,0)+VLOOKUP(A19,관심도db!$A$14:$X$333,11,0)+VLOOKUP(A19,관심도db!$A$14:$X$333,12,0)</f>
        <v>20.62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8.9720000000000031</v>
      </c>
      <c r="H19" s="74" t="s">
        <v>452</v>
      </c>
      <c r="I19" s="74" t="str">
        <f>VLOOKUP(H19,관심도db!$A$14:$X$333,2,0)</f>
        <v>KSQ 항공화물운송과물류</v>
      </c>
      <c r="J19" s="72">
        <f>VLOOKUP(H19,관심도db!$A$14:$X$333,4,0)-VLOOKUP(H19,관심도db!$A$14:$X$333,5,0)</f>
        <v>0.69</v>
      </c>
      <c r="K19" s="72">
        <f>VLOOKUP(H19,관심도db!$A$14:$X$333,4,0)-VLOOKUP(H19,관심도db!$A$14:$X$333,6,0)</f>
        <v>-1.81</v>
      </c>
      <c r="L19" s="72">
        <f>VLOOKUP(H19,관심도db!$A$14:$X$333,10,0)+VLOOKUP(H19,관심도db!$A$14:$X$333,11,0)+VLOOKUP(H19,관심도db!$A$14:$X$333,12,0)</f>
        <v>0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0</v>
      </c>
      <c r="O19" s="73" t="s">
        <v>546</v>
      </c>
      <c r="P19" s="74" t="str">
        <f>VLOOKUP(O19,관심도db!$A$14:$X$333,2,0)</f>
        <v>에너지</v>
      </c>
      <c r="Q19" s="72">
        <f>VLOOKUP(O19,관심도db!$A$14:$X$333,4,0)-VLOOKUP(O19,관심도db!$A$14:$X$333,5,0)</f>
        <v>978.32999999999993</v>
      </c>
      <c r="R19" s="72">
        <f>VLOOKUP(O19,관심도db!$A$14:$X$333,4,0)-VLOOKUP(O19,관심도db!$A$14:$X$333,6,0)</f>
        <v>1785.3200000000006</v>
      </c>
      <c r="S19" s="72">
        <f>VLOOKUP(O19,관심도db!$A$14:$X$333,10,0)+VLOOKUP(O19,관심도db!$A$14:$X$333,11,0)+VLOOKUP(O19,관심도db!$A$14:$X$333,12,0)</f>
        <v>429.12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160.49133333333333</v>
      </c>
    </row>
    <row r="20" spans="1:20">
      <c r="A20" s="70" t="s">
        <v>315</v>
      </c>
      <c r="B20" s="70" t="str">
        <f>VLOOKUP(A20,관심도db!$A$14:$X$333,2,0)</f>
        <v>에너지</v>
      </c>
      <c r="C20" s="72">
        <f>VLOOKUP(A20,관심도db!$A$14:$X$333,4,0)-VLOOKUP(A20,관심도db!$A$14:$X$333,5,0)</f>
        <v>978.32999999999993</v>
      </c>
      <c r="D20" s="72">
        <f>VLOOKUP(A20,관심도db!$A$14:$X$333,4,0)-VLOOKUP(A20,관심도db!$A$14:$X$333,6,0)</f>
        <v>1785.3200000000006</v>
      </c>
      <c r="E20" s="72">
        <f>VLOOKUP(A20,관심도db!$A$14:$X$333,10,0)+VLOOKUP(A20,관심도db!$A$14:$X$333,11,0)+VLOOKUP(A20,관심도db!$A$14:$X$333,12,0)</f>
        <v>429.12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160.49133333333333</v>
      </c>
      <c r="H20" s="74" t="s">
        <v>427</v>
      </c>
      <c r="I20" s="74" t="str">
        <f>VLOOKUP(H20,관심도db!$A$14:$X$333,2,0)</f>
        <v>KSQ 에너지</v>
      </c>
      <c r="J20" s="72">
        <f>VLOOKUP(H20,관심도db!$A$14:$X$333,4,0)-VLOOKUP(H20,관심도db!$A$14:$X$333,5,0)</f>
        <v>-239.79000000000002</v>
      </c>
      <c r="K20" s="72">
        <f>VLOOKUP(H20,관심도db!$A$14:$X$333,4,0)-VLOOKUP(H20,관심도db!$A$14:$X$333,6,0)</f>
        <v>-470.12000000000006</v>
      </c>
      <c r="L20" s="72">
        <f>VLOOKUP(H20,관심도db!$A$14:$X$333,10,0)+VLOOKUP(H20,관심도db!$A$14:$X$333,11,0)+VLOOKUP(H20,관심도db!$A$14:$X$333,12,0)</f>
        <v>1.85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-5.0153333333333325</v>
      </c>
      <c r="O20" s="73" t="s">
        <v>115</v>
      </c>
      <c r="P20" s="74" t="str">
        <f>VLOOKUP(O20,관심도db!$A$14:$X$333,2,0)</f>
        <v>에너지</v>
      </c>
      <c r="Q20" s="72">
        <f>VLOOKUP(O20,관심도db!$A$14:$X$333,4,0)-VLOOKUP(O20,관심도db!$A$14:$X$333,5,0)</f>
        <v>978.32999999999993</v>
      </c>
      <c r="R20" s="72">
        <f>VLOOKUP(O20,관심도db!$A$14:$X$333,4,0)-VLOOKUP(O20,관심도db!$A$14:$X$333,6,0)</f>
        <v>1785.3200000000006</v>
      </c>
      <c r="S20" s="72">
        <f>VLOOKUP(O20,관심도db!$A$14:$X$333,10,0)+VLOOKUP(O20,관심도db!$A$14:$X$333,11,0)+VLOOKUP(O20,관심도db!$A$14:$X$333,12,0)</f>
        <v>429.12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160.49133333333333</v>
      </c>
    </row>
    <row r="21" spans="1:20">
      <c r="A21" s="70" t="s">
        <v>345</v>
      </c>
      <c r="B21" s="70" t="str">
        <f>VLOOKUP(A21,관심도db!$A$14:$X$333,2,0)</f>
        <v>자동차부품</v>
      </c>
      <c r="C21" s="72">
        <f>VLOOKUP(A21,관심도db!$A$14:$X$333,4,0)-VLOOKUP(A21,관심도db!$A$14:$X$333,5,0)</f>
        <v>-1005.0500000000002</v>
      </c>
      <c r="D21" s="72">
        <f>VLOOKUP(A21,관심도db!$A$14:$X$333,4,0)-VLOOKUP(A21,관심도db!$A$14:$X$333,6,0)</f>
        <v>-5433.37</v>
      </c>
      <c r="E21" s="72">
        <f>VLOOKUP(A21,관심도db!$A$14:$X$333,10,0)+VLOOKUP(A21,관심도db!$A$14:$X$333,11,0)+VLOOKUP(A21,관심도db!$A$14:$X$333,12,0)</f>
        <v>274.28999999999996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57.873333333333306</v>
      </c>
      <c r="H21" s="74" t="s">
        <v>459</v>
      </c>
      <c r="I21" s="74" t="str">
        <f>VLOOKUP(H21,관심도db!$A$14:$X$333,2,0)</f>
        <v>KSQ 자동차부품</v>
      </c>
      <c r="J21" s="72">
        <f>VLOOKUP(H21,관심도db!$A$14:$X$333,4,0)-VLOOKUP(H21,관심도db!$A$14:$X$333,5,0)</f>
        <v>-339.39</v>
      </c>
      <c r="K21" s="72">
        <f>VLOOKUP(H21,관심도db!$A$14:$X$333,4,0)-VLOOKUP(H21,관심도db!$A$14:$X$333,6,0)</f>
        <v>-600.09</v>
      </c>
      <c r="L21" s="72">
        <f>VLOOKUP(H21,관심도db!$A$14:$X$333,10,0)+VLOOKUP(H21,관심도db!$A$14:$X$333,11,0)+VLOOKUP(H21,관심도db!$A$14:$X$333,12,0)</f>
        <v>4.54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0.96333333333333249</v>
      </c>
      <c r="O21" s="74" t="s">
        <v>553</v>
      </c>
      <c r="P21" s="74" t="str">
        <f>VLOOKUP(O21,관심도db!$A$14:$X$333,2,0)</f>
        <v>기계</v>
      </c>
      <c r="Q21" s="72">
        <f>VLOOKUP(O21,관심도db!$A$14:$X$333,4,0)-VLOOKUP(O21,관심도db!$A$14:$X$333,5,0)</f>
        <v>954.71999999999935</v>
      </c>
      <c r="R21" s="72">
        <f>VLOOKUP(O21,관심도db!$A$14:$X$333,4,0)-VLOOKUP(O21,관심도db!$A$14:$X$333,6,0)</f>
        <v>-5388.51</v>
      </c>
      <c r="S21" s="72">
        <f>VLOOKUP(O21,관심도db!$A$14:$X$333,10,0)+VLOOKUP(O21,관심도db!$A$14:$X$333,11,0)+VLOOKUP(O21,관심도db!$A$14:$X$333,12,0)</f>
        <v>504.13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219.85866666666669</v>
      </c>
    </row>
    <row r="22" spans="1:20">
      <c r="A22" s="70" t="s">
        <v>388</v>
      </c>
      <c r="B22" s="70" t="str">
        <f>VLOOKUP(A22,관심도db!$A$14:$X$333,2,0)</f>
        <v>카드</v>
      </c>
      <c r="C22" s="72">
        <f>VLOOKUP(A22,관심도db!$A$14:$X$333,4,0)-VLOOKUP(A22,관심도db!$A$14:$X$333,5,0)</f>
        <v>-17.249999999999993</v>
      </c>
      <c r="D22" s="72">
        <f>VLOOKUP(A22,관심도db!$A$14:$X$333,4,0)-VLOOKUP(A22,관심도db!$A$14:$X$333,6,0)</f>
        <v>-71.75</v>
      </c>
      <c r="E22" s="72">
        <f>VLOOKUP(A22,관심도db!$A$14:$X$333,10,0)+VLOOKUP(A22,관심도db!$A$14:$X$333,11,0)+VLOOKUP(A22,관심도db!$A$14:$X$333,12,0)</f>
        <v>2.6100000000000003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-20.451333333333331</v>
      </c>
      <c r="H22" s="74" t="s">
        <v>502</v>
      </c>
      <c r="I22" s="74" t="str">
        <f>VLOOKUP(H22,관심도db!$A$14:$X$333,2,0)</f>
        <v>KSQ 카드</v>
      </c>
      <c r="J22" s="72">
        <f>VLOOKUP(H22,관심도db!$A$14:$X$333,4,0)-VLOOKUP(H22,관심도db!$A$14:$X$333,5,0)</f>
        <v>0</v>
      </c>
      <c r="K22" s="72">
        <f>VLOOKUP(H22,관심도db!$A$14:$X$333,4,0)-VLOOKUP(H22,관심도db!$A$14:$X$333,6,0)</f>
        <v>0</v>
      </c>
      <c r="L22" s="72">
        <f>VLOOKUP(H22,관심도db!$A$14:$X$333,10,0)+VLOOKUP(H22,관심도db!$A$14:$X$333,11,0)+VLOOKUP(H22,관심도db!$A$14:$X$333,12,0)</f>
        <v>0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0</v>
      </c>
      <c r="O22" s="73" t="s">
        <v>99</v>
      </c>
      <c r="P22" s="74" t="str">
        <f>VLOOKUP(O22,관심도db!$A$14:$X$333,2,0)</f>
        <v>WISE 화장품 지수</v>
      </c>
      <c r="Q22" s="72">
        <f>VLOOKUP(O22,관심도db!$A$14:$X$333,4,0)-VLOOKUP(O22,관심도db!$A$14:$X$333,5,0)</f>
        <v>928.86999999999989</v>
      </c>
      <c r="R22" s="72">
        <f>VLOOKUP(O22,관심도db!$A$14:$X$333,4,0)-VLOOKUP(O22,관심도db!$A$14:$X$333,6,0)</f>
        <v>554.46</v>
      </c>
      <c r="S22" s="72">
        <f>VLOOKUP(O22,관심도db!$A$14:$X$333,10,0)+VLOOKUP(O22,관심도db!$A$14:$X$333,11,0)+VLOOKUP(O22,관심도db!$A$14:$X$333,12,0)</f>
        <v>241.05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150.32333333333335</v>
      </c>
    </row>
    <row r="23" spans="1:20">
      <c r="A23" s="70" t="s">
        <v>363</v>
      </c>
      <c r="B23" s="70" t="str">
        <f>VLOOKUP(A23,관심도db!$A$14:$X$333,2,0)</f>
        <v>필수소비재</v>
      </c>
      <c r="C23" s="72">
        <f>VLOOKUP(A23,관심도db!$A$14:$X$333,4,0)-VLOOKUP(A23,관심도db!$A$14:$X$333,5,0)</f>
        <v>993.69</v>
      </c>
      <c r="D23" s="72">
        <f>VLOOKUP(A23,관심도db!$A$14:$X$333,4,0)-VLOOKUP(A23,관심도db!$A$14:$X$333,6,0)</f>
        <v>877.5</v>
      </c>
      <c r="E23" s="72">
        <f>VLOOKUP(A23,관심도db!$A$14:$X$333,10,0)+VLOOKUP(A23,관심도db!$A$14:$X$333,11,0)+VLOOKUP(A23,관심도db!$A$14:$X$333,12,0)</f>
        <v>176.26999999999998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117.86333333333332</v>
      </c>
      <c r="H23" s="74" t="s">
        <v>477</v>
      </c>
      <c r="I23" s="74" t="str">
        <f>VLOOKUP(H23,관심도db!$A$14:$X$333,2,0)</f>
        <v>KSQ 필수소비재</v>
      </c>
      <c r="J23" s="72">
        <f>VLOOKUP(H23,관심도db!$A$14:$X$333,4,0)-VLOOKUP(H23,관심도db!$A$14:$X$333,5,0)</f>
        <v>188.15999999999997</v>
      </c>
      <c r="K23" s="72">
        <f>VLOOKUP(H23,관심도db!$A$14:$X$333,4,0)-VLOOKUP(H23,관심도db!$A$14:$X$333,6,0)</f>
        <v>115.95999999999998</v>
      </c>
      <c r="L23" s="72">
        <f>VLOOKUP(H23,관심도db!$A$14:$X$333,10,0)+VLOOKUP(H23,관심도db!$A$14:$X$333,11,0)+VLOOKUP(H23,관심도db!$A$14:$X$333,12,0)</f>
        <v>2.75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-0.16599999999999948</v>
      </c>
      <c r="N23" s="75"/>
      <c r="O23" s="74" t="s">
        <v>199</v>
      </c>
      <c r="P23" s="74" t="str">
        <f>VLOOKUP(O23,관심도db!$A$14:$X$333,2,0)</f>
        <v>식품,음료</v>
      </c>
      <c r="Q23" s="75">
        <f>VLOOKUP(O23,관심도db!$A$14:$X$333,4,0)-VLOOKUP(O23,관심도db!$A$14:$X$333,5,0)</f>
        <v>926.27</v>
      </c>
      <c r="R23" s="72">
        <f>VLOOKUP(O23,관심도db!$A$14:$X$333,4,0)-VLOOKUP(O23,관심도db!$A$14:$X$333,6,0)</f>
        <v>970.81</v>
      </c>
      <c r="S23" s="72">
        <f>VLOOKUP(O23,관심도db!$A$14:$X$333,10,0)+VLOOKUP(O23,관심도db!$A$14:$X$333,11,0)+VLOOKUP(O23,관심도db!$A$14:$X$333,12,0)</f>
        <v>159.45999999999998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114.00399999999998</v>
      </c>
    </row>
    <row r="24" spans="1:20">
      <c r="A24" s="70" t="s">
        <v>354</v>
      </c>
      <c r="B24" s="70" t="str">
        <f>VLOOKUP(A24,관심도db!$A$14:$X$333,2,0)</f>
        <v>호텔,레스토랑,레저</v>
      </c>
      <c r="C24" s="72">
        <f>VLOOKUP(A24,관심도db!$A$14:$X$333,4,0)-VLOOKUP(A24,관심도db!$A$14:$X$333,5,0)</f>
        <v>54.060000000000059</v>
      </c>
      <c r="D24" s="72">
        <f>VLOOKUP(A24,관심도db!$A$14:$X$333,4,0)-VLOOKUP(A24,관심도db!$A$14:$X$333,6,0)</f>
        <v>-106.49000000000001</v>
      </c>
      <c r="E24" s="72">
        <f>VLOOKUP(A24,관심도db!$A$14:$X$333,10,0)+VLOOKUP(A24,관심도db!$A$14:$X$333,11,0)+VLOOKUP(A24,관심도db!$A$14:$X$333,12,0)</f>
        <v>34.76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-1.0140000000000029</v>
      </c>
      <c r="H24" s="74" t="s">
        <v>468</v>
      </c>
      <c r="I24" s="74" t="str">
        <f>VLOOKUP(H24,관심도db!$A$14:$X$333,2,0)</f>
        <v>KSQ 호텔,레스토랑,레저</v>
      </c>
      <c r="J24" s="72">
        <f>VLOOKUP(H24,관심도db!$A$14:$X$333,4,0)-VLOOKUP(H24,관심도db!$A$14:$X$333,5,0)</f>
        <v>12.280000000000001</v>
      </c>
      <c r="K24" s="72">
        <f>VLOOKUP(H24,관심도db!$A$14:$X$333,4,0)-VLOOKUP(H24,관심도db!$A$14:$X$333,6,0)</f>
        <v>-14.070000000000022</v>
      </c>
      <c r="L24" s="72">
        <f>VLOOKUP(H24,관심도db!$A$14:$X$333,10,0)+VLOOKUP(H24,관심도db!$A$14:$X$333,11,0)+VLOOKUP(H24,관심도db!$A$14:$X$333,12,0)</f>
        <v>3.3099999999999996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2.242</v>
      </c>
      <c r="O24" s="73" t="s">
        <v>187</v>
      </c>
      <c r="P24" s="74" t="str">
        <f>VLOOKUP(O24,관심도db!$A$14:$X$333,2,0)</f>
        <v>화장품</v>
      </c>
      <c r="Q24" s="72">
        <f>VLOOKUP(O24,관심도db!$A$14:$X$333,4,0)-VLOOKUP(O24,관심도db!$A$14:$X$333,5,0)</f>
        <v>856.38000000000011</v>
      </c>
      <c r="R24" s="72">
        <f>VLOOKUP(O24,관심도db!$A$14:$X$333,4,0)-VLOOKUP(O24,관심도db!$A$14:$X$333,6,0)</f>
        <v>341.98999999999978</v>
      </c>
      <c r="S24" s="72">
        <f>VLOOKUP(O24,관심도db!$A$14:$X$333,10,0)+VLOOKUP(O24,관심도db!$A$14:$X$333,11,0)+VLOOKUP(O24,관심도db!$A$14:$X$333,12,0)</f>
        <v>201.32999999999998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123.64066666666665</v>
      </c>
    </row>
    <row r="25" spans="1:20">
      <c r="A25" s="70" t="s">
        <v>325</v>
      </c>
      <c r="B25" s="70" t="str">
        <f>VLOOKUP(A25,관심도db!$A$14:$X$333,2,0)</f>
        <v>종이와목재</v>
      </c>
      <c r="C25" s="72">
        <f>VLOOKUP(A25,관심도db!$A$14:$X$333,4,0)-VLOOKUP(A25,관심도db!$A$14:$X$333,5,0)</f>
        <v>6.0299999999999976</v>
      </c>
      <c r="D25" s="72">
        <f>VLOOKUP(A25,관심도db!$A$14:$X$333,4,0)-VLOOKUP(A25,관심도db!$A$14:$X$333,6,0)</f>
        <v>-4.9700000000000024</v>
      </c>
      <c r="E25" s="72">
        <f>VLOOKUP(A25,관심도db!$A$14:$X$333,10,0)+VLOOKUP(A25,관심도db!$A$14:$X$333,11,0)+VLOOKUP(A25,관심도db!$A$14:$X$333,12,0)</f>
        <v>1.8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1.46</v>
      </c>
      <c r="H25" s="74" t="s">
        <v>437</v>
      </c>
      <c r="I25" s="74" t="str">
        <f>VLOOKUP(H25,관심도db!$A$14:$X$333,2,0)</f>
        <v>KSQ 종이와목재</v>
      </c>
      <c r="J25" s="72">
        <f>VLOOKUP(H25,관심도db!$A$14:$X$333,4,0)-VLOOKUP(H25,관심도db!$A$14:$X$333,5,0)</f>
        <v>0.85999999999999943</v>
      </c>
      <c r="K25" s="72">
        <f>VLOOKUP(H25,관심도db!$A$14:$X$333,4,0)-VLOOKUP(H25,관심도db!$A$14:$X$333,6,0)</f>
        <v>-2.8499999999999996</v>
      </c>
      <c r="L25" s="72">
        <f>VLOOKUP(H25,관심도db!$A$14:$X$333,10,0)+VLOOKUP(H25,관심도db!$A$14:$X$333,11,0)+VLOOKUP(H25,관심도db!$A$14:$X$333,12,0)</f>
        <v>1.72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1.3853333333333333</v>
      </c>
      <c r="O25" s="73" t="s">
        <v>543</v>
      </c>
      <c r="P25" s="74" t="str">
        <f>VLOOKUP(O25,관심도db!$A$14:$X$333,2,0)</f>
        <v>화장품,의류,완구</v>
      </c>
      <c r="Q25" s="72">
        <f>VLOOKUP(O25,관심도db!$A$14:$X$333,4,0)-VLOOKUP(O25,관심도db!$A$14:$X$333,5,0)</f>
        <v>776.36999999999944</v>
      </c>
      <c r="R25" s="72">
        <f>VLOOKUP(O25,관심도db!$A$14:$X$333,4,0)-VLOOKUP(O25,관심도db!$A$14:$X$333,6,0)</f>
        <v>-428.99000000000069</v>
      </c>
      <c r="S25" s="72">
        <f>VLOOKUP(O25,관심도db!$A$14:$X$333,10,0)+VLOOKUP(O25,관심도db!$A$14:$X$333,11,0)+VLOOKUP(O25,관심도db!$A$14:$X$333,12,0)</f>
        <v>297.38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183.52133333333336</v>
      </c>
    </row>
    <row r="26" spans="1:20">
      <c r="A26" s="70" t="s">
        <v>368</v>
      </c>
      <c r="B26" s="70" t="str">
        <f>VLOOKUP(A26,관심도db!$A$14:$X$333,2,0)</f>
        <v>식품</v>
      </c>
      <c r="C26" s="72">
        <f>VLOOKUP(A26,관심도db!$A$14:$X$333,4,0)-VLOOKUP(A26,관심도db!$A$14:$X$333,5,0)</f>
        <v>630.09999999999991</v>
      </c>
      <c r="D26" s="72">
        <f>VLOOKUP(A26,관심도db!$A$14:$X$333,4,0)-VLOOKUP(A26,관심도db!$A$14:$X$333,6,0)</f>
        <v>412.81999999999994</v>
      </c>
      <c r="E26" s="72">
        <f>VLOOKUP(A26,관심도db!$A$14:$X$333,10,0)+VLOOKUP(A26,관심도db!$A$14:$X$333,11,0)+VLOOKUP(A26,관심도db!$A$14:$X$333,12,0)</f>
        <v>158.25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113.40866666666668</v>
      </c>
      <c r="H26" s="74" t="s">
        <v>482</v>
      </c>
      <c r="I26" s="74" t="str">
        <f>VLOOKUP(H26,관심도db!$A$14:$X$333,2,0)</f>
        <v>KSQ 식품</v>
      </c>
      <c r="J26" s="72">
        <f>VLOOKUP(H26,관심도db!$A$14:$X$333,4,0)-VLOOKUP(H26,관심도db!$A$14:$X$333,5,0)</f>
        <v>75.289999999999964</v>
      </c>
      <c r="K26" s="72">
        <f>VLOOKUP(H26,관심도db!$A$14:$X$333,4,0)-VLOOKUP(H26,관심도db!$A$14:$X$333,6,0)</f>
        <v>-35.870000000000005</v>
      </c>
      <c r="L26" s="72">
        <f>VLOOKUP(H26,관심도db!$A$14:$X$333,10,0)+VLOOKUP(H26,관심도db!$A$14:$X$333,11,0)+VLOOKUP(H26,관심도db!$A$14:$X$333,12,0)</f>
        <v>2.5999999999999996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-0.2280000000000002</v>
      </c>
      <c r="O26" s="74" t="s">
        <v>568</v>
      </c>
      <c r="P26" s="74" t="str">
        <f>VLOOKUP(O26,관심도db!$A$14:$X$333,2,0)</f>
        <v>건강관리장비,서비스</v>
      </c>
      <c r="Q26" s="72">
        <f>VLOOKUP(O26,관심도db!$A$14:$X$333,4,0)-VLOOKUP(O26,관심도db!$A$14:$X$333,5,0)</f>
        <v>569.35999999999967</v>
      </c>
      <c r="R26" s="72">
        <f>VLOOKUP(O26,관심도db!$A$14:$X$333,4,0)-VLOOKUP(O26,관심도db!$A$14:$X$333,6,0)</f>
        <v>185.29999999999973</v>
      </c>
      <c r="S26" s="72">
        <f>VLOOKUP(O26,관심도db!$A$14:$X$333,10,0)+VLOOKUP(O26,관심도db!$A$14:$X$333,11,0)+VLOOKUP(O26,관심도db!$A$14:$X$333,12,0)</f>
        <v>136.72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89.724666666666664</v>
      </c>
    </row>
    <row r="27" spans="1:20" ht="13.2">
      <c r="A27" s="70" t="s">
        <v>394</v>
      </c>
      <c r="B27" s="70" t="str">
        <f>VLOOKUP(A27,관심도db!$A$14:$X$333,2,0)</f>
        <v>IT</v>
      </c>
      <c r="C27" s="72">
        <f>VLOOKUP(A27,관심도db!$A$14:$X$333,4,0)-VLOOKUP(A27,관심도db!$A$14:$X$333,5,0)</f>
        <v>90191.679999999993</v>
      </c>
      <c r="D27" s="72">
        <f>VLOOKUP(A27,관심도db!$A$14:$X$333,4,0)-VLOOKUP(A27,관심도db!$A$14:$X$333,6,0)</f>
        <v>107983.60999999999</v>
      </c>
      <c r="E27" s="72">
        <f>VLOOKUP(A27,관심도db!$A$14:$X$333,10,0)+VLOOKUP(A27,관심도db!$A$14:$X$333,11,0)+VLOOKUP(A27,관심도db!$A$14:$X$333,12,0)</f>
        <v>79768.149999999994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54849.417333333331</v>
      </c>
      <c r="H27" s="74" t="s">
        <v>509</v>
      </c>
      <c r="I27" s="74" t="str">
        <f>VLOOKUP(H27,관심도db!$A$14:$X$333,2,0)</f>
        <v>KSQ IT</v>
      </c>
      <c r="J27" s="72">
        <f>VLOOKUP(H27,관심도db!$A$14:$X$333,4,0)-VLOOKUP(H27,관심도db!$A$14:$X$333,5,0)</f>
        <v>-6952.3699999999953</v>
      </c>
      <c r="K27" s="72">
        <f>VLOOKUP(H27,관심도db!$A$14:$X$333,4,0)-VLOOKUP(H27,관심도db!$A$14:$X$333,6,0)</f>
        <v>-18754.660000000003</v>
      </c>
      <c r="L27" s="72">
        <f>VLOOKUP(H27,관심도db!$A$14:$X$333,10,0)+VLOOKUP(H27,관심도db!$A$14:$X$333,11,0)+VLOOKUP(H27,관심도db!$A$14:$X$333,12,0)</f>
        <v>3142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2282.9566666666669</v>
      </c>
      <c r="O27" s="74"/>
      <c r="P27" s="79" t="s">
        <v>862</v>
      </c>
      <c r="Q27" s="72">
        <f>SUM(관심도db!$D$334:$D$359)-SUM(관심도db!$E$334:$E$359)</f>
        <v>525.54000000000451</v>
      </c>
      <c r="R27" s="72">
        <f>SUM(관심도db!$D$334:$D$359)-SUM(관심도db!$F$334:$F$359)</f>
        <v>-12746.849999999999</v>
      </c>
      <c r="S27" s="72">
        <f>SUM(관심도db!$G$334:$I$359)</f>
        <v>1315.66</v>
      </c>
      <c r="T27" s="72">
        <f>SUM(관심도db!$G$334:$I$359)-AVERAGE(관심도db!$J$334:$X$359)</f>
        <v>1293.4477692307694</v>
      </c>
    </row>
    <row r="28" spans="1:20">
      <c r="A28" s="70" t="s">
        <v>331</v>
      </c>
      <c r="B28" s="70" t="str">
        <f>VLOOKUP(A28,관심도db!$A$14:$X$333,2,0)</f>
        <v>가구</v>
      </c>
      <c r="C28" s="72">
        <f>VLOOKUP(A28,관심도db!$A$14:$X$333,4,0)-VLOOKUP(A28,관심도db!$A$14:$X$333,5,0)</f>
        <v>1.1899999999999977</v>
      </c>
      <c r="D28" s="72">
        <f>VLOOKUP(A28,관심도db!$A$14:$X$333,4,0)-VLOOKUP(A28,관심도db!$A$14:$X$333,6,0)</f>
        <v>1.0799999999999983</v>
      </c>
      <c r="E28" s="72">
        <f>VLOOKUP(A28,관심도db!$A$14:$X$333,10,0)+VLOOKUP(A28,관심도db!$A$14:$X$333,11,0)+VLOOKUP(A28,관심도db!$A$14:$X$333,12,0)</f>
        <v>1.93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1.5293333333333332</v>
      </c>
      <c r="H28" s="74" t="s">
        <v>443</v>
      </c>
      <c r="I28" s="74" t="str">
        <f>VLOOKUP(H28,관심도db!$A$14:$X$333,2,0)</f>
        <v>KSQ 가구</v>
      </c>
      <c r="J28" s="72">
        <f>VLOOKUP(H28,관심도db!$A$14:$X$333,4,0)-VLOOKUP(H28,관심도db!$A$14:$X$333,5,0)</f>
        <v>-3.2199999999999989</v>
      </c>
      <c r="K28" s="72">
        <f>VLOOKUP(H28,관심도db!$A$14:$X$333,4,0)-VLOOKUP(H28,관심도db!$A$14:$X$333,6,0)</f>
        <v>2.17</v>
      </c>
      <c r="L28" s="72">
        <f>VLOOKUP(H28,관심도db!$A$14:$X$333,10,0)+VLOOKUP(H28,관심도db!$A$14:$X$333,11,0)+VLOOKUP(H28,관심도db!$A$14:$X$333,12,0)</f>
        <v>0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0</v>
      </c>
      <c r="N28" s="75"/>
      <c r="O28" s="74" t="s">
        <v>131</v>
      </c>
      <c r="P28" s="74" t="str">
        <f>VLOOKUP(O28,관심도db!$A$14:$X$333,2,0)</f>
        <v>증권</v>
      </c>
      <c r="Q28" s="75">
        <f>VLOOKUP(O28,관심도db!$A$14:$X$333,4,0)-VLOOKUP(O28,관심도db!$A$14:$X$333,5,0)</f>
        <v>482.56999999999971</v>
      </c>
      <c r="R28" s="72">
        <f>VLOOKUP(O28,관심도db!$A$14:$X$333,4,0)-VLOOKUP(O28,관심도db!$A$14:$X$333,6,0)</f>
        <v>-560.06999999999971</v>
      </c>
      <c r="S28" s="72">
        <f>VLOOKUP(O28,관심도db!$A$14:$X$333,10,0)+VLOOKUP(O28,관심도db!$A$14:$X$333,11,0)+VLOOKUP(O28,관심도db!$A$14:$X$333,12,0)</f>
        <v>268.5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97.00266666666667</v>
      </c>
    </row>
    <row r="29" spans="1:20">
      <c r="A29" s="70" t="s">
        <v>371</v>
      </c>
      <c r="B29" s="70" t="str">
        <f>VLOOKUP(A29,관심도db!$A$14:$X$333,2,0)</f>
        <v>가정용품</v>
      </c>
      <c r="C29" s="72">
        <f>VLOOKUP(A29,관심도db!$A$14:$X$333,4,0)-VLOOKUP(A29,관심도db!$A$14:$X$333,5,0)</f>
        <v>-13.25</v>
      </c>
      <c r="D29" s="72">
        <f>VLOOKUP(A29,관심도db!$A$14:$X$333,4,0)-VLOOKUP(A29,관심도db!$A$14:$X$333,6,0)</f>
        <v>-4.8299999999999983</v>
      </c>
      <c r="E29" s="72">
        <f>VLOOKUP(A29,관심도db!$A$14:$X$333,10,0)+VLOOKUP(A29,관심도db!$A$14:$X$333,11,0)+VLOOKUP(A29,관심도db!$A$14:$X$333,12,0)</f>
        <v>0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0</v>
      </c>
      <c r="H29" s="74" t="s">
        <v>485</v>
      </c>
      <c r="I29" s="74" t="str">
        <f>VLOOKUP(H29,관심도db!$A$14:$X$333,2,0)</f>
        <v>KSQ 가정용품</v>
      </c>
      <c r="J29" s="72">
        <f>VLOOKUP(H29,관심도db!$A$14:$X$333,4,0)-VLOOKUP(H29,관심도db!$A$14:$X$333,5,0)</f>
        <v>-13.500000000000004</v>
      </c>
      <c r="K29" s="72">
        <f>VLOOKUP(H29,관심도db!$A$14:$X$333,4,0)-VLOOKUP(H29,관심도db!$A$14:$X$333,6,0)</f>
        <v>-3.66</v>
      </c>
      <c r="L29" s="72">
        <f>VLOOKUP(H29,관심도db!$A$14:$X$333,10,0)+VLOOKUP(H29,관심도db!$A$14:$X$333,11,0)+VLOOKUP(H29,관심도db!$A$14:$X$333,12,0)</f>
        <v>0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0</v>
      </c>
      <c r="N29" s="75"/>
      <c r="O29" s="74" t="s">
        <v>571</v>
      </c>
      <c r="P29" s="74" t="str">
        <f>VLOOKUP(O29,관심도db!$A$14:$X$333,2,0)</f>
        <v>증권</v>
      </c>
      <c r="Q29" s="75">
        <f>VLOOKUP(O29,관심도db!$A$14:$X$333,4,0)-VLOOKUP(O29,관심도db!$A$14:$X$333,5,0)</f>
        <v>482.56999999999971</v>
      </c>
      <c r="R29" s="72">
        <f>VLOOKUP(O29,관심도db!$A$14:$X$333,4,0)-VLOOKUP(O29,관심도db!$A$14:$X$333,6,0)</f>
        <v>-560.06999999999971</v>
      </c>
      <c r="S29" s="72">
        <f>VLOOKUP(O29,관심도db!$A$14:$X$333,10,0)+VLOOKUP(O29,관심도db!$A$14:$X$333,11,0)+VLOOKUP(O29,관심도db!$A$14:$X$333,12,0)</f>
        <v>268.5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97.00266666666667</v>
      </c>
    </row>
    <row r="30" spans="1:20">
      <c r="A30" s="70" t="s">
        <v>317</v>
      </c>
      <c r="B30" s="70" t="str">
        <f>VLOOKUP(A30,관심도db!$A$14:$X$333,2,0)</f>
        <v>에너지장비및서비스</v>
      </c>
      <c r="C30" s="72">
        <f>VLOOKUP(A30,관심도db!$A$14:$X$333,4,0)-VLOOKUP(A30,관심도db!$A$14:$X$333,5,0)</f>
        <v>-1873.1500000000005</v>
      </c>
      <c r="D30" s="72">
        <f>VLOOKUP(A30,관심도db!$A$14:$X$333,4,0)-VLOOKUP(A30,관심도db!$A$14:$X$333,6,0)</f>
        <v>-1623.46</v>
      </c>
      <c r="E30" s="72">
        <f>VLOOKUP(A30,관심도db!$A$14:$X$333,10,0)+VLOOKUP(A30,관심도db!$A$14:$X$333,11,0)+VLOOKUP(A30,관심도db!$A$14:$X$333,12,0)</f>
        <v>91.19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-31.246666666666684</v>
      </c>
      <c r="H30" s="74" t="s">
        <v>429</v>
      </c>
      <c r="I30" s="74" t="str">
        <f>VLOOKUP(H30,관심도db!$A$14:$X$333,2,0)</f>
        <v>KSQ 에너지장비및서비스</v>
      </c>
      <c r="J30" s="72">
        <f>VLOOKUP(H30,관심도db!$A$14:$X$333,4,0)-VLOOKUP(H30,관심도db!$A$14:$X$333,5,0)</f>
        <v>-173.78000000000003</v>
      </c>
      <c r="K30" s="72">
        <f>VLOOKUP(H30,관심도db!$A$14:$X$333,4,0)-VLOOKUP(H30,관심도db!$A$14:$X$333,6,0)</f>
        <v>-209.96999999999997</v>
      </c>
      <c r="L30" s="72">
        <f>VLOOKUP(H30,관심도db!$A$14:$X$333,10,0)+VLOOKUP(H30,관심도db!$A$14:$X$333,11,0)+VLOOKUP(H30,관심도db!$A$14:$X$333,12,0)</f>
        <v>1.7200000000000002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-5.0806666666666676</v>
      </c>
      <c r="N30" s="75"/>
      <c r="O30" s="74" t="s">
        <v>117</v>
      </c>
      <c r="P30" s="74" t="str">
        <f>VLOOKUP(O30,관심도db!$A$14:$X$333,2,0)</f>
        <v>비철,목재등</v>
      </c>
      <c r="Q30" s="75">
        <f>VLOOKUP(O30,관심도db!$A$14:$X$333,4,0)-VLOOKUP(O30,관심도db!$A$14:$X$333,5,0)</f>
        <v>458.18000000000006</v>
      </c>
      <c r="R30" s="72">
        <f>VLOOKUP(O30,관심도db!$A$14:$X$333,4,0)-VLOOKUP(O30,관심도db!$A$14:$X$333,6,0)</f>
        <v>438.98</v>
      </c>
      <c r="S30" s="72">
        <f>VLOOKUP(O30,관심도db!$A$14:$X$333,10,0)+VLOOKUP(O30,관심도db!$A$14:$X$333,11,0)+VLOOKUP(O30,관심도db!$A$14:$X$333,12,0)</f>
        <v>57.78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34.883333333333333</v>
      </c>
    </row>
    <row r="31" spans="1:20">
      <c r="A31" s="70" t="s">
        <v>341</v>
      </c>
      <c r="B31" s="70" t="str">
        <f>VLOOKUP(A31,관심도db!$A$14:$X$333,2,0)</f>
        <v>도로와철도운송</v>
      </c>
      <c r="C31" s="72">
        <f>VLOOKUP(A31,관심도db!$A$14:$X$333,4,0)-VLOOKUP(A31,관심도db!$A$14:$X$333,5,0)</f>
        <v>614.42000000000007</v>
      </c>
      <c r="D31" s="72">
        <f>VLOOKUP(A31,관심도db!$A$14:$X$333,4,0)-VLOOKUP(A31,관심도db!$A$14:$X$333,6,0)</f>
        <v>525.82999999999993</v>
      </c>
      <c r="E31" s="72">
        <f>VLOOKUP(A31,관심도db!$A$14:$X$333,10,0)+VLOOKUP(A31,관심도db!$A$14:$X$333,11,0)+VLOOKUP(A31,관심도db!$A$14:$X$333,12,0)</f>
        <v>0.28999999999999998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-0.4393333333333333</v>
      </c>
      <c r="H31" s="74" t="s">
        <v>455</v>
      </c>
      <c r="I31" s="74" t="str">
        <f>VLOOKUP(H31,관심도db!$A$14:$X$333,2,0)</f>
        <v>KSQ 도로와철도운송</v>
      </c>
      <c r="J31" s="72">
        <f>VLOOKUP(H31,관심도db!$A$14:$X$333,4,0)-VLOOKUP(H31,관심도db!$A$14:$X$333,5,0)</f>
        <v>-3.8300000000000018</v>
      </c>
      <c r="K31" s="72">
        <f>VLOOKUP(H31,관심도db!$A$14:$X$333,4,0)-VLOOKUP(H31,관심도db!$A$14:$X$333,6,0)</f>
        <v>-11.260000000000002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-6.9999999999999993E-2</v>
      </c>
      <c r="N31" s="75"/>
      <c r="O31" s="74" t="s">
        <v>549</v>
      </c>
      <c r="P31" s="74" t="str">
        <f>VLOOKUP(O31,관심도db!$A$14:$X$333,2,0)</f>
        <v>비철금속</v>
      </c>
      <c r="Q31" s="75">
        <f>VLOOKUP(O31,관심도db!$A$14:$X$333,4,0)-VLOOKUP(O31,관심도db!$A$14:$X$333,5,0)</f>
        <v>448.38000000000011</v>
      </c>
      <c r="R31" s="72">
        <f>VLOOKUP(O31,관심도db!$A$14:$X$333,4,0)-VLOOKUP(O31,관심도db!$A$14:$X$333,6,0)</f>
        <v>462.45000000000005</v>
      </c>
      <c r="S31" s="72">
        <f>VLOOKUP(O31,관심도db!$A$14:$X$333,10,0)+VLOOKUP(O31,관심도db!$A$14:$X$333,11,0)+VLOOKUP(O31,관심도db!$A$14:$X$333,12,0)</f>
        <v>53.67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31.630666666666666</v>
      </c>
    </row>
    <row r="32" spans="1:20">
      <c r="A32" s="70" t="s">
        <v>382</v>
      </c>
      <c r="B32" s="70" t="str">
        <f>VLOOKUP(A32,관심도db!$A$14:$X$333,2,0)</f>
        <v>은행</v>
      </c>
      <c r="C32" s="72">
        <f>VLOOKUP(A32,관심도db!$A$14:$X$333,4,0)-VLOOKUP(A32,관심도db!$A$14:$X$333,5,0)</f>
        <v>236.59000000000015</v>
      </c>
      <c r="D32" s="72">
        <f>VLOOKUP(A32,관심도db!$A$14:$X$333,4,0)-VLOOKUP(A32,관심도db!$A$14:$X$333,6,0)</f>
        <v>-1047.8600000000006</v>
      </c>
      <c r="E32" s="72">
        <f>VLOOKUP(A32,관심도db!$A$14:$X$333,10,0)+VLOOKUP(A32,관심도db!$A$14:$X$333,11,0)+VLOOKUP(A32,관심도db!$A$14:$X$333,12,0)</f>
        <v>607.27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242.64400000000001</v>
      </c>
      <c r="H32" s="74" t="s">
        <v>496</v>
      </c>
      <c r="I32" s="74" t="str">
        <f>VLOOKUP(H32,관심도db!$A$14:$X$333,2,0)</f>
        <v>KSQ 은행</v>
      </c>
      <c r="J32" s="72">
        <f>VLOOKUP(H32,관심도db!$A$14:$X$333,4,0)-VLOOKUP(H32,관심도db!$A$14:$X$333,5,0)</f>
        <v>-3475433.36</v>
      </c>
      <c r="K32" s="72">
        <f>VLOOKUP(H32,관심도db!$A$14:$X$333,4,0)-VLOOKUP(H32,관심도db!$A$14:$X$333,6,0)</f>
        <v>-3475433.36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3" t="s">
        <v>581</v>
      </c>
      <c r="P32" s="74" t="str">
        <f>VLOOKUP(O32,관심도db!$A$14:$X$333,2,0)</f>
        <v>디스플레이패널</v>
      </c>
      <c r="Q32" s="72">
        <f>VLOOKUP(O32,관심도db!$A$14:$X$333,4,0)-VLOOKUP(O32,관심도db!$A$14:$X$333,5,0)</f>
        <v>341.92999999999995</v>
      </c>
      <c r="R32" s="72">
        <f>VLOOKUP(O32,관심도db!$A$14:$X$333,4,0)-VLOOKUP(O32,관심도db!$A$14:$X$333,6,0)</f>
        <v>-1554.4200000000003</v>
      </c>
      <c r="S32" s="72">
        <f>VLOOKUP(O32,관심도db!$A$14:$X$333,10,0)+VLOOKUP(O32,관심도db!$A$14:$X$333,11,0)+VLOOKUP(O32,관심도db!$A$14:$X$333,12,0)</f>
        <v>25.15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13.516000000000002</v>
      </c>
    </row>
    <row r="33" spans="1:20">
      <c r="A33" s="70" t="s">
        <v>390</v>
      </c>
      <c r="B33" s="70" t="str">
        <f>VLOOKUP(A33,관심도db!$A$14:$X$333,2,0)</f>
        <v>보험</v>
      </c>
      <c r="C33" s="72">
        <f>VLOOKUP(A33,관심도db!$A$14:$X$333,4,0)-VLOOKUP(A33,관심도db!$A$14:$X$333,5,0)</f>
        <v>-202.46000000000004</v>
      </c>
      <c r="D33" s="72">
        <f>VLOOKUP(A33,관심도db!$A$14:$X$333,4,0)-VLOOKUP(A33,관심도db!$A$14:$X$333,6,0)</f>
        <v>56.3100000000004</v>
      </c>
      <c r="E33" s="72">
        <f>VLOOKUP(A33,관심도db!$A$14:$X$333,10,0)+VLOOKUP(A33,관심도db!$A$14:$X$333,11,0)+VLOOKUP(A33,관심도db!$A$14:$X$333,12,0)</f>
        <v>454.68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239.20333333333338</v>
      </c>
      <c r="H33" s="74" t="s">
        <v>504</v>
      </c>
      <c r="I33" s="74" t="str">
        <f>VLOOKUP(H33,관심도db!$A$14:$X$333,2,0)</f>
        <v>KSQ 보험</v>
      </c>
      <c r="J33" s="72">
        <f>VLOOKUP(H33,관심도db!$A$14:$X$333,4,0)-VLOOKUP(H33,관심도db!$A$14:$X$333,5,0)</f>
        <v>15.75</v>
      </c>
      <c r="K33" s="72">
        <f>VLOOKUP(H33,관심도db!$A$14:$X$333,4,0)-VLOOKUP(H33,관심도db!$A$14:$X$333,6,0)</f>
        <v>15.75</v>
      </c>
      <c r="L33" s="72">
        <f>VLOOKUP(H33,관심도db!$A$14:$X$333,10,0)+VLOOKUP(H33,관심도db!$A$14:$X$333,11,0)+VLOOKUP(H33,관심도db!$A$14:$X$333,12,0)</f>
        <v>1.1700000000000002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0.68933333333333346</v>
      </c>
      <c r="O33" s="74" t="s">
        <v>98</v>
      </c>
      <c r="P33" s="74" t="str">
        <f>VLOOKUP(O33,관심도db!$A$14:$X$333,2,0)</f>
        <v>WISE 2차전지 테마 지수</v>
      </c>
      <c r="Q33" s="72">
        <f>VLOOKUP(O33,관심도db!$A$14:$X$333,4,0)-VLOOKUP(O33,관심도db!$A$14:$X$333,5,0)</f>
        <v>270.22999999999956</v>
      </c>
      <c r="R33" s="72">
        <f>VLOOKUP(O33,관심도db!$A$14:$X$333,4,0)-VLOOKUP(O33,관심도db!$A$14:$X$333,6,0)</f>
        <v>-4822.0899999999983</v>
      </c>
      <c r="S33" s="72">
        <f>VLOOKUP(O33,관심도db!$A$14:$X$333,10,0)+VLOOKUP(O33,관심도db!$A$14:$X$333,11,0)+VLOOKUP(O33,관심도db!$A$14:$X$333,12,0)</f>
        <v>1123.26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651.71333333333325</v>
      </c>
    </row>
    <row r="34" spans="1:20">
      <c r="A34" s="70" t="s">
        <v>369</v>
      </c>
      <c r="B34" s="70" t="str">
        <f>VLOOKUP(A34,관심도db!$A$14:$X$333,2,0)</f>
        <v>담배</v>
      </c>
      <c r="C34" s="72">
        <f>VLOOKUP(A34,관심도db!$A$14:$X$333,4,0)-VLOOKUP(A34,관심도db!$A$14:$X$333,5,0)</f>
        <v>80.670000000000016</v>
      </c>
      <c r="D34" s="72">
        <f>VLOOKUP(A34,관심도db!$A$14:$X$333,4,0)-VLOOKUP(A34,관심도db!$A$14:$X$333,6,0)</f>
        <v>-88.490000000000009</v>
      </c>
      <c r="E34" s="72">
        <f>VLOOKUP(A34,관심도db!$A$14:$X$333,10,0)+VLOOKUP(A34,관심도db!$A$14:$X$333,11,0)+VLOOKUP(A34,관심도db!$A$14:$X$333,12,0)</f>
        <v>16.8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3.8500000000000014</v>
      </c>
      <c r="H34" s="74" t="s">
        <v>483</v>
      </c>
      <c r="I34" s="74" t="str">
        <f>VLOOKUP(H34,관심도db!$A$14:$X$333,2,0)</f>
        <v>KSQ 담배</v>
      </c>
      <c r="J34" s="72">
        <f>VLOOKUP(H34,관심도db!$A$14:$X$333,4,0)-VLOOKUP(H34,관심도db!$A$14:$X$333,5,0)</f>
        <v>0</v>
      </c>
      <c r="K34" s="72">
        <f>VLOOKUP(H34,관심도db!$A$14:$X$333,4,0)-VLOOKUP(H34,관심도db!$A$14:$X$333,6,0)</f>
        <v>0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O34" s="74" t="s">
        <v>569</v>
      </c>
      <c r="P34" s="80" t="str">
        <f>VLOOKUP(O34,관심도db!$A$14:$X$333,2,0)</f>
        <v>은행</v>
      </c>
      <c r="Q34" s="72">
        <f>VLOOKUP(O34,관심도db!$A$14:$X$333,4,0)-VLOOKUP(O34,관심도db!$A$14:$X$333,5,0)</f>
        <v>236.59000000000015</v>
      </c>
      <c r="R34" s="72">
        <f>VLOOKUP(O34,관심도db!$A$14:$X$333,4,0)-VLOOKUP(O34,관심도db!$A$14:$X$333,6,0)</f>
        <v>-1047.8600000000006</v>
      </c>
      <c r="S34" s="72">
        <f>VLOOKUP(O34,관심도db!$A$14:$X$333,10,0)+VLOOKUP(O34,관심도db!$A$14:$X$333,11,0)+VLOOKUP(O34,관심도db!$A$14:$X$333,12,0)</f>
        <v>607.27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242.64400000000001</v>
      </c>
    </row>
    <row r="35" spans="1:20">
      <c r="A35" s="70" t="s">
        <v>237</v>
      </c>
      <c r="B35" s="70" t="str">
        <f>VLOOKUP(A35,관심도db!$A$14:$X$333,2,0)</f>
        <v>우주항공과국방</v>
      </c>
      <c r="C35" s="72">
        <f>VLOOKUP(A35,관심도db!$A$14:$X$333,4,0)-VLOOKUP(A35,관심도db!$A$14:$X$333,5,0)</f>
        <v>-1968.6699999999992</v>
      </c>
      <c r="D35" s="72">
        <f>VLOOKUP(A35,관심도db!$A$14:$X$333,4,0)-VLOOKUP(A35,관심도db!$A$14:$X$333,6,0)</f>
        <v>-3831.1899999999996</v>
      </c>
      <c r="E35" s="72">
        <f>VLOOKUP(A35,관심도db!$A$14:$X$333,10,0)+VLOOKUP(A35,관심도db!$A$14:$X$333,11,0)+VLOOKUP(A35,관심도db!$A$14:$X$333,12,0)</f>
        <v>721.67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217.51066666666662</v>
      </c>
      <c r="H35" s="74" t="s">
        <v>238</v>
      </c>
      <c r="I35" s="74" t="str">
        <f>VLOOKUP(H35,관심도db!$A$14:$X$333,2,0)</f>
        <v>KSQ 우주항공과국방</v>
      </c>
      <c r="J35" s="72">
        <f>VLOOKUP(H35,관심도db!$A$14:$X$333,4,0)-VLOOKUP(H35,관심도db!$A$14:$X$333,5,0)</f>
        <v>-272.86999999999989</v>
      </c>
      <c r="K35" s="72">
        <f>VLOOKUP(H35,관심도db!$A$14:$X$333,4,0)-VLOOKUP(H35,관심도db!$A$14:$X$333,6,0)</f>
        <v>-1209.4000000000001</v>
      </c>
      <c r="L35" s="72">
        <f>VLOOKUP(H35,관심도db!$A$14:$X$333,10,0)+VLOOKUP(H35,관심도db!$A$14:$X$333,11,0)+VLOOKUP(H35,관심도db!$A$14:$X$333,12,0)</f>
        <v>19.64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10.655999999999999</v>
      </c>
      <c r="O35" s="73" t="s">
        <v>127</v>
      </c>
      <c r="P35" s="74" t="str">
        <f>VLOOKUP(O35,관심도db!$A$14:$X$333,2,0)</f>
        <v>소매(유통)</v>
      </c>
      <c r="Q35" s="72">
        <f>VLOOKUP(O35,관심도db!$A$14:$X$333,4,0)-VLOOKUP(O35,관심도db!$A$14:$X$333,5,0)</f>
        <v>226</v>
      </c>
      <c r="R35" s="72">
        <f>VLOOKUP(O35,관심도db!$A$14:$X$333,4,0)-VLOOKUP(O35,관심도db!$A$14:$X$333,6,0)</f>
        <v>-172.37999999999965</v>
      </c>
      <c r="S35" s="72">
        <f>VLOOKUP(O35,관심도db!$A$14:$X$333,10,0)+VLOOKUP(O35,관심도db!$A$14:$X$333,11,0)+VLOOKUP(O35,관심도db!$A$14:$X$333,12,0)</f>
        <v>143.41999999999999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64.59933333333332</v>
      </c>
    </row>
    <row r="36" spans="1:20">
      <c r="A36" s="70" t="s">
        <v>323</v>
      </c>
      <c r="B36" s="70" t="str">
        <f>VLOOKUP(A36,관심도db!$A$14:$X$333,2,0)</f>
        <v>비철금속</v>
      </c>
      <c r="C36" s="72">
        <f>VLOOKUP(A36,관심도db!$A$14:$X$333,4,0)-VLOOKUP(A36,관심도db!$A$14:$X$333,5,0)</f>
        <v>448.38000000000011</v>
      </c>
      <c r="D36" s="72">
        <f>VLOOKUP(A36,관심도db!$A$14:$X$333,4,0)-VLOOKUP(A36,관심도db!$A$14:$X$333,6,0)</f>
        <v>462.45000000000005</v>
      </c>
      <c r="E36" s="72">
        <f>VLOOKUP(A36,관심도db!$A$14:$X$333,10,0)+VLOOKUP(A36,관심도db!$A$14:$X$333,11,0)+VLOOKUP(A36,관심도db!$A$14:$X$333,12,0)</f>
        <v>53.67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31.630666666666666</v>
      </c>
      <c r="H36" s="74" t="s">
        <v>435</v>
      </c>
      <c r="I36" s="74" t="str">
        <f>VLOOKUP(H36,관심도db!$A$14:$X$333,2,0)</f>
        <v>KSQ 비철금속</v>
      </c>
      <c r="J36" s="72">
        <f>VLOOKUP(H36,관심도db!$A$14:$X$333,4,0)-VLOOKUP(H36,관심도db!$A$14:$X$333,5,0)</f>
        <v>-1.0699999999999932</v>
      </c>
      <c r="K36" s="72">
        <f>VLOOKUP(H36,관심도db!$A$14:$X$333,4,0)-VLOOKUP(H36,관심도db!$A$14:$X$333,6,0)</f>
        <v>-182.28000000000003</v>
      </c>
      <c r="L36" s="72">
        <f>VLOOKUP(H36,관심도db!$A$14:$X$333,10,0)+VLOOKUP(H36,관심도db!$A$14:$X$333,11,0)+VLOOKUP(H36,관심도db!$A$14:$X$333,12,0)</f>
        <v>1.35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-2.0026666666666668</v>
      </c>
      <c r="O36" s="74" t="s">
        <v>123</v>
      </c>
      <c r="P36" s="74" t="str">
        <f>VLOOKUP(O36,관심도db!$A$14:$X$333,2,0)</f>
        <v>운송</v>
      </c>
      <c r="Q36" s="72">
        <f>VLOOKUP(O36,관심도db!$A$14:$X$333,4,0)-VLOOKUP(O36,관심도db!$A$14:$X$333,5,0)</f>
        <v>224.88999999999987</v>
      </c>
      <c r="R36" s="72">
        <f>VLOOKUP(O36,관심도db!$A$14:$X$333,4,0)-VLOOKUP(O36,관심도db!$A$14:$X$333,6,0)</f>
        <v>-562.07999999999993</v>
      </c>
      <c r="S36" s="72">
        <f>VLOOKUP(O36,관심도db!$A$14:$X$333,10,0)+VLOOKUP(O36,관심도db!$A$14:$X$333,11,0)+VLOOKUP(O36,관심도db!$A$14:$X$333,12,0)</f>
        <v>100.04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31.706000000000003</v>
      </c>
    </row>
    <row r="37" spans="1:20">
      <c r="A37" s="70" t="s">
        <v>351</v>
      </c>
      <c r="B37" s="70" t="str">
        <f>VLOOKUP(A37,관심도db!$A$14:$X$333,2,0)</f>
        <v>화장품</v>
      </c>
      <c r="C37" s="72">
        <f>VLOOKUP(A37,관심도db!$A$14:$X$333,4,0)-VLOOKUP(A37,관심도db!$A$14:$X$333,5,0)</f>
        <v>856.38000000000011</v>
      </c>
      <c r="D37" s="72">
        <f>VLOOKUP(A37,관심도db!$A$14:$X$333,4,0)-VLOOKUP(A37,관심도db!$A$14:$X$333,6,0)</f>
        <v>341.98999999999978</v>
      </c>
      <c r="E37" s="72">
        <f>VLOOKUP(A37,관심도db!$A$14:$X$333,10,0)+VLOOKUP(A37,관심도db!$A$14:$X$333,11,0)+VLOOKUP(A37,관심도db!$A$14:$X$333,12,0)</f>
        <v>201.32999999999998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123.64066666666665</v>
      </c>
      <c r="H37" s="74" t="s">
        <v>465</v>
      </c>
      <c r="I37" s="74" t="str">
        <f>VLOOKUP(H37,관심도db!$A$14:$X$333,2,0)</f>
        <v>KSQ 화장품</v>
      </c>
      <c r="J37" s="72">
        <f>VLOOKUP(H37,관심도db!$A$14:$X$333,4,0)-VLOOKUP(H37,관심도db!$A$14:$X$333,5,0)</f>
        <v>-32.949999999999989</v>
      </c>
      <c r="K37" s="72">
        <f>VLOOKUP(H37,관심도db!$A$14:$X$333,4,0)-VLOOKUP(H37,관심도db!$A$14:$X$333,6,0)</f>
        <v>-273.5</v>
      </c>
      <c r="L37" s="72">
        <f>VLOOKUP(H37,관심도db!$A$14:$X$333,10,0)+VLOOKUP(H37,관심도db!$A$14:$X$333,11,0)+VLOOKUP(H37,관심도db!$A$14:$X$333,12,0)</f>
        <v>6.67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3.7266666666666666</v>
      </c>
      <c r="O37" s="74" t="s">
        <v>558</v>
      </c>
      <c r="P37" s="74" t="str">
        <f>VLOOKUP(O37,관심도db!$A$14:$X$333,2,0)</f>
        <v>운송</v>
      </c>
      <c r="Q37" s="72">
        <f>VLOOKUP(O37,관심도db!$A$14:$X$333,4,0)-VLOOKUP(O37,관심도db!$A$14:$X$333,5,0)</f>
        <v>224.88999999999987</v>
      </c>
      <c r="R37" s="72">
        <f>VLOOKUP(O37,관심도db!$A$14:$X$333,4,0)-VLOOKUP(O37,관심도db!$A$14:$X$333,6,0)</f>
        <v>-562.07999999999993</v>
      </c>
      <c r="S37" s="72">
        <f>VLOOKUP(O37,관심도db!$A$14:$X$333,10,0)+VLOOKUP(O37,관심도db!$A$14:$X$333,11,0)+VLOOKUP(O37,관심도db!$A$14:$X$333,12,0)</f>
        <v>100.04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31.706000000000003</v>
      </c>
    </row>
    <row r="38" spans="1:20">
      <c r="A38" s="70" t="s">
        <v>376</v>
      </c>
      <c r="B38" s="70" t="str">
        <f>VLOOKUP(A38,관심도db!$A$14:$X$333,2,0)</f>
        <v>건강관리기술</v>
      </c>
      <c r="C38" s="72">
        <f>VLOOKUP(A38,관심도db!$A$14:$X$333,4,0)-VLOOKUP(A38,관심도db!$A$14:$X$333,5,0)</f>
        <v>-48.430000000000007</v>
      </c>
      <c r="D38" s="72">
        <f>VLOOKUP(A38,관심도db!$A$14:$X$333,4,0)-VLOOKUP(A38,관심도db!$A$14:$X$333,6,0)</f>
        <v>-113.28999999999999</v>
      </c>
      <c r="E38" s="72">
        <f>VLOOKUP(A38,관심도db!$A$14:$X$333,10,0)+VLOOKUP(A38,관심도db!$A$14:$X$333,11,0)+VLOOKUP(A38,관심도db!$A$14:$X$333,12,0)</f>
        <v>3.21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-4.1166666666666671</v>
      </c>
      <c r="H38" s="74" t="s">
        <v>490</v>
      </c>
      <c r="I38" s="74" t="str">
        <f>VLOOKUP(H38,관심도db!$A$14:$X$333,2,0)</f>
        <v>KSQ 건강관리기술</v>
      </c>
      <c r="J38" s="72">
        <f>VLOOKUP(H38,관심도db!$A$14:$X$333,4,0)-VLOOKUP(H38,관심도db!$A$14:$X$333,5,0)</f>
        <v>-48.430000000000007</v>
      </c>
      <c r="K38" s="72">
        <f>VLOOKUP(H38,관심도db!$A$14:$X$333,4,0)-VLOOKUP(H38,관심도db!$A$14:$X$333,6,0)</f>
        <v>-113.28999999999999</v>
      </c>
      <c r="L38" s="72">
        <f>VLOOKUP(H38,관심도db!$A$14:$X$333,10,0)+VLOOKUP(H38,관심도db!$A$14:$X$333,11,0)+VLOOKUP(H38,관심도db!$A$14:$X$333,12,0)</f>
        <v>3.21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-4.1166666666666671</v>
      </c>
      <c r="N38" s="75"/>
      <c r="O38" s="74" t="s">
        <v>575</v>
      </c>
      <c r="P38" s="74" t="str">
        <f>VLOOKUP(O38,관심도db!$A$14:$X$333,2,0)</f>
        <v>핸드셋</v>
      </c>
      <c r="Q38" s="75">
        <f>VLOOKUP(O38,관심도db!$A$14:$X$333,4,0)-VLOOKUP(O38,관심도db!$A$14:$X$333,5,0)</f>
        <v>190.48000000000002</v>
      </c>
      <c r="R38" s="72">
        <f>VLOOKUP(O38,관심도db!$A$14:$X$333,4,0)-VLOOKUP(O38,관심도db!$A$14:$X$333,6,0)</f>
        <v>-165.25</v>
      </c>
      <c r="S38" s="72">
        <f>VLOOKUP(O38,관심도db!$A$14:$X$333,10,0)+VLOOKUP(O38,관심도db!$A$14:$X$333,11,0)+VLOOKUP(O38,관심도db!$A$14:$X$333,12,0)</f>
        <v>41.589999999999996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25.832666666666661</v>
      </c>
    </row>
    <row r="39" spans="1:20">
      <c r="A39" s="70" t="s">
        <v>361</v>
      </c>
      <c r="B39" s="70" t="str">
        <f>VLOOKUP(A39,관심도db!$A$14:$X$333,2,0)</f>
        <v>교육서비스</v>
      </c>
      <c r="C39" s="72">
        <f>VLOOKUP(A39,관심도db!$A$14:$X$333,4,0)-VLOOKUP(A39,관심도db!$A$14:$X$333,5,0)</f>
        <v>15.799999999999997</v>
      </c>
      <c r="D39" s="72">
        <f>VLOOKUP(A39,관심도db!$A$14:$X$333,4,0)-VLOOKUP(A39,관심도db!$A$14:$X$333,6,0)</f>
        <v>-14.629999999999995</v>
      </c>
      <c r="E39" s="72">
        <f>VLOOKUP(A39,관심도db!$A$14:$X$333,10,0)+VLOOKUP(A39,관심도db!$A$14:$X$333,11,0)+VLOOKUP(A39,관심도db!$A$14:$X$333,12,0)</f>
        <v>0.71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0.19666666666666666</v>
      </c>
      <c r="H39" s="74" t="s">
        <v>475</v>
      </c>
      <c r="I39" s="74" t="str">
        <f>VLOOKUP(H39,관심도db!$A$14:$X$333,2,0)</f>
        <v>KSQ 교육서비스</v>
      </c>
      <c r="J39" s="72">
        <f>VLOOKUP(H39,관심도db!$A$14:$X$333,4,0)-VLOOKUP(H39,관심도db!$A$14:$X$333,5,0)</f>
        <v>13.040000000000006</v>
      </c>
      <c r="K39" s="72">
        <f>VLOOKUP(H39,관심도db!$A$14:$X$333,4,0)-VLOOKUP(H39,관심도db!$A$14:$X$333,6,0)</f>
        <v>-15.549999999999997</v>
      </c>
      <c r="L39" s="72">
        <f>VLOOKUP(H39,관심도db!$A$14:$X$333,10,0)+VLOOKUP(H39,관심도db!$A$14:$X$333,11,0)+VLOOKUP(H39,관심도db!$A$14:$X$333,12,0)</f>
        <v>0.71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0.19799999999999995</v>
      </c>
      <c r="O39" s="73" t="s">
        <v>564</v>
      </c>
      <c r="P39" s="74" t="str">
        <f>VLOOKUP(O39,관심도db!$A$14:$X$333,2,0)</f>
        <v>백화점</v>
      </c>
      <c r="Q39" s="72">
        <f>VLOOKUP(O39,관심도db!$A$14:$X$333,4,0)-VLOOKUP(O39,관심도db!$A$14:$X$333,5,0)</f>
        <v>161.98000000000002</v>
      </c>
      <c r="R39" s="72">
        <f>VLOOKUP(O39,관심도db!$A$14:$X$333,4,0)-VLOOKUP(O39,관심도db!$A$14:$X$333,6,0)</f>
        <v>-155.72000000000003</v>
      </c>
      <c r="S39" s="72">
        <f>VLOOKUP(O39,관심도db!$A$14:$X$333,10,0)+VLOOKUP(O39,관심도db!$A$14:$X$333,11,0)+VLOOKUP(O39,관심도db!$A$14:$X$333,12,0)</f>
        <v>120.11000000000001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47.654666666666685</v>
      </c>
    </row>
    <row r="40" spans="1:20">
      <c r="A40" s="70" t="s">
        <v>364</v>
      </c>
      <c r="B40" s="70" t="str">
        <f>VLOOKUP(A40,관심도db!$A$14:$X$333,2,0)</f>
        <v>식품과기본식료품소매</v>
      </c>
      <c r="C40" s="72">
        <f>VLOOKUP(A40,관심도db!$A$14:$X$333,4,0)-VLOOKUP(A40,관심도db!$A$14:$X$333,5,0)</f>
        <v>4.870000000000001</v>
      </c>
      <c r="D40" s="72">
        <f>VLOOKUP(A40,관심도db!$A$14:$X$333,4,0)-VLOOKUP(A40,관심도db!$A$14:$X$333,6,0)</f>
        <v>-6.7199999999999989</v>
      </c>
      <c r="E40" s="72">
        <f>VLOOKUP(A40,관심도db!$A$14:$X$333,10,0)+VLOOKUP(A40,관심도db!$A$14:$X$333,11,0)+VLOOKUP(A40,관심도db!$A$14:$X$333,12,0)</f>
        <v>0.15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6.3333333333333311E-2</v>
      </c>
      <c r="H40" s="74" t="s">
        <v>478</v>
      </c>
      <c r="I40" s="74" t="str">
        <f>VLOOKUP(H40,관심도db!$A$14:$X$333,2,0)</f>
        <v>KSQ 식품과기본식료품소매</v>
      </c>
      <c r="J40" s="72">
        <f>VLOOKUP(H40,관심도db!$A$14:$X$333,4,0)-VLOOKUP(H40,관심도db!$A$14:$X$333,5,0)</f>
        <v>2.42</v>
      </c>
      <c r="K40" s="72">
        <f>VLOOKUP(H40,관심도db!$A$14:$X$333,4,0)-VLOOKUP(H40,관심도db!$A$14:$X$333,6,0)</f>
        <v>-8.7100000000000009</v>
      </c>
      <c r="L40" s="72">
        <f>VLOOKUP(H40,관심도db!$A$14:$X$333,10,0)+VLOOKUP(H40,관심도db!$A$14:$X$333,11,0)+VLOOKUP(H40,관심도db!$A$14:$X$333,12,0)</f>
        <v>0.15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6.3333333333333311E-2</v>
      </c>
      <c r="O40" s="73" t="s">
        <v>566</v>
      </c>
      <c r="P40" s="74" t="str">
        <f>VLOOKUP(O40,관심도db!$A$14:$X$333,2,0)</f>
        <v>담배</v>
      </c>
      <c r="Q40" s="72">
        <f>VLOOKUP(O40,관심도db!$A$14:$X$333,4,0)-VLOOKUP(O40,관심도db!$A$14:$X$333,5,0)</f>
        <v>80.670000000000016</v>
      </c>
      <c r="R40" s="72">
        <f>VLOOKUP(O40,관심도db!$A$14:$X$333,4,0)-VLOOKUP(O40,관심도db!$A$14:$X$333,6,0)</f>
        <v>-88.490000000000009</v>
      </c>
      <c r="S40" s="72">
        <f>VLOOKUP(O40,관심도db!$A$14:$X$333,10,0)+VLOOKUP(O40,관심도db!$A$14:$X$333,11,0)+VLOOKUP(O40,관심도db!$A$14:$X$333,12,0)</f>
        <v>16.8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3.8500000000000014</v>
      </c>
    </row>
    <row r="41" spans="1:20">
      <c r="A41" s="70" t="s">
        <v>362</v>
      </c>
      <c r="B41" s="70" t="str">
        <f>VLOOKUP(A41,관심도db!$A$14:$X$333,2,0)</f>
        <v>교육서비스</v>
      </c>
      <c r="C41" s="72">
        <f>VLOOKUP(A41,관심도db!$A$14:$X$333,4,0)-VLOOKUP(A41,관심도db!$A$14:$X$333,5,0)</f>
        <v>15.799999999999997</v>
      </c>
      <c r="D41" s="72">
        <f>VLOOKUP(A41,관심도db!$A$14:$X$333,4,0)-VLOOKUP(A41,관심도db!$A$14:$X$333,6,0)</f>
        <v>-14.629999999999995</v>
      </c>
      <c r="E41" s="72">
        <f>VLOOKUP(A41,관심도db!$A$14:$X$333,10,0)+VLOOKUP(A41,관심도db!$A$14:$X$333,11,0)+VLOOKUP(A41,관심도db!$A$14:$X$333,12,0)</f>
        <v>0.71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0.19666666666666666</v>
      </c>
      <c r="H41" s="74" t="s">
        <v>476</v>
      </c>
      <c r="I41" s="74" t="str">
        <f>VLOOKUP(H41,관심도db!$A$14:$X$333,2,0)</f>
        <v>KSQ 교육서비스</v>
      </c>
      <c r="J41" s="72">
        <f>VLOOKUP(H41,관심도db!$A$14:$X$333,4,0)-VLOOKUP(H41,관심도db!$A$14:$X$333,5,0)</f>
        <v>13.040000000000006</v>
      </c>
      <c r="K41" s="72">
        <f>VLOOKUP(H41,관심도db!$A$14:$X$333,4,0)-VLOOKUP(H41,관심도db!$A$14:$X$333,6,0)</f>
        <v>-15.549999999999997</v>
      </c>
      <c r="L41" s="72">
        <f>VLOOKUP(H41,관심도db!$A$14:$X$333,10,0)+VLOOKUP(H41,관심도db!$A$14:$X$333,11,0)+VLOOKUP(H41,관심도db!$A$14:$X$333,12,0)</f>
        <v>0.71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0.19799999999999995</v>
      </c>
      <c r="N41" s="75"/>
      <c r="O41" s="74" t="s">
        <v>565</v>
      </c>
      <c r="P41" s="74" t="str">
        <f>VLOOKUP(O41,관심도db!$A$14:$X$333,2,0)</f>
        <v>기타유통</v>
      </c>
      <c r="Q41" s="75">
        <f>VLOOKUP(O41,관심도db!$A$14:$X$333,4,0)-VLOOKUP(O41,관심도db!$A$14:$X$333,5,0)</f>
        <v>64.02000000000001</v>
      </c>
      <c r="R41" s="72">
        <f>VLOOKUP(O41,관심도db!$A$14:$X$333,4,0)-VLOOKUP(O41,관심도db!$A$14:$X$333,6,0)</f>
        <v>-16.659999999999968</v>
      </c>
      <c r="S41" s="72">
        <f>VLOOKUP(O41,관심도db!$A$14:$X$333,10,0)+VLOOKUP(O41,관심도db!$A$14:$X$333,11,0)+VLOOKUP(O41,관심도db!$A$14:$X$333,12,0)</f>
        <v>23.310000000000002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16.945333333333334</v>
      </c>
    </row>
    <row r="42" spans="1:20">
      <c r="A42" s="70" t="s">
        <v>358</v>
      </c>
      <c r="B42" s="70" t="str">
        <f>VLOOKUP(A42,관심도db!$A$14:$X$333,2,0)</f>
        <v>인터넷과카탈로그소매</v>
      </c>
      <c r="C42" s="72">
        <f>VLOOKUP(A42,관심도db!$A$14:$X$333,4,0)-VLOOKUP(A42,관심도db!$A$14:$X$333,5,0)</f>
        <v>55.739999999999981</v>
      </c>
      <c r="D42" s="72">
        <f>VLOOKUP(A42,관심도db!$A$14:$X$333,4,0)-VLOOKUP(A42,관심도db!$A$14:$X$333,6,0)</f>
        <v>23.870000000000005</v>
      </c>
      <c r="E42" s="72">
        <f>VLOOKUP(A42,관심도db!$A$14:$X$333,10,0)+VLOOKUP(A42,관심도db!$A$14:$X$333,11,0)+VLOOKUP(A42,관심도db!$A$14:$X$333,12,0)</f>
        <v>23.130000000000003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16.998666666666669</v>
      </c>
      <c r="H42" s="74" t="s">
        <v>472</v>
      </c>
      <c r="I42" s="74" t="str">
        <f>VLOOKUP(H42,관심도db!$A$14:$X$333,2,0)</f>
        <v>KSQ 인터넷과카탈로그소매</v>
      </c>
      <c r="J42" s="72">
        <f>VLOOKUP(H42,관심도db!$A$14:$X$333,4,0)-VLOOKUP(H42,관심도db!$A$14:$X$333,5,0)</f>
        <v>53.69</v>
      </c>
      <c r="K42" s="72">
        <f>VLOOKUP(H42,관심도db!$A$14:$X$333,4,0)-VLOOKUP(H42,관심도db!$A$14:$X$333,6,0)</f>
        <v>20.860000000000014</v>
      </c>
      <c r="L42" s="72">
        <f>VLOOKUP(H42,관심도db!$A$14:$X$333,10,0)+VLOOKUP(H42,관심도db!$A$14:$X$333,11,0)+VLOOKUP(H42,관심도db!$A$14:$X$333,12,0)</f>
        <v>23.090000000000003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17.772000000000006</v>
      </c>
      <c r="O42" s="73" t="s">
        <v>562</v>
      </c>
      <c r="P42" s="74" t="str">
        <f>VLOOKUP(O42,관심도db!$A$14:$X$333,2,0)</f>
        <v>호텔,레저서비스</v>
      </c>
      <c r="Q42" s="72">
        <f>VLOOKUP(O42,관심도db!$A$14:$X$333,4,0)-VLOOKUP(O42,관심도db!$A$14:$X$333,5,0)</f>
        <v>54.299999999999955</v>
      </c>
      <c r="R42" s="72">
        <f>VLOOKUP(O42,관심도db!$A$14:$X$333,4,0)-VLOOKUP(O42,관심도db!$A$14:$X$333,6,0)</f>
        <v>-106.27999999999997</v>
      </c>
      <c r="S42" s="72">
        <f>VLOOKUP(O42,관심도db!$A$14:$X$333,10,0)+VLOOKUP(O42,관심도db!$A$14:$X$333,11,0)+VLOOKUP(O42,관심도db!$A$14:$X$333,12,0)</f>
        <v>34.76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-1.0140000000000029</v>
      </c>
    </row>
    <row r="43" spans="1:20">
      <c r="A43" s="70" t="s">
        <v>326</v>
      </c>
      <c r="B43" s="70" t="str">
        <f>VLOOKUP(A43,관심도db!$A$14:$X$333,2,0)</f>
        <v>산업재</v>
      </c>
      <c r="C43" s="72">
        <f>VLOOKUP(A43,관심도db!$A$14:$X$333,4,0)-VLOOKUP(A43,관심도db!$A$14:$X$333,5,0)</f>
        <v>-629.19999999999709</v>
      </c>
      <c r="D43" s="72">
        <f>VLOOKUP(A43,관심도db!$A$14:$X$333,4,0)-VLOOKUP(A43,관심도db!$A$14:$X$333,6,0)</f>
        <v>-19343.14</v>
      </c>
      <c r="E43" s="72">
        <f>VLOOKUP(A43,관심도db!$A$14:$X$333,10,0)+VLOOKUP(A43,관심도db!$A$14:$X$333,11,0)+VLOOKUP(A43,관심도db!$A$14:$X$333,12,0)</f>
        <v>4750.6399999999994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2240.2966666666662</v>
      </c>
      <c r="H43" s="74" t="s">
        <v>438</v>
      </c>
      <c r="I43" s="74" t="str">
        <f>VLOOKUP(H43,관심도db!$A$14:$X$333,2,0)</f>
        <v>KSQ 산업재</v>
      </c>
      <c r="J43" s="72">
        <f>VLOOKUP(H43,관심도db!$A$14:$X$333,4,0)-VLOOKUP(H43,관심도db!$A$14:$X$333,5,0)</f>
        <v>1562.4099999999999</v>
      </c>
      <c r="K43" s="72">
        <f>VLOOKUP(H43,관심도db!$A$14:$X$333,4,0)-VLOOKUP(H43,관심도db!$A$14:$X$333,6,0)</f>
        <v>-3197.1299999999992</v>
      </c>
      <c r="L43" s="72">
        <f>VLOOKUP(H43,관심도db!$A$14:$X$333,10,0)+VLOOKUP(H43,관심도db!$A$14:$X$333,11,0)+VLOOKUP(H43,관심도db!$A$14:$X$333,12,0)</f>
        <v>146.41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65.719333333333324</v>
      </c>
      <c r="O43" s="73" t="s">
        <v>125</v>
      </c>
      <c r="P43" s="74" t="str">
        <f>VLOOKUP(O43,관심도db!$A$14:$X$333,2,0)</f>
        <v>호텔,레저서비스</v>
      </c>
      <c r="Q43" s="72">
        <f>VLOOKUP(O43,관심도db!$A$14:$X$333,4,0)-VLOOKUP(O43,관심도db!$A$14:$X$333,5,0)</f>
        <v>54.299999999999955</v>
      </c>
      <c r="R43" s="72">
        <f>VLOOKUP(O43,관심도db!$A$14:$X$333,4,0)-VLOOKUP(O43,관심도db!$A$14:$X$333,6,0)</f>
        <v>-106.27999999999997</v>
      </c>
      <c r="S43" s="72">
        <f>VLOOKUP(O43,관심도db!$A$14:$X$333,10,0)+VLOOKUP(O43,관심도db!$A$14:$X$333,11,0)+VLOOKUP(O43,관심도db!$A$14:$X$333,12,0)</f>
        <v>34.76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-1.0140000000000029</v>
      </c>
    </row>
    <row r="44" spans="1:20">
      <c r="A44" s="70" t="s">
        <v>375</v>
      </c>
      <c r="B44" s="70" t="str">
        <f>VLOOKUP(A44,관심도db!$A$14:$X$333,2,0)</f>
        <v>건강관리업체및서비스</v>
      </c>
      <c r="C44" s="72">
        <f>VLOOKUP(A44,관심도db!$A$14:$X$333,4,0)-VLOOKUP(A44,관심도db!$A$14:$X$333,5,0)</f>
        <v>51.120000000000005</v>
      </c>
      <c r="D44" s="72">
        <f>VLOOKUP(A44,관심도db!$A$14:$X$333,4,0)-VLOOKUP(A44,관심도db!$A$14:$X$333,6,0)</f>
        <v>19.490000000000009</v>
      </c>
      <c r="E44" s="72">
        <f>VLOOKUP(A44,관심도db!$A$14:$X$333,10,0)+VLOOKUP(A44,관심도db!$A$14:$X$333,11,0)+VLOOKUP(A44,관심도db!$A$14:$X$333,12,0)</f>
        <v>6.08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4.2306666666666661</v>
      </c>
      <c r="H44" s="74" t="s">
        <v>489</v>
      </c>
      <c r="I44" s="74" t="str">
        <f>VLOOKUP(H44,관심도db!$A$14:$X$333,2,0)</f>
        <v>KSQ 건강관리업체및서비스</v>
      </c>
      <c r="J44" s="72">
        <f>VLOOKUP(H44,관심도db!$A$14:$X$333,4,0)-VLOOKUP(H44,관심도db!$A$14:$X$333,5,0)</f>
        <v>48.379999999999995</v>
      </c>
      <c r="K44" s="72">
        <f>VLOOKUP(H44,관심도db!$A$14:$X$333,4,0)-VLOOKUP(H44,관심도db!$A$14:$X$333,6,0)</f>
        <v>17.670000000000016</v>
      </c>
      <c r="L44" s="72">
        <f>VLOOKUP(H44,관심도db!$A$14:$X$333,10,0)+VLOOKUP(H44,관심도db!$A$14:$X$333,11,0)+VLOOKUP(H44,관심도db!$A$14:$X$333,12,0)</f>
        <v>6.08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4.2306666666666661</v>
      </c>
      <c r="O44" s="74" t="s">
        <v>574</v>
      </c>
      <c r="P44" s="74" t="str">
        <f>VLOOKUP(O44,관심도db!$A$14:$X$333,2,0)</f>
        <v>통신장비</v>
      </c>
      <c r="Q44" s="72">
        <f>VLOOKUP(O44,관심도db!$A$14:$X$333,4,0)-VLOOKUP(O44,관심도db!$A$14:$X$333,5,0)</f>
        <v>53.619999999999891</v>
      </c>
      <c r="R44" s="72">
        <f>VLOOKUP(O44,관심도db!$A$14:$X$333,4,0)-VLOOKUP(O44,관심도db!$A$14:$X$333,6,0)</f>
        <v>-3968.84</v>
      </c>
      <c r="S44" s="72">
        <f>VLOOKUP(O44,관심도db!$A$14:$X$333,10,0)+VLOOKUP(O44,관심도db!$A$14:$X$333,11,0)+VLOOKUP(O44,관심도db!$A$14:$X$333,12,0)</f>
        <v>14.169999999999998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-0.45199999999999996</v>
      </c>
    </row>
    <row r="45" spans="1:20">
      <c r="A45" s="70" t="s">
        <v>357</v>
      </c>
      <c r="B45" s="70" t="str">
        <f>VLOOKUP(A45,관심도db!$A$14:$X$333,2,0)</f>
        <v>판매업체</v>
      </c>
      <c r="C45" s="72">
        <f>VLOOKUP(A45,관심도db!$A$14:$X$333,4,0)-VLOOKUP(A45,관심도db!$A$14:$X$333,5,0)</f>
        <v>8.89</v>
      </c>
      <c r="D45" s="72">
        <f>VLOOKUP(A45,관심도db!$A$14:$X$333,4,0)-VLOOKUP(A45,관심도db!$A$14:$X$333,6,0)</f>
        <v>-35.200000000000003</v>
      </c>
      <c r="E45" s="72">
        <f>VLOOKUP(A45,관심도db!$A$14:$X$333,10,0)+VLOOKUP(A45,관심도db!$A$14:$X$333,11,0)+VLOOKUP(A45,관심도db!$A$14:$X$333,12,0)</f>
        <v>0.17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-6.2666666666666648E-2</v>
      </c>
      <c r="H45" s="74" t="s">
        <v>471</v>
      </c>
      <c r="I45" s="74" t="str">
        <f>VLOOKUP(H45,관심도db!$A$14:$X$333,2,0)</f>
        <v>KSQ 판매업체</v>
      </c>
      <c r="J45" s="72">
        <f>VLOOKUP(H45,관심도db!$A$14:$X$333,4,0)-VLOOKUP(H45,관심도db!$A$14:$X$333,5,0)</f>
        <v>8.490000000000002</v>
      </c>
      <c r="K45" s="72">
        <f>VLOOKUP(H45,관심도db!$A$14:$X$333,4,0)-VLOOKUP(H45,관심도db!$A$14:$X$333,6,0)</f>
        <v>-34.94</v>
      </c>
      <c r="L45" s="72">
        <f>VLOOKUP(H45,관심도db!$A$14:$X$333,10,0)+VLOOKUP(H45,관심도db!$A$14:$X$333,11,0)+VLOOKUP(H45,관심도db!$A$14:$X$333,12,0)</f>
        <v>0.17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-6.2666666666666648E-2</v>
      </c>
      <c r="O45" s="73" t="s">
        <v>561</v>
      </c>
      <c r="P45" s="74" t="str">
        <f>VLOOKUP(O45,관심도db!$A$14:$X$333,2,0)</f>
        <v>완구,레저용품</v>
      </c>
      <c r="Q45" s="72">
        <f>VLOOKUP(O45,관심도db!$A$14:$X$333,4,0)-VLOOKUP(O45,관심도db!$A$14:$X$333,5,0)</f>
        <v>19.71</v>
      </c>
      <c r="R45" s="72">
        <f>VLOOKUP(O45,관심도db!$A$14:$X$333,4,0)-VLOOKUP(O45,관심도db!$A$14:$X$333,6,0)</f>
        <v>16.740000000000002</v>
      </c>
      <c r="S45" s="72">
        <f>VLOOKUP(O45,관심도db!$A$14:$X$333,10,0)+VLOOKUP(O45,관심도db!$A$14:$X$333,11,0)+VLOOKUP(O45,관심도db!$A$14:$X$333,12,0)</f>
        <v>2.58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2.2793333333333337</v>
      </c>
    </row>
    <row r="46" spans="1:20">
      <c r="A46" s="70" t="s">
        <v>360</v>
      </c>
      <c r="B46" s="70" t="str">
        <f>VLOOKUP(A46,관심도db!$A$14:$X$333,2,0)</f>
        <v>전문소매</v>
      </c>
      <c r="C46" s="72">
        <f>VLOOKUP(A46,관심도db!$A$14:$X$333,4,0)-VLOOKUP(A46,관심도db!$A$14:$X$333,5,0)</f>
        <v>-0.60999999999999943</v>
      </c>
      <c r="D46" s="72">
        <f>VLOOKUP(A46,관심도db!$A$14:$X$333,4,0)-VLOOKUP(A46,관심도db!$A$14:$X$333,6,0)</f>
        <v>-5.33</v>
      </c>
      <c r="E46" s="72">
        <f>VLOOKUP(A46,관심도db!$A$14:$X$333,10,0)+VLOOKUP(A46,관심도db!$A$14:$X$333,11,0)+VLOOKUP(A46,관심도db!$A$14:$X$333,12,0)</f>
        <v>0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0</v>
      </c>
      <c r="H46" s="74" t="s">
        <v>474</v>
      </c>
      <c r="I46" s="74" t="str">
        <f>VLOOKUP(H46,관심도db!$A$14:$X$333,2,0)</f>
        <v>KSQ 전문소매</v>
      </c>
      <c r="J46" s="72">
        <f>VLOOKUP(H46,관심도db!$A$14:$X$333,4,0)-VLOOKUP(H46,관심도db!$A$14:$X$333,5,0)</f>
        <v>-1.2599999999999998</v>
      </c>
      <c r="K46" s="72">
        <f>VLOOKUP(H46,관심도db!$A$14:$X$333,4,0)-VLOOKUP(H46,관심도db!$A$14:$X$333,6,0)</f>
        <v>-2.2199999999999998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 t="s">
        <v>563</v>
      </c>
      <c r="P46" s="74" t="str">
        <f>VLOOKUP(O46,관심도db!$A$14:$X$333,2,0)</f>
        <v>교육</v>
      </c>
      <c r="Q46" s="72">
        <f>VLOOKUP(O46,관심도db!$A$14:$X$333,4,0)-VLOOKUP(O46,관심도db!$A$14:$X$333,5,0)</f>
        <v>15.799999999999997</v>
      </c>
      <c r="R46" s="72">
        <f>VLOOKUP(O46,관심도db!$A$14:$X$333,4,0)-VLOOKUP(O46,관심도db!$A$14:$X$333,6,0)</f>
        <v>-14.629999999999995</v>
      </c>
      <c r="S46" s="72">
        <f>VLOOKUP(O46,관심도db!$A$14:$X$333,10,0)+VLOOKUP(O46,관심도db!$A$14:$X$333,11,0)+VLOOKUP(O46,관심도db!$A$14:$X$333,12,0)</f>
        <v>0.71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0.19666666666666666</v>
      </c>
    </row>
    <row r="47" spans="1:20">
      <c r="A47" s="70" t="s">
        <v>214</v>
      </c>
      <c r="B47" s="70" t="str">
        <f>VLOOKUP(A47,관심도db!$A$14:$X$333,2,0)</f>
        <v>해운사</v>
      </c>
      <c r="C47" s="72">
        <f>VLOOKUP(A47,관심도db!$A$14:$X$333,4,0)-VLOOKUP(A47,관심도db!$A$14:$X$333,5,0)</f>
        <v>-223.03000000000003</v>
      </c>
      <c r="D47" s="72">
        <f>VLOOKUP(A47,관심도db!$A$14:$X$333,4,0)-VLOOKUP(A47,관심도db!$A$14:$X$333,6,0)</f>
        <v>-485.87999999999994</v>
      </c>
      <c r="E47" s="72">
        <f>VLOOKUP(A47,관심도db!$A$14:$X$333,10,0)+VLOOKUP(A47,관심도db!$A$14:$X$333,11,0)+VLOOKUP(A47,관심도db!$A$14:$X$333,12,0)</f>
        <v>12.899999999999999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0.66133333333333155</v>
      </c>
      <c r="H47" s="74" t="s">
        <v>454</v>
      </c>
      <c r="I47" s="74" t="str">
        <f>VLOOKUP(H47,관심도db!$A$14:$X$333,2,0)</f>
        <v>KSQ 해운사</v>
      </c>
      <c r="J47" s="72">
        <f>VLOOKUP(H47,관심도db!$A$14:$X$333,4,0)-VLOOKUP(H47,관심도db!$A$14:$X$333,5,0)</f>
        <v>3.58</v>
      </c>
      <c r="K47" s="72">
        <f>VLOOKUP(H47,관심도db!$A$14:$X$333,4,0)-VLOOKUP(H47,관심도db!$A$14:$X$333,6,0)</f>
        <v>-1.8900000000000006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</v>
      </c>
      <c r="O47" s="73" t="s">
        <v>548</v>
      </c>
      <c r="P47" s="74" t="str">
        <f>VLOOKUP(O47,관심도db!$A$14:$X$333,2,0)</f>
        <v>포장재,종이와목재</v>
      </c>
      <c r="Q47" s="72">
        <f>VLOOKUP(O47,관심도db!$A$14:$X$333,4,0)-VLOOKUP(O47,관심도db!$A$14:$X$333,5,0)</f>
        <v>9.7999999999999972</v>
      </c>
      <c r="R47" s="72">
        <f>VLOOKUP(O47,관심도db!$A$14:$X$333,4,0)-VLOOKUP(O47,관심도db!$A$14:$X$333,6,0)</f>
        <v>-23.460000000000008</v>
      </c>
      <c r="S47" s="72">
        <f>VLOOKUP(O47,관심도db!$A$14:$X$333,10,0)+VLOOKUP(O47,관심도db!$A$14:$X$333,11,0)+VLOOKUP(O47,관심도db!$A$14:$X$333,12,0)</f>
        <v>4.12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3.262</v>
      </c>
    </row>
    <row r="48" spans="1:20">
      <c r="A48" s="70" t="s">
        <v>344</v>
      </c>
      <c r="B48" s="70" t="str">
        <f>VLOOKUP(A48,관심도db!$A$14:$X$333,2,0)</f>
        <v>자동차와부품</v>
      </c>
      <c r="C48" s="72">
        <f>VLOOKUP(A48,관심도db!$A$14:$X$333,4,0)-VLOOKUP(A48,관심도db!$A$14:$X$333,5,0)</f>
        <v>1656.0699999999997</v>
      </c>
      <c r="D48" s="72">
        <f>VLOOKUP(A48,관심도db!$A$14:$X$333,4,0)-VLOOKUP(A48,관심도db!$A$14:$X$333,6,0)</f>
        <v>-6691.0499999999993</v>
      </c>
      <c r="E48" s="72">
        <f>VLOOKUP(A48,관심도db!$A$14:$X$333,10,0)+VLOOKUP(A48,관심도db!$A$14:$X$333,11,0)+VLOOKUP(A48,관심도db!$A$14:$X$333,12,0)</f>
        <v>1039.6499999999999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433.17999999999984</v>
      </c>
      <c r="H48" s="74" t="s">
        <v>458</v>
      </c>
      <c r="I48" s="74" t="str">
        <f>VLOOKUP(H48,관심도db!$A$14:$X$333,2,0)</f>
        <v>KSQ 자동차와부품</v>
      </c>
      <c r="J48" s="72">
        <f>VLOOKUP(H48,관심도db!$A$14:$X$333,4,0)-VLOOKUP(H48,관심도db!$A$14:$X$333,5,0)</f>
        <v>-335.33000000000004</v>
      </c>
      <c r="K48" s="72">
        <f>VLOOKUP(H48,관심도db!$A$14:$X$333,4,0)-VLOOKUP(H48,관심도db!$A$14:$X$333,6,0)</f>
        <v>-606.7600000000001</v>
      </c>
      <c r="L48" s="72">
        <f>VLOOKUP(H48,관심도db!$A$14:$X$333,10,0)+VLOOKUP(H48,관심도db!$A$14:$X$333,11,0)+VLOOKUP(H48,관심도db!$A$14:$X$333,12,0)</f>
        <v>4.5600000000000005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0.97933333333333339</v>
      </c>
      <c r="O48" s="73" t="s">
        <v>552</v>
      </c>
      <c r="P48" s="74" t="str">
        <f>VLOOKUP(O48,관심도db!$A$14:$X$333,2,0)</f>
        <v>가구</v>
      </c>
      <c r="Q48" s="72">
        <f>VLOOKUP(O48,관심도db!$A$14:$X$333,4,0)-VLOOKUP(O48,관심도db!$A$14:$X$333,5,0)</f>
        <v>1.1899999999999977</v>
      </c>
      <c r="R48" s="72">
        <f>VLOOKUP(O48,관심도db!$A$14:$X$333,4,0)-VLOOKUP(O48,관심도db!$A$14:$X$333,6,0)</f>
        <v>1.0799999999999983</v>
      </c>
      <c r="S48" s="72">
        <f>VLOOKUP(O48,관심도db!$A$14:$X$333,10,0)+VLOOKUP(O48,관심도db!$A$14:$X$333,11,0)+VLOOKUP(O48,관심도db!$A$14:$X$333,12,0)</f>
        <v>1.93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1.5293333333333332</v>
      </c>
    </row>
    <row r="49" spans="1:20">
      <c r="A49" s="70" t="s">
        <v>365</v>
      </c>
      <c r="B49" s="70" t="str">
        <f>VLOOKUP(A49,관심도db!$A$14:$X$333,2,0)</f>
        <v>식품과기본식료품소매</v>
      </c>
      <c r="C49" s="72">
        <f>VLOOKUP(A49,관심도db!$A$14:$X$333,4,0)-VLOOKUP(A49,관심도db!$A$14:$X$333,5,0)</f>
        <v>4.870000000000001</v>
      </c>
      <c r="D49" s="72">
        <f>VLOOKUP(A49,관심도db!$A$14:$X$333,4,0)-VLOOKUP(A49,관심도db!$A$14:$X$333,6,0)</f>
        <v>-6.7199999999999989</v>
      </c>
      <c r="E49" s="72">
        <f>VLOOKUP(A49,관심도db!$A$14:$X$333,10,0)+VLOOKUP(A49,관심도db!$A$14:$X$333,11,0)+VLOOKUP(A49,관심도db!$A$14:$X$333,12,0)</f>
        <v>0.15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6.3333333333333311E-2</v>
      </c>
      <c r="H49" s="74" t="s">
        <v>479</v>
      </c>
      <c r="I49" s="74" t="str">
        <f>VLOOKUP(H49,관심도db!$A$14:$X$333,2,0)</f>
        <v>KSQ 식품과기본식료품소매</v>
      </c>
      <c r="J49" s="72">
        <f>VLOOKUP(H49,관심도db!$A$14:$X$333,4,0)-VLOOKUP(H49,관심도db!$A$14:$X$333,5,0)</f>
        <v>2.42</v>
      </c>
      <c r="K49" s="72">
        <f>VLOOKUP(H49,관심도db!$A$14:$X$333,4,0)-VLOOKUP(H49,관심도db!$A$14:$X$333,6,0)</f>
        <v>-8.7100000000000009</v>
      </c>
      <c r="L49" s="72">
        <f>VLOOKUP(H49,관심도db!$A$14:$X$333,10,0)+VLOOKUP(H49,관심도db!$A$14:$X$333,11,0)+VLOOKUP(H49,관심도db!$A$14:$X$333,12,0)</f>
        <v>0.15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6.3333333333333311E-2</v>
      </c>
      <c r="O49" s="73" t="s">
        <v>567</v>
      </c>
      <c r="P49" s="74" t="str">
        <f>VLOOKUP(O49,관심도db!$A$14:$X$333,2,0)</f>
        <v>필수가정용품</v>
      </c>
      <c r="Q49" s="72">
        <f>VLOOKUP(O49,관심도db!$A$14:$X$333,4,0)-VLOOKUP(O49,관심도db!$A$14:$X$333,5,0)</f>
        <v>-13.25</v>
      </c>
      <c r="R49" s="72">
        <f>VLOOKUP(O49,관심도db!$A$14:$X$333,4,0)-VLOOKUP(O49,관심도db!$A$14:$X$333,6,0)</f>
        <v>-4.8299999999999983</v>
      </c>
      <c r="S49" s="72">
        <f>VLOOKUP(O49,관심도db!$A$14:$X$333,10,0)+VLOOKUP(O49,관심도db!$A$14:$X$333,11,0)+VLOOKUP(O49,관심도db!$A$14:$X$333,12,0)</f>
        <v>0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0</v>
      </c>
    </row>
    <row r="50" spans="1:20">
      <c r="A50" s="70" t="s">
        <v>337</v>
      </c>
      <c r="B50" s="70" t="str">
        <f>VLOOKUP(A50,관심도db!$A$14:$X$333,2,0)</f>
        <v>상업서비스와공급품</v>
      </c>
      <c r="C50" s="72">
        <f>VLOOKUP(A50,관심도db!$A$14:$X$333,4,0)-VLOOKUP(A50,관심도db!$A$14:$X$333,5,0)</f>
        <v>495.06000000000006</v>
      </c>
      <c r="D50" s="72">
        <f>VLOOKUP(A50,관심도db!$A$14:$X$333,4,0)-VLOOKUP(A50,관심도db!$A$14:$X$333,6,0)</f>
        <v>455.84000000000003</v>
      </c>
      <c r="E50" s="72">
        <f>VLOOKUP(A50,관심도db!$A$14:$X$333,10,0)+VLOOKUP(A50,관심도db!$A$14:$X$333,11,0)+VLOOKUP(A50,관심도db!$A$14:$X$333,12,0)</f>
        <v>5.0399999999999991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-0.3520000000000012</v>
      </c>
      <c r="H50" s="74" t="s">
        <v>449</v>
      </c>
      <c r="I50" s="74" t="str">
        <f>VLOOKUP(H50,관심도db!$A$14:$X$333,2,0)</f>
        <v>KSQ 상업서비스와공급품</v>
      </c>
      <c r="J50" s="72">
        <f>VLOOKUP(H50,관심도db!$A$14:$X$333,4,0)-VLOOKUP(H50,관심도db!$A$14:$X$333,5,0)</f>
        <v>476.40999999999997</v>
      </c>
      <c r="K50" s="72">
        <f>VLOOKUP(H50,관심도db!$A$14:$X$333,4,0)-VLOOKUP(H50,관심도db!$A$14:$X$333,6,0)</f>
        <v>484.34</v>
      </c>
      <c r="L50" s="72">
        <f>VLOOKUP(H50,관심도db!$A$14:$X$333,10,0)+VLOOKUP(H50,관심도db!$A$14:$X$333,11,0)+VLOOKUP(H50,관심도db!$A$14:$X$333,12,0)</f>
        <v>2.8299999999999996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2.2506666666666666</v>
      </c>
      <c r="O50" s="73" t="s">
        <v>137</v>
      </c>
      <c r="P50" s="74" t="str">
        <f>VLOOKUP(O50,관심도db!$A$14:$X$333,2,0)</f>
        <v>디스플레이</v>
      </c>
      <c r="Q50" s="72">
        <f>VLOOKUP(O50,관심도db!$A$14:$X$333,4,0)-VLOOKUP(O50,관심도db!$A$14:$X$333,5,0)</f>
        <v>-26.910000000000309</v>
      </c>
      <c r="R50" s="72">
        <f>VLOOKUP(O50,관심도db!$A$14:$X$333,4,0)-VLOOKUP(O50,관심도db!$A$14:$X$333,6,0)</f>
        <v>-2528.3399999999997</v>
      </c>
      <c r="S50" s="72">
        <f>VLOOKUP(O50,관심도db!$A$14:$X$333,10,0)+VLOOKUP(O50,관심도db!$A$14:$X$333,11,0)+VLOOKUP(O50,관심도db!$A$14:$X$333,12,0)</f>
        <v>34.03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17.564666666666668</v>
      </c>
    </row>
    <row r="51" spans="1:20">
      <c r="A51" s="70" t="s">
        <v>356</v>
      </c>
      <c r="B51" s="70" t="str">
        <f>VLOOKUP(A51,관심도db!$A$14:$X$333,2,0)</f>
        <v>소매(유통)</v>
      </c>
      <c r="C51" s="72">
        <f>VLOOKUP(A51,관심도db!$A$14:$X$333,4,0)-VLOOKUP(A51,관심도db!$A$14:$X$333,5,0)</f>
        <v>226</v>
      </c>
      <c r="D51" s="72">
        <f>VLOOKUP(A51,관심도db!$A$14:$X$333,4,0)-VLOOKUP(A51,관심도db!$A$14:$X$333,6,0)</f>
        <v>-172.37999999999965</v>
      </c>
      <c r="E51" s="72">
        <f>VLOOKUP(A51,관심도db!$A$14:$X$333,10,0)+VLOOKUP(A51,관심도db!$A$14:$X$333,11,0)+VLOOKUP(A51,관심도db!$A$14:$X$333,12,0)</f>
        <v>143.41999999999999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64.59933333333332</v>
      </c>
      <c r="H51" s="74" t="s">
        <v>470</v>
      </c>
      <c r="I51" s="74" t="str">
        <f>VLOOKUP(H51,관심도db!$A$14:$X$333,2,0)</f>
        <v>KSQ 소매(유통)</v>
      </c>
      <c r="J51" s="72">
        <f>VLOOKUP(H51,관심도db!$A$14:$X$333,4,0)-VLOOKUP(H51,관심도db!$A$14:$X$333,5,0)</f>
        <v>60.400000000000006</v>
      </c>
      <c r="K51" s="72">
        <f>VLOOKUP(H51,관심도db!$A$14:$X$333,4,0)-VLOOKUP(H51,관심도db!$A$14:$X$333,6,0)</f>
        <v>-16.879999999999995</v>
      </c>
      <c r="L51" s="72">
        <f>VLOOKUP(H51,관심도db!$A$14:$X$333,10,0)+VLOOKUP(H51,관심도db!$A$14:$X$333,11,0)+VLOOKUP(H51,관심도db!$A$14:$X$333,12,0)</f>
        <v>23.270000000000003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17.718000000000004</v>
      </c>
      <c r="O51" s="73" t="s">
        <v>560</v>
      </c>
      <c r="P51" s="74" t="str">
        <f>VLOOKUP(O51,관심도db!$A$14:$X$333,2,0)</f>
        <v>문구,가정용품</v>
      </c>
      <c r="Q51" s="72">
        <f>VLOOKUP(O51,관심도db!$A$14:$X$333,4,0)-VLOOKUP(O51,관심도db!$A$14:$X$333,5,0)</f>
        <v>-30.069999999999993</v>
      </c>
      <c r="R51" s="72">
        <f>VLOOKUP(O51,관심도db!$A$14:$X$333,4,0)-VLOOKUP(O51,관심도db!$A$14:$X$333,6,0)</f>
        <v>-215.45999999999998</v>
      </c>
      <c r="S51" s="72">
        <f>VLOOKUP(O51,관심도db!$A$14:$X$333,10,0)+VLOOKUP(O51,관심도db!$A$14:$X$333,11,0)+VLOOKUP(O51,관심도db!$A$14:$X$333,12,0)</f>
        <v>30.689999999999998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17.858666666666664</v>
      </c>
    </row>
    <row r="52" spans="1:20">
      <c r="A52" s="70" t="s">
        <v>355</v>
      </c>
      <c r="B52" s="70" t="str">
        <f>VLOOKUP(A52,관심도db!$A$14:$X$333,2,0)</f>
        <v>다각화된소비자서비스</v>
      </c>
      <c r="C52" s="72">
        <f>VLOOKUP(A52,관심도db!$A$14:$X$333,4,0)-VLOOKUP(A52,관심도db!$A$14:$X$333,5,0)</f>
        <v>0.22999999999999998</v>
      </c>
      <c r="D52" s="72">
        <f>VLOOKUP(A52,관심도db!$A$14:$X$333,4,0)-VLOOKUP(A52,관심도db!$A$14:$X$333,6,0)</f>
        <v>0.21000000000000008</v>
      </c>
      <c r="E52" s="72">
        <f>VLOOKUP(A52,관심도db!$A$14:$X$333,10,0)+VLOOKUP(A52,관심도db!$A$14:$X$333,11,0)+VLOOKUP(A52,관심도db!$A$14:$X$333,12,0)</f>
        <v>0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0</v>
      </c>
      <c r="H52" s="74" t="s">
        <v>469</v>
      </c>
      <c r="I52" s="74" t="str">
        <f>VLOOKUP(H52,관심도db!$A$14:$X$333,2,0)</f>
        <v>KSQ 다각화된소비자서비스</v>
      </c>
      <c r="J52" s="72">
        <f>VLOOKUP(H52,관심도db!$A$14:$X$333,4,0)-VLOOKUP(H52,관심도db!$A$14:$X$333,5,0)</f>
        <v>0.22999999999999998</v>
      </c>
      <c r="K52" s="72">
        <f>VLOOKUP(H52,관심도db!$A$14:$X$333,4,0)-VLOOKUP(H52,관심도db!$A$14:$X$333,6,0)</f>
        <v>0.21000000000000008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</v>
      </c>
      <c r="O52" s="73" t="s">
        <v>559</v>
      </c>
      <c r="P52" s="74" t="str">
        <f>VLOOKUP(O52,관심도db!$A$14:$X$333,2,0)</f>
        <v>의류</v>
      </c>
      <c r="Q52" s="72">
        <f>VLOOKUP(O52,관심도db!$A$14:$X$333,4,0)-VLOOKUP(O52,관심도db!$A$14:$X$333,5,0)</f>
        <v>-69.639999999999986</v>
      </c>
      <c r="R52" s="72">
        <f>VLOOKUP(O52,관심도db!$A$14:$X$333,4,0)-VLOOKUP(O52,관심도db!$A$14:$X$333,6,0)</f>
        <v>-572.26</v>
      </c>
      <c r="S52" s="72">
        <f>VLOOKUP(O52,관심도db!$A$14:$X$333,10,0)+VLOOKUP(O52,관심도db!$A$14:$X$333,11,0)+VLOOKUP(O52,관심도db!$A$14:$X$333,12,0)</f>
        <v>62.8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39.762666666666661</v>
      </c>
    </row>
    <row r="53" spans="1:20">
      <c r="A53" s="70" t="s">
        <v>387</v>
      </c>
      <c r="B53" s="70" t="str">
        <f>VLOOKUP(A53,관심도db!$A$14:$X$333,2,0)</f>
        <v>창업투자</v>
      </c>
      <c r="C53" s="72">
        <f>VLOOKUP(A53,관심도db!$A$14:$X$333,4,0)-VLOOKUP(A53,관심도db!$A$14:$X$333,5,0)</f>
        <v>-1917.69</v>
      </c>
      <c r="D53" s="72">
        <f>VLOOKUP(A53,관심도db!$A$14:$X$333,4,0)-VLOOKUP(A53,관심도db!$A$14:$X$333,6,0)</f>
        <v>-2381.3599999999997</v>
      </c>
      <c r="E53" s="72">
        <f>VLOOKUP(A53,관심도db!$A$14:$X$333,10,0)+VLOOKUP(A53,관심도db!$A$14:$X$333,11,0)+VLOOKUP(A53,관심도db!$A$14:$X$333,12,0)</f>
        <v>22.27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18.389333333333333</v>
      </c>
      <c r="H53" s="74" t="s">
        <v>501</v>
      </c>
      <c r="I53" s="74" t="str">
        <f>VLOOKUP(H53,관심도db!$A$14:$X$333,2,0)</f>
        <v>KSQ 창업투자</v>
      </c>
      <c r="J53" s="72">
        <f>VLOOKUP(H53,관심도db!$A$14:$X$333,4,0)-VLOOKUP(H53,관심도db!$A$14:$X$333,5,0)</f>
        <v>-1921.4899999999998</v>
      </c>
      <c r="K53" s="72">
        <f>VLOOKUP(H53,관심도db!$A$14:$X$333,4,0)-VLOOKUP(H53,관심도db!$A$14:$X$333,6,0)</f>
        <v>-2384.19</v>
      </c>
      <c r="L53" s="72">
        <f>VLOOKUP(H53,관심도db!$A$14:$X$333,10,0)+VLOOKUP(H53,관심도db!$A$14:$X$333,11,0)+VLOOKUP(H53,관심도db!$A$14:$X$333,12,0)</f>
        <v>22.27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18.391333333333336</v>
      </c>
      <c r="N53" s="75"/>
      <c r="O53" s="74" t="s">
        <v>181</v>
      </c>
      <c r="P53" s="74" t="str">
        <f>VLOOKUP(O53,관심도db!$A$14:$X$333,2,0)</f>
        <v>WISE 미디어컨텐츠 지수</v>
      </c>
      <c r="Q53" s="75">
        <f>VLOOKUP(O53,관심도db!$A$14:$X$333,4,0)-VLOOKUP(O53,관심도db!$A$14:$X$333,5,0)</f>
        <v>-95.07000000000005</v>
      </c>
      <c r="R53" s="72">
        <f>VLOOKUP(O53,관심도db!$A$14:$X$333,4,0)-VLOOKUP(O53,관심도db!$A$14:$X$333,6,0)</f>
        <v>-218.59999999999991</v>
      </c>
      <c r="S53" s="72">
        <f>VLOOKUP(O53,관심도db!$A$14:$X$333,10,0)+VLOOKUP(O53,관심도db!$A$14:$X$333,11,0)+VLOOKUP(O53,관심도db!$A$14:$X$333,12,0)</f>
        <v>111.96000000000001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74.878666666666675</v>
      </c>
    </row>
    <row r="54" spans="1:20">
      <c r="A54" s="70" t="s">
        <v>327</v>
      </c>
      <c r="B54" s="70" t="str">
        <f>VLOOKUP(A54,관심도db!$A$14:$X$333,2,0)</f>
        <v>자본재</v>
      </c>
      <c r="C54" s="72">
        <f>VLOOKUP(A54,관심도db!$A$14:$X$333,4,0)-VLOOKUP(A54,관심도db!$A$14:$X$333,5,0)</f>
        <v>-1349.1400000000067</v>
      </c>
      <c r="D54" s="72">
        <f>VLOOKUP(A54,관심도db!$A$14:$X$333,4,0)-VLOOKUP(A54,관심도db!$A$14:$X$333,6,0)</f>
        <v>-19236.89</v>
      </c>
      <c r="E54" s="72">
        <f>VLOOKUP(A54,관심도db!$A$14:$X$333,10,0)+VLOOKUP(A54,관심도db!$A$14:$X$333,11,0)+VLOOKUP(A54,관심도db!$A$14:$X$333,12,0)</f>
        <v>4645.57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2208.9526666666666</v>
      </c>
      <c r="H54" s="74" t="s">
        <v>439</v>
      </c>
      <c r="I54" s="74" t="str">
        <f>VLOOKUP(H54,관심도db!$A$14:$X$333,2,0)</f>
        <v>KSQ 자본재</v>
      </c>
      <c r="J54" s="72">
        <f>VLOOKUP(H54,관심도db!$A$14:$X$333,4,0)-VLOOKUP(H54,관심도db!$A$14:$X$333,5,0)</f>
        <v>1082.7699999999986</v>
      </c>
      <c r="K54" s="72">
        <f>VLOOKUP(H54,관심도db!$A$14:$X$333,4,0)-VLOOKUP(H54,관심도db!$A$14:$X$333,6,0)</f>
        <v>-3662.4400000000005</v>
      </c>
      <c r="L54" s="72">
        <f>VLOOKUP(H54,관심도db!$A$14:$X$333,10,0)+VLOOKUP(H54,관심도db!$A$14:$X$333,11,0)+VLOOKUP(H54,관심도db!$A$14:$X$333,12,0)</f>
        <v>143.57999999999998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63.537999999999997</v>
      </c>
      <c r="O54" s="74" t="s">
        <v>126</v>
      </c>
      <c r="P54" s="74" t="str">
        <f>VLOOKUP(O54,관심도db!$A$14:$X$333,2,0)</f>
        <v>미디어,교육</v>
      </c>
      <c r="Q54" s="72">
        <f>VLOOKUP(O54,관심도db!$A$14:$X$333,4,0)-VLOOKUP(O54,관심도db!$A$14:$X$333,5,0)</f>
        <v>-105.23000000000002</v>
      </c>
      <c r="R54" s="72">
        <f>VLOOKUP(O54,관심도db!$A$14:$X$333,4,0)-VLOOKUP(O54,관심도db!$A$14:$X$333,6,0)</f>
        <v>-598.71</v>
      </c>
      <c r="S54" s="72">
        <f>VLOOKUP(O54,관심도db!$A$14:$X$333,10,0)+VLOOKUP(O54,관심도db!$A$14:$X$333,11,0)+VLOOKUP(O54,관심도db!$A$14:$X$333,12,0)</f>
        <v>133.99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66.990666666666684</v>
      </c>
    </row>
    <row r="55" spans="1:20">
      <c r="A55" s="70" t="s">
        <v>338</v>
      </c>
      <c r="B55" s="70" t="str">
        <f>VLOOKUP(A55,관심도db!$A$14:$X$333,2,0)</f>
        <v>상업서비스와공급품</v>
      </c>
      <c r="C55" s="72">
        <f>VLOOKUP(A55,관심도db!$A$14:$X$333,4,0)-VLOOKUP(A55,관심도db!$A$14:$X$333,5,0)</f>
        <v>495.06000000000006</v>
      </c>
      <c r="D55" s="72">
        <f>VLOOKUP(A55,관심도db!$A$14:$X$333,4,0)-VLOOKUP(A55,관심도db!$A$14:$X$333,6,0)</f>
        <v>455.84000000000003</v>
      </c>
      <c r="E55" s="72">
        <f>VLOOKUP(A55,관심도db!$A$14:$X$333,10,0)+VLOOKUP(A55,관심도db!$A$14:$X$333,11,0)+VLOOKUP(A55,관심도db!$A$14:$X$333,12,0)</f>
        <v>5.0399999999999991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-0.3520000000000012</v>
      </c>
      <c r="H55" s="74" t="s">
        <v>450</v>
      </c>
      <c r="I55" s="74" t="str">
        <f>VLOOKUP(H55,관심도db!$A$14:$X$333,2,0)</f>
        <v>KSQ 상업서비스와공급품</v>
      </c>
      <c r="J55" s="72">
        <f>VLOOKUP(H55,관심도db!$A$14:$X$333,4,0)-VLOOKUP(H55,관심도db!$A$14:$X$333,5,0)</f>
        <v>476.40999999999997</v>
      </c>
      <c r="K55" s="72">
        <f>VLOOKUP(H55,관심도db!$A$14:$X$333,4,0)-VLOOKUP(H55,관심도db!$A$14:$X$333,6,0)</f>
        <v>484.34</v>
      </c>
      <c r="L55" s="72">
        <f>VLOOKUP(H55,관심도db!$A$14:$X$333,10,0)+VLOOKUP(H55,관심도db!$A$14:$X$333,11,0)+VLOOKUP(H55,관심도db!$A$14:$X$333,12,0)</f>
        <v>2.8299999999999996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2.2506666666666666</v>
      </c>
      <c r="O55" s="73" t="s">
        <v>544</v>
      </c>
      <c r="P55" s="74" t="str">
        <f>VLOOKUP(O55,관심도db!$A$14:$X$333,2,0)</f>
        <v>통신서비스</v>
      </c>
      <c r="Q55" s="72">
        <f>VLOOKUP(O55,관심도db!$A$14:$X$333,4,0)-VLOOKUP(O55,관심도db!$A$14:$X$333,5,0)</f>
        <v>-116.90000000000009</v>
      </c>
      <c r="R55" s="72">
        <f>VLOOKUP(O55,관심도db!$A$14:$X$333,4,0)-VLOOKUP(O55,관심도db!$A$14:$X$333,6,0)</f>
        <v>-1498.69</v>
      </c>
      <c r="S55" s="72">
        <f>VLOOKUP(O55,관심도db!$A$14:$X$333,10,0)+VLOOKUP(O55,관심도db!$A$14:$X$333,11,0)+VLOOKUP(O55,관심도db!$A$14:$X$333,12,0)</f>
        <v>101.28999999999999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33.118666666666641</v>
      </c>
    </row>
    <row r="56" spans="1:20">
      <c r="A56" s="70" t="s">
        <v>384</v>
      </c>
      <c r="B56" s="70" t="str">
        <f>VLOOKUP(A56,관심도db!$A$14:$X$333,2,0)</f>
        <v>증권</v>
      </c>
      <c r="C56" s="72">
        <f>VLOOKUP(A56,관심도db!$A$14:$X$333,4,0)-VLOOKUP(A56,관심도db!$A$14:$X$333,5,0)</f>
        <v>482.56999999999971</v>
      </c>
      <c r="D56" s="72">
        <f>VLOOKUP(A56,관심도db!$A$14:$X$333,4,0)-VLOOKUP(A56,관심도db!$A$14:$X$333,6,0)</f>
        <v>-560.06999999999971</v>
      </c>
      <c r="E56" s="72">
        <f>VLOOKUP(A56,관심도db!$A$14:$X$333,10,0)+VLOOKUP(A56,관심도db!$A$14:$X$333,11,0)+VLOOKUP(A56,관심도db!$A$14:$X$333,12,0)</f>
        <v>268.5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97.00266666666667</v>
      </c>
      <c r="H56" s="74" t="s">
        <v>498</v>
      </c>
      <c r="I56" s="74" t="str">
        <f>VLOOKUP(H56,관심도db!$A$14:$X$333,2,0)</f>
        <v>KSQ 증권</v>
      </c>
      <c r="J56" s="72">
        <f>VLOOKUP(H56,관심도db!$A$14:$X$333,4,0)-VLOOKUP(H56,관심도db!$A$14:$X$333,5,0)</f>
        <v>4.82</v>
      </c>
      <c r="K56" s="72">
        <f>VLOOKUP(H56,관심도db!$A$14:$X$333,4,0)-VLOOKUP(H56,관심도db!$A$14:$X$333,6,0)</f>
        <v>-8.4899999999999949</v>
      </c>
      <c r="L56" s="72">
        <f>VLOOKUP(H56,관심도db!$A$14:$X$333,10,0)+VLOOKUP(H56,관심도db!$A$14:$X$333,11,0)+VLOOKUP(H56,관심도db!$A$14:$X$333,12,0)</f>
        <v>0.31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-0.10933333333333328</v>
      </c>
      <c r="O56" s="73" t="s">
        <v>583</v>
      </c>
      <c r="P56" s="74" t="str">
        <f>VLOOKUP(O56,관심도db!$A$14:$X$333,2,0)</f>
        <v>통신서비스</v>
      </c>
      <c r="Q56" s="72">
        <f>VLOOKUP(O56,관심도db!$A$14:$X$333,4,0)-VLOOKUP(O56,관심도db!$A$14:$X$333,5,0)</f>
        <v>-116.90000000000009</v>
      </c>
      <c r="R56" s="72">
        <f>VLOOKUP(O56,관심도db!$A$14:$X$333,4,0)-VLOOKUP(O56,관심도db!$A$14:$X$333,6,0)</f>
        <v>-1498.69</v>
      </c>
      <c r="S56" s="72">
        <f>VLOOKUP(O56,관심도db!$A$14:$X$333,10,0)+VLOOKUP(O56,관심도db!$A$14:$X$333,11,0)+VLOOKUP(O56,관심도db!$A$14:$X$333,12,0)</f>
        <v>101.28999999999999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33.118666666666641</v>
      </c>
    </row>
    <row r="57" spans="1:20">
      <c r="A57" s="70" t="s">
        <v>349</v>
      </c>
      <c r="B57" s="70" t="str">
        <f>VLOOKUP(A57,관심도db!$A$14:$X$333,2,0)</f>
        <v>레저용장비와제품</v>
      </c>
      <c r="C57" s="72">
        <f>VLOOKUP(A57,관심도db!$A$14:$X$333,4,0)-VLOOKUP(A57,관심도db!$A$14:$X$333,5,0)</f>
        <v>19.71</v>
      </c>
      <c r="D57" s="72">
        <f>VLOOKUP(A57,관심도db!$A$14:$X$333,4,0)-VLOOKUP(A57,관심도db!$A$14:$X$333,6,0)</f>
        <v>16.740000000000002</v>
      </c>
      <c r="E57" s="72">
        <f>VLOOKUP(A57,관심도db!$A$14:$X$333,10,0)+VLOOKUP(A57,관심도db!$A$14:$X$333,11,0)+VLOOKUP(A57,관심도db!$A$14:$X$333,12,0)</f>
        <v>2.58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2.2793333333333337</v>
      </c>
      <c r="H57" s="74" t="s">
        <v>463</v>
      </c>
      <c r="I57" s="74" t="str">
        <f>VLOOKUP(H57,관심도db!$A$14:$X$333,2,0)</f>
        <v>KSQ 레저용장비와제품</v>
      </c>
      <c r="J57" s="72">
        <f>VLOOKUP(H57,관심도db!$A$14:$X$333,4,0)-VLOOKUP(H57,관심도db!$A$14:$X$333,5,0)</f>
        <v>13.619999999999997</v>
      </c>
      <c r="K57" s="72">
        <f>VLOOKUP(H57,관심도db!$A$14:$X$333,4,0)-VLOOKUP(H57,관심도db!$A$14:$X$333,6,0)</f>
        <v>10.030000000000001</v>
      </c>
      <c r="L57" s="72">
        <f>VLOOKUP(H57,관심도db!$A$14:$X$333,10,0)+VLOOKUP(H57,관심도db!$A$14:$X$333,11,0)+VLOOKUP(H57,관심도db!$A$14:$X$333,12,0)</f>
        <v>2.58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2.2793333333333337</v>
      </c>
      <c r="O57" s="73" t="s">
        <v>556</v>
      </c>
      <c r="P57" s="74" t="str">
        <f>VLOOKUP(O57,관심도db!$A$14:$X$333,2,0)</f>
        <v>상사</v>
      </c>
      <c r="Q57" s="72">
        <f>VLOOKUP(O57,관심도db!$A$14:$X$333,4,0)-VLOOKUP(O57,관심도db!$A$14:$X$333,5,0)</f>
        <v>-117.04000000000002</v>
      </c>
      <c r="R57" s="72">
        <f>VLOOKUP(O57,관심도db!$A$14:$X$333,4,0)-VLOOKUP(O57,관심도db!$A$14:$X$333,6,0)</f>
        <v>-154.18</v>
      </c>
      <c r="S57" s="72">
        <f>VLOOKUP(O57,관심도db!$A$14:$X$333,10,0)+VLOOKUP(O57,관심도db!$A$14:$X$333,11,0)+VLOOKUP(O57,관심도db!$A$14:$X$333,12,0)</f>
        <v>41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-27.542666666666662</v>
      </c>
    </row>
    <row r="58" spans="1:20">
      <c r="A58" s="70" t="s">
        <v>359</v>
      </c>
      <c r="B58" s="70" t="str">
        <f>VLOOKUP(A58,관심도db!$A$14:$X$333,2,0)</f>
        <v>백화점과일반상점</v>
      </c>
      <c r="C58" s="72">
        <f>VLOOKUP(A58,관심도db!$A$14:$X$333,4,0)-VLOOKUP(A58,관심도db!$A$14:$X$333,5,0)</f>
        <v>161.98000000000002</v>
      </c>
      <c r="D58" s="72">
        <f>VLOOKUP(A58,관심도db!$A$14:$X$333,4,0)-VLOOKUP(A58,관심도db!$A$14:$X$333,6,0)</f>
        <v>-155.72000000000003</v>
      </c>
      <c r="E58" s="72">
        <f>VLOOKUP(A58,관심도db!$A$14:$X$333,10,0)+VLOOKUP(A58,관심도db!$A$14:$X$333,11,0)+VLOOKUP(A58,관심도db!$A$14:$X$333,12,0)</f>
        <v>120.11000000000001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47.654666666666685</v>
      </c>
      <c r="H58" s="74" t="s">
        <v>473</v>
      </c>
      <c r="I58" s="74" t="str">
        <f>VLOOKUP(H58,관심도db!$A$14:$X$333,2,0)</f>
        <v>KSQ 백화점과일반상점</v>
      </c>
      <c r="J58" s="72">
        <f>VLOOKUP(H58,관심도db!$A$14:$X$333,4,0)-VLOOKUP(H58,관심도db!$A$14:$X$333,5,0)</f>
        <v>-0.53000000000000025</v>
      </c>
      <c r="K58" s="72">
        <f>VLOOKUP(H58,관심도db!$A$14:$X$333,4,0)-VLOOKUP(H58,관심도db!$A$14:$X$333,6,0)</f>
        <v>-0.5900000000000003</v>
      </c>
      <c r="L58" s="72">
        <f>VLOOKUP(H58,관심도db!$A$14:$X$333,10,0)+VLOOKUP(H58,관심도db!$A$14:$X$333,11,0)+VLOOKUP(H58,관심도db!$A$14:$X$333,12,0)</f>
        <v>0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</v>
      </c>
      <c r="O58" s="74" t="s">
        <v>200</v>
      </c>
      <c r="P58" s="74" t="str">
        <f>VLOOKUP(O58,관심도db!$A$14:$X$333,2,0)</f>
        <v>미디어</v>
      </c>
      <c r="Q58" s="72">
        <f>VLOOKUP(O58,관심도db!$A$14:$X$333,4,0)-VLOOKUP(O58,관심도db!$A$14:$X$333,5,0)</f>
        <v>-121.01999999999998</v>
      </c>
      <c r="R58" s="72">
        <f>VLOOKUP(O58,관심도db!$A$14:$X$333,4,0)-VLOOKUP(O58,관심도db!$A$14:$X$333,6,0)</f>
        <v>-584.05999999999995</v>
      </c>
      <c r="S58" s="72">
        <f>VLOOKUP(O58,관심도db!$A$14:$X$333,10,0)+VLOOKUP(O58,관심도db!$A$14:$X$333,11,0)+VLOOKUP(O58,관심도db!$A$14:$X$333,12,0)</f>
        <v>133.28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66.791333333333327</v>
      </c>
    </row>
    <row r="59" spans="1:20">
      <c r="A59" s="70" t="s">
        <v>386</v>
      </c>
      <c r="B59" s="70" t="str">
        <f>VLOOKUP(A59,관심도db!$A$14:$X$333,2,0)</f>
        <v>다각화된금융</v>
      </c>
      <c r="C59" s="72">
        <f>VLOOKUP(A59,관심도db!$A$14:$X$333,4,0)-VLOOKUP(A59,관심도db!$A$14:$X$333,5,0)</f>
        <v>-1968.2900000000002</v>
      </c>
      <c r="D59" s="72">
        <f>VLOOKUP(A59,관심도db!$A$14:$X$333,4,0)-VLOOKUP(A59,관심도db!$A$14:$X$333,6,0)</f>
        <v>-2486.2700000000004</v>
      </c>
      <c r="E59" s="72">
        <f>VLOOKUP(A59,관심도db!$A$14:$X$333,10,0)+VLOOKUP(A59,관심도db!$A$14:$X$333,11,0)+VLOOKUP(A59,관심도db!$A$14:$X$333,12,0)</f>
        <v>25.34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-5.8500000000000014</v>
      </c>
      <c r="H59" s="74" t="s">
        <v>500</v>
      </c>
      <c r="I59" s="74" t="str">
        <f>VLOOKUP(H59,관심도db!$A$14:$X$333,2,0)</f>
        <v>KSQ 다각화된금융</v>
      </c>
      <c r="J59" s="72">
        <f>VLOOKUP(H59,관심도db!$A$14:$X$333,4,0)-VLOOKUP(H59,관심도db!$A$14:$X$333,5,0)</f>
        <v>-1954.8400000000001</v>
      </c>
      <c r="K59" s="72">
        <f>VLOOKUP(H59,관심도db!$A$14:$X$333,4,0)-VLOOKUP(H59,관심도db!$A$14:$X$333,6,0)</f>
        <v>-2417.34</v>
      </c>
      <c r="L59" s="72">
        <f>VLOOKUP(H59,관심도db!$A$14:$X$333,10,0)+VLOOKUP(H59,관심도db!$A$14:$X$333,11,0)+VLOOKUP(H59,관심도db!$A$14:$X$333,12,0)</f>
        <v>22.740000000000002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14.614000000000003</v>
      </c>
      <c r="O59" s="73" t="s">
        <v>179</v>
      </c>
      <c r="P59" s="74" t="str">
        <f>VLOOKUP(O59,관심도db!$A$14:$X$333,2,0)</f>
        <v>WISE 여행레저 지수</v>
      </c>
      <c r="Q59" s="72">
        <f>VLOOKUP(O59,관심도db!$A$14:$X$333,4,0)-VLOOKUP(O59,관심도db!$A$14:$X$333,5,0)</f>
        <v>-123.06999999999994</v>
      </c>
      <c r="R59" s="72">
        <f>VLOOKUP(O59,관심도db!$A$14:$X$333,4,0)-VLOOKUP(O59,관심도db!$A$14:$X$333,6,0)</f>
        <v>-381.03999999999996</v>
      </c>
      <c r="S59" s="72">
        <f>VLOOKUP(O59,관심도db!$A$14:$X$333,10,0)+VLOOKUP(O59,관심도db!$A$14:$X$333,11,0)+VLOOKUP(O59,관심도db!$A$14:$X$333,12,0)</f>
        <v>93.97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8.7420000000000044</v>
      </c>
    </row>
    <row r="60" spans="1:20">
      <c r="A60" s="70" t="s">
        <v>215</v>
      </c>
      <c r="B60" s="70" t="str">
        <f>VLOOKUP(A60,관심도db!$A$14:$X$333,2,0)</f>
        <v>손해보험</v>
      </c>
      <c r="C60" s="72">
        <f>VLOOKUP(A60,관심도db!$A$14:$X$333,4,0)-VLOOKUP(A60,관심도db!$A$14:$X$333,5,0)</f>
        <v>87.680000000000064</v>
      </c>
      <c r="D60" s="72">
        <f>VLOOKUP(A60,관심도db!$A$14:$X$333,4,0)-VLOOKUP(A60,관심도db!$A$14:$X$333,6,0)</f>
        <v>-305.70000000000005</v>
      </c>
      <c r="E60" s="72">
        <f>VLOOKUP(A60,관심도db!$A$14:$X$333,10,0)+VLOOKUP(A60,관심도db!$A$14:$X$333,11,0)+VLOOKUP(A60,관심도db!$A$14:$X$333,12,0)</f>
        <v>107.85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50.201999999999998</v>
      </c>
      <c r="H60" s="74" t="s">
        <v>505</v>
      </c>
      <c r="I60" s="74" t="str">
        <f>VLOOKUP(H60,관심도db!$A$14:$X$333,2,0)</f>
        <v>KSQ 손해보험</v>
      </c>
      <c r="J60" s="72">
        <f>VLOOKUP(H60,관심도db!$A$14:$X$333,4,0)-VLOOKUP(H60,관심도db!$A$14:$X$333,5,0)</f>
        <v>15.75</v>
      </c>
      <c r="K60" s="72">
        <f>VLOOKUP(H60,관심도db!$A$14:$X$333,4,0)-VLOOKUP(H60,관심도db!$A$14:$X$333,6,0)</f>
        <v>15.75</v>
      </c>
      <c r="L60" s="72">
        <f>VLOOKUP(H60,관심도db!$A$14:$X$333,10,0)+VLOOKUP(H60,관심도db!$A$14:$X$333,11,0)+VLOOKUP(H60,관심도db!$A$14:$X$333,12,0)</f>
        <v>1.1700000000000002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0.68933333333333346</v>
      </c>
      <c r="O60" s="74" t="s">
        <v>586</v>
      </c>
      <c r="P60" s="74" t="str">
        <f>VLOOKUP(O60,관심도db!$A$14:$X$333,2,0)</f>
        <v>WISE K게임 테마 지수</v>
      </c>
      <c r="Q60" s="75">
        <f>VLOOKUP(O60,관심도db!$A$14:$X$333,4,0)-VLOOKUP(O60,관심도db!$A$14:$X$333,5,0)</f>
        <v>-135</v>
      </c>
      <c r="R60" s="75">
        <f>VLOOKUP(O60,관심도db!$A$14:$X$333,4,0)-VLOOKUP(O60,관심도db!$A$14:$X$333,6,0)</f>
        <v>-349.47</v>
      </c>
      <c r="S60" s="72">
        <f>VLOOKUP(O60,관심도db!$A$14:$X$333,10,0)+VLOOKUP(O60,관심도db!$A$14:$X$333,11,0)+VLOOKUP(O60,관심도db!$A$14:$X$333,12,0)</f>
        <v>85.75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43.371999999999993</v>
      </c>
    </row>
    <row r="61" spans="1:20">
      <c r="A61" s="70" t="s">
        <v>374</v>
      </c>
      <c r="B61" s="70" t="str">
        <f>VLOOKUP(A61,관심도db!$A$14:$X$333,2,0)</f>
        <v>건강관리장비와용품</v>
      </c>
      <c r="C61" s="72">
        <f>VLOOKUP(A61,관심도db!$A$14:$X$333,4,0)-VLOOKUP(A61,관심도db!$A$14:$X$333,5,0)</f>
        <v>566.67000000000007</v>
      </c>
      <c r="D61" s="72">
        <f>VLOOKUP(A61,관심도db!$A$14:$X$333,4,0)-VLOOKUP(A61,관심도db!$A$14:$X$333,6,0)</f>
        <v>279.11000000000013</v>
      </c>
      <c r="E61" s="72">
        <f>VLOOKUP(A61,관심도db!$A$14:$X$333,10,0)+VLOOKUP(A61,관심도db!$A$14:$X$333,11,0)+VLOOKUP(A61,관심도db!$A$14:$X$333,12,0)</f>
        <v>127.42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89.600666666666683</v>
      </c>
      <c r="H61" s="74" t="s">
        <v>488</v>
      </c>
      <c r="I61" s="74" t="str">
        <f>VLOOKUP(H61,관심도db!$A$14:$X$333,2,0)</f>
        <v>KSQ 건강관리장비와용품</v>
      </c>
      <c r="J61" s="72">
        <f>VLOOKUP(H61,관심도db!$A$14:$X$333,4,0)-VLOOKUP(H61,관심도db!$A$14:$X$333,5,0)</f>
        <v>568.49000000000024</v>
      </c>
      <c r="K61" s="72">
        <f>VLOOKUP(H61,관심도db!$A$14:$X$333,4,0)-VLOOKUP(H61,관심도db!$A$14:$X$333,6,0)</f>
        <v>286.07999999999993</v>
      </c>
      <c r="L61" s="72">
        <f>VLOOKUP(H61,관심도db!$A$14:$X$333,10,0)+VLOOKUP(H61,관심도db!$A$14:$X$333,11,0)+VLOOKUP(H61,관심도db!$A$14:$X$333,12,0)</f>
        <v>126.06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88.431333333333342</v>
      </c>
      <c r="O61" s="74" t="s">
        <v>573</v>
      </c>
      <c r="P61" s="74" t="str">
        <f>VLOOKUP(O61,관심도db!$A$14:$X$333,2,0)</f>
        <v>게임소프트웨어</v>
      </c>
      <c r="Q61" s="72">
        <f>VLOOKUP(O61,관심도db!$A$14:$X$333,4,0)-VLOOKUP(O61,관심도db!$A$14:$X$333,5,0)</f>
        <v>-161.56999999999994</v>
      </c>
      <c r="R61" s="72">
        <f>VLOOKUP(O61,관심도db!$A$14:$X$333,4,0)-VLOOKUP(O61,관심도db!$A$14:$X$333,6,0)</f>
        <v>-382.94999999999982</v>
      </c>
      <c r="S61" s="72">
        <f>VLOOKUP(O61,관심도db!$A$14:$X$333,10,0)+VLOOKUP(O61,관심도db!$A$14:$X$333,11,0)+VLOOKUP(O61,관심도db!$A$14:$X$333,12,0)</f>
        <v>85.990000000000009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43.534666666666681</v>
      </c>
    </row>
    <row r="62" spans="1:20">
      <c r="A62" s="70" t="s">
        <v>389</v>
      </c>
      <c r="B62" s="70" t="str">
        <f>VLOOKUP(A62,관심도db!$A$14:$X$333,2,0)</f>
        <v>기타금융</v>
      </c>
      <c r="C62" s="72">
        <f>VLOOKUP(A62,관심도db!$A$14:$X$333,4,0)-VLOOKUP(A62,관심도db!$A$14:$X$333,5,0)</f>
        <v>-33.339999999999996</v>
      </c>
      <c r="D62" s="72">
        <f>VLOOKUP(A62,관심도db!$A$14:$X$333,4,0)-VLOOKUP(A62,관심도db!$A$14:$X$333,6,0)</f>
        <v>-33.160000000000004</v>
      </c>
      <c r="E62" s="72">
        <f>VLOOKUP(A62,관심도db!$A$14:$X$333,10,0)+VLOOKUP(A62,관심도db!$A$14:$X$333,11,0)+VLOOKUP(A62,관심도db!$A$14:$X$333,12,0)</f>
        <v>0.47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-3.7773333333333339</v>
      </c>
      <c r="H62" s="74" t="s">
        <v>503</v>
      </c>
      <c r="I62" s="74" t="str">
        <f>VLOOKUP(H62,관심도db!$A$14:$X$333,2,0)</f>
        <v>KSQ 기타금융</v>
      </c>
      <c r="J62" s="72">
        <f>VLOOKUP(H62,관심도db!$A$14:$X$333,4,0)-VLOOKUP(H62,관심도db!$A$14:$X$333,5,0)</f>
        <v>-33.339999999999996</v>
      </c>
      <c r="K62" s="72">
        <f>VLOOKUP(H62,관심도db!$A$14:$X$333,4,0)-VLOOKUP(H62,관심도db!$A$14:$X$333,6,0)</f>
        <v>-33.160000000000004</v>
      </c>
      <c r="L62" s="72">
        <f>VLOOKUP(H62,관심도db!$A$14:$X$333,10,0)+VLOOKUP(H62,관심도db!$A$14:$X$333,11,0)+VLOOKUP(H62,관심도db!$A$14:$X$333,12,0)</f>
        <v>0.47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-3.7773333333333339</v>
      </c>
      <c r="O62" s="74" t="s">
        <v>585</v>
      </c>
      <c r="P62" s="74" t="str">
        <f>VLOOKUP(O62,관심도db!$A$14:$X$333,2,0)</f>
        <v>WISE 게임 테마 지수</v>
      </c>
      <c r="Q62" s="75">
        <f>VLOOKUP(O62,관심도db!$A$14:$X$333,4,0)-VLOOKUP(O62,관심도db!$A$14:$X$333,5,0)</f>
        <v>-165.89999999999986</v>
      </c>
      <c r="R62" s="75">
        <f>VLOOKUP(O62,관심도db!$A$14:$X$333,4,0)-VLOOKUP(O62,관심도db!$A$14:$X$333,6,0)</f>
        <v>-374.24</v>
      </c>
      <c r="S62" s="72">
        <f>VLOOKUP(O62,관심도db!$A$14:$X$333,10,0)+VLOOKUP(O62,관심도db!$A$14:$X$333,11,0)+VLOOKUP(O62,관심도db!$A$14:$X$333,12,0)</f>
        <v>85.990000000000009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43.549333333333337</v>
      </c>
    </row>
    <row r="63" spans="1:20">
      <c r="A63" s="70" t="s">
        <v>332</v>
      </c>
      <c r="B63" s="70" t="str">
        <f>VLOOKUP(A63,관심도db!$A$14:$X$333,2,0)</f>
        <v>전기장비</v>
      </c>
      <c r="C63" s="72">
        <f>VLOOKUP(A63,관심도db!$A$14:$X$333,4,0)-VLOOKUP(A63,관심도db!$A$14:$X$333,5,0)</f>
        <v>2562.25</v>
      </c>
      <c r="D63" s="72">
        <f>VLOOKUP(A63,관심도db!$A$14:$X$333,4,0)-VLOOKUP(A63,관심도db!$A$14:$X$333,6,0)</f>
        <v>3900.9400000000023</v>
      </c>
      <c r="E63" s="72">
        <f>VLOOKUP(A63,관심도db!$A$14:$X$333,10,0)+VLOOKUP(A63,관심도db!$A$14:$X$333,11,0)+VLOOKUP(A63,관심도db!$A$14:$X$333,12,0)</f>
        <v>895.12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441.702</v>
      </c>
      <c r="H63" s="74" t="s">
        <v>444</v>
      </c>
      <c r="I63" s="74" t="str">
        <f>VLOOKUP(H63,관심도db!$A$14:$X$333,2,0)</f>
        <v>KSQ 전기장비</v>
      </c>
      <c r="J63" s="72">
        <f>VLOOKUP(H63,관심도db!$A$14:$X$333,4,0)-VLOOKUP(H63,관심도db!$A$14:$X$333,5,0)</f>
        <v>970.95000000000027</v>
      </c>
      <c r="K63" s="72">
        <f>VLOOKUP(H63,관심도db!$A$14:$X$333,4,0)-VLOOKUP(H63,관심도db!$A$14:$X$333,6,0)</f>
        <v>756.35000000000036</v>
      </c>
      <c r="L63" s="72">
        <f>VLOOKUP(H63,관심도db!$A$14:$X$333,10,0)+VLOOKUP(H63,관심도db!$A$14:$X$333,11,0)+VLOOKUP(H63,관심도db!$A$14:$X$333,12,0)</f>
        <v>76.11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36.057999999999993</v>
      </c>
      <c r="O63" s="73" t="s">
        <v>132</v>
      </c>
      <c r="P63" s="74" t="str">
        <f>VLOOKUP(O63,관심도db!$A$14:$X$333,2,0)</f>
        <v>보험</v>
      </c>
      <c r="Q63" s="72">
        <f>VLOOKUP(O63,관심도db!$A$14:$X$333,4,0)-VLOOKUP(O63,관심도db!$A$14:$X$333,5,0)</f>
        <v>-202.46000000000004</v>
      </c>
      <c r="R63" s="72">
        <f>VLOOKUP(O63,관심도db!$A$14:$X$333,4,0)-VLOOKUP(O63,관심도db!$A$14:$X$333,6,0)</f>
        <v>56.3100000000004</v>
      </c>
      <c r="S63" s="72">
        <f>VLOOKUP(O63,관심도db!$A$14:$X$333,10,0)+VLOOKUP(O63,관심도db!$A$14:$X$333,11,0)+VLOOKUP(O63,관심도db!$A$14:$X$333,12,0)</f>
        <v>454.68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239.20333333333338</v>
      </c>
    </row>
    <row r="64" spans="1:20">
      <c r="A64" s="70" t="s">
        <v>372</v>
      </c>
      <c r="B64" s="70" t="str">
        <f>VLOOKUP(A64,관심도db!$A$14:$X$333,2,0)</f>
        <v>건강관리</v>
      </c>
      <c r="C64" s="72">
        <f>VLOOKUP(A64,관심도db!$A$14:$X$333,4,0)-VLOOKUP(A64,관심도db!$A$14:$X$333,5,0)</f>
        <v>-2239.25</v>
      </c>
      <c r="D64" s="72">
        <f>VLOOKUP(A64,관심도db!$A$14:$X$333,4,0)-VLOOKUP(A64,관심도db!$A$14:$X$333,6,0)</f>
        <v>-2208.7299999999996</v>
      </c>
      <c r="E64" s="72">
        <f>VLOOKUP(A64,관심도db!$A$14:$X$333,10,0)+VLOOKUP(A64,관심도db!$A$14:$X$333,11,0)+VLOOKUP(A64,관심도db!$A$14:$X$333,12,0)</f>
        <v>743.63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286.54400000000004</v>
      </c>
      <c r="H64" s="74" t="s">
        <v>486</v>
      </c>
      <c r="I64" s="74" t="str">
        <f>VLOOKUP(H64,관심도db!$A$14:$X$333,2,0)</f>
        <v>KSQ 건강관리</v>
      </c>
      <c r="J64" s="72">
        <f>VLOOKUP(H64,관심도db!$A$14:$X$333,4,0)-VLOOKUP(H64,관심도db!$A$14:$X$333,5,0)</f>
        <v>-827.34000000000015</v>
      </c>
      <c r="K64" s="72">
        <f>VLOOKUP(H64,관심도db!$A$14:$X$333,4,0)-VLOOKUP(H64,관심도db!$A$14:$X$333,6,0)</f>
        <v>-741.42999999999847</v>
      </c>
      <c r="L64" s="72">
        <f>VLOOKUP(H64,관심도db!$A$14:$X$333,10,0)+VLOOKUP(H64,관심도db!$A$14:$X$333,11,0)+VLOOKUP(H64,관심도db!$A$14:$X$333,12,0)</f>
        <v>588.38000000000011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217.0386666666667</v>
      </c>
      <c r="O64" s="73" t="s">
        <v>572</v>
      </c>
      <c r="P64" s="74" t="str">
        <f>VLOOKUP(O64,관심도db!$A$14:$X$333,2,0)</f>
        <v>보험</v>
      </c>
      <c r="Q64" s="72">
        <f>VLOOKUP(O64,관심도db!$A$14:$X$333,4,0)-VLOOKUP(O64,관심도db!$A$14:$X$333,5,0)</f>
        <v>-202.46000000000004</v>
      </c>
      <c r="R64" s="72">
        <f>VLOOKUP(O64,관심도db!$A$14:$X$333,4,0)-VLOOKUP(O64,관심도db!$A$14:$X$333,6,0)</f>
        <v>56.3100000000004</v>
      </c>
      <c r="S64" s="72">
        <f>VLOOKUP(O64,관심도db!$A$14:$X$333,10,0)+VLOOKUP(O64,관심도db!$A$14:$X$333,11,0)+VLOOKUP(O64,관심도db!$A$14:$X$333,12,0)</f>
        <v>454.68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239.20333333333338</v>
      </c>
    </row>
    <row r="65" spans="1:20">
      <c r="A65" s="70" t="s">
        <v>383</v>
      </c>
      <c r="B65" s="70" t="str">
        <f>VLOOKUP(A65,관심도db!$A$14:$X$333,2,0)</f>
        <v>은행</v>
      </c>
      <c r="C65" s="72">
        <f>VLOOKUP(A65,관심도db!$A$14:$X$333,4,0)-VLOOKUP(A65,관심도db!$A$14:$X$333,5,0)</f>
        <v>236.59000000000015</v>
      </c>
      <c r="D65" s="72">
        <f>VLOOKUP(A65,관심도db!$A$14:$X$333,4,0)-VLOOKUP(A65,관심도db!$A$14:$X$333,6,0)</f>
        <v>-1047.8600000000006</v>
      </c>
      <c r="E65" s="72">
        <f>VLOOKUP(A65,관심도db!$A$14:$X$333,10,0)+VLOOKUP(A65,관심도db!$A$14:$X$333,11,0)+VLOOKUP(A65,관심도db!$A$14:$X$333,12,0)</f>
        <v>607.27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242.64400000000001</v>
      </c>
      <c r="H65" s="74" t="s">
        <v>497</v>
      </c>
      <c r="I65" s="74" t="str">
        <f>VLOOKUP(H65,관심도db!$A$14:$X$333,2,0)</f>
        <v>KSQ 은행</v>
      </c>
      <c r="J65" s="72">
        <f>VLOOKUP(H65,관심도db!$A$14:$X$333,4,0)-VLOOKUP(H65,관심도db!$A$14:$X$333,5,0)</f>
        <v>-3475433.36</v>
      </c>
      <c r="K65" s="72">
        <f>VLOOKUP(H65,관심도db!$A$14:$X$333,4,0)-VLOOKUP(H65,관심도db!$A$14:$X$333,6,0)</f>
        <v>-3475433.36</v>
      </c>
      <c r="L65" s="72">
        <f>VLOOKUP(H65,관심도db!$A$14:$X$333,10,0)+VLOOKUP(H65,관심도db!$A$14:$X$333,11,0)+VLOOKUP(H65,관심도db!$A$14:$X$333,12,0)</f>
        <v>0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0</v>
      </c>
      <c r="O65" s="73" t="s">
        <v>582</v>
      </c>
      <c r="P65" s="74" t="str">
        <f>VLOOKUP(O65,관심도db!$A$14:$X$333,2,0)</f>
        <v>디스플레이장비</v>
      </c>
      <c r="Q65" s="72">
        <f>VLOOKUP(O65,관심도db!$A$14:$X$333,4,0)-VLOOKUP(O65,관심도db!$A$14:$X$333,5,0)</f>
        <v>-368.84999999999991</v>
      </c>
      <c r="R65" s="72">
        <f>VLOOKUP(O65,관심도db!$A$14:$X$333,4,0)-VLOOKUP(O65,관심도db!$A$14:$X$333,6,0)</f>
        <v>-973.94</v>
      </c>
      <c r="S65" s="72">
        <f>VLOOKUP(O65,관심도db!$A$14:$X$333,10,0)+VLOOKUP(O65,관심도db!$A$14:$X$333,11,0)+VLOOKUP(O65,관심도db!$A$14:$X$333,12,0)</f>
        <v>8.879999999999999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4.0486666666666657</v>
      </c>
    </row>
    <row r="66" spans="1:20">
      <c r="A66" s="70" t="s">
        <v>322</v>
      </c>
      <c r="B66" s="70" t="str">
        <f>VLOOKUP(A66,관심도db!$A$14:$X$333,2,0)</f>
        <v>포장재</v>
      </c>
      <c r="C66" s="72">
        <f>VLOOKUP(A66,관심도db!$A$14:$X$333,4,0)-VLOOKUP(A66,관심도db!$A$14:$X$333,5,0)</f>
        <v>3.769999999999996</v>
      </c>
      <c r="D66" s="72">
        <f>VLOOKUP(A66,관심도db!$A$14:$X$333,4,0)-VLOOKUP(A66,관심도db!$A$14:$X$333,6,0)</f>
        <v>-18.490000000000009</v>
      </c>
      <c r="E66" s="72">
        <f>VLOOKUP(A66,관심도db!$A$14:$X$333,10,0)+VLOOKUP(A66,관심도db!$A$14:$X$333,11,0)+VLOOKUP(A66,관심도db!$A$14:$X$333,12,0)</f>
        <v>2.31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1.794</v>
      </c>
      <c r="H66" s="74" t="s">
        <v>434</v>
      </c>
      <c r="I66" s="74" t="str">
        <f>VLOOKUP(H66,관심도db!$A$14:$X$333,2,0)</f>
        <v>KSQ 포장재</v>
      </c>
      <c r="J66" s="72">
        <f>VLOOKUP(H66,관심도db!$A$14:$X$333,4,0)-VLOOKUP(H66,관심도db!$A$14:$X$333,5,0)</f>
        <v>6.370000000000001</v>
      </c>
      <c r="K66" s="72">
        <f>VLOOKUP(H66,관심도db!$A$14:$X$333,4,0)-VLOOKUP(H66,관심도db!$A$14:$X$333,6,0)</f>
        <v>-6.0600000000000023</v>
      </c>
      <c r="L66" s="72">
        <f>VLOOKUP(H66,관심도db!$A$14:$X$333,10,0)+VLOOKUP(H66,관심도db!$A$14:$X$333,11,0)+VLOOKUP(H66,관심도db!$A$14:$X$333,12,0)</f>
        <v>1.29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0.89733333333333332</v>
      </c>
      <c r="O66" s="74" t="s">
        <v>122</v>
      </c>
      <c r="P66" s="74" t="str">
        <f>VLOOKUP(O66,관심도db!$A$14:$X$333,2,0)</f>
        <v>상사,자본재</v>
      </c>
      <c r="Q66" s="72">
        <f>VLOOKUP(O66,관심도db!$A$14:$X$333,4,0)-VLOOKUP(O66,관심도db!$A$14:$X$333,5,0)</f>
        <v>-372.4900000000016</v>
      </c>
      <c r="R66" s="72">
        <f>VLOOKUP(O66,관심도db!$A$14:$X$333,4,0)-VLOOKUP(O66,관심도db!$A$14:$X$333,6,0)</f>
        <v>-13545.14</v>
      </c>
      <c r="S66" s="72">
        <f>VLOOKUP(O66,관심도db!$A$14:$X$333,10,0)+VLOOKUP(O66,관심도db!$A$14:$X$333,11,0)+VLOOKUP(O66,관심도db!$A$14:$X$333,12,0)</f>
        <v>2144.77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1228.5946666666669</v>
      </c>
    </row>
    <row r="67" spans="1:20">
      <c r="A67" s="70" t="s">
        <v>377</v>
      </c>
      <c r="B67" s="70" t="str">
        <f>VLOOKUP(A67,관심도db!$A$14:$X$333,2,0)</f>
        <v>제약과생물공학</v>
      </c>
      <c r="C67" s="72">
        <f>VLOOKUP(A67,관심도db!$A$14:$X$333,4,0)-VLOOKUP(A67,관심도db!$A$14:$X$333,5,0)</f>
        <v>-2808.6200000000008</v>
      </c>
      <c r="D67" s="72">
        <f>VLOOKUP(A67,관심도db!$A$14:$X$333,4,0)-VLOOKUP(A67,관심도db!$A$14:$X$333,6,0)</f>
        <v>-2394.0500000000011</v>
      </c>
      <c r="E67" s="72">
        <f>VLOOKUP(A67,관심도db!$A$14:$X$333,10,0)+VLOOKUP(A67,관심도db!$A$14:$X$333,11,0)+VLOOKUP(A67,관심도db!$A$14:$X$333,12,0)</f>
        <v>606.91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196.82066666666657</v>
      </c>
      <c r="H67" s="74" t="s">
        <v>491</v>
      </c>
      <c r="I67" s="74" t="str">
        <f>VLOOKUP(H67,관심도db!$A$14:$X$333,2,0)</f>
        <v>KSQ 제약과생물공학</v>
      </c>
      <c r="J67" s="72">
        <f>VLOOKUP(H67,관심도db!$A$14:$X$333,4,0)-VLOOKUP(H67,관심도db!$A$14:$X$333,5,0)</f>
        <v>-1395.7900000000009</v>
      </c>
      <c r="K67" s="72">
        <f>VLOOKUP(H67,관심도db!$A$14:$X$333,4,0)-VLOOKUP(H67,관심도db!$A$14:$X$333,6,0)</f>
        <v>-931.89000000000124</v>
      </c>
      <c r="L67" s="72">
        <f>VLOOKUP(H67,관심도db!$A$14:$X$333,10,0)+VLOOKUP(H67,관심도db!$A$14:$X$333,11,0)+VLOOKUP(H67,관심도db!$A$14:$X$333,12,0)</f>
        <v>453.04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128.50333333333339</v>
      </c>
      <c r="O67" s="73" t="s">
        <v>576</v>
      </c>
      <c r="P67" s="74" t="str">
        <f>VLOOKUP(O67,관심도db!$A$14:$X$333,2,0)</f>
        <v>컴퓨터</v>
      </c>
      <c r="Q67" s="72">
        <f>VLOOKUP(O67,관심도db!$A$14:$X$333,4,0)-VLOOKUP(O67,관심도db!$A$14:$X$333,5,0)</f>
        <v>-463.33000000000004</v>
      </c>
      <c r="R67" s="72">
        <f>VLOOKUP(O67,관심도db!$A$14:$X$333,4,0)-VLOOKUP(O67,관심도db!$A$14:$X$333,6,0)</f>
        <v>-77.009999999999991</v>
      </c>
      <c r="S67" s="72">
        <f>VLOOKUP(O67,관심도db!$A$14:$X$333,10,0)+VLOOKUP(O67,관심도db!$A$14:$X$333,11,0)+VLOOKUP(O67,관심도db!$A$14:$X$333,12,0)</f>
        <v>0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-1.3333333333333333E-3</v>
      </c>
    </row>
    <row r="68" spans="1:20">
      <c r="A68" s="70" t="s">
        <v>385</v>
      </c>
      <c r="B68" s="70" t="str">
        <f>VLOOKUP(A68,관심도db!$A$14:$X$333,2,0)</f>
        <v>증권</v>
      </c>
      <c r="C68" s="72">
        <f>VLOOKUP(A68,관심도db!$A$14:$X$333,4,0)-VLOOKUP(A68,관심도db!$A$14:$X$333,5,0)</f>
        <v>482.56999999999971</v>
      </c>
      <c r="D68" s="72">
        <f>VLOOKUP(A68,관심도db!$A$14:$X$333,4,0)-VLOOKUP(A68,관심도db!$A$14:$X$333,6,0)</f>
        <v>-560.06999999999971</v>
      </c>
      <c r="E68" s="72">
        <f>VLOOKUP(A68,관심도db!$A$14:$X$333,10,0)+VLOOKUP(A68,관심도db!$A$14:$X$333,11,0)+VLOOKUP(A68,관심도db!$A$14:$X$333,12,0)</f>
        <v>268.5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97.00266666666667</v>
      </c>
      <c r="H68" s="74" t="s">
        <v>499</v>
      </c>
      <c r="I68" s="74" t="str">
        <f>VLOOKUP(H68,관심도db!$A$14:$X$333,2,0)</f>
        <v>KSQ 증권</v>
      </c>
      <c r="J68" s="72">
        <f>VLOOKUP(H68,관심도db!$A$14:$X$333,4,0)-VLOOKUP(H68,관심도db!$A$14:$X$333,5,0)</f>
        <v>4.82</v>
      </c>
      <c r="K68" s="72">
        <f>VLOOKUP(H68,관심도db!$A$14:$X$333,4,0)-VLOOKUP(H68,관심도db!$A$14:$X$333,6,0)</f>
        <v>-8.4899999999999949</v>
      </c>
      <c r="L68" s="72">
        <f>VLOOKUP(H68,관심도db!$A$14:$X$333,10,0)+VLOOKUP(H68,관심도db!$A$14:$X$333,11,0)+VLOOKUP(H68,관심도db!$A$14:$X$333,12,0)</f>
        <v>0.31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-0.10933333333333328</v>
      </c>
      <c r="O68" s="73" t="s">
        <v>584</v>
      </c>
      <c r="P68" s="74" t="str">
        <f>VLOOKUP(O68,관심도db!$A$14:$X$333,2,0)</f>
        <v>유틸리티</v>
      </c>
      <c r="Q68" s="72">
        <f>VLOOKUP(O68,관심도db!$A$14:$X$333,4,0)-VLOOKUP(O68,관심도db!$A$14:$X$333,5,0)</f>
        <v>-488.90000000000009</v>
      </c>
      <c r="R68" s="72">
        <f>VLOOKUP(O68,관심도db!$A$14:$X$333,4,0)-VLOOKUP(O68,관심도db!$A$14:$X$333,6,0)</f>
        <v>-271.01</v>
      </c>
      <c r="S68" s="72">
        <f>VLOOKUP(O68,관심도db!$A$14:$X$333,10,0)+VLOOKUP(O68,관심도db!$A$14:$X$333,11,0)+VLOOKUP(O68,관심도db!$A$14:$X$333,12,0)</f>
        <v>154.06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82.38333333333334</v>
      </c>
    </row>
    <row r="69" spans="1:20">
      <c r="A69" s="70" t="s">
        <v>339</v>
      </c>
      <c r="B69" s="70" t="str">
        <f>VLOOKUP(A69,관심도db!$A$14:$X$333,2,0)</f>
        <v>운송</v>
      </c>
      <c r="C69" s="72">
        <f>VLOOKUP(A69,관심도db!$A$14:$X$333,4,0)-VLOOKUP(A69,관심도db!$A$14:$X$333,5,0)</f>
        <v>224.88999999999987</v>
      </c>
      <c r="D69" s="72">
        <f>VLOOKUP(A69,관심도db!$A$14:$X$333,4,0)-VLOOKUP(A69,관심도db!$A$14:$X$333,6,0)</f>
        <v>-562.07999999999993</v>
      </c>
      <c r="E69" s="72">
        <f>VLOOKUP(A69,관심도db!$A$14:$X$333,10,0)+VLOOKUP(A69,관심도db!$A$14:$X$333,11,0)+VLOOKUP(A69,관심도db!$A$14:$X$333,12,0)</f>
        <v>100.04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31.706000000000003</v>
      </c>
      <c r="H69" s="74" t="s">
        <v>451</v>
      </c>
      <c r="I69" s="74" t="str">
        <f>VLOOKUP(H69,관심도db!$A$14:$X$333,2,0)</f>
        <v>KSQ 운송</v>
      </c>
      <c r="J69" s="72">
        <f>VLOOKUP(H69,관심도db!$A$14:$X$333,4,0)-VLOOKUP(H69,관심도db!$A$14:$X$333,5,0)</f>
        <v>3.230000000000004</v>
      </c>
      <c r="K69" s="72">
        <f>VLOOKUP(H69,관심도db!$A$14:$X$333,4,0)-VLOOKUP(H69,관심도db!$A$14:$X$333,6,0)</f>
        <v>-19.029999999999994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-7.0666666666666655E-2</v>
      </c>
      <c r="O69" s="73" t="s">
        <v>545</v>
      </c>
      <c r="P69" s="74" t="str">
        <f>VLOOKUP(O69,관심도db!$A$14:$X$333,2,0)</f>
        <v>유틸리티</v>
      </c>
      <c r="Q69" s="72">
        <f>VLOOKUP(O69,관심도db!$A$14:$X$333,4,0)-VLOOKUP(O69,관심도db!$A$14:$X$333,5,0)</f>
        <v>-488.90000000000009</v>
      </c>
      <c r="R69" s="72">
        <f>VLOOKUP(O69,관심도db!$A$14:$X$333,4,0)-VLOOKUP(O69,관심도db!$A$14:$X$333,6,0)</f>
        <v>-271.01</v>
      </c>
      <c r="S69" s="72">
        <f>VLOOKUP(O69,관심도db!$A$14:$X$333,10,0)+VLOOKUP(O69,관심도db!$A$14:$X$333,11,0)+VLOOKUP(O69,관심도db!$A$14:$X$333,12,0)</f>
        <v>154.06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82.38333333333334</v>
      </c>
    </row>
    <row r="70" spans="1:20">
      <c r="A70" s="70" t="s">
        <v>316</v>
      </c>
      <c r="B70" s="70" t="str">
        <f>VLOOKUP(A70,관심도db!$A$14:$X$333,2,0)</f>
        <v>에너지</v>
      </c>
      <c r="C70" s="72">
        <f>VLOOKUP(A70,관심도db!$A$14:$X$333,4,0)-VLOOKUP(A70,관심도db!$A$14:$X$333,5,0)</f>
        <v>978.32999999999993</v>
      </c>
      <c r="D70" s="72">
        <f>VLOOKUP(A70,관심도db!$A$14:$X$333,4,0)-VLOOKUP(A70,관심도db!$A$14:$X$333,6,0)</f>
        <v>1785.3200000000006</v>
      </c>
      <c r="E70" s="72">
        <f>VLOOKUP(A70,관심도db!$A$14:$X$333,10,0)+VLOOKUP(A70,관심도db!$A$14:$X$333,11,0)+VLOOKUP(A70,관심도db!$A$14:$X$333,12,0)</f>
        <v>429.12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160.49133333333333</v>
      </c>
      <c r="H70" s="74" t="s">
        <v>428</v>
      </c>
      <c r="I70" s="74" t="str">
        <f>VLOOKUP(H70,관심도db!$A$14:$X$333,2,0)</f>
        <v>KSQ 에너지</v>
      </c>
      <c r="J70" s="72">
        <f>VLOOKUP(H70,관심도db!$A$14:$X$333,4,0)-VLOOKUP(H70,관심도db!$A$14:$X$333,5,0)</f>
        <v>-239.79000000000002</v>
      </c>
      <c r="K70" s="72">
        <f>VLOOKUP(H70,관심도db!$A$14:$X$333,4,0)-VLOOKUP(H70,관심도db!$A$14:$X$333,6,0)</f>
        <v>-470.12000000000006</v>
      </c>
      <c r="L70" s="72">
        <f>VLOOKUP(H70,관심도db!$A$14:$X$333,10,0)+VLOOKUP(H70,관심도db!$A$14:$X$333,11,0)+VLOOKUP(H70,관심도db!$A$14:$X$333,12,0)</f>
        <v>1.85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-5.0153333333333325</v>
      </c>
      <c r="O70" s="74" t="s">
        <v>116</v>
      </c>
      <c r="P70" s="74" t="str">
        <f>VLOOKUP(O70,관심도db!$A$14:$X$333,2,0)</f>
        <v>화학</v>
      </c>
      <c r="Q70" s="72">
        <f>VLOOKUP(O70,관심도db!$A$14:$X$333,4,0)-VLOOKUP(O70,관심도db!$A$14:$X$333,5,0)</f>
        <v>-777.24999999999909</v>
      </c>
      <c r="R70" s="72">
        <f>VLOOKUP(O70,관심도db!$A$14:$X$333,4,0)-VLOOKUP(O70,관심도db!$A$14:$X$333,6,0)</f>
        <v>-3287.9800000000005</v>
      </c>
      <c r="S70" s="72">
        <f>VLOOKUP(O70,관심도db!$A$14:$X$333,10,0)+VLOOKUP(O70,관심도db!$A$14:$X$333,11,0)+VLOOKUP(O70,관심도db!$A$14:$X$333,12,0)</f>
        <v>472.15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257.94666666666666</v>
      </c>
    </row>
    <row r="71" spans="1:20">
      <c r="A71" s="70" t="s">
        <v>213</v>
      </c>
      <c r="B71" s="70" t="str">
        <f>VLOOKUP(A71,관심도db!$A$14:$X$333,2,0)</f>
        <v>항공사</v>
      </c>
      <c r="C71" s="72">
        <f>VLOOKUP(A71,관심도db!$A$14:$X$333,4,0)-VLOOKUP(A71,관심도db!$A$14:$X$333,5,0)</f>
        <v>-87.799999999999955</v>
      </c>
      <c r="D71" s="72">
        <f>VLOOKUP(A71,관심도db!$A$14:$X$333,4,0)-VLOOKUP(A71,관심도db!$A$14:$X$333,6,0)</f>
        <v>-382.75999999999988</v>
      </c>
      <c r="E71" s="72">
        <f>VLOOKUP(A71,관심도db!$A$14:$X$333,10,0)+VLOOKUP(A71,관심도db!$A$14:$X$333,11,0)+VLOOKUP(A71,관심도db!$A$14:$X$333,12,0)</f>
        <v>61.18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22.346666666666664</v>
      </c>
      <c r="H71" s="74" t="s">
        <v>453</v>
      </c>
      <c r="I71" s="74" t="str">
        <f>VLOOKUP(H71,관심도db!$A$14:$X$333,2,0)</f>
        <v>KSQ 항공사</v>
      </c>
      <c r="J71" s="72">
        <f>VLOOKUP(H71,관심도db!$A$14:$X$333,4,0)-VLOOKUP(H71,관심도db!$A$14:$X$333,5,0)</f>
        <v>-905880</v>
      </c>
      <c r="K71" s="72">
        <f>VLOOKUP(H71,관심도db!$A$14:$X$333,4,0)-VLOOKUP(H71,관심도db!$A$14:$X$333,6,0)</f>
        <v>-905880</v>
      </c>
      <c r="L71" s="72">
        <f>VLOOKUP(H71,관심도db!$A$14:$X$333,10,0)+VLOOKUP(H71,관심도db!$A$14:$X$333,11,0)+VLOOKUP(H71,관심도db!$A$14:$X$333,12,0)</f>
        <v>0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0</v>
      </c>
      <c r="O71" s="74" t="s">
        <v>547</v>
      </c>
      <c r="P71" s="74" t="str">
        <f>VLOOKUP(O71,관심도db!$A$14:$X$333,2,0)</f>
        <v>화학</v>
      </c>
      <c r="Q71" s="72">
        <f>VLOOKUP(O71,관심도db!$A$14:$X$333,4,0)-VLOOKUP(O71,관심도db!$A$14:$X$333,5,0)</f>
        <v>-777.24999999999909</v>
      </c>
      <c r="R71" s="72">
        <f>VLOOKUP(O71,관심도db!$A$14:$X$333,4,0)-VLOOKUP(O71,관심도db!$A$14:$X$333,6,0)</f>
        <v>-3287.9800000000005</v>
      </c>
      <c r="S71" s="72">
        <f>VLOOKUP(O71,관심도db!$A$14:$X$333,10,0)+VLOOKUP(O71,관심도db!$A$14:$X$333,11,0)+VLOOKUP(O71,관심도db!$A$14:$X$333,12,0)</f>
        <v>472.15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257.94666666666666</v>
      </c>
    </row>
    <row r="72" spans="1:20">
      <c r="A72" s="70" t="s">
        <v>366</v>
      </c>
      <c r="B72" s="70" t="str">
        <f>VLOOKUP(A72,관심도db!$A$14:$X$333,2,0)</f>
        <v>식품,음료,담배</v>
      </c>
      <c r="C72" s="72">
        <f>VLOOKUP(A72,관심도db!$A$14:$X$333,4,0)-VLOOKUP(A72,관심도db!$A$14:$X$333,5,0)</f>
        <v>1002.0799999999999</v>
      </c>
      <c r="D72" s="72">
        <f>VLOOKUP(A72,관심도db!$A$14:$X$333,4,0)-VLOOKUP(A72,관심도db!$A$14:$X$333,6,0)</f>
        <v>889.05000000000018</v>
      </c>
      <c r="E72" s="72">
        <f>VLOOKUP(A72,관심도db!$A$14:$X$333,10,0)+VLOOKUP(A72,관심도db!$A$14:$X$333,11,0)+VLOOKUP(A72,관심도db!$A$14:$X$333,12,0)</f>
        <v>176.12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117.80133333333333</v>
      </c>
      <c r="H72" s="74" t="s">
        <v>480</v>
      </c>
      <c r="I72" s="74" t="str">
        <f>VLOOKUP(H72,관심도db!$A$14:$X$333,2,0)</f>
        <v>KSQ 식품,음료,담배</v>
      </c>
      <c r="J72" s="72">
        <f>VLOOKUP(H72,관심도db!$A$14:$X$333,4,0)-VLOOKUP(H72,관심도db!$A$14:$X$333,5,0)</f>
        <v>199.22999999999996</v>
      </c>
      <c r="K72" s="72">
        <f>VLOOKUP(H72,관심도db!$A$14:$X$333,4,0)-VLOOKUP(H72,관심도db!$A$14:$X$333,6,0)</f>
        <v>128.31999999999994</v>
      </c>
      <c r="L72" s="72">
        <f>VLOOKUP(H72,관심도db!$A$14:$X$333,10,0)+VLOOKUP(H72,관심도db!$A$14:$X$333,11,0)+VLOOKUP(H72,관심도db!$A$14:$X$333,12,0)</f>
        <v>2.5999999999999996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-0.2280000000000002</v>
      </c>
      <c r="O72" s="74" t="s">
        <v>197</v>
      </c>
      <c r="P72" s="74" t="str">
        <f>VLOOKUP(O72,관심도db!$A$14:$X$333,2,0)</f>
        <v>제약</v>
      </c>
      <c r="Q72" s="72">
        <f>VLOOKUP(O72,관심도db!$A$14:$X$333,4,0)-VLOOKUP(O72,관심도db!$A$14:$X$333,5,0)</f>
        <v>-822.98999999999978</v>
      </c>
      <c r="R72" s="72">
        <f>VLOOKUP(O72,관심도db!$A$14:$X$333,4,0)-VLOOKUP(O72,관심도db!$A$14:$X$333,6,0)</f>
        <v>88.940000000000509</v>
      </c>
      <c r="S72" s="72">
        <f>VLOOKUP(O72,관심도db!$A$14:$X$333,10,0)+VLOOKUP(O72,관심도db!$A$14:$X$333,11,0)+VLOOKUP(O72,관심도db!$A$14:$X$333,12,0)</f>
        <v>263.61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108.83133333333336</v>
      </c>
    </row>
    <row r="73" spans="1:20">
      <c r="A73" s="70" t="s">
        <v>380</v>
      </c>
      <c r="B73" s="70" t="str">
        <f>VLOOKUP(A73,관심도db!$A$14:$X$333,2,0)</f>
        <v>생명과학도구및서비스</v>
      </c>
      <c r="C73" s="72">
        <f>VLOOKUP(A73,관심도db!$A$14:$X$333,4,0)-VLOOKUP(A73,관심도db!$A$14:$X$333,5,0)</f>
        <v>-66.189999999999941</v>
      </c>
      <c r="D73" s="72">
        <f>VLOOKUP(A73,관심도db!$A$14:$X$333,4,0)-VLOOKUP(A73,관심도db!$A$14:$X$333,6,0)</f>
        <v>-375.5</v>
      </c>
      <c r="E73" s="72">
        <f>VLOOKUP(A73,관심도db!$A$14:$X$333,10,0)+VLOOKUP(A73,관심도db!$A$14:$X$333,11,0)+VLOOKUP(A73,관심도db!$A$14:$X$333,12,0)</f>
        <v>57.56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30.59266666666667</v>
      </c>
      <c r="H73" s="74" t="s">
        <v>494</v>
      </c>
      <c r="I73" s="74" t="str">
        <f>VLOOKUP(H73,관심도db!$A$14:$X$333,2,0)</f>
        <v>KSQ 생명과학도구및서비스</v>
      </c>
      <c r="J73" s="72">
        <f>VLOOKUP(H73,관심도db!$A$14:$X$333,4,0)-VLOOKUP(H73,관심도db!$A$14:$X$333,5,0)</f>
        <v>-66.189999999999941</v>
      </c>
      <c r="K73" s="72">
        <f>VLOOKUP(H73,관심도db!$A$14:$X$333,4,0)-VLOOKUP(H73,관심도db!$A$14:$X$333,6,0)</f>
        <v>-375.5</v>
      </c>
      <c r="L73" s="72">
        <f>VLOOKUP(H73,관심도db!$A$14:$X$333,10,0)+VLOOKUP(H73,관심도db!$A$14:$X$333,11,0)+VLOOKUP(H73,관심도db!$A$14:$X$333,12,0)</f>
        <v>57.56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30.59266666666667</v>
      </c>
      <c r="O73" s="73" t="s">
        <v>579</v>
      </c>
      <c r="P73" s="74" t="str">
        <f>VLOOKUP(O73,관심도db!$A$14:$X$333,2,0)</f>
        <v>전자제품</v>
      </c>
      <c r="Q73" s="72">
        <f>VLOOKUP(O73,관심도db!$A$14:$X$333,4,0)-VLOOKUP(O73,관심도db!$A$14:$X$333,5,0)</f>
        <v>-831.29000000000087</v>
      </c>
      <c r="R73" s="72">
        <f>VLOOKUP(O73,관심도db!$A$14:$X$333,4,0)-VLOOKUP(O73,관심도db!$A$14:$X$333,6,0)</f>
        <v>-6852.880000000001</v>
      </c>
      <c r="S73" s="72">
        <f>VLOOKUP(O73,관심도db!$A$14:$X$333,10,0)+VLOOKUP(O73,관심도db!$A$14:$X$333,11,0)+VLOOKUP(O73,관심도db!$A$14:$X$333,12,0)</f>
        <v>1114.95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940.5293333333334</v>
      </c>
    </row>
    <row r="74" spans="1:20">
      <c r="A74" s="70" t="s">
        <v>378</v>
      </c>
      <c r="B74" s="70" t="str">
        <f>VLOOKUP(A74,관심도db!$A$14:$X$333,2,0)</f>
        <v>생물공학</v>
      </c>
      <c r="C74" s="72">
        <f>VLOOKUP(A74,관심도db!$A$14:$X$333,4,0)-VLOOKUP(A74,관심도db!$A$14:$X$333,5,0)</f>
        <v>-1919.4499999999998</v>
      </c>
      <c r="D74" s="72">
        <f>VLOOKUP(A74,관심도db!$A$14:$X$333,4,0)-VLOOKUP(A74,관심도db!$A$14:$X$333,6,0)</f>
        <v>-2107.4799999999996</v>
      </c>
      <c r="E74" s="72">
        <f>VLOOKUP(A74,관심도db!$A$14:$X$333,10,0)+VLOOKUP(A74,관심도db!$A$14:$X$333,11,0)+VLOOKUP(A74,관심도db!$A$14:$X$333,12,0)</f>
        <v>285.75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57.405333333333346</v>
      </c>
      <c r="H74" s="74" t="s">
        <v>492</v>
      </c>
      <c r="I74" s="74" t="str">
        <f>VLOOKUP(H74,관심도db!$A$14:$X$333,2,0)</f>
        <v>KSQ 생물공학</v>
      </c>
      <c r="J74" s="72">
        <f>VLOOKUP(H74,관심도db!$A$14:$X$333,4,0)-VLOOKUP(H74,관심도db!$A$14:$X$333,5,0)</f>
        <v>-1916.46</v>
      </c>
      <c r="K74" s="72">
        <f>VLOOKUP(H74,관심도db!$A$14:$X$333,4,0)-VLOOKUP(H74,관심도db!$A$14:$X$333,6,0)</f>
        <v>-2076.1200000000008</v>
      </c>
      <c r="L74" s="72">
        <f>VLOOKUP(H74,관심도db!$A$14:$X$333,10,0)+VLOOKUP(H74,관심도db!$A$14:$X$333,11,0)+VLOOKUP(H74,관심도db!$A$14:$X$333,12,0)</f>
        <v>285.75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57.405333333333346</v>
      </c>
      <c r="O74" s="74" t="s">
        <v>577</v>
      </c>
      <c r="P74" s="74" t="str">
        <f>VLOOKUP(O74,관심도db!$A$14:$X$333,2,0)</f>
        <v>전자장비,사무용전자제품</v>
      </c>
      <c r="Q74" s="72">
        <f>VLOOKUP(O74,관심도db!$A$14:$X$333,4,0)-VLOOKUP(O74,관심도db!$A$14:$X$333,5,0)</f>
        <v>-900.97999999999593</v>
      </c>
      <c r="R74" s="72">
        <f>VLOOKUP(O74,관심도db!$A$14:$X$333,4,0)-VLOOKUP(O74,관심도db!$A$14:$X$333,6,0)</f>
        <v>-9564.0899999999965</v>
      </c>
      <c r="S74" s="72">
        <f>VLOOKUP(O74,관심도db!$A$14:$X$333,10,0)+VLOOKUP(O74,관심도db!$A$14:$X$333,11,0)+VLOOKUP(O74,관심도db!$A$14:$X$333,12,0)</f>
        <v>5494.79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3113.7613333333329</v>
      </c>
    </row>
    <row r="75" spans="1:20">
      <c r="A75" s="70" t="s">
        <v>353</v>
      </c>
      <c r="B75" s="70" t="str">
        <f>VLOOKUP(A75,관심도db!$A$14:$X$333,2,0)</f>
        <v>호텔,레스토랑,레저등</v>
      </c>
      <c r="C75" s="72">
        <f>VLOOKUP(A75,관심도db!$A$14:$X$333,4,0)-VLOOKUP(A75,관심도db!$A$14:$X$333,5,0)</f>
        <v>54.299999999999955</v>
      </c>
      <c r="D75" s="72">
        <f>VLOOKUP(A75,관심도db!$A$14:$X$333,4,0)-VLOOKUP(A75,관심도db!$A$14:$X$333,6,0)</f>
        <v>-106.27999999999997</v>
      </c>
      <c r="E75" s="72">
        <f>VLOOKUP(A75,관심도db!$A$14:$X$333,10,0)+VLOOKUP(A75,관심도db!$A$14:$X$333,11,0)+VLOOKUP(A75,관심도db!$A$14:$X$333,12,0)</f>
        <v>34.76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-1.0140000000000029</v>
      </c>
      <c r="H75" s="74" t="s">
        <v>467</v>
      </c>
      <c r="I75" s="74" t="str">
        <f>VLOOKUP(H75,관심도db!$A$14:$X$333,2,0)</f>
        <v>KSQ 호텔,레스토랑,레저등</v>
      </c>
      <c r="J75" s="72">
        <f>VLOOKUP(H75,관심도db!$A$14:$X$333,4,0)-VLOOKUP(H75,관심도db!$A$14:$X$333,5,0)</f>
        <v>12.509999999999991</v>
      </c>
      <c r="K75" s="72">
        <f>VLOOKUP(H75,관심도db!$A$14:$X$333,4,0)-VLOOKUP(H75,관심도db!$A$14:$X$333,6,0)</f>
        <v>-13.870000000000005</v>
      </c>
      <c r="L75" s="72">
        <f>VLOOKUP(H75,관심도db!$A$14:$X$333,10,0)+VLOOKUP(H75,관심도db!$A$14:$X$333,11,0)+VLOOKUP(H75,관심도db!$A$14:$X$333,12,0)</f>
        <v>3.3099999999999996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2.242</v>
      </c>
      <c r="O75" s="74" t="s">
        <v>201</v>
      </c>
      <c r="P75" s="74" t="str">
        <f>VLOOKUP(O75,관심도db!$A$14:$X$333,2,0)</f>
        <v>자동차부품</v>
      </c>
      <c r="Q75" s="72">
        <f>VLOOKUP(O75,관심도db!$A$14:$X$333,4,0)-VLOOKUP(O75,관심도db!$A$14:$X$333,5,0)</f>
        <v>-1005.0500000000002</v>
      </c>
      <c r="R75" s="72">
        <f>VLOOKUP(O75,관심도db!$A$14:$X$333,4,0)-VLOOKUP(O75,관심도db!$A$14:$X$333,6,0)</f>
        <v>-5433.37</v>
      </c>
      <c r="S75" s="72">
        <f>VLOOKUP(O75,관심도db!$A$14:$X$333,10,0)+VLOOKUP(O75,관심도db!$A$14:$X$333,11,0)+VLOOKUP(O75,관심도db!$A$14:$X$333,12,0)</f>
        <v>274.28999999999996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57.873333333333306</v>
      </c>
    </row>
    <row r="76" spans="1:20" ht="13.2">
      <c r="A76" s="70" t="s">
        <v>185</v>
      </c>
      <c r="B76" s="70" t="str">
        <f>VLOOKUP(A76,관심도db!$A$14:$X$333,2,0)</f>
        <v>반도체와반도체장비</v>
      </c>
      <c r="C76" s="72">
        <f>VLOOKUP(A76,관심도db!$A$14:$X$333,4,0)-VLOOKUP(A76,관심도db!$A$14:$X$333,5,0)</f>
        <v>92466.410000000033</v>
      </c>
      <c r="D76" s="72">
        <f>VLOOKUP(A76,관심도db!$A$14:$X$333,4,0)-VLOOKUP(A76,관심도db!$A$14:$X$333,6,0)</f>
        <v>144963.59000000003</v>
      </c>
      <c r="E76" s="72">
        <f>VLOOKUP(A76,관심도db!$A$14:$X$333,10,0)+VLOOKUP(A76,관심도db!$A$14:$X$333,11,0)+VLOOKUP(A76,관심도db!$A$14:$X$333,12,0)</f>
        <v>72283.7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50307.907333333329</v>
      </c>
      <c r="H76" s="74" t="s">
        <v>186</v>
      </c>
      <c r="I76" s="74" t="str">
        <f>VLOOKUP(H76,관심도db!$A$14:$X$333,2,0)</f>
        <v>KSQ 반도체와반도체장비</v>
      </c>
      <c r="J76" s="72">
        <f>VLOOKUP(H76,관심도db!$A$14:$X$333,4,0)-VLOOKUP(H76,관심도db!$A$14:$X$333,5,0)</f>
        <v>-9419.510000000002</v>
      </c>
      <c r="K76" s="72">
        <f>VLOOKUP(H76,관심도db!$A$14:$X$333,4,0)-VLOOKUP(H76,관심도db!$A$14:$X$333,6,0)</f>
        <v>-11414.049999999996</v>
      </c>
      <c r="L76" s="72">
        <f>VLOOKUP(H76,관심도db!$A$14:$X$333,10,0)+VLOOKUP(H76,관심도db!$A$14:$X$333,11,0)+VLOOKUP(H76,관심도db!$A$14:$X$333,12,0)</f>
        <v>2662.13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1968.518</v>
      </c>
      <c r="O76" s="74"/>
      <c r="P76" s="79" t="s">
        <v>876</v>
      </c>
      <c r="Q76" s="72">
        <f>SUM(관심도db!$D$360:$D$364)-SUM(관심도db!$E$360:$E$364)</f>
        <v>-1116.6800000000003</v>
      </c>
      <c r="R76" s="72">
        <f>SUM(관심도db!$D$360:$D$364)-SUM(관심도db!$F$360:$F$364)</f>
        <v>-1374.1499999999996</v>
      </c>
      <c r="S76" s="72">
        <f>SUM(관심도db!$G$360:$I$364)</f>
        <v>551.37</v>
      </c>
      <c r="T76" s="72">
        <f>SUM(관심도db!$G$359:$I$364)-AVERAGE(관심도db!$J$360:$X$364)</f>
        <v>504.44439999999992</v>
      </c>
    </row>
    <row r="77" spans="1:20">
      <c r="A77" s="70" t="s">
        <v>334</v>
      </c>
      <c r="B77" s="70" t="str">
        <f>VLOOKUP(A77,관심도db!$A$14:$X$333,2,0)</f>
        <v>기계</v>
      </c>
      <c r="C77" s="72">
        <f>VLOOKUP(A77,관심도db!$A$14:$X$333,4,0)-VLOOKUP(A77,관심도db!$A$14:$X$333,5,0)</f>
        <v>954.71999999999935</v>
      </c>
      <c r="D77" s="72">
        <f>VLOOKUP(A77,관심도db!$A$14:$X$333,4,0)-VLOOKUP(A77,관심도db!$A$14:$X$333,6,0)</f>
        <v>-5388.51</v>
      </c>
      <c r="E77" s="72">
        <f>VLOOKUP(A77,관심도db!$A$14:$X$333,10,0)+VLOOKUP(A77,관심도db!$A$14:$X$333,11,0)+VLOOKUP(A77,관심도db!$A$14:$X$333,12,0)</f>
        <v>504.13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219.85866666666669</v>
      </c>
      <c r="H77" s="74" t="s">
        <v>446</v>
      </c>
      <c r="I77" s="74" t="str">
        <f>VLOOKUP(H77,관심도db!$A$14:$X$333,2,0)</f>
        <v>KSQ 기계</v>
      </c>
      <c r="J77" s="72">
        <f>VLOOKUP(H77,관심도db!$A$14:$X$333,4,0)-VLOOKUP(H77,관심도db!$A$14:$X$333,5,0)</f>
        <v>170.5600000000004</v>
      </c>
      <c r="K77" s="72">
        <f>VLOOKUP(H77,관심도db!$A$14:$X$333,4,0)-VLOOKUP(H77,관심도db!$A$14:$X$333,6,0)</f>
        <v>-3843.7300000000005</v>
      </c>
      <c r="L77" s="72">
        <f>VLOOKUP(H77,관심도db!$A$14:$X$333,10,0)+VLOOKUP(H77,관심도db!$A$14:$X$333,11,0)+VLOOKUP(H77,관심도db!$A$14:$X$333,12,0)</f>
        <v>40.82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13.622</v>
      </c>
      <c r="O77" s="74" t="s">
        <v>134</v>
      </c>
      <c r="P77" s="74" t="str">
        <f>VLOOKUP(O77,관심도db!$A$14:$X$333,2,0)</f>
        <v>IT하드웨어</v>
      </c>
      <c r="Q77" s="72">
        <f>VLOOKUP(O77,관심도db!$A$14:$X$333,4,0)-VLOOKUP(O77,관심도db!$A$14:$X$333,5,0)</f>
        <v>-1120.2100000000064</v>
      </c>
      <c r="R77" s="72">
        <f>VLOOKUP(O77,관심도db!$A$14:$X$333,4,0)-VLOOKUP(O77,관심도db!$A$14:$X$333,6,0)</f>
        <v>-13775.190000000002</v>
      </c>
      <c r="S77" s="72">
        <f>VLOOKUP(O77,관심도db!$A$14:$X$333,10,0)+VLOOKUP(O77,관심도db!$A$14:$X$333,11,0)+VLOOKUP(O77,관심도db!$A$14:$X$333,12,0)</f>
        <v>5550.54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3139.1313333333328</v>
      </c>
    </row>
    <row r="78" spans="1:20">
      <c r="A78" s="70" t="s">
        <v>319</v>
      </c>
      <c r="B78" s="70" t="str">
        <f>VLOOKUP(A78,관심도db!$A$14:$X$333,2,0)</f>
        <v>소재</v>
      </c>
      <c r="C78" s="72">
        <f>VLOOKUP(A78,관심도db!$A$14:$X$333,4,0)-VLOOKUP(A78,관심도db!$A$14:$X$333,5,0)</f>
        <v>740.72000000000116</v>
      </c>
      <c r="D78" s="72">
        <f>VLOOKUP(A78,관심도db!$A$14:$X$333,4,0)-VLOOKUP(A78,관심도db!$A$14:$X$333,6,0)</f>
        <v>-1475.3499999999985</v>
      </c>
      <c r="E78" s="72">
        <f>VLOOKUP(A78,관심도db!$A$14:$X$333,10,0)+VLOOKUP(A78,관심도db!$A$14:$X$333,11,0)+VLOOKUP(A78,관심도db!$A$14:$X$333,12,0)</f>
        <v>655.36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347.73066666666665</v>
      </c>
      <c r="H78" s="74" t="s">
        <v>431</v>
      </c>
      <c r="I78" s="74" t="str">
        <f>VLOOKUP(H78,관심도db!$A$14:$X$333,2,0)</f>
        <v>KSQ 소재</v>
      </c>
      <c r="J78" s="72">
        <f>VLOOKUP(H78,관심도db!$A$14:$X$333,4,0)-VLOOKUP(H78,관심도db!$A$14:$X$333,5,0)</f>
        <v>452.88000000000011</v>
      </c>
      <c r="K78" s="72">
        <f>VLOOKUP(H78,관심도db!$A$14:$X$333,4,0)-VLOOKUP(H78,관심도db!$A$14:$X$333,6,0)</f>
        <v>-527.77999999999975</v>
      </c>
      <c r="L78" s="72">
        <f>VLOOKUP(H78,관심도db!$A$14:$X$333,10,0)+VLOOKUP(H78,관심도db!$A$14:$X$333,11,0)+VLOOKUP(H78,관심도db!$A$14:$X$333,12,0)</f>
        <v>156.55999999999997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100.94533333333329</v>
      </c>
      <c r="O78" s="73" t="s">
        <v>119</v>
      </c>
      <c r="P78" s="74" t="str">
        <f>VLOOKUP(O78,관심도db!$A$14:$X$333,2,0)</f>
        <v>건설,건축관련</v>
      </c>
      <c r="Q78" s="72">
        <f>VLOOKUP(O78,관심도db!$A$14:$X$333,4,0)-VLOOKUP(O78,관심도db!$A$14:$X$333,5,0)</f>
        <v>-1138.5000000000009</v>
      </c>
      <c r="R78" s="72">
        <f>VLOOKUP(O78,관심도db!$A$14:$X$333,4,0)-VLOOKUP(O78,관심도db!$A$14:$X$333,6,0)</f>
        <v>-809.4399999999996</v>
      </c>
      <c r="S78" s="72">
        <f>VLOOKUP(O78,관심도db!$A$14:$X$333,10,0)+VLOOKUP(O78,관심도db!$A$14:$X$333,11,0)+VLOOKUP(O78,관심도db!$A$14:$X$333,12,0)</f>
        <v>548.45000000000005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290.83733333333339</v>
      </c>
    </row>
    <row r="79" spans="1:20">
      <c r="A79" s="70" t="s">
        <v>343</v>
      </c>
      <c r="B79" s="70" t="str">
        <f>VLOOKUP(A79,관심도db!$A$14:$X$333,2,0)</f>
        <v>경기관련소비재</v>
      </c>
      <c r="C79" s="72">
        <f>VLOOKUP(A79,관심도db!$A$14:$X$333,4,0)-VLOOKUP(A79,관심도db!$A$14:$X$333,5,0)</f>
        <v>2728.5300000000025</v>
      </c>
      <c r="D79" s="72">
        <f>VLOOKUP(A79,관심도db!$A$14:$X$333,4,0)-VLOOKUP(A79,관심도db!$A$14:$X$333,6,0)</f>
        <v>-7413.3499999999985</v>
      </c>
      <c r="E79" s="72">
        <f>VLOOKUP(A79,관심도db!$A$14:$X$333,10,0)+VLOOKUP(A79,관심도db!$A$14:$X$333,11,0)+VLOOKUP(A79,관심도db!$A$14:$X$333,12,0)</f>
        <v>1515.93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680.49333333333345</v>
      </c>
      <c r="H79" s="74" t="s">
        <v>457</v>
      </c>
      <c r="I79" s="74" t="str">
        <f>VLOOKUP(H79,관심도db!$A$14:$X$333,2,0)</f>
        <v>KSQ 경기관련소비재</v>
      </c>
      <c r="J79" s="72">
        <f>VLOOKUP(H79,관심도db!$A$14:$X$333,4,0)-VLOOKUP(H79,관심도db!$A$14:$X$333,5,0)</f>
        <v>-324.61000000000013</v>
      </c>
      <c r="K79" s="72">
        <f>VLOOKUP(H79,관심도db!$A$14:$X$333,4,0)-VLOOKUP(H79,관심도db!$A$14:$X$333,6,0)</f>
        <v>-1464.96</v>
      </c>
      <c r="L79" s="72">
        <f>VLOOKUP(H79,관심도db!$A$14:$X$333,10,0)+VLOOKUP(H79,관심도db!$A$14:$X$333,11,0)+VLOOKUP(H79,관심도db!$A$14:$X$333,12,0)</f>
        <v>49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33.315333333333328</v>
      </c>
      <c r="O79" s="73" t="s">
        <v>551</v>
      </c>
      <c r="P79" s="74" t="str">
        <f>VLOOKUP(O79,관심도db!$A$14:$X$333,2,0)</f>
        <v>건설,건축제품,건축자재</v>
      </c>
      <c r="Q79" s="72">
        <f>VLOOKUP(O79,관심도db!$A$14:$X$333,4,0)-VLOOKUP(O79,관심도db!$A$14:$X$333,5,0)</f>
        <v>-1139.6999999999998</v>
      </c>
      <c r="R79" s="72">
        <f>VLOOKUP(O79,관심도db!$A$14:$X$333,4,0)-VLOOKUP(O79,관심도db!$A$14:$X$333,6,0)</f>
        <v>-810.52999999999975</v>
      </c>
      <c r="S79" s="72">
        <f>VLOOKUP(O79,관심도db!$A$14:$X$333,10,0)+VLOOKUP(O79,관심도db!$A$14:$X$333,11,0)+VLOOKUP(O79,관심도db!$A$14:$X$333,12,0)</f>
        <v>546.51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289.3</v>
      </c>
    </row>
    <row r="80" spans="1:20">
      <c r="A80" s="70" t="s">
        <v>350</v>
      </c>
      <c r="B80" s="70" t="str">
        <f>VLOOKUP(A80,관심도db!$A$14:$X$333,2,0)</f>
        <v>섬유,의류,신발,호화품</v>
      </c>
      <c r="C80" s="72">
        <f>VLOOKUP(A80,관심도db!$A$14:$X$333,4,0)-VLOOKUP(A80,관심도db!$A$14:$X$333,5,0)</f>
        <v>-69.639999999999986</v>
      </c>
      <c r="D80" s="72">
        <f>VLOOKUP(A80,관심도db!$A$14:$X$333,4,0)-VLOOKUP(A80,관심도db!$A$14:$X$333,6,0)</f>
        <v>-572.26</v>
      </c>
      <c r="E80" s="72">
        <f>VLOOKUP(A80,관심도db!$A$14:$X$333,10,0)+VLOOKUP(A80,관심도db!$A$14:$X$333,11,0)+VLOOKUP(A80,관심도db!$A$14:$X$333,12,0)</f>
        <v>62.8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39.762666666666661</v>
      </c>
      <c r="H80" s="74" t="s">
        <v>464</v>
      </c>
      <c r="I80" s="74" t="str">
        <f>VLOOKUP(H80,관심도db!$A$14:$X$333,2,0)</f>
        <v>KSQ 섬유,의류,신발,호화품</v>
      </c>
      <c r="J80" s="72">
        <f>VLOOKUP(H80,관심도db!$A$14:$X$333,4,0)-VLOOKUP(H80,관심도db!$A$14:$X$333,5,0)</f>
        <v>-57.429999999999978</v>
      </c>
      <c r="K80" s="72">
        <f>VLOOKUP(H80,관심도db!$A$14:$X$333,4,0)-VLOOKUP(H80,관심도db!$A$14:$X$333,6,0)</f>
        <v>-431.83999999999992</v>
      </c>
      <c r="L80" s="72">
        <f>VLOOKUP(H80,관심도db!$A$14:$X$333,10,0)+VLOOKUP(H80,관심도db!$A$14:$X$333,11,0)+VLOOKUP(H80,관심도db!$A$14:$X$333,12,0)</f>
        <v>4.95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3.63</v>
      </c>
      <c r="O80" s="74" t="s">
        <v>557</v>
      </c>
      <c r="P80" s="74" t="str">
        <f>VLOOKUP(O80,관심도db!$A$14:$X$333,2,0)</f>
        <v>기타자본재</v>
      </c>
      <c r="Q80" s="72">
        <f>VLOOKUP(O80,관심도db!$A$14:$X$333,4,0)-VLOOKUP(O80,관심도db!$A$14:$X$333,5,0)</f>
        <v>-1473.619999999999</v>
      </c>
      <c r="R80" s="72">
        <f>VLOOKUP(O80,관심도db!$A$14:$X$333,4,0)-VLOOKUP(O80,관심도db!$A$14:$X$333,6,0)</f>
        <v>-3375.3599999999988</v>
      </c>
      <c r="S80" s="72">
        <f>VLOOKUP(O80,관심도db!$A$14:$X$333,10,0)+VLOOKUP(O80,관심도db!$A$14:$X$333,11,0)+VLOOKUP(O80,관심도db!$A$14:$X$333,12,0)</f>
        <v>726.71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217.15600000000001</v>
      </c>
    </row>
    <row r="81" spans="1:20">
      <c r="A81" s="70" t="s">
        <v>381</v>
      </c>
      <c r="B81" s="70" t="str">
        <f>VLOOKUP(A81,관심도db!$A$14:$X$333,2,0)</f>
        <v>금융</v>
      </c>
      <c r="C81" s="72">
        <f>VLOOKUP(A81,관심도db!$A$14:$X$333,4,0)-VLOOKUP(A81,관심도db!$A$14:$X$333,5,0)</f>
        <v>-1508.489999999998</v>
      </c>
      <c r="D81" s="72">
        <f>VLOOKUP(A81,관심도db!$A$14:$X$333,4,0)-VLOOKUP(A81,관심도db!$A$14:$X$333,6,0)</f>
        <v>-4135.4499999999971</v>
      </c>
      <c r="E81" s="72">
        <f>VLOOKUP(A81,관심도db!$A$14:$X$333,10,0)+VLOOKUP(A81,관심도db!$A$14:$X$333,11,0)+VLOOKUP(A81,관심도db!$A$14:$X$333,12,0)</f>
        <v>1371.93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562.09533333333331</v>
      </c>
      <c r="H81" s="74" t="s">
        <v>495</v>
      </c>
      <c r="I81" s="74" t="str">
        <f>VLOOKUP(H81,관심도db!$A$14:$X$333,2,0)</f>
        <v>KSQ 금융</v>
      </c>
      <c r="J81" s="72">
        <f>VLOOKUP(H81,관심도db!$A$14:$X$333,4,0)-VLOOKUP(H81,관심도db!$A$14:$X$333,5,0)</f>
        <v>-1906.2199999999998</v>
      </c>
      <c r="K81" s="72">
        <f>VLOOKUP(H81,관심도db!$A$14:$X$333,4,0)-VLOOKUP(H81,관심도db!$A$14:$X$333,6,0)</f>
        <v>-2367.7599999999998</v>
      </c>
      <c r="L81" s="72">
        <f>VLOOKUP(H81,관심도db!$A$14:$X$333,10,0)+VLOOKUP(H81,관심도db!$A$14:$X$333,11,0)+VLOOKUP(H81,관심도db!$A$14:$X$333,12,0)</f>
        <v>24.220000000000002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15.195333333333336</v>
      </c>
      <c r="O81" s="74" t="s">
        <v>580</v>
      </c>
      <c r="P81" s="74" t="str">
        <f>VLOOKUP(O81,관심도db!$A$14:$X$333,2,0)</f>
        <v>전기제품</v>
      </c>
      <c r="Q81" s="72">
        <f>VLOOKUP(O81,관심도db!$A$14:$X$333,4,0)-VLOOKUP(O81,관심도db!$A$14:$X$333,5,0)</f>
        <v>-1670.4299999999985</v>
      </c>
      <c r="R81" s="72">
        <f>VLOOKUP(O81,관심도db!$A$14:$X$333,4,0)-VLOOKUP(O81,관심도db!$A$14:$X$333,6,0)</f>
        <v>-6886.51</v>
      </c>
      <c r="S81" s="72">
        <f>VLOOKUP(O81,관심도db!$A$14:$X$333,10,0)+VLOOKUP(O81,관심도db!$A$14:$X$333,11,0)+VLOOKUP(O81,관심도db!$A$14:$X$333,12,0)</f>
        <v>717.97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421.0146666666667</v>
      </c>
    </row>
    <row r="82" spans="1:20">
      <c r="A82" s="70" t="s">
        <v>330</v>
      </c>
      <c r="B82" s="70" t="str">
        <f>VLOOKUP(A82,관심도db!$A$14:$X$333,2,0)</f>
        <v>건설</v>
      </c>
      <c r="C82" s="72">
        <f>VLOOKUP(A82,관심도db!$A$14:$X$333,4,0)-VLOOKUP(A82,관심도db!$A$14:$X$333,5,0)</f>
        <v>-1458.5600000000004</v>
      </c>
      <c r="D82" s="72">
        <f>VLOOKUP(A82,관심도db!$A$14:$X$333,4,0)-VLOOKUP(A82,관심도db!$A$14:$X$333,6,0)</f>
        <v>-1654.3000000000002</v>
      </c>
      <c r="E82" s="72">
        <f>VLOOKUP(A82,관심도db!$A$14:$X$333,10,0)+VLOOKUP(A82,관심도db!$A$14:$X$333,11,0)+VLOOKUP(A82,관심도db!$A$14:$X$333,12,0)</f>
        <v>536.26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284.5093333333333</v>
      </c>
      <c r="H82" s="74" t="s">
        <v>442</v>
      </c>
      <c r="I82" s="74" t="str">
        <f>VLOOKUP(H82,관심도db!$A$14:$X$333,2,0)</f>
        <v>KSQ 건설</v>
      </c>
      <c r="J82" s="72">
        <f>VLOOKUP(H82,관심도db!$A$14:$X$333,4,0)-VLOOKUP(H82,관심도db!$A$14:$X$333,5,0)</f>
        <v>-14.389999999999986</v>
      </c>
      <c r="K82" s="72">
        <f>VLOOKUP(H82,관심도db!$A$14:$X$333,4,0)-VLOOKUP(H82,관심도db!$A$14:$X$333,6,0)</f>
        <v>-0.51999999999998181</v>
      </c>
      <c r="L82" s="72">
        <f>VLOOKUP(H82,관심도db!$A$14:$X$333,10,0)+VLOOKUP(H82,관심도db!$A$14:$X$333,11,0)+VLOOKUP(H82,관심도db!$A$14:$X$333,12,0)</f>
        <v>3.9699999999999998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1.8899999999999997</v>
      </c>
      <c r="O82" s="74" t="s">
        <v>130</v>
      </c>
      <c r="P82" s="74" t="str">
        <f>VLOOKUP(O82,관심도db!$A$14:$X$333,2,0)</f>
        <v>은행</v>
      </c>
      <c r="Q82" s="75">
        <f>VLOOKUP(O82,관심도db!$A$14:$X$333,4,0)-VLOOKUP(O82,관심도db!$A$14:$X$333,5,0)</f>
        <v>-1788.6100000000006</v>
      </c>
      <c r="R82" s="75">
        <f>VLOOKUP(O82,관심도db!$A$14:$X$333,4,0)-VLOOKUP(O82,관심도db!$A$14:$X$333,6,0)</f>
        <v>-3631.6999999999989</v>
      </c>
      <c r="S82" s="72">
        <f>VLOOKUP(O82,관심도db!$A$14:$X$333,10,0)+VLOOKUP(O82,관심도db!$A$14:$X$333,11,0)+VLOOKUP(O82,관심도db!$A$14:$X$333,12,0)</f>
        <v>648.74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225.87933333333336</v>
      </c>
    </row>
    <row r="83" spans="1:20">
      <c r="A83" s="70" t="s">
        <v>367</v>
      </c>
      <c r="B83" s="70" t="str">
        <f>VLOOKUP(A83,관심도db!$A$14:$X$333,2,0)</f>
        <v>음료</v>
      </c>
      <c r="C83" s="72">
        <f>VLOOKUP(A83,관심도db!$A$14:$X$333,4,0)-VLOOKUP(A83,관심도db!$A$14:$X$333,5,0)</f>
        <v>291.29999999999995</v>
      </c>
      <c r="D83" s="72">
        <f>VLOOKUP(A83,관심도db!$A$14:$X$333,4,0)-VLOOKUP(A83,관심도db!$A$14:$X$333,6,0)</f>
        <v>564.70999999999992</v>
      </c>
      <c r="E83" s="72">
        <f>VLOOKUP(A83,관심도db!$A$14:$X$333,10,0)+VLOOKUP(A83,관심도db!$A$14:$X$333,11,0)+VLOOKUP(A83,관심도db!$A$14:$X$333,12,0)</f>
        <v>1.07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0.54133333333333344</v>
      </c>
      <c r="H83" s="74" t="s">
        <v>481</v>
      </c>
      <c r="I83" s="74" t="str">
        <f>VLOOKUP(H83,관심도db!$A$14:$X$333,2,0)</f>
        <v>KSQ 음료</v>
      </c>
      <c r="J83" s="72">
        <f>VLOOKUP(H83,관심도db!$A$14:$X$333,4,0)-VLOOKUP(H83,관심도db!$A$14:$X$333,5,0)</f>
        <v>123.94</v>
      </c>
      <c r="K83" s="72">
        <f>VLOOKUP(H83,관심도db!$A$14:$X$333,4,0)-VLOOKUP(H83,관심도db!$A$14:$X$333,6,0)</f>
        <v>164.19</v>
      </c>
      <c r="L83" s="72">
        <f>VLOOKUP(H83,관심도db!$A$14:$X$333,10,0)+VLOOKUP(H83,관심도db!$A$14:$X$333,11,0)+VLOOKUP(H83,관심도db!$A$14:$X$333,12,0)</f>
        <v>0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0</v>
      </c>
      <c r="O83" s="74" t="s">
        <v>198</v>
      </c>
      <c r="P83" s="74" t="str">
        <f>VLOOKUP(O83,관심도db!$A$14:$X$333,2,0)</f>
        <v>생명과학</v>
      </c>
      <c r="Q83" s="72">
        <f>VLOOKUP(O83,관심도db!$A$14:$X$333,4,0)-VLOOKUP(O83,관심도db!$A$14:$X$333,5,0)</f>
        <v>-1985.63</v>
      </c>
      <c r="R83" s="72">
        <f>VLOOKUP(O83,관심도db!$A$14:$X$333,4,0)-VLOOKUP(O83,관심도db!$A$14:$X$333,6,0)</f>
        <v>-2482.9799999999996</v>
      </c>
      <c r="S83" s="72">
        <f>VLOOKUP(O83,관심도db!$A$14:$X$333,10,0)+VLOOKUP(O83,관심도db!$A$14:$X$333,11,0)+VLOOKUP(O83,관심도db!$A$14:$X$333,12,0)</f>
        <v>343.29999999999995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87.986666666666622</v>
      </c>
    </row>
    <row r="84" spans="1:20">
      <c r="A84" s="70" t="s">
        <v>370</v>
      </c>
      <c r="B84" s="70" t="str">
        <f>VLOOKUP(A84,관심도db!$A$14:$X$333,2,0)</f>
        <v>가정용품과개인용품</v>
      </c>
      <c r="C84" s="72">
        <f>VLOOKUP(A84,관심도db!$A$14:$X$333,4,0)-VLOOKUP(A84,관심도db!$A$14:$X$333,5,0)</f>
        <v>-13.25</v>
      </c>
      <c r="D84" s="72">
        <f>VLOOKUP(A84,관심도db!$A$14:$X$333,4,0)-VLOOKUP(A84,관심도db!$A$14:$X$333,6,0)</f>
        <v>-4.8299999999999983</v>
      </c>
      <c r="E84" s="72">
        <f>VLOOKUP(A84,관심도db!$A$14:$X$333,10,0)+VLOOKUP(A84,관심도db!$A$14:$X$333,11,0)+VLOOKUP(A84,관심도db!$A$14:$X$333,12,0)</f>
        <v>0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0</v>
      </c>
      <c r="H84" s="74" t="s">
        <v>484</v>
      </c>
      <c r="I84" s="74" t="str">
        <f>VLOOKUP(H84,관심도db!$A$14:$X$333,2,0)</f>
        <v>KSQ 가정용품과개인용품</v>
      </c>
      <c r="J84" s="72">
        <f>VLOOKUP(H84,관심도db!$A$14:$X$333,4,0)-VLOOKUP(H84,관심도db!$A$14:$X$333,5,0)</f>
        <v>-13.500000000000004</v>
      </c>
      <c r="K84" s="72">
        <f>VLOOKUP(H84,관심도db!$A$14:$X$333,4,0)-VLOOKUP(H84,관심도db!$A$14:$X$333,6,0)</f>
        <v>-3.66</v>
      </c>
      <c r="L84" s="72">
        <f>VLOOKUP(H84,관심도db!$A$14:$X$333,10,0)+VLOOKUP(H84,관심도db!$A$14:$X$333,11,0)+VLOOKUP(H84,관심도db!$A$14:$X$333,12,0)</f>
        <v>0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</v>
      </c>
      <c r="O84" s="73" t="s">
        <v>570</v>
      </c>
      <c r="P84" s="74" t="str">
        <f>VLOOKUP(O84,관심도db!$A$14:$X$333,2,0)</f>
        <v>기타금융</v>
      </c>
      <c r="Q84" s="75">
        <f>VLOOKUP(O84,관심도db!$A$14:$X$333,4,0)-VLOOKUP(O84,관심도db!$A$14:$X$333,5,0)</f>
        <v>-2025.21</v>
      </c>
      <c r="R84" s="75">
        <f>VLOOKUP(O84,관심도db!$A$14:$X$333,4,0)-VLOOKUP(O84,관심도db!$A$14:$X$333,6,0)</f>
        <v>-2583.84</v>
      </c>
      <c r="S84" s="72">
        <f>VLOOKUP(O84,관심도db!$A$14:$X$333,10,0)+VLOOKUP(O84,관심도db!$A$14:$X$333,11,0)+VLOOKUP(O84,관심도db!$A$14:$X$333,12,0)</f>
        <v>41.489999999999995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-16.746666666666663</v>
      </c>
    </row>
    <row r="85" spans="1:20">
      <c r="A85" s="70" t="s">
        <v>329</v>
      </c>
      <c r="B85" s="70" t="str">
        <f>VLOOKUP(A85,관심도db!$A$14:$X$333,2,0)</f>
        <v>건축자재</v>
      </c>
      <c r="C85" s="72">
        <f>VLOOKUP(A85,관심도db!$A$14:$X$333,4,0)-VLOOKUP(A85,관심도db!$A$14:$X$333,5,0)</f>
        <v>302.32999999999993</v>
      </c>
      <c r="D85" s="72">
        <f>VLOOKUP(A85,관심도db!$A$14:$X$333,4,0)-VLOOKUP(A85,관심도db!$A$14:$X$333,6,0)</f>
        <v>817.04000000000008</v>
      </c>
      <c r="E85" s="72">
        <f>VLOOKUP(A85,관심도db!$A$14:$X$333,10,0)+VLOOKUP(A85,관심도db!$A$14:$X$333,11,0)+VLOOKUP(A85,관심도db!$A$14:$X$333,12,0)</f>
        <v>10.27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4.8099999999999996</v>
      </c>
      <c r="H85" s="74" t="s">
        <v>441</v>
      </c>
      <c r="I85" s="74" t="str">
        <f>VLOOKUP(H85,관심도db!$A$14:$X$333,2,0)</f>
        <v>KSQ 건축자재</v>
      </c>
      <c r="J85" s="72">
        <f>VLOOKUP(H85,관심도db!$A$14:$X$333,4,0)-VLOOKUP(H85,관심도db!$A$14:$X$333,5,0)</f>
        <v>212.58999999999992</v>
      </c>
      <c r="K85" s="72">
        <f>VLOOKUP(H85,관심도db!$A$14:$X$333,4,0)-VLOOKUP(H85,관심도db!$A$14:$X$333,6,0)</f>
        <v>612.71999999999991</v>
      </c>
      <c r="L85" s="72">
        <f>VLOOKUP(H85,관심도db!$A$14:$X$333,10,0)+VLOOKUP(H85,관심도db!$A$14:$X$333,11,0)+VLOOKUP(H85,관심도db!$A$14:$X$333,12,0)</f>
        <v>0.58000000000000007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0.42266666666666675</v>
      </c>
      <c r="O85" s="74" t="s">
        <v>129</v>
      </c>
      <c r="P85" s="74" t="str">
        <f>VLOOKUP(O85,관심도db!$A$14:$X$333,2,0)</f>
        <v>건강관리</v>
      </c>
      <c r="Q85" s="72">
        <f>VLOOKUP(O85,관심도db!$A$14:$X$333,4,0)-VLOOKUP(O85,관심도db!$A$14:$X$333,5,0)</f>
        <v>-2239.25</v>
      </c>
      <c r="R85" s="72">
        <f>VLOOKUP(O85,관심도db!$A$14:$X$333,4,0)-VLOOKUP(O85,관심도db!$A$14:$X$333,6,0)</f>
        <v>-2208.7299999999996</v>
      </c>
      <c r="S85" s="72">
        <f>VLOOKUP(O85,관심도db!$A$14:$X$333,10,0)+VLOOKUP(O85,관심도db!$A$14:$X$333,11,0)+VLOOKUP(O85,관심도db!$A$14:$X$333,12,0)</f>
        <v>743.63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286.54400000000004</v>
      </c>
    </row>
    <row r="86" spans="1:20">
      <c r="A86" s="70" t="s">
        <v>336</v>
      </c>
      <c r="B86" s="70" t="str">
        <f>VLOOKUP(A86,관심도db!$A$14:$X$333,2,0)</f>
        <v>무역회사와판매업체</v>
      </c>
      <c r="C86" s="72">
        <f>VLOOKUP(A86,관심도db!$A$14:$X$333,4,0)-VLOOKUP(A86,관심도db!$A$14:$X$333,5,0)</f>
        <v>-117.04000000000002</v>
      </c>
      <c r="D86" s="72">
        <f>VLOOKUP(A86,관심도db!$A$14:$X$333,4,0)-VLOOKUP(A86,관심도db!$A$14:$X$333,6,0)</f>
        <v>-154.18</v>
      </c>
      <c r="E86" s="72">
        <f>VLOOKUP(A86,관심도db!$A$14:$X$333,10,0)+VLOOKUP(A86,관심도db!$A$14:$X$333,11,0)+VLOOKUP(A86,관심도db!$A$14:$X$333,12,0)</f>
        <v>41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-27.542666666666662</v>
      </c>
      <c r="H86" s="74" t="s">
        <v>448</v>
      </c>
      <c r="I86" s="74" t="str">
        <f>VLOOKUP(H86,관심도db!$A$14:$X$333,2,0)</f>
        <v>KSQ 무역회사와판매업체</v>
      </c>
      <c r="J86" s="72">
        <f>VLOOKUP(H86,관심도db!$A$14:$X$333,4,0)-VLOOKUP(H86,관심도db!$A$14:$X$333,5,0)</f>
        <v>0</v>
      </c>
      <c r="K86" s="72">
        <f>VLOOKUP(H86,관심도db!$A$14:$X$333,4,0)-VLOOKUP(H86,관심도db!$A$14:$X$333,6,0)</f>
        <v>0</v>
      </c>
      <c r="L86" s="72">
        <f>VLOOKUP(H86,관심도db!$A$14:$X$333,10,0)+VLOOKUP(H86,관심도db!$A$14:$X$333,11,0)+VLOOKUP(H86,관심도db!$A$14:$X$333,12,0)</f>
        <v>0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0</v>
      </c>
      <c r="O86" s="74" t="s">
        <v>136</v>
      </c>
      <c r="P86" s="74" t="str">
        <f>VLOOKUP(O86,관심도db!$A$14:$X$333,2,0)</f>
        <v>IT가전</v>
      </c>
      <c r="Q86" s="72">
        <f>VLOOKUP(O86,관심도db!$A$14:$X$333,4,0)-VLOOKUP(O86,관심도db!$A$14:$X$333,5,0)</f>
        <v>-2501.7099999999991</v>
      </c>
      <c r="R86" s="72">
        <f>VLOOKUP(O86,관심도db!$A$14:$X$333,4,0)-VLOOKUP(O86,관심도db!$A$14:$X$333,6,0)</f>
        <v>-13739.380000000001</v>
      </c>
      <c r="S86" s="72">
        <f>VLOOKUP(O86,관심도db!$A$14:$X$333,10,0)+VLOOKUP(O86,관심도db!$A$14:$X$333,11,0)+VLOOKUP(O86,관심도db!$A$14:$X$333,12,0)</f>
        <v>1832.93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1361.5526666666667</v>
      </c>
    </row>
    <row r="87" spans="1:20">
      <c r="A87" s="70" t="s">
        <v>321</v>
      </c>
      <c r="B87" s="70" t="str">
        <f>VLOOKUP(A87,관심도db!$A$14:$X$333,2,0)</f>
        <v>화학</v>
      </c>
      <c r="C87" s="72">
        <f>VLOOKUP(A87,관심도db!$A$14:$X$333,4,0)-VLOOKUP(A87,관심도db!$A$14:$X$333,5,0)</f>
        <v>-777.24999999999909</v>
      </c>
      <c r="D87" s="72">
        <f>VLOOKUP(A87,관심도db!$A$14:$X$333,4,0)-VLOOKUP(A87,관심도db!$A$14:$X$333,6,0)</f>
        <v>-3287.9800000000005</v>
      </c>
      <c r="E87" s="72">
        <f>VLOOKUP(A87,관심도db!$A$14:$X$333,10,0)+VLOOKUP(A87,관심도db!$A$14:$X$333,11,0)+VLOOKUP(A87,관심도db!$A$14:$X$333,12,0)</f>
        <v>472.15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257.94666666666666</v>
      </c>
      <c r="H87" s="74" t="s">
        <v>433</v>
      </c>
      <c r="I87" s="74" t="str">
        <f>VLOOKUP(H87,관심도db!$A$14:$X$333,2,0)</f>
        <v>KSQ 화학</v>
      </c>
      <c r="J87" s="72">
        <f>VLOOKUP(H87,관심도db!$A$14:$X$333,4,0)-VLOOKUP(H87,관심도db!$A$14:$X$333,5,0)</f>
        <v>143.32999999999993</v>
      </c>
      <c r="K87" s="72">
        <f>VLOOKUP(H87,관심도db!$A$14:$X$333,4,0)-VLOOKUP(H87,관심도db!$A$14:$X$333,6,0)</f>
        <v>-801.97000000000025</v>
      </c>
      <c r="L87" s="72">
        <f>VLOOKUP(H87,관심도db!$A$14:$X$333,10,0)+VLOOKUP(H87,관심도db!$A$14:$X$333,11,0)+VLOOKUP(H87,관심도db!$A$14:$X$333,12,0)</f>
        <v>151.82999999999998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100.32266666666666</v>
      </c>
      <c r="N87" s="75"/>
      <c r="O87" s="74" t="s">
        <v>121</v>
      </c>
      <c r="P87" s="74" t="str">
        <f>VLOOKUP(O87,관심도db!$A$14:$X$333,2,0)</f>
        <v>조선</v>
      </c>
      <c r="Q87" s="75">
        <f>VLOOKUP(O87,관심도db!$A$14:$X$333,4,0)-VLOOKUP(O87,관심도db!$A$14:$X$333,5,0)</f>
        <v>-2860.0599999999995</v>
      </c>
      <c r="R87" s="72">
        <f>VLOOKUP(O87,관심도db!$A$14:$X$333,4,0)-VLOOKUP(O87,관심도db!$A$14:$X$333,6,0)</f>
        <v>-2938.8999999999996</v>
      </c>
      <c r="S87" s="72">
        <f>VLOOKUP(O87,관심도db!$A$14:$X$333,10,0)+VLOOKUP(O87,관심도db!$A$14:$X$333,11,0)+VLOOKUP(O87,관심도db!$A$14:$X$333,12,0)</f>
        <v>558.13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27.598666666666645</v>
      </c>
    </row>
    <row r="88" spans="1:20">
      <c r="A88" s="70" t="s">
        <v>347</v>
      </c>
      <c r="B88" s="70" t="str">
        <f>VLOOKUP(A88,관심도db!$A$14:$X$333,2,0)</f>
        <v>내구소비재와의류</v>
      </c>
      <c r="C88" s="72">
        <f>VLOOKUP(A88,관심도db!$A$14:$X$333,4,0)-VLOOKUP(A88,관심도db!$A$14:$X$333,5,0)</f>
        <v>776.36999999999944</v>
      </c>
      <c r="D88" s="72">
        <f>VLOOKUP(A88,관심도db!$A$14:$X$333,4,0)-VLOOKUP(A88,관심도db!$A$14:$X$333,6,0)</f>
        <v>-428.99000000000069</v>
      </c>
      <c r="E88" s="72">
        <f>VLOOKUP(A88,관심도db!$A$14:$X$333,10,0)+VLOOKUP(A88,관심도db!$A$14:$X$333,11,0)+VLOOKUP(A88,관심도db!$A$14:$X$333,12,0)</f>
        <v>297.38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183.52133333333336</v>
      </c>
      <c r="H88" s="74" t="s">
        <v>461</v>
      </c>
      <c r="I88" s="74" t="str">
        <f>VLOOKUP(H88,관심도db!$A$14:$X$333,2,0)</f>
        <v>KSQ 내구소비재와의류</v>
      </c>
      <c r="J88" s="72">
        <f>VLOOKUP(H88,관심도db!$A$14:$X$333,4,0)-VLOOKUP(H88,관심도db!$A$14:$X$333,5,0)</f>
        <v>-75.210000000000036</v>
      </c>
      <c r="K88" s="72">
        <f>VLOOKUP(H88,관심도db!$A$14:$X$333,4,0)-VLOOKUP(H88,관심도db!$A$14:$X$333,6,0)</f>
        <v>-811.90000000000009</v>
      </c>
      <c r="L88" s="72">
        <f>VLOOKUP(H88,관심도db!$A$14:$X$333,10,0)+VLOOKUP(H88,관심도db!$A$14:$X$333,11,0)+VLOOKUP(H88,관심도db!$A$14:$X$333,12,0)</f>
        <v>17.16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12.186666666666667</v>
      </c>
      <c r="N88" s="75"/>
      <c r="O88" s="74" t="s">
        <v>554</v>
      </c>
      <c r="P88" s="74" t="str">
        <f>VLOOKUP(O88,관심도db!$A$14:$X$333,2,0)</f>
        <v>조선</v>
      </c>
      <c r="Q88" s="75">
        <f>VLOOKUP(O88,관심도db!$A$14:$X$333,4,0)-VLOOKUP(O88,관심도db!$A$14:$X$333,5,0)</f>
        <v>-2860.0599999999995</v>
      </c>
      <c r="R88" s="72">
        <f>VLOOKUP(O88,관심도db!$A$14:$X$333,4,0)-VLOOKUP(O88,관심도db!$A$14:$X$333,6,0)</f>
        <v>-2938.8999999999996</v>
      </c>
      <c r="S88" s="72">
        <f>VLOOKUP(O88,관심도db!$A$14:$X$333,10,0)+VLOOKUP(O88,관심도db!$A$14:$X$333,11,0)+VLOOKUP(O88,관심도db!$A$14:$X$333,12,0)</f>
        <v>558.13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27.598666666666645</v>
      </c>
    </row>
    <row r="89" spans="1:20">
      <c r="A89" s="70" t="s">
        <v>216</v>
      </c>
      <c r="B89" s="70" t="str">
        <f>VLOOKUP(A89,관심도db!$A$14:$X$333,2,0)</f>
        <v>반도체와반도체장비</v>
      </c>
      <c r="C89" s="72">
        <f>VLOOKUP(A89,관심도db!$A$14:$X$333,4,0)-VLOOKUP(A89,관심도db!$A$14:$X$333,5,0)</f>
        <v>92466.410000000033</v>
      </c>
      <c r="D89" s="72">
        <f>VLOOKUP(A89,관심도db!$A$14:$X$333,4,0)-VLOOKUP(A89,관심도db!$A$14:$X$333,6,0)</f>
        <v>144963.59000000003</v>
      </c>
      <c r="E89" s="72">
        <f>VLOOKUP(A89,관심도db!$A$14:$X$333,10,0)+VLOOKUP(A89,관심도db!$A$14:$X$333,11,0)+VLOOKUP(A89,관심도db!$A$14:$X$333,12,0)</f>
        <v>72283.7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50307.907333333329</v>
      </c>
      <c r="H89" s="74" t="s">
        <v>519</v>
      </c>
      <c r="I89" s="74" t="str">
        <f>VLOOKUP(H89,관심도db!$A$14:$X$333,2,0)</f>
        <v>KSQ 반도체와반도체장비</v>
      </c>
      <c r="J89" s="72">
        <f>VLOOKUP(H89,관심도db!$A$14:$X$333,4,0)-VLOOKUP(H89,관심도db!$A$14:$X$333,5,0)</f>
        <v>-9419.510000000002</v>
      </c>
      <c r="K89" s="72">
        <f>VLOOKUP(H89,관심도db!$A$14:$X$333,4,0)-VLOOKUP(H89,관심도db!$A$14:$X$333,6,0)</f>
        <v>-11414.049999999996</v>
      </c>
      <c r="L89" s="72">
        <f>VLOOKUP(H89,관심도db!$A$14:$X$333,10,0)+VLOOKUP(H89,관심도db!$A$14:$X$333,11,0)+VLOOKUP(H89,관심도db!$A$14:$X$333,12,0)</f>
        <v>2662.13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1968.518</v>
      </c>
      <c r="O89" s="73"/>
      <c r="P89" s="74"/>
    </row>
    <row r="90" spans="1:20">
      <c r="A90" s="70" t="s">
        <v>402</v>
      </c>
      <c r="B90" s="70" t="str">
        <f>VLOOKUP(A90,관심도db!$A$14:$X$333,2,0)</f>
        <v>전자장비와기기</v>
      </c>
      <c r="C90" s="72">
        <f>VLOOKUP(A90,관심도db!$A$14:$X$333,4,0)-VLOOKUP(A90,관심도db!$A$14:$X$333,5,0)</f>
        <v>-903.30000000000291</v>
      </c>
      <c r="D90" s="72">
        <f>VLOOKUP(A90,관심도db!$A$14:$X$333,4,0)-VLOOKUP(A90,관심도db!$A$14:$X$333,6,0)</f>
        <v>-9565.8300000000017</v>
      </c>
      <c r="E90" s="72">
        <f>VLOOKUP(A90,관심도db!$A$14:$X$333,10,0)+VLOOKUP(A90,관심도db!$A$14:$X$333,11,0)+VLOOKUP(A90,관심도db!$A$14:$X$333,12,0)</f>
        <v>5493.0700000000006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3112.3373333333334</v>
      </c>
      <c r="H90" s="74" t="s">
        <v>517</v>
      </c>
      <c r="I90" s="74" t="str">
        <f>VLOOKUP(H90,관심도db!$A$14:$X$333,2,0)</f>
        <v>KSQ 전자장비와기기</v>
      </c>
      <c r="J90" s="72">
        <f>VLOOKUP(H90,관심도db!$A$14:$X$333,4,0)-VLOOKUP(H90,관심도db!$A$14:$X$333,5,0)</f>
        <v>2333.0599999999995</v>
      </c>
      <c r="K90" s="72">
        <f>VLOOKUP(H90,관심도db!$A$14:$X$333,4,0)-VLOOKUP(H90,관심도db!$A$14:$X$333,6,0)</f>
        <v>1506.5199999999995</v>
      </c>
      <c r="L90" s="72">
        <f>VLOOKUP(H90,관심도db!$A$14:$X$333,10,0)+VLOOKUP(H90,관심도db!$A$14:$X$333,11,0)+VLOOKUP(H90,관심도db!$A$14:$X$333,12,0)</f>
        <v>294.14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221.92133333333334</v>
      </c>
      <c r="O90" s="73"/>
      <c r="P90" s="74"/>
    </row>
    <row r="91" spans="1:20">
      <c r="A91" s="70" t="s">
        <v>414</v>
      </c>
      <c r="B91" s="70" t="str">
        <f>VLOOKUP(A91,관심도db!$A$14:$X$333,2,0)</f>
        <v>미디어와엔터테인먼트</v>
      </c>
      <c r="C91" s="72">
        <f>VLOOKUP(A91,관심도db!$A$14:$X$333,4,0)-VLOOKUP(A91,관심도db!$A$14:$X$333,5,0)</f>
        <v>61.539999999999964</v>
      </c>
      <c r="D91" s="72">
        <f>VLOOKUP(A91,관심도db!$A$14:$X$333,4,0)-VLOOKUP(A91,관심도db!$A$14:$X$333,6,0)</f>
        <v>-8250.130000000001</v>
      </c>
      <c r="E91" s="72">
        <f>VLOOKUP(A91,관심도db!$A$14:$X$333,10,0)+VLOOKUP(A91,관심도db!$A$14:$X$333,11,0)+VLOOKUP(A91,관심도db!$A$14:$X$333,12,0)</f>
        <v>523.39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222.57866666666666</v>
      </c>
      <c r="H91" s="74" t="s">
        <v>530</v>
      </c>
      <c r="I91" s="74" t="str">
        <f>VLOOKUP(H91,관심도db!$A$14:$X$333,2,0)</f>
        <v>KSQ 미디어와엔터테인먼트</v>
      </c>
      <c r="J91" s="72">
        <f>VLOOKUP(H91,관심도db!$A$14:$X$333,4,0)-VLOOKUP(H91,관심도db!$A$14:$X$333,5,0)</f>
        <v>-64.840000000000146</v>
      </c>
      <c r="K91" s="72">
        <f>VLOOKUP(H91,관심도db!$A$14:$X$333,4,0)-VLOOKUP(H91,관심도db!$A$14:$X$333,6,0)</f>
        <v>-189.3900000000001</v>
      </c>
      <c r="L91" s="72">
        <f>VLOOKUP(H91,관심도db!$A$14:$X$333,10,0)+VLOOKUP(H91,관심도db!$A$14:$X$333,11,0)+VLOOKUP(H91,관심도db!$A$14:$X$333,12,0)</f>
        <v>35.46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23.209333333333337</v>
      </c>
      <c r="O91" s="73"/>
      <c r="P91" s="74"/>
    </row>
    <row r="92" spans="1:20">
      <c r="A92" s="70" t="s">
        <v>410</v>
      </c>
      <c r="B92" s="70" t="str">
        <f>VLOOKUP(A92,관심도db!$A$14:$X$333,2,0)</f>
        <v>커뮤니케이션서비스</v>
      </c>
      <c r="C92" s="72">
        <f>VLOOKUP(A92,관심도db!$A$14:$X$333,4,0)-VLOOKUP(A92,관심도db!$A$14:$X$333,5,0)</f>
        <v>-55.359999999998763</v>
      </c>
      <c r="D92" s="72">
        <f>VLOOKUP(A92,관심도db!$A$14:$X$333,4,0)-VLOOKUP(A92,관심도db!$A$14:$X$333,6,0)</f>
        <v>-9748.82</v>
      </c>
      <c r="E92" s="72">
        <f>VLOOKUP(A92,관심도db!$A$14:$X$333,10,0)+VLOOKUP(A92,관심도db!$A$14:$X$333,11,0)+VLOOKUP(A92,관심도db!$A$14:$X$333,12,0)</f>
        <v>624.69000000000005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255.70733333333339</v>
      </c>
      <c r="H92" s="74" t="s">
        <v>526</v>
      </c>
      <c r="I92" s="74" t="str">
        <f>VLOOKUP(H92,관심도db!$A$14:$X$333,2,0)</f>
        <v>KSQ 커뮤니케이션서비스</v>
      </c>
      <c r="J92" s="72">
        <f>VLOOKUP(H92,관심도db!$A$14:$X$333,4,0)-VLOOKUP(H92,관심도db!$A$14:$X$333,5,0)</f>
        <v>-64.720000000000027</v>
      </c>
      <c r="K92" s="72">
        <f>VLOOKUP(H92,관심도db!$A$14:$X$333,4,0)-VLOOKUP(H92,관심도db!$A$14:$X$333,6,0)</f>
        <v>-194.84999999999991</v>
      </c>
      <c r="L92" s="72">
        <f>VLOOKUP(H92,관심도db!$A$14:$X$333,10,0)+VLOOKUP(H92,관심도db!$A$14:$X$333,11,0)+VLOOKUP(H92,관심도db!$A$14:$X$333,12,0)</f>
        <v>35.46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23.209333333333337</v>
      </c>
      <c r="O92" s="73"/>
      <c r="P92" s="74"/>
    </row>
    <row r="93" spans="1:20">
      <c r="A93" s="70" t="s">
        <v>418</v>
      </c>
      <c r="B93" s="70" t="str">
        <f>VLOOKUP(A93,관심도db!$A$14:$X$333,2,0)</f>
        <v>게임엔터테인먼트</v>
      </c>
      <c r="C93" s="72">
        <f>VLOOKUP(A93,관심도db!$A$14:$X$333,4,0)-VLOOKUP(A93,관심도db!$A$14:$X$333,5,0)</f>
        <v>-161.56999999999994</v>
      </c>
      <c r="D93" s="72">
        <f>VLOOKUP(A93,관심도db!$A$14:$X$333,4,0)-VLOOKUP(A93,관심도db!$A$14:$X$333,6,0)</f>
        <v>-382.94999999999982</v>
      </c>
      <c r="E93" s="72">
        <f>VLOOKUP(A93,관심도db!$A$14:$X$333,10,0)+VLOOKUP(A93,관심도db!$A$14:$X$333,11,0)+VLOOKUP(A93,관심도db!$A$14:$X$333,12,0)</f>
        <v>85.990000000000009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43.534666666666681</v>
      </c>
      <c r="H93" s="74" t="s">
        <v>534</v>
      </c>
      <c r="I93" s="74" t="str">
        <f>VLOOKUP(H93,관심도db!$A$14:$X$333,2,0)</f>
        <v>KSQ 게임엔터테인먼트</v>
      </c>
      <c r="J93" s="72">
        <f>VLOOKUP(H93,관심도db!$A$14:$X$333,4,0)-VLOOKUP(H93,관심도db!$A$14:$X$333,5,0)</f>
        <v>-56.629999999999995</v>
      </c>
      <c r="K93" s="72">
        <f>VLOOKUP(H93,관심도db!$A$14:$X$333,4,0)-VLOOKUP(H93,관심도db!$A$14:$X$333,6,0)</f>
        <v>-21.699999999999989</v>
      </c>
      <c r="L93" s="72">
        <f>VLOOKUP(H93,관심도db!$A$14:$X$333,10,0)+VLOOKUP(H93,관심도db!$A$14:$X$333,11,0)+VLOOKUP(H93,관심도db!$A$14:$X$333,12,0)</f>
        <v>10.43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7.5839999999999996</v>
      </c>
      <c r="O93" s="73"/>
      <c r="P93" s="74"/>
    </row>
    <row r="94" spans="1:20">
      <c r="A94" s="70" t="s">
        <v>400</v>
      </c>
      <c r="B94" s="70" t="str">
        <f>VLOOKUP(A94,관심도db!$A$14:$X$333,2,0)</f>
        <v>핸드셋</v>
      </c>
      <c r="C94" s="72">
        <f>VLOOKUP(A94,관심도db!$A$14:$X$333,4,0)-VLOOKUP(A94,관심도db!$A$14:$X$333,5,0)</f>
        <v>190.48000000000002</v>
      </c>
      <c r="D94" s="72">
        <f>VLOOKUP(A94,관심도db!$A$14:$X$333,4,0)-VLOOKUP(A94,관심도db!$A$14:$X$333,6,0)</f>
        <v>-165.25</v>
      </c>
      <c r="E94" s="72">
        <f>VLOOKUP(A94,관심도db!$A$14:$X$333,10,0)+VLOOKUP(A94,관심도db!$A$14:$X$333,11,0)+VLOOKUP(A94,관심도db!$A$14:$X$333,12,0)</f>
        <v>41.589999999999996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25.832666666666661</v>
      </c>
      <c r="H94" s="74" t="s">
        <v>515</v>
      </c>
      <c r="I94" s="74" t="str">
        <f>VLOOKUP(H94,관심도db!$A$14:$X$333,2,0)</f>
        <v>KSQ 핸드셋</v>
      </c>
      <c r="J94" s="72">
        <f>VLOOKUP(H94,관심도db!$A$14:$X$333,4,0)-VLOOKUP(H94,관심도db!$A$14:$X$333,5,0)</f>
        <v>195.31999999999994</v>
      </c>
      <c r="K94" s="72">
        <f>VLOOKUP(H94,관심도db!$A$14:$X$333,4,0)-VLOOKUP(H94,관심도db!$A$14:$X$333,6,0)</f>
        <v>-143.18000000000006</v>
      </c>
      <c r="L94" s="72">
        <f>VLOOKUP(H94,관심도db!$A$14:$X$333,10,0)+VLOOKUP(H94,관심도db!$A$14:$X$333,11,0)+VLOOKUP(H94,관심도db!$A$14:$X$333,12,0)</f>
        <v>41.11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25.502666666666663</v>
      </c>
      <c r="O94" s="73"/>
      <c r="P94" s="74"/>
    </row>
    <row r="95" spans="1:20">
      <c r="A95" s="70" t="s">
        <v>398</v>
      </c>
      <c r="B95" s="70" t="str">
        <f>VLOOKUP(A95,관심도db!$A$14:$X$333,2,0)</f>
        <v>기술하드웨어와장비</v>
      </c>
      <c r="C95" s="72">
        <f>VLOOKUP(A95,관심도db!$A$14:$X$333,4,0)-VLOOKUP(A95,관심도db!$A$14:$X$333,5,0)</f>
        <v>-1120.2100000000064</v>
      </c>
      <c r="D95" s="72">
        <f>VLOOKUP(A95,관심도db!$A$14:$X$333,4,0)-VLOOKUP(A95,관심도db!$A$14:$X$333,6,0)</f>
        <v>-13775.190000000002</v>
      </c>
      <c r="E95" s="72">
        <f>VLOOKUP(A95,관심도db!$A$14:$X$333,10,0)+VLOOKUP(A95,관심도db!$A$14:$X$333,11,0)+VLOOKUP(A95,관심도db!$A$14:$X$333,12,0)</f>
        <v>5550.54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3139.1313333333328</v>
      </c>
      <c r="H95" s="74" t="s">
        <v>513</v>
      </c>
      <c r="I95" s="74" t="str">
        <f>VLOOKUP(H95,관심도db!$A$14:$X$333,2,0)</f>
        <v>KSQ 기술하드웨어와장비</v>
      </c>
      <c r="J95" s="72">
        <f>VLOOKUP(H95,관심도db!$A$14:$X$333,4,0)-VLOOKUP(H95,관심도db!$A$14:$X$333,5,0)</f>
        <v>1977.8400000000001</v>
      </c>
      <c r="K95" s="72">
        <f>VLOOKUP(H95,관심도db!$A$14:$X$333,4,0)-VLOOKUP(H95,관심도db!$A$14:$X$333,6,0)</f>
        <v>-2577.5200000000004</v>
      </c>
      <c r="L95" s="72">
        <f>VLOOKUP(H95,관심도db!$A$14:$X$333,10,0)+VLOOKUP(H95,관심도db!$A$14:$X$333,11,0)+VLOOKUP(H95,관심도db!$A$14:$X$333,12,0)</f>
        <v>348.21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249.33466666666664</v>
      </c>
      <c r="O95" s="73"/>
      <c r="P95" s="74"/>
    </row>
    <row r="96" spans="1:20">
      <c r="A96" s="70" t="s">
        <v>416</v>
      </c>
      <c r="B96" s="70" t="str">
        <f>VLOOKUP(A96,관심도db!$A$14:$X$333,2,0)</f>
        <v>방송과엔터테인먼트</v>
      </c>
      <c r="C96" s="72">
        <f>VLOOKUP(A96,관심도db!$A$14:$X$333,4,0)-VLOOKUP(A96,관심도db!$A$14:$X$333,5,0)</f>
        <v>-105.8599999999999</v>
      </c>
      <c r="D96" s="72">
        <f>VLOOKUP(A96,관심도db!$A$14:$X$333,4,0)-VLOOKUP(A96,관심도db!$A$14:$X$333,6,0)</f>
        <v>-485.78</v>
      </c>
      <c r="E96" s="72">
        <f>VLOOKUP(A96,관심도db!$A$14:$X$333,10,0)+VLOOKUP(A96,관심도db!$A$14:$X$333,11,0)+VLOOKUP(A96,관심도db!$A$14:$X$333,12,0)</f>
        <v>112.2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74.981999999999999</v>
      </c>
      <c r="H96" s="74" t="s">
        <v>532</v>
      </c>
      <c r="I96" s="74" t="str">
        <f>VLOOKUP(H96,관심도db!$A$14:$X$333,2,0)</f>
        <v>KSQ 방송과엔터테인먼트</v>
      </c>
      <c r="J96" s="72">
        <f>VLOOKUP(H96,관심도db!$A$14:$X$333,4,0)-VLOOKUP(H96,관심도db!$A$14:$X$333,5,0)</f>
        <v>-48.410000000000025</v>
      </c>
      <c r="K96" s="72">
        <f>VLOOKUP(H96,관심도db!$A$14:$X$333,4,0)-VLOOKUP(H96,관심도db!$A$14:$X$333,6,0)</f>
        <v>-186.89</v>
      </c>
      <c r="L96" s="72">
        <f>VLOOKUP(H96,관심도db!$A$14:$X$333,10,0)+VLOOKUP(H96,관심도db!$A$14:$X$333,11,0)+VLOOKUP(H96,관심도db!$A$14:$X$333,12,0)</f>
        <v>23.67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14.988000000000003</v>
      </c>
      <c r="O96" s="73"/>
      <c r="P96" s="74"/>
    </row>
    <row r="97" spans="1:16">
      <c r="A97" s="70" t="s">
        <v>415</v>
      </c>
      <c r="B97" s="70" t="str">
        <f>VLOOKUP(A97,관심도db!$A$14:$X$333,2,0)</f>
        <v>광고</v>
      </c>
      <c r="C97" s="72">
        <f>VLOOKUP(A97,관심도db!$A$14:$X$333,4,0)-VLOOKUP(A97,관심도db!$A$14:$X$333,5,0)</f>
        <v>-19.449999999999989</v>
      </c>
      <c r="D97" s="72">
        <f>VLOOKUP(A97,관심도db!$A$14:$X$333,4,0)-VLOOKUP(A97,관심도db!$A$14:$X$333,6,0)</f>
        <v>-100.04999999999998</v>
      </c>
      <c r="E97" s="72">
        <f>VLOOKUP(A97,관심도db!$A$14:$X$333,10,0)+VLOOKUP(A97,관심도db!$A$14:$X$333,11,0)+VLOOKUP(A97,관심도db!$A$14:$X$333,12,0)</f>
        <v>20.05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-8.5240000000000009</v>
      </c>
      <c r="H97" s="74" t="s">
        <v>531</v>
      </c>
      <c r="I97" s="74" t="str">
        <f>VLOOKUP(H97,관심도db!$A$14:$X$333,2,0)</f>
        <v>KSQ 광고</v>
      </c>
      <c r="J97" s="72">
        <f>VLOOKUP(H97,관심도db!$A$14:$X$333,4,0)-VLOOKUP(H97,관심도db!$A$14:$X$333,5,0)</f>
        <v>3.0700000000000003</v>
      </c>
      <c r="K97" s="72">
        <f>VLOOKUP(H97,관심도db!$A$14:$X$333,4,0)-VLOOKUP(H97,관심도db!$A$14:$X$333,6,0)</f>
        <v>18.579999999999998</v>
      </c>
      <c r="L97" s="72">
        <f>VLOOKUP(H97,관심도db!$A$14:$X$333,10,0)+VLOOKUP(H97,관심도db!$A$14:$X$333,11,0)+VLOOKUP(H97,관심도db!$A$14:$X$333,12,0)</f>
        <v>0.47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0.43133333333333329</v>
      </c>
      <c r="O97" s="73"/>
      <c r="P97" s="74"/>
    </row>
    <row r="98" spans="1:16">
      <c r="A98" s="70" t="s">
        <v>392</v>
      </c>
      <c r="B98" s="70" t="str">
        <f>VLOOKUP(A98,관심도db!$A$14:$X$333,2,0)</f>
        <v>부동산</v>
      </c>
      <c r="C98" s="72">
        <f>VLOOKUP(A98,관심도db!$A$14:$X$333,4,0)-VLOOKUP(A98,관심도db!$A$14:$X$333,5,0)</f>
        <v>-56.920000000000016</v>
      </c>
      <c r="D98" s="72">
        <f>VLOOKUP(A98,관심도db!$A$14:$X$333,4,0)-VLOOKUP(A98,관심도db!$A$14:$X$333,6,0)</f>
        <v>-97.57</v>
      </c>
      <c r="E98" s="72">
        <f>VLOOKUP(A98,관심도db!$A$14:$X$333,10,0)+VLOOKUP(A98,관심도db!$A$14:$X$333,11,0)+VLOOKUP(A98,관심도db!$A$14:$X$333,12,0)</f>
        <v>16.139999999999997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-10.905333333333338</v>
      </c>
      <c r="H98" s="74" t="s">
        <v>507</v>
      </c>
      <c r="I98" s="74" t="str">
        <f>VLOOKUP(H98,관심도db!$A$14:$X$333,2,0)</f>
        <v>KSQ 부동산</v>
      </c>
      <c r="J98" s="72">
        <f>VLOOKUP(H98,관심도db!$A$14:$X$333,4,0)-VLOOKUP(H98,관심도db!$A$14:$X$333,5,0)</f>
        <v>42.06</v>
      </c>
      <c r="K98" s="72">
        <f>VLOOKUP(H98,관심도db!$A$14:$X$333,4,0)-VLOOKUP(H98,관심도db!$A$14:$X$333,6,0)</f>
        <v>61.910000000000004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0</v>
      </c>
      <c r="O98" s="73"/>
      <c r="P98" s="74"/>
    </row>
    <row r="99" spans="1:16">
      <c r="A99" s="70" t="s">
        <v>393</v>
      </c>
      <c r="B99" s="70" t="str">
        <f>VLOOKUP(A99,관심도db!$A$14:$X$333,2,0)</f>
        <v>부동산</v>
      </c>
      <c r="C99" s="72">
        <f>VLOOKUP(A99,관심도db!$A$14:$X$333,4,0)-VLOOKUP(A99,관심도db!$A$14:$X$333,5,0)</f>
        <v>-56.920000000000016</v>
      </c>
      <c r="D99" s="72">
        <f>VLOOKUP(A99,관심도db!$A$14:$X$333,4,0)-VLOOKUP(A99,관심도db!$A$14:$X$333,6,0)</f>
        <v>-97.57</v>
      </c>
      <c r="E99" s="72">
        <f>VLOOKUP(A99,관심도db!$A$14:$X$333,10,0)+VLOOKUP(A99,관심도db!$A$14:$X$333,11,0)+VLOOKUP(A99,관심도db!$A$14:$X$333,12,0)</f>
        <v>16.139999999999997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-10.905333333333338</v>
      </c>
      <c r="H99" s="74" t="s">
        <v>508</v>
      </c>
      <c r="I99" s="74" t="str">
        <f>VLOOKUP(H99,관심도db!$A$14:$X$333,2,0)</f>
        <v>KSQ 부동산</v>
      </c>
      <c r="J99" s="72">
        <f>VLOOKUP(H99,관심도db!$A$14:$X$333,4,0)-VLOOKUP(H99,관심도db!$A$14:$X$333,5,0)</f>
        <v>42.06</v>
      </c>
      <c r="K99" s="72">
        <f>VLOOKUP(H99,관심도db!$A$14:$X$333,4,0)-VLOOKUP(H99,관심도db!$A$14:$X$333,6,0)</f>
        <v>61.910000000000004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0</v>
      </c>
      <c r="O99" s="73"/>
      <c r="P99" s="74"/>
    </row>
    <row r="100" spans="1:16">
      <c r="A100" s="70" t="s">
        <v>417</v>
      </c>
      <c r="B100" s="70" t="str">
        <f>VLOOKUP(A100,관심도db!$A$14:$X$333,2,0)</f>
        <v>출판</v>
      </c>
      <c r="C100" s="72">
        <f>VLOOKUP(A100,관심도db!$A$14:$X$333,4,0)-VLOOKUP(A100,관심도db!$A$14:$X$333,5,0)</f>
        <v>4.2899999999999991</v>
      </c>
      <c r="D100" s="72">
        <f>VLOOKUP(A100,관심도db!$A$14:$X$333,4,0)-VLOOKUP(A100,관심도db!$A$14:$X$333,6,0)</f>
        <v>1.7600000000000016</v>
      </c>
      <c r="E100" s="72">
        <f>VLOOKUP(A100,관심도db!$A$14:$X$333,10,0)+VLOOKUP(A100,관심도db!$A$14:$X$333,11,0)+VLOOKUP(A100,관심도db!$A$14:$X$333,12,0)</f>
        <v>1.03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0.33266666666666667</v>
      </c>
      <c r="H100" s="74" t="s">
        <v>533</v>
      </c>
      <c r="I100" s="74" t="str">
        <f>VLOOKUP(H100,관심도db!$A$14:$X$333,2,0)</f>
        <v>KSQ 출판</v>
      </c>
      <c r="J100" s="72">
        <f>VLOOKUP(H100,관심도db!$A$14:$X$333,4,0)-VLOOKUP(H100,관심도db!$A$14:$X$333,5,0)</f>
        <v>9.4100000000000019</v>
      </c>
      <c r="K100" s="72">
        <f>VLOOKUP(H100,관심도db!$A$14:$X$333,4,0)-VLOOKUP(H100,관심도db!$A$14:$X$333,6,0)</f>
        <v>5.41</v>
      </c>
      <c r="L100" s="72">
        <f>VLOOKUP(H100,관심도db!$A$14:$X$333,10,0)+VLOOKUP(H100,관심도db!$A$14:$X$333,11,0)+VLOOKUP(H100,관심도db!$A$14:$X$333,12,0)</f>
        <v>0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-1.1333333333333334E-2</v>
      </c>
      <c r="O100" s="73"/>
      <c r="P100" s="74"/>
    </row>
    <row r="101" spans="1:16">
      <c r="A101" s="70" t="s">
        <v>403</v>
      </c>
      <c r="B101" s="70" t="str">
        <f>VLOOKUP(A101,관심도db!$A$14:$X$333,2,0)</f>
        <v>사무용전자제품</v>
      </c>
      <c r="C101" s="72">
        <f>VLOOKUP(A101,관심도db!$A$14:$X$333,4,0)-VLOOKUP(A101,관심도db!$A$14:$X$333,5,0)</f>
        <v>2.33</v>
      </c>
      <c r="D101" s="72">
        <f>VLOOKUP(A101,관심도db!$A$14:$X$333,4,0)-VLOOKUP(A101,관심도db!$A$14:$X$333,6,0)</f>
        <v>1.7400000000000002</v>
      </c>
      <c r="E101" s="72">
        <f>VLOOKUP(A101,관심도db!$A$14:$X$333,10,0)+VLOOKUP(A101,관심도db!$A$14:$X$333,11,0)+VLOOKUP(A101,관심도db!$A$14:$X$333,12,0)</f>
        <v>1.73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1.4333333333333333</v>
      </c>
      <c r="H101" s="74" t="s">
        <v>518</v>
      </c>
      <c r="I101" s="74" t="str">
        <f>VLOOKUP(H101,관심도db!$A$14:$X$333,2,0)</f>
        <v>KSQ 사무용전자제품</v>
      </c>
      <c r="J101" s="72">
        <f>VLOOKUP(H101,관심도db!$A$14:$X$333,4,0)-VLOOKUP(H101,관심도db!$A$14:$X$333,5,0)</f>
        <v>0</v>
      </c>
      <c r="K101" s="72">
        <f>VLOOKUP(H101,관심도db!$A$14:$X$333,4,0)-VLOOKUP(H101,관심도db!$A$14:$X$333,6,0)</f>
        <v>0</v>
      </c>
      <c r="L101" s="72">
        <f>VLOOKUP(H101,관심도db!$A$14:$X$333,10,0)+VLOOKUP(H101,관심도db!$A$14:$X$333,11,0)+VLOOKUP(H101,관심도db!$A$14:$X$333,12,0)</f>
        <v>0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0</v>
      </c>
      <c r="O101" s="73"/>
      <c r="P101" s="74"/>
    </row>
    <row r="102" spans="1:16">
      <c r="A102" s="70" t="s">
        <v>408</v>
      </c>
      <c r="B102" s="70" t="str">
        <f>VLOOKUP(A102,관심도db!$A$14:$X$333,2,0)</f>
        <v>디스플레이패널</v>
      </c>
      <c r="C102" s="72">
        <f>VLOOKUP(A102,관심도db!$A$14:$X$333,4,0)-VLOOKUP(A102,관심도db!$A$14:$X$333,5,0)</f>
        <v>341.92999999999995</v>
      </c>
      <c r="D102" s="72">
        <f>VLOOKUP(A102,관심도db!$A$14:$X$333,4,0)-VLOOKUP(A102,관심도db!$A$14:$X$333,6,0)</f>
        <v>-1554.4200000000003</v>
      </c>
      <c r="E102" s="72">
        <f>VLOOKUP(A102,관심도db!$A$14:$X$333,10,0)+VLOOKUP(A102,관심도db!$A$14:$X$333,11,0)+VLOOKUP(A102,관심도db!$A$14:$X$333,12,0)</f>
        <v>25.15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13.516000000000002</v>
      </c>
      <c r="H102" s="74" t="s">
        <v>524</v>
      </c>
      <c r="I102" s="74" t="str">
        <f>VLOOKUP(H102,관심도db!$A$14:$X$333,2,0)</f>
        <v>KSQ 디스플레이패널</v>
      </c>
      <c r="J102" s="72">
        <f>VLOOKUP(H102,관심도db!$A$14:$X$333,4,0)-VLOOKUP(H102,관심도db!$A$14:$X$333,5,0)</f>
        <v>2.9899999999999993</v>
      </c>
      <c r="K102" s="72">
        <f>VLOOKUP(H102,관심도db!$A$14:$X$333,4,0)-VLOOKUP(H102,관심도db!$A$14:$X$333,6,0)</f>
        <v>2.339999999999999</v>
      </c>
      <c r="L102" s="72">
        <f>VLOOKUP(H102,관심도db!$A$14:$X$333,10,0)+VLOOKUP(H102,관심도db!$A$14:$X$333,11,0)+VLOOKUP(H102,관심도db!$A$14:$X$333,12,0)</f>
        <v>0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0</v>
      </c>
      <c r="O102" s="73"/>
      <c r="P102" s="74"/>
    </row>
    <row r="103" spans="1:16">
      <c r="A103" s="70" t="s">
        <v>413</v>
      </c>
      <c r="B103" s="70" t="str">
        <f>VLOOKUP(A103,관심도db!$A$14:$X$333,2,0)</f>
        <v>무선통신서비스</v>
      </c>
      <c r="C103" s="72">
        <f>VLOOKUP(A103,관심도db!$A$14:$X$333,4,0)-VLOOKUP(A103,관심도db!$A$14:$X$333,5,0)</f>
        <v>-155.73000000000002</v>
      </c>
      <c r="D103" s="72">
        <f>VLOOKUP(A103,관심도db!$A$14:$X$333,4,0)-VLOOKUP(A103,관심도db!$A$14:$X$333,6,0)</f>
        <v>-1423.68</v>
      </c>
      <c r="E103" s="72">
        <f>VLOOKUP(A103,관심도db!$A$14:$X$333,10,0)+VLOOKUP(A103,관심도db!$A$14:$X$333,11,0)+VLOOKUP(A103,관심도db!$A$14:$X$333,12,0)</f>
        <v>69.58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24.410666666666657</v>
      </c>
      <c r="H103" s="74" t="s">
        <v>529</v>
      </c>
      <c r="I103" s="74" t="str">
        <f>VLOOKUP(H103,관심도db!$A$14:$X$333,2,0)</f>
        <v>KSQ 무선통신서비스</v>
      </c>
      <c r="J103" s="72">
        <f>VLOOKUP(H103,관심도db!$A$14:$X$333,4,0)-VLOOKUP(H103,관심도db!$A$14:$X$333,5,0)</f>
        <v>0.25999999999999979</v>
      </c>
      <c r="K103" s="72">
        <f>VLOOKUP(H103,관심도db!$A$14:$X$333,4,0)-VLOOKUP(H103,관심도db!$A$14:$X$333,6,0)</f>
        <v>-1.4100000000000001</v>
      </c>
      <c r="L103" s="72">
        <f>VLOOKUP(H103,관심도db!$A$14:$X$333,10,0)+VLOOKUP(H103,관심도db!$A$14:$X$333,11,0)+VLOOKUP(H103,관심도db!$A$14:$X$333,12,0)</f>
        <v>0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0</v>
      </c>
      <c r="O103" s="73"/>
      <c r="P103" s="74"/>
    </row>
    <row r="104" spans="1:16">
      <c r="A104" s="70" t="s">
        <v>412</v>
      </c>
      <c r="B104" s="70" t="str">
        <f>VLOOKUP(A104,관심도db!$A$14:$X$333,2,0)</f>
        <v>다각화된통신서비스</v>
      </c>
      <c r="C104" s="72">
        <f>VLOOKUP(A104,관심도db!$A$14:$X$333,4,0)-VLOOKUP(A104,관심도db!$A$14:$X$333,5,0)</f>
        <v>38.830000000000013</v>
      </c>
      <c r="D104" s="72">
        <f>VLOOKUP(A104,관심도db!$A$14:$X$333,4,0)-VLOOKUP(A104,관심도db!$A$14:$X$333,6,0)</f>
        <v>-75.02000000000001</v>
      </c>
      <c r="E104" s="72">
        <f>VLOOKUP(A104,관심도db!$A$14:$X$333,10,0)+VLOOKUP(A104,관심도db!$A$14:$X$333,11,0)+VLOOKUP(A104,관심도db!$A$14:$X$333,12,0)</f>
        <v>31.72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8.717333333333336</v>
      </c>
      <c r="H104" s="74" t="s">
        <v>528</v>
      </c>
      <c r="I104" s="74" t="str">
        <f>VLOOKUP(H104,관심도db!$A$14:$X$333,2,0)</f>
        <v>KSQ 다각화된통신서비스</v>
      </c>
      <c r="J104" s="72">
        <f>VLOOKUP(H104,관심도db!$A$14:$X$333,4,0)-VLOOKUP(H104,관심도db!$A$14:$X$333,5,0)</f>
        <v>-0.1399999999999999</v>
      </c>
      <c r="K104" s="72">
        <f>VLOOKUP(H104,관심도db!$A$14:$X$333,4,0)-VLOOKUP(H104,관심도db!$A$14:$X$333,6,0)</f>
        <v>-4.0600000000000005</v>
      </c>
      <c r="L104" s="72">
        <f>VLOOKUP(H104,관심도db!$A$14:$X$333,10,0)+VLOOKUP(H104,관심도db!$A$14:$X$333,11,0)+VLOOKUP(H104,관심도db!$A$14:$X$333,12,0)</f>
        <v>0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0</v>
      </c>
      <c r="O104" s="73"/>
      <c r="P104" s="74"/>
    </row>
    <row r="105" spans="1:16">
      <c r="A105" s="70" t="s">
        <v>411</v>
      </c>
      <c r="B105" s="70" t="str">
        <f>VLOOKUP(A105,관심도db!$A$14:$X$333,2,0)</f>
        <v>전기통신서비스</v>
      </c>
      <c r="C105" s="72">
        <f>VLOOKUP(A105,관심도db!$A$14:$X$333,4,0)-VLOOKUP(A105,관심도db!$A$14:$X$333,5,0)</f>
        <v>-116.90000000000009</v>
      </c>
      <c r="D105" s="72">
        <f>VLOOKUP(A105,관심도db!$A$14:$X$333,4,0)-VLOOKUP(A105,관심도db!$A$14:$X$333,6,0)</f>
        <v>-1498.69</v>
      </c>
      <c r="E105" s="72">
        <f>VLOOKUP(A105,관심도db!$A$14:$X$333,10,0)+VLOOKUP(A105,관심도db!$A$14:$X$333,11,0)+VLOOKUP(A105,관심도db!$A$14:$X$333,12,0)</f>
        <v>101.28999999999999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33.118666666666641</v>
      </c>
      <c r="H105" s="74" t="s">
        <v>527</v>
      </c>
      <c r="I105" s="74" t="str">
        <f>VLOOKUP(H105,관심도db!$A$14:$X$333,2,0)</f>
        <v>KSQ 전기통신서비스</v>
      </c>
      <c r="J105" s="72">
        <f>VLOOKUP(H105,관심도db!$A$14:$X$333,4,0)-VLOOKUP(H105,관심도db!$A$14:$X$333,5,0)</f>
        <v>0.12000000000000011</v>
      </c>
      <c r="K105" s="72">
        <f>VLOOKUP(H105,관심도db!$A$14:$X$333,4,0)-VLOOKUP(H105,관심도db!$A$14:$X$333,6,0)</f>
        <v>-5.4700000000000006</v>
      </c>
      <c r="L105" s="72">
        <f>VLOOKUP(H105,관심도db!$A$14:$X$333,10,0)+VLOOKUP(H105,관심도db!$A$14:$X$333,11,0)+VLOOKUP(H105,관심도db!$A$14:$X$333,12,0)</f>
        <v>0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0</v>
      </c>
      <c r="O105" s="73"/>
      <c r="P105" s="74"/>
    </row>
    <row r="106" spans="1:16">
      <c r="A106" s="70" t="s">
        <v>217</v>
      </c>
      <c r="B106" s="70" t="str">
        <f>VLOOKUP(A106,관심도db!$A$14:$X$333,2,0)</f>
        <v>전기유틸리티</v>
      </c>
      <c r="C106" s="72">
        <f>VLOOKUP(A106,관심도db!$A$14:$X$333,4,0)-VLOOKUP(A106,관심도db!$A$14:$X$333,5,0)</f>
        <v>-510.6400000000001</v>
      </c>
      <c r="D106" s="72">
        <f>VLOOKUP(A106,관심도db!$A$14:$X$333,4,0)-VLOOKUP(A106,관심도db!$A$14:$X$333,6,0)</f>
        <v>-264.34000000000015</v>
      </c>
      <c r="E106" s="72">
        <f>VLOOKUP(A106,관심도db!$A$14:$X$333,10,0)+VLOOKUP(A106,관심도db!$A$14:$X$333,11,0)+VLOOKUP(A106,관심도db!$A$14:$X$333,12,0)</f>
        <v>147.89999999999998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79.220666666666645</v>
      </c>
      <c r="H106" s="74" t="s">
        <v>538</v>
      </c>
      <c r="I106" s="74" t="str">
        <f>VLOOKUP(H106,관심도db!$A$14:$X$333,2,0)</f>
        <v>KSQ 전기유틸리티</v>
      </c>
      <c r="J106" s="72">
        <f>VLOOKUP(H106,관심도db!$A$14:$X$333,4,0)-VLOOKUP(H106,관심도db!$A$14:$X$333,5,0)</f>
        <v>-3.0000000000000249E-2</v>
      </c>
      <c r="K106" s="72">
        <f>VLOOKUP(H106,관심도db!$A$14:$X$333,4,0)-VLOOKUP(H106,관심도db!$A$14:$X$333,6,0)</f>
        <v>-3.76</v>
      </c>
      <c r="L106" s="72">
        <f>VLOOKUP(H106,관심도db!$A$14:$X$333,10,0)+VLOOKUP(H106,관심도db!$A$14:$X$333,11,0)+VLOOKUP(H106,관심도db!$A$14:$X$333,12,0)</f>
        <v>0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0</v>
      </c>
      <c r="O106" s="73"/>
      <c r="P106" s="74"/>
    </row>
    <row r="107" spans="1:16">
      <c r="A107" s="70" t="s">
        <v>420</v>
      </c>
      <c r="B107" s="70" t="str">
        <f>VLOOKUP(A107,관심도db!$A$14:$X$333,2,0)</f>
        <v>유틸리티</v>
      </c>
      <c r="C107" s="72">
        <f>VLOOKUP(A107,관심도db!$A$14:$X$333,4,0)-VLOOKUP(A107,관심도db!$A$14:$X$333,5,0)</f>
        <v>-488.90000000000009</v>
      </c>
      <c r="D107" s="72">
        <f>VLOOKUP(A107,관심도db!$A$14:$X$333,4,0)-VLOOKUP(A107,관심도db!$A$14:$X$333,6,0)</f>
        <v>-271.01</v>
      </c>
      <c r="E107" s="72">
        <f>VLOOKUP(A107,관심도db!$A$14:$X$333,10,0)+VLOOKUP(A107,관심도db!$A$14:$X$333,11,0)+VLOOKUP(A107,관심도db!$A$14:$X$333,12,0)</f>
        <v>154.06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82.38333333333334</v>
      </c>
      <c r="H107" s="74" t="s">
        <v>536</v>
      </c>
      <c r="I107" s="74" t="str">
        <f>VLOOKUP(H107,관심도db!$A$14:$X$333,2,0)</f>
        <v>KSQ 유틸리티</v>
      </c>
      <c r="J107" s="72">
        <f>VLOOKUP(H107,관심도db!$A$14:$X$333,4,0)-VLOOKUP(H107,관심도db!$A$14:$X$333,5,0)</f>
        <v>1.5500000000000007</v>
      </c>
      <c r="K107" s="72">
        <f>VLOOKUP(H107,관심도db!$A$14:$X$333,4,0)-VLOOKUP(H107,관심도db!$A$14:$X$333,6,0)</f>
        <v>-4.2699999999999996</v>
      </c>
      <c r="L107" s="72">
        <f>VLOOKUP(H107,관심도db!$A$14:$X$333,10,0)+VLOOKUP(H107,관심도db!$A$14:$X$333,11,0)+VLOOKUP(H107,관심도db!$A$14:$X$333,12,0)</f>
        <v>0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0</v>
      </c>
      <c r="O107" s="73"/>
      <c r="P107" s="74"/>
    </row>
    <row r="108" spans="1:16">
      <c r="A108" s="70" t="s">
        <v>421</v>
      </c>
      <c r="B108" s="70" t="str">
        <f>VLOOKUP(A108,관심도db!$A$14:$X$333,2,0)</f>
        <v>유틸리티</v>
      </c>
      <c r="C108" s="72">
        <f>VLOOKUP(A108,관심도db!$A$14:$X$333,4,0)-VLOOKUP(A108,관심도db!$A$14:$X$333,5,0)</f>
        <v>-488.90000000000009</v>
      </c>
      <c r="D108" s="72">
        <f>VLOOKUP(A108,관심도db!$A$14:$X$333,4,0)-VLOOKUP(A108,관심도db!$A$14:$X$333,6,0)</f>
        <v>-271.01</v>
      </c>
      <c r="E108" s="72">
        <f>VLOOKUP(A108,관심도db!$A$14:$X$333,10,0)+VLOOKUP(A108,관심도db!$A$14:$X$333,11,0)+VLOOKUP(A108,관심도db!$A$14:$X$333,12,0)</f>
        <v>154.06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82.38333333333334</v>
      </c>
      <c r="H108" s="74" t="s">
        <v>537</v>
      </c>
      <c r="I108" s="74" t="str">
        <f>VLOOKUP(H108,관심도db!$A$14:$X$333,2,0)</f>
        <v>KSQ 유틸리티</v>
      </c>
      <c r="J108" s="72">
        <f>VLOOKUP(H108,관심도db!$A$14:$X$333,4,0)-VLOOKUP(H108,관심도db!$A$14:$X$333,5,0)</f>
        <v>1.5500000000000007</v>
      </c>
      <c r="K108" s="72">
        <f>VLOOKUP(H108,관심도db!$A$14:$X$333,4,0)-VLOOKUP(H108,관심도db!$A$14:$X$333,6,0)</f>
        <v>-4.2699999999999996</v>
      </c>
      <c r="L108" s="72">
        <f>VLOOKUP(H108,관심도db!$A$14:$X$333,10,0)+VLOOKUP(H108,관심도db!$A$14:$X$333,11,0)+VLOOKUP(H108,관심도db!$A$14:$X$333,12,0)</f>
        <v>0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0</v>
      </c>
      <c r="O108" s="73"/>
      <c r="P108" s="74"/>
    </row>
    <row r="109" spans="1:16">
      <c r="A109" s="70" t="s">
        <v>419</v>
      </c>
      <c r="B109" s="70" t="str">
        <f>VLOOKUP(A109,관심도db!$A$14:$X$333,2,0)</f>
        <v>양방향미디어와서비스</v>
      </c>
      <c r="C109" s="72">
        <f>VLOOKUP(A109,관심도db!$A$14:$X$333,4,0)-VLOOKUP(A109,관심도db!$A$14:$X$333,5,0)</f>
        <v>344.13000000000011</v>
      </c>
      <c r="D109" s="72">
        <f>VLOOKUP(A109,관심도db!$A$14:$X$333,4,0)-VLOOKUP(A109,관심도db!$A$14:$X$333,6,0)</f>
        <v>-7283.119999999999</v>
      </c>
      <c r="E109" s="72">
        <f>VLOOKUP(A109,관심도db!$A$14:$X$333,10,0)+VLOOKUP(A109,관심도db!$A$14:$X$333,11,0)+VLOOKUP(A109,관심도db!$A$14:$X$333,12,0)</f>
        <v>304.12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112.25400000000005</v>
      </c>
      <c r="H109" s="74" t="s">
        <v>535</v>
      </c>
      <c r="I109" s="74" t="str">
        <f>VLOOKUP(H109,관심도db!$A$14:$X$333,2,0)</f>
        <v>KSQ 양방향미디어와서비스</v>
      </c>
      <c r="J109" s="72">
        <f>VLOOKUP(H109,관심도db!$A$14:$X$333,4,0)-VLOOKUP(H109,관심도db!$A$14:$X$333,5,0)</f>
        <v>27.72</v>
      </c>
      <c r="K109" s="72">
        <f>VLOOKUP(H109,관심도db!$A$14:$X$333,4,0)-VLOOKUP(H109,관심도db!$A$14:$X$333,6,0)</f>
        <v>-4.7800000000000011</v>
      </c>
      <c r="L109" s="72">
        <f>VLOOKUP(H109,관심도db!$A$14:$X$333,10,0)+VLOOKUP(H109,관심도db!$A$14:$X$333,11,0)+VLOOKUP(H109,관심도db!$A$14:$X$333,12,0)</f>
        <v>0.88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0.20933333333333337</v>
      </c>
      <c r="O109" s="73"/>
      <c r="P109" s="74"/>
    </row>
    <row r="110" spans="1:16">
      <c r="A110" s="70" t="s">
        <v>405</v>
      </c>
      <c r="B110" s="70" t="str">
        <f>VLOOKUP(A110,관심도db!$A$14:$X$333,2,0)</f>
        <v>전자제품</v>
      </c>
      <c r="C110" s="72">
        <f>VLOOKUP(A110,관심도db!$A$14:$X$333,4,0)-VLOOKUP(A110,관심도db!$A$14:$X$333,5,0)</f>
        <v>-831.29000000000087</v>
      </c>
      <c r="D110" s="72">
        <f>VLOOKUP(A110,관심도db!$A$14:$X$333,4,0)-VLOOKUP(A110,관심도db!$A$14:$X$333,6,0)</f>
        <v>-6852.880000000001</v>
      </c>
      <c r="E110" s="72">
        <f>VLOOKUP(A110,관심도db!$A$14:$X$333,10,0)+VLOOKUP(A110,관심도db!$A$14:$X$333,11,0)+VLOOKUP(A110,관심도db!$A$14:$X$333,12,0)</f>
        <v>1114.95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940.5293333333334</v>
      </c>
      <c r="H110" s="74" t="s">
        <v>521</v>
      </c>
      <c r="I110" s="74" t="str">
        <f>VLOOKUP(H110,관심도db!$A$14:$X$333,2,0)</f>
        <v>KSQ 전자제품</v>
      </c>
      <c r="J110" s="72">
        <f>VLOOKUP(H110,관심도db!$A$14:$X$333,4,0)-VLOOKUP(H110,관심도db!$A$14:$X$333,5,0)</f>
        <v>-13.229999999999997</v>
      </c>
      <c r="K110" s="72">
        <f>VLOOKUP(H110,관심도db!$A$14:$X$333,4,0)-VLOOKUP(H110,관심도db!$A$14:$X$333,6,0)</f>
        <v>-26.799999999999997</v>
      </c>
      <c r="L110" s="72">
        <f>VLOOKUP(H110,관심도db!$A$14:$X$333,10,0)+VLOOKUP(H110,관심도db!$A$14:$X$333,11,0)+VLOOKUP(H110,관심도db!$A$14:$X$333,12,0)</f>
        <v>0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0</v>
      </c>
      <c r="O110" s="73"/>
      <c r="P110" s="74"/>
    </row>
    <row r="111" spans="1:16">
      <c r="A111" s="70" t="s">
        <v>396</v>
      </c>
      <c r="B111" s="70" t="str">
        <f>VLOOKUP(A111,관심도db!$A$14:$X$333,2,0)</f>
        <v>IT서비스</v>
      </c>
      <c r="C111" s="72">
        <f>VLOOKUP(A111,관심도db!$A$14:$X$333,4,0)-VLOOKUP(A111,관심도db!$A$14:$X$333,5,0)</f>
        <v>441.96000000000004</v>
      </c>
      <c r="D111" s="72">
        <f>VLOOKUP(A111,관심도db!$A$14:$X$333,4,0)-VLOOKUP(A111,관심도db!$A$14:$X$333,6,0)</f>
        <v>-7083.32</v>
      </c>
      <c r="E111" s="72">
        <f>VLOOKUP(A111,관심도db!$A$14:$X$333,10,0)+VLOOKUP(A111,관심도db!$A$14:$X$333,11,0)+VLOOKUP(A111,관심도db!$A$14:$X$333,12,0)</f>
        <v>65.16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21.919999999999995</v>
      </c>
      <c r="H111" s="74" t="s">
        <v>511</v>
      </c>
      <c r="I111" s="74" t="str">
        <f>VLOOKUP(H111,관심도db!$A$14:$X$333,2,0)</f>
        <v>KSQ IT서비스</v>
      </c>
      <c r="J111" s="72">
        <f>VLOOKUP(H111,관심도db!$A$14:$X$333,4,0)-VLOOKUP(H111,관심도db!$A$14:$X$333,5,0)</f>
        <v>257.61999999999989</v>
      </c>
      <c r="K111" s="72">
        <f>VLOOKUP(H111,관심도db!$A$14:$X$333,4,0)-VLOOKUP(H111,관심도db!$A$14:$X$333,6,0)</f>
        <v>-1084.23</v>
      </c>
      <c r="L111" s="72">
        <f>VLOOKUP(H111,관심도db!$A$14:$X$333,10,0)+VLOOKUP(H111,관심도db!$A$14:$X$333,11,0)+VLOOKUP(H111,관심도db!$A$14:$X$333,12,0)</f>
        <v>2.73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-1.3793333333333337</v>
      </c>
      <c r="O111" s="73"/>
      <c r="P111" s="74"/>
    </row>
    <row r="112" spans="1:16">
      <c r="A112" s="70" t="s">
        <v>397</v>
      </c>
      <c r="B112" s="70" t="str">
        <f>VLOOKUP(A112,관심도db!$A$14:$X$333,2,0)</f>
        <v>소프트웨어</v>
      </c>
      <c r="C112" s="72">
        <f>VLOOKUP(A112,관심도db!$A$14:$X$333,4,0)-VLOOKUP(A112,관심도db!$A$14:$X$333,5,0)</f>
        <v>932.13000000000011</v>
      </c>
      <c r="D112" s="72">
        <f>VLOOKUP(A112,관심도db!$A$14:$X$333,4,0)-VLOOKUP(A112,관심도db!$A$14:$X$333,6,0)</f>
        <v>146.24</v>
      </c>
      <c r="E112" s="72">
        <f>VLOOKUP(A112,관심도db!$A$14:$X$333,10,0)+VLOOKUP(A112,관심도db!$A$14:$X$333,11,0)+VLOOKUP(A112,관심도db!$A$14:$X$333,12,0)</f>
        <v>1.78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1.3320000000000001</v>
      </c>
      <c r="H112" s="74" t="s">
        <v>512</v>
      </c>
      <c r="I112" s="74" t="str">
        <f>VLOOKUP(H112,관심도db!$A$14:$X$333,2,0)</f>
        <v>KSQ 소프트웨어</v>
      </c>
      <c r="J112" s="72">
        <f>VLOOKUP(H112,관심도db!$A$14:$X$333,4,0)-VLOOKUP(H112,관심도db!$A$14:$X$333,5,0)</f>
        <v>927.71999999999991</v>
      </c>
      <c r="K112" s="72">
        <f>VLOOKUP(H112,관심도db!$A$14:$X$333,4,0)-VLOOKUP(H112,관심도db!$A$14:$X$333,6,0)</f>
        <v>166.29999999999995</v>
      </c>
      <c r="L112" s="72">
        <f>VLOOKUP(H112,관심도db!$A$14:$X$333,10,0)+VLOOKUP(H112,관심도db!$A$14:$X$333,11,0)+VLOOKUP(H112,관심도db!$A$14:$X$333,12,0)</f>
        <v>1.78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1.3320000000000001</v>
      </c>
      <c r="O112" s="73"/>
      <c r="P112" s="74"/>
    </row>
    <row r="113" spans="1:16">
      <c r="A113" s="70" t="s">
        <v>401</v>
      </c>
      <c r="B113" s="70" t="str">
        <f>VLOOKUP(A113,관심도db!$A$14:$X$333,2,0)</f>
        <v>컴퓨터와주변기기</v>
      </c>
      <c r="C113" s="72">
        <f>VLOOKUP(A113,관심도db!$A$14:$X$333,4,0)-VLOOKUP(A113,관심도db!$A$14:$X$333,5,0)</f>
        <v>-463.33000000000004</v>
      </c>
      <c r="D113" s="72">
        <f>VLOOKUP(A113,관심도db!$A$14:$X$333,4,0)-VLOOKUP(A113,관심도db!$A$14:$X$333,6,0)</f>
        <v>-77.009999999999991</v>
      </c>
      <c r="E113" s="72">
        <f>VLOOKUP(A113,관심도db!$A$14:$X$333,10,0)+VLOOKUP(A113,관심도db!$A$14:$X$333,11,0)+VLOOKUP(A113,관심도db!$A$14:$X$333,12,0)</f>
        <v>0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-1.3333333333333333E-3</v>
      </c>
      <c r="H113" s="74" t="s">
        <v>516</v>
      </c>
      <c r="I113" s="74" t="str">
        <f>VLOOKUP(H113,관심도db!$A$14:$X$333,2,0)</f>
        <v>KSQ 컴퓨터와주변기기</v>
      </c>
      <c r="J113" s="72">
        <f>VLOOKUP(H113,관심도db!$A$14:$X$333,4,0)-VLOOKUP(H113,관심도db!$A$14:$X$333,5,0)</f>
        <v>-461.84999999999997</v>
      </c>
      <c r="K113" s="72">
        <f>VLOOKUP(H113,관심도db!$A$14:$X$333,4,0)-VLOOKUP(H113,관심도db!$A$14:$X$333,6,0)</f>
        <v>-75.03000000000003</v>
      </c>
      <c r="L113" s="72">
        <f>VLOOKUP(H113,관심도db!$A$14:$X$333,10,0)+VLOOKUP(H113,관심도db!$A$14:$X$333,11,0)+VLOOKUP(H113,관심도db!$A$14:$X$333,12,0)</f>
        <v>0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-1.3333333333333333E-3</v>
      </c>
      <c r="O113" s="73"/>
      <c r="P113" s="74"/>
    </row>
    <row r="114" spans="1:16">
      <c r="A114" s="70" t="s">
        <v>395</v>
      </c>
      <c r="B114" s="70" t="str">
        <f>VLOOKUP(A114,관심도db!$A$14:$X$333,2,0)</f>
        <v>소프트웨어와서비스</v>
      </c>
      <c r="C114" s="72">
        <f>VLOOKUP(A114,관심도db!$A$14:$X$333,4,0)-VLOOKUP(A114,관심도db!$A$14:$X$333,5,0)</f>
        <v>1374.0999999999995</v>
      </c>
      <c r="D114" s="72">
        <f>VLOOKUP(A114,관심도db!$A$14:$X$333,4,0)-VLOOKUP(A114,관심도db!$A$14:$X$333,6,0)</f>
        <v>-6937.0599999999995</v>
      </c>
      <c r="E114" s="72">
        <f>VLOOKUP(A114,관심도db!$A$14:$X$333,10,0)+VLOOKUP(A114,관심도db!$A$14:$X$333,11,0)+VLOOKUP(A114,관심도db!$A$14:$X$333,12,0)</f>
        <v>66.95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23.261333333333333</v>
      </c>
      <c r="H114" s="74" t="s">
        <v>510</v>
      </c>
      <c r="I114" s="74" t="str">
        <f>VLOOKUP(H114,관심도db!$A$14:$X$333,2,0)</f>
        <v>KSQ 소프트웨어와서비스</v>
      </c>
      <c r="J114" s="72">
        <f>VLOOKUP(H114,관심도db!$A$14:$X$333,4,0)-VLOOKUP(H114,관심도db!$A$14:$X$333,5,0)</f>
        <v>1185.3399999999999</v>
      </c>
      <c r="K114" s="72">
        <f>VLOOKUP(H114,관심도db!$A$14:$X$333,4,0)-VLOOKUP(H114,관심도db!$A$14:$X$333,6,0)</f>
        <v>-917.92000000000007</v>
      </c>
      <c r="L114" s="72">
        <f>VLOOKUP(H114,관심도db!$A$14:$X$333,10,0)+VLOOKUP(H114,관심도db!$A$14:$X$333,11,0)+VLOOKUP(H114,관심도db!$A$14:$X$333,12,0)</f>
        <v>4.51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-4.7333333333333449E-2</v>
      </c>
      <c r="O114" s="73"/>
      <c r="P114" s="74"/>
    </row>
    <row r="115" spans="1:16">
      <c r="A115" s="70" t="s">
        <v>409</v>
      </c>
      <c r="B115" s="70" t="str">
        <f>VLOOKUP(A115,관심도db!$A$14:$X$333,2,0)</f>
        <v>디스플레이장비및부품</v>
      </c>
      <c r="C115" s="72">
        <f>VLOOKUP(A115,관심도db!$A$14:$X$333,4,0)-VLOOKUP(A115,관심도db!$A$14:$X$333,5,0)</f>
        <v>-368.84999999999991</v>
      </c>
      <c r="D115" s="72">
        <f>VLOOKUP(A115,관심도db!$A$14:$X$333,4,0)-VLOOKUP(A115,관심도db!$A$14:$X$333,6,0)</f>
        <v>-973.94</v>
      </c>
      <c r="E115" s="72">
        <f>VLOOKUP(A115,관심도db!$A$14:$X$333,10,0)+VLOOKUP(A115,관심도db!$A$14:$X$333,11,0)+VLOOKUP(A115,관심도db!$A$14:$X$333,12,0)</f>
        <v>8.879999999999999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4.0486666666666657</v>
      </c>
      <c r="H115" s="74" t="s">
        <v>525</v>
      </c>
      <c r="I115" s="74" t="str">
        <f>VLOOKUP(H115,관심도db!$A$14:$X$333,2,0)</f>
        <v>KSQ 디스플레이장비및부품</v>
      </c>
      <c r="J115" s="72">
        <f>VLOOKUP(H115,관심도db!$A$14:$X$333,4,0)-VLOOKUP(H115,관심도db!$A$14:$X$333,5,0)</f>
        <v>-380.92000000000007</v>
      </c>
      <c r="K115" s="72">
        <f>VLOOKUP(H115,관심도db!$A$14:$X$333,4,0)-VLOOKUP(H115,관심도db!$A$14:$X$333,6,0)</f>
        <v>-973.34999999999991</v>
      </c>
      <c r="L115" s="72">
        <f>VLOOKUP(H115,관심도db!$A$14:$X$333,10,0)+VLOOKUP(H115,관심도db!$A$14:$X$333,11,0)+VLOOKUP(H115,관심도db!$A$14:$X$333,12,0)</f>
        <v>6.84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2.5739999999999998</v>
      </c>
      <c r="O115" s="73"/>
      <c r="P115" s="74"/>
    </row>
    <row r="116" spans="1:16">
      <c r="A116" s="70" t="s">
        <v>407</v>
      </c>
      <c r="B116" s="70" t="str">
        <f>VLOOKUP(A116,관심도db!$A$14:$X$333,2,0)</f>
        <v>디스플레이</v>
      </c>
      <c r="C116" s="72">
        <f>VLOOKUP(A116,관심도db!$A$14:$X$333,4,0)-VLOOKUP(A116,관심도db!$A$14:$X$333,5,0)</f>
        <v>-26.910000000000309</v>
      </c>
      <c r="D116" s="72">
        <f>VLOOKUP(A116,관심도db!$A$14:$X$333,4,0)-VLOOKUP(A116,관심도db!$A$14:$X$333,6,0)</f>
        <v>-2528.3399999999997</v>
      </c>
      <c r="E116" s="72">
        <f>VLOOKUP(A116,관심도db!$A$14:$X$333,10,0)+VLOOKUP(A116,관심도db!$A$14:$X$333,11,0)+VLOOKUP(A116,관심도db!$A$14:$X$333,12,0)</f>
        <v>34.03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17.564666666666668</v>
      </c>
      <c r="H116" s="74" t="s">
        <v>523</v>
      </c>
      <c r="I116" s="74" t="str">
        <f>VLOOKUP(H116,관심도db!$A$14:$X$333,2,0)</f>
        <v>KSQ 디스플레이</v>
      </c>
      <c r="J116" s="72">
        <f>VLOOKUP(H116,관심도db!$A$14:$X$333,4,0)-VLOOKUP(H116,관심도db!$A$14:$X$333,5,0)</f>
        <v>-377.93000000000006</v>
      </c>
      <c r="K116" s="72">
        <f>VLOOKUP(H116,관심도db!$A$14:$X$333,4,0)-VLOOKUP(H116,관심도db!$A$14:$X$333,6,0)</f>
        <v>-971.01000000000022</v>
      </c>
      <c r="L116" s="72">
        <f>VLOOKUP(H116,관심도db!$A$14:$X$333,10,0)+VLOOKUP(H116,관심도db!$A$14:$X$333,11,0)+VLOOKUP(H116,관심도db!$A$14:$X$333,12,0)</f>
        <v>6.84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2.5739999999999998</v>
      </c>
      <c r="O116" s="73"/>
      <c r="P116" s="74"/>
    </row>
    <row r="117" spans="1:16">
      <c r="A117" s="70" t="s">
        <v>399</v>
      </c>
      <c r="B117" s="70" t="str">
        <f>VLOOKUP(A117,관심도db!$A$14:$X$333,2,0)</f>
        <v>통신장비</v>
      </c>
      <c r="C117" s="72">
        <f>VLOOKUP(A117,관심도db!$A$14:$X$333,4,0)-VLOOKUP(A117,관심도db!$A$14:$X$333,5,0)</f>
        <v>53.619999999999891</v>
      </c>
      <c r="D117" s="72">
        <f>VLOOKUP(A117,관심도db!$A$14:$X$333,4,0)-VLOOKUP(A117,관심도db!$A$14:$X$333,6,0)</f>
        <v>-3968.84</v>
      </c>
      <c r="E117" s="72">
        <f>VLOOKUP(A117,관심도db!$A$14:$X$333,10,0)+VLOOKUP(A117,관심도db!$A$14:$X$333,11,0)+VLOOKUP(A117,관심도db!$A$14:$X$333,12,0)</f>
        <v>14.169999999999998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-0.45199999999999996</v>
      </c>
      <c r="H117" s="74" t="s">
        <v>514</v>
      </c>
      <c r="I117" s="74" t="str">
        <f>VLOOKUP(H117,관심도db!$A$14:$X$333,2,0)</f>
        <v>KSQ 통신장비</v>
      </c>
      <c r="J117" s="72">
        <f>VLOOKUP(H117,관심도db!$A$14:$X$333,4,0)-VLOOKUP(H117,관심도db!$A$14:$X$333,5,0)</f>
        <v>-88.680000000000291</v>
      </c>
      <c r="K117" s="72">
        <f>VLOOKUP(H117,관심도db!$A$14:$X$333,4,0)-VLOOKUP(H117,관심도db!$A$14:$X$333,6,0)</f>
        <v>-3865.8399999999997</v>
      </c>
      <c r="L117" s="72">
        <f>VLOOKUP(H117,관심도db!$A$14:$X$333,10,0)+VLOOKUP(H117,관심도db!$A$14:$X$333,11,0)+VLOOKUP(H117,관심도db!$A$14:$X$333,12,0)</f>
        <v>12.969999999999999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1.9206666666666656</v>
      </c>
      <c r="O117" s="73"/>
      <c r="P117" s="74"/>
    </row>
    <row r="118" spans="1:16">
      <c r="A118" s="70" t="s">
        <v>406</v>
      </c>
      <c r="B118" s="70" t="str">
        <f>VLOOKUP(A118,관심도db!$A$14:$X$333,2,0)</f>
        <v>전기제품</v>
      </c>
      <c r="C118" s="72">
        <f>VLOOKUP(A118,관심도db!$A$14:$X$333,4,0)-VLOOKUP(A118,관심도db!$A$14:$X$333,5,0)</f>
        <v>-1670.4299999999985</v>
      </c>
      <c r="D118" s="72">
        <f>VLOOKUP(A118,관심도db!$A$14:$X$333,4,0)-VLOOKUP(A118,관심도db!$A$14:$X$333,6,0)</f>
        <v>-6886.51</v>
      </c>
      <c r="E118" s="72">
        <f>VLOOKUP(A118,관심도db!$A$14:$X$333,10,0)+VLOOKUP(A118,관심도db!$A$14:$X$333,11,0)+VLOOKUP(A118,관심도db!$A$14:$X$333,12,0)</f>
        <v>717.97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421.0146666666667</v>
      </c>
      <c r="H118" s="74" t="s">
        <v>522</v>
      </c>
      <c r="I118" s="74" t="str">
        <f>VLOOKUP(H118,관심도db!$A$14:$X$333,2,0)</f>
        <v>KSQ 전기제품</v>
      </c>
      <c r="J118" s="72">
        <f>VLOOKUP(H118,관심도db!$A$14:$X$333,4,0)-VLOOKUP(H118,관심도db!$A$14:$X$333,5,0)</f>
        <v>-304.88999999999987</v>
      </c>
      <c r="K118" s="72">
        <f>VLOOKUP(H118,관심도db!$A$14:$X$333,4,0)-VLOOKUP(H118,관심도db!$A$14:$X$333,6,0)</f>
        <v>-2847.3700000000003</v>
      </c>
      <c r="L118" s="72">
        <f>VLOOKUP(H118,관심도db!$A$14:$X$333,10,0)+VLOOKUP(H118,관심도db!$A$14:$X$333,11,0)+VLOOKUP(H118,관심도db!$A$14:$X$333,12,0)</f>
        <v>120.31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62.577333333333328</v>
      </c>
      <c r="O118" s="73"/>
      <c r="P118" s="74"/>
    </row>
    <row r="119" spans="1:16">
      <c r="A119" s="70" t="s">
        <v>404</v>
      </c>
      <c r="B119" s="70" t="str">
        <f>VLOOKUP(A119,관심도db!$A$14:$X$333,2,0)</f>
        <v>전자와 전기제품</v>
      </c>
      <c r="C119" s="72">
        <f>VLOOKUP(A119,관심도db!$A$14:$X$333,4,0)-VLOOKUP(A119,관심도db!$A$14:$X$333,5,0)</f>
        <v>-2501.7099999999991</v>
      </c>
      <c r="D119" s="72">
        <f>VLOOKUP(A119,관심도db!$A$14:$X$333,4,0)-VLOOKUP(A119,관심도db!$A$14:$X$333,6,0)</f>
        <v>-13739.380000000001</v>
      </c>
      <c r="E119" s="72">
        <f>VLOOKUP(A119,관심도db!$A$14:$X$333,10,0)+VLOOKUP(A119,관심도db!$A$14:$X$333,11,0)+VLOOKUP(A119,관심도db!$A$14:$X$333,12,0)</f>
        <v>1832.93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1361.5526666666667</v>
      </c>
      <c r="H119" s="74" t="s">
        <v>520</v>
      </c>
      <c r="I119" s="74" t="str">
        <f>VLOOKUP(H119,관심도db!$A$14:$X$333,2,0)</f>
        <v>KSQ 전자와 전기제품</v>
      </c>
      <c r="J119" s="72">
        <f>VLOOKUP(H119,관심도db!$A$14:$X$333,4,0)-VLOOKUP(H119,관심도db!$A$14:$X$333,5,0)</f>
        <v>-318.11999999999989</v>
      </c>
      <c r="K119" s="72">
        <f>VLOOKUP(H119,관심도db!$A$14:$X$333,4,0)-VLOOKUP(H119,관심도db!$A$14:$X$333,6,0)</f>
        <v>-2874.17</v>
      </c>
      <c r="L119" s="72">
        <f>VLOOKUP(H119,관심도db!$A$14:$X$333,10,0)+VLOOKUP(H119,관심도db!$A$14:$X$333,11,0)+VLOOKUP(H119,관심도db!$A$14:$X$333,12,0)</f>
        <v>120.31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62.577333333333328</v>
      </c>
      <c r="O119" s="73"/>
      <c r="P119" s="74"/>
    </row>
    <row r="120" spans="1:16" ht="13.2">
      <c r="A120" s="70" t="s">
        <v>423</v>
      </c>
      <c r="B120" s="70" t="str">
        <f>VLOOKUP(A120,관심도db!$A$14:$X$333,2,0)</f>
        <v>독립전력생산및에너지거래</v>
      </c>
      <c r="C120" s="72">
        <f>VLOOKUP(A120,관심도db!$A$14:$X$333,4,0)-VLOOKUP(A120,관심도db!$A$14:$X$333,5,0)</f>
        <v>-142800740</v>
      </c>
      <c r="D120" s="72">
        <f>VLOOKUP(A120,관심도db!$A$14:$X$333,4,0)-VLOOKUP(A120,관심도db!$A$14:$X$333,6,0)</f>
        <v>-142800740</v>
      </c>
      <c r="E120" s="72">
        <f>VLOOKUP(A120,관심도db!$A$14:$X$333,10,0)+VLOOKUP(A120,관심도db!$A$14:$X$333,11,0)+VLOOKUP(A120,관심도db!$A$14:$X$333,12,0)</f>
        <v>0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0</v>
      </c>
      <c r="H120" s="74"/>
      <c r="I120" s="79" t="s">
        <v>876</v>
      </c>
      <c r="J120" s="72">
        <f>SUM(관심도db!$D$360:$D$364)-SUM(관심도db!$E$360:$E$364)</f>
        <v>-1116.6800000000003</v>
      </c>
      <c r="K120" s="72">
        <f>SUM(관심도db!$D$360:$D$364)-SUM(관심도db!$F$360:$F$364)</f>
        <v>-1374.1499999999996</v>
      </c>
      <c r="L120" s="72">
        <f>SUM(관심도db!$G$360:$I$364)</f>
        <v>551.37</v>
      </c>
      <c r="M120" s="72">
        <f>SUM(관심도db!$G$359:$I$364)-AVERAGE(관심도db!$J$360:$X$364)</f>
        <v>504.44439999999992</v>
      </c>
      <c r="O120" s="73"/>
      <c r="P120" s="74"/>
    </row>
    <row r="121" spans="1:16" ht="13.2">
      <c r="A121" s="70" t="s">
        <v>218</v>
      </c>
      <c r="B121" s="70" t="str">
        <f>VLOOKUP(A121,관심도db!$A$14:$X$333,2,0)</f>
        <v>가스유틸리티</v>
      </c>
      <c r="C121" s="72">
        <f>VLOOKUP(A121,관심도db!$A$14:$X$333,4,0)-VLOOKUP(A121,관심도db!$A$14:$X$333,5,0)</f>
        <v>23.78</v>
      </c>
      <c r="D121" s="72">
        <f>VLOOKUP(A121,관심도db!$A$14:$X$333,4,0)-VLOOKUP(A121,관심도db!$A$14:$X$333,6,0)</f>
        <v>-2.3499999999999943</v>
      </c>
      <c r="E121" s="72">
        <f>VLOOKUP(A121,관심도db!$A$14:$X$333,10,0)+VLOOKUP(A121,관심도db!$A$14:$X$333,11,0)+VLOOKUP(A121,관심도db!$A$14:$X$333,12,0)</f>
        <v>5.98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3.5666666666666673</v>
      </c>
      <c r="H121" s="74"/>
      <c r="I121" s="79" t="s">
        <v>862</v>
      </c>
      <c r="J121" s="72">
        <f>SUM(관심도db!$D$334:$D$359)-SUM(관심도db!$E$334:$E$359)</f>
        <v>525.54000000000451</v>
      </c>
      <c r="K121" s="72">
        <f>SUM(관심도db!$D$334:$D$359)-SUM(관심도db!$F$334:$F$359)</f>
        <v>-12746.849999999999</v>
      </c>
      <c r="L121" s="72">
        <f>SUM(관심도db!$G$334:$I$359)</f>
        <v>1315.66</v>
      </c>
      <c r="M121" s="72">
        <f>SUM(관심도db!$G$334:$I$359)-AVERAGE(관심도db!$J$334:$X$359)</f>
        <v>1293.4477692307694</v>
      </c>
      <c r="O121" s="73"/>
      <c r="P121" s="74"/>
    </row>
    <row r="122" spans="1:16" ht="13.2">
      <c r="A122" s="70"/>
      <c r="B122" s="79" t="s">
        <v>862</v>
      </c>
      <c r="C122" s="72">
        <f>SUM(관심도db!$D$334:$D$359)-SUM(관심도db!$E$334:$E$359)</f>
        <v>525.54000000000451</v>
      </c>
      <c r="D122" s="72">
        <f>SUM(관심도db!$D$334:$D$359)-SUM(관심도db!$F$334:$F$359)</f>
        <v>-12746.849999999999</v>
      </c>
      <c r="E122" s="72">
        <f>SUM(관심도db!$G$334:$I$359)</f>
        <v>1315.66</v>
      </c>
      <c r="F122" s="72">
        <f>SUM(관심도db!$G$334:$I$359)-AVERAGE(관심도db!$J$334:$X$359)</f>
        <v>1293.4477692307694</v>
      </c>
      <c r="H122" s="74"/>
      <c r="I122" s="74"/>
      <c r="O122" s="73"/>
      <c r="P122" s="74"/>
    </row>
    <row r="123" spans="1:16" ht="13.2">
      <c r="A123" s="70"/>
      <c r="B123" s="79" t="s">
        <v>876</v>
      </c>
      <c r="C123" s="72">
        <f>SUM(관심도db!$D$360:$D$364)-SUM(관심도db!$E$360:$E$364)</f>
        <v>-1116.6800000000003</v>
      </c>
      <c r="D123" s="72">
        <f>SUM(관심도db!$D$360:$D$364)-SUM(관심도db!$F$360:$F$364)</f>
        <v>-1374.1499999999996</v>
      </c>
      <c r="E123" s="72">
        <f>SUM(관심도db!$G$360:$I$364)</f>
        <v>551.37</v>
      </c>
      <c r="F123" s="72">
        <f>SUM(관심도db!$G$359:$I$364)-AVERAGE(관심도db!$J$360:$X$364)</f>
        <v>504.44439999999992</v>
      </c>
      <c r="H123" s="74"/>
      <c r="I123" s="74"/>
      <c r="O123" s="73"/>
      <c r="P123" s="74"/>
    </row>
    <row r="124" spans="1:16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-2.0300000000000002</v>
      </c>
      <c r="D124" s="72">
        <f>VLOOKUP(A124,관심도db!$A$14:$X$333,4,0)-VLOOKUP(A124,관심도db!$A$14:$X$333,6,0)</f>
        <v>-4.3099999999999996</v>
      </c>
      <c r="E124" s="72">
        <f>VLOOKUP(A124,관심도db!$A$14:$X$333,10,0)+VLOOKUP(A124,관심도db!$A$14:$X$333,11,0)+VLOOKUP(A124,관심도db!$A$14:$X$333,12,0)</f>
        <v>0.17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-0.41266666666666663</v>
      </c>
      <c r="H124" s="74"/>
      <c r="I124" s="74"/>
      <c r="O124" s="73"/>
      <c r="P124" s="74"/>
    </row>
    <row r="125" spans="1:16">
      <c r="A125" s="70"/>
      <c r="B125" s="70"/>
      <c r="H125" s="74"/>
      <c r="I125" s="74"/>
      <c r="O125" s="73"/>
      <c r="P125" s="74"/>
    </row>
    <row r="126" spans="1:16">
      <c r="A126" s="70"/>
      <c r="B126" s="70"/>
      <c r="H126" s="74"/>
      <c r="I126" s="74"/>
      <c r="O126" s="73"/>
      <c r="P126" s="74"/>
    </row>
    <row r="127" spans="1:16">
      <c r="A127" s="70"/>
      <c r="B127" s="70"/>
      <c r="H127" s="74"/>
      <c r="I127" s="74"/>
      <c r="O127" s="73"/>
      <c r="P127" s="74"/>
    </row>
    <row r="128" spans="1:16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Q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H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20260623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20260623</v>
      </c>
      <c r="F22" s="9">
        <f>C18</f>
        <v>20260623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20260623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46084</v>
      </c>
      <c r="L26" s="2">
        <f>VLOOKUP(K26,오실!$A$15:$EY$91,유니버스!$L$19,0)</f>
        <v>29.438596999999998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46085</v>
      </c>
      <c r="L27" s="2">
        <f>VLOOKUP(K27,오실!$A$15:$EY$91,유니버스!$L$19,0)</f>
        <v>25.119508</v>
      </c>
      <c r="M27" s="48">
        <f>VLOOKUP(K27,오실!$A$15:$EY$91,유니버스!$M$19,0)</f>
        <v>-1.207021719629324E-4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46086</v>
      </c>
      <c r="L28" s="2">
        <f>VLOOKUP(K28,오실!$A$15:$EY$91,유니버스!$L$19,0)</f>
        <v>27.841345</v>
      </c>
      <c r="M28" s="48">
        <f>VLOOKUP(K28,오실!$A$15:$EY$91,유니버스!$M$19,0)</f>
        <v>-3.0837604189037454E-4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46087</v>
      </c>
      <c r="L29" s="2">
        <f>VLOOKUP(K29,오실!$A$15:$EY$91,유니버스!$L$19,0)</f>
        <v>28.690023999999998</v>
      </c>
      <c r="M29" s="48">
        <f>VLOOKUP(K29,오실!$A$15:$EY$91,유니버스!$M$19,0)</f>
        <v>-4.3339881016668156E-4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46090</v>
      </c>
      <c r="L30" s="2">
        <f>VLOOKUP(K30,오실!$A$15:$EY$91,유니버스!$L$19,0)</f>
        <v>27.274389000000003</v>
      </c>
      <c r="M30" s="48">
        <f>VLOOKUP(K30,오실!$A$15:$EY$91,유니버스!$M$19,0)</f>
        <v>-6.7000698254058178E-4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46091</v>
      </c>
      <c r="L31" s="2">
        <f>VLOOKUP(K31,오실!$A$15:$EY$91,유니버스!$L$19,0)</f>
        <v>27.869337999999999</v>
      </c>
      <c r="M31" s="48">
        <f>VLOOKUP(K31,오실!$A$15:$EY$91,유니버스!$M$19,0)</f>
        <v>-7.1529461775102351E-4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46092</v>
      </c>
      <c r="L32" s="2">
        <f>VLOOKUP(K32,오실!$A$15:$EY$91,유니버스!$L$19,0)</f>
        <v>27.865797999999998</v>
      </c>
      <c r="M32" s="48">
        <f>VLOOKUP(K32,오실!$A$15:$EY$91,유니버스!$M$19,0)</f>
        <v>-7.1780613462729367E-4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46093</v>
      </c>
      <c r="L33" s="2">
        <f>VLOOKUP(K33,오실!$A$15:$EY$91,유니버스!$L$19,0)</f>
        <v>28.138855</v>
      </c>
      <c r="M33" s="48">
        <f>VLOOKUP(K33,오실!$A$15:$EY$91,유니버스!$M$19,0)</f>
        <v>-7.2367165882074975E-4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46094</v>
      </c>
      <c r="L34" s="2">
        <f>VLOOKUP(K34,오실!$A$15:$EY$91,유니버스!$L$19,0)</f>
        <v>26.945160999999999</v>
      </c>
      <c r="M34" s="48">
        <f>VLOOKUP(K34,오실!$A$15:$EY$91,유니버스!$M$19,0)</f>
        <v>-8.2755964353570027E-4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46097</v>
      </c>
      <c r="L35" s="2">
        <f>VLOOKUP(K35,오실!$A$15:$EY$91,유니버스!$L$19,0)</f>
        <v>26.560407000000001</v>
      </c>
      <c r="M35" s="48">
        <f>VLOOKUP(K35,오실!$A$15:$EY$91,유니버스!$M$19,0)</f>
        <v>-8.0699820154086425E-4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46098</v>
      </c>
      <c r="L36" s="2">
        <f>VLOOKUP(K36,오실!$A$15:$EY$91,유니버스!$L$19,0)</f>
        <v>27.341867999999998</v>
      </c>
      <c r="M36" s="48">
        <f>VLOOKUP(K36,오실!$A$15:$EY$91,유니버스!$M$19,0)</f>
        <v>-6.5140763742791374E-4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46099</v>
      </c>
      <c r="L37" s="2">
        <f>VLOOKUP(K37,오실!$A$15:$EY$91,유니버스!$L$19,0)</f>
        <v>27.963446000000001</v>
      </c>
      <c r="M37" s="48">
        <f>VLOOKUP(K37,오실!$A$15:$EY$91,유니버스!$M$19,0)</f>
        <v>-4.713893936701605E-4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46100</v>
      </c>
      <c r="L38" s="2">
        <f>VLOOKUP(K38,오실!$A$15:$EY$91,유니버스!$L$19,0)</f>
        <v>27.16958</v>
      </c>
      <c r="M38" s="48">
        <f>VLOOKUP(K38,오실!$A$15:$EY$91,유니버스!$M$19,0)</f>
        <v>-3.2093026758195711E-4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46101</v>
      </c>
      <c r="L39" s="2">
        <f>VLOOKUP(K39,오실!$A$15:$EY$91,유니버스!$L$19,0)</f>
        <v>27.495860999999998</v>
      </c>
      <c r="M39" s="48">
        <f>VLOOKUP(K39,오실!$A$15:$EY$91,유니버스!$M$19,0)</f>
        <v>-7.4600999583697685E-5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46104</v>
      </c>
      <c r="L40" s="2">
        <f>VLOOKUP(K40,오실!$A$15:$EY$91,유니버스!$L$19,0)</f>
        <v>25.902511999999998</v>
      </c>
      <c r="M40" s="48">
        <f>VLOOKUP(K40,오실!$A$15:$EY$91,유니버스!$M$19,0)</f>
        <v>6.5812358946594832E-5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46105</v>
      </c>
      <c r="L41" s="2">
        <f>VLOOKUP(K41,오실!$A$15:$EY$91,유니버스!$L$19,0)</f>
        <v>27.773606000000001</v>
      </c>
      <c r="M41" s="48">
        <f>VLOOKUP(K41,오실!$A$15:$EY$91,유니버스!$M$19,0)</f>
        <v>2.5553180307989623E-4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46106</v>
      </c>
      <c r="L42" s="2">
        <f>VLOOKUP(K42,오실!$A$15:$EY$91,유니버스!$L$19,0)</f>
        <v>28.357870000000002</v>
      </c>
      <c r="M42" s="48">
        <f>VLOOKUP(K42,오실!$A$15:$EY$91,유니버스!$M$19,0)</f>
        <v>4.3869043278784228E-4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46107</v>
      </c>
      <c r="L43" s="2">
        <f>VLOOKUP(K43,오실!$A$15:$EY$91,유니버스!$L$19,0)</f>
        <v>27.830407000000001</v>
      </c>
      <c r="M43" s="48">
        <f>VLOOKUP(K43,오실!$A$15:$EY$91,유니버스!$M$19,0)</f>
        <v>5.912909987509222E-4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46108</v>
      </c>
      <c r="L44" s="2">
        <f>VLOOKUP(K44,오실!$A$15:$EY$91,유니버스!$L$19,0)</f>
        <v>28.391251</v>
      </c>
      <c r="M44" s="48">
        <f>VLOOKUP(K44,오실!$A$15:$EY$91,유니버스!$M$19,0)</f>
        <v>6.991538434905735E-4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46111</v>
      </c>
      <c r="L45" s="2">
        <f>VLOOKUP(K45,오실!$A$15:$EY$91,유니버스!$L$19,0)</f>
        <v>28.900334999999998</v>
      </c>
      <c r="M45" s="48">
        <f>VLOOKUP(K45,오실!$A$15:$EY$91,유니버스!$M$19,0)</f>
        <v>8.5932372815444424E-4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46112</v>
      </c>
      <c r="L46" s="2">
        <f>VLOOKUP(K46,오실!$A$15:$EY$91,유니버스!$L$19,0)</f>
        <v>27.732634999999998</v>
      </c>
      <c r="M46" s="48">
        <f>VLOOKUP(K46,오실!$A$15:$EY$91,유니버스!$M$19,0)</f>
        <v>8.1134035989304226E-4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46113</v>
      </c>
      <c r="L47" s="2">
        <f>VLOOKUP(K47,오실!$A$15:$EY$91,유니버스!$L$19,0)</f>
        <v>28.957858000000002</v>
      </c>
      <c r="M47" s="48">
        <f>VLOOKUP(K47,오실!$A$15:$EY$91,유니버스!$M$19,0)</f>
        <v>7.1964262726676657E-4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46114</v>
      </c>
      <c r="L48" s="2">
        <f>VLOOKUP(K48,오실!$A$15:$EY$91,유니버스!$L$19,0)</f>
        <v>28.704742</v>
      </c>
      <c r="M48" s="48">
        <f>VLOOKUP(K48,오실!$A$15:$EY$91,유니버스!$M$19,0)</f>
        <v>7.002551507140878E-4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46115</v>
      </c>
      <c r="L49" s="2">
        <f>VLOOKUP(K49,오실!$A$15:$EY$91,유니버스!$L$19,0)</f>
        <v>28.616371999999998</v>
      </c>
      <c r="M49" s="48">
        <f>VLOOKUP(K49,오실!$A$15:$EY$91,유니버스!$M$19,0)</f>
        <v>6.0056115781701759E-4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46118</v>
      </c>
      <c r="L50" s="2">
        <f>VLOOKUP(K50,오실!$A$15:$EY$91,유니버스!$L$19,0)</f>
        <v>29.390291999999999</v>
      </c>
      <c r="M50" s="48">
        <f>VLOOKUP(K50,오실!$A$15:$EY$91,유니버스!$M$19,0)</f>
        <v>5.0190926535955012E-4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46119</v>
      </c>
      <c r="L51" s="2">
        <f>VLOOKUP(K51,오실!$A$15:$EY$91,유니버스!$L$19,0)</f>
        <v>29.444091999999998</v>
      </c>
      <c r="M51" s="48">
        <f>VLOOKUP(K51,오실!$A$15:$EY$91,유니버스!$M$19,0)</f>
        <v>4.9037168935511474E-4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46120</v>
      </c>
      <c r="L52" s="2">
        <f>VLOOKUP(K52,오실!$A$15:$EY$91,유니버스!$L$19,0)</f>
        <v>30.097231000000001</v>
      </c>
      <c r="M52" s="48">
        <f>VLOOKUP(K52,오실!$A$15:$EY$91,유니버스!$M$19,0)</f>
        <v>4.1784590915744954E-4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46121</v>
      </c>
      <c r="L53" s="2">
        <f>VLOOKUP(K53,오실!$A$15:$EY$91,유니버스!$L$19,0)</f>
        <v>30.598298</v>
      </c>
      <c r="M53" s="48">
        <f>VLOOKUP(K53,오실!$A$15:$EY$91,유니버스!$M$19,0)</f>
        <v>2.9716821900604366E-4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46122</v>
      </c>
      <c r="L54" s="2">
        <f>VLOOKUP(K54,오실!$A$15:$EY$91,유니버스!$L$19,0)</f>
        <v>30.389848999999998</v>
      </c>
      <c r="M54" s="48">
        <f>VLOOKUP(K54,오실!$A$15:$EY$91,유니버스!$M$19,0)</f>
        <v>2.1892534447053396E-4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46125</v>
      </c>
      <c r="L55" s="2">
        <f>VLOOKUP(K55,오실!$A$15:$EY$91,유니버스!$L$19,0)</f>
        <v>29.775487999999999</v>
      </c>
      <c r="M55" s="48">
        <f>VLOOKUP(K55,오실!$A$15:$EY$91,유니버스!$M$19,0)</f>
        <v>5.868325403026123E-5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46126</v>
      </c>
      <c r="L56" s="2">
        <f>VLOOKUP(K56,오실!$A$15:$EY$91,유니버스!$L$19,0)</f>
        <v>29.640604999999997</v>
      </c>
      <c r="M56" s="48">
        <f>VLOOKUP(K56,오실!$A$15:$EY$91,유니버스!$M$19,0)</f>
        <v>-1.5418534528831168E-4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46127</v>
      </c>
      <c r="L57" s="2">
        <f>VLOOKUP(K57,오실!$A$15:$EY$91,유니버스!$L$19,0)</f>
        <v>30.178289000000003</v>
      </c>
      <c r="M57" s="48">
        <f>VLOOKUP(K57,오실!$A$15:$EY$91,유니버스!$M$19,0)</f>
        <v>-2.8468220904787436E-4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46128</v>
      </c>
      <c r="L58" s="2">
        <f>VLOOKUP(K58,오실!$A$15:$EY$91,유니버스!$L$19,0)</f>
        <v>30.771837999999999</v>
      </c>
      <c r="M58" s="48">
        <f>VLOOKUP(K58,오실!$A$15:$EY$91,유니버스!$M$19,0)</f>
        <v>-3.4139040628253475E-4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46129</v>
      </c>
      <c r="L59" s="2">
        <f>VLOOKUP(K59,오실!$A$15:$EY$91,유니버스!$L$19,0)</f>
        <v>31.584548999999999</v>
      </c>
      <c r="M59" s="48">
        <f>VLOOKUP(K59,오실!$A$15:$EY$91,유니버스!$M$19,0)</f>
        <v>-2.4017902537259544E-4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46132</v>
      </c>
      <c r="L60" s="2">
        <f>VLOOKUP(K60,오실!$A$15:$EY$91,유니버스!$L$19,0)</f>
        <v>32.222029999999997</v>
      </c>
      <c r="M60" s="48">
        <f>VLOOKUP(K60,오실!$A$15:$EY$91,유니버스!$M$19,0)</f>
        <v>-9.9322409449730545E-5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46133</v>
      </c>
      <c r="L61" s="2">
        <f>VLOOKUP(K61,오실!$A$15:$EY$91,유니버스!$L$19,0)</f>
        <v>35.433692000000001</v>
      </c>
      <c r="M61" s="48">
        <f>VLOOKUP(K61,오실!$A$15:$EY$91,유니버스!$M$19,0)</f>
        <v>1.6563445000139257E-4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46134</v>
      </c>
      <c r="L62" s="2">
        <f>VLOOKUP(K62,오실!$A$15:$EY$91,유니버스!$L$19,0)</f>
        <v>35.751140999999997</v>
      </c>
      <c r="M62" s="48">
        <f>VLOOKUP(K62,오실!$A$15:$EY$91,유니버스!$M$19,0)</f>
        <v>2.3433229267081501E-4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46135</v>
      </c>
      <c r="L63" s="2">
        <f>VLOOKUP(K63,오실!$A$15:$EY$91,유니버스!$L$19,0)</f>
        <v>34.560932999999999</v>
      </c>
      <c r="M63" s="48">
        <f>VLOOKUP(K63,오실!$A$15:$EY$91,유니버스!$M$19,0)</f>
        <v>1.8388950499172098E-4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46136</v>
      </c>
      <c r="L64" s="2">
        <f>VLOOKUP(K64,오실!$A$15:$EY$91,유니버스!$L$19,0)</f>
        <v>35.307107000000002</v>
      </c>
      <c r="M64" s="48">
        <f>VLOOKUP(K64,오실!$A$15:$EY$91,유니버스!$M$19,0)</f>
        <v>6.4151855324180029E-5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46139</v>
      </c>
      <c r="L65" s="2">
        <f>VLOOKUP(K65,오실!$A$15:$EY$91,유니버스!$L$19,0)</f>
        <v>34.783570000000005</v>
      </c>
      <c r="M65" s="48">
        <f>VLOOKUP(K65,오실!$A$15:$EY$91,유니버스!$M$19,0)</f>
        <v>-6.3392289814164372E-5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46140</v>
      </c>
      <c r="L66" s="2">
        <f>VLOOKUP(K66,오실!$A$15:$EY$91,유니버스!$L$19,0)</f>
        <v>36.137978000000004</v>
      </c>
      <c r="M66" s="48">
        <f>VLOOKUP(K66,오실!$A$15:$EY$91,유니버스!$M$19,0)</f>
        <v>-1.8058095562765837E-4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46141</v>
      </c>
      <c r="L67" s="2">
        <f>VLOOKUP(K67,오실!$A$15:$EY$91,유니버스!$L$19,0)</f>
        <v>36.788522</v>
      </c>
      <c r="M67" s="48">
        <f>VLOOKUP(K67,오실!$A$15:$EY$91,유니버스!$M$19,0)</f>
        <v>-1.4078615280290778E-4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46142</v>
      </c>
      <c r="L68" s="2">
        <f>VLOOKUP(K68,오실!$A$15:$EY$91,유니버스!$L$19,0)</f>
        <v>35.711909000000006</v>
      </c>
      <c r="M68" s="48">
        <f>VLOOKUP(K68,오실!$A$15:$EY$91,유니버스!$M$19,0)</f>
        <v>-9.005625657662272E-5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46146</v>
      </c>
      <c r="L69" s="2">
        <f>VLOOKUP(K69,오실!$A$15:$EY$91,유니버스!$L$19,0)</f>
        <v>37.088788999999998</v>
      </c>
      <c r="M69" s="48">
        <f>VLOOKUP(K69,오실!$A$15:$EY$91,유니버스!$M$19,0)</f>
        <v>-7.9036734976413328E-6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46148</v>
      </c>
      <c r="L70" s="2">
        <f>VLOOKUP(K70,오실!$A$15:$EY$91,유니버스!$L$19,0)</f>
        <v>37.801555</v>
      </c>
      <c r="M70" s="48">
        <f>VLOOKUP(K70,오실!$A$15:$EY$91,유니버스!$M$19,0)</f>
        <v>6.8256927744822052E-5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46149</v>
      </c>
      <c r="L71" s="2">
        <f>VLOOKUP(K71,오실!$A$15:$EY$91,유니버스!$L$19,0)</f>
        <v>37.936636</v>
      </c>
      <c r="M71" s="48">
        <f>VLOOKUP(K71,오실!$A$15:$EY$91,유니버스!$M$19,0)</f>
        <v>3.2391074440709743E-5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46150</v>
      </c>
      <c r="L72" s="2">
        <f>VLOOKUP(K72,오실!$A$15:$EY$91,유니버스!$L$19,0)</f>
        <v>37.292034999999998</v>
      </c>
      <c r="M72" s="48">
        <f>VLOOKUP(K72,오실!$A$15:$EY$91,유니버스!$M$19,0)</f>
        <v>-6.7587687460980911E-5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46153</v>
      </c>
      <c r="L73" s="2">
        <f>VLOOKUP(K73,오실!$A$15:$EY$91,유니버스!$L$19,0)</f>
        <v>36.467463000000002</v>
      </c>
      <c r="M73" s="48">
        <f>VLOOKUP(K73,오실!$A$15:$EY$91,유니버스!$M$19,0)</f>
        <v>-1.1225073138266361E-4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46154</v>
      </c>
      <c r="L74" s="2">
        <f>VLOOKUP(K74,오실!$A$15:$EY$91,유니버스!$L$19,0)</f>
        <v>34.237473999999999</v>
      </c>
      <c r="M74" s="48">
        <f>VLOOKUP(K74,오실!$A$15:$EY$91,유니버스!$M$19,0)</f>
        <v>-2.3583689903480917E-4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46155</v>
      </c>
      <c r="L75" s="2">
        <f>VLOOKUP(K75,오실!$A$15:$EY$91,유니버스!$L$19,0)</f>
        <v>33.62077</v>
      </c>
      <c r="M75" s="48">
        <f>VLOOKUP(K75,오실!$A$15:$EY$91,유니버스!$M$19,0)</f>
        <v>-3.4932633063369703E-4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46156</v>
      </c>
      <c r="L76" s="2">
        <f>VLOOKUP(K76,오실!$A$15:$EY$91,유니버스!$L$19,0)</f>
        <v>34.268562000000003</v>
      </c>
      <c r="M76" s="48">
        <f>VLOOKUP(K76,오실!$A$15:$EY$91,유니버스!$M$19,0)</f>
        <v>-4.5525938467818656E-4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46157</v>
      </c>
      <c r="L77" s="2">
        <f>VLOOKUP(K77,오실!$A$15:$EY$91,유니버스!$L$19,0)</f>
        <v>32.399931000000002</v>
      </c>
      <c r="M77" s="48">
        <f>VLOOKUP(K77,오실!$A$15:$EY$91,유니버스!$M$19,0)</f>
        <v>-4.7495435875407168E-4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46160</v>
      </c>
      <c r="L78" s="2">
        <f>VLOOKUP(K78,오실!$A$15:$EY$91,유니버스!$L$19,0)</f>
        <v>32.066681000000003</v>
      </c>
      <c r="M78" s="48">
        <f>VLOOKUP(K78,오실!$A$15:$EY$91,유니버스!$M$19,0)</f>
        <v>-4.2859272452347571E-4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46161</v>
      </c>
      <c r="L79" s="2">
        <f>VLOOKUP(K79,오실!$A$15:$EY$91,유니버스!$L$19,0)</f>
        <v>30.901789000000001</v>
      </c>
      <c r="M79" s="48">
        <f>VLOOKUP(K79,오실!$A$15:$EY$91,유니버스!$M$19,0)</f>
        <v>-3.5212579346744171E-4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46162</v>
      </c>
      <c r="L80" s="2">
        <f>VLOOKUP(K80,오실!$A$15:$EY$91,유니버스!$L$19,0)</f>
        <v>29.692040999999996</v>
      </c>
      <c r="M80" s="48">
        <f>VLOOKUP(K80,오실!$A$15:$EY$91,유니버스!$M$19,0)</f>
        <v>-2.0822548970067479E-4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46163</v>
      </c>
      <c r="L81" s="2">
        <f>VLOOKUP(K81,오실!$A$15:$EY$91,유니버스!$L$19,0)</f>
        <v>31.512181999999999</v>
      </c>
      <c r="M81" s="48">
        <f>VLOOKUP(K81,오실!$A$15:$EY$91,유니버스!$M$19,0)</f>
        <v>-8.4789548327259727E-5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46164</v>
      </c>
      <c r="L82" s="2">
        <f>VLOOKUP(K82,오실!$A$15:$EY$91,유니버스!$L$19,0)</f>
        <v>32.551281000000003</v>
      </c>
      <c r="M82" s="48">
        <f>VLOOKUP(K82,오실!$A$15:$EY$91,유니버스!$M$19,0)</f>
        <v>4.6111829056446263E-5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46168</v>
      </c>
      <c r="L83" s="2">
        <f>VLOOKUP(K83,오실!$A$15:$EY$91,유니버스!$L$19,0)</f>
        <v>32.501145000000001</v>
      </c>
      <c r="M83" s="48">
        <f>VLOOKUP(K83,오실!$A$15:$EY$91,유니버스!$M$19,0)</f>
        <v>1.0627111088060766E-4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46169</v>
      </c>
      <c r="L84" s="2">
        <f>VLOOKUP(K84,오실!$A$15:$EY$91,유니버스!$L$19,0)</f>
        <v>31.222321999999998</v>
      </c>
      <c r="M84" s="48">
        <f>VLOOKUP(K84,오실!$A$15:$EY$91,유니버스!$M$19,0)</f>
        <v>1.1467818451612482E-4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46170</v>
      </c>
      <c r="L85" s="2">
        <f>VLOOKUP(K85,오실!$A$15:$EY$91,유니버스!$L$19,0)</f>
        <v>33.284630999999997</v>
      </c>
      <c r="M85" s="48">
        <f>VLOOKUP(K85,오실!$A$15:$EY$91,유니버스!$M$19,0)</f>
        <v>1.6699769027038046E-4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46171</v>
      </c>
      <c r="L86" s="2">
        <f>VLOOKUP(K86,오실!$A$15:$EY$91,유니버스!$L$19,0)</f>
        <v>33.914027000000004</v>
      </c>
      <c r="M86" s="48">
        <f>VLOOKUP(K86,오실!$A$15:$EY$91,유니버스!$M$19,0)</f>
        <v>2.6462847752440374E-4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46174</v>
      </c>
      <c r="L87" s="2">
        <f>VLOOKUP(K87,오실!$A$15:$EY$91,유니버스!$L$19,0)</f>
        <v>33.028041999999999</v>
      </c>
      <c r="M87" s="48">
        <f>VLOOKUP(K87,오실!$A$15:$EY$91,유니버스!$M$19,0)</f>
        <v>2.5876009062846911E-4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46175</v>
      </c>
      <c r="L88" s="2">
        <f>VLOOKUP(K88,오실!$A$15:$EY$91,유니버스!$L$19,0)</f>
        <v>31.808792999999998</v>
      </c>
      <c r="M88" s="48">
        <f>VLOOKUP(K88,오실!$A$15:$EY$91,유니버스!$M$19,0)</f>
        <v>2.5088800803333604E-4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46177</v>
      </c>
      <c r="L89" s="2">
        <f>VLOOKUP(K89,오실!$A$15:$EY$91,유니버스!$L$19,0)</f>
        <v>31.453567</v>
      </c>
      <c r="M89" s="48">
        <f>VLOOKUP(K89,오실!$A$15:$EY$91,유니버스!$M$19,0)</f>
        <v>2.6350708306414758E-4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46178</v>
      </c>
      <c r="L90" s="2">
        <f>VLOOKUP(K90,오실!$A$15:$EY$91,유니버스!$L$19,0)</f>
        <v>30.153546999999996</v>
      </c>
      <c r="M90" s="48">
        <f>VLOOKUP(K90,오실!$A$15:$EY$91,유니버스!$M$19,0)</f>
        <v>1.6540316201411312E-4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46181</v>
      </c>
      <c r="L91" s="2">
        <f>VLOOKUP(K91,오실!$A$15:$EY$91,유니버스!$L$19,0)</f>
        <v>27.685315000000003</v>
      </c>
      <c r="M91" s="48">
        <f>VLOOKUP(K91,오실!$A$15:$EY$91,유니버스!$M$19,0)</f>
        <v>3.2449877249674934E-5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46182</v>
      </c>
      <c r="L92" s="2">
        <f>VLOOKUP(K92,오실!$A$15:$EY$91,유니버스!$L$19,0)</f>
        <v>28.407859999999999</v>
      </c>
      <c r="M92" s="48">
        <f>VLOOKUP(K92,오실!$A$15:$EY$91,유니버스!$M$19,0)</f>
        <v>-2.958363940829792E-6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46183</v>
      </c>
      <c r="L93" s="2">
        <f>VLOOKUP(K93,오실!$A$15:$EY$91,유니버스!$L$19,0)</f>
        <v>27.744955999999998</v>
      </c>
      <c r="M93" s="48">
        <f>VLOOKUP(K93,오실!$A$15:$EY$91,유니버스!$M$19,0)</f>
        <v>-1.2011085024009023E-5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46184</v>
      </c>
      <c r="L94" s="2">
        <f>VLOOKUP(K94,오실!$A$15:$EY$91,유니버스!$L$19,0)</f>
        <v>27.799296000000002</v>
      </c>
      <c r="M94" s="48">
        <f>VLOOKUP(K94,오실!$A$15:$EY$91,유니버스!$M$19,0)</f>
        <v>-1.9071244943878285E-6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46185</v>
      </c>
      <c r="L95" s="2">
        <f>VLOOKUP(K95,오실!$A$15:$EY$91,유니버스!$L$19,0)</f>
        <v>29.339076000000002</v>
      </c>
      <c r="M95" s="48">
        <f>VLOOKUP(K95,오실!$A$15:$EY$91,유니버스!$M$19,0)</f>
        <v>6.2063652943983256E-5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46188</v>
      </c>
      <c r="L96" s="2">
        <f>VLOOKUP(K96,오실!$A$15:$EY$91,유니버스!$L$19,0)</f>
        <v>30.813346999999997</v>
      </c>
      <c r="M96" s="48">
        <f>VLOOKUP(K96,오실!$A$15:$EY$91,유니버스!$M$19,0)</f>
        <v>1.0838227585434664E-4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46189</v>
      </c>
      <c r="L97" s="2">
        <f>VLOOKUP(K97,오실!$A$15:$EY$91,유니버스!$L$19,0)</f>
        <v>30.422529999999998</v>
      </c>
      <c r="M97" s="48">
        <f>VLOOKUP(K97,오실!$A$15:$EY$91,유니버스!$M$19,0)</f>
        <v>9.9692224969464926E-5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46190</v>
      </c>
      <c r="L98" s="2">
        <f>VLOOKUP(K98,오실!$A$15:$EY$91,유니버스!$L$19,0)</f>
        <v>30.331911999999999</v>
      </c>
      <c r="M98" s="48">
        <f>VLOOKUP(K98,오실!$A$15:$EY$91,유니버스!$M$19,0)</f>
        <v>7.5881249435043611E-5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46191</v>
      </c>
      <c r="L99" s="2">
        <f>VLOOKUP(K99,오실!$A$15:$EY$91,유니버스!$L$19,0)</f>
        <v>28.935709000000003</v>
      </c>
      <c r="M99" s="48">
        <f>VLOOKUP(K99,오실!$A$15:$EY$91,유니버스!$M$19,0)</f>
        <v>1.0143889833602962E-5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46192</v>
      </c>
      <c r="L100" s="2">
        <f>VLOOKUP(K100,오실!$A$15:$EY$91,유니버스!$L$19,0)</f>
        <v>29.014896999999998</v>
      </c>
      <c r="M100" s="48">
        <f>VLOOKUP(K100,오실!$A$15:$EY$91,유니버스!$M$19,0)</f>
        <v>-4.7571837592931993E-5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46195</v>
      </c>
      <c r="L101" s="2">
        <f>VLOOKUP(K101,오실!$A$15:$EY$91,유니버스!$L$19,0)</f>
        <v>28.020228999999997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46196</v>
      </c>
      <c r="L102" s="2">
        <f>VLOOKUP(K102,오실!$A$15:$EY$91,유니버스!$L$19,0)</f>
        <v>25.665510999999999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15164.690000000002</v>
      </c>
      <c r="E1" s="58">
        <f t="shared" si="0"/>
        <v>14639.149999999998</v>
      </c>
      <c r="F1" s="58">
        <f t="shared" si="0"/>
        <v>27911.54</v>
      </c>
      <c r="G1" s="58">
        <f t="shared" si="0"/>
        <v>97.799999999999983</v>
      </c>
      <c r="H1" s="58">
        <f t="shared" si="0"/>
        <v>257.77</v>
      </c>
      <c r="I1" s="58">
        <f t="shared" si="0"/>
        <v>960.08999999999992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20260623</v>
      </c>
      <c r="E10" s="83">
        <f>D10</f>
        <v>20260623</v>
      </c>
      <c r="F10" s="83">
        <f t="shared" ref="F10:I10" si="2">E10</f>
        <v>20260623</v>
      </c>
      <c r="G10" s="83">
        <f t="shared" si="2"/>
        <v>20260623</v>
      </c>
      <c r="H10" s="83">
        <f t="shared" si="2"/>
        <v>20260623</v>
      </c>
      <c r="I10" s="83">
        <f t="shared" si="2"/>
        <v>20260623</v>
      </c>
      <c r="J10" s="85">
        <v>20260622</v>
      </c>
      <c r="K10" s="85">
        <f t="shared" ref="K10:R10" si="3">J10</f>
        <v>20260622</v>
      </c>
      <c r="L10" s="85">
        <f t="shared" si="3"/>
        <v>20260622</v>
      </c>
      <c r="M10" s="86">
        <v>20260619</v>
      </c>
      <c r="N10" s="86">
        <f t="shared" si="3"/>
        <v>20260619</v>
      </c>
      <c r="O10" s="86">
        <f t="shared" si="3"/>
        <v>20260619</v>
      </c>
      <c r="P10" s="87">
        <v>20260618</v>
      </c>
      <c r="Q10" s="87">
        <f t="shared" si="3"/>
        <v>20260618</v>
      </c>
      <c r="R10" s="87">
        <f t="shared" si="3"/>
        <v>20260618</v>
      </c>
      <c r="S10" s="88">
        <v>20260617</v>
      </c>
      <c r="T10" s="88">
        <f t="shared" ref="T10:U10" si="4">S10</f>
        <v>20260617</v>
      </c>
      <c r="U10" s="88">
        <f t="shared" si="4"/>
        <v>20260617</v>
      </c>
      <c r="V10" s="89">
        <v>20260616</v>
      </c>
      <c r="W10" s="89">
        <f t="shared" ref="W10:X10" si="5">V10</f>
        <v>20260616</v>
      </c>
      <c r="X10" s="89">
        <f t="shared" si="5"/>
        <v>20260616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685170.84</v>
      </c>
      <c r="E14" s="69">
        <v>594459.09</v>
      </c>
      <c r="F14" s="69">
        <v>619120.27</v>
      </c>
      <c r="G14" s="58">
        <v>8193.15</v>
      </c>
      <c r="H14" s="58">
        <v>6169.69</v>
      </c>
      <c r="I14" s="58">
        <v>93789.93</v>
      </c>
      <c r="J14" s="58">
        <v>13509.39</v>
      </c>
      <c r="K14" s="58">
        <v>4628.62</v>
      </c>
      <c r="L14" s="58">
        <v>72051.77</v>
      </c>
      <c r="M14" s="58">
        <v>21533.11</v>
      </c>
      <c r="N14" s="58">
        <v>6210.63</v>
      </c>
      <c r="O14" s="58">
        <v>95732.89</v>
      </c>
      <c r="P14" s="58">
        <v>13463.69</v>
      </c>
      <c r="Q14" s="58">
        <v>8250.06</v>
      </c>
      <c r="R14" s="58">
        <v>72131.63</v>
      </c>
      <c r="S14" s="58">
        <v>14574.86</v>
      </c>
      <c r="T14" s="58">
        <v>6800.27</v>
      </c>
      <c r="U14" s="58">
        <v>50345.34</v>
      </c>
      <c r="V14" s="58">
        <v>23442.36</v>
      </c>
      <c r="W14" s="58">
        <v>7166.43</v>
      </c>
      <c r="X14" s="58">
        <v>49260.3</v>
      </c>
    </row>
    <row r="15" spans="1:24">
      <c r="A15" s="44" t="s">
        <v>315</v>
      </c>
      <c r="B15" s="54" t="s">
        <v>276</v>
      </c>
      <c r="C15" s="44"/>
      <c r="D15" s="58">
        <v>9718.2000000000007</v>
      </c>
      <c r="E15" s="69">
        <v>8739.8700000000008</v>
      </c>
      <c r="F15" s="69">
        <v>7932.88</v>
      </c>
      <c r="G15" s="58">
        <v>155.84</v>
      </c>
      <c r="H15" s="58">
        <v>157.94</v>
      </c>
      <c r="I15" s="58">
        <v>643.21</v>
      </c>
      <c r="J15" s="58">
        <v>173.25</v>
      </c>
      <c r="K15" s="58">
        <v>31.87</v>
      </c>
      <c r="L15" s="58">
        <v>224</v>
      </c>
      <c r="M15" s="58">
        <v>326.95999999999998</v>
      </c>
      <c r="N15" s="58">
        <v>155.08000000000001</v>
      </c>
      <c r="O15" s="58">
        <v>518.97</v>
      </c>
      <c r="P15" s="58">
        <v>162.62</v>
      </c>
      <c r="Q15" s="58">
        <v>80.900000000000006</v>
      </c>
      <c r="R15" s="58">
        <v>366.71</v>
      </c>
      <c r="S15" s="58">
        <v>449.4</v>
      </c>
      <c r="T15" s="58">
        <v>137.47</v>
      </c>
      <c r="U15" s="58">
        <v>292.79000000000002</v>
      </c>
      <c r="V15" s="58">
        <v>296</v>
      </c>
      <c r="W15" s="58">
        <v>222.52</v>
      </c>
      <c r="X15" s="58">
        <v>590.89</v>
      </c>
    </row>
    <row r="16" spans="1:24">
      <c r="A16" s="44" t="s">
        <v>316</v>
      </c>
      <c r="B16" s="54" t="s">
        <v>276</v>
      </c>
      <c r="C16" s="44"/>
      <c r="D16" s="58">
        <v>9718.2000000000007</v>
      </c>
      <c r="E16" s="69">
        <v>8739.8700000000008</v>
      </c>
      <c r="F16" s="69">
        <v>7932.88</v>
      </c>
      <c r="G16" s="58">
        <v>155.84</v>
      </c>
      <c r="H16" s="58">
        <v>157.94</v>
      </c>
      <c r="I16" s="58">
        <v>643.21</v>
      </c>
      <c r="J16" s="58">
        <v>173.25</v>
      </c>
      <c r="K16" s="58">
        <v>31.87</v>
      </c>
      <c r="L16" s="58">
        <v>224</v>
      </c>
      <c r="M16" s="58">
        <v>326.95999999999998</v>
      </c>
      <c r="N16" s="58">
        <v>155.08000000000001</v>
      </c>
      <c r="O16" s="58">
        <v>518.97</v>
      </c>
      <c r="P16" s="58">
        <v>162.62</v>
      </c>
      <c r="Q16" s="58">
        <v>80.900000000000006</v>
      </c>
      <c r="R16" s="58">
        <v>366.71</v>
      </c>
      <c r="S16" s="58">
        <v>449.4</v>
      </c>
      <c r="T16" s="58">
        <v>137.47</v>
      </c>
      <c r="U16" s="58">
        <v>292.79000000000002</v>
      </c>
      <c r="V16" s="58">
        <v>296</v>
      </c>
      <c r="W16" s="58">
        <v>222.52</v>
      </c>
      <c r="X16" s="58">
        <v>590.89</v>
      </c>
    </row>
    <row r="17" spans="1:24">
      <c r="A17" s="44" t="s">
        <v>317</v>
      </c>
      <c r="B17" s="54" t="s">
        <v>606</v>
      </c>
      <c r="C17" s="44"/>
      <c r="D17" s="58">
        <v>2815.95</v>
      </c>
      <c r="E17" s="69">
        <v>4689.1000000000004</v>
      </c>
      <c r="F17" s="69">
        <v>4439.41</v>
      </c>
      <c r="G17" s="58">
        <v>15.61</v>
      </c>
      <c r="H17" s="58">
        <v>67.3</v>
      </c>
      <c r="I17" s="58">
        <v>77.45</v>
      </c>
      <c r="J17" s="58">
        <v>44.7</v>
      </c>
      <c r="K17" s="58">
        <v>7.91</v>
      </c>
      <c r="L17" s="58">
        <v>38.58</v>
      </c>
      <c r="M17" s="58">
        <v>73.28</v>
      </c>
      <c r="N17" s="58">
        <v>38.24</v>
      </c>
      <c r="O17" s="58">
        <v>65.650000000000006</v>
      </c>
      <c r="P17" s="58">
        <v>84.41</v>
      </c>
      <c r="Q17" s="58">
        <v>54.78</v>
      </c>
      <c r="R17" s="58">
        <v>86.94</v>
      </c>
      <c r="S17" s="58">
        <v>406.97</v>
      </c>
      <c r="T17" s="58">
        <v>127.56</v>
      </c>
      <c r="U17" s="58">
        <v>100.18</v>
      </c>
      <c r="V17" s="58">
        <v>177.03</v>
      </c>
      <c r="W17" s="58">
        <v>187.38</v>
      </c>
      <c r="X17" s="58">
        <v>342.94</v>
      </c>
    </row>
    <row r="18" spans="1:24">
      <c r="A18" s="44" t="s">
        <v>318</v>
      </c>
      <c r="B18" s="54" t="s">
        <v>607</v>
      </c>
      <c r="C18" s="44"/>
      <c r="D18" s="58">
        <v>6902.25</v>
      </c>
      <c r="E18" s="69">
        <v>4050.77</v>
      </c>
      <c r="F18" s="69">
        <v>3493.47</v>
      </c>
      <c r="G18" s="58">
        <v>140.22999999999999</v>
      </c>
      <c r="H18" s="58">
        <v>90.64</v>
      </c>
      <c r="I18" s="58">
        <v>565.76</v>
      </c>
      <c r="J18" s="58">
        <v>128.55000000000001</v>
      </c>
      <c r="K18" s="58">
        <v>23.96</v>
      </c>
      <c r="L18" s="58">
        <v>185.42</v>
      </c>
      <c r="M18" s="58">
        <v>253.67</v>
      </c>
      <c r="N18" s="58">
        <v>116.84</v>
      </c>
      <c r="O18" s="58">
        <v>453.32</v>
      </c>
      <c r="P18" s="58">
        <v>78.209999999999994</v>
      </c>
      <c r="Q18" s="58">
        <v>26.13</v>
      </c>
      <c r="R18" s="58">
        <v>279.76</v>
      </c>
      <c r="S18" s="58">
        <v>42.43</v>
      </c>
      <c r="T18" s="58">
        <v>9.91</v>
      </c>
      <c r="U18" s="58">
        <v>192.61</v>
      </c>
      <c r="V18" s="58">
        <v>118.97</v>
      </c>
      <c r="W18" s="58">
        <v>35.14</v>
      </c>
      <c r="X18" s="58">
        <v>247.95</v>
      </c>
    </row>
    <row r="19" spans="1:24">
      <c r="A19" s="44" t="s">
        <v>319</v>
      </c>
      <c r="B19" s="54" t="s">
        <v>608</v>
      </c>
      <c r="C19" s="44"/>
      <c r="D19" s="58">
        <v>13892.79</v>
      </c>
      <c r="E19" s="69">
        <v>13152.07</v>
      </c>
      <c r="F19" s="69">
        <v>15368.14</v>
      </c>
      <c r="G19" s="58">
        <v>51.45</v>
      </c>
      <c r="H19" s="58">
        <v>179.52</v>
      </c>
      <c r="I19" s="58">
        <v>633.42999999999995</v>
      </c>
      <c r="J19" s="58">
        <v>47.54</v>
      </c>
      <c r="K19" s="58">
        <v>65.209999999999994</v>
      </c>
      <c r="L19" s="58">
        <v>542.61</v>
      </c>
      <c r="M19" s="58">
        <v>50.15</v>
      </c>
      <c r="N19" s="58">
        <v>100.93</v>
      </c>
      <c r="O19" s="58">
        <v>728.66</v>
      </c>
      <c r="P19" s="58">
        <v>99.15</v>
      </c>
      <c r="Q19" s="58">
        <v>103.23</v>
      </c>
      <c r="R19" s="58">
        <v>489.95</v>
      </c>
      <c r="S19" s="58">
        <v>121.06</v>
      </c>
      <c r="T19" s="58">
        <v>96.57</v>
      </c>
      <c r="U19" s="58">
        <v>679.43</v>
      </c>
      <c r="V19" s="58">
        <v>604.47</v>
      </c>
      <c r="W19" s="58">
        <v>237.19</v>
      </c>
      <c r="X19" s="58">
        <v>648.29</v>
      </c>
    </row>
    <row r="20" spans="1:24">
      <c r="A20" s="44" t="s">
        <v>320</v>
      </c>
      <c r="B20" s="54" t="s">
        <v>608</v>
      </c>
      <c r="C20" s="44"/>
      <c r="D20" s="58">
        <v>13892.79</v>
      </c>
      <c r="E20" s="69">
        <v>13152.07</v>
      </c>
      <c r="F20" s="69">
        <v>15368.14</v>
      </c>
      <c r="G20" s="58">
        <v>51.45</v>
      </c>
      <c r="H20" s="58">
        <v>179.52</v>
      </c>
      <c r="I20" s="58">
        <v>633.42999999999995</v>
      </c>
      <c r="J20" s="58">
        <v>47.54</v>
      </c>
      <c r="K20" s="58">
        <v>65.209999999999994</v>
      </c>
      <c r="L20" s="58">
        <v>542.61</v>
      </c>
      <c r="M20" s="58">
        <v>50.15</v>
      </c>
      <c r="N20" s="58">
        <v>100.93</v>
      </c>
      <c r="O20" s="58">
        <v>728.66</v>
      </c>
      <c r="P20" s="58">
        <v>99.15</v>
      </c>
      <c r="Q20" s="58">
        <v>103.23</v>
      </c>
      <c r="R20" s="58">
        <v>489.95</v>
      </c>
      <c r="S20" s="58">
        <v>121.06</v>
      </c>
      <c r="T20" s="58">
        <v>96.57</v>
      </c>
      <c r="U20" s="58">
        <v>679.43</v>
      </c>
      <c r="V20" s="58">
        <v>604.47</v>
      </c>
      <c r="W20" s="58">
        <v>237.19</v>
      </c>
      <c r="X20" s="58">
        <v>648.29</v>
      </c>
    </row>
    <row r="21" spans="1:24">
      <c r="A21" s="44" t="s">
        <v>321</v>
      </c>
      <c r="B21" s="54" t="s">
        <v>277</v>
      </c>
      <c r="C21" s="44"/>
      <c r="D21" s="58">
        <v>7547.71</v>
      </c>
      <c r="E21" s="69">
        <v>8324.9599999999991</v>
      </c>
      <c r="F21" s="69">
        <v>10835.69</v>
      </c>
      <c r="G21" s="58">
        <v>23.93</v>
      </c>
      <c r="H21" s="58">
        <v>81.38</v>
      </c>
      <c r="I21" s="58">
        <v>391.66</v>
      </c>
      <c r="J21" s="58">
        <v>35.630000000000003</v>
      </c>
      <c r="K21" s="58">
        <v>52.09</v>
      </c>
      <c r="L21" s="58">
        <v>384.43</v>
      </c>
      <c r="M21" s="58">
        <v>36.520000000000003</v>
      </c>
      <c r="N21" s="58">
        <v>87.73</v>
      </c>
      <c r="O21" s="58">
        <v>484.35</v>
      </c>
      <c r="P21" s="58">
        <v>77.69</v>
      </c>
      <c r="Q21" s="58">
        <v>93.64</v>
      </c>
      <c r="R21" s="58">
        <v>328.45</v>
      </c>
      <c r="S21" s="58">
        <v>110.77</v>
      </c>
      <c r="T21" s="58">
        <v>80.3</v>
      </c>
      <c r="U21" s="58">
        <v>504.19</v>
      </c>
      <c r="V21" s="58">
        <v>376.03</v>
      </c>
      <c r="W21" s="58">
        <v>180.9</v>
      </c>
      <c r="X21" s="58">
        <v>380.33</v>
      </c>
    </row>
    <row r="22" spans="1:24">
      <c r="A22" s="44" t="s">
        <v>322</v>
      </c>
      <c r="B22" s="54" t="s">
        <v>609</v>
      </c>
      <c r="C22" s="44"/>
      <c r="D22" s="58">
        <v>84.82</v>
      </c>
      <c r="E22" s="69">
        <v>81.05</v>
      </c>
      <c r="F22" s="69">
        <v>103.31</v>
      </c>
      <c r="G22">
        <v>0.01</v>
      </c>
      <c r="H22">
        <v>0.36</v>
      </c>
      <c r="I22">
        <v>0.61</v>
      </c>
      <c r="J22" s="58">
        <v>0</v>
      </c>
      <c r="K22">
        <v>1.0900000000000001</v>
      </c>
      <c r="L22">
        <v>1.22</v>
      </c>
      <c r="M22">
        <v>0.09</v>
      </c>
      <c r="N22">
        <v>1.69</v>
      </c>
      <c r="O22">
        <v>0.19</v>
      </c>
      <c r="P22" s="58">
        <v>0.01</v>
      </c>
      <c r="Q22">
        <v>0.38</v>
      </c>
      <c r="R22">
        <v>0.25</v>
      </c>
      <c r="S22">
        <v>0</v>
      </c>
      <c r="T22">
        <v>0</v>
      </c>
      <c r="U22">
        <v>1.77</v>
      </c>
      <c r="V22">
        <v>0.9</v>
      </c>
      <c r="W22">
        <v>0.02</v>
      </c>
      <c r="X22">
        <v>0.13</v>
      </c>
    </row>
    <row r="23" spans="1:24">
      <c r="A23" s="44" t="s">
        <v>323</v>
      </c>
      <c r="B23" s="54" t="s">
        <v>610</v>
      </c>
      <c r="C23" s="44"/>
      <c r="D23" s="58">
        <v>1835.39</v>
      </c>
      <c r="E23" s="69">
        <v>1387.01</v>
      </c>
      <c r="F23" s="69">
        <v>1372.94</v>
      </c>
      <c r="G23" s="58">
        <v>10.15</v>
      </c>
      <c r="H23" s="58">
        <v>13.64</v>
      </c>
      <c r="I23" s="58">
        <v>64.650000000000006</v>
      </c>
      <c r="J23" s="58">
        <v>9.32</v>
      </c>
      <c r="K23" s="58">
        <v>0.49</v>
      </c>
      <c r="L23" s="58">
        <v>43.86</v>
      </c>
      <c r="M23" s="58">
        <v>8.81</v>
      </c>
      <c r="N23" s="58">
        <v>0.52</v>
      </c>
      <c r="O23" s="58">
        <v>39.24</v>
      </c>
      <c r="P23" s="58">
        <v>16.440000000000001</v>
      </c>
      <c r="Q23" s="58">
        <v>1.08</v>
      </c>
      <c r="R23" s="58">
        <v>40.049999999999997</v>
      </c>
      <c r="S23" s="58">
        <v>4.6500000000000004</v>
      </c>
      <c r="T23" s="58">
        <v>5.2</v>
      </c>
      <c r="U23" s="58">
        <v>49.43</v>
      </c>
      <c r="V23" s="58">
        <v>26.01</v>
      </c>
      <c r="W23" s="58">
        <v>28.7</v>
      </c>
      <c r="X23" s="58">
        <v>56.79</v>
      </c>
    </row>
    <row r="24" spans="1:24">
      <c r="A24" s="44" t="s">
        <v>324</v>
      </c>
      <c r="B24" s="54" t="s">
        <v>279</v>
      </c>
      <c r="C24" s="44"/>
      <c r="D24" s="58">
        <v>4395.8100000000004</v>
      </c>
      <c r="E24" s="69">
        <v>3336.02</v>
      </c>
      <c r="F24" s="69">
        <v>3022.17</v>
      </c>
      <c r="G24" s="58">
        <v>17.36</v>
      </c>
      <c r="H24" s="58">
        <v>83.16</v>
      </c>
      <c r="I24" s="58">
        <v>176.51</v>
      </c>
      <c r="J24" s="58">
        <v>2.58</v>
      </c>
      <c r="K24" s="58">
        <v>9.73</v>
      </c>
      <c r="L24" s="58">
        <v>113.11</v>
      </c>
      <c r="M24" s="58">
        <v>4.72</v>
      </c>
      <c r="N24" s="58">
        <v>10.81</v>
      </c>
      <c r="O24" s="58">
        <v>204.88</v>
      </c>
      <c r="P24" s="58">
        <v>5</v>
      </c>
      <c r="Q24" s="58">
        <v>7.73</v>
      </c>
      <c r="R24" s="58">
        <v>121.2</v>
      </c>
      <c r="S24" s="58">
        <v>5.64</v>
      </c>
      <c r="T24" s="58">
        <v>9.8699999999999992</v>
      </c>
      <c r="U24" s="58">
        <v>124.05</v>
      </c>
      <c r="V24" s="58">
        <v>201.52</v>
      </c>
      <c r="W24" s="58">
        <v>26.04</v>
      </c>
      <c r="X24" s="58">
        <v>211.03</v>
      </c>
    </row>
    <row r="25" spans="1:24">
      <c r="A25" s="44" t="s">
        <v>325</v>
      </c>
      <c r="B25" s="54" t="s">
        <v>611</v>
      </c>
      <c r="C25" s="44"/>
      <c r="D25" s="58">
        <v>29.06</v>
      </c>
      <c r="E25" s="69">
        <v>23.03</v>
      </c>
      <c r="F25" s="69">
        <v>34.03</v>
      </c>
      <c r="G25">
        <v>0</v>
      </c>
      <c r="H25">
        <v>0.99</v>
      </c>
      <c r="I25">
        <v>0</v>
      </c>
      <c r="J25">
        <v>0</v>
      </c>
      <c r="K25">
        <v>1.8</v>
      </c>
      <c r="L25">
        <v>0</v>
      </c>
      <c r="M25">
        <v>0</v>
      </c>
      <c r="N25">
        <v>0.18</v>
      </c>
      <c r="O25">
        <v>0</v>
      </c>
      <c r="P25">
        <v>0</v>
      </c>
      <c r="Q25">
        <v>0.39</v>
      </c>
      <c r="R25">
        <v>0</v>
      </c>
      <c r="S25">
        <v>0</v>
      </c>
      <c r="T25">
        <v>1.2</v>
      </c>
      <c r="U25">
        <v>0</v>
      </c>
      <c r="V25">
        <v>0</v>
      </c>
      <c r="W25">
        <v>1.53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67844.14</v>
      </c>
      <c r="E26" s="69">
        <v>68473.34</v>
      </c>
      <c r="F26" s="69">
        <v>87187.28</v>
      </c>
      <c r="G26" s="58">
        <v>1210.7</v>
      </c>
      <c r="H26" s="58">
        <v>984.44</v>
      </c>
      <c r="I26" s="58">
        <v>4825.5200000000004</v>
      </c>
      <c r="J26" s="58">
        <v>735.12</v>
      </c>
      <c r="K26" s="58">
        <v>680.73</v>
      </c>
      <c r="L26" s="58">
        <v>3334.79</v>
      </c>
      <c r="M26" s="58">
        <v>887.14</v>
      </c>
      <c r="N26" s="58">
        <v>660.18</v>
      </c>
      <c r="O26" s="58">
        <v>5124.99</v>
      </c>
      <c r="P26" s="58">
        <v>854.92</v>
      </c>
      <c r="Q26" s="58">
        <v>529.59</v>
      </c>
      <c r="R26" s="58">
        <v>4247.7</v>
      </c>
      <c r="S26" s="58">
        <v>1526.49</v>
      </c>
      <c r="T26" s="58">
        <v>859.65</v>
      </c>
      <c r="U26" s="58">
        <v>5162.71</v>
      </c>
      <c r="V26" s="58">
        <v>4997.9399999999996</v>
      </c>
      <c r="W26" s="58">
        <v>1381.37</v>
      </c>
      <c r="X26" s="58">
        <v>6671.83</v>
      </c>
    </row>
    <row r="27" spans="1:24">
      <c r="A27" s="44" t="s">
        <v>327</v>
      </c>
      <c r="B27" s="54" t="s">
        <v>613</v>
      </c>
      <c r="C27" s="44"/>
      <c r="D27" s="58">
        <v>63713.09</v>
      </c>
      <c r="E27" s="69">
        <v>65062.23</v>
      </c>
      <c r="F27" s="69">
        <v>82949.98</v>
      </c>
      <c r="G27" s="58">
        <v>1174.9000000000001</v>
      </c>
      <c r="H27" s="58">
        <v>956.78</v>
      </c>
      <c r="I27" s="58">
        <v>4646</v>
      </c>
      <c r="J27" s="58">
        <v>711.07</v>
      </c>
      <c r="K27" s="58">
        <v>674.66</v>
      </c>
      <c r="L27" s="58">
        <v>3259.84</v>
      </c>
      <c r="M27" s="58">
        <v>873.47</v>
      </c>
      <c r="N27" s="58">
        <v>645.23</v>
      </c>
      <c r="O27" s="58">
        <v>4986.82</v>
      </c>
      <c r="P27" s="58">
        <v>814.51</v>
      </c>
      <c r="Q27" s="58">
        <v>478.47</v>
      </c>
      <c r="R27" s="58">
        <v>4053.19</v>
      </c>
      <c r="S27" s="58">
        <v>1489.43</v>
      </c>
      <c r="T27" s="58">
        <v>829.05</v>
      </c>
      <c r="U27" s="58">
        <v>5064.45</v>
      </c>
      <c r="V27" s="58">
        <v>4817.29</v>
      </c>
      <c r="W27" s="58">
        <v>1334.62</v>
      </c>
      <c r="X27" s="58">
        <v>6517.16</v>
      </c>
    </row>
    <row r="28" spans="1:24">
      <c r="A28" s="44" t="s">
        <v>237</v>
      </c>
      <c r="B28" s="54" t="s">
        <v>310</v>
      </c>
      <c r="C28" s="44"/>
      <c r="D28" s="58">
        <v>7389.06</v>
      </c>
      <c r="E28" s="69">
        <v>9357.73</v>
      </c>
      <c r="F28" s="69">
        <v>11220.25</v>
      </c>
      <c r="G28" s="58">
        <v>75.930000000000007</v>
      </c>
      <c r="H28" s="58">
        <v>293.64</v>
      </c>
      <c r="I28" s="58">
        <v>782.44</v>
      </c>
      <c r="J28" s="58">
        <v>76.239999999999995</v>
      </c>
      <c r="K28" s="58">
        <v>37.799999999999997</v>
      </c>
      <c r="L28" s="58">
        <v>607.63</v>
      </c>
      <c r="M28" s="58">
        <v>47.65</v>
      </c>
      <c r="N28" s="58">
        <v>41.25</v>
      </c>
      <c r="O28" s="58">
        <v>712.51</v>
      </c>
      <c r="P28" s="58">
        <v>51.25</v>
      </c>
      <c r="Q28" s="58">
        <v>58.87</v>
      </c>
      <c r="R28" s="58">
        <v>790.11</v>
      </c>
      <c r="S28" s="58">
        <v>485.73</v>
      </c>
      <c r="T28" s="58">
        <v>175.24</v>
      </c>
      <c r="U28" s="58">
        <v>1185.47</v>
      </c>
      <c r="V28" s="58">
        <v>525.36</v>
      </c>
      <c r="W28" s="58">
        <v>427.98</v>
      </c>
      <c r="X28" s="58">
        <v>2339.3000000000002</v>
      </c>
    </row>
    <row r="29" spans="1:24">
      <c r="A29" s="44" t="s">
        <v>328</v>
      </c>
      <c r="B29" s="54" t="s">
        <v>614</v>
      </c>
      <c r="C29" s="44"/>
      <c r="D29" s="58">
        <v>66.599999999999994</v>
      </c>
      <c r="E29" s="69">
        <v>50.07</v>
      </c>
      <c r="F29" s="69">
        <v>39.869999999999997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1792.46</v>
      </c>
      <c r="E30" s="69">
        <v>1490.13</v>
      </c>
      <c r="F30" s="69">
        <v>975.42</v>
      </c>
      <c r="G30" s="58">
        <v>16.57</v>
      </c>
      <c r="H30">
        <v>10.73</v>
      </c>
      <c r="I30" s="58">
        <v>11.39</v>
      </c>
      <c r="J30" s="58">
        <v>3.99</v>
      </c>
      <c r="K30">
        <v>1.17</v>
      </c>
      <c r="L30" s="58">
        <v>5.1100000000000003</v>
      </c>
      <c r="M30" s="58">
        <v>2.2999999999999998</v>
      </c>
      <c r="N30">
        <v>2.87</v>
      </c>
      <c r="O30" s="58">
        <v>2.85</v>
      </c>
      <c r="P30" s="58">
        <v>3.7</v>
      </c>
      <c r="Q30">
        <v>12.81</v>
      </c>
      <c r="R30" s="58">
        <v>5.98</v>
      </c>
      <c r="S30" s="58">
        <v>0.05</v>
      </c>
      <c r="T30">
        <v>0</v>
      </c>
      <c r="U30" s="58">
        <v>13.02</v>
      </c>
      <c r="V30" s="58">
        <v>15.23</v>
      </c>
      <c r="W30">
        <v>6.54</v>
      </c>
      <c r="X30" s="58">
        <v>6.28</v>
      </c>
    </row>
    <row r="31" spans="1:24">
      <c r="A31" s="44" t="s">
        <v>330</v>
      </c>
      <c r="B31" s="54" t="s">
        <v>616</v>
      </c>
      <c r="C31" s="44"/>
      <c r="D31" s="58">
        <v>5790.65</v>
      </c>
      <c r="E31" s="69">
        <v>7249.21</v>
      </c>
      <c r="F31" s="69">
        <v>7444.95</v>
      </c>
      <c r="G31" s="58">
        <v>62.49</v>
      </c>
      <c r="H31" s="58">
        <v>58.85</v>
      </c>
      <c r="I31" s="58">
        <v>413.11</v>
      </c>
      <c r="J31" s="58">
        <v>29.14</v>
      </c>
      <c r="K31" s="58">
        <v>57.14</v>
      </c>
      <c r="L31" s="58">
        <v>449.98</v>
      </c>
      <c r="M31" s="58">
        <v>27.55</v>
      </c>
      <c r="N31" s="58">
        <v>18.309999999999999</v>
      </c>
      <c r="O31" s="58">
        <v>514</v>
      </c>
      <c r="P31" s="58">
        <v>20.7</v>
      </c>
      <c r="Q31" s="58">
        <v>63.71</v>
      </c>
      <c r="R31" s="58">
        <v>512.66999999999996</v>
      </c>
      <c r="S31" s="58">
        <v>54.98</v>
      </c>
      <c r="T31" s="58">
        <v>71.319999999999993</v>
      </c>
      <c r="U31" s="58">
        <v>393.14</v>
      </c>
      <c r="V31" s="58">
        <v>278</v>
      </c>
      <c r="W31" s="58">
        <v>115.5</v>
      </c>
      <c r="X31" s="58">
        <v>1170.1199999999999</v>
      </c>
    </row>
    <row r="32" spans="1:24">
      <c r="A32" s="44" t="s">
        <v>331</v>
      </c>
      <c r="B32" s="54" t="s">
        <v>617</v>
      </c>
      <c r="C32" s="44"/>
      <c r="D32" s="58">
        <v>47.07</v>
      </c>
      <c r="E32" s="69">
        <v>45.88</v>
      </c>
      <c r="F32" s="69">
        <v>45.99</v>
      </c>
      <c r="G32">
        <v>0.59</v>
      </c>
      <c r="H32">
        <v>2.99</v>
      </c>
      <c r="I32">
        <v>0.18</v>
      </c>
      <c r="J32">
        <v>0</v>
      </c>
      <c r="K32">
        <v>0</v>
      </c>
      <c r="L32">
        <v>1.93</v>
      </c>
      <c r="M32">
        <v>0.15</v>
      </c>
      <c r="N32">
        <v>1.71</v>
      </c>
      <c r="O32">
        <v>0.76</v>
      </c>
      <c r="P32">
        <v>0</v>
      </c>
      <c r="Q32">
        <v>0.03</v>
      </c>
      <c r="R32">
        <v>0.42</v>
      </c>
      <c r="S32">
        <v>0.01</v>
      </c>
      <c r="T32">
        <v>0</v>
      </c>
      <c r="U32">
        <v>0.79</v>
      </c>
      <c r="V32">
        <v>0</v>
      </c>
      <c r="W32">
        <v>0.01</v>
      </c>
      <c r="X32">
        <v>0.2</v>
      </c>
    </row>
    <row r="33" spans="1:24">
      <c r="A33" s="44" t="s">
        <v>332</v>
      </c>
      <c r="B33" s="54" t="s">
        <v>267</v>
      </c>
      <c r="C33" s="44"/>
      <c r="D33" s="58">
        <v>20354.63</v>
      </c>
      <c r="E33" s="69">
        <v>17792.38</v>
      </c>
      <c r="F33" s="69">
        <v>16453.689999999999</v>
      </c>
      <c r="G33" s="58">
        <v>470.02</v>
      </c>
      <c r="H33" s="58">
        <v>229.33</v>
      </c>
      <c r="I33" s="58">
        <v>1117.8900000000001</v>
      </c>
      <c r="J33" s="58">
        <v>158.26</v>
      </c>
      <c r="K33" s="58">
        <v>183.63</v>
      </c>
      <c r="L33" s="58">
        <v>553.23</v>
      </c>
      <c r="M33" s="58">
        <v>450.4</v>
      </c>
      <c r="N33" s="58">
        <v>294.74</v>
      </c>
      <c r="O33" s="58">
        <v>1089.25</v>
      </c>
      <c r="P33" s="58">
        <v>286</v>
      </c>
      <c r="Q33" s="58">
        <v>115.9</v>
      </c>
      <c r="R33" s="58">
        <v>616.04999999999995</v>
      </c>
      <c r="S33" s="58">
        <v>406.29</v>
      </c>
      <c r="T33" s="58">
        <v>122.55</v>
      </c>
      <c r="U33" s="58">
        <v>712.81</v>
      </c>
      <c r="V33" s="58">
        <v>791.46</v>
      </c>
      <c r="W33" s="58">
        <v>218.23</v>
      </c>
      <c r="X33" s="58">
        <v>802.47</v>
      </c>
    </row>
    <row r="34" spans="1:24">
      <c r="A34" s="44" t="s">
        <v>333</v>
      </c>
      <c r="B34" s="54" t="s">
        <v>618</v>
      </c>
      <c r="C34" s="44"/>
      <c r="D34" s="58">
        <v>8776.68</v>
      </c>
      <c r="E34" s="69">
        <v>7558.51</v>
      </c>
      <c r="F34" s="69">
        <v>18792.28</v>
      </c>
      <c r="G34" s="58">
        <v>379.79</v>
      </c>
      <c r="H34" s="58">
        <v>196.43</v>
      </c>
      <c r="I34" s="58">
        <v>809.34</v>
      </c>
      <c r="J34" s="58">
        <v>362.73</v>
      </c>
      <c r="K34" s="58">
        <v>295.8</v>
      </c>
      <c r="L34" s="58">
        <v>718.53</v>
      </c>
      <c r="M34" s="58">
        <v>229.51</v>
      </c>
      <c r="N34" s="58">
        <v>143.63</v>
      </c>
      <c r="O34" s="58">
        <v>752.83</v>
      </c>
      <c r="P34" s="58">
        <v>303.69</v>
      </c>
      <c r="Q34" s="58">
        <v>77.680000000000007</v>
      </c>
      <c r="R34" s="58">
        <v>566.01</v>
      </c>
      <c r="S34" s="58">
        <v>76.31</v>
      </c>
      <c r="T34" s="58">
        <v>31.77</v>
      </c>
      <c r="U34" s="58">
        <v>445.31</v>
      </c>
      <c r="V34" s="58">
        <v>366.93</v>
      </c>
      <c r="W34" s="58">
        <v>110.82</v>
      </c>
      <c r="X34" s="58">
        <v>589.64</v>
      </c>
    </row>
    <row r="35" spans="1:24">
      <c r="A35" s="44" t="s">
        <v>334</v>
      </c>
      <c r="B35" s="54" t="s">
        <v>245</v>
      </c>
      <c r="C35" s="44"/>
      <c r="D35" s="58">
        <v>10533.16</v>
      </c>
      <c r="E35" s="69">
        <v>9578.44</v>
      </c>
      <c r="F35" s="69">
        <v>15921.67</v>
      </c>
      <c r="G35" s="58">
        <v>59.51</v>
      </c>
      <c r="H35" s="69">
        <v>122.13</v>
      </c>
      <c r="I35" s="58">
        <v>796.08</v>
      </c>
      <c r="J35" s="58">
        <v>18.190000000000001</v>
      </c>
      <c r="K35" s="69">
        <v>75.7</v>
      </c>
      <c r="L35" s="58">
        <v>410.24</v>
      </c>
      <c r="M35" s="58">
        <v>29.66</v>
      </c>
      <c r="N35" s="69">
        <v>24.67</v>
      </c>
      <c r="O35" s="58">
        <v>770.69</v>
      </c>
      <c r="P35" s="58">
        <v>45.71</v>
      </c>
      <c r="Q35" s="69">
        <v>33.79</v>
      </c>
      <c r="R35" s="58">
        <v>663.35</v>
      </c>
      <c r="S35" s="58">
        <v>163.37</v>
      </c>
      <c r="T35" s="69">
        <v>197.87</v>
      </c>
      <c r="U35" s="58">
        <v>547.23</v>
      </c>
      <c r="V35" s="58">
        <v>342.47</v>
      </c>
      <c r="W35" s="69">
        <v>300.04000000000002</v>
      </c>
      <c r="X35" s="58">
        <v>641.09</v>
      </c>
    </row>
    <row r="36" spans="1:24">
      <c r="A36" s="44" t="s">
        <v>335</v>
      </c>
      <c r="B36" s="54" t="s">
        <v>263</v>
      </c>
      <c r="C36" s="44"/>
      <c r="D36" s="58">
        <v>8501.4500000000007</v>
      </c>
      <c r="E36" s="69">
        <v>11361.51</v>
      </c>
      <c r="F36" s="69">
        <v>11440.35</v>
      </c>
      <c r="G36" s="58">
        <v>104.35</v>
      </c>
      <c r="H36" s="58">
        <v>33.93</v>
      </c>
      <c r="I36" s="58">
        <v>702.53</v>
      </c>
      <c r="J36" s="58">
        <v>50.68</v>
      </c>
      <c r="K36" s="58">
        <v>16.739999999999998</v>
      </c>
      <c r="L36" s="58">
        <v>490.71</v>
      </c>
      <c r="M36" s="58">
        <v>84.99</v>
      </c>
      <c r="N36" s="58">
        <v>113.71</v>
      </c>
      <c r="O36" s="58">
        <v>1125.82</v>
      </c>
      <c r="P36" s="58">
        <v>101.09</v>
      </c>
      <c r="Q36" s="58">
        <v>113.69</v>
      </c>
      <c r="R36" s="58">
        <v>869.71</v>
      </c>
      <c r="S36" s="58">
        <v>281.74</v>
      </c>
      <c r="T36" s="58">
        <v>222.86</v>
      </c>
      <c r="U36" s="58">
        <v>1752.11</v>
      </c>
      <c r="V36" s="58">
        <v>1640.4</v>
      </c>
      <c r="W36" s="58">
        <v>147.01</v>
      </c>
      <c r="X36" s="58">
        <v>946.71</v>
      </c>
    </row>
    <row r="37" spans="1:24">
      <c r="A37" s="44" t="s">
        <v>336</v>
      </c>
      <c r="B37" s="54" t="s">
        <v>619</v>
      </c>
      <c r="C37" s="44"/>
      <c r="D37" s="58">
        <v>461.33</v>
      </c>
      <c r="E37" s="69">
        <v>578.37</v>
      </c>
      <c r="F37" s="69">
        <v>615.51</v>
      </c>
      <c r="G37" s="58">
        <v>5.64</v>
      </c>
      <c r="H37" s="58">
        <v>8.75</v>
      </c>
      <c r="I37">
        <v>13.05</v>
      </c>
      <c r="J37" s="58">
        <v>11.84</v>
      </c>
      <c r="K37" s="58">
        <v>6.68</v>
      </c>
      <c r="L37" s="58">
        <v>22.48</v>
      </c>
      <c r="M37" s="58">
        <v>1.26</v>
      </c>
      <c r="N37" s="58">
        <v>4.33</v>
      </c>
      <c r="O37" s="58">
        <v>18.11</v>
      </c>
      <c r="P37" s="58">
        <v>2.35</v>
      </c>
      <c r="Q37" s="58">
        <v>1.99</v>
      </c>
      <c r="R37" s="58">
        <v>28.89</v>
      </c>
      <c r="S37" s="58">
        <v>20.95</v>
      </c>
      <c r="T37" s="58">
        <v>7.44</v>
      </c>
      <c r="U37" s="58">
        <v>14.56</v>
      </c>
      <c r="V37" s="58">
        <v>857.43</v>
      </c>
      <c r="W37" s="58">
        <v>8.4700000000000006</v>
      </c>
      <c r="X37" s="58">
        <v>21.36</v>
      </c>
    </row>
    <row r="38" spans="1:24">
      <c r="A38" s="44" t="s">
        <v>337</v>
      </c>
      <c r="B38" s="54" t="s">
        <v>620</v>
      </c>
      <c r="C38" s="44"/>
      <c r="D38" s="58">
        <v>1034.48</v>
      </c>
      <c r="E38" s="69">
        <v>539.41999999999996</v>
      </c>
      <c r="F38" s="69">
        <v>578.64</v>
      </c>
      <c r="G38" s="58">
        <v>0.6</v>
      </c>
      <c r="H38">
        <v>4.1900000000000004</v>
      </c>
      <c r="I38">
        <v>4.51</v>
      </c>
      <c r="J38" s="58">
        <v>0</v>
      </c>
      <c r="K38">
        <v>2.78</v>
      </c>
      <c r="L38" s="58">
        <v>2.2599999999999998</v>
      </c>
      <c r="M38" s="58">
        <v>0.47</v>
      </c>
      <c r="N38">
        <v>2.23</v>
      </c>
      <c r="O38">
        <v>2.0099999999999998</v>
      </c>
      <c r="P38" s="58">
        <v>0.2</v>
      </c>
      <c r="Q38">
        <v>0.56000000000000005</v>
      </c>
      <c r="R38">
        <v>2.77</v>
      </c>
      <c r="S38" s="58">
        <v>0.34</v>
      </c>
      <c r="T38">
        <v>2.81</v>
      </c>
      <c r="U38">
        <v>1.1000000000000001</v>
      </c>
      <c r="V38" s="58">
        <v>51.17</v>
      </c>
      <c r="W38">
        <v>10.78</v>
      </c>
      <c r="X38">
        <v>1.4</v>
      </c>
    </row>
    <row r="39" spans="1:24">
      <c r="A39" s="44" t="s">
        <v>338</v>
      </c>
      <c r="B39" s="54" t="s">
        <v>620</v>
      </c>
      <c r="C39" s="44"/>
      <c r="D39" s="58">
        <v>1034.48</v>
      </c>
      <c r="E39" s="69">
        <v>539.41999999999996</v>
      </c>
      <c r="F39" s="69">
        <v>578.64</v>
      </c>
      <c r="G39" s="58">
        <v>0.6</v>
      </c>
      <c r="H39">
        <v>4.1900000000000004</v>
      </c>
      <c r="I39">
        <v>4.51</v>
      </c>
      <c r="J39" s="58">
        <v>0</v>
      </c>
      <c r="K39">
        <v>2.78</v>
      </c>
      <c r="L39" s="58">
        <v>2.2599999999999998</v>
      </c>
      <c r="M39" s="58">
        <v>0.47</v>
      </c>
      <c r="N39">
        <v>2.23</v>
      </c>
      <c r="O39">
        <v>2.0099999999999998</v>
      </c>
      <c r="P39" s="58">
        <v>0.2</v>
      </c>
      <c r="Q39">
        <v>0.56000000000000005</v>
      </c>
      <c r="R39">
        <v>2.77</v>
      </c>
      <c r="S39" s="58">
        <v>0.34</v>
      </c>
      <c r="T39">
        <v>2.81</v>
      </c>
      <c r="U39">
        <v>1.1000000000000001</v>
      </c>
      <c r="V39" s="58">
        <v>51.17</v>
      </c>
      <c r="W39">
        <v>10.78</v>
      </c>
      <c r="X39">
        <v>1.4</v>
      </c>
    </row>
    <row r="40" spans="1:24">
      <c r="A40" s="44" t="s">
        <v>339</v>
      </c>
      <c r="B40" s="54" t="s">
        <v>283</v>
      </c>
      <c r="C40" s="44"/>
      <c r="D40" s="69">
        <v>3096.58</v>
      </c>
      <c r="E40" s="69">
        <v>2871.69</v>
      </c>
      <c r="F40" s="69">
        <v>3658.66</v>
      </c>
      <c r="G40" s="58">
        <v>35.200000000000003</v>
      </c>
      <c r="H40" s="58">
        <v>23.47</v>
      </c>
      <c r="I40" s="58">
        <v>175.01</v>
      </c>
      <c r="J40" s="58">
        <v>24.05</v>
      </c>
      <c r="K40" s="58">
        <v>3.29</v>
      </c>
      <c r="L40" s="58">
        <v>72.7</v>
      </c>
      <c r="M40" s="58">
        <v>13.2</v>
      </c>
      <c r="N40" s="58">
        <v>12.72</v>
      </c>
      <c r="O40" s="58">
        <v>136.16</v>
      </c>
      <c r="P40" s="58">
        <v>40.21</v>
      </c>
      <c r="Q40" s="58">
        <v>50.56</v>
      </c>
      <c r="R40" s="58">
        <v>191.74</v>
      </c>
      <c r="S40" s="58">
        <v>36.72</v>
      </c>
      <c r="T40" s="58">
        <v>27.79</v>
      </c>
      <c r="U40" s="58">
        <v>97.16</v>
      </c>
      <c r="V40" s="58">
        <v>129.47</v>
      </c>
      <c r="W40" s="58">
        <v>35.979999999999997</v>
      </c>
      <c r="X40" s="58">
        <v>153.26</v>
      </c>
    </row>
    <row r="41" spans="1:24">
      <c r="A41" s="44" t="s">
        <v>340</v>
      </c>
      <c r="B41" s="54" t="s">
        <v>621</v>
      </c>
      <c r="C41" s="44"/>
      <c r="D41" s="58">
        <v>685.04</v>
      </c>
      <c r="E41" s="69">
        <v>763.93</v>
      </c>
      <c r="F41" s="69">
        <v>902.05</v>
      </c>
      <c r="G41" s="58">
        <v>2.95</v>
      </c>
      <c r="H41">
        <v>7.51</v>
      </c>
      <c r="I41">
        <v>57.48</v>
      </c>
      <c r="J41" s="58">
        <v>0.37</v>
      </c>
      <c r="K41">
        <v>0.56000000000000005</v>
      </c>
      <c r="L41" s="58">
        <v>19.690000000000001</v>
      </c>
      <c r="M41" s="58">
        <v>1.98</v>
      </c>
      <c r="N41">
        <v>3</v>
      </c>
      <c r="O41" s="58">
        <v>23.95</v>
      </c>
      <c r="P41" s="58">
        <v>0.89</v>
      </c>
      <c r="Q41" s="58">
        <v>0.37</v>
      </c>
      <c r="R41" s="58">
        <v>20.18</v>
      </c>
      <c r="S41" s="58">
        <v>1.51</v>
      </c>
      <c r="T41" s="69">
        <v>2.3199999999999998</v>
      </c>
      <c r="U41" s="58">
        <v>19.170000000000002</v>
      </c>
      <c r="V41" s="58">
        <v>19.18</v>
      </c>
      <c r="W41" s="58">
        <v>11.36</v>
      </c>
      <c r="X41" s="58">
        <v>50.19</v>
      </c>
    </row>
    <row r="42" spans="1:24">
      <c r="A42" s="44" t="s">
        <v>213</v>
      </c>
      <c r="B42" s="54" t="s">
        <v>261</v>
      </c>
      <c r="C42" s="44"/>
      <c r="D42" s="58">
        <v>778.6</v>
      </c>
      <c r="E42" s="69">
        <v>866.4</v>
      </c>
      <c r="F42" s="69">
        <v>1161.3599999999999</v>
      </c>
      <c r="G42" s="58">
        <v>19.489999999999998</v>
      </c>
      <c r="H42" s="58">
        <v>5.71</v>
      </c>
      <c r="I42" s="58">
        <v>103.64</v>
      </c>
      <c r="J42" s="58">
        <v>16.809999999999999</v>
      </c>
      <c r="K42" s="58">
        <v>2.2400000000000002</v>
      </c>
      <c r="L42" s="58">
        <v>42.13</v>
      </c>
      <c r="M42" s="58">
        <v>9.64</v>
      </c>
      <c r="N42" s="58">
        <v>1.3</v>
      </c>
      <c r="O42" s="58">
        <v>90.86</v>
      </c>
      <c r="P42" s="58">
        <v>11.44</v>
      </c>
      <c r="Q42" s="58">
        <v>42.19</v>
      </c>
      <c r="R42" s="58">
        <v>158.58000000000001</v>
      </c>
      <c r="S42" s="58">
        <v>15.24</v>
      </c>
      <c r="T42" s="58">
        <v>24.06</v>
      </c>
      <c r="U42" s="58">
        <v>43.04</v>
      </c>
      <c r="V42" s="58">
        <v>23.76</v>
      </c>
      <c r="W42" s="58">
        <v>15.41</v>
      </c>
      <c r="X42" s="58">
        <v>85.8</v>
      </c>
    </row>
    <row r="43" spans="1:24">
      <c r="A43" s="44" t="s">
        <v>214</v>
      </c>
      <c r="B43" s="54" t="s">
        <v>262</v>
      </c>
      <c r="C43" s="44"/>
      <c r="D43" s="58">
        <v>465.43</v>
      </c>
      <c r="E43" s="69">
        <v>688.46</v>
      </c>
      <c r="F43" s="69">
        <v>951.31</v>
      </c>
      <c r="G43">
        <v>2.08</v>
      </c>
      <c r="H43" s="58">
        <v>1.32</v>
      </c>
      <c r="I43">
        <v>12.14</v>
      </c>
      <c r="J43" s="58">
        <v>2.12</v>
      </c>
      <c r="K43" s="58">
        <v>0.49</v>
      </c>
      <c r="L43" s="58">
        <v>10.29</v>
      </c>
      <c r="M43">
        <v>1.52</v>
      </c>
      <c r="N43" s="58">
        <v>0.54</v>
      </c>
      <c r="O43" s="58">
        <v>21.06</v>
      </c>
      <c r="P43">
        <v>14.47</v>
      </c>
      <c r="Q43" s="58">
        <v>0.88</v>
      </c>
      <c r="R43" s="58">
        <v>11.97</v>
      </c>
      <c r="S43">
        <v>2.0699999999999998</v>
      </c>
      <c r="T43" s="58">
        <v>0.12</v>
      </c>
      <c r="U43">
        <v>34.94</v>
      </c>
      <c r="V43">
        <v>59.25</v>
      </c>
      <c r="W43" s="58">
        <v>6.59</v>
      </c>
      <c r="X43" s="58">
        <v>17.27</v>
      </c>
    </row>
    <row r="44" spans="1:24">
      <c r="A44" s="44" t="s">
        <v>341</v>
      </c>
      <c r="B44" s="54" t="s">
        <v>622</v>
      </c>
      <c r="C44" s="44"/>
      <c r="D44" s="58">
        <v>849.37</v>
      </c>
      <c r="E44" s="69">
        <v>234.95</v>
      </c>
      <c r="F44" s="69">
        <v>323.54000000000002</v>
      </c>
      <c r="G44">
        <v>0</v>
      </c>
      <c r="H44">
        <v>4.54</v>
      </c>
      <c r="I44">
        <v>1.08</v>
      </c>
      <c r="J44">
        <v>0</v>
      </c>
      <c r="K44">
        <v>0</v>
      </c>
      <c r="L44">
        <v>0.28999999999999998</v>
      </c>
      <c r="M44">
        <v>0.05</v>
      </c>
      <c r="N44">
        <v>1.45</v>
      </c>
      <c r="O44">
        <v>0</v>
      </c>
      <c r="P44">
        <v>0.62</v>
      </c>
      <c r="Q44">
        <v>0.56999999999999995</v>
      </c>
      <c r="R44">
        <v>0</v>
      </c>
      <c r="S44">
        <v>0.01</v>
      </c>
      <c r="T44">
        <v>1.07</v>
      </c>
      <c r="U44">
        <v>0</v>
      </c>
      <c r="V44">
        <v>4.28</v>
      </c>
      <c r="W44">
        <v>2.6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318.14</v>
      </c>
      <c r="E45" s="69">
        <v>317.95</v>
      </c>
      <c r="F45" s="69">
        <v>320.39999999999998</v>
      </c>
      <c r="G45" s="58">
        <v>10.68</v>
      </c>
      <c r="H45">
        <v>4.3899999999999997</v>
      </c>
      <c r="I45">
        <v>0.67</v>
      </c>
      <c r="J45" s="58">
        <v>4.75</v>
      </c>
      <c r="K45">
        <v>0</v>
      </c>
      <c r="L45">
        <v>0.28999999999999998</v>
      </c>
      <c r="M45" s="58">
        <v>0</v>
      </c>
      <c r="N45">
        <v>6.42</v>
      </c>
      <c r="O45">
        <v>0.28999999999999998</v>
      </c>
      <c r="P45" s="58">
        <v>12.79</v>
      </c>
      <c r="Q45">
        <v>6.54</v>
      </c>
      <c r="R45">
        <v>1.01</v>
      </c>
      <c r="S45" s="58">
        <v>17.89</v>
      </c>
      <c r="T45">
        <v>0.23</v>
      </c>
      <c r="U45">
        <v>0</v>
      </c>
      <c r="V45" s="58">
        <v>23.01</v>
      </c>
      <c r="W45">
        <v>0.02</v>
      </c>
      <c r="X45">
        <v>0</v>
      </c>
    </row>
    <row r="46" spans="1:24">
      <c r="A46" s="44" t="s">
        <v>343</v>
      </c>
      <c r="B46" s="54" t="s">
        <v>624</v>
      </c>
      <c r="C46" s="44"/>
      <c r="D46" s="58">
        <v>26424.9</v>
      </c>
      <c r="E46" s="69">
        <v>23696.37</v>
      </c>
      <c r="F46" s="69">
        <v>33838.25</v>
      </c>
      <c r="G46" s="58">
        <v>253.54</v>
      </c>
      <c r="H46" s="58">
        <v>530.86</v>
      </c>
      <c r="I46" s="58">
        <v>1959.9</v>
      </c>
      <c r="J46" s="58">
        <v>176.15</v>
      </c>
      <c r="K46" s="58">
        <v>294.54000000000002</v>
      </c>
      <c r="L46" s="58">
        <v>1045.24</v>
      </c>
      <c r="M46" s="58">
        <v>348.72</v>
      </c>
      <c r="N46" s="58">
        <v>365.29</v>
      </c>
      <c r="O46" s="58">
        <v>2523.5300000000002</v>
      </c>
      <c r="P46" s="58">
        <v>284.11</v>
      </c>
      <c r="Q46" s="58">
        <v>339.14</v>
      </c>
      <c r="R46" s="58">
        <v>1422.26</v>
      </c>
      <c r="S46" s="58">
        <v>385.04</v>
      </c>
      <c r="T46" s="58">
        <v>325.58</v>
      </c>
      <c r="U46" s="58">
        <v>1220.6500000000001</v>
      </c>
      <c r="V46" s="58">
        <v>1185.46</v>
      </c>
      <c r="W46" s="58">
        <v>281.33</v>
      </c>
      <c r="X46" s="58">
        <v>2334.5100000000002</v>
      </c>
    </row>
    <row r="47" spans="1:24">
      <c r="A47" s="44" t="s">
        <v>344</v>
      </c>
      <c r="B47" s="54" t="s">
        <v>625</v>
      </c>
      <c r="C47" s="44"/>
      <c r="D47" s="58">
        <v>18946.37</v>
      </c>
      <c r="E47" s="69">
        <v>17290.3</v>
      </c>
      <c r="F47" s="69">
        <v>25637.42</v>
      </c>
      <c r="G47" s="58">
        <v>70.88</v>
      </c>
      <c r="H47" s="58">
        <v>145.97999999999999</v>
      </c>
      <c r="I47" s="58">
        <v>1647.02</v>
      </c>
      <c r="J47" s="58">
        <v>68.48</v>
      </c>
      <c r="K47" s="58">
        <v>92.36</v>
      </c>
      <c r="L47" s="58">
        <v>878.81</v>
      </c>
      <c r="M47" s="58">
        <v>234.91</v>
      </c>
      <c r="N47" s="58">
        <v>128.55000000000001</v>
      </c>
      <c r="O47" s="58">
        <v>2288.85</v>
      </c>
      <c r="P47" s="58">
        <v>130.87</v>
      </c>
      <c r="Q47" s="58">
        <v>60.3</v>
      </c>
      <c r="R47" s="58">
        <v>1206.53</v>
      </c>
      <c r="S47" s="58">
        <v>205.79</v>
      </c>
      <c r="T47" s="58">
        <v>50.05</v>
      </c>
      <c r="U47" s="58">
        <v>997.27</v>
      </c>
      <c r="V47" s="58">
        <v>545.86</v>
      </c>
      <c r="W47" s="58">
        <v>133.63999999999999</v>
      </c>
      <c r="X47" s="58">
        <v>2074.7800000000002</v>
      </c>
    </row>
    <row r="48" spans="1:24">
      <c r="A48" s="44" t="s">
        <v>345</v>
      </c>
      <c r="B48" s="54" t="s">
        <v>265</v>
      </c>
      <c r="C48" s="44"/>
      <c r="D48" s="58">
        <v>7016.37</v>
      </c>
      <c r="E48" s="69">
        <v>8021.42</v>
      </c>
      <c r="F48" s="69">
        <v>12449.74</v>
      </c>
      <c r="G48" s="58">
        <v>21.82</v>
      </c>
      <c r="H48" s="58">
        <v>77.569999999999993</v>
      </c>
      <c r="I48" s="58">
        <v>339.31</v>
      </c>
      <c r="J48" s="58">
        <v>14.28</v>
      </c>
      <c r="K48" s="58">
        <v>25.06</v>
      </c>
      <c r="L48" s="58">
        <v>234.95</v>
      </c>
      <c r="M48" s="58">
        <v>119.53</v>
      </c>
      <c r="N48" s="58">
        <v>74.900000000000006</v>
      </c>
      <c r="O48" s="58">
        <v>563.27</v>
      </c>
      <c r="P48" s="58">
        <v>121.43</v>
      </c>
      <c r="Q48" s="58">
        <v>47.08</v>
      </c>
      <c r="R48" s="58">
        <v>365</v>
      </c>
      <c r="S48" s="58">
        <v>147.57</v>
      </c>
      <c r="T48" s="58">
        <v>34.700000000000003</v>
      </c>
      <c r="U48" s="58">
        <v>348.95</v>
      </c>
      <c r="V48" s="58">
        <v>443.74</v>
      </c>
      <c r="W48" s="58">
        <v>97.62</v>
      </c>
      <c r="X48" s="58">
        <v>608.16999999999996</v>
      </c>
    </row>
    <row r="49" spans="1:24">
      <c r="A49" s="44" t="s">
        <v>346</v>
      </c>
      <c r="B49" s="54" t="s">
        <v>266</v>
      </c>
      <c r="C49" s="44"/>
      <c r="D49" s="58">
        <v>11930</v>
      </c>
      <c r="E49" s="69">
        <v>9268.8700000000008</v>
      </c>
      <c r="F49" s="69">
        <v>13187.69</v>
      </c>
      <c r="G49" s="58">
        <v>49.06</v>
      </c>
      <c r="H49" s="58">
        <v>68.41</v>
      </c>
      <c r="I49" s="58">
        <v>1307.71</v>
      </c>
      <c r="J49" s="58">
        <v>54.2</v>
      </c>
      <c r="K49" s="58">
        <v>67.31</v>
      </c>
      <c r="L49" s="58">
        <v>643.86</v>
      </c>
      <c r="M49" s="58">
        <v>115.38</v>
      </c>
      <c r="N49" s="58">
        <v>53.64</v>
      </c>
      <c r="O49" s="58">
        <v>1725.58</v>
      </c>
      <c r="P49" s="58">
        <v>9.44</v>
      </c>
      <c r="Q49" s="58">
        <v>13.22</v>
      </c>
      <c r="R49" s="58">
        <v>841.53</v>
      </c>
      <c r="S49" s="58">
        <v>58.23</v>
      </c>
      <c r="T49" s="58">
        <v>15.35</v>
      </c>
      <c r="U49" s="58">
        <v>648.32000000000005</v>
      </c>
      <c r="V49" s="58">
        <v>102.12</v>
      </c>
      <c r="W49" s="58">
        <v>36.01</v>
      </c>
      <c r="X49" s="58">
        <v>1466.61</v>
      </c>
    </row>
    <row r="50" spans="1:24">
      <c r="A50" s="44" t="s">
        <v>347</v>
      </c>
      <c r="B50" s="54" t="s">
        <v>626</v>
      </c>
      <c r="C50" s="44"/>
      <c r="D50" s="58">
        <v>4470.7299999999996</v>
      </c>
      <c r="E50" s="69">
        <v>3694.36</v>
      </c>
      <c r="F50" s="69">
        <v>4899.72</v>
      </c>
      <c r="G50" s="58">
        <v>107.56</v>
      </c>
      <c r="H50" s="58">
        <v>226.55</v>
      </c>
      <c r="I50" s="58">
        <v>211.02</v>
      </c>
      <c r="J50" s="58">
        <v>75.959999999999994</v>
      </c>
      <c r="K50" s="58">
        <v>149.5</v>
      </c>
      <c r="L50" s="58">
        <v>71.92</v>
      </c>
      <c r="M50" s="58">
        <v>85.2</v>
      </c>
      <c r="N50" s="58">
        <v>148.96</v>
      </c>
      <c r="O50" s="58">
        <v>149.79</v>
      </c>
      <c r="P50" s="58">
        <v>50.53</v>
      </c>
      <c r="Q50" s="58">
        <v>118.95</v>
      </c>
      <c r="R50" s="58">
        <v>127.25</v>
      </c>
      <c r="S50" s="58">
        <v>85.08</v>
      </c>
      <c r="T50" s="58">
        <v>167.62</v>
      </c>
      <c r="U50" s="58">
        <v>128.69999999999999</v>
      </c>
      <c r="V50" s="58">
        <v>187.07</v>
      </c>
      <c r="W50" s="58">
        <v>74.78</v>
      </c>
      <c r="X50" s="58">
        <v>86.57</v>
      </c>
    </row>
    <row r="51" spans="1:24">
      <c r="A51" s="44" t="s">
        <v>348</v>
      </c>
      <c r="B51" s="54" t="s">
        <v>627</v>
      </c>
      <c r="C51" s="44"/>
      <c r="D51" s="58">
        <v>315.27</v>
      </c>
      <c r="E51" s="69">
        <v>346.46</v>
      </c>
      <c r="F51" s="69">
        <v>531.89</v>
      </c>
      <c r="G51" s="58">
        <v>1.87</v>
      </c>
      <c r="H51">
        <v>37.28</v>
      </c>
      <c r="I51">
        <v>5.07</v>
      </c>
      <c r="J51" s="58">
        <v>1.56</v>
      </c>
      <c r="K51">
        <v>22.07</v>
      </c>
      <c r="L51" s="58">
        <v>7.06</v>
      </c>
      <c r="M51" s="58">
        <v>4.7699999999999996</v>
      </c>
      <c r="N51">
        <v>36.340000000000003</v>
      </c>
      <c r="O51">
        <v>5.84</v>
      </c>
      <c r="P51" s="58">
        <v>5.82</v>
      </c>
      <c r="Q51">
        <v>25.58</v>
      </c>
      <c r="R51">
        <v>8.6</v>
      </c>
      <c r="S51" s="58">
        <v>2.66</v>
      </c>
      <c r="T51">
        <v>14.46</v>
      </c>
      <c r="U51">
        <v>2.34</v>
      </c>
      <c r="V51" s="58">
        <v>31.62</v>
      </c>
      <c r="W51">
        <v>18.03</v>
      </c>
      <c r="X51">
        <v>5.72</v>
      </c>
    </row>
    <row r="52" spans="1:24">
      <c r="A52" s="44" t="s">
        <v>349</v>
      </c>
      <c r="B52" s="54" t="s">
        <v>628</v>
      </c>
      <c r="C52" s="44"/>
      <c r="D52" s="58">
        <v>60.46</v>
      </c>
      <c r="E52" s="69">
        <v>40.75</v>
      </c>
      <c r="F52" s="69">
        <v>43.72</v>
      </c>
      <c r="G52">
        <v>0</v>
      </c>
      <c r="H52">
        <v>0.12</v>
      </c>
      <c r="I52">
        <v>0</v>
      </c>
      <c r="J52">
        <v>0</v>
      </c>
      <c r="K52">
        <v>2.58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0.96</v>
      </c>
      <c r="T52">
        <v>0.97</v>
      </c>
      <c r="U52">
        <v>0</v>
      </c>
      <c r="V52">
        <v>0</v>
      </c>
      <c r="W52">
        <v>0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676.23</v>
      </c>
      <c r="E53" s="69">
        <v>745.87</v>
      </c>
      <c r="F53" s="69">
        <v>1248.49</v>
      </c>
      <c r="G53" s="58">
        <v>7.71</v>
      </c>
      <c r="H53" s="58">
        <v>33.46</v>
      </c>
      <c r="I53" s="58">
        <v>45.16</v>
      </c>
      <c r="J53" s="58">
        <v>6.64</v>
      </c>
      <c r="K53" s="58">
        <v>36.729999999999997</v>
      </c>
      <c r="L53" s="58">
        <v>19.43</v>
      </c>
      <c r="M53" s="58">
        <v>15.59</v>
      </c>
      <c r="N53" s="58">
        <v>23.32</v>
      </c>
      <c r="O53" s="58">
        <v>13.64</v>
      </c>
      <c r="P53" s="58">
        <v>15.09</v>
      </c>
      <c r="Q53" s="58">
        <v>22.64</v>
      </c>
      <c r="R53" s="58">
        <v>14.47</v>
      </c>
      <c r="S53" s="58">
        <v>21.41</v>
      </c>
      <c r="T53" s="58">
        <v>36.69</v>
      </c>
      <c r="U53" s="58">
        <v>19.05</v>
      </c>
      <c r="V53" s="58">
        <v>62.28</v>
      </c>
      <c r="W53" s="58">
        <v>19.62</v>
      </c>
      <c r="X53" s="58">
        <v>18.96</v>
      </c>
    </row>
    <row r="54" spans="1:24">
      <c r="A54" s="44" t="s">
        <v>351</v>
      </c>
      <c r="B54" s="54" t="s">
        <v>300</v>
      </c>
      <c r="C54" s="44"/>
      <c r="D54" s="58">
        <v>3416.83</v>
      </c>
      <c r="E54" s="69">
        <v>2560.4499999999998</v>
      </c>
      <c r="F54" s="69">
        <v>3074.84</v>
      </c>
      <c r="G54" s="58">
        <v>97.98</v>
      </c>
      <c r="H54" s="58">
        <v>155.68</v>
      </c>
      <c r="I54" s="58">
        <v>160.80000000000001</v>
      </c>
      <c r="J54" s="58">
        <v>67.77</v>
      </c>
      <c r="K54" s="58">
        <v>88.13</v>
      </c>
      <c r="L54" s="58">
        <v>45.43</v>
      </c>
      <c r="M54" s="58">
        <v>64.84</v>
      </c>
      <c r="N54" s="58">
        <v>89.3</v>
      </c>
      <c r="O54" s="58">
        <v>130.31</v>
      </c>
      <c r="P54" s="58">
        <v>29.61</v>
      </c>
      <c r="Q54" s="58">
        <v>70.73</v>
      </c>
      <c r="R54" s="58">
        <v>104.18</v>
      </c>
      <c r="S54" s="58">
        <v>60.06</v>
      </c>
      <c r="T54" s="58">
        <v>115.49</v>
      </c>
      <c r="U54" s="58">
        <v>107.3</v>
      </c>
      <c r="V54" s="58">
        <v>93.17</v>
      </c>
      <c r="W54" s="58">
        <v>37.130000000000003</v>
      </c>
      <c r="X54" s="58">
        <v>61.89</v>
      </c>
    </row>
    <row r="55" spans="1:24">
      <c r="A55" s="44" t="s">
        <v>352</v>
      </c>
      <c r="B55" s="54" t="s">
        <v>630</v>
      </c>
      <c r="C55" s="44"/>
      <c r="D55">
        <v>1.94</v>
      </c>
      <c r="E55" s="69">
        <v>0.82</v>
      </c>
      <c r="F55">
        <v>0.77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578.74</v>
      </c>
      <c r="E56" s="69">
        <v>524.44000000000005</v>
      </c>
      <c r="F56" s="69">
        <v>685.02</v>
      </c>
      <c r="G56" s="58">
        <v>2.44</v>
      </c>
      <c r="H56" s="58">
        <v>15.16</v>
      </c>
      <c r="I56" s="58">
        <v>12.28</v>
      </c>
      <c r="J56" s="58">
        <v>11.05</v>
      </c>
      <c r="K56" s="58">
        <v>9.92</v>
      </c>
      <c r="L56" s="58">
        <v>13.79</v>
      </c>
      <c r="M56" s="58">
        <v>3.55</v>
      </c>
      <c r="N56" s="58">
        <v>16.239999999999998</v>
      </c>
      <c r="O56" s="58">
        <v>37.950000000000003</v>
      </c>
      <c r="P56" s="58">
        <v>3.29</v>
      </c>
      <c r="Q56" s="58">
        <v>11.45</v>
      </c>
      <c r="R56" s="58">
        <v>10.06</v>
      </c>
      <c r="S56" s="58">
        <v>25.8</v>
      </c>
      <c r="T56" s="58">
        <v>9.36</v>
      </c>
      <c r="U56" s="58">
        <v>15.02</v>
      </c>
      <c r="V56" s="58">
        <v>327.73</v>
      </c>
      <c r="W56" s="58">
        <v>18.3</v>
      </c>
      <c r="X56" s="58">
        <v>23.1</v>
      </c>
    </row>
    <row r="57" spans="1:24">
      <c r="A57" s="44" t="s">
        <v>354</v>
      </c>
      <c r="B57" s="54" t="s">
        <v>632</v>
      </c>
      <c r="C57" s="44"/>
      <c r="D57" s="58">
        <v>577.96</v>
      </c>
      <c r="E57" s="69">
        <v>523.9</v>
      </c>
      <c r="F57" s="69">
        <v>684.45</v>
      </c>
      <c r="G57" s="58">
        <v>2.44</v>
      </c>
      <c r="H57" s="58">
        <v>15.16</v>
      </c>
      <c r="I57" s="58">
        <v>12.28</v>
      </c>
      <c r="J57" s="58">
        <v>11.05</v>
      </c>
      <c r="K57" s="58">
        <v>9.92</v>
      </c>
      <c r="L57" s="58">
        <v>13.79</v>
      </c>
      <c r="M57" s="58">
        <v>3.55</v>
      </c>
      <c r="N57" s="58">
        <v>16.239999999999998</v>
      </c>
      <c r="O57" s="58">
        <v>37.950000000000003</v>
      </c>
      <c r="P57" s="58">
        <v>3.29</v>
      </c>
      <c r="Q57" s="58">
        <v>11.45</v>
      </c>
      <c r="R57" s="58">
        <v>10.06</v>
      </c>
      <c r="S57" s="58">
        <v>25.8</v>
      </c>
      <c r="T57" s="58">
        <v>9.36</v>
      </c>
      <c r="U57" s="58">
        <v>15.02</v>
      </c>
      <c r="V57" s="58">
        <v>327.73</v>
      </c>
      <c r="W57" s="58">
        <v>18.3</v>
      </c>
      <c r="X57" s="58">
        <v>23.1</v>
      </c>
    </row>
    <row r="58" spans="1:24">
      <c r="A58" s="44" t="s">
        <v>355</v>
      </c>
      <c r="B58" s="54" t="s">
        <v>633</v>
      </c>
      <c r="C58" s="44"/>
      <c r="D58">
        <v>0.78</v>
      </c>
      <c r="E58">
        <v>0.55000000000000004</v>
      </c>
      <c r="F58">
        <v>0.56999999999999995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2330.3200000000002</v>
      </c>
      <c r="E59" s="69">
        <v>2104.3200000000002</v>
      </c>
      <c r="F59" s="69">
        <v>2502.6999999999998</v>
      </c>
      <c r="G59" s="58">
        <v>72.64</v>
      </c>
      <c r="H59" s="58">
        <v>143.1</v>
      </c>
      <c r="I59" s="58">
        <v>89.36</v>
      </c>
      <c r="J59" s="58">
        <v>20.350000000000001</v>
      </c>
      <c r="K59" s="58">
        <v>42.66</v>
      </c>
      <c r="L59" s="58">
        <v>80.41</v>
      </c>
      <c r="M59" s="58">
        <v>25.02</v>
      </c>
      <c r="N59" s="58">
        <v>71.540000000000006</v>
      </c>
      <c r="O59" s="58">
        <v>46.94</v>
      </c>
      <c r="P59" s="58">
        <v>99.43</v>
      </c>
      <c r="Q59" s="58">
        <v>147.88999999999999</v>
      </c>
      <c r="R59" s="58">
        <v>78.41</v>
      </c>
      <c r="S59" s="58">
        <v>68.33</v>
      </c>
      <c r="T59" s="58">
        <v>98.46</v>
      </c>
      <c r="U59" s="58">
        <v>79.66</v>
      </c>
      <c r="V59" s="58">
        <v>123.37</v>
      </c>
      <c r="W59" s="58">
        <v>49.77</v>
      </c>
      <c r="X59" s="58">
        <v>150.07</v>
      </c>
    </row>
    <row r="60" spans="1:24">
      <c r="A60" s="44" t="s">
        <v>357</v>
      </c>
      <c r="B60" s="54" t="s">
        <v>634</v>
      </c>
      <c r="C60" s="44"/>
      <c r="D60" s="58">
        <v>51.78</v>
      </c>
      <c r="E60" s="69">
        <v>42.89</v>
      </c>
      <c r="F60" s="69">
        <v>86.98</v>
      </c>
      <c r="G60">
        <v>0</v>
      </c>
      <c r="H60">
        <v>0.13</v>
      </c>
      <c r="I60">
        <v>0</v>
      </c>
      <c r="J60">
        <v>0</v>
      </c>
      <c r="K60">
        <v>0.17</v>
      </c>
      <c r="L60">
        <v>0</v>
      </c>
      <c r="M60">
        <v>0</v>
      </c>
      <c r="N60">
        <v>0</v>
      </c>
      <c r="O60">
        <v>0</v>
      </c>
      <c r="P60">
        <v>0</v>
      </c>
      <c r="Q60">
        <v>0.12</v>
      </c>
      <c r="R60">
        <v>0</v>
      </c>
      <c r="S60">
        <v>0</v>
      </c>
      <c r="T60">
        <v>3.05</v>
      </c>
      <c r="U60">
        <v>0</v>
      </c>
      <c r="V60">
        <v>0</v>
      </c>
      <c r="W60">
        <v>0.15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250.6</v>
      </c>
      <c r="E61" s="69">
        <v>194.86</v>
      </c>
      <c r="F61" s="69">
        <v>226.73</v>
      </c>
      <c r="G61">
        <v>1.67</v>
      </c>
      <c r="H61">
        <v>53</v>
      </c>
      <c r="I61">
        <v>6.48</v>
      </c>
      <c r="J61">
        <v>2.39</v>
      </c>
      <c r="K61">
        <v>19.260000000000002</v>
      </c>
      <c r="L61">
        <v>1.48</v>
      </c>
      <c r="M61">
        <v>5.64</v>
      </c>
      <c r="N61">
        <v>33.270000000000003</v>
      </c>
      <c r="O61">
        <v>6.02</v>
      </c>
      <c r="P61">
        <v>2.23</v>
      </c>
      <c r="Q61">
        <v>3.8</v>
      </c>
      <c r="R61">
        <v>0.04</v>
      </c>
      <c r="S61">
        <v>3.43</v>
      </c>
      <c r="T61">
        <v>9.16</v>
      </c>
      <c r="U61">
        <v>2.4700000000000002</v>
      </c>
      <c r="V61">
        <v>0.44</v>
      </c>
      <c r="W61">
        <v>1.5</v>
      </c>
      <c r="X61">
        <v>0.84</v>
      </c>
    </row>
    <row r="62" spans="1:24">
      <c r="A62" s="44" t="s">
        <v>359</v>
      </c>
      <c r="B62" s="54" t="s">
        <v>636</v>
      </c>
      <c r="C62" s="44"/>
      <c r="D62" s="58">
        <v>2021.95</v>
      </c>
      <c r="E62" s="69">
        <v>1859.97</v>
      </c>
      <c r="F62" s="69">
        <v>2177.67</v>
      </c>
      <c r="G62" s="58">
        <v>70.97</v>
      </c>
      <c r="H62" s="58">
        <v>89.97</v>
      </c>
      <c r="I62" s="58">
        <v>82.88</v>
      </c>
      <c r="J62" s="58">
        <v>17.96</v>
      </c>
      <c r="K62" s="58">
        <v>23.22</v>
      </c>
      <c r="L62" s="58">
        <v>78.930000000000007</v>
      </c>
      <c r="M62" s="58">
        <v>19.38</v>
      </c>
      <c r="N62" s="58">
        <v>38.270000000000003</v>
      </c>
      <c r="O62" s="58">
        <v>40.92</v>
      </c>
      <c r="P62" s="58">
        <v>97.19</v>
      </c>
      <c r="Q62" s="58">
        <v>143.97</v>
      </c>
      <c r="R62" s="58">
        <v>78.37</v>
      </c>
      <c r="S62" s="58">
        <v>64.91</v>
      </c>
      <c r="T62" s="58">
        <v>86.25</v>
      </c>
      <c r="U62" s="58">
        <v>77.19</v>
      </c>
      <c r="V62" s="58">
        <v>122.92</v>
      </c>
      <c r="W62" s="58">
        <v>48.12</v>
      </c>
      <c r="X62" s="58">
        <v>149.22999999999999</v>
      </c>
    </row>
    <row r="63" spans="1:24">
      <c r="A63" s="44" t="s">
        <v>360</v>
      </c>
      <c r="B63" s="54" t="s">
        <v>637</v>
      </c>
      <c r="C63" s="44"/>
      <c r="D63" s="58">
        <v>5.99</v>
      </c>
      <c r="E63" s="69">
        <v>6.6</v>
      </c>
      <c r="F63" s="69">
        <v>11.32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98.75</v>
      </c>
      <c r="E64" s="69">
        <v>82.95</v>
      </c>
      <c r="F64" s="69">
        <v>113.38</v>
      </c>
      <c r="G64">
        <v>0.02</v>
      </c>
      <c r="H64">
        <v>0.06</v>
      </c>
      <c r="I64">
        <v>0.21</v>
      </c>
      <c r="J64">
        <v>0.31</v>
      </c>
      <c r="K64">
        <v>0.1</v>
      </c>
      <c r="L64">
        <v>0.3</v>
      </c>
      <c r="M64">
        <v>0.03</v>
      </c>
      <c r="N64">
        <v>0</v>
      </c>
      <c r="O64">
        <v>0</v>
      </c>
      <c r="P64">
        <v>0</v>
      </c>
      <c r="Q64">
        <v>0.55000000000000004</v>
      </c>
      <c r="R64">
        <v>0.01</v>
      </c>
      <c r="S64">
        <v>0.03</v>
      </c>
      <c r="T64">
        <v>0.09</v>
      </c>
      <c r="U64">
        <v>0</v>
      </c>
      <c r="V64">
        <v>1.43</v>
      </c>
      <c r="W64">
        <v>4.8499999999999996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98.75</v>
      </c>
      <c r="E65" s="69">
        <v>82.95</v>
      </c>
      <c r="F65" s="69">
        <v>113.38</v>
      </c>
      <c r="G65">
        <v>0.02</v>
      </c>
      <c r="H65">
        <v>0.06</v>
      </c>
      <c r="I65">
        <v>0.21</v>
      </c>
      <c r="J65">
        <v>0.31</v>
      </c>
      <c r="K65">
        <v>0.1</v>
      </c>
      <c r="L65">
        <v>0.3</v>
      </c>
      <c r="M65">
        <v>0.03</v>
      </c>
      <c r="N65">
        <v>0</v>
      </c>
      <c r="O65">
        <v>0</v>
      </c>
      <c r="P65">
        <v>0</v>
      </c>
      <c r="Q65">
        <v>0.55000000000000004</v>
      </c>
      <c r="R65">
        <v>0.01</v>
      </c>
      <c r="S65">
        <v>0.03</v>
      </c>
      <c r="T65">
        <v>0.09</v>
      </c>
      <c r="U65">
        <v>0</v>
      </c>
      <c r="V65">
        <v>1.43</v>
      </c>
      <c r="W65">
        <v>4.8499999999999996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3551.57</v>
      </c>
      <c r="E66" s="69">
        <v>2557.88</v>
      </c>
      <c r="F66" s="69">
        <v>2674.07</v>
      </c>
      <c r="G66" s="58">
        <v>49.93</v>
      </c>
      <c r="H66" s="58">
        <v>253.49</v>
      </c>
      <c r="I66" s="58">
        <v>209.49</v>
      </c>
      <c r="J66" s="58">
        <v>33.67</v>
      </c>
      <c r="K66" s="58">
        <v>73.39</v>
      </c>
      <c r="L66" s="58">
        <v>69.209999999999994</v>
      </c>
      <c r="M66" s="58">
        <v>12.81</v>
      </c>
      <c r="N66" s="58">
        <v>44.96</v>
      </c>
      <c r="O66" s="58">
        <v>54.89</v>
      </c>
      <c r="P66" s="58">
        <v>57.47</v>
      </c>
      <c r="Q66" s="58">
        <v>65.02</v>
      </c>
      <c r="R66" s="58">
        <v>64.959999999999994</v>
      </c>
      <c r="S66" s="58">
        <v>22.17</v>
      </c>
      <c r="T66" s="58">
        <v>90.1</v>
      </c>
      <c r="U66" s="58">
        <v>130.02000000000001</v>
      </c>
      <c r="V66" s="58">
        <v>57.84</v>
      </c>
      <c r="W66" s="58">
        <v>55.5</v>
      </c>
      <c r="X66" s="58">
        <v>44.09</v>
      </c>
    </row>
    <row r="67" spans="1:24">
      <c r="A67" s="44" t="s">
        <v>364</v>
      </c>
      <c r="B67" s="54" t="s">
        <v>639</v>
      </c>
      <c r="C67" s="44"/>
      <c r="D67" s="58">
        <v>22.92</v>
      </c>
      <c r="E67" s="69">
        <v>18.05</v>
      </c>
      <c r="F67" s="69">
        <v>29.64</v>
      </c>
      <c r="G67">
        <v>0.05</v>
      </c>
      <c r="H67">
        <v>1.41</v>
      </c>
      <c r="I67">
        <v>0</v>
      </c>
      <c r="J67">
        <v>0.13</v>
      </c>
      <c r="K67">
        <v>0.02</v>
      </c>
      <c r="L67">
        <v>0</v>
      </c>
      <c r="M67">
        <v>0</v>
      </c>
      <c r="N67">
        <v>0.79</v>
      </c>
      <c r="O67">
        <v>0</v>
      </c>
      <c r="P67">
        <v>0</v>
      </c>
      <c r="Q67">
        <v>0.01</v>
      </c>
      <c r="R67">
        <v>0</v>
      </c>
      <c r="S67">
        <v>0</v>
      </c>
      <c r="T67">
        <v>0</v>
      </c>
      <c r="U67">
        <v>0</v>
      </c>
      <c r="V67">
        <v>0.25</v>
      </c>
      <c r="W67">
        <v>0.1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22.92</v>
      </c>
      <c r="E68" s="69">
        <v>18.05</v>
      </c>
      <c r="F68" s="69">
        <v>29.64</v>
      </c>
      <c r="G68">
        <v>0.05</v>
      </c>
      <c r="H68">
        <v>1.41</v>
      </c>
      <c r="I68">
        <v>0</v>
      </c>
      <c r="J68">
        <v>0.13</v>
      </c>
      <c r="K68">
        <v>0.02</v>
      </c>
      <c r="L68">
        <v>0</v>
      </c>
      <c r="M68">
        <v>0</v>
      </c>
      <c r="N68">
        <v>0.79</v>
      </c>
      <c r="O68">
        <v>0</v>
      </c>
      <c r="P68">
        <v>0</v>
      </c>
      <c r="Q68">
        <v>0.01</v>
      </c>
      <c r="R68">
        <v>0</v>
      </c>
      <c r="S68">
        <v>0</v>
      </c>
      <c r="T68">
        <v>0</v>
      </c>
      <c r="U68">
        <v>0</v>
      </c>
      <c r="V68">
        <v>0.25</v>
      </c>
      <c r="W68">
        <v>0.1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3496.52</v>
      </c>
      <c r="E69" s="69">
        <v>2494.44</v>
      </c>
      <c r="F69" s="69">
        <v>2607.4699999999998</v>
      </c>
      <c r="G69" s="58">
        <v>49.88</v>
      </c>
      <c r="H69" s="58">
        <v>252.08</v>
      </c>
      <c r="I69" s="58">
        <v>209.49</v>
      </c>
      <c r="J69" s="58">
        <v>33.54</v>
      </c>
      <c r="K69" s="58">
        <v>73.37</v>
      </c>
      <c r="L69" s="58">
        <v>69.209999999999994</v>
      </c>
      <c r="M69" s="58">
        <v>12.8</v>
      </c>
      <c r="N69" s="58">
        <v>44.17</v>
      </c>
      <c r="O69" s="58">
        <v>54.89</v>
      </c>
      <c r="P69" s="58">
        <v>57.46</v>
      </c>
      <c r="Q69" s="58">
        <v>65.010000000000005</v>
      </c>
      <c r="R69" s="58">
        <v>64.959999999999994</v>
      </c>
      <c r="S69" s="58">
        <v>22.17</v>
      </c>
      <c r="T69" s="58">
        <v>90.1</v>
      </c>
      <c r="U69" s="58">
        <v>130.02000000000001</v>
      </c>
      <c r="V69" s="58">
        <v>57.59</v>
      </c>
      <c r="W69" s="58">
        <v>55.4</v>
      </c>
      <c r="X69" s="58">
        <v>44.09</v>
      </c>
    </row>
    <row r="70" spans="1:24">
      <c r="A70" s="44" t="s">
        <v>367</v>
      </c>
      <c r="B70" s="54" t="s">
        <v>641</v>
      </c>
      <c r="C70" s="44"/>
      <c r="D70" s="58">
        <v>739.17</v>
      </c>
      <c r="E70" s="69">
        <v>447.87</v>
      </c>
      <c r="F70" s="69">
        <v>174.46</v>
      </c>
      <c r="G70">
        <v>0.01</v>
      </c>
      <c r="H70" s="58">
        <v>0.17</v>
      </c>
      <c r="I70" s="58">
        <v>1.7</v>
      </c>
      <c r="J70">
        <v>0.01</v>
      </c>
      <c r="K70" s="58">
        <v>0</v>
      </c>
      <c r="L70" s="58">
        <v>1.06</v>
      </c>
      <c r="M70">
        <v>0.03</v>
      </c>
      <c r="N70" s="58">
        <v>0</v>
      </c>
      <c r="O70" s="58">
        <v>0.9</v>
      </c>
      <c r="P70">
        <v>0.02</v>
      </c>
      <c r="Q70" s="58">
        <v>0</v>
      </c>
      <c r="R70" s="58">
        <v>1.3</v>
      </c>
      <c r="S70">
        <v>0.02</v>
      </c>
      <c r="T70" s="58">
        <v>0</v>
      </c>
      <c r="U70" s="58">
        <v>0.26</v>
      </c>
      <c r="V70" s="58">
        <v>3.71</v>
      </c>
      <c r="W70" s="58">
        <v>0.02</v>
      </c>
      <c r="X70" s="58">
        <v>0.6</v>
      </c>
    </row>
    <row r="71" spans="1:24">
      <c r="A71" s="44" t="s">
        <v>368</v>
      </c>
      <c r="B71" s="54" t="s">
        <v>642</v>
      </c>
      <c r="C71" s="44"/>
      <c r="D71" s="58">
        <v>2210.1</v>
      </c>
      <c r="E71" s="69">
        <v>1580</v>
      </c>
      <c r="F71" s="69">
        <v>1797.28</v>
      </c>
      <c r="G71" s="58">
        <v>30.08</v>
      </c>
      <c r="H71" s="58">
        <v>243.96</v>
      </c>
      <c r="I71" s="58">
        <v>105.71</v>
      </c>
      <c r="J71" s="58">
        <v>32.9</v>
      </c>
      <c r="K71" s="58">
        <v>72.5</v>
      </c>
      <c r="L71" s="58">
        <v>52.85</v>
      </c>
      <c r="M71" s="58">
        <v>9.1</v>
      </c>
      <c r="N71" s="58">
        <v>35.06</v>
      </c>
      <c r="O71" s="58">
        <v>38.92</v>
      </c>
      <c r="P71" s="58">
        <v>56.5</v>
      </c>
      <c r="Q71" s="58">
        <v>64.430000000000007</v>
      </c>
      <c r="R71" s="58">
        <v>37.47</v>
      </c>
      <c r="S71" s="58">
        <v>17.95</v>
      </c>
      <c r="T71" s="58">
        <v>90.06</v>
      </c>
      <c r="U71" s="58">
        <v>29.31</v>
      </c>
      <c r="V71" s="58">
        <v>53.73</v>
      </c>
      <c r="W71" s="58">
        <v>54.87</v>
      </c>
      <c r="X71" s="58">
        <v>26.97</v>
      </c>
    </row>
    <row r="72" spans="1:24">
      <c r="A72" s="44" t="s">
        <v>369</v>
      </c>
      <c r="B72" s="54" t="s">
        <v>643</v>
      </c>
      <c r="C72" s="44"/>
      <c r="D72" s="58">
        <v>547.24</v>
      </c>
      <c r="E72" s="69">
        <v>466.57</v>
      </c>
      <c r="F72" s="69">
        <v>635.73</v>
      </c>
      <c r="G72" s="58">
        <v>19.79</v>
      </c>
      <c r="H72">
        <v>7.95</v>
      </c>
      <c r="I72">
        <v>102.09</v>
      </c>
      <c r="J72" s="58">
        <v>0.63</v>
      </c>
      <c r="K72">
        <v>0.87</v>
      </c>
      <c r="L72" s="58">
        <v>15.3</v>
      </c>
      <c r="M72" s="58">
        <v>3.67</v>
      </c>
      <c r="N72">
        <v>9.11</v>
      </c>
      <c r="O72">
        <v>15.07</v>
      </c>
      <c r="P72" s="58">
        <v>0.95</v>
      </c>
      <c r="Q72">
        <v>0.57999999999999996</v>
      </c>
      <c r="R72" s="58">
        <v>26.19</v>
      </c>
      <c r="S72" s="58">
        <v>4.21</v>
      </c>
      <c r="T72" s="58">
        <v>0.04</v>
      </c>
      <c r="U72">
        <v>100.45</v>
      </c>
      <c r="V72" s="58">
        <v>0.15</v>
      </c>
      <c r="W72">
        <v>0.51</v>
      </c>
      <c r="X72">
        <v>16.52</v>
      </c>
    </row>
    <row r="73" spans="1:24">
      <c r="A73" s="44" t="s">
        <v>370</v>
      </c>
      <c r="B73" s="54" t="s">
        <v>644</v>
      </c>
      <c r="C73" s="44"/>
      <c r="D73">
        <v>32.130000000000003</v>
      </c>
      <c r="E73" s="69">
        <v>45.38</v>
      </c>
      <c r="F73" s="69">
        <v>36.96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32.130000000000003</v>
      </c>
      <c r="E74" s="69">
        <v>45.38</v>
      </c>
      <c r="F74" s="69">
        <v>36.96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19188.97</v>
      </c>
      <c r="E75" s="69">
        <v>21428.22</v>
      </c>
      <c r="F75" s="69">
        <v>21397.7</v>
      </c>
      <c r="G75" s="58">
        <v>177.44</v>
      </c>
      <c r="H75" s="58">
        <v>288.55</v>
      </c>
      <c r="I75" s="58">
        <v>580.82000000000005</v>
      </c>
      <c r="J75" s="58">
        <v>127</v>
      </c>
      <c r="K75" s="58">
        <v>256.44</v>
      </c>
      <c r="L75" s="58">
        <v>360.19</v>
      </c>
      <c r="M75" s="58">
        <v>195.88</v>
      </c>
      <c r="N75" s="58">
        <v>380.04</v>
      </c>
      <c r="O75" s="58">
        <v>368.49</v>
      </c>
      <c r="P75" s="58">
        <v>304.56</v>
      </c>
      <c r="Q75" s="58">
        <v>282.23</v>
      </c>
      <c r="R75" s="58">
        <v>480.94</v>
      </c>
      <c r="S75" s="58">
        <v>655.26</v>
      </c>
      <c r="T75" s="58">
        <v>822.08</v>
      </c>
      <c r="U75" s="58">
        <v>1091.42</v>
      </c>
      <c r="V75" s="58">
        <v>648.19000000000005</v>
      </c>
      <c r="W75" s="58">
        <v>404.92</v>
      </c>
      <c r="X75" s="58">
        <v>478.65</v>
      </c>
    </row>
    <row r="76" spans="1:24">
      <c r="A76" s="44" t="s">
        <v>373</v>
      </c>
      <c r="B76" s="54" t="s">
        <v>646</v>
      </c>
      <c r="C76" s="44"/>
      <c r="D76" s="58">
        <v>3341.72</v>
      </c>
      <c r="E76" s="69">
        <v>2772.36</v>
      </c>
      <c r="F76" s="69">
        <v>3156.42</v>
      </c>
      <c r="G76" s="58">
        <v>37.950000000000003</v>
      </c>
      <c r="H76" s="58">
        <v>102.78</v>
      </c>
      <c r="I76" s="58">
        <v>32.229999999999997</v>
      </c>
      <c r="J76" s="58">
        <v>27.52</v>
      </c>
      <c r="K76" s="58">
        <v>85.79</v>
      </c>
      <c r="L76" s="58">
        <v>23.41</v>
      </c>
      <c r="M76" s="58">
        <v>40.11</v>
      </c>
      <c r="N76" s="58">
        <v>71.569999999999993</v>
      </c>
      <c r="O76" s="58">
        <v>8.64</v>
      </c>
      <c r="P76" s="58">
        <v>41.32</v>
      </c>
      <c r="Q76" s="58">
        <v>35.590000000000003</v>
      </c>
      <c r="R76" s="58">
        <v>11.87</v>
      </c>
      <c r="S76" s="58">
        <v>65.36</v>
      </c>
      <c r="T76" s="58">
        <v>41.84</v>
      </c>
      <c r="U76" s="58">
        <v>85.94</v>
      </c>
      <c r="V76" s="58">
        <v>95.23</v>
      </c>
      <c r="W76" s="58">
        <v>59.9</v>
      </c>
      <c r="X76" s="58">
        <v>10.84</v>
      </c>
    </row>
    <row r="77" spans="1:24">
      <c r="A77" s="44" t="s">
        <v>374</v>
      </c>
      <c r="B77" s="54" t="s">
        <v>647</v>
      </c>
      <c r="C77" s="44"/>
      <c r="D77" s="58">
        <v>2859.4</v>
      </c>
      <c r="E77" s="69">
        <v>2292.73</v>
      </c>
      <c r="F77" s="69">
        <v>2580.29</v>
      </c>
      <c r="G77" s="58">
        <v>33.99</v>
      </c>
      <c r="H77" s="58">
        <v>99.91</v>
      </c>
      <c r="I77" s="58">
        <v>31.04</v>
      </c>
      <c r="J77" s="58">
        <v>27.28</v>
      </c>
      <c r="K77" s="58">
        <v>80</v>
      </c>
      <c r="L77" s="58">
        <v>20.14</v>
      </c>
      <c r="M77" s="58">
        <v>37.04</v>
      </c>
      <c r="N77" s="58">
        <v>59.61</v>
      </c>
      <c r="O77" s="58">
        <v>8.64</v>
      </c>
      <c r="P77" s="58">
        <v>37.5</v>
      </c>
      <c r="Q77" s="58">
        <v>31.47</v>
      </c>
      <c r="R77" s="58">
        <v>11.78</v>
      </c>
      <c r="S77" s="58">
        <v>51.76</v>
      </c>
      <c r="T77" s="58">
        <v>31.39</v>
      </c>
      <c r="U77" s="58">
        <v>44.07</v>
      </c>
      <c r="V77" s="58">
        <v>69.39</v>
      </c>
      <c r="W77" s="58">
        <v>49.29</v>
      </c>
      <c r="X77" s="58">
        <v>7.93</v>
      </c>
    </row>
    <row r="78" spans="1:24">
      <c r="A78" s="44" t="s">
        <v>375</v>
      </c>
      <c r="B78" s="54" t="s">
        <v>648</v>
      </c>
      <c r="C78" s="44"/>
      <c r="D78" s="58">
        <v>292.98</v>
      </c>
      <c r="E78" s="69">
        <v>241.86</v>
      </c>
      <c r="F78" s="69">
        <v>273.49</v>
      </c>
      <c r="G78">
        <v>0.41</v>
      </c>
      <c r="H78">
        <v>1.21</v>
      </c>
      <c r="I78" s="58">
        <v>0.84</v>
      </c>
      <c r="J78">
        <v>0.03</v>
      </c>
      <c r="K78">
        <v>3.77</v>
      </c>
      <c r="L78" s="58">
        <v>2.2799999999999998</v>
      </c>
      <c r="M78">
        <v>0.36</v>
      </c>
      <c r="N78">
        <v>3.73</v>
      </c>
      <c r="O78" s="58">
        <v>0</v>
      </c>
      <c r="P78">
        <v>0.56000000000000005</v>
      </c>
      <c r="Q78">
        <v>0.08</v>
      </c>
      <c r="R78" s="58">
        <v>0.06</v>
      </c>
      <c r="S78">
        <v>0.21</v>
      </c>
      <c r="T78">
        <v>1.7</v>
      </c>
      <c r="U78" s="58">
        <v>0.68</v>
      </c>
      <c r="V78">
        <v>5.59</v>
      </c>
      <c r="W78">
        <v>8.69</v>
      </c>
      <c r="X78" s="58">
        <v>0</v>
      </c>
    </row>
    <row r="79" spans="1:24">
      <c r="A79" s="44" t="s">
        <v>376</v>
      </c>
      <c r="B79" s="54" t="s">
        <v>649</v>
      </c>
      <c r="C79" s="44"/>
      <c r="D79" s="58">
        <v>189.35</v>
      </c>
      <c r="E79" s="69">
        <v>237.78</v>
      </c>
      <c r="F79" s="69">
        <v>302.64</v>
      </c>
      <c r="G79" s="58">
        <v>3.54</v>
      </c>
      <c r="H79">
        <v>1.66</v>
      </c>
      <c r="I79">
        <v>0.35</v>
      </c>
      <c r="J79" s="58">
        <v>0.21</v>
      </c>
      <c r="K79" s="69">
        <v>2.0099999999999998</v>
      </c>
      <c r="L79">
        <v>0.99</v>
      </c>
      <c r="M79" s="58">
        <v>2.72</v>
      </c>
      <c r="N79">
        <v>8.23</v>
      </c>
      <c r="O79">
        <v>0</v>
      </c>
      <c r="P79" s="58">
        <v>3.26</v>
      </c>
      <c r="Q79" s="58">
        <v>4.03</v>
      </c>
      <c r="R79">
        <v>0.03</v>
      </c>
      <c r="S79" s="58">
        <v>13.39</v>
      </c>
      <c r="T79">
        <v>8.75</v>
      </c>
      <c r="U79">
        <v>41.2</v>
      </c>
      <c r="V79" s="58">
        <v>20.25</v>
      </c>
      <c r="W79" s="58">
        <v>1.92</v>
      </c>
      <c r="X79">
        <v>2.91</v>
      </c>
    </row>
    <row r="80" spans="1:24">
      <c r="A80" s="44" t="s">
        <v>377</v>
      </c>
      <c r="B80" s="54" t="s">
        <v>650</v>
      </c>
      <c r="C80" s="44"/>
      <c r="D80" s="58">
        <v>15847.24</v>
      </c>
      <c r="E80" s="69">
        <v>18655.86</v>
      </c>
      <c r="F80" s="69">
        <v>18241.29</v>
      </c>
      <c r="G80" s="58">
        <v>139.49</v>
      </c>
      <c r="H80" s="58">
        <v>185.77</v>
      </c>
      <c r="I80" s="58">
        <v>548.59</v>
      </c>
      <c r="J80" s="58">
        <v>99.47</v>
      </c>
      <c r="K80" s="58">
        <v>170.66</v>
      </c>
      <c r="L80" s="58">
        <v>336.78</v>
      </c>
      <c r="M80" s="58">
        <v>155.76</v>
      </c>
      <c r="N80" s="58">
        <v>308.45999999999998</v>
      </c>
      <c r="O80" s="58">
        <v>359.85</v>
      </c>
      <c r="P80" s="58">
        <v>263.24</v>
      </c>
      <c r="Q80" s="58">
        <v>246.64</v>
      </c>
      <c r="R80" s="58">
        <v>469.06</v>
      </c>
      <c r="S80" s="58">
        <v>589.9</v>
      </c>
      <c r="T80" s="58">
        <v>780.24</v>
      </c>
      <c r="U80" s="58">
        <v>1005.48</v>
      </c>
      <c r="V80" s="58">
        <v>552.97</v>
      </c>
      <c r="W80" s="58">
        <v>345.02</v>
      </c>
      <c r="X80" s="58">
        <v>467.81</v>
      </c>
    </row>
    <row r="81" spans="1:24">
      <c r="A81" s="44" t="s">
        <v>378</v>
      </c>
      <c r="B81" s="54" t="s">
        <v>651</v>
      </c>
      <c r="C81" s="44"/>
      <c r="D81" s="58">
        <v>5139.18</v>
      </c>
      <c r="E81" s="69">
        <v>7058.63</v>
      </c>
      <c r="F81" s="69">
        <v>7246.66</v>
      </c>
      <c r="G81" s="58">
        <v>65.400000000000006</v>
      </c>
      <c r="H81" s="58">
        <v>67.739999999999995</v>
      </c>
      <c r="I81" s="58">
        <v>252.23</v>
      </c>
      <c r="J81" s="58">
        <v>65.89</v>
      </c>
      <c r="K81" s="58">
        <v>60.16</v>
      </c>
      <c r="L81" s="58">
        <v>159.69999999999999</v>
      </c>
      <c r="M81" s="58">
        <v>115.2</v>
      </c>
      <c r="N81" s="58">
        <v>250.47</v>
      </c>
      <c r="O81" s="58">
        <v>141.12</v>
      </c>
      <c r="P81" s="58">
        <v>160.25</v>
      </c>
      <c r="Q81" s="58">
        <v>164.77</v>
      </c>
      <c r="R81" s="58">
        <v>193.09</v>
      </c>
      <c r="S81" s="58">
        <v>338.88</v>
      </c>
      <c r="T81" s="58">
        <v>627.01</v>
      </c>
      <c r="U81" s="58">
        <v>326.2</v>
      </c>
      <c r="V81" s="58">
        <v>370.78</v>
      </c>
      <c r="W81" s="58">
        <v>196.57</v>
      </c>
      <c r="X81" s="58">
        <v>255.08</v>
      </c>
    </row>
    <row r="82" spans="1:24">
      <c r="A82" s="44" t="s">
        <v>379</v>
      </c>
      <c r="B82" s="54" t="s">
        <v>306</v>
      </c>
      <c r="C82" s="44"/>
      <c r="D82" s="58">
        <v>10024.07</v>
      </c>
      <c r="E82" s="69">
        <v>10847.06</v>
      </c>
      <c r="F82" s="69">
        <v>9935.1299999999992</v>
      </c>
      <c r="G82" s="58">
        <v>57</v>
      </c>
      <c r="H82" s="58">
        <v>99.87</v>
      </c>
      <c r="I82" s="58">
        <v>290.45</v>
      </c>
      <c r="J82" s="58">
        <v>29.95</v>
      </c>
      <c r="K82" s="58">
        <v>61.14</v>
      </c>
      <c r="L82" s="58">
        <v>172.52</v>
      </c>
      <c r="M82" s="58">
        <v>28.6</v>
      </c>
      <c r="N82" s="58">
        <v>48.19</v>
      </c>
      <c r="O82" s="58">
        <v>215.99</v>
      </c>
      <c r="P82" s="58">
        <v>84.57</v>
      </c>
      <c r="Q82" s="58">
        <v>49.94</v>
      </c>
      <c r="R82" s="58">
        <v>249.33</v>
      </c>
      <c r="S82" s="58">
        <v>196.35</v>
      </c>
      <c r="T82" s="58">
        <v>95.31</v>
      </c>
      <c r="U82" s="58">
        <v>614.57000000000005</v>
      </c>
      <c r="V82" s="58">
        <v>166.15</v>
      </c>
      <c r="W82" s="58">
        <v>99.74</v>
      </c>
      <c r="X82" s="58">
        <v>209.33</v>
      </c>
    </row>
    <row r="83" spans="1:24">
      <c r="A83" s="44" t="s">
        <v>380</v>
      </c>
      <c r="B83" s="54" t="s">
        <v>652</v>
      </c>
      <c r="C83" s="44"/>
      <c r="D83" s="58">
        <v>683.99</v>
      </c>
      <c r="E83" s="69">
        <v>750.18</v>
      </c>
      <c r="F83" s="69">
        <v>1059.49</v>
      </c>
      <c r="G83" s="58">
        <v>17.100000000000001</v>
      </c>
      <c r="H83" s="58">
        <v>18.16</v>
      </c>
      <c r="I83" s="58">
        <v>5.91</v>
      </c>
      <c r="J83" s="58">
        <v>3.64</v>
      </c>
      <c r="K83" s="58">
        <v>49.36</v>
      </c>
      <c r="L83" s="58">
        <v>4.5599999999999996</v>
      </c>
      <c r="M83" s="58">
        <v>11.97</v>
      </c>
      <c r="N83" s="58">
        <v>9.8000000000000007</v>
      </c>
      <c r="O83" s="58">
        <v>2.75</v>
      </c>
      <c r="P83" s="58">
        <v>18.420000000000002</v>
      </c>
      <c r="Q83" s="58">
        <v>31.93</v>
      </c>
      <c r="R83" s="58">
        <v>26.64</v>
      </c>
      <c r="S83" s="58">
        <v>54.68</v>
      </c>
      <c r="T83" s="58">
        <v>57.92</v>
      </c>
      <c r="U83" s="58">
        <v>64.709999999999994</v>
      </c>
      <c r="V83" s="58">
        <v>16.04</v>
      </c>
      <c r="W83" s="58">
        <v>48.7</v>
      </c>
      <c r="X83" s="58">
        <v>3.39</v>
      </c>
    </row>
    <row r="84" spans="1:24">
      <c r="A84" s="44" t="s">
        <v>381</v>
      </c>
      <c r="B84" s="54" t="s">
        <v>653</v>
      </c>
      <c r="C84" s="44"/>
      <c r="D84" s="58">
        <v>19276.310000000001</v>
      </c>
      <c r="E84" s="69">
        <v>20784.8</v>
      </c>
      <c r="F84" s="69">
        <v>23411.759999999998</v>
      </c>
      <c r="G84" s="58">
        <v>341.55</v>
      </c>
      <c r="H84" s="58">
        <v>305.43</v>
      </c>
      <c r="I84" s="58">
        <v>1384.89</v>
      </c>
      <c r="J84" s="58">
        <v>191.06</v>
      </c>
      <c r="K84" s="58">
        <v>166.3</v>
      </c>
      <c r="L84" s="58">
        <v>1014.57</v>
      </c>
      <c r="M84" s="58">
        <v>369.6</v>
      </c>
      <c r="N84" s="58">
        <v>337.2</v>
      </c>
      <c r="O84" s="58">
        <v>1193.18</v>
      </c>
      <c r="P84" s="58">
        <v>404.78</v>
      </c>
      <c r="Q84" s="58">
        <v>243.1</v>
      </c>
      <c r="R84" s="58">
        <v>1642.38</v>
      </c>
      <c r="S84" s="58">
        <v>360.81</v>
      </c>
      <c r="T84" s="58">
        <v>200.57</v>
      </c>
      <c r="U84" s="58">
        <v>1110.9000000000001</v>
      </c>
      <c r="V84" s="58">
        <v>3090.44</v>
      </c>
      <c r="W84" s="58">
        <v>294.89999999999998</v>
      </c>
      <c r="X84" s="58">
        <v>1527.73</v>
      </c>
    </row>
    <row r="85" spans="1:24">
      <c r="A85" s="44" t="s">
        <v>382</v>
      </c>
      <c r="B85" s="54" t="s">
        <v>289</v>
      </c>
      <c r="C85" s="44"/>
      <c r="D85" s="58">
        <v>7479.24</v>
      </c>
      <c r="E85" s="69">
        <v>7242.65</v>
      </c>
      <c r="F85" s="69">
        <v>8527.1</v>
      </c>
      <c r="G85" s="58">
        <v>164.13</v>
      </c>
      <c r="H85" s="58">
        <v>86.86</v>
      </c>
      <c r="I85" s="58">
        <v>745.22</v>
      </c>
      <c r="J85" s="58">
        <v>80.069999999999993</v>
      </c>
      <c r="K85" s="58">
        <v>39.479999999999997</v>
      </c>
      <c r="L85" s="58">
        <v>487.72</v>
      </c>
      <c r="M85" s="58">
        <v>65.75</v>
      </c>
      <c r="N85" s="58">
        <v>110.8</v>
      </c>
      <c r="O85" s="58">
        <v>624.4</v>
      </c>
      <c r="P85" s="58">
        <v>20.87</v>
      </c>
      <c r="Q85" s="58">
        <v>61.33</v>
      </c>
      <c r="R85" s="58">
        <v>808.23</v>
      </c>
      <c r="S85" s="58">
        <v>77.12</v>
      </c>
      <c r="T85" s="58">
        <v>76.92</v>
      </c>
      <c r="U85" s="58">
        <v>653.63</v>
      </c>
      <c r="V85" s="58">
        <v>1269.32</v>
      </c>
      <c r="W85" s="58">
        <v>128.96</v>
      </c>
      <c r="X85" s="58">
        <v>964.79</v>
      </c>
    </row>
    <row r="86" spans="1:24">
      <c r="A86" s="44" t="s">
        <v>383</v>
      </c>
      <c r="B86" s="54" t="s">
        <v>289</v>
      </c>
      <c r="C86" s="44"/>
      <c r="D86" s="58">
        <v>7479.24</v>
      </c>
      <c r="E86" s="69">
        <v>7242.65</v>
      </c>
      <c r="F86" s="69">
        <v>8527.1</v>
      </c>
      <c r="G86" s="58">
        <v>164.13</v>
      </c>
      <c r="H86" s="58">
        <v>86.86</v>
      </c>
      <c r="I86" s="58">
        <v>745.22</v>
      </c>
      <c r="J86" s="58">
        <v>80.069999999999993</v>
      </c>
      <c r="K86" s="58">
        <v>39.479999999999997</v>
      </c>
      <c r="L86" s="58">
        <v>487.72</v>
      </c>
      <c r="M86" s="58">
        <v>65.75</v>
      </c>
      <c r="N86" s="58">
        <v>110.8</v>
      </c>
      <c r="O86" s="58">
        <v>624.4</v>
      </c>
      <c r="P86" s="58">
        <v>20.87</v>
      </c>
      <c r="Q86" s="58">
        <v>61.33</v>
      </c>
      <c r="R86" s="58">
        <v>808.23</v>
      </c>
      <c r="S86" s="58">
        <v>77.12</v>
      </c>
      <c r="T86" s="58">
        <v>76.92</v>
      </c>
      <c r="U86" s="58">
        <v>653.63</v>
      </c>
      <c r="V86" s="58">
        <v>1269.32</v>
      </c>
      <c r="W86" s="58">
        <v>128.96</v>
      </c>
      <c r="X86" s="58">
        <v>964.79</v>
      </c>
    </row>
    <row r="87" spans="1:24">
      <c r="A87" s="44" t="s">
        <v>384</v>
      </c>
      <c r="B87" s="54" t="s">
        <v>290</v>
      </c>
      <c r="C87" s="44"/>
      <c r="D87" s="58">
        <v>4808.58</v>
      </c>
      <c r="E87" s="69">
        <v>4326.01</v>
      </c>
      <c r="F87" s="69">
        <v>5368.65</v>
      </c>
      <c r="G87" s="58">
        <v>40.71</v>
      </c>
      <c r="H87" s="58">
        <v>90.69</v>
      </c>
      <c r="I87" s="58">
        <v>282.49</v>
      </c>
      <c r="J87" s="58">
        <v>11.79</v>
      </c>
      <c r="K87" s="58">
        <v>37.08</v>
      </c>
      <c r="L87" s="58">
        <v>219.63</v>
      </c>
      <c r="M87" s="58">
        <v>32.33</v>
      </c>
      <c r="N87" s="58">
        <v>57.48</v>
      </c>
      <c r="O87" s="58">
        <v>215.46</v>
      </c>
      <c r="P87" s="58">
        <v>7.27</v>
      </c>
      <c r="Q87" s="58">
        <v>17.170000000000002</v>
      </c>
      <c r="R87" s="58">
        <v>151.88</v>
      </c>
      <c r="S87" s="58">
        <v>35.44</v>
      </c>
      <c r="T87" s="58">
        <v>41.43</v>
      </c>
      <c r="U87" s="58">
        <v>129.51</v>
      </c>
      <c r="V87" s="58">
        <v>1222.6500000000001</v>
      </c>
      <c r="W87" s="58">
        <v>100.36</v>
      </c>
      <c r="X87" s="58">
        <v>292.98</v>
      </c>
    </row>
    <row r="88" spans="1:24">
      <c r="A88" s="44" t="s">
        <v>385</v>
      </c>
      <c r="B88" s="54" t="s">
        <v>290</v>
      </c>
      <c r="C88" s="44"/>
      <c r="D88" s="58">
        <v>4808.58</v>
      </c>
      <c r="E88" s="69">
        <v>4326.01</v>
      </c>
      <c r="F88" s="69">
        <v>5368.65</v>
      </c>
      <c r="G88" s="58">
        <v>40.71</v>
      </c>
      <c r="H88" s="58">
        <v>90.69</v>
      </c>
      <c r="I88" s="58">
        <v>282.49</v>
      </c>
      <c r="J88" s="58">
        <v>11.79</v>
      </c>
      <c r="K88" s="58">
        <v>37.08</v>
      </c>
      <c r="L88" s="58">
        <v>219.63</v>
      </c>
      <c r="M88" s="58">
        <v>32.33</v>
      </c>
      <c r="N88" s="58">
        <v>57.48</v>
      </c>
      <c r="O88" s="58">
        <v>215.46</v>
      </c>
      <c r="P88" s="58">
        <v>7.27</v>
      </c>
      <c r="Q88" s="58">
        <v>17.170000000000002</v>
      </c>
      <c r="R88" s="58">
        <v>151.88</v>
      </c>
      <c r="S88" s="58">
        <v>35.44</v>
      </c>
      <c r="T88" s="58">
        <v>41.43</v>
      </c>
      <c r="U88" s="58">
        <v>129.51</v>
      </c>
      <c r="V88" s="58">
        <v>1222.6500000000001</v>
      </c>
      <c r="W88" s="58">
        <v>100.36</v>
      </c>
      <c r="X88" s="58">
        <v>292.98</v>
      </c>
    </row>
    <row r="89" spans="1:24">
      <c r="A89" s="44" t="s">
        <v>386</v>
      </c>
      <c r="B89" s="54" t="s">
        <v>654</v>
      </c>
      <c r="C89" s="44"/>
      <c r="D89" s="58">
        <v>891.55</v>
      </c>
      <c r="E89" s="69">
        <v>2859.84</v>
      </c>
      <c r="F89" s="69">
        <v>3377.82</v>
      </c>
      <c r="G89" s="58">
        <v>3.83</v>
      </c>
      <c r="H89" s="58">
        <v>20.16</v>
      </c>
      <c r="I89">
        <v>5.98</v>
      </c>
      <c r="J89" s="58">
        <v>6.55</v>
      </c>
      <c r="K89" s="58">
        <v>16.47</v>
      </c>
      <c r="L89" s="58">
        <v>2.3199999999999998</v>
      </c>
      <c r="M89" s="58">
        <v>4.6399999999999997</v>
      </c>
      <c r="N89" s="58">
        <v>16.16</v>
      </c>
      <c r="O89">
        <v>6.39</v>
      </c>
      <c r="P89" s="58">
        <v>6.33</v>
      </c>
      <c r="Q89" s="58">
        <v>15.46</v>
      </c>
      <c r="R89">
        <v>6.22</v>
      </c>
      <c r="S89" s="58">
        <v>2.5299999999999998</v>
      </c>
      <c r="T89" s="58">
        <v>1.58</v>
      </c>
      <c r="U89">
        <v>13.59</v>
      </c>
      <c r="V89" s="58">
        <v>337.47</v>
      </c>
      <c r="W89" s="58">
        <v>17.96</v>
      </c>
      <c r="X89">
        <v>14.18</v>
      </c>
    </row>
    <row r="90" spans="1:24">
      <c r="A90" s="44" t="s">
        <v>387</v>
      </c>
      <c r="B90" s="54" t="s">
        <v>655</v>
      </c>
      <c r="C90" s="44"/>
      <c r="D90" s="58">
        <v>788.61</v>
      </c>
      <c r="E90" s="69">
        <v>2706.3</v>
      </c>
      <c r="F90" s="69">
        <v>3169.97</v>
      </c>
      <c r="G90">
        <v>3.72</v>
      </c>
      <c r="H90" s="58">
        <v>18.3</v>
      </c>
      <c r="I90">
        <v>0.17</v>
      </c>
      <c r="J90">
        <v>5.09</v>
      </c>
      <c r="K90" s="58">
        <v>16.34</v>
      </c>
      <c r="L90">
        <v>0.84</v>
      </c>
      <c r="M90">
        <v>0.14000000000000001</v>
      </c>
      <c r="N90" s="58">
        <v>5.79</v>
      </c>
      <c r="O90">
        <v>0.54</v>
      </c>
      <c r="P90">
        <v>0.13</v>
      </c>
      <c r="Q90" s="58">
        <v>3.61</v>
      </c>
      <c r="R90">
        <v>0.53</v>
      </c>
      <c r="S90">
        <v>0.26</v>
      </c>
      <c r="T90" s="58">
        <v>1.1599999999999999</v>
      </c>
      <c r="U90">
        <v>0.55000000000000004</v>
      </c>
      <c r="V90">
        <v>19</v>
      </c>
      <c r="W90" s="58">
        <v>3.33</v>
      </c>
      <c r="X90">
        <v>0.9</v>
      </c>
    </row>
    <row r="91" spans="1:24">
      <c r="A91" s="44" t="s">
        <v>388</v>
      </c>
      <c r="B91" s="54" t="s">
        <v>656</v>
      </c>
      <c r="C91" s="44"/>
      <c r="D91" s="58">
        <v>51.21</v>
      </c>
      <c r="E91" s="69">
        <v>68.459999999999994</v>
      </c>
      <c r="F91" s="69">
        <v>122.96</v>
      </c>
      <c r="G91" s="58">
        <v>0.1</v>
      </c>
      <c r="H91">
        <v>1.75</v>
      </c>
      <c r="I91">
        <v>0.94</v>
      </c>
      <c r="J91" s="58">
        <v>1.03</v>
      </c>
      <c r="K91">
        <v>0.1</v>
      </c>
      <c r="L91" s="58">
        <v>1.48</v>
      </c>
      <c r="M91" s="58">
        <v>0.17</v>
      </c>
      <c r="N91">
        <v>0.05</v>
      </c>
      <c r="O91">
        <v>1.22</v>
      </c>
      <c r="P91" s="58">
        <v>0.06</v>
      </c>
      <c r="Q91">
        <v>0.03</v>
      </c>
      <c r="R91">
        <v>2.78</v>
      </c>
      <c r="S91" s="58">
        <v>1.34</v>
      </c>
      <c r="T91">
        <v>0.14000000000000001</v>
      </c>
      <c r="U91">
        <v>2.12</v>
      </c>
      <c r="V91" s="58">
        <v>318.45</v>
      </c>
      <c r="W91">
        <v>14.63</v>
      </c>
      <c r="X91">
        <v>2.3199999999999998</v>
      </c>
    </row>
    <row r="92" spans="1:24">
      <c r="A92" s="44" t="s">
        <v>389</v>
      </c>
      <c r="B92" s="54" t="s">
        <v>657</v>
      </c>
      <c r="C92" s="44"/>
      <c r="D92" s="58">
        <v>51.73</v>
      </c>
      <c r="E92" s="69">
        <v>85.07</v>
      </c>
      <c r="F92" s="69">
        <v>84.89</v>
      </c>
      <c r="G92">
        <v>0.02</v>
      </c>
      <c r="H92">
        <v>0.1</v>
      </c>
      <c r="I92">
        <v>4.87</v>
      </c>
      <c r="J92">
        <v>0.44</v>
      </c>
      <c r="K92">
        <v>0.03</v>
      </c>
      <c r="L92">
        <v>0</v>
      </c>
      <c r="M92">
        <v>4.33</v>
      </c>
      <c r="N92">
        <v>10.32</v>
      </c>
      <c r="O92">
        <v>4.63</v>
      </c>
      <c r="P92">
        <v>6.14</v>
      </c>
      <c r="Q92">
        <v>11.82</v>
      </c>
      <c r="R92">
        <v>2.9</v>
      </c>
      <c r="S92">
        <v>0.92</v>
      </c>
      <c r="T92">
        <v>0.28000000000000003</v>
      </c>
      <c r="U92">
        <v>10.92</v>
      </c>
      <c r="V92">
        <v>0.02</v>
      </c>
      <c r="W92">
        <v>0</v>
      </c>
      <c r="X92">
        <v>10.96</v>
      </c>
    </row>
    <row r="93" spans="1:24">
      <c r="A93" s="44" t="s">
        <v>390</v>
      </c>
      <c r="B93" s="54" t="s">
        <v>291</v>
      </c>
      <c r="C93" s="44"/>
      <c r="D93" s="58">
        <v>5881.54</v>
      </c>
      <c r="E93" s="69">
        <v>6084</v>
      </c>
      <c r="F93" s="69">
        <v>5825.23</v>
      </c>
      <c r="G93" s="58">
        <v>125.78</v>
      </c>
      <c r="H93" s="58">
        <v>98.33</v>
      </c>
      <c r="I93" s="58">
        <v>349.2</v>
      </c>
      <c r="J93" s="58">
        <v>81.11</v>
      </c>
      <c r="K93" s="58">
        <v>69.25</v>
      </c>
      <c r="L93" s="58">
        <v>304.32</v>
      </c>
      <c r="M93" s="58">
        <v>257.32</v>
      </c>
      <c r="N93" s="58">
        <v>136.44999999999999</v>
      </c>
      <c r="O93" s="58">
        <v>346.93</v>
      </c>
      <c r="P93" s="58">
        <v>270.77</v>
      </c>
      <c r="Q93" s="58">
        <v>137.63</v>
      </c>
      <c r="R93" s="58">
        <v>675.77</v>
      </c>
      <c r="S93" s="58">
        <v>135.69999999999999</v>
      </c>
      <c r="T93" s="58">
        <v>77.2</v>
      </c>
      <c r="U93" s="58">
        <v>313.31</v>
      </c>
      <c r="V93" s="58">
        <v>131.81</v>
      </c>
      <c r="W93" s="58">
        <v>38.81</v>
      </c>
      <c r="X93" s="58">
        <v>255.77</v>
      </c>
    </row>
    <row r="94" spans="1:24">
      <c r="A94" s="44" t="s">
        <v>215</v>
      </c>
      <c r="B94" s="54" t="s">
        <v>224</v>
      </c>
      <c r="C94" s="44"/>
      <c r="D94" s="58">
        <v>1944.97</v>
      </c>
      <c r="E94" s="69">
        <v>1857.29</v>
      </c>
      <c r="F94" s="69">
        <v>2250.67</v>
      </c>
      <c r="G94" s="58">
        <v>19.559999999999999</v>
      </c>
      <c r="H94" s="58">
        <v>20.77</v>
      </c>
      <c r="I94" s="58">
        <v>98.65</v>
      </c>
      <c r="J94" s="58">
        <v>40.82</v>
      </c>
      <c r="K94" s="58">
        <v>8.32</v>
      </c>
      <c r="L94" s="58">
        <v>58.71</v>
      </c>
      <c r="M94" s="58">
        <v>13.71</v>
      </c>
      <c r="N94" s="58">
        <v>48.01</v>
      </c>
      <c r="O94" s="58">
        <v>97.34</v>
      </c>
      <c r="P94" s="58">
        <v>22.48</v>
      </c>
      <c r="Q94" s="58">
        <v>57.46</v>
      </c>
      <c r="R94" s="58">
        <v>150.21</v>
      </c>
      <c r="S94" s="58">
        <v>23.43</v>
      </c>
      <c r="T94" s="58">
        <v>63.72</v>
      </c>
      <c r="U94" s="58">
        <v>55.45</v>
      </c>
      <c r="V94" s="58">
        <v>124.65</v>
      </c>
      <c r="W94" s="58">
        <v>37.770000000000003</v>
      </c>
      <c r="X94" s="58">
        <v>62.64</v>
      </c>
    </row>
    <row r="95" spans="1:24">
      <c r="A95" s="44" t="s">
        <v>391</v>
      </c>
      <c r="B95" s="54" t="s">
        <v>226</v>
      </c>
      <c r="C95" s="44"/>
      <c r="D95" s="58">
        <v>3936.58</v>
      </c>
      <c r="E95" s="69">
        <v>4226.72</v>
      </c>
      <c r="F95" s="69">
        <v>3574.57</v>
      </c>
      <c r="G95">
        <v>106.22</v>
      </c>
      <c r="H95">
        <v>77.56</v>
      </c>
      <c r="I95">
        <v>250.55</v>
      </c>
      <c r="J95" s="58">
        <v>40.28</v>
      </c>
      <c r="K95">
        <v>60.93</v>
      </c>
      <c r="L95" s="58">
        <v>245.62</v>
      </c>
      <c r="M95">
        <v>243.61</v>
      </c>
      <c r="N95">
        <v>88.43</v>
      </c>
      <c r="O95" s="58">
        <v>249.59</v>
      </c>
      <c r="P95">
        <v>248.29</v>
      </c>
      <c r="Q95">
        <v>80.17</v>
      </c>
      <c r="R95" s="58">
        <v>525.54999999999995</v>
      </c>
      <c r="S95">
        <v>112.27</v>
      </c>
      <c r="T95">
        <v>13.48</v>
      </c>
      <c r="U95">
        <v>257.85000000000002</v>
      </c>
      <c r="V95" s="58">
        <v>7.16</v>
      </c>
      <c r="W95">
        <v>1.03</v>
      </c>
      <c r="X95">
        <v>193.13</v>
      </c>
    </row>
    <row r="96" spans="1:24">
      <c r="A96" s="44" t="s">
        <v>392</v>
      </c>
      <c r="B96" s="54" t="s">
        <v>658</v>
      </c>
      <c r="C96" s="44"/>
      <c r="D96" s="58">
        <v>215.39</v>
      </c>
      <c r="E96" s="69">
        <v>272.31</v>
      </c>
      <c r="F96" s="69">
        <v>312.95999999999998</v>
      </c>
      <c r="G96" s="58">
        <v>7.1</v>
      </c>
      <c r="H96">
        <v>9.39</v>
      </c>
      <c r="I96">
        <v>2.0099999999999998</v>
      </c>
      <c r="J96" s="58">
        <v>11.54</v>
      </c>
      <c r="K96" s="58">
        <v>4.0199999999999996</v>
      </c>
      <c r="L96">
        <v>0.57999999999999996</v>
      </c>
      <c r="M96" s="58">
        <v>9.57</v>
      </c>
      <c r="N96">
        <v>16.309999999999999</v>
      </c>
      <c r="O96">
        <v>0</v>
      </c>
      <c r="P96" s="58">
        <v>99.54</v>
      </c>
      <c r="Q96">
        <v>11.52</v>
      </c>
      <c r="R96">
        <v>0.28999999999999998</v>
      </c>
      <c r="S96" s="58">
        <v>110.02</v>
      </c>
      <c r="T96">
        <v>3.43</v>
      </c>
      <c r="U96">
        <v>0.87</v>
      </c>
      <c r="V96" s="58">
        <v>129.16999999999999</v>
      </c>
      <c r="W96">
        <v>8.82</v>
      </c>
      <c r="X96">
        <v>0</v>
      </c>
    </row>
    <row r="97" spans="1:24">
      <c r="A97" s="44" t="s">
        <v>393</v>
      </c>
      <c r="B97" s="54" t="s">
        <v>658</v>
      </c>
      <c r="C97" s="44"/>
      <c r="D97" s="58">
        <v>215.39</v>
      </c>
      <c r="E97" s="69">
        <v>272.31</v>
      </c>
      <c r="F97" s="69">
        <v>312.95999999999998</v>
      </c>
      <c r="G97" s="58">
        <v>7.1</v>
      </c>
      <c r="H97">
        <v>9.39</v>
      </c>
      <c r="I97">
        <v>2.0099999999999998</v>
      </c>
      <c r="J97" s="58">
        <v>11.54</v>
      </c>
      <c r="K97" s="58">
        <v>4.0199999999999996</v>
      </c>
      <c r="L97">
        <v>0.57999999999999996</v>
      </c>
      <c r="M97" s="58">
        <v>9.57</v>
      </c>
      <c r="N97">
        <v>16.309999999999999</v>
      </c>
      <c r="O97">
        <v>0</v>
      </c>
      <c r="P97" s="58">
        <v>99.54</v>
      </c>
      <c r="Q97">
        <v>11.52</v>
      </c>
      <c r="R97">
        <v>0.28999999999999998</v>
      </c>
      <c r="S97" s="58">
        <v>110.02</v>
      </c>
      <c r="T97">
        <v>3.43</v>
      </c>
      <c r="U97">
        <v>0.87</v>
      </c>
      <c r="V97" s="58">
        <v>129.16999999999999</v>
      </c>
      <c r="W97">
        <v>8.82</v>
      </c>
      <c r="X97">
        <v>0</v>
      </c>
    </row>
    <row r="98" spans="1:24">
      <c r="A98" s="44" t="s">
        <v>394</v>
      </c>
      <c r="B98" s="54" t="s">
        <v>659</v>
      </c>
      <c r="C98" s="44"/>
      <c r="D98" s="58">
        <v>515623.94</v>
      </c>
      <c r="E98" s="69">
        <v>425432.26</v>
      </c>
      <c r="F98" s="69">
        <v>407640.33</v>
      </c>
      <c r="G98" s="58">
        <v>5775.71</v>
      </c>
      <c r="H98" s="58">
        <v>3333.51</v>
      </c>
      <c r="I98" s="58">
        <v>82852.45</v>
      </c>
      <c r="J98" s="58">
        <v>11956.35</v>
      </c>
      <c r="K98" s="58">
        <v>2988.3</v>
      </c>
      <c r="L98" s="58">
        <v>64823.5</v>
      </c>
      <c r="M98" s="58">
        <v>19231.82</v>
      </c>
      <c r="N98" s="58">
        <v>3812.46</v>
      </c>
      <c r="O98" s="58">
        <v>84329.37</v>
      </c>
      <c r="P98" s="58">
        <v>11272.73</v>
      </c>
      <c r="Q98" s="58">
        <v>6403.46</v>
      </c>
      <c r="R98" s="58">
        <v>62817.88</v>
      </c>
      <c r="S98" s="58">
        <v>10620.28</v>
      </c>
      <c r="T98" s="58">
        <v>4035.29</v>
      </c>
      <c r="U98" s="58">
        <v>39650.18</v>
      </c>
      <c r="V98" s="58">
        <v>11762.38</v>
      </c>
      <c r="W98" s="58">
        <v>4084.17</v>
      </c>
      <c r="X98" s="58">
        <v>35992.82</v>
      </c>
    </row>
    <row r="99" spans="1:24">
      <c r="A99" s="44" t="s">
        <v>395</v>
      </c>
      <c r="B99" s="54" t="s">
        <v>660</v>
      </c>
      <c r="C99" s="44"/>
      <c r="D99" s="58">
        <v>6469.66</v>
      </c>
      <c r="E99" s="69">
        <v>5095.5600000000004</v>
      </c>
      <c r="F99" s="69">
        <v>13406.72</v>
      </c>
      <c r="G99" s="58">
        <v>7.51</v>
      </c>
      <c r="H99" s="58">
        <v>14.3</v>
      </c>
      <c r="I99" s="58">
        <v>86.86</v>
      </c>
      <c r="J99" s="58">
        <v>7.81</v>
      </c>
      <c r="K99" s="58">
        <v>5.57</v>
      </c>
      <c r="L99" s="58">
        <v>53.57</v>
      </c>
      <c r="M99" s="58">
        <v>33.42</v>
      </c>
      <c r="N99" s="58">
        <v>58.72</v>
      </c>
      <c r="O99" s="58">
        <v>71.650000000000006</v>
      </c>
      <c r="P99" s="58">
        <v>14.88</v>
      </c>
      <c r="Q99" s="58">
        <v>16.37</v>
      </c>
      <c r="R99" s="58">
        <v>77.98</v>
      </c>
      <c r="S99" s="58">
        <v>23.04</v>
      </c>
      <c r="T99" s="58">
        <v>16.87</v>
      </c>
      <c r="U99" s="58">
        <v>59.33</v>
      </c>
      <c r="V99" s="58">
        <v>45.03</v>
      </c>
      <c r="W99" s="58">
        <v>71.5</v>
      </c>
      <c r="X99" s="58">
        <v>99.59</v>
      </c>
    </row>
    <row r="100" spans="1:24">
      <c r="A100" s="44" t="s">
        <v>396</v>
      </c>
      <c r="B100" s="54" t="s">
        <v>661</v>
      </c>
      <c r="C100" s="44"/>
      <c r="D100" s="58">
        <v>4715.76</v>
      </c>
      <c r="E100" s="69">
        <v>4273.8</v>
      </c>
      <c r="F100" s="69">
        <v>11799.08</v>
      </c>
      <c r="G100" s="58">
        <v>7.44</v>
      </c>
      <c r="H100" s="58">
        <v>14.05</v>
      </c>
      <c r="I100" s="58">
        <v>86.68</v>
      </c>
      <c r="J100" s="58">
        <v>6.77</v>
      </c>
      <c r="K100" s="58">
        <v>5.53</v>
      </c>
      <c r="L100" s="58">
        <v>52.86</v>
      </c>
      <c r="M100" s="58">
        <v>32.700000000000003</v>
      </c>
      <c r="N100" s="58">
        <v>58.28</v>
      </c>
      <c r="O100" s="58">
        <v>71.650000000000006</v>
      </c>
      <c r="P100" s="58">
        <v>14.8</v>
      </c>
      <c r="Q100" s="58">
        <v>15.3</v>
      </c>
      <c r="R100" s="58">
        <v>77.959999999999994</v>
      </c>
      <c r="S100" s="58">
        <v>22.79</v>
      </c>
      <c r="T100" s="58">
        <v>16.87</v>
      </c>
      <c r="U100" s="58">
        <v>59.33</v>
      </c>
      <c r="V100" s="58">
        <v>43.51</v>
      </c>
      <c r="W100" s="58">
        <v>70.66</v>
      </c>
      <c r="X100" s="58">
        <v>99.59</v>
      </c>
    </row>
    <row r="101" spans="1:24">
      <c r="A101" s="44" t="s">
        <v>397</v>
      </c>
      <c r="B101" s="54" t="s">
        <v>242</v>
      </c>
      <c r="C101" s="44"/>
      <c r="D101" s="58">
        <v>1753.89</v>
      </c>
      <c r="E101" s="69">
        <v>821.76</v>
      </c>
      <c r="F101" s="69">
        <v>1607.65</v>
      </c>
      <c r="G101" s="58">
        <v>0.06</v>
      </c>
      <c r="H101">
        <v>0.26</v>
      </c>
      <c r="I101">
        <v>0.18</v>
      </c>
      <c r="J101" s="58">
        <v>1.04</v>
      </c>
      <c r="K101">
        <v>0.03</v>
      </c>
      <c r="L101">
        <v>0.71</v>
      </c>
      <c r="M101" s="58">
        <v>0.72</v>
      </c>
      <c r="N101" s="58">
        <v>0.44</v>
      </c>
      <c r="O101">
        <v>0</v>
      </c>
      <c r="P101" s="58">
        <v>0.08</v>
      </c>
      <c r="Q101">
        <v>1.06</v>
      </c>
      <c r="R101">
        <v>0.02</v>
      </c>
      <c r="S101" s="58">
        <v>0.25</v>
      </c>
      <c r="T101">
        <v>0</v>
      </c>
      <c r="U101">
        <v>0</v>
      </c>
      <c r="V101" s="58">
        <v>1.53</v>
      </c>
      <c r="W101">
        <v>0.84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45025.45</v>
      </c>
      <c r="E102" s="69">
        <v>46145.66</v>
      </c>
      <c r="F102" s="69">
        <v>58800.639999999999</v>
      </c>
      <c r="G102" s="58">
        <v>370.37</v>
      </c>
      <c r="H102" s="58">
        <v>204.46</v>
      </c>
      <c r="I102" s="58">
        <v>5524.18</v>
      </c>
      <c r="J102" s="58">
        <v>622.45000000000005</v>
      </c>
      <c r="K102" s="58">
        <v>381.39</v>
      </c>
      <c r="L102" s="58">
        <v>4546.7</v>
      </c>
      <c r="M102" s="58">
        <v>957.16</v>
      </c>
      <c r="N102" s="58">
        <v>484.4</v>
      </c>
      <c r="O102" s="58">
        <v>9123.43</v>
      </c>
      <c r="P102" s="58">
        <v>1085.4000000000001</v>
      </c>
      <c r="Q102" s="58">
        <v>1432.65</v>
      </c>
      <c r="R102" s="58">
        <v>7213.5</v>
      </c>
      <c r="S102" s="58">
        <v>388.54</v>
      </c>
      <c r="T102" s="58">
        <v>257.81</v>
      </c>
      <c r="U102" s="58">
        <v>3114.47</v>
      </c>
      <c r="V102" s="58">
        <v>947.32</v>
      </c>
      <c r="W102" s="58">
        <v>579.39</v>
      </c>
      <c r="X102" s="58">
        <v>5036.5200000000004</v>
      </c>
    </row>
    <row r="103" spans="1:24">
      <c r="A103" s="44" t="s">
        <v>399</v>
      </c>
      <c r="B103" s="54" t="s">
        <v>663</v>
      </c>
      <c r="C103" s="44"/>
      <c r="D103" s="58">
        <v>3589.63</v>
      </c>
      <c r="E103" s="69">
        <v>3536.01</v>
      </c>
      <c r="F103" s="69">
        <v>7558.47</v>
      </c>
      <c r="G103" s="58">
        <v>1.52</v>
      </c>
      <c r="H103" s="58">
        <v>17.95</v>
      </c>
      <c r="I103">
        <v>6.52</v>
      </c>
      <c r="J103" s="58">
        <v>6</v>
      </c>
      <c r="K103" s="58">
        <v>4.29</v>
      </c>
      <c r="L103">
        <v>3.88</v>
      </c>
      <c r="M103" s="58">
        <v>2.4900000000000002</v>
      </c>
      <c r="N103" s="58">
        <v>4.4400000000000004</v>
      </c>
      <c r="O103">
        <v>10.220000000000001</v>
      </c>
      <c r="P103" s="58">
        <v>13.22</v>
      </c>
      <c r="Q103" s="58">
        <v>13.84</v>
      </c>
      <c r="R103">
        <v>22.27</v>
      </c>
      <c r="S103" s="58">
        <v>12.7</v>
      </c>
      <c r="T103" s="58">
        <v>10.65</v>
      </c>
      <c r="U103">
        <v>19.73</v>
      </c>
      <c r="V103" s="58">
        <v>34.28</v>
      </c>
      <c r="W103" s="58">
        <v>35.119999999999997</v>
      </c>
      <c r="X103">
        <v>26.2</v>
      </c>
    </row>
    <row r="104" spans="1:24">
      <c r="A104" s="44" t="s">
        <v>400</v>
      </c>
      <c r="B104" s="54" t="s">
        <v>664</v>
      </c>
      <c r="C104" s="44"/>
      <c r="D104" s="58">
        <v>1646.65</v>
      </c>
      <c r="E104" s="69">
        <v>1456.17</v>
      </c>
      <c r="F104" s="69">
        <v>1811.9</v>
      </c>
      <c r="G104">
        <v>4.72</v>
      </c>
      <c r="H104">
        <v>15.85</v>
      </c>
      <c r="I104">
        <v>2.98</v>
      </c>
      <c r="J104">
        <v>18.899999999999999</v>
      </c>
      <c r="K104">
        <v>7.79</v>
      </c>
      <c r="L104">
        <v>14.9</v>
      </c>
      <c r="M104">
        <v>20.51</v>
      </c>
      <c r="N104">
        <v>2.7</v>
      </c>
      <c r="O104" s="58">
        <v>1.33</v>
      </c>
      <c r="P104">
        <v>29.1</v>
      </c>
      <c r="Q104">
        <v>16.649999999999999</v>
      </c>
      <c r="R104">
        <v>12.28</v>
      </c>
      <c r="S104">
        <v>33.81</v>
      </c>
      <c r="T104">
        <v>9.39</v>
      </c>
      <c r="U104">
        <v>7.0000000000000007E-2</v>
      </c>
      <c r="V104">
        <v>40.46</v>
      </c>
      <c r="W104">
        <v>28.31</v>
      </c>
      <c r="X104">
        <v>0.16</v>
      </c>
    </row>
    <row r="105" spans="1:24">
      <c r="A105" s="44" t="s">
        <v>401</v>
      </c>
      <c r="B105" s="54" t="s">
        <v>665</v>
      </c>
      <c r="C105" s="44"/>
      <c r="D105" s="58">
        <v>375.38</v>
      </c>
      <c r="E105" s="69">
        <v>838.71</v>
      </c>
      <c r="F105" s="69">
        <v>452.39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0.02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39406.31</v>
      </c>
      <c r="E106" s="69">
        <v>40309.61</v>
      </c>
      <c r="F106" s="69">
        <v>48972.14</v>
      </c>
      <c r="G106" s="58">
        <v>364.14</v>
      </c>
      <c r="H106" s="58">
        <v>168.12</v>
      </c>
      <c r="I106" s="58">
        <v>5514.68</v>
      </c>
      <c r="J106" s="58">
        <v>597.54999999999995</v>
      </c>
      <c r="K106" s="58">
        <v>367.88</v>
      </c>
      <c r="L106" s="58">
        <v>4527.6400000000003</v>
      </c>
      <c r="M106" s="58">
        <v>934.16</v>
      </c>
      <c r="N106" s="58">
        <v>476.52</v>
      </c>
      <c r="O106" s="58">
        <v>9111.8700000000008</v>
      </c>
      <c r="P106" s="58">
        <v>1043.08</v>
      </c>
      <c r="Q106" s="58">
        <v>1401.74</v>
      </c>
      <c r="R106" s="58">
        <v>7178.95</v>
      </c>
      <c r="S106" s="58">
        <v>342.02</v>
      </c>
      <c r="T106" s="58">
        <v>236.3</v>
      </c>
      <c r="U106" s="58">
        <v>3094.68</v>
      </c>
      <c r="V106" s="58">
        <v>872.58</v>
      </c>
      <c r="W106" s="58">
        <v>515.86</v>
      </c>
      <c r="X106" s="58">
        <v>5010.16</v>
      </c>
    </row>
    <row r="107" spans="1:24">
      <c r="A107" s="44" t="s">
        <v>403</v>
      </c>
      <c r="B107" s="54" t="s">
        <v>667</v>
      </c>
      <c r="C107" s="44"/>
      <c r="D107" s="58">
        <v>7.48</v>
      </c>
      <c r="E107" s="69">
        <v>5.15</v>
      </c>
      <c r="F107" s="69">
        <v>5.74</v>
      </c>
      <c r="G107">
        <v>0</v>
      </c>
      <c r="H107">
        <v>2.54</v>
      </c>
      <c r="I107">
        <v>0</v>
      </c>
      <c r="J107">
        <v>0</v>
      </c>
      <c r="K107">
        <v>1.44</v>
      </c>
      <c r="L107">
        <v>0.28999999999999998</v>
      </c>
      <c r="M107">
        <v>0</v>
      </c>
      <c r="N107">
        <v>0.74</v>
      </c>
      <c r="O107">
        <v>0</v>
      </c>
      <c r="P107">
        <v>0</v>
      </c>
      <c r="Q107">
        <v>0.41</v>
      </c>
      <c r="R107">
        <v>0</v>
      </c>
      <c r="S107">
        <v>0</v>
      </c>
      <c r="T107">
        <v>1.47</v>
      </c>
      <c r="U107">
        <v>0</v>
      </c>
      <c r="V107">
        <v>0</v>
      </c>
      <c r="W107">
        <v>0.1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446987.84</v>
      </c>
      <c r="E108" s="69">
        <v>354521.43</v>
      </c>
      <c r="F108" s="69">
        <v>302024.25</v>
      </c>
      <c r="G108" s="58">
        <v>5282.02</v>
      </c>
      <c r="H108" s="58">
        <v>2945.41</v>
      </c>
      <c r="I108" s="58">
        <v>76151.509999999995</v>
      </c>
      <c r="J108" s="58">
        <v>11197</v>
      </c>
      <c r="K108" s="58">
        <v>2390.23</v>
      </c>
      <c r="L108" s="58">
        <v>58696.47</v>
      </c>
      <c r="M108" s="58">
        <v>18089.37</v>
      </c>
      <c r="N108" s="58">
        <v>2998.8</v>
      </c>
      <c r="O108" s="58">
        <v>73782.789999999994</v>
      </c>
      <c r="P108" s="58">
        <v>10080.959999999999</v>
      </c>
      <c r="Q108" s="58">
        <v>4860.26</v>
      </c>
      <c r="R108" s="58">
        <v>54559.88</v>
      </c>
      <c r="S108" s="58">
        <v>10020.36</v>
      </c>
      <c r="T108" s="58">
        <v>3688.35</v>
      </c>
      <c r="U108" s="58">
        <v>35497.26</v>
      </c>
      <c r="V108" s="58">
        <v>10543.64</v>
      </c>
      <c r="W108" s="58">
        <v>3270.02</v>
      </c>
      <c r="X108" s="58">
        <v>29961.5</v>
      </c>
    </row>
    <row r="109" spans="1:24">
      <c r="A109" s="44" t="s">
        <v>216</v>
      </c>
      <c r="B109" s="54" t="s">
        <v>281</v>
      </c>
      <c r="C109" s="44"/>
      <c r="D109" s="58">
        <v>446987.84</v>
      </c>
      <c r="E109" s="69">
        <v>354521.43</v>
      </c>
      <c r="F109" s="69">
        <v>302024.25</v>
      </c>
      <c r="G109" s="58">
        <v>5282.02</v>
      </c>
      <c r="H109" s="58">
        <v>2945.41</v>
      </c>
      <c r="I109" s="58">
        <v>76151.509999999995</v>
      </c>
      <c r="J109" s="58">
        <v>11197</v>
      </c>
      <c r="K109" s="58">
        <v>2390.23</v>
      </c>
      <c r="L109" s="58">
        <v>58696.47</v>
      </c>
      <c r="M109" s="58">
        <v>18089.37</v>
      </c>
      <c r="N109" s="58">
        <v>2998.8</v>
      </c>
      <c r="O109" s="58">
        <v>73782.789999999994</v>
      </c>
      <c r="P109" s="58">
        <v>10080.959999999999</v>
      </c>
      <c r="Q109" s="58">
        <v>4860.26</v>
      </c>
      <c r="R109" s="58">
        <v>54559.88</v>
      </c>
      <c r="S109" s="58">
        <v>10020.36</v>
      </c>
      <c r="T109" s="58">
        <v>3688.35</v>
      </c>
      <c r="U109" s="58">
        <v>35497.26</v>
      </c>
      <c r="V109" s="58">
        <v>10543.64</v>
      </c>
      <c r="W109" s="58">
        <v>3270.02</v>
      </c>
      <c r="X109" s="58">
        <v>29961.5</v>
      </c>
    </row>
    <row r="110" spans="1:24">
      <c r="A110" s="44" t="s">
        <v>404</v>
      </c>
      <c r="B110" s="54" t="s">
        <v>668</v>
      </c>
      <c r="C110" s="44"/>
      <c r="D110" s="58">
        <v>14927.11</v>
      </c>
      <c r="E110" s="69">
        <v>17428.82</v>
      </c>
      <c r="F110" s="69">
        <v>28666.49</v>
      </c>
      <c r="G110" s="58">
        <v>111.52</v>
      </c>
      <c r="H110" s="58">
        <v>137.97999999999999</v>
      </c>
      <c r="I110" s="58">
        <v>1033.74</v>
      </c>
      <c r="J110" s="58">
        <v>123.99</v>
      </c>
      <c r="K110" s="58">
        <v>204.96</v>
      </c>
      <c r="L110" s="58">
        <v>1503.98</v>
      </c>
      <c r="M110" s="58">
        <v>145.49</v>
      </c>
      <c r="N110" s="58">
        <v>262.02</v>
      </c>
      <c r="O110" s="58">
        <v>1315.64</v>
      </c>
      <c r="P110" s="58">
        <v>82.3</v>
      </c>
      <c r="Q110" s="58">
        <v>85.92</v>
      </c>
      <c r="R110" s="58">
        <v>936.29</v>
      </c>
      <c r="S110" s="58">
        <v>158.55000000000001</v>
      </c>
      <c r="T110" s="58">
        <v>69.77</v>
      </c>
      <c r="U110" s="58">
        <v>951.07</v>
      </c>
      <c r="V110" s="58">
        <v>210.32</v>
      </c>
      <c r="W110" s="58">
        <v>150.47</v>
      </c>
      <c r="X110" s="58">
        <v>869.89</v>
      </c>
    </row>
    <row r="111" spans="1:24">
      <c r="A111" s="44" t="s">
        <v>405</v>
      </c>
      <c r="B111" s="54" t="s">
        <v>669</v>
      </c>
      <c r="C111" s="44"/>
      <c r="D111" s="58">
        <v>4176.9799999999996</v>
      </c>
      <c r="E111" s="69">
        <v>5008.2700000000004</v>
      </c>
      <c r="F111" s="69">
        <v>11029.86</v>
      </c>
      <c r="G111">
        <v>66.430000000000007</v>
      </c>
      <c r="H111">
        <v>37.15</v>
      </c>
      <c r="I111" s="58">
        <v>417.81</v>
      </c>
      <c r="J111">
        <v>66.3</v>
      </c>
      <c r="K111">
        <v>149.69999999999999</v>
      </c>
      <c r="L111" s="58">
        <v>898.95</v>
      </c>
      <c r="M111">
        <v>5.91</v>
      </c>
      <c r="N111">
        <v>12.03</v>
      </c>
      <c r="O111" s="58">
        <v>343.94</v>
      </c>
      <c r="P111">
        <v>25.51</v>
      </c>
      <c r="Q111">
        <v>1.9</v>
      </c>
      <c r="R111" s="58">
        <v>403.44</v>
      </c>
      <c r="S111">
        <v>33.9</v>
      </c>
      <c r="T111" s="58">
        <v>45.83</v>
      </c>
      <c r="U111" s="58">
        <v>252.57</v>
      </c>
      <c r="V111" s="58">
        <v>43.67</v>
      </c>
      <c r="W111" s="58">
        <v>33.1</v>
      </c>
      <c r="X111" s="58">
        <v>299.56</v>
      </c>
    </row>
    <row r="112" spans="1:24">
      <c r="A112" s="44" t="s">
        <v>406</v>
      </c>
      <c r="B112" s="54" t="s">
        <v>670</v>
      </c>
      <c r="C112" s="44"/>
      <c r="D112" s="58">
        <v>10750.12</v>
      </c>
      <c r="E112" s="69">
        <v>12420.55</v>
      </c>
      <c r="F112" s="69">
        <v>17636.63</v>
      </c>
      <c r="G112" s="58">
        <v>45.09</v>
      </c>
      <c r="H112" s="58">
        <v>100.83</v>
      </c>
      <c r="I112" s="58">
        <v>615.92999999999995</v>
      </c>
      <c r="J112" s="58">
        <v>57.69</v>
      </c>
      <c r="K112" s="58">
        <v>55.25</v>
      </c>
      <c r="L112" s="58">
        <v>605.03</v>
      </c>
      <c r="M112" s="58">
        <v>139.58000000000001</v>
      </c>
      <c r="N112" s="58">
        <v>249.99</v>
      </c>
      <c r="O112" s="58">
        <v>971.7</v>
      </c>
      <c r="P112" s="58">
        <v>56.79</v>
      </c>
      <c r="Q112" s="58">
        <v>84.02</v>
      </c>
      <c r="R112" s="58">
        <v>532.85</v>
      </c>
      <c r="S112" s="58">
        <v>124.65</v>
      </c>
      <c r="T112" s="58">
        <v>23.94</v>
      </c>
      <c r="U112" s="58">
        <v>698.5</v>
      </c>
      <c r="V112" s="58">
        <v>166.65</v>
      </c>
      <c r="W112" s="58">
        <v>117.37</v>
      </c>
      <c r="X112" s="58">
        <v>570.32000000000005</v>
      </c>
    </row>
    <row r="113" spans="1:24">
      <c r="A113" s="44" t="s">
        <v>407</v>
      </c>
      <c r="B113" s="54" t="s">
        <v>295</v>
      </c>
      <c r="C113" s="44"/>
      <c r="D113" s="58">
        <v>2213.89</v>
      </c>
      <c r="E113" s="69">
        <v>2240.8000000000002</v>
      </c>
      <c r="F113" s="69">
        <v>4742.2299999999996</v>
      </c>
      <c r="G113" s="58">
        <v>4.29</v>
      </c>
      <c r="H113">
        <v>31.35</v>
      </c>
      <c r="I113">
        <v>56.16</v>
      </c>
      <c r="J113" s="58">
        <v>5.09</v>
      </c>
      <c r="K113">
        <v>6.16</v>
      </c>
      <c r="L113">
        <v>22.78</v>
      </c>
      <c r="M113" s="58">
        <v>6.38</v>
      </c>
      <c r="N113">
        <v>8.52</v>
      </c>
      <c r="O113">
        <v>35.85</v>
      </c>
      <c r="P113" s="58">
        <v>9.1999999999999993</v>
      </c>
      <c r="Q113">
        <v>8.26</v>
      </c>
      <c r="R113">
        <v>30.23</v>
      </c>
      <c r="S113" s="58">
        <v>29.8</v>
      </c>
      <c r="T113" s="58">
        <v>2.5</v>
      </c>
      <c r="U113">
        <v>28.05</v>
      </c>
      <c r="V113" s="58">
        <v>16.059999999999999</v>
      </c>
      <c r="W113" s="58">
        <v>12.78</v>
      </c>
      <c r="X113" s="58">
        <v>25.32</v>
      </c>
    </row>
    <row r="114" spans="1:24">
      <c r="A114" s="44" t="s">
        <v>408</v>
      </c>
      <c r="B114" s="54" t="s">
        <v>671</v>
      </c>
      <c r="C114" s="44"/>
      <c r="D114" s="58">
        <v>1032.8599999999999</v>
      </c>
      <c r="E114" s="69">
        <v>690.93</v>
      </c>
      <c r="F114" s="69">
        <v>2587.2800000000002</v>
      </c>
      <c r="G114">
        <v>0.41</v>
      </c>
      <c r="H114">
        <v>23.7</v>
      </c>
      <c r="I114">
        <v>30.01</v>
      </c>
      <c r="J114">
        <v>0.02</v>
      </c>
      <c r="K114">
        <v>4.9800000000000004</v>
      </c>
      <c r="L114">
        <v>20.149999999999999</v>
      </c>
      <c r="M114">
        <v>0.35</v>
      </c>
      <c r="N114">
        <v>1.07</v>
      </c>
      <c r="O114">
        <v>32.47</v>
      </c>
      <c r="P114">
        <v>0.79</v>
      </c>
      <c r="Q114">
        <v>6.6</v>
      </c>
      <c r="R114">
        <v>26.46</v>
      </c>
      <c r="S114">
        <v>17.95</v>
      </c>
      <c r="T114">
        <v>0.6</v>
      </c>
      <c r="U114">
        <v>22.46</v>
      </c>
      <c r="V114">
        <v>11.85</v>
      </c>
      <c r="W114" s="58">
        <v>3.44</v>
      </c>
      <c r="X114" s="58">
        <v>25.32</v>
      </c>
    </row>
    <row r="115" spans="1:24">
      <c r="A115" s="44" t="s">
        <v>409</v>
      </c>
      <c r="B115" s="54" t="s">
        <v>672</v>
      </c>
      <c r="C115" s="44"/>
      <c r="D115" s="58">
        <v>1181.02</v>
      </c>
      <c r="E115" s="69">
        <v>1549.87</v>
      </c>
      <c r="F115" s="69">
        <v>2154.96</v>
      </c>
      <c r="G115" s="58">
        <v>3.88</v>
      </c>
      <c r="H115">
        <v>7.65</v>
      </c>
      <c r="I115">
        <v>26.16</v>
      </c>
      <c r="J115" s="58">
        <v>5.07</v>
      </c>
      <c r="K115">
        <v>1.18</v>
      </c>
      <c r="L115">
        <v>2.63</v>
      </c>
      <c r="M115" s="58">
        <v>6.03</v>
      </c>
      <c r="N115">
        <v>7.45</v>
      </c>
      <c r="O115">
        <v>3.38</v>
      </c>
      <c r="P115" s="58">
        <v>8.41</v>
      </c>
      <c r="Q115">
        <v>1.66</v>
      </c>
      <c r="R115">
        <v>3.77</v>
      </c>
      <c r="S115" s="58">
        <v>11.85</v>
      </c>
      <c r="T115" s="58">
        <v>1.9</v>
      </c>
      <c r="U115">
        <v>5.59</v>
      </c>
      <c r="V115" s="58">
        <v>4.21</v>
      </c>
      <c r="W115">
        <v>9.34</v>
      </c>
      <c r="X115">
        <v>0</v>
      </c>
    </row>
    <row r="116" spans="1:24">
      <c r="A116" s="44" t="s">
        <v>410</v>
      </c>
      <c r="B116" s="54" t="s">
        <v>673</v>
      </c>
      <c r="C116" s="44"/>
      <c r="D116" s="58">
        <v>8256.4500000000007</v>
      </c>
      <c r="E116" s="69">
        <v>8311.81</v>
      </c>
      <c r="F116" s="69">
        <v>18005.27</v>
      </c>
      <c r="G116" s="58">
        <v>167.79</v>
      </c>
      <c r="H116" s="58">
        <v>111.22</v>
      </c>
      <c r="I116" s="58">
        <v>491.08</v>
      </c>
      <c r="J116" s="58">
        <v>66.22</v>
      </c>
      <c r="K116" s="58">
        <v>63.79</v>
      </c>
      <c r="L116" s="58">
        <v>494.68</v>
      </c>
      <c r="M116" s="58">
        <v>104.72</v>
      </c>
      <c r="N116" s="58">
        <v>262.75</v>
      </c>
      <c r="O116" s="58">
        <v>787.11</v>
      </c>
      <c r="P116" s="58">
        <v>20.149999999999999</v>
      </c>
      <c r="Q116" s="58">
        <v>186.48</v>
      </c>
      <c r="R116" s="58">
        <v>511.97</v>
      </c>
      <c r="S116" s="58">
        <v>327.75</v>
      </c>
      <c r="T116" s="58">
        <v>190.32</v>
      </c>
      <c r="U116" s="58">
        <v>766.65</v>
      </c>
      <c r="V116" s="58">
        <v>765.48</v>
      </c>
      <c r="W116" s="58">
        <v>186.51</v>
      </c>
      <c r="X116" s="58">
        <v>800.16</v>
      </c>
    </row>
    <row r="117" spans="1:24">
      <c r="A117" s="44" t="s">
        <v>411</v>
      </c>
      <c r="B117" s="54" t="s">
        <v>674</v>
      </c>
      <c r="C117" s="44"/>
      <c r="D117" s="58">
        <v>1559.04</v>
      </c>
      <c r="E117" s="69">
        <v>1675.94</v>
      </c>
      <c r="F117" s="69">
        <v>3057.73</v>
      </c>
      <c r="G117" s="58">
        <v>41.55</v>
      </c>
      <c r="H117" s="58">
        <v>30.55</v>
      </c>
      <c r="I117" s="58">
        <v>97.91</v>
      </c>
      <c r="J117" s="58">
        <v>20.87</v>
      </c>
      <c r="K117" s="58">
        <v>9.35</v>
      </c>
      <c r="L117" s="58">
        <v>71.069999999999993</v>
      </c>
      <c r="M117" s="58">
        <v>18.190000000000001</v>
      </c>
      <c r="N117" s="58">
        <v>20.239999999999998</v>
      </c>
      <c r="O117" s="58">
        <v>165.26</v>
      </c>
      <c r="P117" s="58">
        <v>0.85</v>
      </c>
      <c r="Q117" s="58">
        <v>2.29</v>
      </c>
      <c r="R117" s="58">
        <v>75.3</v>
      </c>
      <c r="S117" s="58">
        <v>32.26</v>
      </c>
      <c r="T117" s="58">
        <v>18.47</v>
      </c>
      <c r="U117" s="58">
        <v>56.62</v>
      </c>
      <c r="V117" s="58">
        <v>344.84</v>
      </c>
      <c r="W117" s="58">
        <v>44.45</v>
      </c>
      <c r="X117" s="58">
        <v>142.51</v>
      </c>
    </row>
    <row r="118" spans="1:24">
      <c r="A118" s="44" t="s">
        <v>412</v>
      </c>
      <c r="B118" s="54" t="s">
        <v>675</v>
      </c>
      <c r="C118" s="44"/>
      <c r="D118" s="58">
        <v>217.22</v>
      </c>
      <c r="E118" s="69">
        <v>178.39</v>
      </c>
      <c r="F118" s="69">
        <v>292.24</v>
      </c>
      <c r="G118" s="58">
        <v>0.47</v>
      </c>
      <c r="H118" s="58">
        <v>3.62</v>
      </c>
      <c r="I118" s="58">
        <v>30.52</v>
      </c>
      <c r="J118" s="58">
        <v>13.55</v>
      </c>
      <c r="K118" s="58">
        <v>2.39</v>
      </c>
      <c r="L118" s="58">
        <v>15.78</v>
      </c>
      <c r="M118" s="58">
        <v>8.7899999999999991</v>
      </c>
      <c r="N118" s="58">
        <v>9.16</v>
      </c>
      <c r="O118" s="58">
        <v>31.94</v>
      </c>
      <c r="P118" s="58">
        <v>0.27</v>
      </c>
      <c r="Q118" s="58">
        <v>1.77</v>
      </c>
      <c r="R118" s="58">
        <v>20.65</v>
      </c>
      <c r="S118" s="58">
        <v>20.34</v>
      </c>
      <c r="T118" s="58">
        <v>15.86</v>
      </c>
      <c r="U118" s="58">
        <v>11.88</v>
      </c>
      <c r="V118" s="58">
        <v>126.03</v>
      </c>
      <c r="W118" s="58">
        <v>34.200000000000003</v>
      </c>
      <c r="X118" s="58">
        <v>32.43</v>
      </c>
    </row>
    <row r="119" spans="1:24">
      <c r="A119" s="44" t="s">
        <v>413</v>
      </c>
      <c r="B119" s="54" t="s">
        <v>676</v>
      </c>
      <c r="C119" s="44"/>
      <c r="D119" s="58">
        <v>1341.82</v>
      </c>
      <c r="E119" s="69">
        <v>1497.55</v>
      </c>
      <c r="F119" s="69">
        <v>2765.5</v>
      </c>
      <c r="G119" s="58">
        <v>41.08</v>
      </c>
      <c r="H119">
        <v>26.93</v>
      </c>
      <c r="I119" s="58">
        <v>67.39</v>
      </c>
      <c r="J119" s="58">
        <v>7.33</v>
      </c>
      <c r="K119">
        <v>6.96</v>
      </c>
      <c r="L119" s="58">
        <v>55.29</v>
      </c>
      <c r="M119" s="58">
        <v>9.4</v>
      </c>
      <c r="N119">
        <v>11.08</v>
      </c>
      <c r="O119" s="58">
        <v>133.32</v>
      </c>
      <c r="P119" s="58">
        <v>0.57999999999999996</v>
      </c>
      <c r="Q119">
        <v>0.52</v>
      </c>
      <c r="R119" s="58">
        <v>54.65</v>
      </c>
      <c r="S119" s="58">
        <v>11.91</v>
      </c>
      <c r="T119">
        <v>2.61</v>
      </c>
      <c r="U119" s="58">
        <v>44.75</v>
      </c>
      <c r="V119" s="58">
        <v>218.8</v>
      </c>
      <c r="W119">
        <v>10.25</v>
      </c>
      <c r="X119" s="58">
        <v>110.09</v>
      </c>
    </row>
    <row r="120" spans="1:24">
      <c r="A120" s="44" t="s">
        <v>414</v>
      </c>
      <c r="B120" s="54" t="s">
        <v>677</v>
      </c>
      <c r="C120" s="44"/>
      <c r="D120" s="58">
        <v>6697.41</v>
      </c>
      <c r="E120" s="69">
        <v>6635.87</v>
      </c>
      <c r="F120" s="69">
        <v>14947.54</v>
      </c>
      <c r="G120" s="58">
        <v>126.24</v>
      </c>
      <c r="H120" s="58">
        <v>80.67</v>
      </c>
      <c r="I120" s="58">
        <v>393.17</v>
      </c>
      <c r="J120" s="58">
        <v>45.34</v>
      </c>
      <c r="K120" s="58">
        <v>54.44</v>
      </c>
      <c r="L120" s="58">
        <v>423.61</v>
      </c>
      <c r="M120" s="58">
        <v>86.54</v>
      </c>
      <c r="N120" s="58">
        <v>242.51</v>
      </c>
      <c r="O120" s="58">
        <v>621.85</v>
      </c>
      <c r="P120" s="58">
        <v>19.3</v>
      </c>
      <c r="Q120" s="58">
        <v>184.18</v>
      </c>
      <c r="R120" s="58">
        <v>436.67</v>
      </c>
      <c r="S120" s="58">
        <v>295.49</v>
      </c>
      <c r="T120" s="58">
        <v>171.85</v>
      </c>
      <c r="U120" s="58">
        <v>710.03</v>
      </c>
      <c r="V120" s="58">
        <v>420.65</v>
      </c>
      <c r="W120" s="58">
        <v>142.06</v>
      </c>
      <c r="X120" s="58">
        <v>657.65</v>
      </c>
    </row>
    <row r="121" spans="1:24">
      <c r="A121" s="44" t="s">
        <v>415</v>
      </c>
      <c r="B121" s="54" t="s">
        <v>678</v>
      </c>
      <c r="C121" s="44"/>
      <c r="D121" s="58">
        <v>131.71</v>
      </c>
      <c r="E121" s="69">
        <v>151.16</v>
      </c>
      <c r="F121" s="69">
        <v>231.76</v>
      </c>
      <c r="G121" s="58">
        <v>13.19</v>
      </c>
      <c r="H121">
        <v>4.63</v>
      </c>
      <c r="I121">
        <v>10.130000000000001</v>
      </c>
      <c r="J121" s="58">
        <v>10</v>
      </c>
      <c r="K121">
        <v>8.52</v>
      </c>
      <c r="L121" s="58">
        <v>1.53</v>
      </c>
      <c r="M121" s="58">
        <v>5.31</v>
      </c>
      <c r="N121">
        <v>3.74</v>
      </c>
      <c r="O121">
        <v>1.58</v>
      </c>
      <c r="P121" s="58">
        <v>0.05</v>
      </c>
      <c r="Q121">
        <v>2.63</v>
      </c>
      <c r="R121" s="58">
        <v>12.8</v>
      </c>
      <c r="S121" s="58">
        <v>5.88</v>
      </c>
      <c r="T121">
        <v>2.4700000000000002</v>
      </c>
      <c r="U121">
        <v>2.69</v>
      </c>
      <c r="V121" s="58">
        <v>345.82</v>
      </c>
      <c r="W121">
        <v>19.739999999999998</v>
      </c>
      <c r="X121">
        <v>5.85</v>
      </c>
    </row>
    <row r="122" spans="1:24">
      <c r="A122" s="44" t="s">
        <v>416</v>
      </c>
      <c r="B122" s="54" t="s">
        <v>679</v>
      </c>
      <c r="C122" s="44"/>
      <c r="D122" s="58">
        <v>956.48</v>
      </c>
      <c r="E122" s="69">
        <v>1062.3399999999999</v>
      </c>
      <c r="F122" s="69">
        <v>1442.26</v>
      </c>
      <c r="G122" s="58">
        <v>8.75</v>
      </c>
      <c r="H122" s="58">
        <v>5.78</v>
      </c>
      <c r="I122" s="58">
        <v>49.36</v>
      </c>
      <c r="J122" s="58">
        <v>14.23</v>
      </c>
      <c r="K122" s="58">
        <v>15.72</v>
      </c>
      <c r="L122" s="58">
        <v>82.25</v>
      </c>
      <c r="M122" s="58">
        <v>16.95</v>
      </c>
      <c r="N122" s="58">
        <v>22.48</v>
      </c>
      <c r="O122" s="58">
        <v>58.07</v>
      </c>
      <c r="P122" s="58">
        <v>11.11</v>
      </c>
      <c r="Q122" s="58">
        <v>14.87</v>
      </c>
      <c r="R122" s="58">
        <v>44.17</v>
      </c>
      <c r="S122" s="58">
        <v>87.1</v>
      </c>
      <c r="T122" s="58">
        <v>50.2</v>
      </c>
      <c r="U122" s="58">
        <v>97.25</v>
      </c>
      <c r="V122" s="58">
        <v>16.010000000000002</v>
      </c>
      <c r="W122" s="58">
        <v>8.65</v>
      </c>
      <c r="X122" s="58">
        <v>19.21</v>
      </c>
    </row>
    <row r="123" spans="1:24">
      <c r="A123" s="44" t="s">
        <v>417</v>
      </c>
      <c r="B123" s="54" t="s">
        <v>680</v>
      </c>
      <c r="C123" s="44"/>
      <c r="D123" s="58">
        <v>30.8</v>
      </c>
      <c r="E123" s="69">
        <v>26.51</v>
      </c>
      <c r="F123" s="69">
        <v>29.04</v>
      </c>
      <c r="G123">
        <v>0</v>
      </c>
      <c r="H123">
        <v>0.6</v>
      </c>
      <c r="I123">
        <v>0</v>
      </c>
      <c r="J123">
        <v>0</v>
      </c>
      <c r="K123">
        <v>1.03</v>
      </c>
      <c r="L123">
        <v>0</v>
      </c>
      <c r="M123">
        <v>0</v>
      </c>
      <c r="N123">
        <v>3.04</v>
      </c>
      <c r="O123">
        <v>0.17</v>
      </c>
      <c r="P123">
        <v>0</v>
      </c>
      <c r="Q123">
        <v>1.1100000000000001</v>
      </c>
      <c r="R123">
        <v>0</v>
      </c>
      <c r="S123">
        <v>0</v>
      </c>
      <c r="T123">
        <v>3.41</v>
      </c>
      <c r="U123">
        <v>0</v>
      </c>
      <c r="V123">
        <v>0</v>
      </c>
      <c r="W123">
        <v>1.7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1290.4100000000001</v>
      </c>
      <c r="E124" s="69">
        <v>1451.98</v>
      </c>
      <c r="F124" s="69">
        <v>1673.36</v>
      </c>
      <c r="G124" s="69">
        <v>71.75</v>
      </c>
      <c r="H124" s="58">
        <v>42.22</v>
      </c>
      <c r="I124" s="58">
        <v>52.78</v>
      </c>
      <c r="J124" s="69">
        <v>10.91</v>
      </c>
      <c r="K124" s="58">
        <v>27.56</v>
      </c>
      <c r="L124" s="58">
        <v>47.52</v>
      </c>
      <c r="M124" s="69">
        <v>42.57</v>
      </c>
      <c r="N124" s="58">
        <v>63.22</v>
      </c>
      <c r="O124" s="58">
        <v>75.28</v>
      </c>
      <c r="P124" s="69">
        <v>2.29</v>
      </c>
      <c r="Q124" s="58">
        <v>7.28</v>
      </c>
      <c r="R124" s="58">
        <v>64.61</v>
      </c>
      <c r="S124" s="69">
        <v>115.55</v>
      </c>
      <c r="T124" s="58">
        <v>3.05</v>
      </c>
      <c r="U124" s="58">
        <v>75.62</v>
      </c>
      <c r="V124" s="69">
        <v>12.12</v>
      </c>
      <c r="W124" s="58">
        <v>25.06</v>
      </c>
      <c r="X124" s="58">
        <v>64.19</v>
      </c>
    </row>
    <row r="125" spans="1:24">
      <c r="A125" s="44" t="s">
        <v>419</v>
      </c>
      <c r="B125" s="54" t="s">
        <v>682</v>
      </c>
      <c r="C125" s="44"/>
      <c r="D125" s="58">
        <v>4288.01</v>
      </c>
      <c r="E125" s="69">
        <v>3943.88</v>
      </c>
      <c r="F125" s="69">
        <v>11571.13</v>
      </c>
      <c r="G125" s="58">
        <v>32.549999999999997</v>
      </c>
      <c r="H125" s="58">
        <v>27.45</v>
      </c>
      <c r="I125" s="58">
        <v>280.89999999999998</v>
      </c>
      <c r="J125" s="58">
        <v>10.210000000000001</v>
      </c>
      <c r="K125" s="58">
        <v>1.6</v>
      </c>
      <c r="L125" s="58">
        <v>292.31</v>
      </c>
      <c r="M125" s="58">
        <v>21.7</v>
      </c>
      <c r="N125" s="58">
        <v>150.04</v>
      </c>
      <c r="O125" s="58">
        <v>486.75</v>
      </c>
      <c r="P125" s="58">
        <v>5.85</v>
      </c>
      <c r="Q125" s="58">
        <v>158.29</v>
      </c>
      <c r="R125" s="58">
        <v>315.08</v>
      </c>
      <c r="S125" s="58">
        <v>86.97</v>
      </c>
      <c r="T125" s="58">
        <v>112.72</v>
      </c>
      <c r="U125" s="58">
        <v>534.47</v>
      </c>
      <c r="V125" s="58">
        <v>46.7</v>
      </c>
      <c r="W125" s="58">
        <v>86.91</v>
      </c>
      <c r="X125" s="58">
        <v>568.39</v>
      </c>
    </row>
    <row r="126" spans="1:24">
      <c r="A126" s="44" t="s">
        <v>420</v>
      </c>
      <c r="B126" s="54" t="s">
        <v>683</v>
      </c>
      <c r="C126" s="44"/>
      <c r="D126" s="58">
        <v>1393.57</v>
      </c>
      <c r="E126" s="69">
        <v>1882.47</v>
      </c>
      <c r="F126" s="69">
        <v>1664.58</v>
      </c>
      <c r="G126" s="58">
        <v>9.2100000000000009</v>
      </c>
      <c r="H126" s="58">
        <v>24.72</v>
      </c>
      <c r="I126" s="58">
        <v>209.13</v>
      </c>
      <c r="J126" s="58">
        <v>3.05</v>
      </c>
      <c r="K126" s="58">
        <v>8.0399999999999991</v>
      </c>
      <c r="L126" s="58">
        <v>142.97</v>
      </c>
      <c r="M126" s="58">
        <v>5.32</v>
      </c>
      <c r="N126" s="58">
        <v>91.74</v>
      </c>
      <c r="O126" s="58">
        <v>103.69</v>
      </c>
      <c r="P126" s="58">
        <v>3.19</v>
      </c>
      <c r="Q126" s="58">
        <v>16.920000000000002</v>
      </c>
      <c r="R126" s="58">
        <v>86.89</v>
      </c>
      <c r="S126" s="58">
        <v>106.59</v>
      </c>
      <c r="T126" s="58">
        <v>42.64</v>
      </c>
      <c r="U126" s="58">
        <v>240.58</v>
      </c>
      <c r="V126" s="58">
        <v>34.159999999999997</v>
      </c>
      <c r="W126" s="58">
        <v>18.03</v>
      </c>
      <c r="X126" s="58">
        <v>171.34</v>
      </c>
    </row>
    <row r="127" spans="1:24">
      <c r="A127" s="44" t="s">
        <v>421</v>
      </c>
      <c r="B127" s="54" t="s">
        <v>683</v>
      </c>
      <c r="C127" s="44"/>
      <c r="D127" s="58">
        <v>1393.57</v>
      </c>
      <c r="E127" s="69">
        <v>1882.47</v>
      </c>
      <c r="F127" s="69">
        <v>1664.58</v>
      </c>
      <c r="G127" s="58">
        <v>9.2100000000000009</v>
      </c>
      <c r="H127" s="58">
        <v>24.72</v>
      </c>
      <c r="I127" s="58">
        <v>209.13</v>
      </c>
      <c r="J127" s="58">
        <v>3.05</v>
      </c>
      <c r="K127" s="58">
        <v>8.0399999999999991</v>
      </c>
      <c r="L127" s="58">
        <v>142.97</v>
      </c>
      <c r="M127" s="58">
        <v>5.32</v>
      </c>
      <c r="N127" s="58">
        <v>91.74</v>
      </c>
      <c r="O127" s="58">
        <v>103.69</v>
      </c>
      <c r="P127" s="58">
        <v>3.19</v>
      </c>
      <c r="Q127" s="58">
        <v>16.920000000000002</v>
      </c>
      <c r="R127" s="58">
        <v>86.89</v>
      </c>
      <c r="S127" s="58">
        <v>106.59</v>
      </c>
      <c r="T127" s="58">
        <v>42.64</v>
      </c>
      <c r="U127" s="58">
        <v>240.58</v>
      </c>
      <c r="V127" s="58">
        <v>34.159999999999997</v>
      </c>
      <c r="W127" s="58">
        <v>18.03</v>
      </c>
      <c r="X127" s="58">
        <v>171.34</v>
      </c>
    </row>
    <row r="128" spans="1:24">
      <c r="A128" s="44" t="s">
        <v>217</v>
      </c>
      <c r="B128" s="54" t="s">
        <v>274</v>
      </c>
      <c r="C128" s="44"/>
      <c r="D128" s="58">
        <v>1196.8</v>
      </c>
      <c r="E128" s="69">
        <v>1707.44</v>
      </c>
      <c r="F128" s="69">
        <v>1461.14</v>
      </c>
      <c r="G128" s="58">
        <v>2.29</v>
      </c>
      <c r="H128" s="58">
        <v>16.149999999999999</v>
      </c>
      <c r="I128" s="58">
        <v>198.63</v>
      </c>
      <c r="J128" s="58">
        <v>2.42</v>
      </c>
      <c r="K128" s="58">
        <v>6.34</v>
      </c>
      <c r="L128" s="58">
        <v>139.13999999999999</v>
      </c>
      <c r="M128" s="58">
        <v>3.05</v>
      </c>
      <c r="N128" s="58">
        <v>86.47</v>
      </c>
      <c r="O128" s="58">
        <v>92.39</v>
      </c>
      <c r="P128" s="58">
        <v>2.99</v>
      </c>
      <c r="Q128" s="58">
        <v>16.21</v>
      </c>
      <c r="R128" s="58">
        <v>84.53</v>
      </c>
      <c r="S128" s="58">
        <v>104.25</v>
      </c>
      <c r="T128" s="58">
        <v>41.4</v>
      </c>
      <c r="U128" s="58">
        <v>234.85</v>
      </c>
      <c r="V128" s="58">
        <v>30.51</v>
      </c>
      <c r="W128" s="58">
        <v>17.399999999999999</v>
      </c>
      <c r="X128" s="58">
        <v>168.24</v>
      </c>
    </row>
    <row r="129" spans="1:24">
      <c r="A129" s="44" t="s">
        <v>218</v>
      </c>
      <c r="B129" s="54" t="s">
        <v>257</v>
      </c>
      <c r="C129" s="44"/>
      <c r="D129" s="58">
        <v>188.91</v>
      </c>
      <c r="E129" s="69">
        <v>165.13</v>
      </c>
      <c r="F129" s="69">
        <v>191.26</v>
      </c>
      <c r="G129" s="58">
        <v>6.92</v>
      </c>
      <c r="H129">
        <v>8.32</v>
      </c>
      <c r="I129">
        <v>10.38</v>
      </c>
      <c r="J129" s="58">
        <v>0.63</v>
      </c>
      <c r="K129">
        <v>1.7</v>
      </c>
      <c r="L129" s="58">
        <v>3.65</v>
      </c>
      <c r="M129" s="58">
        <v>1.84</v>
      </c>
      <c r="N129">
        <v>5.27</v>
      </c>
      <c r="O129" s="58">
        <v>11.06</v>
      </c>
      <c r="P129" s="58">
        <v>0.2</v>
      </c>
      <c r="Q129">
        <v>0.7</v>
      </c>
      <c r="R129" s="58">
        <v>2.0699999999999998</v>
      </c>
      <c r="S129" s="58">
        <v>1.52</v>
      </c>
      <c r="T129">
        <v>1.24</v>
      </c>
      <c r="U129" s="58">
        <v>1.46</v>
      </c>
      <c r="V129" s="58">
        <v>1.29</v>
      </c>
      <c r="W129">
        <v>0.61</v>
      </c>
      <c r="X129" s="58">
        <v>2.96</v>
      </c>
    </row>
    <row r="130" spans="1:24">
      <c r="A130" s="44" t="s">
        <v>422</v>
      </c>
      <c r="B130" s="54" t="s">
        <v>684</v>
      </c>
      <c r="C130" s="44"/>
      <c r="D130" s="58">
        <v>7.87</v>
      </c>
      <c r="E130" s="69">
        <v>9.9</v>
      </c>
      <c r="F130" s="69">
        <v>12.18</v>
      </c>
      <c r="G130">
        <v>0</v>
      </c>
      <c r="H130">
        <v>0.25</v>
      </c>
      <c r="I130">
        <v>0.13</v>
      </c>
      <c r="J130">
        <v>0</v>
      </c>
      <c r="K130">
        <v>0</v>
      </c>
      <c r="L130">
        <v>0.17</v>
      </c>
      <c r="M130">
        <v>0.43</v>
      </c>
      <c r="N130">
        <v>0</v>
      </c>
      <c r="O130">
        <v>0.24</v>
      </c>
      <c r="P130">
        <v>0</v>
      </c>
      <c r="Q130">
        <v>0</v>
      </c>
      <c r="R130">
        <v>0.28999999999999998</v>
      </c>
      <c r="S130">
        <v>0.82</v>
      </c>
      <c r="T130">
        <v>0</v>
      </c>
      <c r="U130">
        <v>4.2699999999999996</v>
      </c>
      <c r="V130">
        <v>2.37</v>
      </c>
      <c r="W130">
        <v>0.02</v>
      </c>
      <c r="X130">
        <v>0.13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598616.85</v>
      </c>
      <c r="E132" s="69">
        <v>499795.04</v>
      </c>
      <c r="F132" s="69">
        <v>504959.28</v>
      </c>
      <c r="G132" s="58">
        <v>7530.36</v>
      </c>
      <c r="H132" s="58">
        <v>5329.24</v>
      </c>
      <c r="I132" s="58">
        <v>92264.47</v>
      </c>
      <c r="J132" s="58">
        <v>12275.82</v>
      </c>
      <c r="K132" s="58">
        <v>3228.02</v>
      </c>
      <c r="L132" s="58">
        <v>70539.320000000007</v>
      </c>
      <c r="M132" s="58">
        <v>19790.38</v>
      </c>
      <c r="N132" s="58">
        <v>5153.99</v>
      </c>
      <c r="O132" s="58">
        <v>94530.82</v>
      </c>
      <c r="P132" s="58">
        <v>11908.38</v>
      </c>
      <c r="Q132" s="58">
        <v>7251.36</v>
      </c>
      <c r="R132" s="58">
        <v>70894.14</v>
      </c>
      <c r="S132" s="58">
        <v>12930.77</v>
      </c>
      <c r="T132" s="58">
        <v>5350.89</v>
      </c>
      <c r="U132" s="58">
        <v>48483.72</v>
      </c>
      <c r="V132" s="58">
        <v>21614.27</v>
      </c>
      <c r="W132" s="58">
        <v>5783.08</v>
      </c>
      <c r="X132" s="58">
        <v>48164.94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86553.99</v>
      </c>
      <c r="E134" s="69">
        <v>94664.04</v>
      </c>
      <c r="F134" s="69">
        <v>114160.99</v>
      </c>
      <c r="G134" s="58">
        <v>662.79</v>
      </c>
      <c r="H134" s="58">
        <v>840.45</v>
      </c>
      <c r="I134" s="58">
        <v>1525.46</v>
      </c>
      <c r="J134" s="58">
        <v>1233.57</v>
      </c>
      <c r="K134" s="58">
        <v>1400.6</v>
      </c>
      <c r="L134" s="58">
        <v>1512.45</v>
      </c>
      <c r="M134" s="58">
        <v>1742.74</v>
      </c>
      <c r="N134" s="58">
        <v>1056.6400000000001</v>
      </c>
      <c r="O134" s="58">
        <v>1202.07</v>
      </c>
      <c r="P134" s="58">
        <v>1555.31</v>
      </c>
      <c r="Q134" s="58">
        <v>998.7</v>
      </c>
      <c r="R134" s="58">
        <v>1237.49</v>
      </c>
      <c r="S134" s="58">
        <v>1644.1</v>
      </c>
      <c r="T134" s="58">
        <v>1449.37</v>
      </c>
      <c r="U134" s="58">
        <v>1861.62</v>
      </c>
      <c r="V134" s="58">
        <v>1828.09</v>
      </c>
      <c r="W134" s="58">
        <v>1383.35</v>
      </c>
      <c r="X134" s="58">
        <v>1095.3599999999999</v>
      </c>
    </row>
    <row r="135" spans="1:24">
      <c r="A135" s="44" t="s">
        <v>427</v>
      </c>
      <c r="B135" s="54" t="s">
        <v>687</v>
      </c>
      <c r="C135" s="44"/>
      <c r="D135" s="58">
        <v>465.84</v>
      </c>
      <c r="E135" s="69">
        <v>705.63</v>
      </c>
      <c r="F135" s="69">
        <v>935.96</v>
      </c>
      <c r="G135" s="58">
        <v>1.62</v>
      </c>
      <c r="H135" s="58">
        <v>11.83</v>
      </c>
      <c r="I135" s="58">
        <v>3.29</v>
      </c>
      <c r="J135" s="58">
        <v>7.0000000000000007E-2</v>
      </c>
      <c r="K135" s="58">
        <v>0.21</v>
      </c>
      <c r="L135" s="58">
        <v>1.57</v>
      </c>
      <c r="M135" s="58">
        <v>9.83</v>
      </c>
      <c r="N135" s="58">
        <v>0.67</v>
      </c>
      <c r="O135" s="58">
        <v>1.31</v>
      </c>
      <c r="P135" s="58">
        <v>13.87</v>
      </c>
      <c r="Q135" s="58">
        <v>0.24</v>
      </c>
      <c r="R135" s="58">
        <v>3.3</v>
      </c>
      <c r="S135" s="58">
        <v>19.649999999999999</v>
      </c>
      <c r="T135" s="58">
        <v>5.25</v>
      </c>
      <c r="U135" s="58">
        <v>26.36</v>
      </c>
      <c r="V135" s="58">
        <v>5.55</v>
      </c>
      <c r="W135" s="58">
        <v>15.1</v>
      </c>
      <c r="X135" s="58">
        <v>0</v>
      </c>
    </row>
    <row r="136" spans="1:24">
      <c r="A136" s="44" t="s">
        <v>428</v>
      </c>
      <c r="B136" s="54" t="s">
        <v>687</v>
      </c>
      <c r="C136" s="44"/>
      <c r="D136" s="58">
        <v>465.84</v>
      </c>
      <c r="E136" s="69">
        <v>705.63</v>
      </c>
      <c r="F136" s="69">
        <v>935.96</v>
      </c>
      <c r="G136" s="58">
        <v>1.62</v>
      </c>
      <c r="H136" s="58">
        <v>11.83</v>
      </c>
      <c r="I136" s="58">
        <v>3.29</v>
      </c>
      <c r="J136" s="58">
        <v>7.0000000000000007E-2</v>
      </c>
      <c r="K136" s="58">
        <v>0.21</v>
      </c>
      <c r="L136" s="58">
        <v>1.57</v>
      </c>
      <c r="M136" s="58">
        <v>9.83</v>
      </c>
      <c r="N136" s="58">
        <v>0.67</v>
      </c>
      <c r="O136" s="58">
        <v>1.31</v>
      </c>
      <c r="P136" s="58">
        <v>13.87</v>
      </c>
      <c r="Q136" s="58">
        <v>0.24</v>
      </c>
      <c r="R136" s="58">
        <v>3.3</v>
      </c>
      <c r="S136" s="58">
        <v>19.649999999999999</v>
      </c>
      <c r="T136" s="58">
        <v>5.25</v>
      </c>
      <c r="U136" s="58">
        <v>26.36</v>
      </c>
      <c r="V136" s="58">
        <v>5.55</v>
      </c>
      <c r="W136" s="58">
        <v>15.1</v>
      </c>
      <c r="X136" s="58">
        <v>0</v>
      </c>
    </row>
    <row r="137" spans="1:24">
      <c r="A137" s="44" t="s">
        <v>429</v>
      </c>
      <c r="B137" s="54" t="s">
        <v>688</v>
      </c>
      <c r="C137" s="44"/>
      <c r="D137" s="58">
        <v>397.45</v>
      </c>
      <c r="E137" s="69">
        <v>571.23</v>
      </c>
      <c r="F137" s="69">
        <v>607.41999999999996</v>
      </c>
      <c r="G137" s="58">
        <v>1.62</v>
      </c>
      <c r="H137" s="58">
        <v>11.55</v>
      </c>
      <c r="I137" s="58">
        <v>3.29</v>
      </c>
      <c r="J137" s="58">
        <v>7.0000000000000007E-2</v>
      </c>
      <c r="K137" s="58">
        <v>0.08</v>
      </c>
      <c r="L137" s="58">
        <v>1.57</v>
      </c>
      <c r="M137" s="58">
        <v>9</v>
      </c>
      <c r="N137" s="58">
        <v>0.67</v>
      </c>
      <c r="O137" s="58">
        <v>1.31</v>
      </c>
      <c r="P137" s="58">
        <v>13.87</v>
      </c>
      <c r="Q137" s="58">
        <v>0.24</v>
      </c>
      <c r="R137" s="58">
        <v>3.3</v>
      </c>
      <c r="S137" s="58">
        <v>19.649999999999999</v>
      </c>
      <c r="T137" s="58">
        <v>5.25</v>
      </c>
      <c r="U137" s="58">
        <v>26.36</v>
      </c>
      <c r="V137" s="58">
        <v>5.54</v>
      </c>
      <c r="W137" s="58">
        <v>15.1</v>
      </c>
      <c r="X137" s="58">
        <v>0</v>
      </c>
    </row>
    <row r="138" spans="1:24">
      <c r="A138" s="44" t="s">
        <v>430</v>
      </c>
      <c r="B138" s="54" t="s">
        <v>689</v>
      </c>
      <c r="C138" s="44"/>
      <c r="D138" s="58">
        <v>68.39</v>
      </c>
      <c r="E138" s="69">
        <v>134.41</v>
      </c>
      <c r="F138" s="69">
        <v>328.54</v>
      </c>
      <c r="G138">
        <v>0</v>
      </c>
      <c r="H138">
        <v>0.28000000000000003</v>
      </c>
      <c r="I138">
        <v>0</v>
      </c>
      <c r="J138">
        <v>0</v>
      </c>
      <c r="K138">
        <v>0.13</v>
      </c>
      <c r="L138">
        <v>0</v>
      </c>
      <c r="M138">
        <v>0.82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0.01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2587.0300000000002</v>
      </c>
      <c r="E139" s="69">
        <v>2134.15</v>
      </c>
      <c r="F139" s="69">
        <v>3114.81</v>
      </c>
      <c r="G139" s="58">
        <v>7.4</v>
      </c>
      <c r="H139" s="58">
        <v>22.12</v>
      </c>
      <c r="I139" s="58">
        <v>131.56</v>
      </c>
      <c r="J139" s="58">
        <v>0.85</v>
      </c>
      <c r="K139" s="58">
        <v>3.57</v>
      </c>
      <c r="L139" s="58">
        <v>152.13999999999999</v>
      </c>
      <c r="M139" s="58">
        <v>19.93</v>
      </c>
      <c r="N139" s="58">
        <v>35.4</v>
      </c>
      <c r="O139" s="58">
        <v>155.77000000000001</v>
      </c>
      <c r="P139" s="58">
        <v>19.7</v>
      </c>
      <c r="Q139" s="58">
        <v>13.2</v>
      </c>
      <c r="R139" s="58">
        <v>100.47</v>
      </c>
      <c r="S139" s="58">
        <v>4.63</v>
      </c>
      <c r="T139" s="58">
        <v>17.22</v>
      </c>
      <c r="U139" s="58">
        <v>108.81</v>
      </c>
      <c r="V139" s="58">
        <v>49.33</v>
      </c>
      <c r="W139" s="58">
        <v>32.450000000000003</v>
      </c>
      <c r="X139" s="58">
        <v>120.75</v>
      </c>
    </row>
    <row r="140" spans="1:24">
      <c r="A140" s="44" t="s">
        <v>432</v>
      </c>
      <c r="B140" s="54" t="s">
        <v>690</v>
      </c>
      <c r="C140" s="44"/>
      <c r="D140" s="58">
        <v>2587.0300000000002</v>
      </c>
      <c r="E140" s="69">
        <v>2134.15</v>
      </c>
      <c r="F140" s="69">
        <v>3114.81</v>
      </c>
      <c r="G140" s="58">
        <v>7.4</v>
      </c>
      <c r="H140" s="58">
        <v>22.12</v>
      </c>
      <c r="I140" s="58">
        <v>131.56</v>
      </c>
      <c r="J140" s="58">
        <v>0.85</v>
      </c>
      <c r="K140" s="58">
        <v>3.57</v>
      </c>
      <c r="L140" s="58">
        <v>152.13999999999999</v>
      </c>
      <c r="M140" s="58">
        <v>19.93</v>
      </c>
      <c r="N140" s="58">
        <v>35.4</v>
      </c>
      <c r="O140" s="58">
        <v>155.77000000000001</v>
      </c>
      <c r="P140" s="58">
        <v>19.7</v>
      </c>
      <c r="Q140" s="58">
        <v>13.2</v>
      </c>
      <c r="R140" s="58">
        <v>100.47</v>
      </c>
      <c r="S140" s="58">
        <v>4.63</v>
      </c>
      <c r="T140" s="58">
        <v>17.22</v>
      </c>
      <c r="U140" s="58">
        <v>108.81</v>
      </c>
      <c r="V140" s="58">
        <v>49.33</v>
      </c>
      <c r="W140" s="58">
        <v>32.450000000000003</v>
      </c>
      <c r="X140" s="58">
        <v>120.75</v>
      </c>
    </row>
    <row r="141" spans="1:24">
      <c r="A141" s="44" t="s">
        <v>433</v>
      </c>
      <c r="B141" s="54" t="s">
        <v>691</v>
      </c>
      <c r="C141" s="44"/>
      <c r="D141" s="58">
        <v>1655.87</v>
      </c>
      <c r="E141" s="69">
        <v>1512.54</v>
      </c>
      <c r="F141" s="69">
        <v>2457.84</v>
      </c>
      <c r="G141" s="58">
        <v>3.38</v>
      </c>
      <c r="H141" s="58">
        <v>20.61</v>
      </c>
      <c r="I141" s="58">
        <v>117.06</v>
      </c>
      <c r="J141" s="58">
        <v>0.66</v>
      </c>
      <c r="K141" s="58">
        <v>0.6</v>
      </c>
      <c r="L141" s="58">
        <v>150.57</v>
      </c>
      <c r="M141" s="58">
        <v>14.58</v>
      </c>
      <c r="N141" s="58">
        <v>33.04</v>
      </c>
      <c r="O141" s="58">
        <v>141.44</v>
      </c>
      <c r="P141" s="58">
        <v>13.11</v>
      </c>
      <c r="Q141" s="58">
        <v>12.33</v>
      </c>
      <c r="R141" s="58">
        <v>95.93</v>
      </c>
      <c r="S141" s="58">
        <v>4.33</v>
      </c>
      <c r="T141" s="58">
        <v>14.36</v>
      </c>
      <c r="U141" s="58">
        <v>106.1</v>
      </c>
      <c r="V141" s="58">
        <v>40.93</v>
      </c>
      <c r="W141" s="58">
        <v>25.07</v>
      </c>
      <c r="X141" s="58">
        <v>119.56</v>
      </c>
    </row>
    <row r="142" spans="1:24">
      <c r="A142" s="44" t="s">
        <v>434</v>
      </c>
      <c r="B142" s="54" t="s">
        <v>692</v>
      </c>
      <c r="C142" s="44"/>
      <c r="D142" s="58">
        <v>28.39</v>
      </c>
      <c r="E142" s="69">
        <v>22.02</v>
      </c>
      <c r="F142" s="69">
        <v>34.450000000000003</v>
      </c>
      <c r="G142">
        <v>0.01</v>
      </c>
      <c r="H142">
        <v>0.36</v>
      </c>
      <c r="I142">
        <v>0.02</v>
      </c>
      <c r="J142" s="58">
        <v>0</v>
      </c>
      <c r="K142">
        <v>1.0900000000000001</v>
      </c>
      <c r="L142">
        <v>0.2</v>
      </c>
      <c r="M142">
        <v>0.04</v>
      </c>
      <c r="N142">
        <v>1.69</v>
      </c>
      <c r="O142">
        <v>0</v>
      </c>
      <c r="P142" s="58">
        <v>0</v>
      </c>
      <c r="Q142">
        <v>0.38</v>
      </c>
      <c r="R142">
        <v>0.01</v>
      </c>
      <c r="S142">
        <v>0</v>
      </c>
      <c r="T142">
        <v>0</v>
      </c>
      <c r="U142">
        <v>1.72</v>
      </c>
      <c r="V142">
        <v>0.76</v>
      </c>
      <c r="W142">
        <v>0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278.19</v>
      </c>
      <c r="E143" s="69">
        <v>279.26</v>
      </c>
      <c r="F143" s="69">
        <v>460.47</v>
      </c>
      <c r="G143" s="58">
        <v>3.99</v>
      </c>
      <c r="H143" s="58">
        <v>0.16</v>
      </c>
      <c r="I143">
        <v>14.46</v>
      </c>
      <c r="J143" s="58">
        <v>0.18</v>
      </c>
      <c r="K143" s="58">
        <v>0.16</v>
      </c>
      <c r="L143">
        <v>1.01</v>
      </c>
      <c r="M143" s="58">
        <v>5.28</v>
      </c>
      <c r="N143" s="58">
        <v>0.49</v>
      </c>
      <c r="O143">
        <v>14.33</v>
      </c>
      <c r="P143" s="58">
        <v>6.59</v>
      </c>
      <c r="Q143" s="58">
        <v>0.09</v>
      </c>
      <c r="R143">
        <v>4.5199999999999996</v>
      </c>
      <c r="S143" s="58">
        <v>0.3</v>
      </c>
      <c r="T143" s="58">
        <v>1.66</v>
      </c>
      <c r="U143">
        <v>0.99</v>
      </c>
      <c r="V143" s="58">
        <v>7.64</v>
      </c>
      <c r="W143" s="58">
        <v>5.85</v>
      </c>
      <c r="X143">
        <v>1.2</v>
      </c>
    </row>
    <row r="144" spans="1:24">
      <c r="A144" s="44" t="s">
        <v>436</v>
      </c>
      <c r="B144" s="54" t="s">
        <v>694</v>
      </c>
      <c r="C144" s="44"/>
      <c r="D144" s="58">
        <v>614.57000000000005</v>
      </c>
      <c r="E144" s="69">
        <v>311.17</v>
      </c>
      <c r="F144" s="69">
        <v>149.19999999999999</v>
      </c>
      <c r="G144">
        <v>0.02</v>
      </c>
      <c r="H144">
        <v>0</v>
      </c>
      <c r="I144">
        <v>0.03</v>
      </c>
      <c r="J144">
        <v>0</v>
      </c>
      <c r="K144">
        <v>0</v>
      </c>
      <c r="L144">
        <v>0.35</v>
      </c>
      <c r="M144">
        <v>0.03</v>
      </c>
      <c r="N144">
        <v>0</v>
      </c>
      <c r="O144">
        <v>0</v>
      </c>
      <c r="P144">
        <v>0</v>
      </c>
      <c r="Q144">
        <v>0</v>
      </c>
      <c r="R144">
        <v>0.01</v>
      </c>
      <c r="S144">
        <v>0</v>
      </c>
      <c r="T144">
        <v>0</v>
      </c>
      <c r="U144">
        <v>0</v>
      </c>
      <c r="V144">
        <v>0.01</v>
      </c>
      <c r="W144">
        <v>0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10.01</v>
      </c>
      <c r="E145" s="69">
        <v>9.15</v>
      </c>
      <c r="F145">
        <v>12.86</v>
      </c>
      <c r="G145">
        <v>0</v>
      </c>
      <c r="H145">
        <v>0.99</v>
      </c>
      <c r="I145">
        <v>0</v>
      </c>
      <c r="J145">
        <v>0</v>
      </c>
      <c r="K145">
        <v>1.72</v>
      </c>
      <c r="L145">
        <v>0</v>
      </c>
      <c r="M145">
        <v>0</v>
      </c>
      <c r="N145">
        <v>0.18</v>
      </c>
      <c r="O145">
        <v>0</v>
      </c>
      <c r="P145">
        <v>0</v>
      </c>
      <c r="Q145">
        <v>0.39</v>
      </c>
      <c r="R145">
        <v>0</v>
      </c>
      <c r="S145">
        <v>0</v>
      </c>
      <c r="T145">
        <v>1.2</v>
      </c>
      <c r="U145">
        <v>0</v>
      </c>
      <c r="V145">
        <v>0</v>
      </c>
      <c r="W145">
        <v>1.53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12307.36</v>
      </c>
      <c r="E146" s="69">
        <v>10744.95</v>
      </c>
      <c r="F146" s="69">
        <v>15504.49</v>
      </c>
      <c r="G146" s="58">
        <v>43.03</v>
      </c>
      <c r="H146" s="58">
        <v>51.63</v>
      </c>
      <c r="I146" s="58">
        <v>13.94</v>
      </c>
      <c r="J146" s="58">
        <v>30.79</v>
      </c>
      <c r="K146" s="58">
        <v>81.599999999999994</v>
      </c>
      <c r="L146" s="58">
        <v>34.020000000000003</v>
      </c>
      <c r="M146" s="58">
        <v>49.14</v>
      </c>
      <c r="N146" s="58">
        <v>50.75</v>
      </c>
      <c r="O146" s="58">
        <v>75.44</v>
      </c>
      <c r="P146" s="58">
        <v>68.72</v>
      </c>
      <c r="Q146" s="58">
        <v>40.409999999999997</v>
      </c>
      <c r="R146" s="58">
        <v>27.98</v>
      </c>
      <c r="S146" s="58">
        <v>80.31</v>
      </c>
      <c r="T146" s="58">
        <v>96.11</v>
      </c>
      <c r="U146" s="58">
        <v>59.31</v>
      </c>
      <c r="V146" s="58">
        <v>301.77999999999997</v>
      </c>
      <c r="W146" s="58">
        <v>151.93</v>
      </c>
      <c r="X146" s="58">
        <v>62.07</v>
      </c>
    </row>
    <row r="147" spans="1:24">
      <c r="A147" s="44" t="s">
        <v>439</v>
      </c>
      <c r="B147" s="54" t="s">
        <v>697</v>
      </c>
      <c r="C147" s="44"/>
      <c r="D147" s="58">
        <v>11313.22</v>
      </c>
      <c r="E147" s="69">
        <v>10230.450000000001</v>
      </c>
      <c r="F147" s="69">
        <v>14975.66</v>
      </c>
      <c r="G147" s="58">
        <v>42.66</v>
      </c>
      <c r="H147" s="58">
        <v>48.98</v>
      </c>
      <c r="I147" s="58">
        <v>13.29</v>
      </c>
      <c r="J147" s="58">
        <v>30.79</v>
      </c>
      <c r="K147" s="58">
        <v>78.819999999999993</v>
      </c>
      <c r="L147" s="58">
        <v>33.97</v>
      </c>
      <c r="M147" s="58">
        <v>48.9</v>
      </c>
      <c r="N147" s="58">
        <v>50.2</v>
      </c>
      <c r="O147" s="58">
        <v>75.44</v>
      </c>
      <c r="P147" s="58">
        <v>68.53</v>
      </c>
      <c r="Q147" s="58">
        <v>39.28</v>
      </c>
      <c r="R147" s="58">
        <v>27.94</v>
      </c>
      <c r="S147" s="58">
        <v>80.11</v>
      </c>
      <c r="T147" s="58">
        <v>95.49</v>
      </c>
      <c r="U147" s="58">
        <v>59.04</v>
      </c>
      <c r="V147" s="58">
        <v>301.60000000000002</v>
      </c>
      <c r="W147" s="58">
        <v>148.44999999999999</v>
      </c>
      <c r="X147" s="58">
        <v>62.07</v>
      </c>
    </row>
    <row r="148" spans="1:24">
      <c r="A148" s="44" t="s">
        <v>238</v>
      </c>
      <c r="B148" s="54" t="s">
        <v>311</v>
      </c>
      <c r="C148" s="44"/>
      <c r="D148" s="58">
        <v>1593.17</v>
      </c>
      <c r="E148" s="69">
        <v>1866.04</v>
      </c>
      <c r="F148" s="69">
        <v>2802.57</v>
      </c>
      <c r="G148" s="58">
        <v>1.1399999999999999</v>
      </c>
      <c r="H148" s="58">
        <v>11.58</v>
      </c>
      <c r="I148" s="58">
        <v>3.58</v>
      </c>
      <c r="J148" s="58">
        <v>1.36</v>
      </c>
      <c r="K148" s="58">
        <v>6.5</v>
      </c>
      <c r="L148" s="58">
        <v>11.78</v>
      </c>
      <c r="M148" s="58">
        <v>15.3</v>
      </c>
      <c r="N148" s="58">
        <v>7.35</v>
      </c>
      <c r="O148" s="58">
        <v>24.9</v>
      </c>
      <c r="P148" s="58">
        <v>2.11</v>
      </c>
      <c r="Q148" s="58">
        <v>4.26</v>
      </c>
      <c r="R148" s="58">
        <v>2.67</v>
      </c>
      <c r="S148" s="58">
        <v>1.43</v>
      </c>
      <c r="T148" s="58">
        <v>5.25</v>
      </c>
      <c r="U148" s="58">
        <v>4.8600000000000003</v>
      </c>
      <c r="V148" s="58">
        <v>36.380000000000003</v>
      </c>
      <c r="W148" s="58">
        <v>3.81</v>
      </c>
      <c r="X148" s="58">
        <v>6.8</v>
      </c>
    </row>
    <row r="149" spans="1:24">
      <c r="A149" s="44" t="s">
        <v>440</v>
      </c>
      <c r="B149" s="54" t="s">
        <v>698</v>
      </c>
      <c r="C149" s="44"/>
      <c r="D149" s="58">
        <v>58.67</v>
      </c>
      <c r="E149">
        <v>44.56</v>
      </c>
      <c r="F149" s="69">
        <v>33.11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1154.8699999999999</v>
      </c>
      <c r="E150" s="69">
        <v>942.28</v>
      </c>
      <c r="F150" s="69">
        <v>542.15</v>
      </c>
      <c r="G150">
        <v>0.09</v>
      </c>
      <c r="H150">
        <v>0.06</v>
      </c>
      <c r="I150">
        <v>0.05</v>
      </c>
      <c r="J150">
        <v>0.01</v>
      </c>
      <c r="K150">
        <v>0.03</v>
      </c>
      <c r="L150">
        <v>0.54</v>
      </c>
      <c r="M150">
        <v>0.03</v>
      </c>
      <c r="N150">
        <v>0.02</v>
      </c>
      <c r="O150">
        <v>0</v>
      </c>
      <c r="P150">
        <v>0.01</v>
      </c>
      <c r="Q150">
        <v>0.02</v>
      </c>
      <c r="R150">
        <v>0.34</v>
      </c>
      <c r="S150">
        <v>0</v>
      </c>
      <c r="T150">
        <v>0</v>
      </c>
      <c r="U150">
        <v>0.34</v>
      </c>
      <c r="V150">
        <v>0.2</v>
      </c>
      <c r="W150">
        <v>0</v>
      </c>
      <c r="X150">
        <v>0.82</v>
      </c>
    </row>
    <row r="151" spans="1:24">
      <c r="A151" s="44" t="s">
        <v>442</v>
      </c>
      <c r="B151" s="54" t="s">
        <v>700</v>
      </c>
      <c r="C151" s="44"/>
      <c r="D151" s="58">
        <v>470.62</v>
      </c>
      <c r="E151" s="69">
        <v>485.01</v>
      </c>
      <c r="F151" s="69">
        <v>471.14</v>
      </c>
      <c r="G151" s="58">
        <v>0.03</v>
      </c>
      <c r="H151">
        <v>5.38</v>
      </c>
      <c r="I151" s="58">
        <v>0.34</v>
      </c>
      <c r="J151" s="58">
        <v>0.01</v>
      </c>
      <c r="K151">
        <v>3.41</v>
      </c>
      <c r="L151" s="58">
        <v>0.55000000000000004</v>
      </c>
      <c r="M151" s="58">
        <v>1.32</v>
      </c>
      <c r="N151">
        <v>3.28</v>
      </c>
      <c r="O151" s="58">
        <v>0</v>
      </c>
      <c r="P151" s="58">
        <v>0.22</v>
      </c>
      <c r="Q151">
        <v>5.52</v>
      </c>
      <c r="R151" s="58">
        <v>0.1</v>
      </c>
      <c r="S151" s="58">
        <v>0.21</v>
      </c>
      <c r="T151">
        <v>3.3</v>
      </c>
      <c r="U151" s="58">
        <v>0</v>
      </c>
      <c r="V151" s="58">
        <v>2.21</v>
      </c>
      <c r="W151">
        <v>11.07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13.34</v>
      </c>
      <c r="E152" s="69">
        <v>16.559999999999999</v>
      </c>
      <c r="F152" s="69">
        <v>11.17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3456.57</v>
      </c>
      <c r="E153" s="69">
        <v>2485.62</v>
      </c>
      <c r="F153" s="69">
        <v>2700.22</v>
      </c>
      <c r="G153" s="58">
        <v>8.26</v>
      </c>
      <c r="H153">
        <v>5.85</v>
      </c>
      <c r="I153">
        <v>1.41</v>
      </c>
      <c r="J153" s="58">
        <v>18.22</v>
      </c>
      <c r="K153">
        <v>53.3</v>
      </c>
      <c r="L153">
        <v>4.59</v>
      </c>
      <c r="M153" s="58">
        <v>17.98</v>
      </c>
      <c r="N153" s="58">
        <v>30</v>
      </c>
      <c r="O153">
        <v>44.08</v>
      </c>
      <c r="P153" s="58">
        <v>25.4</v>
      </c>
      <c r="Q153">
        <v>10.75</v>
      </c>
      <c r="R153">
        <v>0.43</v>
      </c>
      <c r="S153" s="58">
        <v>13.98</v>
      </c>
      <c r="T153">
        <v>5.44</v>
      </c>
      <c r="U153">
        <v>28.99</v>
      </c>
      <c r="V153" s="58">
        <v>225.06</v>
      </c>
      <c r="W153">
        <v>95.68</v>
      </c>
      <c r="X153">
        <v>26.88</v>
      </c>
    </row>
    <row r="154" spans="1:24">
      <c r="A154" s="44" t="s">
        <v>445</v>
      </c>
      <c r="B154" s="54" t="s">
        <v>703</v>
      </c>
      <c r="C154" s="44"/>
      <c r="D154">
        <v>5.13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4408.8</v>
      </c>
      <c r="E155" s="69">
        <v>4238.24</v>
      </c>
      <c r="F155" s="69">
        <v>8252.5300000000007</v>
      </c>
      <c r="G155" s="58">
        <v>31.91</v>
      </c>
      <c r="H155" s="58">
        <v>25.43</v>
      </c>
      <c r="I155" s="58">
        <v>7.91</v>
      </c>
      <c r="J155" s="58">
        <v>8.8800000000000008</v>
      </c>
      <c r="K155" s="58">
        <v>15.42</v>
      </c>
      <c r="L155" s="58">
        <v>16.52</v>
      </c>
      <c r="M155" s="58">
        <v>6.61</v>
      </c>
      <c r="N155" s="58">
        <v>9.5500000000000007</v>
      </c>
      <c r="O155" s="58">
        <v>6.45</v>
      </c>
      <c r="P155" s="58">
        <v>34.770000000000003</v>
      </c>
      <c r="Q155" s="58">
        <v>17.68</v>
      </c>
      <c r="R155" s="58">
        <v>24.41</v>
      </c>
      <c r="S155" s="58">
        <v>64.47</v>
      </c>
      <c r="T155" s="58">
        <v>81.010000000000005</v>
      </c>
      <c r="U155" s="58">
        <v>24.85</v>
      </c>
      <c r="V155" s="58">
        <v>36.619999999999997</v>
      </c>
      <c r="W155" s="58">
        <v>33.15</v>
      </c>
      <c r="X155" s="58">
        <v>27.58</v>
      </c>
    </row>
    <row r="156" spans="1:24">
      <c r="A156" s="44" t="s">
        <v>447</v>
      </c>
      <c r="B156" s="54" t="s">
        <v>705</v>
      </c>
      <c r="C156" s="44"/>
      <c r="D156" s="58">
        <v>152.06</v>
      </c>
      <c r="E156" s="69">
        <v>149.30000000000001</v>
      </c>
      <c r="F156" s="69">
        <v>160.16999999999999</v>
      </c>
      <c r="G156">
        <v>1.23</v>
      </c>
      <c r="H156">
        <v>0.67</v>
      </c>
      <c r="I156">
        <v>0</v>
      </c>
      <c r="J156">
        <v>2.3199999999999998</v>
      </c>
      <c r="K156">
        <v>0.15</v>
      </c>
      <c r="L156">
        <v>0</v>
      </c>
      <c r="M156">
        <v>7.66</v>
      </c>
      <c r="N156">
        <v>0</v>
      </c>
      <c r="O156">
        <v>0</v>
      </c>
      <c r="P156">
        <v>6.03</v>
      </c>
      <c r="Q156">
        <v>1.05</v>
      </c>
      <c r="R156">
        <v>0</v>
      </c>
      <c r="S156">
        <v>0.03</v>
      </c>
      <c r="T156">
        <v>0.48</v>
      </c>
      <c r="U156">
        <v>0</v>
      </c>
      <c r="V156">
        <v>1.1299999999999999</v>
      </c>
      <c r="W156">
        <v>4.74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936.89</v>
      </c>
      <c r="E158" s="69">
        <v>460.48</v>
      </c>
      <c r="F158" s="69">
        <v>452.55</v>
      </c>
      <c r="G158">
        <v>0.36</v>
      </c>
      <c r="H158">
        <v>1.93</v>
      </c>
      <c r="I158">
        <v>0.65</v>
      </c>
      <c r="J158">
        <v>0</v>
      </c>
      <c r="K158">
        <v>2.78</v>
      </c>
      <c r="L158">
        <v>0.05</v>
      </c>
      <c r="M158">
        <v>0.19</v>
      </c>
      <c r="N158">
        <v>0.12</v>
      </c>
      <c r="O158">
        <v>0.01</v>
      </c>
      <c r="P158">
        <v>0.19</v>
      </c>
      <c r="Q158">
        <v>0.56000000000000005</v>
      </c>
      <c r="R158">
        <v>0.03</v>
      </c>
      <c r="S158">
        <v>0.2</v>
      </c>
      <c r="T158">
        <v>0.62</v>
      </c>
      <c r="U158">
        <v>0.27</v>
      </c>
      <c r="V158">
        <v>0.18</v>
      </c>
      <c r="W158">
        <v>3.49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936.89</v>
      </c>
      <c r="E159" s="69">
        <v>460.48</v>
      </c>
      <c r="F159" s="69">
        <v>452.55</v>
      </c>
      <c r="G159">
        <v>0.36</v>
      </c>
      <c r="H159">
        <v>1.93</v>
      </c>
      <c r="I159">
        <v>0.65</v>
      </c>
      <c r="J159">
        <v>0</v>
      </c>
      <c r="K159">
        <v>2.78</v>
      </c>
      <c r="L159">
        <v>0.05</v>
      </c>
      <c r="M159">
        <v>0.19</v>
      </c>
      <c r="N159">
        <v>0.12</v>
      </c>
      <c r="O159">
        <v>0.01</v>
      </c>
      <c r="P159">
        <v>0.19</v>
      </c>
      <c r="Q159">
        <v>0.56000000000000005</v>
      </c>
      <c r="R159">
        <v>0.03</v>
      </c>
      <c r="S159">
        <v>0.2</v>
      </c>
      <c r="T159">
        <v>0.62</v>
      </c>
      <c r="U159">
        <v>0.27</v>
      </c>
      <c r="V159">
        <v>0.18</v>
      </c>
      <c r="W159">
        <v>3.49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57.24</v>
      </c>
      <c r="E160" s="69">
        <v>54.01</v>
      </c>
      <c r="F160" s="69">
        <v>76.27</v>
      </c>
      <c r="G160">
        <v>0</v>
      </c>
      <c r="H160">
        <v>0.72</v>
      </c>
      <c r="I160">
        <v>0</v>
      </c>
      <c r="J160">
        <v>0</v>
      </c>
      <c r="K160">
        <v>0</v>
      </c>
      <c r="L160">
        <v>0</v>
      </c>
      <c r="M160">
        <v>0.05</v>
      </c>
      <c r="N160">
        <v>0.43</v>
      </c>
      <c r="O160">
        <v>0</v>
      </c>
      <c r="P160">
        <v>0</v>
      </c>
      <c r="Q160">
        <v>0.56999999999999995</v>
      </c>
      <c r="R160">
        <v>0</v>
      </c>
      <c r="S160">
        <v>0</v>
      </c>
      <c r="T160">
        <v>0.01</v>
      </c>
      <c r="U160">
        <v>0</v>
      </c>
      <c r="V160">
        <v>0</v>
      </c>
      <c r="W160">
        <v>0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2.06</v>
      </c>
      <c r="E161">
        <v>1.37</v>
      </c>
      <c r="F161">
        <v>3.87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8.74</v>
      </c>
      <c r="E163" s="69">
        <v>5.16</v>
      </c>
      <c r="F163">
        <v>10.63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25.63</v>
      </c>
      <c r="E164">
        <v>29.46</v>
      </c>
      <c r="F164">
        <v>36.89</v>
      </c>
      <c r="G164">
        <v>0</v>
      </c>
      <c r="H164">
        <v>0.72</v>
      </c>
      <c r="I164">
        <v>0</v>
      </c>
      <c r="J164">
        <v>0</v>
      </c>
      <c r="K164">
        <v>0</v>
      </c>
      <c r="L164">
        <v>0</v>
      </c>
      <c r="M164">
        <v>0.05</v>
      </c>
      <c r="N164">
        <v>0.43</v>
      </c>
      <c r="O164">
        <v>0</v>
      </c>
      <c r="P164">
        <v>0</v>
      </c>
      <c r="Q164">
        <v>0.56999999999999995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20.8</v>
      </c>
      <c r="E165" s="69">
        <v>18.02</v>
      </c>
      <c r="F165" s="69">
        <v>24.9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0.01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2229.44</v>
      </c>
      <c r="E166" s="69">
        <v>2554.0500000000002</v>
      </c>
      <c r="F166" s="69">
        <v>3694.4</v>
      </c>
      <c r="G166" s="58">
        <v>5.86</v>
      </c>
      <c r="H166" s="58">
        <v>78.22</v>
      </c>
      <c r="I166" s="58">
        <v>16.61</v>
      </c>
      <c r="J166" s="58">
        <v>5.14</v>
      </c>
      <c r="K166" s="58">
        <v>33.36</v>
      </c>
      <c r="L166" s="58">
        <v>10.5</v>
      </c>
      <c r="M166" s="58">
        <v>10.59</v>
      </c>
      <c r="N166" s="58">
        <v>41.45</v>
      </c>
      <c r="O166" s="58">
        <v>7.16</v>
      </c>
      <c r="P166" s="58">
        <v>10.08</v>
      </c>
      <c r="Q166" s="58">
        <v>11.93</v>
      </c>
      <c r="R166" s="58">
        <v>7.43</v>
      </c>
      <c r="S166" s="58">
        <v>13.52</v>
      </c>
      <c r="T166" s="58">
        <v>31.94</v>
      </c>
      <c r="U166" s="58">
        <v>18.62</v>
      </c>
      <c r="V166" s="58">
        <v>8.83</v>
      </c>
      <c r="W166" s="58">
        <v>21.51</v>
      </c>
      <c r="X166" s="58">
        <v>3.21</v>
      </c>
    </row>
    <row r="167" spans="1:24">
      <c r="A167" s="44" t="s">
        <v>458</v>
      </c>
      <c r="B167" s="54" t="s">
        <v>715</v>
      </c>
      <c r="C167" s="44"/>
      <c r="D167" s="58">
        <v>1009.15</v>
      </c>
      <c r="E167" s="69">
        <v>1344.48</v>
      </c>
      <c r="F167" s="69">
        <v>1615.91</v>
      </c>
      <c r="G167" s="58">
        <v>1.75</v>
      </c>
      <c r="H167">
        <v>13.61</v>
      </c>
      <c r="I167">
        <v>0.57999999999999996</v>
      </c>
      <c r="J167" s="58">
        <v>0.87</v>
      </c>
      <c r="K167" s="58">
        <v>2.4500000000000002</v>
      </c>
      <c r="L167">
        <v>1.24</v>
      </c>
      <c r="M167" s="58">
        <v>5.17</v>
      </c>
      <c r="N167">
        <v>2.75</v>
      </c>
      <c r="O167">
        <v>0.17</v>
      </c>
      <c r="P167" s="58">
        <v>0.74</v>
      </c>
      <c r="Q167">
        <v>6.21</v>
      </c>
      <c r="R167">
        <v>0.05</v>
      </c>
      <c r="S167" s="58">
        <v>2.5299999999999998</v>
      </c>
      <c r="T167" s="58">
        <v>7.12</v>
      </c>
      <c r="U167">
        <v>4.08</v>
      </c>
      <c r="V167" s="58">
        <v>4.03</v>
      </c>
      <c r="W167" s="58">
        <v>13.17</v>
      </c>
      <c r="X167">
        <v>3.13</v>
      </c>
    </row>
    <row r="168" spans="1:24">
      <c r="A168" s="44" t="s">
        <v>459</v>
      </c>
      <c r="B168" s="54" t="s">
        <v>305</v>
      </c>
      <c r="C168" s="44"/>
      <c r="D168" s="58">
        <v>993.6</v>
      </c>
      <c r="E168" s="69">
        <v>1332.99</v>
      </c>
      <c r="F168" s="69">
        <v>1593.69</v>
      </c>
      <c r="G168" s="58">
        <v>1.75</v>
      </c>
      <c r="H168">
        <v>13.59</v>
      </c>
      <c r="I168">
        <v>0.57999999999999996</v>
      </c>
      <c r="J168" s="58">
        <v>0.87</v>
      </c>
      <c r="K168" s="58">
        <v>2.4300000000000002</v>
      </c>
      <c r="L168">
        <v>1.24</v>
      </c>
      <c r="M168" s="58">
        <v>5.17</v>
      </c>
      <c r="N168">
        <v>2.73</v>
      </c>
      <c r="O168">
        <v>0.17</v>
      </c>
      <c r="P168" s="58">
        <v>0.74</v>
      </c>
      <c r="Q168">
        <v>6.19</v>
      </c>
      <c r="R168">
        <v>0.05</v>
      </c>
      <c r="S168" s="58">
        <v>2.5299999999999998</v>
      </c>
      <c r="T168" s="58">
        <v>7.12</v>
      </c>
      <c r="U168">
        <v>4.08</v>
      </c>
      <c r="V168" s="58">
        <v>4.03</v>
      </c>
      <c r="W168" s="58">
        <v>13.17</v>
      </c>
      <c r="X168">
        <v>3.13</v>
      </c>
    </row>
    <row r="169" spans="1:24">
      <c r="A169" s="44" t="s">
        <v>460</v>
      </c>
      <c r="B169" s="54" t="s">
        <v>716</v>
      </c>
      <c r="C169" s="44"/>
      <c r="D169" s="58">
        <v>15.55</v>
      </c>
      <c r="E169">
        <v>11.49</v>
      </c>
      <c r="F169">
        <v>22.22</v>
      </c>
      <c r="G169">
        <v>0</v>
      </c>
      <c r="H169">
        <v>0.02</v>
      </c>
      <c r="I169">
        <v>0</v>
      </c>
      <c r="J169">
        <v>0</v>
      </c>
      <c r="K169">
        <v>0.02</v>
      </c>
      <c r="L169">
        <v>0</v>
      </c>
      <c r="M169">
        <v>0</v>
      </c>
      <c r="N169">
        <v>0.02</v>
      </c>
      <c r="O169">
        <v>0</v>
      </c>
      <c r="P169">
        <v>0</v>
      </c>
      <c r="Q169">
        <v>0.02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679.27</v>
      </c>
      <c r="E170" s="69">
        <v>754.48</v>
      </c>
      <c r="F170" s="69">
        <v>1491.17</v>
      </c>
      <c r="G170" s="58">
        <v>2.5099999999999998</v>
      </c>
      <c r="H170">
        <v>9.41</v>
      </c>
      <c r="I170">
        <v>7.61</v>
      </c>
      <c r="J170" s="58">
        <v>1.56</v>
      </c>
      <c r="K170" s="69">
        <v>8.92</v>
      </c>
      <c r="L170" s="58">
        <v>6.68</v>
      </c>
      <c r="M170" s="58">
        <v>0.56999999999999995</v>
      </c>
      <c r="N170" s="58">
        <v>6.16</v>
      </c>
      <c r="O170">
        <v>0.95</v>
      </c>
      <c r="P170" s="58">
        <v>8.59</v>
      </c>
      <c r="Q170" s="58">
        <v>3.8</v>
      </c>
      <c r="R170">
        <v>6.93</v>
      </c>
      <c r="S170" s="58">
        <v>8.33</v>
      </c>
      <c r="T170" s="58">
        <v>4.9000000000000004</v>
      </c>
      <c r="U170">
        <v>13.13</v>
      </c>
      <c r="V170" s="58">
        <v>2.57</v>
      </c>
      <c r="W170">
        <v>1.43</v>
      </c>
      <c r="X170">
        <v>0.08</v>
      </c>
    </row>
    <row r="171" spans="1:24">
      <c r="A171" s="44" t="s">
        <v>462</v>
      </c>
      <c r="B171" s="54" t="s">
        <v>718</v>
      </c>
      <c r="C171" s="44"/>
      <c r="D171" s="58">
        <v>92.72</v>
      </c>
      <c r="E171" s="69">
        <v>91.17</v>
      </c>
      <c r="F171" s="69">
        <v>209.31</v>
      </c>
      <c r="G171" s="58">
        <v>0.23</v>
      </c>
      <c r="H171">
        <v>0.85</v>
      </c>
      <c r="I171">
        <v>0.25</v>
      </c>
      <c r="J171" s="58">
        <v>0.21</v>
      </c>
      <c r="K171">
        <v>1.86</v>
      </c>
      <c r="L171">
        <v>0.89</v>
      </c>
      <c r="M171" s="58">
        <v>0.12</v>
      </c>
      <c r="N171">
        <v>0.34</v>
      </c>
      <c r="O171">
        <v>0</v>
      </c>
      <c r="P171" s="58">
        <v>0.03</v>
      </c>
      <c r="Q171">
        <v>0.12</v>
      </c>
      <c r="R171">
        <v>0.03</v>
      </c>
      <c r="S171" s="58">
        <v>0.04</v>
      </c>
      <c r="T171">
        <v>0.18</v>
      </c>
      <c r="U171">
        <v>0</v>
      </c>
      <c r="V171" s="58">
        <v>1.64</v>
      </c>
      <c r="W171">
        <v>0.71</v>
      </c>
      <c r="X171">
        <v>0</v>
      </c>
    </row>
    <row r="172" spans="1:24">
      <c r="A172" s="44" t="s">
        <v>463</v>
      </c>
      <c r="B172" s="54" t="s">
        <v>719</v>
      </c>
      <c r="C172" s="44"/>
      <c r="D172" s="58">
        <v>47.97</v>
      </c>
      <c r="E172" s="69">
        <v>34.35</v>
      </c>
      <c r="F172" s="69">
        <v>37.94</v>
      </c>
      <c r="G172">
        <v>0</v>
      </c>
      <c r="H172">
        <v>0.12</v>
      </c>
      <c r="I172">
        <v>0</v>
      </c>
      <c r="J172">
        <v>0</v>
      </c>
      <c r="K172">
        <v>2.58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0.96</v>
      </c>
      <c r="T172">
        <v>0.97</v>
      </c>
      <c r="U172">
        <v>0</v>
      </c>
      <c r="V172">
        <v>0</v>
      </c>
      <c r="W172">
        <v>0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247.08</v>
      </c>
      <c r="E173" s="69">
        <v>304.51</v>
      </c>
      <c r="F173" s="69">
        <v>678.92</v>
      </c>
      <c r="G173">
        <v>0.53</v>
      </c>
      <c r="H173">
        <v>6.23</v>
      </c>
      <c r="I173">
        <v>0.23</v>
      </c>
      <c r="J173" s="58">
        <v>0.76</v>
      </c>
      <c r="K173">
        <v>3.85</v>
      </c>
      <c r="L173" s="58">
        <v>0.34</v>
      </c>
      <c r="M173">
        <v>0.01</v>
      </c>
      <c r="N173">
        <v>1.67</v>
      </c>
      <c r="O173">
        <v>0</v>
      </c>
      <c r="P173">
        <v>5.79</v>
      </c>
      <c r="Q173">
        <v>1.17</v>
      </c>
      <c r="R173">
        <v>0.01</v>
      </c>
      <c r="S173">
        <v>2.5099999999999998</v>
      </c>
      <c r="T173">
        <v>2.68</v>
      </c>
      <c r="U173">
        <v>0</v>
      </c>
      <c r="V173">
        <v>0.28000000000000003</v>
      </c>
      <c r="W173">
        <v>0.7</v>
      </c>
      <c r="X173">
        <v>0.03</v>
      </c>
    </row>
    <row r="174" spans="1:24">
      <c r="A174" s="44" t="s">
        <v>465</v>
      </c>
      <c r="B174" s="54" t="s">
        <v>721</v>
      </c>
      <c r="C174" s="44"/>
      <c r="D174" s="58">
        <v>291.5</v>
      </c>
      <c r="E174" s="69">
        <v>324.45</v>
      </c>
      <c r="F174" s="69">
        <v>565</v>
      </c>
      <c r="G174">
        <v>1.76</v>
      </c>
      <c r="H174">
        <v>2.21</v>
      </c>
      <c r="I174">
        <v>7.14</v>
      </c>
      <c r="J174">
        <v>0.59</v>
      </c>
      <c r="K174">
        <v>0.63</v>
      </c>
      <c r="L174">
        <v>5.45</v>
      </c>
      <c r="M174">
        <v>0.44</v>
      </c>
      <c r="N174">
        <v>4.1500000000000004</v>
      </c>
      <c r="O174">
        <v>0.95</v>
      </c>
      <c r="P174">
        <v>2.77</v>
      </c>
      <c r="Q174">
        <v>2.52</v>
      </c>
      <c r="R174">
        <v>6.9</v>
      </c>
      <c r="S174" s="58">
        <v>4.82</v>
      </c>
      <c r="T174" s="58">
        <v>1.08</v>
      </c>
      <c r="U174">
        <v>13.13</v>
      </c>
      <c r="V174" s="58">
        <v>0.65</v>
      </c>
      <c r="W174">
        <v>0.02</v>
      </c>
      <c r="X174">
        <v>0.05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161.76</v>
      </c>
      <c r="E176" s="69">
        <v>149.25</v>
      </c>
      <c r="F176" s="69">
        <v>175.63</v>
      </c>
      <c r="G176">
        <v>0.12</v>
      </c>
      <c r="H176" s="58">
        <v>2.0099999999999998</v>
      </c>
      <c r="I176">
        <v>1.72</v>
      </c>
      <c r="J176" s="58">
        <v>0.05</v>
      </c>
      <c r="K176" s="58">
        <v>2.46</v>
      </c>
      <c r="L176" s="58">
        <v>0.8</v>
      </c>
      <c r="M176" s="58">
        <v>0.49</v>
      </c>
      <c r="N176" s="58">
        <v>1.4</v>
      </c>
      <c r="O176">
        <v>0.19</v>
      </c>
      <c r="P176">
        <v>0.05</v>
      </c>
      <c r="Q176" s="58">
        <v>0.01</v>
      </c>
      <c r="R176">
        <v>0.39</v>
      </c>
      <c r="S176">
        <v>0.04</v>
      </c>
      <c r="T176" s="58">
        <v>7.63</v>
      </c>
      <c r="U176">
        <v>0.87</v>
      </c>
      <c r="V176">
        <v>0.37</v>
      </c>
      <c r="W176" s="58">
        <v>1.27</v>
      </c>
      <c r="X176">
        <v>0</v>
      </c>
    </row>
    <row r="177" spans="1:24">
      <c r="A177" s="44" t="s">
        <v>468</v>
      </c>
      <c r="B177" s="54" t="s">
        <v>724</v>
      </c>
      <c r="C177" s="44"/>
      <c r="D177" s="58">
        <v>160.97999999999999</v>
      </c>
      <c r="E177" s="69">
        <v>148.69999999999999</v>
      </c>
      <c r="F177" s="69">
        <v>175.05</v>
      </c>
      <c r="G177">
        <v>0.12</v>
      </c>
      <c r="H177" s="58">
        <v>2.0099999999999998</v>
      </c>
      <c r="I177">
        <v>1.72</v>
      </c>
      <c r="J177" s="58">
        <v>0.05</v>
      </c>
      <c r="K177" s="58">
        <v>2.46</v>
      </c>
      <c r="L177" s="58">
        <v>0.8</v>
      </c>
      <c r="M177" s="58">
        <v>0.49</v>
      </c>
      <c r="N177" s="58">
        <v>1.4</v>
      </c>
      <c r="O177">
        <v>0.19</v>
      </c>
      <c r="P177">
        <v>0.05</v>
      </c>
      <c r="Q177" s="58">
        <v>0.01</v>
      </c>
      <c r="R177">
        <v>0.39</v>
      </c>
      <c r="S177">
        <v>0.04</v>
      </c>
      <c r="T177" s="58">
        <v>7.63</v>
      </c>
      <c r="U177">
        <v>0.87</v>
      </c>
      <c r="V177">
        <v>0.37</v>
      </c>
      <c r="W177" s="58">
        <v>1.27</v>
      </c>
      <c r="X177">
        <v>0</v>
      </c>
    </row>
    <row r="178" spans="1:24">
      <c r="A178" s="44" t="s">
        <v>469</v>
      </c>
      <c r="B178" s="54" t="s">
        <v>725</v>
      </c>
      <c r="C178" s="44"/>
      <c r="D178">
        <v>0.78</v>
      </c>
      <c r="E178">
        <v>0.55000000000000004</v>
      </c>
      <c r="F178">
        <v>0.56999999999999995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288.74</v>
      </c>
      <c r="E179" s="69">
        <v>228.34</v>
      </c>
      <c r="F179" s="69">
        <v>305.62</v>
      </c>
      <c r="G179">
        <v>1.46</v>
      </c>
      <c r="H179">
        <v>53.13</v>
      </c>
      <c r="I179">
        <v>6.48</v>
      </c>
      <c r="J179">
        <v>2.35</v>
      </c>
      <c r="K179">
        <v>19.440000000000001</v>
      </c>
      <c r="L179">
        <v>1.48</v>
      </c>
      <c r="M179">
        <v>4.33</v>
      </c>
      <c r="N179">
        <v>31.14</v>
      </c>
      <c r="O179">
        <v>5.85</v>
      </c>
      <c r="P179">
        <v>0.7</v>
      </c>
      <c r="Q179">
        <v>1.36</v>
      </c>
      <c r="R179">
        <v>0.04</v>
      </c>
      <c r="S179">
        <v>2.59</v>
      </c>
      <c r="T179">
        <v>12.21</v>
      </c>
      <c r="U179">
        <v>0.55000000000000004</v>
      </c>
      <c r="V179">
        <v>0.44</v>
      </c>
      <c r="W179">
        <v>0.8</v>
      </c>
      <c r="X179">
        <v>0</v>
      </c>
    </row>
    <row r="180" spans="1:24">
      <c r="A180" s="44" t="s">
        <v>471</v>
      </c>
      <c r="B180" s="54" t="s">
        <v>727</v>
      </c>
      <c r="C180" s="44"/>
      <c r="D180" s="58">
        <v>47.7</v>
      </c>
      <c r="E180" s="69">
        <v>39.21</v>
      </c>
      <c r="F180" s="69">
        <v>82.64</v>
      </c>
      <c r="G180">
        <v>0</v>
      </c>
      <c r="H180">
        <v>0.13</v>
      </c>
      <c r="I180">
        <v>0</v>
      </c>
      <c r="J180">
        <v>0</v>
      </c>
      <c r="K180">
        <v>0.17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0.12</v>
      </c>
      <c r="R180">
        <v>0</v>
      </c>
      <c r="S180">
        <v>0</v>
      </c>
      <c r="T180">
        <v>3.05</v>
      </c>
      <c r="U180">
        <v>0</v>
      </c>
      <c r="V180">
        <v>0</v>
      </c>
      <c r="W180">
        <v>0.15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234.03</v>
      </c>
      <c r="E181" s="69">
        <v>180.34</v>
      </c>
      <c r="F181" s="69">
        <v>213.17</v>
      </c>
      <c r="G181">
        <v>1.46</v>
      </c>
      <c r="H181">
        <v>53</v>
      </c>
      <c r="I181">
        <v>6.48</v>
      </c>
      <c r="J181">
        <v>2.35</v>
      </c>
      <c r="K181">
        <v>19.260000000000002</v>
      </c>
      <c r="L181">
        <v>1.48</v>
      </c>
      <c r="M181">
        <v>4.33</v>
      </c>
      <c r="N181">
        <v>31.14</v>
      </c>
      <c r="O181">
        <v>5.85</v>
      </c>
      <c r="P181">
        <v>0.7</v>
      </c>
      <c r="Q181">
        <v>1.24</v>
      </c>
      <c r="R181">
        <v>0.04</v>
      </c>
      <c r="S181">
        <v>2.59</v>
      </c>
      <c r="T181">
        <v>9.16</v>
      </c>
      <c r="U181">
        <v>0.55000000000000004</v>
      </c>
      <c r="V181">
        <v>0.44</v>
      </c>
      <c r="W181">
        <v>0.64</v>
      </c>
      <c r="X181">
        <v>0</v>
      </c>
    </row>
    <row r="182" spans="1:24">
      <c r="A182" s="44" t="s">
        <v>473</v>
      </c>
      <c r="B182" s="54" t="s">
        <v>729</v>
      </c>
      <c r="C182" s="44"/>
      <c r="D182">
        <v>3.26</v>
      </c>
      <c r="E182">
        <v>3.79</v>
      </c>
      <c r="F182" s="69">
        <v>3.85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3.74</v>
      </c>
      <c r="E183" s="69">
        <v>5</v>
      </c>
      <c r="F183">
        <v>5.96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90.53</v>
      </c>
      <c r="E184" s="69">
        <v>77.489999999999995</v>
      </c>
      <c r="F184" s="69">
        <v>106.08</v>
      </c>
      <c r="G184">
        <v>0.02</v>
      </c>
      <c r="H184">
        <v>0.06</v>
      </c>
      <c r="I184">
        <v>0.21</v>
      </c>
      <c r="J184">
        <v>0.31</v>
      </c>
      <c r="K184">
        <v>0.1</v>
      </c>
      <c r="L184">
        <v>0.3</v>
      </c>
      <c r="M184">
        <v>0.03</v>
      </c>
      <c r="N184">
        <v>0</v>
      </c>
      <c r="O184">
        <v>0</v>
      </c>
      <c r="P184">
        <v>0</v>
      </c>
      <c r="Q184">
        <v>0.55000000000000004</v>
      </c>
      <c r="R184">
        <v>0.01</v>
      </c>
      <c r="S184">
        <v>0.03</v>
      </c>
      <c r="T184">
        <v>7.0000000000000007E-2</v>
      </c>
      <c r="U184">
        <v>0</v>
      </c>
      <c r="V184">
        <v>1.43</v>
      </c>
      <c r="W184">
        <v>4.8499999999999996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90.53</v>
      </c>
      <c r="E185" s="69">
        <v>77.489999999999995</v>
      </c>
      <c r="F185" s="69">
        <v>106.08</v>
      </c>
      <c r="G185">
        <v>0.02</v>
      </c>
      <c r="H185">
        <v>0.06</v>
      </c>
      <c r="I185">
        <v>0.21</v>
      </c>
      <c r="J185">
        <v>0.31</v>
      </c>
      <c r="K185">
        <v>0.1</v>
      </c>
      <c r="L185">
        <v>0.3</v>
      </c>
      <c r="M185">
        <v>0.03</v>
      </c>
      <c r="N185">
        <v>0</v>
      </c>
      <c r="O185">
        <v>0</v>
      </c>
      <c r="P185">
        <v>0</v>
      </c>
      <c r="Q185">
        <v>0.55000000000000004</v>
      </c>
      <c r="R185">
        <v>0.01</v>
      </c>
      <c r="S185">
        <v>0.03</v>
      </c>
      <c r="T185">
        <v>7.0000000000000007E-2</v>
      </c>
      <c r="U185">
        <v>0</v>
      </c>
      <c r="V185">
        <v>1.43</v>
      </c>
      <c r="W185">
        <v>4.8499999999999996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559.02</v>
      </c>
      <c r="E186" s="69">
        <v>370.86</v>
      </c>
      <c r="F186" s="69">
        <v>443.06</v>
      </c>
      <c r="G186">
        <v>0.9</v>
      </c>
      <c r="H186">
        <v>4.26</v>
      </c>
      <c r="I186">
        <v>0.82</v>
      </c>
      <c r="J186">
        <v>0.14000000000000001</v>
      </c>
      <c r="K186">
        <v>0.73</v>
      </c>
      <c r="L186">
        <v>1.88</v>
      </c>
      <c r="M186">
        <v>1.75</v>
      </c>
      <c r="N186">
        <v>6.68</v>
      </c>
      <c r="O186">
        <v>2.08</v>
      </c>
      <c r="P186">
        <v>0.18</v>
      </c>
      <c r="Q186">
        <v>1.22</v>
      </c>
      <c r="R186">
        <v>2.89</v>
      </c>
      <c r="S186">
        <v>0.9</v>
      </c>
      <c r="T186">
        <v>2.52</v>
      </c>
      <c r="U186">
        <v>1.0900000000000001</v>
      </c>
      <c r="V186">
        <v>6.81</v>
      </c>
      <c r="W186">
        <v>14.36</v>
      </c>
      <c r="X186">
        <v>0.51</v>
      </c>
    </row>
    <row r="187" spans="1:24">
      <c r="A187" s="44" t="s">
        <v>478</v>
      </c>
      <c r="B187" s="54" t="s">
        <v>733</v>
      </c>
      <c r="C187" s="44"/>
      <c r="D187" s="58">
        <v>15.66</v>
      </c>
      <c r="E187" s="69">
        <v>13.24</v>
      </c>
      <c r="F187" s="69">
        <v>24.37</v>
      </c>
      <c r="G187">
        <v>0.05</v>
      </c>
      <c r="H187">
        <v>1.41</v>
      </c>
      <c r="I187">
        <v>0</v>
      </c>
      <c r="J187">
        <v>0.13</v>
      </c>
      <c r="K187">
        <v>0.02</v>
      </c>
      <c r="L187">
        <v>0</v>
      </c>
      <c r="M187">
        <v>0</v>
      </c>
      <c r="N187">
        <v>0.79</v>
      </c>
      <c r="O187">
        <v>0</v>
      </c>
      <c r="P187">
        <v>0</v>
      </c>
      <c r="Q187">
        <v>0.01</v>
      </c>
      <c r="R187">
        <v>0</v>
      </c>
      <c r="S187">
        <v>0</v>
      </c>
      <c r="T187">
        <v>0</v>
      </c>
      <c r="U187">
        <v>0</v>
      </c>
      <c r="V187">
        <v>0.25</v>
      </c>
      <c r="W187">
        <v>0.1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15.66</v>
      </c>
      <c r="E188" s="69">
        <v>13.24</v>
      </c>
      <c r="F188" s="69">
        <v>24.37</v>
      </c>
      <c r="G188">
        <v>0.05</v>
      </c>
      <c r="H188">
        <v>1.41</v>
      </c>
      <c r="I188">
        <v>0</v>
      </c>
      <c r="J188">
        <v>0.13</v>
      </c>
      <c r="K188">
        <v>0.02</v>
      </c>
      <c r="L188">
        <v>0</v>
      </c>
      <c r="M188">
        <v>0</v>
      </c>
      <c r="N188">
        <v>0.79</v>
      </c>
      <c r="O188">
        <v>0</v>
      </c>
      <c r="P188">
        <v>0</v>
      </c>
      <c r="Q188">
        <v>0.01</v>
      </c>
      <c r="R188">
        <v>0</v>
      </c>
      <c r="S188">
        <v>0</v>
      </c>
      <c r="T188">
        <v>0</v>
      </c>
      <c r="U188">
        <v>0</v>
      </c>
      <c r="V188">
        <v>0.25</v>
      </c>
      <c r="W188">
        <v>0.1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512.79</v>
      </c>
      <c r="E189" s="69">
        <v>313.56</v>
      </c>
      <c r="F189" s="69">
        <v>384.47</v>
      </c>
      <c r="G189">
        <v>0.85</v>
      </c>
      <c r="H189">
        <v>2.85</v>
      </c>
      <c r="I189">
        <v>0.82</v>
      </c>
      <c r="J189">
        <v>0.01</v>
      </c>
      <c r="K189">
        <v>0.71</v>
      </c>
      <c r="L189">
        <v>1.88</v>
      </c>
      <c r="M189">
        <v>1.74</v>
      </c>
      <c r="N189">
        <v>5.89</v>
      </c>
      <c r="O189">
        <v>2.08</v>
      </c>
      <c r="P189">
        <v>0.17</v>
      </c>
      <c r="Q189">
        <v>1.21</v>
      </c>
      <c r="R189">
        <v>2.89</v>
      </c>
      <c r="S189">
        <v>0.9</v>
      </c>
      <c r="T189">
        <v>2.52</v>
      </c>
      <c r="U189">
        <v>1.0900000000000001</v>
      </c>
      <c r="V189">
        <v>6.56</v>
      </c>
      <c r="W189">
        <v>14.26</v>
      </c>
      <c r="X189">
        <v>0.51</v>
      </c>
    </row>
    <row r="190" spans="1:24">
      <c r="A190" s="44" t="s">
        <v>481</v>
      </c>
      <c r="B190" s="54" t="s">
        <v>735</v>
      </c>
      <c r="C190" s="44"/>
      <c r="D190" s="58">
        <v>186.76</v>
      </c>
      <c r="E190">
        <v>62.82</v>
      </c>
      <c r="F190">
        <v>22.57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326.02999999999997</v>
      </c>
      <c r="E191" s="69">
        <v>250.74</v>
      </c>
      <c r="F191" s="69">
        <v>361.9</v>
      </c>
      <c r="G191">
        <v>0.85</v>
      </c>
      <c r="H191">
        <v>2.85</v>
      </c>
      <c r="I191">
        <v>0.82</v>
      </c>
      <c r="J191">
        <v>0.01</v>
      </c>
      <c r="K191">
        <v>0.71</v>
      </c>
      <c r="L191">
        <v>1.88</v>
      </c>
      <c r="M191">
        <v>1.74</v>
      </c>
      <c r="N191">
        <v>5.89</v>
      </c>
      <c r="O191">
        <v>2.08</v>
      </c>
      <c r="P191">
        <v>0.17</v>
      </c>
      <c r="Q191">
        <v>1.21</v>
      </c>
      <c r="R191">
        <v>2.89</v>
      </c>
      <c r="S191">
        <v>0.9</v>
      </c>
      <c r="T191">
        <v>2.52</v>
      </c>
      <c r="U191">
        <v>1.0900000000000001</v>
      </c>
      <c r="V191">
        <v>6.56</v>
      </c>
      <c r="W191">
        <v>14.26</v>
      </c>
      <c r="X191">
        <v>0.51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30.56</v>
      </c>
      <c r="E193" s="69">
        <v>44.06</v>
      </c>
      <c r="F193">
        <v>34.22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30.56</v>
      </c>
      <c r="E194" s="69">
        <v>44.06</v>
      </c>
      <c r="F194">
        <v>34.22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14961.03</v>
      </c>
      <c r="E195" s="69">
        <v>15788.37</v>
      </c>
      <c r="F195" s="69">
        <v>15702.46</v>
      </c>
      <c r="G195" s="58">
        <v>145.06</v>
      </c>
      <c r="H195" s="58">
        <v>240.84</v>
      </c>
      <c r="I195" s="58">
        <v>393.95</v>
      </c>
      <c r="J195" s="58">
        <v>118.5</v>
      </c>
      <c r="K195" s="58">
        <v>234.58</v>
      </c>
      <c r="L195" s="58">
        <v>235.3</v>
      </c>
      <c r="M195" s="58">
        <v>177.96</v>
      </c>
      <c r="N195" s="58">
        <v>364.51</v>
      </c>
      <c r="O195" s="58">
        <v>194.89</v>
      </c>
      <c r="P195" s="58">
        <v>262.12</v>
      </c>
      <c r="Q195" s="58">
        <v>273.07</v>
      </c>
      <c r="R195" s="58">
        <v>290.58999999999997</v>
      </c>
      <c r="S195" s="58">
        <v>584.66</v>
      </c>
      <c r="T195" s="58">
        <v>788.79</v>
      </c>
      <c r="U195" s="58">
        <v>757.91</v>
      </c>
      <c r="V195" s="58">
        <v>580.63</v>
      </c>
      <c r="W195" s="58">
        <v>377.77</v>
      </c>
      <c r="X195" s="58">
        <v>328.84</v>
      </c>
    </row>
    <row r="196" spans="1:24">
      <c r="A196" s="44" t="s">
        <v>487</v>
      </c>
      <c r="B196" s="54" t="s">
        <v>741</v>
      </c>
      <c r="C196" s="44"/>
      <c r="D196" s="58">
        <v>3296.31</v>
      </c>
      <c r="E196" s="69">
        <v>2727.86</v>
      </c>
      <c r="F196" s="69">
        <v>3105.85</v>
      </c>
      <c r="G196" s="58">
        <v>37.94</v>
      </c>
      <c r="H196" s="58">
        <v>102.78</v>
      </c>
      <c r="I196" s="58">
        <v>32.04</v>
      </c>
      <c r="J196" s="58">
        <v>27.52</v>
      </c>
      <c r="K196" s="58">
        <v>85.79</v>
      </c>
      <c r="L196" s="58">
        <v>22.04</v>
      </c>
      <c r="M196" s="58">
        <v>40.020000000000003</v>
      </c>
      <c r="N196" s="58">
        <v>71.569999999999993</v>
      </c>
      <c r="O196" s="58">
        <v>8.3000000000000007</v>
      </c>
      <c r="P196" s="58">
        <v>41.31</v>
      </c>
      <c r="Q196" s="58">
        <v>35.590000000000003</v>
      </c>
      <c r="R196" s="58">
        <v>11.49</v>
      </c>
      <c r="S196" s="58">
        <v>65.349999999999994</v>
      </c>
      <c r="T196" s="58">
        <v>41.84</v>
      </c>
      <c r="U196" s="58">
        <v>85.87</v>
      </c>
      <c r="V196" s="58">
        <v>95.22</v>
      </c>
      <c r="W196" s="58">
        <v>59.78</v>
      </c>
      <c r="X196" s="58">
        <v>10.39</v>
      </c>
    </row>
    <row r="197" spans="1:24">
      <c r="A197" s="44" t="s">
        <v>488</v>
      </c>
      <c r="B197" s="54" t="s">
        <v>742</v>
      </c>
      <c r="C197" s="44"/>
      <c r="D197" s="58">
        <v>2821.09</v>
      </c>
      <c r="E197" s="69">
        <v>2252.6</v>
      </c>
      <c r="F197" s="69">
        <v>2535.0100000000002</v>
      </c>
      <c r="G197" s="58">
        <v>33.979999999999997</v>
      </c>
      <c r="H197" s="58">
        <v>99.91</v>
      </c>
      <c r="I197" s="58">
        <v>30.85</v>
      </c>
      <c r="J197" s="58">
        <v>27.28</v>
      </c>
      <c r="K197" s="58">
        <v>80</v>
      </c>
      <c r="L197" s="58">
        <v>18.78</v>
      </c>
      <c r="M197" s="58">
        <v>36.94</v>
      </c>
      <c r="N197" s="58">
        <v>59.61</v>
      </c>
      <c r="O197" s="58">
        <v>8.3000000000000007</v>
      </c>
      <c r="P197" s="58">
        <v>37.49</v>
      </c>
      <c r="Q197" s="58">
        <v>31.47</v>
      </c>
      <c r="R197" s="58">
        <v>11.4</v>
      </c>
      <c r="S197" s="58">
        <v>51.75</v>
      </c>
      <c r="T197" s="58">
        <v>31.39</v>
      </c>
      <c r="U197" s="58">
        <v>43.99</v>
      </c>
      <c r="V197" s="58">
        <v>69.38</v>
      </c>
      <c r="W197" s="58">
        <v>49.17</v>
      </c>
      <c r="X197" s="58">
        <v>7.48</v>
      </c>
    </row>
    <row r="198" spans="1:24">
      <c r="A198" s="44" t="s">
        <v>489</v>
      </c>
      <c r="B198" s="54" t="s">
        <v>743</v>
      </c>
      <c r="C198" s="44"/>
      <c r="D198" s="58">
        <v>285.87</v>
      </c>
      <c r="E198" s="69">
        <v>237.49</v>
      </c>
      <c r="F198" s="69">
        <v>268.2</v>
      </c>
      <c r="G198">
        <v>0.41</v>
      </c>
      <c r="H198">
        <v>1.21</v>
      </c>
      <c r="I198" s="58">
        <v>0.84</v>
      </c>
      <c r="J198">
        <v>0.03</v>
      </c>
      <c r="K198">
        <v>3.77</v>
      </c>
      <c r="L198" s="58">
        <v>2.2799999999999998</v>
      </c>
      <c r="M198">
        <v>0.36</v>
      </c>
      <c r="N198">
        <v>3.73</v>
      </c>
      <c r="O198" s="58">
        <v>0</v>
      </c>
      <c r="P198">
        <v>0.56000000000000005</v>
      </c>
      <c r="Q198">
        <v>0.08</v>
      </c>
      <c r="R198" s="58">
        <v>0.06</v>
      </c>
      <c r="S198">
        <v>0.21</v>
      </c>
      <c r="T198">
        <v>1.7</v>
      </c>
      <c r="U198" s="58">
        <v>0.68</v>
      </c>
      <c r="V198">
        <v>5.59</v>
      </c>
      <c r="W198">
        <v>8.69</v>
      </c>
      <c r="X198" s="58">
        <v>0</v>
      </c>
    </row>
    <row r="199" spans="1:24">
      <c r="A199" s="44" t="s">
        <v>490</v>
      </c>
      <c r="B199" s="54" t="s">
        <v>744</v>
      </c>
      <c r="C199" s="44"/>
      <c r="D199" s="58">
        <v>189.35</v>
      </c>
      <c r="E199" s="69">
        <v>237.78</v>
      </c>
      <c r="F199" s="69">
        <v>302.64</v>
      </c>
      <c r="G199" s="58">
        <v>3.54</v>
      </c>
      <c r="H199">
        <v>1.66</v>
      </c>
      <c r="I199">
        <v>0.35</v>
      </c>
      <c r="J199" s="58">
        <v>0.21</v>
      </c>
      <c r="K199" s="69">
        <v>2.0099999999999998</v>
      </c>
      <c r="L199">
        <v>0.99</v>
      </c>
      <c r="M199" s="58">
        <v>2.72</v>
      </c>
      <c r="N199">
        <v>8.23</v>
      </c>
      <c r="O199">
        <v>0</v>
      </c>
      <c r="P199" s="58">
        <v>3.26</v>
      </c>
      <c r="Q199" s="58">
        <v>4.03</v>
      </c>
      <c r="R199">
        <v>0.03</v>
      </c>
      <c r="S199" s="58">
        <v>13.39</v>
      </c>
      <c r="T199">
        <v>8.75</v>
      </c>
      <c r="U199">
        <v>41.2</v>
      </c>
      <c r="V199" s="58">
        <v>20.25</v>
      </c>
      <c r="W199" s="58">
        <v>1.92</v>
      </c>
      <c r="X199">
        <v>2.91</v>
      </c>
    </row>
    <row r="200" spans="1:24">
      <c r="A200" s="44" t="s">
        <v>491</v>
      </c>
      <c r="B200" s="54" t="s">
        <v>745</v>
      </c>
      <c r="C200" s="44"/>
      <c r="D200" s="58">
        <v>11664.72</v>
      </c>
      <c r="E200" s="69">
        <v>13060.51</v>
      </c>
      <c r="F200" s="69">
        <v>12596.61</v>
      </c>
      <c r="G200" s="58">
        <v>107.12</v>
      </c>
      <c r="H200" s="58">
        <v>138.06</v>
      </c>
      <c r="I200" s="58">
        <v>361.91</v>
      </c>
      <c r="J200" s="58">
        <v>90.98</v>
      </c>
      <c r="K200" s="58">
        <v>148.80000000000001</v>
      </c>
      <c r="L200" s="58">
        <v>213.26</v>
      </c>
      <c r="M200" s="58">
        <v>137.94999999999999</v>
      </c>
      <c r="N200" s="58">
        <v>292.94</v>
      </c>
      <c r="O200" s="58">
        <v>186.59</v>
      </c>
      <c r="P200" s="58">
        <v>220.81</v>
      </c>
      <c r="Q200" s="58">
        <v>237.48</v>
      </c>
      <c r="R200" s="58">
        <v>279.10000000000002</v>
      </c>
      <c r="S200" s="58">
        <v>519.30999999999995</v>
      </c>
      <c r="T200" s="58">
        <v>746.95</v>
      </c>
      <c r="U200" s="58">
        <v>672.04</v>
      </c>
      <c r="V200" s="58">
        <v>485.4</v>
      </c>
      <c r="W200" s="58">
        <v>317.99</v>
      </c>
      <c r="X200" s="58">
        <v>318.45</v>
      </c>
    </row>
    <row r="201" spans="1:24">
      <c r="A201" s="44" t="s">
        <v>492</v>
      </c>
      <c r="B201" s="54" t="s">
        <v>746</v>
      </c>
      <c r="C201" s="44"/>
      <c r="D201" s="58">
        <v>5120.7299999999996</v>
      </c>
      <c r="E201" s="69">
        <v>7037.19</v>
      </c>
      <c r="F201" s="69">
        <v>7196.85</v>
      </c>
      <c r="G201" s="58">
        <v>65.400000000000006</v>
      </c>
      <c r="H201" s="58">
        <v>67.739999999999995</v>
      </c>
      <c r="I201" s="58">
        <v>252.23</v>
      </c>
      <c r="J201" s="58">
        <v>65.89</v>
      </c>
      <c r="K201" s="58">
        <v>60.16</v>
      </c>
      <c r="L201" s="58">
        <v>159.69999999999999</v>
      </c>
      <c r="M201" s="58">
        <v>115.2</v>
      </c>
      <c r="N201" s="58">
        <v>250.47</v>
      </c>
      <c r="O201" s="58">
        <v>141.12</v>
      </c>
      <c r="P201" s="58">
        <v>160.25</v>
      </c>
      <c r="Q201" s="58">
        <v>164.77</v>
      </c>
      <c r="R201" s="58">
        <v>193.09</v>
      </c>
      <c r="S201" s="58">
        <v>338.88</v>
      </c>
      <c r="T201" s="58">
        <v>627.01</v>
      </c>
      <c r="U201" s="58">
        <v>326.2</v>
      </c>
      <c r="V201" s="58">
        <v>370.78</v>
      </c>
      <c r="W201" s="58">
        <v>196.57</v>
      </c>
      <c r="X201" s="58">
        <v>255.08</v>
      </c>
    </row>
    <row r="202" spans="1:24">
      <c r="A202" s="44" t="s">
        <v>493</v>
      </c>
      <c r="B202" s="54" t="s">
        <v>747</v>
      </c>
      <c r="C202" s="44"/>
      <c r="D202" s="58">
        <v>5859.99</v>
      </c>
      <c r="E202" s="69">
        <v>5273.14</v>
      </c>
      <c r="F202" s="69">
        <v>4340.28</v>
      </c>
      <c r="G202" s="58">
        <v>24.62</v>
      </c>
      <c r="H202" s="58">
        <v>52.16</v>
      </c>
      <c r="I202" s="58">
        <v>103.77</v>
      </c>
      <c r="J202" s="58">
        <v>21.46</v>
      </c>
      <c r="K202" s="58">
        <v>39.270000000000003</v>
      </c>
      <c r="L202" s="58">
        <v>49</v>
      </c>
      <c r="M202" s="58">
        <v>10.78</v>
      </c>
      <c r="N202" s="58">
        <v>32.67</v>
      </c>
      <c r="O202" s="58">
        <v>42.72</v>
      </c>
      <c r="P202" s="58">
        <v>42.14</v>
      </c>
      <c r="Q202" s="58">
        <v>40.78</v>
      </c>
      <c r="R202" s="58">
        <v>59.37</v>
      </c>
      <c r="S202" s="58">
        <v>125.76</v>
      </c>
      <c r="T202" s="58">
        <v>62.02</v>
      </c>
      <c r="U202" s="58">
        <v>281.13</v>
      </c>
      <c r="V202" s="58">
        <v>98.58</v>
      </c>
      <c r="W202" s="58">
        <v>72.709999999999994</v>
      </c>
      <c r="X202" s="58">
        <v>59.98</v>
      </c>
    </row>
    <row r="203" spans="1:24">
      <c r="A203" s="44" t="s">
        <v>494</v>
      </c>
      <c r="B203" s="54" t="s">
        <v>748</v>
      </c>
      <c r="C203" s="44"/>
      <c r="D203" s="58">
        <v>683.99</v>
      </c>
      <c r="E203" s="69">
        <v>750.18</v>
      </c>
      <c r="F203" s="69">
        <v>1059.49</v>
      </c>
      <c r="G203" s="58">
        <v>17.100000000000001</v>
      </c>
      <c r="H203" s="58">
        <v>18.16</v>
      </c>
      <c r="I203" s="58">
        <v>5.91</v>
      </c>
      <c r="J203" s="58">
        <v>3.64</v>
      </c>
      <c r="K203" s="58">
        <v>49.36</v>
      </c>
      <c r="L203" s="58">
        <v>4.5599999999999996</v>
      </c>
      <c r="M203" s="58">
        <v>11.97</v>
      </c>
      <c r="N203" s="58">
        <v>9.8000000000000007</v>
      </c>
      <c r="O203" s="58">
        <v>2.75</v>
      </c>
      <c r="P203" s="58">
        <v>18.420000000000002</v>
      </c>
      <c r="Q203" s="58">
        <v>31.93</v>
      </c>
      <c r="R203" s="58">
        <v>26.64</v>
      </c>
      <c r="S203" s="58">
        <v>54.68</v>
      </c>
      <c r="T203" s="58">
        <v>57.92</v>
      </c>
      <c r="U203" s="58">
        <v>64.709999999999994</v>
      </c>
      <c r="V203" s="58">
        <v>16.04</v>
      </c>
      <c r="W203" s="58">
        <v>48.7</v>
      </c>
      <c r="X203" s="58">
        <v>3.39</v>
      </c>
    </row>
    <row r="204" spans="1:24">
      <c r="A204" s="44" t="s">
        <v>495</v>
      </c>
      <c r="B204" s="54" t="s">
        <v>749</v>
      </c>
      <c r="C204" s="44"/>
      <c r="D204" s="58">
        <v>971.94</v>
      </c>
      <c r="E204" s="69">
        <v>2878.16</v>
      </c>
      <c r="F204" s="69">
        <v>3339.7</v>
      </c>
      <c r="G204">
        <v>5.21</v>
      </c>
      <c r="H204" s="58">
        <v>18.73</v>
      </c>
      <c r="I204">
        <v>5.09</v>
      </c>
      <c r="J204" s="58">
        <v>5.83</v>
      </c>
      <c r="K204" s="58">
        <v>16.940000000000001</v>
      </c>
      <c r="L204" s="69">
        <v>1.45</v>
      </c>
      <c r="M204">
        <v>4.51</v>
      </c>
      <c r="N204" s="58">
        <v>16.559999999999999</v>
      </c>
      <c r="O204">
        <v>5.17</v>
      </c>
      <c r="P204">
        <v>6.27</v>
      </c>
      <c r="Q204" s="58">
        <v>20.5</v>
      </c>
      <c r="R204">
        <v>3.45</v>
      </c>
      <c r="S204">
        <v>1.21</v>
      </c>
      <c r="T204" s="58">
        <v>3.15</v>
      </c>
      <c r="U204">
        <v>11.47</v>
      </c>
      <c r="V204">
        <v>19.05</v>
      </c>
      <c r="W204" s="58">
        <v>7.95</v>
      </c>
      <c r="X204">
        <v>11.86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39.520000000000003</v>
      </c>
      <c r="E207" s="69">
        <v>34.700000000000003</v>
      </c>
      <c r="F207" s="69">
        <v>48.01</v>
      </c>
      <c r="G207">
        <v>1.46</v>
      </c>
      <c r="H207">
        <v>0.01</v>
      </c>
      <c r="I207">
        <v>0.02</v>
      </c>
      <c r="J207">
        <v>0</v>
      </c>
      <c r="K207">
        <v>0.01</v>
      </c>
      <c r="L207">
        <v>0.3</v>
      </c>
      <c r="M207">
        <v>0.06</v>
      </c>
      <c r="N207">
        <v>0.01</v>
      </c>
      <c r="O207">
        <v>0</v>
      </c>
      <c r="P207">
        <v>0</v>
      </c>
      <c r="Q207">
        <v>1.75</v>
      </c>
      <c r="R207">
        <v>0.01</v>
      </c>
      <c r="S207">
        <v>0.02</v>
      </c>
      <c r="T207">
        <v>0</v>
      </c>
      <c r="U207">
        <v>0</v>
      </c>
      <c r="V207">
        <v>0.03</v>
      </c>
      <c r="W207">
        <v>4.0999999999999996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39.520000000000003</v>
      </c>
      <c r="E208" s="69">
        <v>34.700000000000003</v>
      </c>
      <c r="F208" s="69">
        <v>48.01</v>
      </c>
      <c r="G208">
        <v>1.46</v>
      </c>
      <c r="H208">
        <v>0.01</v>
      </c>
      <c r="I208">
        <v>0.02</v>
      </c>
      <c r="J208">
        <v>0</v>
      </c>
      <c r="K208">
        <v>0.01</v>
      </c>
      <c r="L208">
        <v>0.3</v>
      </c>
      <c r="M208">
        <v>0.06</v>
      </c>
      <c r="N208">
        <v>0.01</v>
      </c>
      <c r="O208">
        <v>0</v>
      </c>
      <c r="P208">
        <v>0</v>
      </c>
      <c r="Q208">
        <v>1.75</v>
      </c>
      <c r="R208">
        <v>0.01</v>
      </c>
      <c r="S208">
        <v>0.02</v>
      </c>
      <c r="T208">
        <v>0</v>
      </c>
      <c r="U208">
        <v>0</v>
      </c>
      <c r="V208">
        <v>0.03</v>
      </c>
      <c r="W208">
        <v>4.0999999999999996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828.73</v>
      </c>
      <c r="E209" s="69">
        <v>2783.57</v>
      </c>
      <c r="F209" s="69">
        <v>3246.07</v>
      </c>
      <c r="G209">
        <v>3.73</v>
      </c>
      <c r="H209" s="58">
        <v>18.41</v>
      </c>
      <c r="I209">
        <v>5.04</v>
      </c>
      <c r="J209">
        <v>5.53</v>
      </c>
      <c r="K209" s="58">
        <v>16.37</v>
      </c>
      <c r="L209">
        <v>0.84</v>
      </c>
      <c r="M209">
        <v>4.4400000000000004</v>
      </c>
      <c r="N209" s="58">
        <v>16.11</v>
      </c>
      <c r="O209">
        <v>5.17</v>
      </c>
      <c r="P209">
        <v>6.27</v>
      </c>
      <c r="Q209" s="58">
        <v>15.42</v>
      </c>
      <c r="R209">
        <v>3.43</v>
      </c>
      <c r="S209">
        <v>1.19</v>
      </c>
      <c r="T209" s="58">
        <v>1.44</v>
      </c>
      <c r="U209">
        <v>11.47</v>
      </c>
      <c r="V209">
        <v>19.02</v>
      </c>
      <c r="W209" s="58">
        <v>3.33</v>
      </c>
      <c r="X209">
        <v>11.86</v>
      </c>
    </row>
    <row r="210" spans="1:24">
      <c r="A210" s="44" t="s">
        <v>501</v>
      </c>
      <c r="B210" s="54" t="s">
        <v>753</v>
      </c>
      <c r="C210" s="44"/>
      <c r="D210" s="58">
        <v>777</v>
      </c>
      <c r="E210" s="69">
        <v>2698.49</v>
      </c>
      <c r="F210" s="69">
        <v>3161.19</v>
      </c>
      <c r="G210">
        <v>3.72</v>
      </c>
      <c r="H210" s="58">
        <v>18.3</v>
      </c>
      <c r="I210">
        <v>0.17</v>
      </c>
      <c r="J210">
        <v>5.09</v>
      </c>
      <c r="K210" s="58">
        <v>16.34</v>
      </c>
      <c r="L210">
        <v>0.84</v>
      </c>
      <c r="M210">
        <v>0.11</v>
      </c>
      <c r="N210" s="58">
        <v>5.79</v>
      </c>
      <c r="O210">
        <v>0.54</v>
      </c>
      <c r="P210">
        <v>0.13</v>
      </c>
      <c r="Q210" s="58">
        <v>3.61</v>
      </c>
      <c r="R210">
        <v>0.53</v>
      </c>
      <c r="S210">
        <v>0.26</v>
      </c>
      <c r="T210" s="58">
        <v>1.1599999999999999</v>
      </c>
      <c r="U210">
        <v>0.55000000000000004</v>
      </c>
      <c r="V210">
        <v>19</v>
      </c>
      <c r="W210" s="58">
        <v>3.33</v>
      </c>
      <c r="X210">
        <v>0.9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51.73</v>
      </c>
      <c r="E212" s="69">
        <v>85.07</v>
      </c>
      <c r="F212" s="69">
        <v>84.89</v>
      </c>
      <c r="G212">
        <v>0.02</v>
      </c>
      <c r="H212">
        <v>0.1</v>
      </c>
      <c r="I212">
        <v>4.87</v>
      </c>
      <c r="J212">
        <v>0.44</v>
      </c>
      <c r="K212">
        <v>0.03</v>
      </c>
      <c r="L212">
        <v>0</v>
      </c>
      <c r="M212">
        <v>4.33</v>
      </c>
      <c r="N212">
        <v>10.32</v>
      </c>
      <c r="O212">
        <v>4.63</v>
      </c>
      <c r="P212">
        <v>6.14</v>
      </c>
      <c r="Q212">
        <v>11.82</v>
      </c>
      <c r="R212">
        <v>2.9</v>
      </c>
      <c r="S212">
        <v>0.92</v>
      </c>
      <c r="T212">
        <v>0.28000000000000003</v>
      </c>
      <c r="U212">
        <v>10.92</v>
      </c>
      <c r="V212">
        <v>0.02</v>
      </c>
      <c r="W212">
        <v>0</v>
      </c>
      <c r="X212">
        <v>10.96</v>
      </c>
    </row>
    <row r="213" spans="1:24">
      <c r="A213" s="44" t="s">
        <v>504</v>
      </c>
      <c r="B213" s="54" t="s">
        <v>756</v>
      </c>
      <c r="C213" s="44"/>
      <c r="D213" s="58">
        <v>15.75</v>
      </c>
      <c r="G213">
        <v>0.02</v>
      </c>
      <c r="H213">
        <v>0.31</v>
      </c>
      <c r="I213">
        <v>0.03</v>
      </c>
      <c r="J213" s="58">
        <v>0.3</v>
      </c>
      <c r="K213">
        <v>0.56000000000000005</v>
      </c>
      <c r="L213">
        <v>0.31</v>
      </c>
      <c r="M213">
        <v>0.01</v>
      </c>
      <c r="N213">
        <v>0.44</v>
      </c>
      <c r="O213">
        <v>0</v>
      </c>
      <c r="P213">
        <v>0</v>
      </c>
      <c r="Q213">
        <v>3.33</v>
      </c>
      <c r="R213">
        <v>0.01</v>
      </c>
      <c r="S213">
        <v>0.01</v>
      </c>
      <c r="T213">
        <v>1.71</v>
      </c>
      <c r="U213">
        <v>0</v>
      </c>
      <c r="V213">
        <v>0</v>
      </c>
      <c r="W213">
        <v>0.53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15.75</v>
      </c>
      <c r="G214">
        <v>0.02</v>
      </c>
      <c r="H214">
        <v>0.31</v>
      </c>
      <c r="I214">
        <v>0.03</v>
      </c>
      <c r="J214" s="58">
        <v>0.3</v>
      </c>
      <c r="K214">
        <v>0.56000000000000005</v>
      </c>
      <c r="L214">
        <v>0.31</v>
      </c>
      <c r="M214">
        <v>0.01</v>
      </c>
      <c r="N214">
        <v>0.44</v>
      </c>
      <c r="O214">
        <v>0</v>
      </c>
      <c r="P214">
        <v>0</v>
      </c>
      <c r="Q214">
        <v>3.33</v>
      </c>
      <c r="R214">
        <v>0.01</v>
      </c>
      <c r="S214">
        <v>0.01</v>
      </c>
      <c r="T214">
        <v>1.71</v>
      </c>
      <c r="U214">
        <v>0</v>
      </c>
      <c r="V214">
        <v>0</v>
      </c>
      <c r="W214">
        <v>0.53</v>
      </c>
      <c r="X214">
        <v>0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87.95</v>
      </c>
      <c r="E216">
        <v>45.89</v>
      </c>
      <c r="F216">
        <v>26.04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87.95</v>
      </c>
      <c r="E217">
        <v>45.89</v>
      </c>
      <c r="F217">
        <v>26.04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51420.44</v>
      </c>
      <c r="E218" s="69">
        <v>58372.81</v>
      </c>
      <c r="F218" s="69">
        <v>70175.100000000006</v>
      </c>
      <c r="G218" s="58">
        <v>445.13</v>
      </c>
      <c r="H218" s="58">
        <v>402.31</v>
      </c>
      <c r="I218" s="58">
        <v>953.51</v>
      </c>
      <c r="J218" s="58">
        <v>1068.02</v>
      </c>
      <c r="K218" s="58">
        <v>1012.49</v>
      </c>
      <c r="L218" s="58">
        <v>1061.49</v>
      </c>
      <c r="M218" s="58">
        <v>1459.28</v>
      </c>
      <c r="N218" s="58">
        <v>531.5</v>
      </c>
      <c r="O218" s="58">
        <v>758.5</v>
      </c>
      <c r="P218" s="58">
        <v>1164.98</v>
      </c>
      <c r="Q218" s="58">
        <v>634.30999999999995</v>
      </c>
      <c r="R218" s="58">
        <v>797.07</v>
      </c>
      <c r="S218" s="58">
        <v>891.67</v>
      </c>
      <c r="T218" s="58">
        <v>497.46</v>
      </c>
      <c r="U218" s="58">
        <v>859.01</v>
      </c>
      <c r="V218" s="58">
        <v>839.25</v>
      </c>
      <c r="W218" s="58">
        <v>742.92</v>
      </c>
      <c r="X218" s="58">
        <v>567.70000000000005</v>
      </c>
    </row>
    <row r="219" spans="1:24">
      <c r="A219" s="44" t="s">
        <v>510</v>
      </c>
      <c r="B219" s="54" t="s">
        <v>761</v>
      </c>
      <c r="C219" s="44"/>
      <c r="D219" s="58">
        <v>3084.85</v>
      </c>
      <c r="E219" s="69">
        <v>1899.51</v>
      </c>
      <c r="F219" s="69">
        <v>4002.77</v>
      </c>
      <c r="G219" s="58">
        <v>0.86</v>
      </c>
      <c r="H219">
        <v>4.42</v>
      </c>
      <c r="I219">
        <v>1.62</v>
      </c>
      <c r="J219" s="58">
        <v>1.36</v>
      </c>
      <c r="K219">
        <v>0.56000000000000005</v>
      </c>
      <c r="L219" s="58">
        <v>2.59</v>
      </c>
      <c r="M219" s="58">
        <v>3.92</v>
      </c>
      <c r="N219" s="58">
        <v>2.2599999999999998</v>
      </c>
      <c r="O219" s="58">
        <v>1.42</v>
      </c>
      <c r="P219" s="58">
        <v>10.63</v>
      </c>
      <c r="Q219">
        <v>1.44</v>
      </c>
      <c r="R219">
        <v>2.23</v>
      </c>
      <c r="S219" s="58">
        <v>12.39</v>
      </c>
      <c r="T219" s="58">
        <v>0.4</v>
      </c>
      <c r="U219">
        <v>1.88</v>
      </c>
      <c r="V219" s="58">
        <v>5.75</v>
      </c>
      <c r="W219">
        <v>19.09</v>
      </c>
      <c r="X219">
        <v>2.44</v>
      </c>
    </row>
    <row r="220" spans="1:24">
      <c r="A220" s="44" t="s">
        <v>511</v>
      </c>
      <c r="B220" s="54" t="s">
        <v>762</v>
      </c>
      <c r="C220" s="44"/>
      <c r="D220" s="58">
        <v>1349.29</v>
      </c>
      <c r="E220" s="69">
        <v>1091.67</v>
      </c>
      <c r="F220" s="69">
        <v>2433.52</v>
      </c>
      <c r="G220" s="58">
        <v>0.8</v>
      </c>
      <c r="H220">
        <v>4.16</v>
      </c>
      <c r="I220">
        <v>1.44</v>
      </c>
      <c r="J220" s="58">
        <v>0.32</v>
      </c>
      <c r="K220">
        <v>0.53</v>
      </c>
      <c r="L220" s="58">
        <v>1.88</v>
      </c>
      <c r="M220" s="58">
        <v>3.2</v>
      </c>
      <c r="N220" s="58">
        <v>1.82</v>
      </c>
      <c r="O220" s="58">
        <v>1.42</v>
      </c>
      <c r="P220" s="58">
        <v>10.55</v>
      </c>
      <c r="Q220">
        <v>0.38</v>
      </c>
      <c r="R220">
        <v>2.21</v>
      </c>
      <c r="S220" s="58">
        <v>12.14</v>
      </c>
      <c r="T220" s="58">
        <v>0.4</v>
      </c>
      <c r="U220">
        <v>1.88</v>
      </c>
      <c r="V220" s="58">
        <v>4.22</v>
      </c>
      <c r="W220">
        <v>18.25</v>
      </c>
      <c r="X220">
        <v>2.44</v>
      </c>
    </row>
    <row r="221" spans="1:24">
      <c r="A221" s="44" t="s">
        <v>512</v>
      </c>
      <c r="B221" s="54" t="s">
        <v>763</v>
      </c>
      <c r="C221" s="44"/>
      <c r="D221" s="58">
        <v>1735.56</v>
      </c>
      <c r="E221" s="69">
        <v>807.84</v>
      </c>
      <c r="F221" s="69">
        <v>1569.26</v>
      </c>
      <c r="G221" s="58">
        <v>0.06</v>
      </c>
      <c r="H221">
        <v>0.26</v>
      </c>
      <c r="I221">
        <v>0.18</v>
      </c>
      <c r="J221" s="58">
        <v>1.04</v>
      </c>
      <c r="K221">
        <v>0.03</v>
      </c>
      <c r="L221">
        <v>0.71</v>
      </c>
      <c r="M221" s="58">
        <v>0.72</v>
      </c>
      <c r="N221" s="58">
        <v>0.44</v>
      </c>
      <c r="O221">
        <v>0</v>
      </c>
      <c r="P221" s="58">
        <v>0.08</v>
      </c>
      <c r="Q221">
        <v>1.06</v>
      </c>
      <c r="R221">
        <v>0.02</v>
      </c>
      <c r="S221" s="58">
        <v>0.25</v>
      </c>
      <c r="T221">
        <v>0</v>
      </c>
      <c r="U221">
        <v>0</v>
      </c>
      <c r="V221" s="58">
        <v>1.53</v>
      </c>
      <c r="W221">
        <v>0.84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11619.3</v>
      </c>
      <c r="E222" s="69">
        <v>9641.4599999999991</v>
      </c>
      <c r="F222" s="69">
        <v>14196.82</v>
      </c>
      <c r="G222" s="58">
        <v>101.1</v>
      </c>
      <c r="H222" s="58">
        <v>55.66</v>
      </c>
      <c r="I222" s="58">
        <v>141.19999999999999</v>
      </c>
      <c r="J222" s="58">
        <v>197.76</v>
      </c>
      <c r="K222" s="58">
        <v>48.01</v>
      </c>
      <c r="L222" s="58">
        <v>102.44</v>
      </c>
      <c r="M222" s="58">
        <v>149.93</v>
      </c>
      <c r="N222" s="58">
        <v>39.68</v>
      </c>
      <c r="O222" s="58">
        <v>53.44</v>
      </c>
      <c r="P222" s="58">
        <v>140.87</v>
      </c>
      <c r="Q222" s="58">
        <v>76.66</v>
      </c>
      <c r="R222" s="58">
        <v>43.65</v>
      </c>
      <c r="S222" s="58">
        <v>101.91</v>
      </c>
      <c r="T222" s="58">
        <v>43.74</v>
      </c>
      <c r="U222" s="58">
        <v>119.78</v>
      </c>
      <c r="V222" s="58">
        <v>153.94</v>
      </c>
      <c r="W222" s="58">
        <v>154.46</v>
      </c>
      <c r="X222" s="58">
        <v>56.86</v>
      </c>
    </row>
    <row r="223" spans="1:24">
      <c r="A223" s="44" t="s">
        <v>514</v>
      </c>
      <c r="B223" s="54" t="s">
        <v>765</v>
      </c>
      <c r="C223" s="44"/>
      <c r="D223" s="58">
        <v>3172.14</v>
      </c>
      <c r="E223" s="69">
        <v>3260.82</v>
      </c>
      <c r="F223" s="69">
        <v>7037.98</v>
      </c>
      <c r="G223" s="58">
        <v>1.05</v>
      </c>
      <c r="H223">
        <v>16.27</v>
      </c>
      <c r="I223">
        <v>4.5999999999999996</v>
      </c>
      <c r="J223" s="58">
        <v>5.44</v>
      </c>
      <c r="K223">
        <v>3.65</v>
      </c>
      <c r="L223">
        <v>3.88</v>
      </c>
      <c r="M223" s="58">
        <v>1.86</v>
      </c>
      <c r="N223">
        <v>2.9</v>
      </c>
      <c r="O223">
        <v>9.14</v>
      </c>
      <c r="P223" s="58">
        <v>12.41</v>
      </c>
      <c r="Q223">
        <v>13.68</v>
      </c>
      <c r="R223">
        <v>0.11</v>
      </c>
      <c r="S223" s="58">
        <v>10.06</v>
      </c>
      <c r="T223">
        <v>10.54</v>
      </c>
      <c r="U223">
        <v>3.63</v>
      </c>
      <c r="V223" s="58">
        <v>27.48</v>
      </c>
      <c r="W223">
        <v>35.119999999999997</v>
      </c>
      <c r="X223">
        <v>25.84</v>
      </c>
    </row>
    <row r="224" spans="1:24">
      <c r="A224" s="44" t="s">
        <v>515</v>
      </c>
      <c r="B224" s="54" t="s">
        <v>766</v>
      </c>
      <c r="C224" s="44"/>
      <c r="D224" s="58">
        <v>1596.75</v>
      </c>
      <c r="E224" s="69">
        <v>1401.43</v>
      </c>
      <c r="F224" s="69">
        <v>1739.93</v>
      </c>
      <c r="G224">
        <v>4.72</v>
      </c>
      <c r="H224">
        <v>15.85</v>
      </c>
      <c r="I224">
        <v>2.38</v>
      </c>
      <c r="J224">
        <v>18.899999999999999</v>
      </c>
      <c r="K224">
        <v>7.79</v>
      </c>
      <c r="L224">
        <v>14.42</v>
      </c>
      <c r="M224">
        <v>20.49</v>
      </c>
      <c r="N224">
        <v>2.7</v>
      </c>
      <c r="O224">
        <v>1.1200000000000001</v>
      </c>
      <c r="P224">
        <v>29.09</v>
      </c>
      <c r="Q224">
        <v>16.579999999999998</v>
      </c>
      <c r="R224">
        <v>11.94</v>
      </c>
      <c r="S224">
        <v>33.81</v>
      </c>
      <c r="T224">
        <v>9.24</v>
      </c>
      <c r="U224">
        <v>0</v>
      </c>
      <c r="V224">
        <v>40.46</v>
      </c>
      <c r="W224">
        <v>27.57</v>
      </c>
      <c r="X224">
        <v>0</v>
      </c>
    </row>
    <row r="225" spans="1:24">
      <c r="A225" s="44" t="s">
        <v>516</v>
      </c>
      <c r="B225" s="54" t="s">
        <v>767</v>
      </c>
      <c r="C225" s="44"/>
      <c r="D225" s="58">
        <v>372.71</v>
      </c>
      <c r="E225" s="69">
        <v>834.56</v>
      </c>
      <c r="F225" s="69">
        <v>447.74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0.02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6477.7</v>
      </c>
      <c r="E226" s="69">
        <v>4144.6400000000003</v>
      </c>
      <c r="F226" s="69">
        <v>4971.18</v>
      </c>
      <c r="G226" s="58">
        <v>95.32</v>
      </c>
      <c r="H226" s="58">
        <v>23.53</v>
      </c>
      <c r="I226" s="58">
        <v>134.21</v>
      </c>
      <c r="J226" s="58">
        <v>173.42</v>
      </c>
      <c r="K226" s="58">
        <v>36.57</v>
      </c>
      <c r="L226" s="58">
        <v>84.15</v>
      </c>
      <c r="M226" s="58">
        <v>127.59</v>
      </c>
      <c r="N226" s="58">
        <v>34.08</v>
      </c>
      <c r="O226" s="58">
        <v>43.15</v>
      </c>
      <c r="P226" s="58">
        <v>99.37</v>
      </c>
      <c r="Q226" s="58">
        <v>46.4</v>
      </c>
      <c r="R226" s="58">
        <v>31.59</v>
      </c>
      <c r="S226" s="58">
        <v>58.05</v>
      </c>
      <c r="T226" s="58">
        <v>23.96</v>
      </c>
      <c r="U226" s="58">
        <v>116.16</v>
      </c>
      <c r="V226" s="58">
        <v>86</v>
      </c>
      <c r="W226" s="58">
        <v>91.77</v>
      </c>
      <c r="X226" s="58">
        <v>31.02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32221.4</v>
      </c>
      <c r="E228" s="69">
        <v>41640.910000000003</v>
      </c>
      <c r="F228" s="69">
        <v>43635.45</v>
      </c>
      <c r="G228" s="58">
        <v>335.76</v>
      </c>
      <c r="H228" s="58">
        <v>312.08</v>
      </c>
      <c r="I228" s="58">
        <v>638.66</v>
      </c>
      <c r="J228" s="58">
        <v>853.47</v>
      </c>
      <c r="K228" s="58">
        <v>956.57</v>
      </c>
      <c r="L228" s="58">
        <v>852.09</v>
      </c>
      <c r="M228" s="58">
        <v>1274.4100000000001</v>
      </c>
      <c r="N228" s="58">
        <v>445.59</v>
      </c>
      <c r="O228" s="58">
        <v>551.41</v>
      </c>
      <c r="P228" s="58">
        <v>987.27</v>
      </c>
      <c r="Q228" s="58">
        <v>522.5</v>
      </c>
      <c r="R228" s="58">
        <v>658.11</v>
      </c>
      <c r="S228" s="58">
        <v>752.72</v>
      </c>
      <c r="T228" s="58">
        <v>442.56</v>
      </c>
      <c r="U228" s="58">
        <v>577.53</v>
      </c>
      <c r="V228" s="58">
        <v>630.01</v>
      </c>
      <c r="W228" s="58">
        <v>538.45000000000005</v>
      </c>
      <c r="X228" s="58">
        <v>361.49</v>
      </c>
    </row>
    <row r="229" spans="1:24">
      <c r="A229" s="44" t="s">
        <v>519</v>
      </c>
      <c r="B229" s="54" t="s">
        <v>258</v>
      </c>
      <c r="C229" s="44"/>
      <c r="D229" s="58">
        <v>32221.4</v>
      </c>
      <c r="E229" s="69">
        <v>41640.910000000003</v>
      </c>
      <c r="F229" s="69">
        <v>43635.45</v>
      </c>
      <c r="G229" s="58">
        <v>335.76</v>
      </c>
      <c r="H229" s="58">
        <v>312.08</v>
      </c>
      <c r="I229" s="58">
        <v>638.66</v>
      </c>
      <c r="J229" s="58">
        <v>853.47</v>
      </c>
      <c r="K229" s="58">
        <v>956.57</v>
      </c>
      <c r="L229" s="58">
        <v>852.09</v>
      </c>
      <c r="M229" s="58">
        <v>1274.4100000000001</v>
      </c>
      <c r="N229" s="58">
        <v>445.59</v>
      </c>
      <c r="O229" s="58">
        <v>551.41</v>
      </c>
      <c r="P229" s="58">
        <v>987.27</v>
      </c>
      <c r="Q229" s="58">
        <v>522.5</v>
      </c>
      <c r="R229" s="58">
        <v>658.11</v>
      </c>
      <c r="S229" s="58">
        <v>752.72</v>
      </c>
      <c r="T229" s="58">
        <v>442.56</v>
      </c>
      <c r="U229" s="58">
        <v>577.53</v>
      </c>
      <c r="V229" s="58">
        <v>630.01</v>
      </c>
      <c r="W229" s="58">
        <v>538.45000000000005</v>
      </c>
      <c r="X229" s="58">
        <v>361.49</v>
      </c>
    </row>
    <row r="230" spans="1:24">
      <c r="A230" s="44" t="s">
        <v>520</v>
      </c>
      <c r="B230" s="54" t="s">
        <v>770</v>
      </c>
      <c r="C230" s="44"/>
      <c r="D230" s="58">
        <v>3384.05</v>
      </c>
      <c r="E230" s="69">
        <v>3702.17</v>
      </c>
      <c r="F230" s="69">
        <v>6258.22</v>
      </c>
      <c r="G230" s="58">
        <v>3.55</v>
      </c>
      <c r="H230" s="58">
        <v>22.53</v>
      </c>
      <c r="I230" s="58">
        <v>146.11000000000001</v>
      </c>
      <c r="J230" s="58">
        <v>12.4</v>
      </c>
      <c r="K230" s="58">
        <v>6.17</v>
      </c>
      <c r="L230" s="58">
        <v>101.74</v>
      </c>
      <c r="M230" s="58">
        <v>25.02</v>
      </c>
      <c r="N230" s="58">
        <v>36.520000000000003</v>
      </c>
      <c r="O230" s="58">
        <v>148.93</v>
      </c>
      <c r="P230" s="58">
        <v>21.78</v>
      </c>
      <c r="Q230" s="58">
        <v>32.32</v>
      </c>
      <c r="R230" s="58">
        <v>89.32</v>
      </c>
      <c r="S230" s="58">
        <v>14.62</v>
      </c>
      <c r="T230" s="58">
        <v>8.8699999999999992</v>
      </c>
      <c r="U230" s="58">
        <v>154.22999999999999</v>
      </c>
      <c r="V230" s="58">
        <v>45.57</v>
      </c>
      <c r="W230" s="58">
        <v>21.59</v>
      </c>
      <c r="X230" s="58">
        <v>146.91</v>
      </c>
    </row>
    <row r="231" spans="1:24">
      <c r="A231" s="44" t="s">
        <v>521</v>
      </c>
      <c r="B231" s="54" t="s">
        <v>771</v>
      </c>
      <c r="C231" s="44"/>
      <c r="D231" s="58">
        <v>32.53</v>
      </c>
      <c r="E231" s="69">
        <v>45.76</v>
      </c>
      <c r="F231" s="69">
        <v>59.33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3351.52</v>
      </c>
      <c r="E232" s="69">
        <v>3656.41</v>
      </c>
      <c r="F232" s="69">
        <v>6198.89</v>
      </c>
      <c r="G232" s="58">
        <v>3.55</v>
      </c>
      <c r="H232" s="58">
        <v>22.53</v>
      </c>
      <c r="I232" s="58">
        <v>146.11000000000001</v>
      </c>
      <c r="J232" s="58">
        <v>12.4</v>
      </c>
      <c r="K232" s="58">
        <v>6.17</v>
      </c>
      <c r="L232" s="58">
        <v>101.74</v>
      </c>
      <c r="M232" s="58">
        <v>25.02</v>
      </c>
      <c r="N232" s="58">
        <v>36.520000000000003</v>
      </c>
      <c r="O232" s="58">
        <v>148.93</v>
      </c>
      <c r="P232" s="58">
        <v>21.78</v>
      </c>
      <c r="Q232" s="58">
        <v>32.32</v>
      </c>
      <c r="R232" s="58">
        <v>89.32</v>
      </c>
      <c r="S232" s="58">
        <v>14.62</v>
      </c>
      <c r="T232" s="58">
        <v>8.8699999999999992</v>
      </c>
      <c r="U232" s="58">
        <v>154.22999999999999</v>
      </c>
      <c r="V232" s="58">
        <v>45.57</v>
      </c>
      <c r="W232" s="58">
        <v>21.59</v>
      </c>
      <c r="X232" s="58">
        <v>146.91</v>
      </c>
    </row>
    <row r="233" spans="1:24">
      <c r="A233" s="44" t="s">
        <v>523</v>
      </c>
      <c r="B233" s="54" t="s">
        <v>773</v>
      </c>
      <c r="C233" s="44"/>
      <c r="D233" s="58">
        <v>1110.83</v>
      </c>
      <c r="E233" s="69">
        <v>1488.76</v>
      </c>
      <c r="F233" s="69">
        <v>2081.84</v>
      </c>
      <c r="G233">
        <v>3.87</v>
      </c>
      <c r="H233">
        <v>7.63</v>
      </c>
      <c r="I233">
        <v>25.92</v>
      </c>
      <c r="J233">
        <v>3.03</v>
      </c>
      <c r="K233">
        <v>1.18</v>
      </c>
      <c r="L233">
        <v>2.63</v>
      </c>
      <c r="M233">
        <v>5.99</v>
      </c>
      <c r="N233">
        <v>7.45</v>
      </c>
      <c r="O233">
        <v>3.29</v>
      </c>
      <c r="P233">
        <v>4.4400000000000004</v>
      </c>
      <c r="Q233">
        <v>1.39</v>
      </c>
      <c r="R233">
        <v>3.77</v>
      </c>
      <c r="S233">
        <v>10.02</v>
      </c>
      <c r="T233" s="58">
        <v>1.9</v>
      </c>
      <c r="U233">
        <v>5.59</v>
      </c>
      <c r="V233">
        <v>3.97</v>
      </c>
      <c r="W233">
        <v>9.34</v>
      </c>
      <c r="X233">
        <v>0</v>
      </c>
    </row>
    <row r="234" spans="1:24">
      <c r="A234" s="44" t="s">
        <v>524</v>
      </c>
      <c r="B234" s="54" t="s">
        <v>774</v>
      </c>
      <c r="C234" s="44"/>
      <c r="D234" s="58">
        <v>8.5399999999999991</v>
      </c>
      <c r="E234">
        <v>5.55</v>
      </c>
      <c r="F234">
        <v>6.2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1102.29</v>
      </c>
      <c r="E235" s="69">
        <v>1483.21</v>
      </c>
      <c r="F235" s="69">
        <v>2075.64</v>
      </c>
      <c r="G235">
        <v>3.87</v>
      </c>
      <c r="H235">
        <v>7.63</v>
      </c>
      <c r="I235">
        <v>25.92</v>
      </c>
      <c r="J235">
        <v>3.03</v>
      </c>
      <c r="K235">
        <v>1.18</v>
      </c>
      <c r="L235">
        <v>2.63</v>
      </c>
      <c r="M235">
        <v>5.99</v>
      </c>
      <c r="N235">
        <v>7.45</v>
      </c>
      <c r="O235">
        <v>3.29</v>
      </c>
      <c r="P235">
        <v>4.4400000000000004</v>
      </c>
      <c r="Q235">
        <v>1.39</v>
      </c>
      <c r="R235">
        <v>3.77</v>
      </c>
      <c r="S235">
        <v>10.02</v>
      </c>
      <c r="T235" s="58">
        <v>1.9</v>
      </c>
      <c r="U235">
        <v>5.59</v>
      </c>
      <c r="V235">
        <v>3.97</v>
      </c>
      <c r="W235">
        <v>9.34</v>
      </c>
      <c r="X235">
        <v>0</v>
      </c>
    </row>
    <row r="236" spans="1:24">
      <c r="A236" s="44" t="s">
        <v>526</v>
      </c>
      <c r="B236" s="54" t="s">
        <v>776</v>
      </c>
      <c r="C236" s="44"/>
      <c r="D236" s="58">
        <v>1040.73</v>
      </c>
      <c r="E236" s="69">
        <v>1105.45</v>
      </c>
      <c r="F236" s="69">
        <v>1235.58</v>
      </c>
      <c r="G236" s="58">
        <v>8.58</v>
      </c>
      <c r="H236" s="58">
        <v>10.51</v>
      </c>
      <c r="I236" s="58">
        <v>6.69</v>
      </c>
      <c r="J236" s="58">
        <v>4.24</v>
      </c>
      <c r="K236" s="58">
        <v>17.12</v>
      </c>
      <c r="L236" s="58">
        <v>14.1</v>
      </c>
      <c r="M236" s="58">
        <v>9.74</v>
      </c>
      <c r="N236" s="58">
        <v>9.11</v>
      </c>
      <c r="O236" s="58">
        <v>1.75</v>
      </c>
      <c r="P236" s="58">
        <v>9.4</v>
      </c>
      <c r="Q236" s="58">
        <v>3.82</v>
      </c>
      <c r="R236" s="58">
        <v>4.3099999999999996</v>
      </c>
      <c r="S236" s="58">
        <v>47.54</v>
      </c>
      <c r="T236" s="58">
        <v>6.93</v>
      </c>
      <c r="U236" s="58">
        <v>19.04</v>
      </c>
      <c r="V236" s="58">
        <v>16.88</v>
      </c>
      <c r="W236" s="58">
        <v>19.36</v>
      </c>
      <c r="X236" s="58">
        <v>0.42</v>
      </c>
    </row>
    <row r="237" spans="1:24">
      <c r="A237" s="44" t="s">
        <v>527</v>
      </c>
      <c r="B237" s="54" t="s">
        <v>777</v>
      </c>
      <c r="C237" s="44"/>
      <c r="D237" s="58">
        <v>3.17</v>
      </c>
      <c r="E237" s="69">
        <v>3.05</v>
      </c>
      <c r="F237" s="69">
        <v>8.64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1.06</v>
      </c>
      <c r="E238" s="69">
        <v>1.2</v>
      </c>
      <c r="F238" s="69">
        <v>5.12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2.11</v>
      </c>
      <c r="E239">
        <v>1.85</v>
      </c>
      <c r="F239">
        <v>3.52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1037.56</v>
      </c>
      <c r="E240" s="69">
        <v>1102.4000000000001</v>
      </c>
      <c r="F240" s="69">
        <v>1226.95</v>
      </c>
      <c r="G240" s="58">
        <v>8.58</v>
      </c>
      <c r="H240" s="58">
        <v>10.51</v>
      </c>
      <c r="I240" s="58">
        <v>6.69</v>
      </c>
      <c r="J240" s="58">
        <v>4.24</v>
      </c>
      <c r="K240" s="58">
        <v>17.12</v>
      </c>
      <c r="L240" s="58">
        <v>14.1</v>
      </c>
      <c r="M240" s="58">
        <v>9.74</v>
      </c>
      <c r="N240" s="58">
        <v>9.11</v>
      </c>
      <c r="O240" s="58">
        <v>1.75</v>
      </c>
      <c r="P240" s="58">
        <v>9.4</v>
      </c>
      <c r="Q240" s="58">
        <v>3.82</v>
      </c>
      <c r="R240" s="58">
        <v>4.3099999999999996</v>
      </c>
      <c r="S240" s="58">
        <v>47.54</v>
      </c>
      <c r="T240" s="58">
        <v>6.93</v>
      </c>
      <c r="U240" s="58">
        <v>19.04</v>
      </c>
      <c r="V240" s="58">
        <v>16.88</v>
      </c>
      <c r="W240" s="58">
        <v>19.36</v>
      </c>
      <c r="X240" s="58">
        <v>0.42</v>
      </c>
    </row>
    <row r="241" spans="1:24">
      <c r="A241" s="44" t="s">
        <v>531</v>
      </c>
      <c r="B241" s="54" t="s">
        <v>781</v>
      </c>
      <c r="C241" s="44"/>
      <c r="D241" s="58">
        <v>56.82</v>
      </c>
      <c r="E241" s="69">
        <v>53.75</v>
      </c>
      <c r="F241" s="69">
        <v>38.24</v>
      </c>
      <c r="G241">
        <v>0</v>
      </c>
      <c r="H241">
        <v>0.49</v>
      </c>
      <c r="I241">
        <v>0</v>
      </c>
      <c r="J241">
        <v>0</v>
      </c>
      <c r="K241">
        <v>0.47</v>
      </c>
      <c r="L241">
        <v>0</v>
      </c>
      <c r="M241">
        <v>0</v>
      </c>
      <c r="N241">
        <v>0.01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0.01</v>
      </c>
      <c r="U241">
        <v>0</v>
      </c>
      <c r="V241">
        <v>0</v>
      </c>
      <c r="W241">
        <v>0.09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398.64</v>
      </c>
      <c r="E242" s="69">
        <v>447.05</v>
      </c>
      <c r="F242" s="69">
        <v>585.53</v>
      </c>
      <c r="G242" s="58">
        <v>8.17</v>
      </c>
      <c r="H242" s="58">
        <v>3.39</v>
      </c>
      <c r="I242">
        <v>3.9</v>
      </c>
      <c r="J242" s="58">
        <v>3.99</v>
      </c>
      <c r="K242" s="58">
        <v>13.06</v>
      </c>
      <c r="L242" s="58">
        <v>6.62</v>
      </c>
      <c r="M242" s="58">
        <v>6.57</v>
      </c>
      <c r="N242" s="58">
        <v>4.6900000000000004</v>
      </c>
      <c r="O242" s="58">
        <v>1.08</v>
      </c>
      <c r="P242" s="58">
        <v>9.18</v>
      </c>
      <c r="Q242" s="58">
        <v>3.22</v>
      </c>
      <c r="R242">
        <v>3.27</v>
      </c>
      <c r="S242" s="58">
        <v>36.85</v>
      </c>
      <c r="T242" s="58">
        <v>5.59</v>
      </c>
      <c r="U242">
        <v>17.88</v>
      </c>
      <c r="V242" s="58">
        <v>13.67</v>
      </c>
      <c r="W242" s="58">
        <v>4.3099999999999996</v>
      </c>
      <c r="X242">
        <v>0.25</v>
      </c>
    </row>
    <row r="243" spans="1:24">
      <c r="A243" s="44" t="s">
        <v>533</v>
      </c>
      <c r="B243" s="54" t="s">
        <v>783</v>
      </c>
      <c r="C243" s="44"/>
      <c r="D243" s="58">
        <v>22.85</v>
      </c>
      <c r="E243" s="69">
        <v>13.44</v>
      </c>
      <c r="F243" s="69">
        <v>17.440000000000001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0.17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459.48</v>
      </c>
      <c r="E244" s="69">
        <v>516.11</v>
      </c>
      <c r="F244" s="69">
        <v>481.18</v>
      </c>
      <c r="G244">
        <v>0.32</v>
      </c>
      <c r="H244">
        <v>3.64</v>
      </c>
      <c r="I244">
        <v>2.14</v>
      </c>
      <c r="J244">
        <v>0.17</v>
      </c>
      <c r="K244">
        <v>3.53</v>
      </c>
      <c r="L244">
        <v>6.73</v>
      </c>
      <c r="M244">
        <v>2.61</v>
      </c>
      <c r="N244">
        <v>2.62</v>
      </c>
      <c r="O244">
        <v>0.5</v>
      </c>
      <c r="P244">
        <v>0.21</v>
      </c>
      <c r="Q244">
        <v>0.3</v>
      </c>
      <c r="R244">
        <v>1.01</v>
      </c>
      <c r="S244" s="58">
        <v>8.7799999999999994</v>
      </c>
      <c r="T244">
        <v>1.33</v>
      </c>
      <c r="U244">
        <v>0.68</v>
      </c>
      <c r="V244">
        <v>2.77</v>
      </c>
      <c r="W244">
        <v>11.28</v>
      </c>
      <c r="X244" s="58">
        <v>0.17</v>
      </c>
    </row>
    <row r="245" spans="1:24">
      <c r="A245" s="44" t="s">
        <v>535</v>
      </c>
      <c r="B245" s="54" t="s">
        <v>785</v>
      </c>
      <c r="C245" s="44"/>
      <c r="D245" s="58">
        <v>99.77</v>
      </c>
      <c r="E245" s="69">
        <v>72.05</v>
      </c>
      <c r="F245" s="69">
        <v>104.55</v>
      </c>
      <c r="G245" s="58">
        <v>0.09</v>
      </c>
      <c r="H245">
        <v>2.99</v>
      </c>
      <c r="I245">
        <v>0.65</v>
      </c>
      <c r="J245" s="58">
        <v>7.0000000000000007E-2</v>
      </c>
      <c r="K245">
        <v>0.06</v>
      </c>
      <c r="L245">
        <v>0.75</v>
      </c>
      <c r="M245" s="58">
        <v>0.56999999999999995</v>
      </c>
      <c r="N245">
        <v>1.8</v>
      </c>
      <c r="O245">
        <v>0</v>
      </c>
      <c r="P245" s="58">
        <v>0</v>
      </c>
      <c r="Q245">
        <v>0.3</v>
      </c>
      <c r="R245">
        <v>0.02</v>
      </c>
      <c r="S245" s="58">
        <v>1.9</v>
      </c>
      <c r="T245">
        <v>0</v>
      </c>
      <c r="U245">
        <v>0.48</v>
      </c>
      <c r="V245" s="58">
        <v>0.44</v>
      </c>
      <c r="W245">
        <v>3.67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11.16</v>
      </c>
      <c r="E246" s="58">
        <v>9.61</v>
      </c>
      <c r="F246">
        <v>15.43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11.16</v>
      </c>
      <c r="E247" s="58">
        <v>9.61</v>
      </c>
      <c r="F247">
        <v>15.43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6.67</v>
      </c>
      <c r="E248">
        <v>6.7</v>
      </c>
      <c r="F248">
        <v>10.43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4.49</v>
      </c>
      <c r="E249" s="58">
        <v>2.91</v>
      </c>
      <c r="F249">
        <v>5.01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685170.84</v>
      </c>
      <c r="E252" s="69">
        <v>594459.09</v>
      </c>
      <c r="F252" s="69">
        <v>619120.27</v>
      </c>
      <c r="G252" s="58">
        <v>8193.15</v>
      </c>
      <c r="H252" s="58">
        <v>6169.69</v>
      </c>
      <c r="I252" s="58">
        <v>93789.93</v>
      </c>
      <c r="J252" s="58">
        <v>13509.39</v>
      </c>
      <c r="K252" s="58">
        <v>4628.62</v>
      </c>
      <c r="L252" s="58">
        <v>72051.77</v>
      </c>
      <c r="M252" s="58">
        <v>21533.11</v>
      </c>
      <c r="N252" s="58">
        <v>6210.63</v>
      </c>
      <c r="O252" s="58">
        <v>95732.89</v>
      </c>
      <c r="P252" s="58">
        <v>13463.69</v>
      </c>
      <c r="Q252" s="58">
        <v>8250.06</v>
      </c>
      <c r="R252" s="58">
        <v>72131.63</v>
      </c>
      <c r="S252" s="58">
        <v>14574.86</v>
      </c>
      <c r="T252" s="58">
        <v>6800.27</v>
      </c>
      <c r="U252" s="58">
        <v>50345.34</v>
      </c>
      <c r="V252" s="58">
        <v>23442.36</v>
      </c>
      <c r="W252" s="58">
        <v>7166.43</v>
      </c>
      <c r="X252" s="58">
        <v>49260.3</v>
      </c>
    </row>
    <row r="253" spans="1:24">
      <c r="A253" s="44" t="s">
        <v>115</v>
      </c>
      <c r="B253" s="54" t="s">
        <v>276</v>
      </c>
      <c r="C253" s="44"/>
      <c r="D253" s="58">
        <v>9718.2000000000007</v>
      </c>
      <c r="E253" s="69">
        <v>8739.8700000000008</v>
      </c>
      <c r="F253" s="69">
        <v>7932.88</v>
      </c>
      <c r="G253" s="58">
        <v>155.84</v>
      </c>
      <c r="H253" s="58">
        <v>157.94</v>
      </c>
      <c r="I253" s="58">
        <v>643.21</v>
      </c>
      <c r="J253" s="58">
        <v>173.25</v>
      </c>
      <c r="K253" s="58">
        <v>31.87</v>
      </c>
      <c r="L253" s="58">
        <v>224</v>
      </c>
      <c r="M253" s="58">
        <v>326.95999999999998</v>
      </c>
      <c r="N253" s="58">
        <v>155.08000000000001</v>
      </c>
      <c r="O253" s="58">
        <v>518.97</v>
      </c>
      <c r="P253" s="58">
        <v>162.62</v>
      </c>
      <c r="Q253" s="58">
        <v>80.900000000000006</v>
      </c>
      <c r="R253" s="58">
        <v>366.71</v>
      </c>
      <c r="S253" s="58">
        <v>449.4</v>
      </c>
      <c r="T253" s="58">
        <v>137.47</v>
      </c>
      <c r="U253" s="58">
        <v>292.79000000000002</v>
      </c>
      <c r="V253" s="58">
        <v>296</v>
      </c>
      <c r="W253" s="58">
        <v>222.52</v>
      </c>
      <c r="X253" s="58">
        <v>590.89</v>
      </c>
    </row>
    <row r="254" spans="1:24">
      <c r="A254" s="44" t="s">
        <v>116</v>
      </c>
      <c r="B254" s="54" t="s">
        <v>277</v>
      </c>
      <c r="C254" s="44"/>
      <c r="D254" s="58">
        <v>7547.71</v>
      </c>
      <c r="E254" s="69">
        <v>8324.9599999999991</v>
      </c>
      <c r="F254" s="69">
        <v>10835.69</v>
      </c>
      <c r="G254" s="58">
        <v>23.93</v>
      </c>
      <c r="H254" s="58">
        <v>81.38</v>
      </c>
      <c r="I254" s="58">
        <v>391.66</v>
      </c>
      <c r="J254" s="58">
        <v>35.630000000000003</v>
      </c>
      <c r="K254" s="58">
        <v>52.09</v>
      </c>
      <c r="L254" s="58">
        <v>384.43</v>
      </c>
      <c r="M254" s="58">
        <v>36.520000000000003</v>
      </c>
      <c r="N254" s="58">
        <v>87.73</v>
      </c>
      <c r="O254" s="58">
        <v>484.35</v>
      </c>
      <c r="P254" s="58">
        <v>77.69</v>
      </c>
      <c r="Q254" s="58">
        <v>93.64</v>
      </c>
      <c r="R254" s="58">
        <v>328.45</v>
      </c>
      <c r="S254" s="58">
        <v>110.77</v>
      </c>
      <c r="T254" s="58">
        <v>80.3</v>
      </c>
      <c r="U254" s="58">
        <v>504.19</v>
      </c>
      <c r="V254" s="58">
        <v>376.03</v>
      </c>
      <c r="W254" s="58">
        <v>180.9</v>
      </c>
      <c r="X254" s="58">
        <v>380.33</v>
      </c>
    </row>
    <row r="255" spans="1:24">
      <c r="A255" s="44" t="s">
        <v>117</v>
      </c>
      <c r="B255" s="54" t="s">
        <v>278</v>
      </c>
      <c r="C255" s="44"/>
      <c r="D255" s="58">
        <v>1949.27</v>
      </c>
      <c r="E255" s="69">
        <v>1491.09</v>
      </c>
      <c r="F255" s="69">
        <v>1510.29</v>
      </c>
      <c r="G255" s="58">
        <v>10.16</v>
      </c>
      <c r="H255" s="58">
        <v>14.99</v>
      </c>
      <c r="I255" s="58">
        <v>65.25</v>
      </c>
      <c r="J255" s="58">
        <v>9.32</v>
      </c>
      <c r="K255" s="58">
        <v>3.39</v>
      </c>
      <c r="L255" s="58">
        <v>45.07</v>
      </c>
      <c r="M255" s="58">
        <v>8.91</v>
      </c>
      <c r="N255" s="58">
        <v>2.39</v>
      </c>
      <c r="O255" s="58">
        <v>39.43</v>
      </c>
      <c r="P255" s="58">
        <v>16.45</v>
      </c>
      <c r="Q255" s="58">
        <v>1.85</v>
      </c>
      <c r="R255" s="58">
        <v>40.299999999999997</v>
      </c>
      <c r="S255" s="58">
        <v>4.6500000000000004</v>
      </c>
      <c r="T255" s="58">
        <v>6.4</v>
      </c>
      <c r="U255" s="58">
        <v>51.2</v>
      </c>
      <c r="V255" s="58">
        <v>26.92</v>
      </c>
      <c r="W255" s="58">
        <v>30.25</v>
      </c>
      <c r="X255" s="58">
        <v>56.92</v>
      </c>
    </row>
    <row r="256" spans="1:24">
      <c r="A256" s="44" t="s">
        <v>118</v>
      </c>
      <c r="B256" s="54" t="s">
        <v>279</v>
      </c>
      <c r="C256" s="44"/>
      <c r="D256" s="58">
        <v>4395.8100000000004</v>
      </c>
      <c r="E256" s="69">
        <v>3336.02</v>
      </c>
      <c r="F256" s="69">
        <v>3022.17</v>
      </c>
      <c r="G256" s="58">
        <v>17.36</v>
      </c>
      <c r="H256" s="58">
        <v>83.16</v>
      </c>
      <c r="I256" s="58">
        <v>176.51</v>
      </c>
      <c r="J256" s="58">
        <v>2.58</v>
      </c>
      <c r="K256" s="58">
        <v>9.73</v>
      </c>
      <c r="L256" s="58">
        <v>113.11</v>
      </c>
      <c r="M256" s="58">
        <v>4.72</v>
      </c>
      <c r="N256" s="58">
        <v>10.81</v>
      </c>
      <c r="O256" s="58">
        <v>204.88</v>
      </c>
      <c r="P256" s="58">
        <v>5</v>
      </c>
      <c r="Q256" s="58">
        <v>7.73</v>
      </c>
      <c r="R256" s="58">
        <v>121.2</v>
      </c>
      <c r="S256" s="58">
        <v>5.64</v>
      </c>
      <c r="T256" s="58">
        <v>9.8699999999999992</v>
      </c>
      <c r="U256" s="58">
        <v>124.05</v>
      </c>
      <c r="V256" s="58">
        <v>201.52</v>
      </c>
      <c r="W256" s="58">
        <v>26.04</v>
      </c>
      <c r="X256" s="58">
        <v>211.03</v>
      </c>
    </row>
    <row r="257" spans="1:24">
      <c r="A257" s="44" t="s">
        <v>119</v>
      </c>
      <c r="B257" s="54" t="s">
        <v>280</v>
      </c>
      <c r="C257" s="44"/>
      <c r="D257" s="58">
        <v>7696.78</v>
      </c>
      <c r="E257" s="69">
        <v>8835.2800000000007</v>
      </c>
      <c r="F257" s="69">
        <v>8506.2199999999993</v>
      </c>
      <c r="G257" s="58">
        <v>79.650000000000006</v>
      </c>
      <c r="H257" s="58">
        <v>72.58</v>
      </c>
      <c r="I257" s="58">
        <v>424.68</v>
      </c>
      <c r="J257" s="58">
        <v>33.119999999999997</v>
      </c>
      <c r="K257" s="58">
        <v>58.31</v>
      </c>
      <c r="L257" s="58">
        <v>457.02</v>
      </c>
      <c r="M257" s="58">
        <v>30</v>
      </c>
      <c r="N257" s="58">
        <v>22.89</v>
      </c>
      <c r="O257" s="58">
        <v>517.61</v>
      </c>
      <c r="P257" s="58">
        <v>24.41</v>
      </c>
      <c r="Q257" s="58">
        <v>76.55</v>
      </c>
      <c r="R257" s="58">
        <v>519.08000000000004</v>
      </c>
      <c r="S257" s="58">
        <v>55.04</v>
      </c>
      <c r="T257" s="58">
        <v>71.319999999999993</v>
      </c>
      <c r="U257" s="58">
        <v>406.95</v>
      </c>
      <c r="V257" s="58">
        <v>293.24</v>
      </c>
      <c r="W257" s="58">
        <v>122.05</v>
      </c>
      <c r="X257" s="58">
        <v>1176.5999999999999</v>
      </c>
    </row>
    <row r="258" spans="1:24">
      <c r="A258" s="44" t="s">
        <v>120</v>
      </c>
      <c r="B258" s="54" t="s">
        <v>245</v>
      </c>
      <c r="C258" s="44"/>
      <c r="D258" s="58">
        <v>30887.79</v>
      </c>
      <c r="E258" s="69">
        <v>27370.82</v>
      </c>
      <c r="F258" s="69">
        <v>32375.360000000001</v>
      </c>
      <c r="G258" s="58">
        <v>529.54</v>
      </c>
      <c r="H258" s="58">
        <v>351.46</v>
      </c>
      <c r="I258" s="58">
        <v>1913.96</v>
      </c>
      <c r="J258" s="58">
        <v>176.45</v>
      </c>
      <c r="K258" s="58">
        <v>259.32</v>
      </c>
      <c r="L258" s="58">
        <v>963.47</v>
      </c>
      <c r="M258" s="58">
        <v>480.06</v>
      </c>
      <c r="N258" s="58">
        <v>319.42</v>
      </c>
      <c r="O258" s="58">
        <v>1859.93</v>
      </c>
      <c r="P258" s="58">
        <v>331.72</v>
      </c>
      <c r="Q258" s="58">
        <v>149.69</v>
      </c>
      <c r="R258" s="58">
        <v>1279.4100000000001</v>
      </c>
      <c r="S258" s="58">
        <v>569.66999999999996</v>
      </c>
      <c r="T258" s="58">
        <v>320.42</v>
      </c>
      <c r="U258" s="58">
        <v>1260.04</v>
      </c>
      <c r="V258" s="58">
        <v>1133.93</v>
      </c>
      <c r="W258" s="58">
        <v>518.27</v>
      </c>
      <c r="X258" s="58">
        <v>1443.56</v>
      </c>
    </row>
    <row r="259" spans="1:24">
      <c r="A259" s="44" t="s">
        <v>121</v>
      </c>
      <c r="B259" s="54" t="s">
        <v>263</v>
      </c>
      <c r="C259" s="44"/>
      <c r="D259" s="58">
        <v>8501.4500000000007</v>
      </c>
      <c r="E259" s="69">
        <v>11361.51</v>
      </c>
      <c r="F259" s="69">
        <v>11440.35</v>
      </c>
      <c r="G259" s="58">
        <v>104.35</v>
      </c>
      <c r="H259" s="58">
        <v>33.93</v>
      </c>
      <c r="I259" s="58">
        <v>702.53</v>
      </c>
      <c r="J259" s="58">
        <v>50.68</v>
      </c>
      <c r="K259" s="58">
        <v>16.739999999999998</v>
      </c>
      <c r="L259" s="58">
        <v>490.71</v>
      </c>
      <c r="M259" s="58">
        <v>84.99</v>
      </c>
      <c r="N259" s="58">
        <v>113.71</v>
      </c>
      <c r="O259" s="58">
        <v>1125.82</v>
      </c>
      <c r="P259" s="58">
        <v>101.09</v>
      </c>
      <c r="Q259" s="58">
        <v>113.69</v>
      </c>
      <c r="R259" s="58">
        <v>869.71</v>
      </c>
      <c r="S259" s="58">
        <v>281.74</v>
      </c>
      <c r="T259" s="58">
        <v>222.86</v>
      </c>
      <c r="U259" s="58">
        <v>1752.11</v>
      </c>
      <c r="V259" s="58">
        <v>1640.4</v>
      </c>
      <c r="W259" s="58">
        <v>147.01</v>
      </c>
      <c r="X259" s="58">
        <v>946.71</v>
      </c>
    </row>
    <row r="260" spans="1:24">
      <c r="A260" s="44" t="s">
        <v>122</v>
      </c>
      <c r="B260" s="54" t="s">
        <v>282</v>
      </c>
      <c r="C260" s="44"/>
      <c r="D260" s="58">
        <v>17661.55</v>
      </c>
      <c r="E260" s="69">
        <v>18034.04</v>
      </c>
      <c r="F260" s="69">
        <v>31206.69</v>
      </c>
      <c r="G260" s="58">
        <v>461.96</v>
      </c>
      <c r="H260" s="58">
        <v>503.01</v>
      </c>
      <c r="I260" s="58">
        <v>1609.34</v>
      </c>
      <c r="J260" s="58">
        <v>450.82</v>
      </c>
      <c r="K260" s="58">
        <v>343.06</v>
      </c>
      <c r="L260" s="58">
        <v>1350.89</v>
      </c>
      <c r="M260" s="58">
        <v>278.89</v>
      </c>
      <c r="N260" s="58">
        <v>191.44</v>
      </c>
      <c r="O260" s="58">
        <v>1485.47</v>
      </c>
      <c r="P260" s="58">
        <v>357.49</v>
      </c>
      <c r="Q260" s="58">
        <v>139.1</v>
      </c>
      <c r="R260" s="58">
        <v>1387.78</v>
      </c>
      <c r="S260" s="58">
        <v>583.32000000000005</v>
      </c>
      <c r="T260" s="58">
        <v>217.26</v>
      </c>
      <c r="U260" s="58">
        <v>1646.45</v>
      </c>
      <c r="V260" s="58">
        <v>1800.9</v>
      </c>
      <c r="W260" s="58">
        <v>558.05999999999995</v>
      </c>
      <c r="X260" s="58">
        <v>2951.7</v>
      </c>
    </row>
    <row r="261" spans="1:24">
      <c r="A261" s="44" t="s">
        <v>123</v>
      </c>
      <c r="B261" s="54" t="s">
        <v>283</v>
      </c>
      <c r="C261" s="44"/>
      <c r="D261" s="69">
        <v>3096.58</v>
      </c>
      <c r="E261" s="69">
        <v>2871.69</v>
      </c>
      <c r="F261" s="69">
        <v>3658.66</v>
      </c>
      <c r="G261" s="58">
        <v>35.200000000000003</v>
      </c>
      <c r="H261" s="58">
        <v>23.47</v>
      </c>
      <c r="I261" s="58">
        <v>175.01</v>
      </c>
      <c r="J261" s="58">
        <v>24.05</v>
      </c>
      <c r="K261" s="58">
        <v>3.29</v>
      </c>
      <c r="L261" s="58">
        <v>72.7</v>
      </c>
      <c r="M261" s="58">
        <v>13.2</v>
      </c>
      <c r="N261" s="58">
        <v>12.72</v>
      </c>
      <c r="O261" s="58">
        <v>136.16</v>
      </c>
      <c r="P261" s="58">
        <v>40.21</v>
      </c>
      <c r="Q261" s="58">
        <v>50.56</v>
      </c>
      <c r="R261" s="58">
        <v>191.74</v>
      </c>
      <c r="S261" s="58">
        <v>36.72</v>
      </c>
      <c r="T261" s="58">
        <v>27.79</v>
      </c>
      <c r="U261" s="58">
        <v>97.16</v>
      </c>
      <c r="V261" s="58">
        <v>129.47</v>
      </c>
      <c r="W261" s="58">
        <v>35.979999999999997</v>
      </c>
      <c r="X261" s="58">
        <v>153.26</v>
      </c>
    </row>
    <row r="262" spans="1:24">
      <c r="A262" s="44" t="s">
        <v>124</v>
      </c>
      <c r="B262" s="54" t="s">
        <v>266</v>
      </c>
      <c r="C262" s="44"/>
      <c r="D262" s="58">
        <v>18946.37</v>
      </c>
      <c r="E262" s="69">
        <v>17290.3</v>
      </c>
      <c r="F262" s="69">
        <v>25637.42</v>
      </c>
      <c r="G262" s="58">
        <v>70.88</v>
      </c>
      <c r="H262" s="58">
        <v>145.97999999999999</v>
      </c>
      <c r="I262" s="58">
        <v>1647.02</v>
      </c>
      <c r="J262" s="58">
        <v>68.48</v>
      </c>
      <c r="K262" s="58">
        <v>92.36</v>
      </c>
      <c r="L262" s="58">
        <v>878.81</v>
      </c>
      <c r="M262" s="58">
        <v>234.91</v>
      </c>
      <c r="N262" s="58">
        <v>128.55000000000001</v>
      </c>
      <c r="O262" s="58">
        <v>2288.85</v>
      </c>
      <c r="P262" s="58">
        <v>130.87</v>
      </c>
      <c r="Q262" s="58">
        <v>60.3</v>
      </c>
      <c r="R262" s="58">
        <v>1206.53</v>
      </c>
      <c r="S262" s="58">
        <v>205.79</v>
      </c>
      <c r="T262" s="58">
        <v>50.05</v>
      </c>
      <c r="U262" s="58">
        <v>997.27</v>
      </c>
      <c r="V262" s="58">
        <v>545.86</v>
      </c>
      <c r="W262" s="58">
        <v>133.63999999999999</v>
      </c>
      <c r="X262" s="58">
        <v>2074.7800000000002</v>
      </c>
    </row>
    <row r="263" spans="1:24">
      <c r="A263" s="44" t="s">
        <v>543</v>
      </c>
      <c r="B263" s="54" t="s">
        <v>792</v>
      </c>
      <c r="C263" s="44"/>
      <c r="D263" s="58">
        <v>4470.7299999999996</v>
      </c>
      <c r="E263" s="69">
        <v>3694.36</v>
      </c>
      <c r="F263" s="69">
        <v>4899.72</v>
      </c>
      <c r="G263" s="58">
        <v>107.56</v>
      </c>
      <c r="H263" s="58">
        <v>226.55</v>
      </c>
      <c r="I263" s="58">
        <v>211.02</v>
      </c>
      <c r="J263" s="58">
        <v>75.959999999999994</v>
      </c>
      <c r="K263" s="58">
        <v>149.5</v>
      </c>
      <c r="L263" s="58">
        <v>71.92</v>
      </c>
      <c r="M263" s="58">
        <v>85.2</v>
      </c>
      <c r="N263" s="58">
        <v>148.96</v>
      </c>
      <c r="O263" s="58">
        <v>149.79</v>
      </c>
      <c r="P263" s="58">
        <v>50.53</v>
      </c>
      <c r="Q263" s="58">
        <v>118.95</v>
      </c>
      <c r="R263" s="58">
        <v>127.25</v>
      </c>
      <c r="S263" s="58">
        <v>85.08</v>
      </c>
      <c r="T263" s="58">
        <v>167.62</v>
      </c>
      <c r="U263" s="58">
        <v>128.69999999999999</v>
      </c>
      <c r="V263" s="58">
        <v>187.07</v>
      </c>
      <c r="W263" s="58">
        <v>74.78</v>
      </c>
      <c r="X263" s="58">
        <v>86.57</v>
      </c>
    </row>
    <row r="264" spans="1:24">
      <c r="A264" s="44" t="s">
        <v>125</v>
      </c>
      <c r="B264" s="54" t="s">
        <v>284</v>
      </c>
      <c r="C264" s="44"/>
      <c r="D264" s="58">
        <v>578.74</v>
      </c>
      <c r="E264" s="69">
        <v>524.44000000000005</v>
      </c>
      <c r="F264" s="69">
        <v>685.02</v>
      </c>
      <c r="G264" s="58">
        <v>2.44</v>
      </c>
      <c r="H264" s="58">
        <v>15.16</v>
      </c>
      <c r="I264" s="58">
        <v>12.28</v>
      </c>
      <c r="J264" s="58">
        <v>11.05</v>
      </c>
      <c r="K264" s="58">
        <v>9.92</v>
      </c>
      <c r="L264" s="58">
        <v>13.79</v>
      </c>
      <c r="M264" s="58">
        <v>3.55</v>
      </c>
      <c r="N264" s="58">
        <v>16.239999999999998</v>
      </c>
      <c r="O264" s="58">
        <v>37.950000000000003</v>
      </c>
      <c r="P264" s="58">
        <v>3.29</v>
      </c>
      <c r="Q264" s="58">
        <v>11.45</v>
      </c>
      <c r="R264" s="58">
        <v>10.06</v>
      </c>
      <c r="S264" s="58">
        <v>25.8</v>
      </c>
      <c r="T264" s="58">
        <v>9.36</v>
      </c>
      <c r="U264" s="58">
        <v>15.02</v>
      </c>
      <c r="V264" s="58">
        <v>327.73</v>
      </c>
      <c r="W264" s="58">
        <v>18.3</v>
      </c>
      <c r="X264" s="58">
        <v>23.1</v>
      </c>
    </row>
    <row r="265" spans="1:24">
      <c r="A265" s="44" t="s">
        <v>126</v>
      </c>
      <c r="B265" s="54" t="s">
        <v>309</v>
      </c>
      <c r="C265" s="44"/>
      <c r="D265" s="58">
        <v>1217.73</v>
      </c>
      <c r="E265" s="69">
        <v>1322.96</v>
      </c>
      <c r="F265" s="69">
        <v>1816.44</v>
      </c>
      <c r="G265" s="58">
        <v>21.96</v>
      </c>
      <c r="H265" s="58">
        <v>11.06</v>
      </c>
      <c r="I265" s="58">
        <v>59.71</v>
      </c>
      <c r="J265" s="58">
        <v>24.53</v>
      </c>
      <c r="K265" s="58">
        <v>25.38</v>
      </c>
      <c r="L265" s="58">
        <v>84.08</v>
      </c>
      <c r="M265" s="58">
        <v>22.29</v>
      </c>
      <c r="N265" s="58">
        <v>29.25</v>
      </c>
      <c r="O265" s="58">
        <v>59.82</v>
      </c>
      <c r="P265" s="58">
        <v>11.16</v>
      </c>
      <c r="Q265" s="58">
        <v>19.149999999999999</v>
      </c>
      <c r="R265" s="58">
        <v>56.98</v>
      </c>
      <c r="S265" s="58">
        <v>93.01</v>
      </c>
      <c r="T265" s="58">
        <v>56.16</v>
      </c>
      <c r="U265" s="58">
        <v>99.94</v>
      </c>
      <c r="V265" s="58">
        <v>363.25</v>
      </c>
      <c r="W265" s="58">
        <v>34.93</v>
      </c>
      <c r="X265" s="58">
        <v>25.06</v>
      </c>
    </row>
    <row r="266" spans="1:24">
      <c r="A266" s="44" t="s">
        <v>127</v>
      </c>
      <c r="B266" s="54" t="s">
        <v>286</v>
      </c>
      <c r="C266" s="44"/>
      <c r="D266" s="58">
        <v>2330.3200000000002</v>
      </c>
      <c r="E266" s="69">
        <v>2104.3200000000002</v>
      </c>
      <c r="F266" s="69">
        <v>2502.6999999999998</v>
      </c>
      <c r="G266" s="58">
        <v>72.64</v>
      </c>
      <c r="H266" s="58">
        <v>143.1</v>
      </c>
      <c r="I266" s="58">
        <v>89.36</v>
      </c>
      <c r="J266" s="58">
        <v>20.350000000000001</v>
      </c>
      <c r="K266" s="58">
        <v>42.66</v>
      </c>
      <c r="L266" s="58">
        <v>80.41</v>
      </c>
      <c r="M266" s="58">
        <v>25.02</v>
      </c>
      <c r="N266" s="58">
        <v>71.540000000000006</v>
      </c>
      <c r="O266" s="58">
        <v>46.94</v>
      </c>
      <c r="P266" s="58">
        <v>99.43</v>
      </c>
      <c r="Q266" s="58">
        <v>147.88999999999999</v>
      </c>
      <c r="R266" s="58">
        <v>78.41</v>
      </c>
      <c r="S266" s="58">
        <v>68.33</v>
      </c>
      <c r="T266" s="58">
        <v>98.46</v>
      </c>
      <c r="U266" s="58">
        <v>79.66</v>
      </c>
      <c r="V266" s="58">
        <v>123.37</v>
      </c>
      <c r="W266" s="58">
        <v>49.77</v>
      </c>
      <c r="X266" s="58">
        <v>150.07</v>
      </c>
    </row>
    <row r="267" spans="1:24">
      <c r="A267" s="44" t="s">
        <v>128</v>
      </c>
      <c r="B267" s="54" t="s">
        <v>287</v>
      </c>
      <c r="C267" s="44"/>
      <c r="D267" s="58">
        <v>3551.57</v>
      </c>
      <c r="E267" s="69">
        <v>2557.88</v>
      </c>
      <c r="F267" s="69">
        <v>2674.07</v>
      </c>
      <c r="G267" s="58">
        <v>49.93</v>
      </c>
      <c r="H267" s="58">
        <v>253.49</v>
      </c>
      <c r="I267" s="58">
        <v>209.49</v>
      </c>
      <c r="J267" s="58">
        <v>33.67</v>
      </c>
      <c r="K267" s="58">
        <v>73.39</v>
      </c>
      <c r="L267" s="58">
        <v>69.209999999999994</v>
      </c>
      <c r="M267" s="58">
        <v>12.81</v>
      </c>
      <c r="N267" s="58">
        <v>44.96</v>
      </c>
      <c r="O267" s="58">
        <v>54.89</v>
      </c>
      <c r="P267" s="58">
        <v>57.47</v>
      </c>
      <c r="Q267" s="58">
        <v>65.02</v>
      </c>
      <c r="R267" s="58">
        <v>64.959999999999994</v>
      </c>
      <c r="S267" s="58">
        <v>22.17</v>
      </c>
      <c r="T267" s="58">
        <v>90.1</v>
      </c>
      <c r="U267" s="58">
        <v>130.02000000000001</v>
      </c>
      <c r="V267" s="58">
        <v>57.84</v>
      </c>
      <c r="W267" s="58">
        <v>55.5</v>
      </c>
      <c r="X267" s="58">
        <v>44.09</v>
      </c>
    </row>
    <row r="268" spans="1:24">
      <c r="A268" s="44" t="s">
        <v>129</v>
      </c>
      <c r="B268" s="54" t="s">
        <v>288</v>
      </c>
      <c r="C268" s="44"/>
      <c r="D268" s="58">
        <v>19188.97</v>
      </c>
      <c r="E268" s="69">
        <v>21428.22</v>
      </c>
      <c r="F268" s="69">
        <v>21397.7</v>
      </c>
      <c r="G268" s="58">
        <v>177.44</v>
      </c>
      <c r="H268" s="58">
        <v>288.55</v>
      </c>
      <c r="I268" s="58">
        <v>580.82000000000005</v>
      </c>
      <c r="J268" s="58">
        <v>127</v>
      </c>
      <c r="K268" s="58">
        <v>256.44</v>
      </c>
      <c r="L268" s="58">
        <v>360.19</v>
      </c>
      <c r="M268" s="58">
        <v>195.88</v>
      </c>
      <c r="N268" s="58">
        <v>380.04</v>
      </c>
      <c r="O268" s="58">
        <v>368.49</v>
      </c>
      <c r="P268" s="58">
        <v>304.56</v>
      </c>
      <c r="Q268" s="58">
        <v>282.23</v>
      </c>
      <c r="R268" s="58">
        <v>480.94</v>
      </c>
      <c r="S268" s="58">
        <v>655.26</v>
      </c>
      <c r="T268" s="58">
        <v>822.08</v>
      </c>
      <c r="U268" s="58">
        <v>1091.42</v>
      </c>
      <c r="V268" s="58">
        <v>648.19000000000005</v>
      </c>
      <c r="W268" s="58">
        <v>404.92</v>
      </c>
      <c r="X268" s="58">
        <v>478.65</v>
      </c>
    </row>
    <row r="269" spans="1:24">
      <c r="A269" s="44" t="s">
        <v>130</v>
      </c>
      <c r="B269" s="54" t="s">
        <v>289</v>
      </c>
      <c r="C269" s="44"/>
      <c r="D269" s="58">
        <v>8586.18</v>
      </c>
      <c r="E269" s="69">
        <v>10374.790000000001</v>
      </c>
      <c r="F269" s="69">
        <v>12217.88</v>
      </c>
      <c r="G269" s="58">
        <v>175.07</v>
      </c>
      <c r="H269" s="58">
        <v>116.41</v>
      </c>
      <c r="I269" s="58">
        <v>753.21</v>
      </c>
      <c r="J269" s="58">
        <v>98.16</v>
      </c>
      <c r="K269" s="58">
        <v>59.96</v>
      </c>
      <c r="L269" s="58">
        <v>490.62</v>
      </c>
      <c r="M269" s="58">
        <v>79.95</v>
      </c>
      <c r="N269" s="58">
        <v>143.28</v>
      </c>
      <c r="O269" s="58">
        <v>630.79</v>
      </c>
      <c r="P269" s="58">
        <v>126.74</v>
      </c>
      <c r="Q269" s="58">
        <v>88.31</v>
      </c>
      <c r="R269" s="58">
        <v>814.73</v>
      </c>
      <c r="S269" s="58">
        <v>189.67</v>
      </c>
      <c r="T269" s="58">
        <v>81.93</v>
      </c>
      <c r="U269" s="58">
        <v>668.09</v>
      </c>
      <c r="V269" s="58">
        <v>1735.97</v>
      </c>
      <c r="W269" s="58">
        <v>155.74</v>
      </c>
      <c r="X269" s="58">
        <v>978.97</v>
      </c>
    </row>
    <row r="270" spans="1:24">
      <c r="A270" s="44" t="s">
        <v>131</v>
      </c>
      <c r="B270" s="54" t="s">
        <v>290</v>
      </c>
      <c r="C270" s="44"/>
      <c r="D270" s="58">
        <v>4808.58</v>
      </c>
      <c r="E270" s="69">
        <v>4326.01</v>
      </c>
      <c r="F270" s="69">
        <v>5368.65</v>
      </c>
      <c r="G270" s="58">
        <v>40.71</v>
      </c>
      <c r="H270" s="58">
        <v>90.69</v>
      </c>
      <c r="I270" s="58">
        <v>282.49</v>
      </c>
      <c r="J270" s="58">
        <v>11.79</v>
      </c>
      <c r="K270" s="58">
        <v>37.08</v>
      </c>
      <c r="L270" s="58">
        <v>219.63</v>
      </c>
      <c r="M270" s="58">
        <v>32.33</v>
      </c>
      <c r="N270" s="58">
        <v>57.48</v>
      </c>
      <c r="O270" s="58">
        <v>215.46</v>
      </c>
      <c r="P270" s="58">
        <v>7.27</v>
      </c>
      <c r="Q270" s="58">
        <v>17.170000000000002</v>
      </c>
      <c r="R270" s="58">
        <v>151.88</v>
      </c>
      <c r="S270" s="58">
        <v>35.44</v>
      </c>
      <c r="T270" s="58">
        <v>41.43</v>
      </c>
      <c r="U270" s="58">
        <v>129.51</v>
      </c>
      <c r="V270" s="58">
        <v>1222.6500000000001</v>
      </c>
      <c r="W270" s="58">
        <v>100.36</v>
      </c>
      <c r="X270" s="58">
        <v>292.98</v>
      </c>
    </row>
    <row r="271" spans="1:24">
      <c r="A271" s="44" t="s">
        <v>132</v>
      </c>
      <c r="B271" s="54" t="s">
        <v>291</v>
      </c>
      <c r="C271" s="44"/>
      <c r="D271" s="58">
        <v>5881.54</v>
      </c>
      <c r="E271" s="69">
        <v>6084</v>
      </c>
      <c r="F271" s="69">
        <v>5825.23</v>
      </c>
      <c r="G271" s="58">
        <v>125.78</v>
      </c>
      <c r="H271" s="58">
        <v>98.33</v>
      </c>
      <c r="I271" s="58">
        <v>349.2</v>
      </c>
      <c r="J271" s="58">
        <v>81.11</v>
      </c>
      <c r="K271" s="58">
        <v>69.25</v>
      </c>
      <c r="L271" s="58">
        <v>304.32</v>
      </c>
      <c r="M271" s="58">
        <v>257.32</v>
      </c>
      <c r="N271" s="58">
        <v>136.44999999999999</v>
      </c>
      <c r="O271" s="58">
        <v>346.93</v>
      </c>
      <c r="P271" s="58">
        <v>270.77</v>
      </c>
      <c r="Q271" s="58">
        <v>137.63</v>
      </c>
      <c r="R271" s="58">
        <v>675.77</v>
      </c>
      <c r="S271" s="58">
        <v>135.69999999999999</v>
      </c>
      <c r="T271" s="58">
        <v>77.2</v>
      </c>
      <c r="U271" s="58">
        <v>313.31</v>
      </c>
      <c r="V271" s="58">
        <v>131.81</v>
      </c>
      <c r="W271" s="58">
        <v>38.81</v>
      </c>
      <c r="X271" s="58">
        <v>255.77</v>
      </c>
    </row>
    <row r="272" spans="1:24">
      <c r="A272" s="44" t="s">
        <v>133</v>
      </c>
      <c r="B272" s="54" t="s">
        <v>242</v>
      </c>
      <c r="C272" s="44"/>
      <c r="D272" s="58">
        <v>12048.08</v>
      </c>
      <c r="E272" s="69">
        <v>10491.41</v>
      </c>
      <c r="F272" s="69">
        <v>26651.200000000001</v>
      </c>
      <c r="G272" s="58">
        <v>111.81</v>
      </c>
      <c r="H272" s="58">
        <v>83.97</v>
      </c>
      <c r="I272" s="58">
        <v>420.54</v>
      </c>
      <c r="J272" s="58">
        <v>28.93</v>
      </c>
      <c r="K272" s="58">
        <v>34.729999999999997</v>
      </c>
      <c r="L272" s="58">
        <v>393.4</v>
      </c>
      <c r="M272" s="58">
        <v>97.69</v>
      </c>
      <c r="N272" s="58">
        <v>271.98</v>
      </c>
      <c r="O272" s="58">
        <v>633.67999999999995</v>
      </c>
      <c r="P272" s="58">
        <v>23.02</v>
      </c>
      <c r="Q272" s="58">
        <v>181.94</v>
      </c>
      <c r="R272" s="58">
        <v>457.67</v>
      </c>
      <c r="S272" s="58">
        <v>225.56</v>
      </c>
      <c r="T272" s="58">
        <v>132.63999999999999</v>
      </c>
      <c r="U272" s="58">
        <v>669.41</v>
      </c>
      <c r="V272" s="58">
        <v>103.85</v>
      </c>
      <c r="W272" s="58">
        <v>183.47</v>
      </c>
      <c r="X272" s="58">
        <v>732.18</v>
      </c>
    </row>
    <row r="273" spans="1:24">
      <c r="A273" s="44" t="s">
        <v>134</v>
      </c>
      <c r="B273" s="54" t="s">
        <v>292</v>
      </c>
      <c r="C273" s="44"/>
      <c r="D273" s="58">
        <v>45025.45</v>
      </c>
      <c r="E273" s="69">
        <v>46145.66</v>
      </c>
      <c r="F273" s="69">
        <v>58800.639999999999</v>
      </c>
      <c r="G273" s="58">
        <v>370.37</v>
      </c>
      <c r="H273" s="58">
        <v>204.46</v>
      </c>
      <c r="I273" s="58">
        <v>5524.18</v>
      </c>
      <c r="J273" s="58">
        <v>622.45000000000005</v>
      </c>
      <c r="K273" s="58">
        <v>381.39</v>
      </c>
      <c r="L273" s="58">
        <v>4546.7</v>
      </c>
      <c r="M273" s="58">
        <v>957.16</v>
      </c>
      <c r="N273" s="58">
        <v>484.4</v>
      </c>
      <c r="O273" s="58">
        <v>9123.43</v>
      </c>
      <c r="P273" s="58">
        <v>1085.4000000000001</v>
      </c>
      <c r="Q273" s="58">
        <v>1432.65</v>
      </c>
      <c r="R273" s="58">
        <v>7213.5</v>
      </c>
      <c r="S273" s="58">
        <v>388.54</v>
      </c>
      <c r="T273" s="58">
        <v>257.81</v>
      </c>
      <c r="U273" s="58">
        <v>3114.47</v>
      </c>
      <c r="V273" s="58">
        <v>947.32</v>
      </c>
      <c r="W273" s="58">
        <v>579.39</v>
      </c>
      <c r="X273" s="58">
        <v>5036.5200000000004</v>
      </c>
    </row>
    <row r="274" spans="1:24">
      <c r="A274" s="44" t="s">
        <v>135</v>
      </c>
      <c r="B274" s="54" t="s">
        <v>293</v>
      </c>
      <c r="C274" s="44"/>
      <c r="D274" s="58">
        <v>446987.84</v>
      </c>
      <c r="E274" s="69">
        <v>354521.43</v>
      </c>
      <c r="F274" s="69">
        <v>302024.25</v>
      </c>
      <c r="G274" s="58">
        <v>5282.02</v>
      </c>
      <c r="H274" s="58">
        <v>2945.41</v>
      </c>
      <c r="I274" s="58">
        <v>76151.509999999995</v>
      </c>
      <c r="J274" s="58">
        <v>11197</v>
      </c>
      <c r="K274" s="58">
        <v>2390.23</v>
      </c>
      <c r="L274" s="58">
        <v>58696.47</v>
      </c>
      <c r="M274" s="58">
        <v>18089.37</v>
      </c>
      <c r="N274" s="58">
        <v>2998.8</v>
      </c>
      <c r="O274" s="58">
        <v>73782.789999999994</v>
      </c>
      <c r="P274" s="58">
        <v>10080.959999999999</v>
      </c>
      <c r="Q274" s="58">
        <v>4860.26</v>
      </c>
      <c r="R274" s="58">
        <v>54559.88</v>
      </c>
      <c r="S274" s="58">
        <v>10020.36</v>
      </c>
      <c r="T274" s="58">
        <v>3688.35</v>
      </c>
      <c r="U274" s="58">
        <v>35497.26</v>
      </c>
      <c r="V274" s="58">
        <v>10543.64</v>
      </c>
      <c r="W274" s="58">
        <v>3270.02</v>
      </c>
      <c r="X274" s="58">
        <v>29961.5</v>
      </c>
    </row>
    <row r="275" spans="1:24">
      <c r="A275" s="44" t="s">
        <v>136</v>
      </c>
      <c r="B275" s="54" t="s">
        <v>294</v>
      </c>
      <c r="C275" s="44"/>
      <c r="D275" s="58">
        <v>14927.11</v>
      </c>
      <c r="E275" s="69">
        <v>17428.82</v>
      </c>
      <c r="F275" s="69">
        <v>28666.49</v>
      </c>
      <c r="G275" s="58">
        <v>111.52</v>
      </c>
      <c r="H275" s="58">
        <v>137.97999999999999</v>
      </c>
      <c r="I275" s="58">
        <v>1033.74</v>
      </c>
      <c r="J275" s="58">
        <v>123.99</v>
      </c>
      <c r="K275" s="58">
        <v>204.96</v>
      </c>
      <c r="L275" s="58">
        <v>1503.98</v>
      </c>
      <c r="M275" s="58">
        <v>145.49</v>
      </c>
      <c r="N275" s="58">
        <v>262.02</v>
      </c>
      <c r="O275" s="58">
        <v>1315.64</v>
      </c>
      <c r="P275" s="58">
        <v>82.3</v>
      </c>
      <c r="Q275" s="58">
        <v>85.92</v>
      </c>
      <c r="R275" s="58">
        <v>936.29</v>
      </c>
      <c r="S275" s="58">
        <v>158.55000000000001</v>
      </c>
      <c r="T275" s="58">
        <v>69.77</v>
      </c>
      <c r="U275" s="58">
        <v>951.07</v>
      </c>
      <c r="V275" s="58">
        <v>210.32</v>
      </c>
      <c r="W275" s="58">
        <v>150.47</v>
      </c>
      <c r="X275" s="58">
        <v>869.89</v>
      </c>
    </row>
    <row r="276" spans="1:24">
      <c r="A276" s="44" t="s">
        <v>137</v>
      </c>
      <c r="B276" s="54" t="s">
        <v>295</v>
      </c>
      <c r="C276" s="44"/>
      <c r="D276" s="58">
        <v>2213.89</v>
      </c>
      <c r="E276" s="69">
        <v>2240.8000000000002</v>
      </c>
      <c r="F276" s="69">
        <v>4742.2299999999996</v>
      </c>
      <c r="G276" s="58">
        <v>4.29</v>
      </c>
      <c r="H276">
        <v>31.35</v>
      </c>
      <c r="I276">
        <v>56.16</v>
      </c>
      <c r="J276" s="58">
        <v>5.09</v>
      </c>
      <c r="K276">
        <v>6.16</v>
      </c>
      <c r="L276">
        <v>22.78</v>
      </c>
      <c r="M276" s="58">
        <v>6.38</v>
      </c>
      <c r="N276">
        <v>8.52</v>
      </c>
      <c r="O276">
        <v>35.85</v>
      </c>
      <c r="P276" s="58">
        <v>9.1999999999999993</v>
      </c>
      <c r="Q276">
        <v>8.26</v>
      </c>
      <c r="R276">
        <v>30.23</v>
      </c>
      <c r="S276" s="58">
        <v>29.8</v>
      </c>
      <c r="T276" s="58">
        <v>2.5</v>
      </c>
      <c r="U276">
        <v>28.05</v>
      </c>
      <c r="V276" s="58">
        <v>16.059999999999999</v>
      </c>
      <c r="W276" s="58">
        <v>12.78</v>
      </c>
      <c r="X276" s="58">
        <v>25.32</v>
      </c>
    </row>
    <row r="277" spans="1:24">
      <c r="A277" s="44" t="s">
        <v>544</v>
      </c>
      <c r="B277" s="54" t="s">
        <v>793</v>
      </c>
      <c r="C277" s="44"/>
      <c r="D277" s="58">
        <v>1559.04</v>
      </c>
      <c r="E277" s="69">
        <v>1675.94</v>
      </c>
      <c r="F277" s="69">
        <v>3057.73</v>
      </c>
      <c r="G277" s="58">
        <v>41.55</v>
      </c>
      <c r="H277" s="58">
        <v>30.55</v>
      </c>
      <c r="I277" s="58">
        <v>97.91</v>
      </c>
      <c r="J277" s="58">
        <v>20.87</v>
      </c>
      <c r="K277" s="58">
        <v>9.35</v>
      </c>
      <c r="L277" s="58">
        <v>71.069999999999993</v>
      </c>
      <c r="M277" s="58">
        <v>18.190000000000001</v>
      </c>
      <c r="N277" s="58">
        <v>20.239999999999998</v>
      </c>
      <c r="O277" s="58">
        <v>165.26</v>
      </c>
      <c r="P277" s="58">
        <v>0.85</v>
      </c>
      <c r="Q277" s="58">
        <v>2.29</v>
      </c>
      <c r="R277" s="58">
        <v>75.3</v>
      </c>
      <c r="S277" s="58">
        <v>32.26</v>
      </c>
      <c r="T277" s="58">
        <v>18.47</v>
      </c>
      <c r="U277" s="58">
        <v>56.62</v>
      </c>
      <c r="V277" s="58">
        <v>344.84</v>
      </c>
      <c r="W277" s="58">
        <v>44.45</v>
      </c>
      <c r="X277" s="58">
        <v>142.51</v>
      </c>
    </row>
    <row r="278" spans="1:24">
      <c r="A278" s="44" t="s">
        <v>545</v>
      </c>
      <c r="B278" s="54" t="s">
        <v>683</v>
      </c>
      <c r="C278" s="44"/>
      <c r="D278" s="58">
        <v>1393.57</v>
      </c>
      <c r="E278" s="69">
        <v>1882.47</v>
      </c>
      <c r="F278" s="69">
        <v>1664.58</v>
      </c>
      <c r="G278" s="58">
        <v>9.2100000000000009</v>
      </c>
      <c r="H278" s="58">
        <v>24.72</v>
      </c>
      <c r="I278" s="58">
        <v>209.13</v>
      </c>
      <c r="J278" s="58">
        <v>3.05</v>
      </c>
      <c r="K278" s="58">
        <v>8.0399999999999991</v>
      </c>
      <c r="L278" s="58">
        <v>142.97</v>
      </c>
      <c r="M278" s="58">
        <v>5.32</v>
      </c>
      <c r="N278" s="58">
        <v>91.74</v>
      </c>
      <c r="O278" s="58">
        <v>103.69</v>
      </c>
      <c r="P278" s="58">
        <v>3.19</v>
      </c>
      <c r="Q278" s="58">
        <v>16.920000000000002</v>
      </c>
      <c r="R278" s="58">
        <v>86.89</v>
      </c>
      <c r="S278" s="58">
        <v>106.59</v>
      </c>
      <c r="T278" s="58">
        <v>42.64</v>
      </c>
      <c r="U278" s="58">
        <v>240.58</v>
      </c>
      <c r="V278" s="58">
        <v>34.159999999999997</v>
      </c>
      <c r="W278" s="58">
        <v>18.03</v>
      </c>
      <c r="X278" s="58">
        <v>171.34</v>
      </c>
    </row>
    <row r="279" spans="1:24">
      <c r="A279" s="44" t="s">
        <v>546</v>
      </c>
      <c r="B279" s="54" t="s">
        <v>276</v>
      </c>
      <c r="C279" s="44"/>
      <c r="D279" s="58">
        <v>9718.2000000000007</v>
      </c>
      <c r="E279" s="69">
        <v>8739.8700000000008</v>
      </c>
      <c r="F279" s="69">
        <v>7932.88</v>
      </c>
      <c r="G279" s="58">
        <v>155.84</v>
      </c>
      <c r="H279" s="58">
        <v>157.94</v>
      </c>
      <c r="I279" s="58">
        <v>643.21</v>
      </c>
      <c r="J279" s="58">
        <v>173.25</v>
      </c>
      <c r="K279" s="58">
        <v>31.87</v>
      </c>
      <c r="L279" s="58">
        <v>224</v>
      </c>
      <c r="M279" s="58">
        <v>326.95999999999998</v>
      </c>
      <c r="N279" s="58">
        <v>155.08000000000001</v>
      </c>
      <c r="O279" s="58">
        <v>518.97</v>
      </c>
      <c r="P279" s="58">
        <v>162.62</v>
      </c>
      <c r="Q279" s="58">
        <v>80.900000000000006</v>
      </c>
      <c r="R279" s="58">
        <v>366.71</v>
      </c>
      <c r="S279" s="58">
        <v>449.4</v>
      </c>
      <c r="T279" s="58">
        <v>137.47</v>
      </c>
      <c r="U279" s="58">
        <v>292.79000000000002</v>
      </c>
      <c r="V279" s="58">
        <v>296</v>
      </c>
      <c r="W279" s="58">
        <v>222.52</v>
      </c>
      <c r="X279" s="58">
        <v>590.89</v>
      </c>
    </row>
    <row r="280" spans="1:24">
      <c r="A280" s="44" t="s">
        <v>547</v>
      </c>
      <c r="B280" s="54" t="s">
        <v>277</v>
      </c>
      <c r="C280" s="44"/>
      <c r="D280" s="58">
        <v>7547.71</v>
      </c>
      <c r="E280" s="69">
        <v>8324.9599999999991</v>
      </c>
      <c r="F280" s="69">
        <v>10835.69</v>
      </c>
      <c r="G280" s="58">
        <v>23.93</v>
      </c>
      <c r="H280" s="58">
        <v>81.38</v>
      </c>
      <c r="I280" s="58">
        <v>391.66</v>
      </c>
      <c r="J280" s="58">
        <v>35.630000000000003</v>
      </c>
      <c r="K280" s="58">
        <v>52.09</v>
      </c>
      <c r="L280" s="58">
        <v>384.43</v>
      </c>
      <c r="M280" s="58">
        <v>36.520000000000003</v>
      </c>
      <c r="N280" s="58">
        <v>87.73</v>
      </c>
      <c r="O280" s="58">
        <v>484.35</v>
      </c>
      <c r="P280" s="58">
        <v>77.69</v>
      </c>
      <c r="Q280" s="58">
        <v>93.64</v>
      </c>
      <c r="R280" s="58">
        <v>328.45</v>
      </c>
      <c r="S280" s="58">
        <v>110.77</v>
      </c>
      <c r="T280" s="58">
        <v>80.3</v>
      </c>
      <c r="U280" s="58">
        <v>504.19</v>
      </c>
      <c r="V280" s="58">
        <v>376.03</v>
      </c>
      <c r="W280" s="58">
        <v>180.9</v>
      </c>
      <c r="X280" s="58">
        <v>380.33</v>
      </c>
    </row>
    <row r="281" spans="1:24">
      <c r="A281" s="44" t="s">
        <v>548</v>
      </c>
      <c r="B281" s="54" t="s">
        <v>794</v>
      </c>
      <c r="C281" s="44"/>
      <c r="D281" s="58">
        <v>113.88</v>
      </c>
      <c r="E281" s="69">
        <v>104.08</v>
      </c>
      <c r="F281" s="69">
        <v>137.34</v>
      </c>
      <c r="G281">
        <v>0.01</v>
      </c>
      <c r="H281">
        <v>1.35</v>
      </c>
      <c r="I281">
        <v>0.61</v>
      </c>
      <c r="J281" s="58">
        <v>0</v>
      </c>
      <c r="K281">
        <v>2.9</v>
      </c>
      <c r="L281">
        <v>1.22</v>
      </c>
      <c r="M281">
        <v>0.1</v>
      </c>
      <c r="N281">
        <v>1.88</v>
      </c>
      <c r="O281">
        <v>0.19</v>
      </c>
      <c r="P281" s="58">
        <v>0.01</v>
      </c>
      <c r="Q281">
        <v>0.77</v>
      </c>
      <c r="R281">
        <v>0.25</v>
      </c>
      <c r="S281">
        <v>0</v>
      </c>
      <c r="T281">
        <v>1.2</v>
      </c>
      <c r="U281">
        <v>1.77</v>
      </c>
      <c r="V281">
        <v>0.9</v>
      </c>
      <c r="W281">
        <v>1.55</v>
      </c>
      <c r="X281">
        <v>0.13</v>
      </c>
    </row>
    <row r="282" spans="1:24">
      <c r="A282" s="44" t="s">
        <v>549</v>
      </c>
      <c r="B282" s="54" t="s">
        <v>610</v>
      </c>
      <c r="C282" s="44"/>
      <c r="D282" s="58">
        <v>1835.39</v>
      </c>
      <c r="E282" s="69">
        <v>1387.01</v>
      </c>
      <c r="F282" s="69">
        <v>1372.94</v>
      </c>
      <c r="G282" s="58">
        <v>10.15</v>
      </c>
      <c r="H282" s="58">
        <v>13.64</v>
      </c>
      <c r="I282" s="58">
        <v>64.650000000000006</v>
      </c>
      <c r="J282" s="58">
        <v>9.32</v>
      </c>
      <c r="K282" s="58">
        <v>0.49</v>
      </c>
      <c r="L282" s="58">
        <v>43.86</v>
      </c>
      <c r="M282" s="58">
        <v>8.81</v>
      </c>
      <c r="N282" s="58">
        <v>0.52</v>
      </c>
      <c r="O282" s="58">
        <v>39.24</v>
      </c>
      <c r="P282" s="58">
        <v>16.440000000000001</v>
      </c>
      <c r="Q282" s="58">
        <v>1.08</v>
      </c>
      <c r="R282" s="58">
        <v>40.049999999999997</v>
      </c>
      <c r="S282" s="58">
        <v>4.6500000000000004</v>
      </c>
      <c r="T282" s="58">
        <v>5.2</v>
      </c>
      <c r="U282" s="58">
        <v>49.43</v>
      </c>
      <c r="V282" s="58">
        <v>26.01</v>
      </c>
      <c r="W282" s="58">
        <v>28.7</v>
      </c>
      <c r="X282" s="58">
        <v>56.79</v>
      </c>
    </row>
    <row r="283" spans="1:24">
      <c r="A283" s="44" t="s">
        <v>550</v>
      </c>
      <c r="B283" s="54" t="s">
        <v>279</v>
      </c>
      <c r="C283" s="44"/>
      <c r="D283" s="58">
        <v>4395.8100000000004</v>
      </c>
      <c r="E283" s="69">
        <v>3336.02</v>
      </c>
      <c r="F283" s="69">
        <v>3022.17</v>
      </c>
      <c r="G283" s="58">
        <v>17.36</v>
      </c>
      <c r="H283" s="58">
        <v>83.16</v>
      </c>
      <c r="I283" s="58">
        <v>176.51</v>
      </c>
      <c r="J283" s="58">
        <v>2.58</v>
      </c>
      <c r="K283" s="58">
        <v>9.73</v>
      </c>
      <c r="L283" s="58">
        <v>113.11</v>
      </c>
      <c r="M283" s="58">
        <v>4.72</v>
      </c>
      <c r="N283" s="58">
        <v>10.81</v>
      </c>
      <c r="O283" s="58">
        <v>204.88</v>
      </c>
      <c r="P283" s="58">
        <v>5</v>
      </c>
      <c r="Q283" s="58">
        <v>7.73</v>
      </c>
      <c r="R283" s="58">
        <v>121.2</v>
      </c>
      <c r="S283" s="58">
        <v>5.64</v>
      </c>
      <c r="T283" s="58">
        <v>9.8699999999999992</v>
      </c>
      <c r="U283" s="58">
        <v>124.05</v>
      </c>
      <c r="V283" s="58">
        <v>201.52</v>
      </c>
      <c r="W283" s="58">
        <v>26.04</v>
      </c>
      <c r="X283" s="58">
        <v>211.03</v>
      </c>
    </row>
    <row r="284" spans="1:24">
      <c r="A284" s="44" t="s">
        <v>551</v>
      </c>
      <c r="B284" s="54" t="s">
        <v>795</v>
      </c>
      <c r="C284" s="44"/>
      <c r="D284" s="58">
        <v>7649.71</v>
      </c>
      <c r="E284" s="69">
        <v>8789.41</v>
      </c>
      <c r="F284" s="69">
        <v>8460.24</v>
      </c>
      <c r="G284" s="58">
        <v>79.06</v>
      </c>
      <c r="H284" s="58">
        <v>69.59</v>
      </c>
      <c r="I284" s="58">
        <v>424.5</v>
      </c>
      <c r="J284" s="58">
        <v>33.119999999999997</v>
      </c>
      <c r="K284" s="58">
        <v>58.31</v>
      </c>
      <c r="L284" s="58">
        <v>455.08</v>
      </c>
      <c r="M284" s="58">
        <v>29.85</v>
      </c>
      <c r="N284" s="58">
        <v>21.18</v>
      </c>
      <c r="O284" s="58">
        <v>516.85</v>
      </c>
      <c r="P284" s="58">
        <v>24.41</v>
      </c>
      <c r="Q284" s="58">
        <v>76.52</v>
      </c>
      <c r="R284" s="58">
        <v>518.65</v>
      </c>
      <c r="S284" s="58">
        <v>55.03</v>
      </c>
      <c r="T284" s="58">
        <v>71.319999999999993</v>
      </c>
      <c r="U284" s="58">
        <v>406.16</v>
      </c>
      <c r="V284" s="58">
        <v>293.23</v>
      </c>
      <c r="W284" s="58">
        <v>122.04</v>
      </c>
      <c r="X284" s="58">
        <v>1176.4000000000001</v>
      </c>
    </row>
    <row r="285" spans="1:24">
      <c r="A285" s="44" t="s">
        <v>552</v>
      </c>
      <c r="B285" s="54" t="s">
        <v>617</v>
      </c>
      <c r="C285" s="44"/>
      <c r="D285" s="58">
        <v>47.07</v>
      </c>
      <c r="E285" s="69">
        <v>45.88</v>
      </c>
      <c r="F285" s="69">
        <v>45.99</v>
      </c>
      <c r="G285">
        <v>0.59</v>
      </c>
      <c r="H285">
        <v>2.99</v>
      </c>
      <c r="I285">
        <v>0.18</v>
      </c>
      <c r="J285">
        <v>0</v>
      </c>
      <c r="K285">
        <v>0</v>
      </c>
      <c r="L285">
        <v>1.93</v>
      </c>
      <c r="M285">
        <v>0.15</v>
      </c>
      <c r="N285">
        <v>1.71</v>
      </c>
      <c r="O285">
        <v>0.76</v>
      </c>
      <c r="P285">
        <v>0</v>
      </c>
      <c r="Q285">
        <v>0.03</v>
      </c>
      <c r="R285">
        <v>0.42</v>
      </c>
      <c r="S285">
        <v>0.01</v>
      </c>
      <c r="T285">
        <v>0</v>
      </c>
      <c r="U285">
        <v>0.79</v>
      </c>
      <c r="V285">
        <v>0</v>
      </c>
      <c r="W285">
        <v>0.01</v>
      </c>
      <c r="X285">
        <v>0.2</v>
      </c>
    </row>
    <row r="286" spans="1:24">
      <c r="A286" s="44" t="s">
        <v>553</v>
      </c>
      <c r="B286" s="54" t="s">
        <v>245</v>
      </c>
      <c r="C286" s="44"/>
      <c r="D286" s="58">
        <v>10533.16</v>
      </c>
      <c r="E286" s="69">
        <v>9578.44</v>
      </c>
      <c r="F286" s="69">
        <v>15921.67</v>
      </c>
      <c r="G286" s="58">
        <v>59.51</v>
      </c>
      <c r="H286" s="69">
        <v>122.13</v>
      </c>
      <c r="I286" s="58">
        <v>796.08</v>
      </c>
      <c r="J286" s="58">
        <v>18.190000000000001</v>
      </c>
      <c r="K286" s="69">
        <v>75.7</v>
      </c>
      <c r="L286" s="58">
        <v>410.24</v>
      </c>
      <c r="M286" s="58">
        <v>29.66</v>
      </c>
      <c r="N286" s="69">
        <v>24.67</v>
      </c>
      <c r="O286" s="58">
        <v>770.69</v>
      </c>
      <c r="P286" s="58">
        <v>45.71</v>
      </c>
      <c r="Q286" s="69">
        <v>33.79</v>
      </c>
      <c r="R286" s="58">
        <v>663.35</v>
      </c>
      <c r="S286" s="58">
        <v>163.37</v>
      </c>
      <c r="T286" s="69">
        <v>197.87</v>
      </c>
      <c r="U286" s="58">
        <v>547.23</v>
      </c>
      <c r="V286" s="58">
        <v>342.47</v>
      </c>
      <c r="W286" s="69">
        <v>300.04000000000002</v>
      </c>
      <c r="X286" s="58">
        <v>641.09</v>
      </c>
    </row>
    <row r="287" spans="1:24">
      <c r="A287" s="44" t="s">
        <v>203</v>
      </c>
      <c r="B287" s="54" t="s">
        <v>267</v>
      </c>
      <c r="C287" s="44"/>
      <c r="D287" s="58">
        <v>20354.63</v>
      </c>
      <c r="E287" s="69">
        <v>17792.38</v>
      </c>
      <c r="F287" s="69">
        <v>16453.689999999999</v>
      </c>
      <c r="G287" s="58">
        <v>470.02</v>
      </c>
      <c r="H287" s="58">
        <v>229.33</v>
      </c>
      <c r="I287" s="58">
        <v>1117.8900000000001</v>
      </c>
      <c r="J287" s="58">
        <v>158.26</v>
      </c>
      <c r="K287" s="58">
        <v>183.63</v>
      </c>
      <c r="L287" s="58">
        <v>553.23</v>
      </c>
      <c r="M287" s="58">
        <v>450.4</v>
      </c>
      <c r="N287" s="58">
        <v>294.74</v>
      </c>
      <c r="O287" s="58">
        <v>1089.25</v>
      </c>
      <c r="P287" s="58">
        <v>286</v>
      </c>
      <c r="Q287" s="58">
        <v>115.9</v>
      </c>
      <c r="R287" s="58">
        <v>616.04999999999995</v>
      </c>
      <c r="S287" s="58">
        <v>406.29</v>
      </c>
      <c r="T287" s="58">
        <v>122.55</v>
      </c>
      <c r="U287" s="58">
        <v>712.81</v>
      </c>
      <c r="V287" s="58">
        <v>791.46</v>
      </c>
      <c r="W287" s="58">
        <v>218.23</v>
      </c>
      <c r="X287" s="58">
        <v>802.47</v>
      </c>
    </row>
    <row r="288" spans="1:24">
      <c r="A288" s="44" t="s">
        <v>554</v>
      </c>
      <c r="B288" s="54" t="s">
        <v>263</v>
      </c>
      <c r="C288" s="44"/>
      <c r="D288" s="58">
        <v>8501.4500000000007</v>
      </c>
      <c r="E288" s="69">
        <v>11361.51</v>
      </c>
      <c r="F288" s="69">
        <v>11440.35</v>
      </c>
      <c r="G288" s="58">
        <v>104.35</v>
      </c>
      <c r="H288" s="58">
        <v>33.93</v>
      </c>
      <c r="I288" s="58">
        <v>702.53</v>
      </c>
      <c r="J288" s="58">
        <v>50.68</v>
      </c>
      <c r="K288" s="58">
        <v>16.739999999999998</v>
      </c>
      <c r="L288" s="58">
        <v>490.71</v>
      </c>
      <c r="M288" s="58">
        <v>84.99</v>
      </c>
      <c r="N288" s="58">
        <v>113.71</v>
      </c>
      <c r="O288" s="58">
        <v>1125.82</v>
      </c>
      <c r="P288" s="58">
        <v>101.09</v>
      </c>
      <c r="Q288" s="58">
        <v>113.69</v>
      </c>
      <c r="R288" s="58">
        <v>869.71</v>
      </c>
      <c r="S288" s="58">
        <v>281.74</v>
      </c>
      <c r="T288" s="58">
        <v>222.86</v>
      </c>
      <c r="U288" s="58">
        <v>1752.11</v>
      </c>
      <c r="V288" s="58">
        <v>1640.4</v>
      </c>
      <c r="W288" s="58">
        <v>147.01</v>
      </c>
      <c r="X288" s="58">
        <v>946.71</v>
      </c>
    </row>
    <row r="289" spans="1:24">
      <c r="A289" s="44" t="s">
        <v>555</v>
      </c>
      <c r="B289" s="54" t="s">
        <v>618</v>
      </c>
      <c r="C289" s="44"/>
      <c r="D289" s="58">
        <v>8776.68</v>
      </c>
      <c r="E289" s="69">
        <v>7558.51</v>
      </c>
      <c r="F289" s="69">
        <v>18792.28</v>
      </c>
      <c r="G289" s="58">
        <v>379.79</v>
      </c>
      <c r="H289" s="58">
        <v>196.43</v>
      </c>
      <c r="I289" s="58">
        <v>809.34</v>
      </c>
      <c r="J289" s="58">
        <v>362.73</v>
      </c>
      <c r="K289" s="58">
        <v>295.8</v>
      </c>
      <c r="L289" s="58">
        <v>718.53</v>
      </c>
      <c r="M289" s="58">
        <v>229.51</v>
      </c>
      <c r="N289" s="58">
        <v>143.63</v>
      </c>
      <c r="O289" s="58">
        <v>752.83</v>
      </c>
      <c r="P289" s="58">
        <v>303.69</v>
      </c>
      <c r="Q289" s="58">
        <v>77.680000000000007</v>
      </c>
      <c r="R289" s="58">
        <v>566.01</v>
      </c>
      <c r="S289" s="58">
        <v>76.31</v>
      </c>
      <c r="T289" s="58">
        <v>31.77</v>
      </c>
      <c r="U289" s="58">
        <v>445.31</v>
      </c>
      <c r="V289" s="58">
        <v>366.93</v>
      </c>
      <c r="W289" s="58">
        <v>110.82</v>
      </c>
      <c r="X289" s="58">
        <v>589.64</v>
      </c>
    </row>
    <row r="290" spans="1:24">
      <c r="A290" s="44" t="s">
        <v>556</v>
      </c>
      <c r="B290" s="54" t="s">
        <v>796</v>
      </c>
      <c r="C290" s="44"/>
      <c r="D290" s="58">
        <v>461.33</v>
      </c>
      <c r="E290" s="69">
        <v>578.37</v>
      </c>
      <c r="F290" s="69">
        <v>615.51</v>
      </c>
      <c r="G290" s="58">
        <v>5.64</v>
      </c>
      <c r="H290" s="58">
        <v>8.75</v>
      </c>
      <c r="I290">
        <v>13.05</v>
      </c>
      <c r="J290" s="58">
        <v>11.84</v>
      </c>
      <c r="K290" s="58">
        <v>6.68</v>
      </c>
      <c r="L290" s="58">
        <v>22.48</v>
      </c>
      <c r="M290" s="58">
        <v>1.26</v>
      </c>
      <c r="N290" s="58">
        <v>4.33</v>
      </c>
      <c r="O290" s="58">
        <v>18.11</v>
      </c>
      <c r="P290" s="58">
        <v>2.35</v>
      </c>
      <c r="Q290" s="58">
        <v>1.99</v>
      </c>
      <c r="R290" s="58">
        <v>28.89</v>
      </c>
      <c r="S290" s="58">
        <v>20.95</v>
      </c>
      <c r="T290" s="58">
        <v>7.44</v>
      </c>
      <c r="U290" s="58">
        <v>14.56</v>
      </c>
      <c r="V290" s="58">
        <v>857.43</v>
      </c>
      <c r="W290" s="58">
        <v>8.4700000000000006</v>
      </c>
      <c r="X290" s="58">
        <v>21.36</v>
      </c>
    </row>
    <row r="291" spans="1:24">
      <c r="A291" s="44" t="s">
        <v>557</v>
      </c>
      <c r="B291" s="54" t="s">
        <v>797</v>
      </c>
      <c r="C291" s="44"/>
      <c r="D291" s="58">
        <v>8423.5300000000007</v>
      </c>
      <c r="E291" s="69">
        <v>9897.15</v>
      </c>
      <c r="F291" s="69">
        <v>11798.89</v>
      </c>
      <c r="G291" s="58">
        <v>76.53</v>
      </c>
      <c r="H291" s="58">
        <v>297.83</v>
      </c>
      <c r="I291" s="58">
        <v>786.95</v>
      </c>
      <c r="J291" s="58">
        <v>76.239999999999995</v>
      </c>
      <c r="K291" s="58">
        <v>40.58</v>
      </c>
      <c r="L291" s="58">
        <v>609.89</v>
      </c>
      <c r="M291" s="58">
        <v>48.12</v>
      </c>
      <c r="N291" s="58">
        <v>43.48</v>
      </c>
      <c r="O291" s="58">
        <v>714.52</v>
      </c>
      <c r="P291" s="58">
        <v>51.45</v>
      </c>
      <c r="Q291" s="58">
        <v>59.43</v>
      </c>
      <c r="R291" s="58">
        <v>792.88</v>
      </c>
      <c r="S291" s="58">
        <v>486.07</v>
      </c>
      <c r="T291" s="58">
        <v>178.06</v>
      </c>
      <c r="U291" s="58">
        <v>1186.58</v>
      </c>
      <c r="V291" s="58">
        <v>576.54</v>
      </c>
      <c r="W291" s="58">
        <v>438.76</v>
      </c>
      <c r="X291" s="58">
        <v>2340.71</v>
      </c>
    </row>
    <row r="292" spans="1:24">
      <c r="A292" s="44" t="s">
        <v>558</v>
      </c>
      <c r="B292" s="54" t="s">
        <v>283</v>
      </c>
      <c r="C292" s="44"/>
      <c r="D292" s="69">
        <v>3096.58</v>
      </c>
      <c r="E292" s="69">
        <v>2871.69</v>
      </c>
      <c r="F292" s="69">
        <v>3658.66</v>
      </c>
      <c r="G292" s="58">
        <v>35.200000000000003</v>
      </c>
      <c r="H292" s="58">
        <v>23.47</v>
      </c>
      <c r="I292" s="58">
        <v>175.01</v>
      </c>
      <c r="J292" s="58">
        <v>24.05</v>
      </c>
      <c r="K292" s="58">
        <v>3.29</v>
      </c>
      <c r="L292" s="58">
        <v>72.7</v>
      </c>
      <c r="M292" s="58">
        <v>13.2</v>
      </c>
      <c r="N292" s="58">
        <v>12.72</v>
      </c>
      <c r="O292" s="58">
        <v>136.16</v>
      </c>
      <c r="P292" s="58">
        <v>40.21</v>
      </c>
      <c r="Q292" s="58">
        <v>50.56</v>
      </c>
      <c r="R292" s="58">
        <v>191.74</v>
      </c>
      <c r="S292" s="58">
        <v>36.72</v>
      </c>
      <c r="T292" s="58">
        <v>27.79</v>
      </c>
      <c r="U292" s="58">
        <v>97.16</v>
      </c>
      <c r="V292" s="58">
        <v>129.47</v>
      </c>
      <c r="W292" s="58">
        <v>35.979999999999997</v>
      </c>
      <c r="X292" s="58">
        <v>153.26</v>
      </c>
    </row>
    <row r="293" spans="1:24">
      <c r="A293" s="44" t="s">
        <v>202</v>
      </c>
      <c r="B293" s="54" t="s">
        <v>266</v>
      </c>
      <c r="C293" s="44"/>
      <c r="D293" s="58">
        <v>11930</v>
      </c>
      <c r="E293" s="69">
        <v>9268.8700000000008</v>
      </c>
      <c r="F293" s="69">
        <v>13187.69</v>
      </c>
      <c r="G293" s="58">
        <v>49.06</v>
      </c>
      <c r="H293" s="58">
        <v>68.41</v>
      </c>
      <c r="I293" s="58">
        <v>1307.71</v>
      </c>
      <c r="J293" s="58">
        <v>54.2</v>
      </c>
      <c r="K293" s="58">
        <v>67.31</v>
      </c>
      <c r="L293" s="58">
        <v>643.86</v>
      </c>
      <c r="M293" s="58">
        <v>115.38</v>
      </c>
      <c r="N293" s="58">
        <v>53.64</v>
      </c>
      <c r="O293" s="58">
        <v>1725.58</v>
      </c>
      <c r="P293" s="58">
        <v>9.44</v>
      </c>
      <c r="Q293" s="58">
        <v>13.22</v>
      </c>
      <c r="R293" s="58">
        <v>841.53</v>
      </c>
      <c r="S293" s="58">
        <v>58.23</v>
      </c>
      <c r="T293" s="58">
        <v>15.35</v>
      </c>
      <c r="U293" s="58">
        <v>648.32000000000005</v>
      </c>
      <c r="V293" s="58">
        <v>102.12</v>
      </c>
      <c r="W293" s="58">
        <v>36.01</v>
      </c>
      <c r="X293" s="58">
        <v>1466.61</v>
      </c>
    </row>
    <row r="294" spans="1:24">
      <c r="A294" s="44" t="s">
        <v>201</v>
      </c>
      <c r="B294" s="54" t="s">
        <v>265</v>
      </c>
      <c r="C294" s="44"/>
      <c r="D294" s="58">
        <v>7016.37</v>
      </c>
      <c r="E294" s="69">
        <v>8021.42</v>
      </c>
      <c r="F294" s="69">
        <v>12449.74</v>
      </c>
      <c r="G294" s="58">
        <v>21.82</v>
      </c>
      <c r="H294" s="58">
        <v>77.569999999999993</v>
      </c>
      <c r="I294" s="58">
        <v>339.31</v>
      </c>
      <c r="J294" s="58">
        <v>14.28</v>
      </c>
      <c r="K294" s="58">
        <v>25.06</v>
      </c>
      <c r="L294" s="58">
        <v>234.95</v>
      </c>
      <c r="M294" s="58">
        <v>119.53</v>
      </c>
      <c r="N294" s="58">
        <v>74.900000000000006</v>
      </c>
      <c r="O294" s="58">
        <v>563.27</v>
      </c>
      <c r="P294" s="58">
        <v>121.43</v>
      </c>
      <c r="Q294" s="58">
        <v>47.08</v>
      </c>
      <c r="R294" s="58">
        <v>365</v>
      </c>
      <c r="S294" s="58">
        <v>147.57</v>
      </c>
      <c r="T294" s="58">
        <v>34.700000000000003</v>
      </c>
      <c r="U294" s="58">
        <v>348.95</v>
      </c>
      <c r="V294" s="58">
        <v>443.74</v>
      </c>
      <c r="W294" s="58">
        <v>97.62</v>
      </c>
      <c r="X294" s="58">
        <v>608.16999999999996</v>
      </c>
    </row>
    <row r="295" spans="1:24">
      <c r="A295" s="44" t="s">
        <v>187</v>
      </c>
      <c r="B295" s="54" t="s">
        <v>300</v>
      </c>
      <c r="C295" s="44"/>
      <c r="D295" s="58">
        <v>3416.83</v>
      </c>
      <c r="E295" s="69">
        <v>2560.4499999999998</v>
      </c>
      <c r="F295" s="69">
        <v>3074.84</v>
      </c>
      <c r="G295" s="58">
        <v>97.98</v>
      </c>
      <c r="H295" s="58">
        <v>155.68</v>
      </c>
      <c r="I295" s="58">
        <v>160.80000000000001</v>
      </c>
      <c r="J295" s="58">
        <v>67.77</v>
      </c>
      <c r="K295" s="58">
        <v>88.13</v>
      </c>
      <c r="L295" s="58">
        <v>45.43</v>
      </c>
      <c r="M295" s="58">
        <v>64.84</v>
      </c>
      <c r="N295" s="58">
        <v>89.3</v>
      </c>
      <c r="O295" s="58">
        <v>130.31</v>
      </c>
      <c r="P295" s="58">
        <v>29.61</v>
      </c>
      <c r="Q295" s="58">
        <v>70.73</v>
      </c>
      <c r="R295" s="58">
        <v>104.18</v>
      </c>
      <c r="S295" s="58">
        <v>60.06</v>
      </c>
      <c r="T295" s="58">
        <v>115.49</v>
      </c>
      <c r="U295" s="58">
        <v>107.3</v>
      </c>
      <c r="V295" s="58">
        <v>93.17</v>
      </c>
      <c r="W295" s="58">
        <v>37.130000000000003</v>
      </c>
      <c r="X295" s="58">
        <v>61.89</v>
      </c>
    </row>
    <row r="296" spans="1:24">
      <c r="A296" s="44" t="s">
        <v>559</v>
      </c>
      <c r="B296" s="54" t="s">
        <v>798</v>
      </c>
      <c r="C296" s="44"/>
      <c r="D296" s="58">
        <v>676.23</v>
      </c>
      <c r="E296" s="69">
        <v>745.87</v>
      </c>
      <c r="F296" s="69">
        <v>1248.49</v>
      </c>
      <c r="G296" s="58">
        <v>7.71</v>
      </c>
      <c r="H296" s="58">
        <v>33.46</v>
      </c>
      <c r="I296" s="58">
        <v>45.16</v>
      </c>
      <c r="J296" s="58">
        <v>6.64</v>
      </c>
      <c r="K296" s="58">
        <v>36.729999999999997</v>
      </c>
      <c r="L296" s="58">
        <v>19.43</v>
      </c>
      <c r="M296" s="58">
        <v>15.59</v>
      </c>
      <c r="N296" s="58">
        <v>23.32</v>
      </c>
      <c r="O296" s="58">
        <v>13.64</v>
      </c>
      <c r="P296" s="58">
        <v>15.09</v>
      </c>
      <c r="Q296" s="58">
        <v>22.64</v>
      </c>
      <c r="R296" s="58">
        <v>14.47</v>
      </c>
      <c r="S296" s="58">
        <v>21.41</v>
      </c>
      <c r="T296" s="58">
        <v>36.69</v>
      </c>
      <c r="U296" s="58">
        <v>19.05</v>
      </c>
      <c r="V296" s="58">
        <v>62.28</v>
      </c>
      <c r="W296" s="58">
        <v>19.62</v>
      </c>
      <c r="X296" s="58">
        <v>18.96</v>
      </c>
    </row>
    <row r="297" spans="1:24">
      <c r="A297" s="44" t="s">
        <v>560</v>
      </c>
      <c r="B297" s="54" t="s">
        <v>799</v>
      </c>
      <c r="C297" s="44"/>
      <c r="D297" s="58">
        <v>317.20999999999998</v>
      </c>
      <c r="E297" s="69">
        <v>347.28</v>
      </c>
      <c r="F297" s="69">
        <v>532.66999999999996</v>
      </c>
      <c r="G297" s="58">
        <v>1.87</v>
      </c>
      <c r="H297">
        <v>37.28</v>
      </c>
      <c r="I297">
        <v>5.07</v>
      </c>
      <c r="J297" s="58">
        <v>1.56</v>
      </c>
      <c r="K297">
        <v>22.07</v>
      </c>
      <c r="L297" s="58">
        <v>7.06</v>
      </c>
      <c r="M297" s="58">
        <v>4.7699999999999996</v>
      </c>
      <c r="N297">
        <v>36.340000000000003</v>
      </c>
      <c r="O297">
        <v>5.84</v>
      </c>
      <c r="P297" s="58">
        <v>5.82</v>
      </c>
      <c r="Q297">
        <v>25.58</v>
      </c>
      <c r="R297">
        <v>8.6</v>
      </c>
      <c r="S297" s="58">
        <v>2.66</v>
      </c>
      <c r="T297">
        <v>14.46</v>
      </c>
      <c r="U297">
        <v>2.34</v>
      </c>
      <c r="V297" s="58">
        <v>31.62</v>
      </c>
      <c r="W297">
        <v>18.03</v>
      </c>
      <c r="X297">
        <v>5.72</v>
      </c>
    </row>
    <row r="298" spans="1:24">
      <c r="A298" s="44" t="s">
        <v>561</v>
      </c>
      <c r="B298" s="54" t="s">
        <v>800</v>
      </c>
      <c r="C298" s="44"/>
      <c r="D298" s="58">
        <v>60.46</v>
      </c>
      <c r="E298" s="69">
        <v>40.75</v>
      </c>
      <c r="F298" s="69">
        <v>43.72</v>
      </c>
      <c r="G298">
        <v>0</v>
      </c>
      <c r="H298">
        <v>0.12</v>
      </c>
      <c r="I298">
        <v>0</v>
      </c>
      <c r="J298">
        <v>0</v>
      </c>
      <c r="K298">
        <v>2.58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0.96</v>
      </c>
      <c r="T298">
        <v>0.97</v>
      </c>
      <c r="U298">
        <v>0</v>
      </c>
      <c r="V298">
        <v>0</v>
      </c>
      <c r="W298">
        <v>0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578.74</v>
      </c>
      <c r="E299" s="69">
        <v>524.44000000000005</v>
      </c>
      <c r="F299" s="69">
        <v>685.02</v>
      </c>
      <c r="G299" s="58">
        <v>2.44</v>
      </c>
      <c r="H299" s="58">
        <v>15.16</v>
      </c>
      <c r="I299" s="58">
        <v>12.28</v>
      </c>
      <c r="J299" s="58">
        <v>11.05</v>
      </c>
      <c r="K299" s="58">
        <v>9.92</v>
      </c>
      <c r="L299" s="58">
        <v>13.79</v>
      </c>
      <c r="M299" s="58">
        <v>3.55</v>
      </c>
      <c r="N299" s="58">
        <v>16.239999999999998</v>
      </c>
      <c r="O299" s="58">
        <v>37.950000000000003</v>
      </c>
      <c r="P299" s="58">
        <v>3.29</v>
      </c>
      <c r="Q299" s="58">
        <v>11.45</v>
      </c>
      <c r="R299" s="58">
        <v>10.06</v>
      </c>
      <c r="S299" s="58">
        <v>25.8</v>
      </c>
      <c r="T299" s="58">
        <v>9.36</v>
      </c>
      <c r="U299" s="58">
        <v>15.02</v>
      </c>
      <c r="V299" s="58">
        <v>327.73</v>
      </c>
      <c r="W299" s="58">
        <v>18.3</v>
      </c>
      <c r="X299" s="58">
        <v>23.1</v>
      </c>
    </row>
    <row r="300" spans="1:24">
      <c r="A300" s="44" t="s">
        <v>200</v>
      </c>
      <c r="B300" s="54" t="s">
        <v>285</v>
      </c>
      <c r="C300" s="44"/>
      <c r="D300" s="58">
        <v>1118.99</v>
      </c>
      <c r="E300" s="69">
        <v>1240.01</v>
      </c>
      <c r="F300" s="69">
        <v>1703.05</v>
      </c>
      <c r="G300" s="58">
        <v>21.94</v>
      </c>
      <c r="H300" s="58">
        <v>11</v>
      </c>
      <c r="I300" s="58">
        <v>59.5</v>
      </c>
      <c r="J300" s="58">
        <v>24.22</v>
      </c>
      <c r="K300" s="58">
        <v>25.28</v>
      </c>
      <c r="L300" s="58">
        <v>83.78</v>
      </c>
      <c r="M300" s="58">
        <v>22.26</v>
      </c>
      <c r="N300" s="58">
        <v>29.25</v>
      </c>
      <c r="O300" s="58">
        <v>59.82</v>
      </c>
      <c r="P300" s="58">
        <v>11.16</v>
      </c>
      <c r="Q300" s="58">
        <v>18.61</v>
      </c>
      <c r="R300" s="58">
        <v>56.98</v>
      </c>
      <c r="S300" s="58">
        <v>92.98</v>
      </c>
      <c r="T300" s="58">
        <v>56.07</v>
      </c>
      <c r="U300" s="58">
        <v>99.94</v>
      </c>
      <c r="V300" s="58">
        <v>361.83</v>
      </c>
      <c r="W300" s="58">
        <v>30.09</v>
      </c>
      <c r="X300" s="58">
        <v>25.06</v>
      </c>
    </row>
    <row r="301" spans="1:24">
      <c r="A301" s="44" t="s">
        <v>563</v>
      </c>
      <c r="B301" s="54" t="s">
        <v>801</v>
      </c>
      <c r="C301" s="44"/>
      <c r="D301" s="58">
        <v>98.75</v>
      </c>
      <c r="E301" s="69">
        <v>82.95</v>
      </c>
      <c r="F301" s="69">
        <v>113.38</v>
      </c>
      <c r="G301">
        <v>0.02</v>
      </c>
      <c r="H301">
        <v>0.06</v>
      </c>
      <c r="I301">
        <v>0.21</v>
      </c>
      <c r="J301">
        <v>0.31</v>
      </c>
      <c r="K301">
        <v>0.1</v>
      </c>
      <c r="L301">
        <v>0.3</v>
      </c>
      <c r="M301">
        <v>0.03</v>
      </c>
      <c r="N301">
        <v>0</v>
      </c>
      <c r="O301">
        <v>0</v>
      </c>
      <c r="P301">
        <v>0</v>
      </c>
      <c r="Q301">
        <v>0.55000000000000004</v>
      </c>
      <c r="R301">
        <v>0.01</v>
      </c>
      <c r="S301">
        <v>0.03</v>
      </c>
      <c r="T301">
        <v>0.09</v>
      </c>
      <c r="U301">
        <v>0</v>
      </c>
      <c r="V301">
        <v>1.43</v>
      </c>
      <c r="W301">
        <v>4.8499999999999996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2021.95</v>
      </c>
      <c r="E302" s="69">
        <v>1859.97</v>
      </c>
      <c r="F302" s="69">
        <v>2177.67</v>
      </c>
      <c r="G302" s="58">
        <v>70.97</v>
      </c>
      <c r="H302" s="58">
        <v>89.97</v>
      </c>
      <c r="I302" s="58">
        <v>82.88</v>
      </c>
      <c r="J302" s="58">
        <v>17.96</v>
      </c>
      <c r="K302" s="58">
        <v>23.22</v>
      </c>
      <c r="L302" s="58">
        <v>78.930000000000007</v>
      </c>
      <c r="M302" s="58">
        <v>19.38</v>
      </c>
      <c r="N302" s="58">
        <v>38.270000000000003</v>
      </c>
      <c r="O302" s="58">
        <v>40.92</v>
      </c>
      <c r="P302" s="58">
        <v>97.19</v>
      </c>
      <c r="Q302" s="58">
        <v>143.97</v>
      </c>
      <c r="R302" s="58">
        <v>78.37</v>
      </c>
      <c r="S302" s="58">
        <v>64.91</v>
      </c>
      <c r="T302" s="58">
        <v>86.25</v>
      </c>
      <c r="U302" s="58">
        <v>77.19</v>
      </c>
      <c r="V302" s="58">
        <v>122.92</v>
      </c>
      <c r="W302" s="58">
        <v>48.12</v>
      </c>
      <c r="X302" s="58">
        <v>149.22999999999999</v>
      </c>
    </row>
    <row r="303" spans="1:24">
      <c r="A303" s="44" t="s">
        <v>565</v>
      </c>
      <c r="B303" s="54" t="s">
        <v>803</v>
      </c>
      <c r="C303" s="44"/>
      <c r="D303" s="58">
        <v>308.37</v>
      </c>
      <c r="E303" s="69">
        <v>244.35</v>
      </c>
      <c r="F303" s="69">
        <v>325.02999999999997</v>
      </c>
      <c r="G303">
        <v>1.67</v>
      </c>
      <c r="H303">
        <v>53.13</v>
      </c>
      <c r="I303">
        <v>6.48</v>
      </c>
      <c r="J303">
        <v>2.39</v>
      </c>
      <c r="K303">
        <v>19.440000000000001</v>
      </c>
      <c r="L303">
        <v>1.48</v>
      </c>
      <c r="M303">
        <v>5.64</v>
      </c>
      <c r="N303">
        <v>33.270000000000003</v>
      </c>
      <c r="O303">
        <v>6.02</v>
      </c>
      <c r="P303">
        <v>2.23</v>
      </c>
      <c r="Q303">
        <v>3.92</v>
      </c>
      <c r="R303">
        <v>0.04</v>
      </c>
      <c r="S303">
        <v>3.43</v>
      </c>
      <c r="T303">
        <v>12.21</v>
      </c>
      <c r="U303">
        <v>2.4700000000000002</v>
      </c>
      <c r="V303">
        <v>0.44</v>
      </c>
      <c r="W303">
        <v>1.65</v>
      </c>
      <c r="X303">
        <v>0.84</v>
      </c>
    </row>
    <row r="304" spans="1:24">
      <c r="A304" s="44" t="s">
        <v>199</v>
      </c>
      <c r="B304" s="54" t="s">
        <v>270</v>
      </c>
      <c r="C304" s="44"/>
      <c r="D304" s="58">
        <v>2972.19</v>
      </c>
      <c r="E304" s="69">
        <v>2045.92</v>
      </c>
      <c r="F304" s="69">
        <v>2001.38</v>
      </c>
      <c r="G304" s="58">
        <v>30.14</v>
      </c>
      <c r="H304" s="58">
        <v>245.54</v>
      </c>
      <c r="I304" s="58">
        <v>107.41</v>
      </c>
      <c r="J304" s="58">
        <v>33.03</v>
      </c>
      <c r="K304" s="58">
        <v>72.52</v>
      </c>
      <c r="L304" s="58">
        <v>53.91</v>
      </c>
      <c r="M304" s="58">
        <v>9.14</v>
      </c>
      <c r="N304" s="58">
        <v>35.85</v>
      </c>
      <c r="O304" s="58">
        <v>39.82</v>
      </c>
      <c r="P304" s="58">
        <v>56.52</v>
      </c>
      <c r="Q304" s="58">
        <v>64.44</v>
      </c>
      <c r="R304" s="58">
        <v>38.76</v>
      </c>
      <c r="S304" s="58">
        <v>17.97</v>
      </c>
      <c r="T304" s="58">
        <v>90.06</v>
      </c>
      <c r="U304" s="58">
        <v>29.57</v>
      </c>
      <c r="V304" s="58">
        <v>57.69</v>
      </c>
      <c r="W304" s="58">
        <v>54.99</v>
      </c>
      <c r="X304" s="58">
        <v>27.57</v>
      </c>
    </row>
    <row r="305" spans="1:24">
      <c r="A305" s="44" t="s">
        <v>566</v>
      </c>
      <c r="B305" s="54" t="s">
        <v>643</v>
      </c>
      <c r="C305" s="44"/>
      <c r="D305" s="58">
        <v>547.24</v>
      </c>
      <c r="E305" s="69">
        <v>466.57</v>
      </c>
      <c r="F305" s="69">
        <v>635.73</v>
      </c>
      <c r="G305" s="58">
        <v>19.79</v>
      </c>
      <c r="H305">
        <v>7.95</v>
      </c>
      <c r="I305">
        <v>102.09</v>
      </c>
      <c r="J305" s="58">
        <v>0.63</v>
      </c>
      <c r="K305">
        <v>0.87</v>
      </c>
      <c r="L305" s="58">
        <v>15.3</v>
      </c>
      <c r="M305" s="58">
        <v>3.67</v>
      </c>
      <c r="N305">
        <v>9.11</v>
      </c>
      <c r="O305">
        <v>15.07</v>
      </c>
      <c r="P305" s="58">
        <v>0.95</v>
      </c>
      <c r="Q305">
        <v>0.57999999999999996</v>
      </c>
      <c r="R305" s="58">
        <v>26.19</v>
      </c>
      <c r="S305" s="58">
        <v>4.21</v>
      </c>
      <c r="T305" s="58">
        <v>0.04</v>
      </c>
      <c r="U305">
        <v>100.45</v>
      </c>
      <c r="V305" s="58">
        <v>0.15</v>
      </c>
      <c r="W305">
        <v>0.51</v>
      </c>
      <c r="X305">
        <v>16.52</v>
      </c>
    </row>
    <row r="306" spans="1:24">
      <c r="A306" s="44" t="s">
        <v>567</v>
      </c>
      <c r="B306" s="54" t="s">
        <v>804</v>
      </c>
      <c r="C306" s="44"/>
      <c r="D306">
        <v>32.130000000000003</v>
      </c>
      <c r="E306" s="69">
        <v>45.38</v>
      </c>
      <c r="F306" s="69">
        <v>36.96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10024.07</v>
      </c>
      <c r="E307" s="69">
        <v>10847.06</v>
      </c>
      <c r="F307" s="69">
        <v>9935.1299999999992</v>
      </c>
      <c r="G307" s="58">
        <v>57</v>
      </c>
      <c r="H307" s="58">
        <v>99.87</v>
      </c>
      <c r="I307" s="58">
        <v>290.45</v>
      </c>
      <c r="J307" s="58">
        <v>29.95</v>
      </c>
      <c r="K307" s="58">
        <v>61.14</v>
      </c>
      <c r="L307" s="58">
        <v>172.52</v>
      </c>
      <c r="M307" s="58">
        <v>28.6</v>
      </c>
      <c r="N307" s="58">
        <v>48.19</v>
      </c>
      <c r="O307" s="58">
        <v>215.99</v>
      </c>
      <c r="P307" s="58">
        <v>84.57</v>
      </c>
      <c r="Q307" s="58">
        <v>49.94</v>
      </c>
      <c r="R307" s="58">
        <v>249.33</v>
      </c>
      <c r="S307" s="58">
        <v>196.35</v>
      </c>
      <c r="T307" s="58">
        <v>95.31</v>
      </c>
      <c r="U307" s="58">
        <v>614.57000000000005</v>
      </c>
      <c r="V307" s="58">
        <v>166.15</v>
      </c>
      <c r="W307" s="58">
        <v>99.74</v>
      </c>
      <c r="X307" s="58">
        <v>209.33</v>
      </c>
    </row>
    <row r="308" spans="1:24">
      <c r="A308" s="44" t="s">
        <v>198</v>
      </c>
      <c r="B308" s="54" t="s">
        <v>307</v>
      </c>
      <c r="C308" s="44"/>
      <c r="D308" s="58">
        <v>5823.17</v>
      </c>
      <c r="E308" s="69">
        <v>7808.8</v>
      </c>
      <c r="F308" s="69">
        <v>8306.15</v>
      </c>
      <c r="G308" s="58">
        <v>82.49</v>
      </c>
      <c r="H308" s="58">
        <v>85.9</v>
      </c>
      <c r="I308" s="58">
        <v>258.14999999999998</v>
      </c>
      <c r="J308" s="58">
        <v>69.52</v>
      </c>
      <c r="K308" s="58">
        <v>109.52</v>
      </c>
      <c r="L308" s="58">
        <v>164.26</v>
      </c>
      <c r="M308" s="58">
        <v>127.17</v>
      </c>
      <c r="N308" s="58">
        <v>260.27</v>
      </c>
      <c r="O308" s="58">
        <v>143.87</v>
      </c>
      <c r="P308" s="58">
        <v>178.67</v>
      </c>
      <c r="Q308" s="58">
        <v>196.71</v>
      </c>
      <c r="R308" s="58">
        <v>219.74</v>
      </c>
      <c r="S308" s="58">
        <v>393.56</v>
      </c>
      <c r="T308" s="58">
        <v>684.93</v>
      </c>
      <c r="U308" s="58">
        <v>390.91</v>
      </c>
      <c r="V308" s="58">
        <v>386.82</v>
      </c>
      <c r="W308" s="58">
        <v>245.27</v>
      </c>
      <c r="X308" s="58">
        <v>258.48</v>
      </c>
    </row>
    <row r="309" spans="1:24">
      <c r="A309" s="44" t="s">
        <v>568</v>
      </c>
      <c r="B309" s="54" t="s">
        <v>805</v>
      </c>
      <c r="C309" s="44"/>
      <c r="D309" s="58">
        <v>3341.72</v>
      </c>
      <c r="E309" s="69">
        <v>2772.36</v>
      </c>
      <c r="F309" s="69">
        <v>3156.42</v>
      </c>
      <c r="G309" s="58">
        <v>37.950000000000003</v>
      </c>
      <c r="H309" s="58">
        <v>102.78</v>
      </c>
      <c r="I309" s="58">
        <v>32.229999999999997</v>
      </c>
      <c r="J309" s="58">
        <v>27.52</v>
      </c>
      <c r="K309" s="58">
        <v>85.79</v>
      </c>
      <c r="L309" s="58">
        <v>23.41</v>
      </c>
      <c r="M309" s="58">
        <v>40.11</v>
      </c>
      <c r="N309" s="58">
        <v>71.569999999999993</v>
      </c>
      <c r="O309" s="58">
        <v>8.64</v>
      </c>
      <c r="P309" s="58">
        <v>41.32</v>
      </c>
      <c r="Q309" s="58">
        <v>35.590000000000003</v>
      </c>
      <c r="R309" s="58">
        <v>11.87</v>
      </c>
      <c r="S309" s="58">
        <v>65.36</v>
      </c>
      <c r="T309" s="58">
        <v>41.84</v>
      </c>
      <c r="U309" s="58">
        <v>85.94</v>
      </c>
      <c r="V309" s="58">
        <v>95.23</v>
      </c>
      <c r="W309" s="58">
        <v>59.9</v>
      </c>
      <c r="X309" s="58">
        <v>10.84</v>
      </c>
    </row>
    <row r="310" spans="1:24">
      <c r="A310" s="44" t="s">
        <v>569</v>
      </c>
      <c r="B310" s="54" t="s">
        <v>289</v>
      </c>
      <c r="C310" s="44"/>
      <c r="D310" s="58">
        <v>7479.24</v>
      </c>
      <c r="E310" s="69">
        <v>7242.65</v>
      </c>
      <c r="F310" s="69">
        <v>8527.1</v>
      </c>
      <c r="G310" s="58">
        <v>164.13</v>
      </c>
      <c r="H310" s="58">
        <v>86.86</v>
      </c>
      <c r="I310" s="58">
        <v>745.22</v>
      </c>
      <c r="J310" s="58">
        <v>80.069999999999993</v>
      </c>
      <c r="K310" s="58">
        <v>39.479999999999997</v>
      </c>
      <c r="L310" s="58">
        <v>487.72</v>
      </c>
      <c r="M310" s="58">
        <v>65.75</v>
      </c>
      <c r="N310" s="58">
        <v>110.8</v>
      </c>
      <c r="O310" s="58">
        <v>624.4</v>
      </c>
      <c r="P310" s="58">
        <v>20.87</v>
      </c>
      <c r="Q310" s="58">
        <v>61.33</v>
      </c>
      <c r="R310" s="58">
        <v>808.23</v>
      </c>
      <c r="S310" s="58">
        <v>77.12</v>
      </c>
      <c r="T310" s="58">
        <v>76.92</v>
      </c>
      <c r="U310" s="58">
        <v>653.63</v>
      </c>
      <c r="V310" s="58">
        <v>1269.32</v>
      </c>
      <c r="W310" s="58">
        <v>128.96</v>
      </c>
      <c r="X310" s="58">
        <v>964.79</v>
      </c>
    </row>
    <row r="311" spans="1:24">
      <c r="A311" s="44" t="s">
        <v>570</v>
      </c>
      <c r="B311" s="54" t="s">
        <v>657</v>
      </c>
      <c r="C311" s="44"/>
      <c r="D311" s="58">
        <v>1106.94</v>
      </c>
      <c r="E311" s="69">
        <v>3132.15</v>
      </c>
      <c r="F311" s="69">
        <v>3690.78</v>
      </c>
      <c r="G311" s="58">
        <v>10.94</v>
      </c>
      <c r="H311" s="58">
        <v>29.55</v>
      </c>
      <c r="I311">
        <v>7.99</v>
      </c>
      <c r="J311" s="58">
        <v>18.09</v>
      </c>
      <c r="K311" s="58">
        <v>20.49</v>
      </c>
      <c r="L311" s="58">
        <v>2.91</v>
      </c>
      <c r="M311" s="58">
        <v>14.2</v>
      </c>
      <c r="N311" s="58">
        <v>32.479999999999997</v>
      </c>
      <c r="O311">
        <v>6.39</v>
      </c>
      <c r="P311" s="58">
        <v>105.87</v>
      </c>
      <c r="Q311" s="58">
        <v>26.98</v>
      </c>
      <c r="R311">
        <v>6.51</v>
      </c>
      <c r="S311" s="58">
        <v>112.55</v>
      </c>
      <c r="T311" s="58">
        <v>5.01</v>
      </c>
      <c r="U311" s="58">
        <v>14.46</v>
      </c>
      <c r="V311" s="58">
        <v>466.65</v>
      </c>
      <c r="W311" s="58">
        <v>26.78</v>
      </c>
      <c r="X311" s="58">
        <v>14.18</v>
      </c>
    </row>
    <row r="312" spans="1:24">
      <c r="A312" s="44" t="s">
        <v>571</v>
      </c>
      <c r="B312" s="54" t="s">
        <v>290</v>
      </c>
      <c r="C312" s="44"/>
      <c r="D312" s="58">
        <v>4808.58</v>
      </c>
      <c r="E312" s="69">
        <v>4326.01</v>
      </c>
      <c r="F312" s="69">
        <v>5368.65</v>
      </c>
      <c r="G312" s="58">
        <v>40.71</v>
      </c>
      <c r="H312" s="58">
        <v>90.69</v>
      </c>
      <c r="I312" s="58">
        <v>282.49</v>
      </c>
      <c r="J312" s="58">
        <v>11.79</v>
      </c>
      <c r="K312" s="58">
        <v>37.08</v>
      </c>
      <c r="L312" s="58">
        <v>219.63</v>
      </c>
      <c r="M312" s="58">
        <v>32.33</v>
      </c>
      <c r="N312" s="58">
        <v>57.48</v>
      </c>
      <c r="O312" s="58">
        <v>215.46</v>
      </c>
      <c r="P312" s="58">
        <v>7.27</v>
      </c>
      <c r="Q312" s="58">
        <v>17.170000000000002</v>
      </c>
      <c r="R312" s="58">
        <v>151.88</v>
      </c>
      <c r="S312" s="58">
        <v>35.44</v>
      </c>
      <c r="T312" s="58">
        <v>41.43</v>
      </c>
      <c r="U312" s="58">
        <v>129.51</v>
      </c>
      <c r="V312" s="58">
        <v>1222.6500000000001</v>
      </c>
      <c r="W312" s="58">
        <v>100.36</v>
      </c>
      <c r="X312" s="58">
        <v>292.98</v>
      </c>
    </row>
    <row r="313" spans="1:24">
      <c r="A313" s="44" t="s">
        <v>572</v>
      </c>
      <c r="B313" s="54" t="s">
        <v>291</v>
      </c>
      <c r="C313" s="44"/>
      <c r="D313" s="58">
        <v>5881.54</v>
      </c>
      <c r="E313" s="69">
        <v>6084</v>
      </c>
      <c r="F313" s="69">
        <v>5825.23</v>
      </c>
      <c r="G313" s="58">
        <v>125.78</v>
      </c>
      <c r="H313" s="58">
        <v>98.33</v>
      </c>
      <c r="I313" s="58">
        <v>349.2</v>
      </c>
      <c r="J313" s="58">
        <v>81.11</v>
      </c>
      <c r="K313" s="58">
        <v>69.25</v>
      </c>
      <c r="L313" s="58">
        <v>304.32</v>
      </c>
      <c r="M313" s="58">
        <v>257.32</v>
      </c>
      <c r="N313" s="58">
        <v>136.44999999999999</v>
      </c>
      <c r="O313" s="58">
        <v>346.93</v>
      </c>
      <c r="P313" s="58">
        <v>270.77</v>
      </c>
      <c r="Q313" s="58">
        <v>137.63</v>
      </c>
      <c r="R313" s="58">
        <v>675.77</v>
      </c>
      <c r="S313" s="58">
        <v>135.69999999999999</v>
      </c>
      <c r="T313" s="58">
        <v>77.2</v>
      </c>
      <c r="U313" s="58">
        <v>313.31</v>
      </c>
      <c r="V313" s="58">
        <v>131.81</v>
      </c>
      <c r="W313" s="58">
        <v>38.81</v>
      </c>
      <c r="X313" s="58">
        <v>255.77</v>
      </c>
    </row>
    <row r="314" spans="1:24">
      <c r="A314" s="44" t="s">
        <v>188</v>
      </c>
      <c r="B314" s="54" t="s">
        <v>242</v>
      </c>
      <c r="C314" s="44"/>
      <c r="D314" s="58">
        <v>10757.67</v>
      </c>
      <c r="E314" s="69">
        <v>9039.43</v>
      </c>
      <c r="F314" s="69">
        <v>24977.85</v>
      </c>
      <c r="G314" s="58">
        <v>40.049999999999997</v>
      </c>
      <c r="H314" s="58">
        <v>41.75</v>
      </c>
      <c r="I314" s="58">
        <v>367.76</v>
      </c>
      <c r="J314" s="58">
        <v>18.02</v>
      </c>
      <c r="K314" s="58">
        <v>7.17</v>
      </c>
      <c r="L314" s="58">
        <v>345.88</v>
      </c>
      <c r="M314" s="58">
        <v>55.12</v>
      </c>
      <c r="N314" s="58">
        <v>208.76</v>
      </c>
      <c r="O314" s="58">
        <v>558.39</v>
      </c>
      <c r="P314" s="58">
        <v>20.73</v>
      </c>
      <c r="Q314" s="58">
        <v>174.66</v>
      </c>
      <c r="R314" s="58">
        <v>393.06</v>
      </c>
      <c r="S314" s="58">
        <v>110.01</v>
      </c>
      <c r="T314" s="58">
        <v>129.59</v>
      </c>
      <c r="U314" s="58">
        <v>593.79</v>
      </c>
      <c r="V314" s="58">
        <v>91.74</v>
      </c>
      <c r="W314" s="58">
        <v>158.41</v>
      </c>
      <c r="X314" s="58">
        <v>667.98</v>
      </c>
    </row>
    <row r="315" spans="1:24">
      <c r="A315" s="44" t="s">
        <v>573</v>
      </c>
      <c r="B315" s="54" t="s">
        <v>806</v>
      </c>
      <c r="C315" s="44"/>
      <c r="D315" s="58">
        <v>1290.4100000000001</v>
      </c>
      <c r="E315" s="69">
        <v>1451.98</v>
      </c>
      <c r="F315" s="69">
        <v>1673.36</v>
      </c>
      <c r="G315" s="69">
        <v>71.75</v>
      </c>
      <c r="H315" s="58">
        <v>42.22</v>
      </c>
      <c r="I315" s="58">
        <v>52.78</v>
      </c>
      <c r="J315" s="69">
        <v>10.91</v>
      </c>
      <c r="K315" s="58">
        <v>27.56</v>
      </c>
      <c r="L315" s="58">
        <v>47.52</v>
      </c>
      <c r="M315" s="69">
        <v>42.57</v>
      </c>
      <c r="N315" s="58">
        <v>63.22</v>
      </c>
      <c r="O315" s="58">
        <v>75.28</v>
      </c>
      <c r="P315" s="69">
        <v>2.29</v>
      </c>
      <c r="Q315" s="58">
        <v>7.28</v>
      </c>
      <c r="R315" s="58">
        <v>64.61</v>
      </c>
      <c r="S315" s="69">
        <v>115.55</v>
      </c>
      <c r="T315" s="58">
        <v>3.05</v>
      </c>
      <c r="U315" s="58">
        <v>75.62</v>
      </c>
      <c r="V315" s="69">
        <v>12.12</v>
      </c>
      <c r="W315" s="58">
        <v>25.06</v>
      </c>
      <c r="X315" s="58">
        <v>64.19</v>
      </c>
    </row>
    <row r="316" spans="1:24">
      <c r="A316" s="44" t="s">
        <v>574</v>
      </c>
      <c r="B316" s="54" t="s">
        <v>663</v>
      </c>
      <c r="C316" s="44"/>
      <c r="D316" s="58">
        <v>3589.63</v>
      </c>
      <c r="E316" s="69">
        <v>3536.01</v>
      </c>
      <c r="F316" s="69">
        <v>7558.47</v>
      </c>
      <c r="G316" s="58">
        <v>1.52</v>
      </c>
      <c r="H316" s="58">
        <v>17.95</v>
      </c>
      <c r="I316">
        <v>6.52</v>
      </c>
      <c r="J316" s="58">
        <v>6</v>
      </c>
      <c r="K316" s="58">
        <v>4.29</v>
      </c>
      <c r="L316">
        <v>3.88</v>
      </c>
      <c r="M316" s="58">
        <v>2.4900000000000002</v>
      </c>
      <c r="N316" s="58">
        <v>4.4400000000000004</v>
      </c>
      <c r="O316">
        <v>10.220000000000001</v>
      </c>
      <c r="P316" s="58">
        <v>13.22</v>
      </c>
      <c r="Q316" s="58">
        <v>13.84</v>
      </c>
      <c r="R316">
        <v>22.27</v>
      </c>
      <c r="S316" s="58">
        <v>12.7</v>
      </c>
      <c r="T316" s="58">
        <v>10.65</v>
      </c>
      <c r="U316">
        <v>19.73</v>
      </c>
      <c r="V316" s="58">
        <v>34.28</v>
      </c>
      <c r="W316" s="58">
        <v>35.119999999999997</v>
      </c>
      <c r="X316">
        <v>26.2</v>
      </c>
    </row>
    <row r="317" spans="1:24">
      <c r="A317" s="44" t="s">
        <v>575</v>
      </c>
      <c r="B317" s="54" t="s">
        <v>664</v>
      </c>
      <c r="C317" s="44"/>
      <c r="D317" s="58">
        <v>1646.65</v>
      </c>
      <c r="E317" s="69">
        <v>1456.17</v>
      </c>
      <c r="F317" s="69">
        <v>1811.9</v>
      </c>
      <c r="G317">
        <v>4.72</v>
      </c>
      <c r="H317">
        <v>15.85</v>
      </c>
      <c r="I317">
        <v>2.98</v>
      </c>
      <c r="J317">
        <v>18.899999999999999</v>
      </c>
      <c r="K317">
        <v>7.79</v>
      </c>
      <c r="L317">
        <v>14.9</v>
      </c>
      <c r="M317">
        <v>20.51</v>
      </c>
      <c r="N317">
        <v>2.7</v>
      </c>
      <c r="O317" s="58">
        <v>1.33</v>
      </c>
      <c r="P317">
        <v>29.1</v>
      </c>
      <c r="Q317">
        <v>16.649999999999999</v>
      </c>
      <c r="R317">
        <v>12.28</v>
      </c>
      <c r="S317">
        <v>33.81</v>
      </c>
      <c r="T317">
        <v>9.39</v>
      </c>
      <c r="U317">
        <v>7.0000000000000007E-2</v>
      </c>
      <c r="V317">
        <v>40.46</v>
      </c>
      <c r="W317">
        <v>28.31</v>
      </c>
      <c r="X317">
        <v>0.16</v>
      </c>
    </row>
    <row r="318" spans="1:24">
      <c r="A318" s="44" t="s">
        <v>576</v>
      </c>
      <c r="B318" s="54" t="s">
        <v>807</v>
      </c>
      <c r="C318" s="44"/>
      <c r="D318" s="58">
        <v>375.38</v>
      </c>
      <c r="E318" s="69">
        <v>838.71</v>
      </c>
      <c r="F318" s="69">
        <v>452.39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0.02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39413.79</v>
      </c>
      <c r="E319" s="69">
        <v>40314.769999999997</v>
      </c>
      <c r="F319" s="69">
        <v>48977.88</v>
      </c>
      <c r="G319" s="58">
        <v>364.14</v>
      </c>
      <c r="H319" s="58">
        <v>170.66</v>
      </c>
      <c r="I319" s="58">
        <v>5514.68</v>
      </c>
      <c r="J319" s="58">
        <v>597.54999999999995</v>
      </c>
      <c r="K319" s="58">
        <v>369.32</v>
      </c>
      <c r="L319" s="58">
        <v>4527.92</v>
      </c>
      <c r="M319" s="58">
        <v>934.16</v>
      </c>
      <c r="N319" s="58">
        <v>477.26</v>
      </c>
      <c r="O319" s="58">
        <v>9111.8700000000008</v>
      </c>
      <c r="P319" s="58">
        <v>1043.08</v>
      </c>
      <c r="Q319" s="58">
        <v>1402.15</v>
      </c>
      <c r="R319" s="58">
        <v>7178.95</v>
      </c>
      <c r="S319" s="58">
        <v>342.02</v>
      </c>
      <c r="T319" s="58">
        <v>237.77</v>
      </c>
      <c r="U319" s="58">
        <v>3094.68</v>
      </c>
      <c r="V319" s="58">
        <v>872.58</v>
      </c>
      <c r="W319" s="58">
        <v>515.96</v>
      </c>
      <c r="X319" s="58">
        <v>5010.16</v>
      </c>
    </row>
    <row r="320" spans="1:24">
      <c r="A320" s="44" t="s">
        <v>578</v>
      </c>
      <c r="B320" s="54" t="s">
        <v>293</v>
      </c>
      <c r="C320" s="44"/>
      <c r="D320" s="58">
        <v>446987.84</v>
      </c>
      <c r="E320" s="69">
        <v>354521.43</v>
      </c>
      <c r="F320" s="69">
        <v>302024.25</v>
      </c>
      <c r="G320" s="58">
        <v>5282.02</v>
      </c>
      <c r="H320" s="58">
        <v>2945.41</v>
      </c>
      <c r="I320" s="58">
        <v>76151.509999999995</v>
      </c>
      <c r="J320" s="58">
        <v>11197</v>
      </c>
      <c r="K320" s="58">
        <v>2390.23</v>
      </c>
      <c r="L320" s="58">
        <v>58696.47</v>
      </c>
      <c r="M320" s="58">
        <v>18089.37</v>
      </c>
      <c r="N320" s="58">
        <v>2998.8</v>
      </c>
      <c r="O320" s="58">
        <v>73782.789999999994</v>
      </c>
      <c r="P320" s="58">
        <v>10080.959999999999</v>
      </c>
      <c r="Q320" s="58">
        <v>4860.26</v>
      </c>
      <c r="R320" s="58">
        <v>54559.88</v>
      </c>
      <c r="S320" s="58">
        <v>10020.36</v>
      </c>
      <c r="T320" s="58">
        <v>3688.35</v>
      </c>
      <c r="U320" s="58">
        <v>35497.26</v>
      </c>
      <c r="V320" s="58">
        <v>10543.64</v>
      </c>
      <c r="W320" s="58">
        <v>3270.02</v>
      </c>
      <c r="X320" s="58">
        <v>29961.5</v>
      </c>
    </row>
    <row r="321" spans="1:24">
      <c r="A321" s="44" t="s">
        <v>579</v>
      </c>
      <c r="B321" s="54" t="s">
        <v>669</v>
      </c>
      <c r="C321" s="44"/>
      <c r="D321" s="58">
        <v>4176.9799999999996</v>
      </c>
      <c r="E321" s="69">
        <v>5008.2700000000004</v>
      </c>
      <c r="F321" s="69">
        <v>11029.86</v>
      </c>
      <c r="G321">
        <v>66.430000000000007</v>
      </c>
      <c r="H321">
        <v>37.15</v>
      </c>
      <c r="I321" s="58">
        <v>417.81</v>
      </c>
      <c r="J321">
        <v>66.3</v>
      </c>
      <c r="K321">
        <v>149.69999999999999</v>
      </c>
      <c r="L321" s="58">
        <v>898.95</v>
      </c>
      <c r="M321">
        <v>5.91</v>
      </c>
      <c r="N321">
        <v>12.03</v>
      </c>
      <c r="O321" s="58">
        <v>343.94</v>
      </c>
      <c r="P321">
        <v>25.51</v>
      </c>
      <c r="Q321">
        <v>1.9</v>
      </c>
      <c r="R321" s="58">
        <v>403.44</v>
      </c>
      <c r="S321">
        <v>33.9</v>
      </c>
      <c r="T321" s="58">
        <v>45.83</v>
      </c>
      <c r="U321" s="58">
        <v>252.57</v>
      </c>
      <c r="V321" s="58">
        <v>43.67</v>
      </c>
      <c r="W321" s="58">
        <v>33.1</v>
      </c>
      <c r="X321" s="58">
        <v>299.56</v>
      </c>
    </row>
    <row r="322" spans="1:24">
      <c r="A322" s="44" t="s">
        <v>580</v>
      </c>
      <c r="B322" s="54" t="s">
        <v>670</v>
      </c>
      <c r="C322" s="44"/>
      <c r="D322" s="58">
        <v>10750.12</v>
      </c>
      <c r="E322" s="69">
        <v>12420.55</v>
      </c>
      <c r="F322" s="69">
        <v>17636.63</v>
      </c>
      <c r="G322" s="58">
        <v>45.09</v>
      </c>
      <c r="H322" s="58">
        <v>100.83</v>
      </c>
      <c r="I322" s="58">
        <v>615.92999999999995</v>
      </c>
      <c r="J322" s="58">
        <v>57.69</v>
      </c>
      <c r="K322" s="58">
        <v>55.25</v>
      </c>
      <c r="L322" s="58">
        <v>605.03</v>
      </c>
      <c r="M322" s="58">
        <v>139.58000000000001</v>
      </c>
      <c r="N322" s="58">
        <v>249.99</v>
      </c>
      <c r="O322" s="58">
        <v>971.7</v>
      </c>
      <c r="P322" s="58">
        <v>56.79</v>
      </c>
      <c r="Q322" s="58">
        <v>84.02</v>
      </c>
      <c r="R322" s="58">
        <v>532.85</v>
      </c>
      <c r="S322" s="58">
        <v>124.65</v>
      </c>
      <c r="T322" s="58">
        <v>23.94</v>
      </c>
      <c r="U322" s="58">
        <v>698.5</v>
      </c>
      <c r="V322" s="58">
        <v>166.65</v>
      </c>
      <c r="W322" s="58">
        <v>117.37</v>
      </c>
      <c r="X322" s="58">
        <v>570.32000000000005</v>
      </c>
    </row>
    <row r="323" spans="1:24">
      <c r="A323" s="44" t="s">
        <v>581</v>
      </c>
      <c r="B323" s="54" t="s">
        <v>671</v>
      </c>
      <c r="C323" s="44"/>
      <c r="D323" s="58">
        <v>1032.8599999999999</v>
      </c>
      <c r="E323" s="69">
        <v>690.93</v>
      </c>
      <c r="F323" s="69">
        <v>2587.2800000000002</v>
      </c>
      <c r="G323">
        <v>0.41</v>
      </c>
      <c r="H323">
        <v>23.7</v>
      </c>
      <c r="I323">
        <v>30.01</v>
      </c>
      <c r="J323">
        <v>0.02</v>
      </c>
      <c r="K323">
        <v>4.9800000000000004</v>
      </c>
      <c r="L323">
        <v>20.149999999999999</v>
      </c>
      <c r="M323">
        <v>0.35</v>
      </c>
      <c r="N323">
        <v>1.07</v>
      </c>
      <c r="O323">
        <v>32.47</v>
      </c>
      <c r="P323">
        <v>0.79</v>
      </c>
      <c r="Q323">
        <v>6.6</v>
      </c>
      <c r="R323">
        <v>26.46</v>
      </c>
      <c r="S323">
        <v>17.95</v>
      </c>
      <c r="T323">
        <v>0.6</v>
      </c>
      <c r="U323">
        <v>22.46</v>
      </c>
      <c r="V323">
        <v>11.85</v>
      </c>
      <c r="W323" s="58">
        <v>3.44</v>
      </c>
      <c r="X323" s="58">
        <v>25.32</v>
      </c>
    </row>
    <row r="324" spans="1:24">
      <c r="A324" s="44" t="s">
        <v>582</v>
      </c>
      <c r="B324" s="54" t="s">
        <v>809</v>
      </c>
      <c r="C324" s="44"/>
      <c r="D324" s="58">
        <v>1181.02</v>
      </c>
      <c r="E324" s="69">
        <v>1549.87</v>
      </c>
      <c r="F324" s="69">
        <v>2154.96</v>
      </c>
      <c r="G324" s="58">
        <v>3.88</v>
      </c>
      <c r="H324">
        <v>7.65</v>
      </c>
      <c r="I324">
        <v>26.16</v>
      </c>
      <c r="J324" s="58">
        <v>5.07</v>
      </c>
      <c r="K324">
        <v>1.18</v>
      </c>
      <c r="L324">
        <v>2.63</v>
      </c>
      <c r="M324" s="58">
        <v>6.03</v>
      </c>
      <c r="N324">
        <v>7.45</v>
      </c>
      <c r="O324">
        <v>3.38</v>
      </c>
      <c r="P324" s="58">
        <v>8.41</v>
      </c>
      <c r="Q324">
        <v>1.66</v>
      </c>
      <c r="R324">
        <v>3.77</v>
      </c>
      <c r="S324" s="58">
        <v>11.85</v>
      </c>
      <c r="T324" s="58">
        <v>1.9</v>
      </c>
      <c r="U324">
        <v>5.59</v>
      </c>
      <c r="V324" s="58">
        <v>4.21</v>
      </c>
      <c r="W324">
        <v>9.34</v>
      </c>
      <c r="X324">
        <v>0</v>
      </c>
    </row>
    <row r="325" spans="1:24">
      <c r="A325" s="44" t="s">
        <v>583</v>
      </c>
      <c r="B325" s="54" t="s">
        <v>793</v>
      </c>
      <c r="C325" s="44"/>
      <c r="D325" s="58">
        <v>1559.04</v>
      </c>
      <c r="E325" s="69">
        <v>1675.94</v>
      </c>
      <c r="F325" s="69">
        <v>3057.73</v>
      </c>
      <c r="G325" s="58">
        <v>41.55</v>
      </c>
      <c r="H325" s="58">
        <v>30.55</v>
      </c>
      <c r="I325" s="58">
        <v>97.91</v>
      </c>
      <c r="J325" s="58">
        <v>20.87</v>
      </c>
      <c r="K325" s="58">
        <v>9.35</v>
      </c>
      <c r="L325" s="58">
        <v>71.069999999999993</v>
      </c>
      <c r="M325" s="58">
        <v>18.190000000000001</v>
      </c>
      <c r="N325" s="58">
        <v>20.239999999999998</v>
      </c>
      <c r="O325" s="58">
        <v>165.26</v>
      </c>
      <c r="P325" s="58">
        <v>0.85</v>
      </c>
      <c r="Q325" s="58">
        <v>2.29</v>
      </c>
      <c r="R325" s="58">
        <v>75.3</v>
      </c>
      <c r="S325" s="58">
        <v>32.26</v>
      </c>
      <c r="T325" s="58">
        <v>18.47</v>
      </c>
      <c r="U325" s="58">
        <v>56.62</v>
      </c>
      <c r="V325" s="58">
        <v>344.84</v>
      </c>
      <c r="W325" s="58">
        <v>44.45</v>
      </c>
      <c r="X325" s="58">
        <v>142.51</v>
      </c>
    </row>
    <row r="326" spans="1:24">
      <c r="A326" s="44" t="s">
        <v>584</v>
      </c>
      <c r="B326" s="54" t="s">
        <v>683</v>
      </c>
      <c r="C326" s="44"/>
      <c r="D326" s="58">
        <v>1393.57</v>
      </c>
      <c r="E326" s="69">
        <v>1882.47</v>
      </c>
      <c r="F326" s="69">
        <v>1664.58</v>
      </c>
      <c r="G326" s="58">
        <v>9.2100000000000009</v>
      </c>
      <c r="H326" s="58">
        <v>24.72</v>
      </c>
      <c r="I326" s="58">
        <v>209.13</v>
      </c>
      <c r="J326" s="58">
        <v>3.05</v>
      </c>
      <c r="K326" s="58">
        <v>8.0399999999999991</v>
      </c>
      <c r="L326" s="58">
        <v>142.97</v>
      </c>
      <c r="M326" s="58">
        <v>5.32</v>
      </c>
      <c r="N326" s="58">
        <v>91.74</v>
      </c>
      <c r="O326" s="58">
        <v>103.69</v>
      </c>
      <c r="P326" s="58">
        <v>3.19</v>
      </c>
      <c r="Q326" s="58">
        <v>16.920000000000002</v>
      </c>
      <c r="R326" s="58">
        <v>86.89</v>
      </c>
      <c r="S326" s="58">
        <v>106.59</v>
      </c>
      <c r="T326" s="58">
        <v>42.64</v>
      </c>
      <c r="U326" s="58">
        <v>240.58</v>
      </c>
      <c r="V326" s="58">
        <v>34.159999999999997</v>
      </c>
      <c r="W326" s="58">
        <v>18.03</v>
      </c>
      <c r="X326" s="58">
        <v>171.34</v>
      </c>
    </row>
    <row r="327" spans="1:24">
      <c r="A327" s="44" t="s">
        <v>179</v>
      </c>
      <c r="B327" s="54" t="s">
        <v>268</v>
      </c>
      <c r="C327" s="44"/>
      <c r="D327" s="58">
        <v>1244.45</v>
      </c>
      <c r="E327" s="69">
        <v>1367.52</v>
      </c>
      <c r="F327" s="69">
        <v>1625.49</v>
      </c>
      <c r="G327" s="58">
        <v>56.97</v>
      </c>
      <c r="H327" s="58">
        <v>18.350000000000001</v>
      </c>
      <c r="I327" s="58">
        <v>113.64</v>
      </c>
      <c r="J327" s="58">
        <v>27.81</v>
      </c>
      <c r="K327" s="58">
        <v>9.69</v>
      </c>
      <c r="L327" s="58">
        <v>56.47</v>
      </c>
      <c r="M327" s="58">
        <v>15.06</v>
      </c>
      <c r="N327" s="58">
        <v>18.2</v>
      </c>
      <c r="O327" s="58">
        <v>134.47</v>
      </c>
      <c r="P327" s="58">
        <v>34.03</v>
      </c>
      <c r="Q327" s="58">
        <v>59.54</v>
      </c>
      <c r="R327" s="58">
        <v>198.18</v>
      </c>
      <c r="S327" s="58">
        <v>39.85</v>
      </c>
      <c r="T327" s="58">
        <v>27.81</v>
      </c>
      <c r="U327" s="58">
        <v>88.37</v>
      </c>
      <c r="V327" s="58">
        <v>390.62</v>
      </c>
      <c r="W327" s="58">
        <v>50.53</v>
      </c>
      <c r="X327" s="58">
        <v>127.79</v>
      </c>
    </row>
    <row r="328" spans="1:24">
      <c r="A328" s="44" t="s">
        <v>181</v>
      </c>
      <c r="B328" s="54" t="s">
        <v>297</v>
      </c>
      <c r="C328" s="44"/>
      <c r="D328" s="58">
        <v>868</v>
      </c>
      <c r="E328" s="69">
        <v>963.07</v>
      </c>
      <c r="F328" s="69">
        <v>1086.5999999999999</v>
      </c>
      <c r="G328" s="58">
        <v>8.74</v>
      </c>
      <c r="H328" s="58">
        <v>4.09</v>
      </c>
      <c r="I328" s="58">
        <v>49.79</v>
      </c>
      <c r="J328" s="58">
        <v>14.26</v>
      </c>
      <c r="K328" s="58">
        <v>15.72</v>
      </c>
      <c r="L328" s="58">
        <v>81.98</v>
      </c>
      <c r="M328" s="58">
        <v>17.07</v>
      </c>
      <c r="N328" s="58">
        <v>21.39</v>
      </c>
      <c r="O328" s="58">
        <v>56.54</v>
      </c>
      <c r="P328" s="58">
        <v>11.11</v>
      </c>
      <c r="Q328" s="58">
        <v>14.87</v>
      </c>
      <c r="R328" s="58">
        <v>44.18</v>
      </c>
      <c r="S328" s="58">
        <v>87.38</v>
      </c>
      <c r="T328" s="58">
        <v>50.12</v>
      </c>
      <c r="U328" s="58">
        <v>97.73</v>
      </c>
      <c r="V328" s="58">
        <v>16.010000000000002</v>
      </c>
      <c r="W328" s="58">
        <v>8.65</v>
      </c>
      <c r="X328" s="58">
        <v>19.21</v>
      </c>
    </row>
    <row r="329" spans="1:24">
      <c r="A329" s="44" t="s">
        <v>99</v>
      </c>
      <c r="B329" s="54" t="s">
        <v>253</v>
      </c>
      <c r="C329" s="44"/>
      <c r="D329" s="58">
        <v>3566.12</v>
      </c>
      <c r="E329" s="69">
        <v>2637.25</v>
      </c>
      <c r="F329" s="69">
        <v>3011.66</v>
      </c>
      <c r="G329" s="58">
        <v>108.07</v>
      </c>
      <c r="H329" s="58">
        <v>219.7</v>
      </c>
      <c r="I329" s="58">
        <v>171.78</v>
      </c>
      <c r="J329" s="58">
        <v>82.74</v>
      </c>
      <c r="K329" s="58">
        <v>110</v>
      </c>
      <c r="L329" s="58">
        <v>48.31</v>
      </c>
      <c r="M329" s="58">
        <v>81.680000000000007</v>
      </c>
      <c r="N329" s="58">
        <v>146.94</v>
      </c>
      <c r="O329" s="58">
        <v>136.13999999999999</v>
      </c>
      <c r="P329" s="58">
        <v>42.86</v>
      </c>
      <c r="Q329" s="58">
        <v>74.260000000000005</v>
      </c>
      <c r="R329" s="58">
        <v>107.31</v>
      </c>
      <c r="S329" s="58">
        <v>64.37</v>
      </c>
      <c r="T329" s="58">
        <v>124.43</v>
      </c>
      <c r="U329" s="58">
        <v>124.8</v>
      </c>
      <c r="V329" s="58">
        <v>101.17</v>
      </c>
      <c r="W329" s="58">
        <v>49.12</v>
      </c>
      <c r="X329" s="58">
        <v>66.77</v>
      </c>
    </row>
    <row r="330" spans="1:24">
      <c r="A330" s="44" t="s">
        <v>585</v>
      </c>
      <c r="B330" s="54" t="s">
        <v>301</v>
      </c>
      <c r="C330" s="44"/>
      <c r="D330" s="58">
        <v>1263.9000000000001</v>
      </c>
      <c r="E330" s="69">
        <v>1429.8</v>
      </c>
      <c r="F330" s="69">
        <v>1638.14</v>
      </c>
      <c r="G330" s="58">
        <v>71.75</v>
      </c>
      <c r="H330" s="58">
        <v>42.22</v>
      </c>
      <c r="I330" s="58">
        <v>52.78</v>
      </c>
      <c r="J330" s="58">
        <v>10.91</v>
      </c>
      <c r="K330" s="58">
        <v>27.56</v>
      </c>
      <c r="L330" s="58">
        <v>47.52</v>
      </c>
      <c r="M330" s="58">
        <v>42.57</v>
      </c>
      <c r="N330" s="58">
        <v>63.22</v>
      </c>
      <c r="O330" s="58">
        <v>75.28</v>
      </c>
      <c r="P330" s="58">
        <v>2.29</v>
      </c>
      <c r="Q330" s="58">
        <v>7.02</v>
      </c>
      <c r="R330" s="58">
        <v>64.61</v>
      </c>
      <c r="S330" s="58">
        <v>115.55</v>
      </c>
      <c r="T330" s="58">
        <v>3.05</v>
      </c>
      <c r="U330" s="58">
        <v>75.62</v>
      </c>
      <c r="V330" s="58">
        <v>12.12</v>
      </c>
      <c r="W330" s="58">
        <v>25.1</v>
      </c>
      <c r="X330" s="58">
        <v>64.19</v>
      </c>
    </row>
    <row r="331" spans="1:24">
      <c r="A331" s="44" t="s">
        <v>98</v>
      </c>
      <c r="B331" s="54" t="s">
        <v>252</v>
      </c>
      <c r="C331" s="44"/>
      <c r="D331" s="58">
        <v>14714.1</v>
      </c>
      <c r="E331" s="69">
        <v>14443.87</v>
      </c>
      <c r="F331" s="69">
        <v>19536.189999999999</v>
      </c>
      <c r="G331" s="69">
        <v>67.489999999999995</v>
      </c>
      <c r="H331" s="58">
        <v>165.46</v>
      </c>
      <c r="I331" s="58">
        <v>1129.96</v>
      </c>
      <c r="J331" s="69">
        <v>45.46</v>
      </c>
      <c r="K331" s="58">
        <v>56.75</v>
      </c>
      <c r="L331" s="58">
        <v>1021.05</v>
      </c>
      <c r="M331" s="69">
        <v>125.77</v>
      </c>
      <c r="N331" s="58">
        <v>295.06</v>
      </c>
      <c r="O331" s="58">
        <v>1587.14</v>
      </c>
      <c r="P331" s="69">
        <v>48.93</v>
      </c>
      <c r="Q331" s="58">
        <v>80.599999999999994</v>
      </c>
      <c r="R331" s="58">
        <v>890.18</v>
      </c>
      <c r="S331" s="69">
        <v>90.09</v>
      </c>
      <c r="T331" s="58">
        <v>50.64</v>
      </c>
      <c r="U331" s="58">
        <v>1025.23</v>
      </c>
      <c r="V331" s="69">
        <v>496.97</v>
      </c>
      <c r="W331" s="58">
        <v>198.1</v>
      </c>
      <c r="X331" s="58">
        <v>1061.23</v>
      </c>
    </row>
    <row r="332" spans="1:24">
      <c r="A332" s="44" t="s">
        <v>586</v>
      </c>
      <c r="B332" s="54" t="s">
        <v>810</v>
      </c>
      <c r="C332" s="44"/>
      <c r="D332" s="58">
        <v>1237.1099999999999</v>
      </c>
      <c r="E332" s="69">
        <v>1372.11</v>
      </c>
      <c r="F332" s="69">
        <v>1586.58</v>
      </c>
      <c r="G332" s="58">
        <v>71.66</v>
      </c>
      <c r="H332" s="58">
        <v>42.22</v>
      </c>
      <c r="I332" s="58">
        <v>52.77</v>
      </c>
      <c r="J332" s="58">
        <v>10.89</v>
      </c>
      <c r="K332" s="58">
        <v>27.42</v>
      </c>
      <c r="L332" s="58">
        <v>47.44</v>
      </c>
      <c r="M332" s="58">
        <v>42.57</v>
      </c>
      <c r="N332" s="58">
        <v>63.03</v>
      </c>
      <c r="O332" s="58">
        <v>75.28</v>
      </c>
      <c r="P332" s="58">
        <v>2.29</v>
      </c>
      <c r="Q332" s="58">
        <v>7.28</v>
      </c>
      <c r="R332" s="58">
        <v>64.61</v>
      </c>
      <c r="S332" s="58">
        <v>115.55</v>
      </c>
      <c r="T332" s="58">
        <v>2.71</v>
      </c>
      <c r="U332" s="58">
        <v>75.62</v>
      </c>
      <c r="V332" s="58">
        <v>11.91</v>
      </c>
      <c r="W332" s="58">
        <v>24.88</v>
      </c>
      <c r="X332" s="58">
        <v>64.19</v>
      </c>
    </row>
    <row r="333" spans="1:24">
      <c r="A333" s="44" t="s">
        <v>97</v>
      </c>
      <c r="B333" s="54" t="s">
        <v>251</v>
      </c>
      <c r="C333" s="44"/>
      <c r="D333" s="58">
        <v>183194.55</v>
      </c>
      <c r="E333" s="69">
        <v>161163.60999999999</v>
      </c>
      <c r="F333" s="69">
        <v>165586.51</v>
      </c>
      <c r="G333" s="58">
        <v>2370.2399999999998</v>
      </c>
      <c r="H333" s="58">
        <v>1962.59</v>
      </c>
      <c r="I333" s="58">
        <v>34382.97</v>
      </c>
      <c r="J333" s="58">
        <v>2979.59</v>
      </c>
      <c r="K333" s="58">
        <v>1364.86</v>
      </c>
      <c r="L333" s="58">
        <v>26546.27</v>
      </c>
      <c r="M333" s="58">
        <v>2520.83</v>
      </c>
      <c r="N333" s="58">
        <v>1716.85</v>
      </c>
      <c r="O333" s="58">
        <v>35608.69</v>
      </c>
      <c r="P333" s="58">
        <v>5350.5</v>
      </c>
      <c r="Q333" s="58">
        <v>3311.35</v>
      </c>
      <c r="R333" s="58">
        <v>28635.78</v>
      </c>
      <c r="S333" s="58">
        <v>2766.66</v>
      </c>
      <c r="T333" s="58">
        <v>1729.64</v>
      </c>
      <c r="U333" s="58">
        <v>19545.3</v>
      </c>
      <c r="V333" s="58">
        <v>5816.64</v>
      </c>
      <c r="W333" s="58">
        <v>1518.63</v>
      </c>
      <c r="X333" s="58">
        <v>17920.62</v>
      </c>
    </row>
    <row r="334" spans="1:24">
      <c r="A334" s="44" t="s">
        <v>817</v>
      </c>
      <c r="B334" s="54" t="s">
        <v>840</v>
      </c>
      <c r="C334" s="44">
        <v>12</v>
      </c>
      <c r="D334" s="58">
        <v>577.95000000000005</v>
      </c>
      <c r="E334" s="58">
        <v>482.26</v>
      </c>
      <c r="F334" s="58">
        <v>1214.8800000000001</v>
      </c>
      <c r="G334">
        <v>4.84</v>
      </c>
      <c r="H334">
        <v>5.2</v>
      </c>
      <c r="I334">
        <v>2.25</v>
      </c>
      <c r="J334">
        <v>8.4700000000000006</v>
      </c>
      <c r="K334">
        <v>2.0499999999999998</v>
      </c>
      <c r="L334">
        <v>3.95</v>
      </c>
      <c r="M334">
        <v>1.0900000000000001</v>
      </c>
      <c r="N334">
        <v>0.34</v>
      </c>
      <c r="O334">
        <v>0</v>
      </c>
      <c r="P334">
        <v>3.92</v>
      </c>
      <c r="Q334">
        <v>2.64</v>
      </c>
      <c r="R334">
        <v>1.75</v>
      </c>
      <c r="S334">
        <v>19.66</v>
      </c>
      <c r="T334">
        <v>4.12</v>
      </c>
      <c r="U334">
        <v>1.06</v>
      </c>
      <c r="V334">
        <v>22.08</v>
      </c>
      <c r="W334">
        <v>11.56</v>
      </c>
      <c r="X334">
        <v>0</v>
      </c>
    </row>
    <row r="335" spans="1:24">
      <c r="A335" s="44" t="s">
        <v>818</v>
      </c>
      <c r="B335" s="54" t="s">
        <v>841</v>
      </c>
      <c r="C335" s="44">
        <v>12</v>
      </c>
      <c r="D335" s="58">
        <v>816.68</v>
      </c>
      <c r="E335" s="58">
        <v>575.91</v>
      </c>
      <c r="F335" s="58">
        <v>1061.8499999999999</v>
      </c>
      <c r="G335">
        <v>26.36</v>
      </c>
      <c r="H335">
        <v>3.35</v>
      </c>
      <c r="I335">
        <v>3.05</v>
      </c>
      <c r="J335">
        <v>0.21</v>
      </c>
      <c r="K335">
        <v>3.43</v>
      </c>
      <c r="L335">
        <v>5.4</v>
      </c>
      <c r="M335">
        <v>0.28000000000000003</v>
      </c>
      <c r="N335">
        <v>0.44</v>
      </c>
      <c r="O335">
        <v>0</v>
      </c>
      <c r="P335">
        <v>2.54</v>
      </c>
      <c r="Q335">
        <v>3.16</v>
      </c>
      <c r="R335">
        <v>0.16</v>
      </c>
      <c r="S335">
        <v>0.15</v>
      </c>
      <c r="T335">
        <v>1.69</v>
      </c>
      <c r="U335">
        <v>0</v>
      </c>
      <c r="V335">
        <v>0.1</v>
      </c>
      <c r="W335">
        <v>6.29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758.5</v>
      </c>
      <c r="E336" s="58">
        <v>673.77</v>
      </c>
      <c r="F336" s="58">
        <v>2843.42</v>
      </c>
      <c r="G336">
        <v>4.5599999999999996</v>
      </c>
      <c r="H336">
        <v>31.76</v>
      </c>
      <c r="I336">
        <v>35.65</v>
      </c>
      <c r="J336">
        <v>4.28</v>
      </c>
      <c r="K336">
        <v>29.18</v>
      </c>
      <c r="L336">
        <v>30.85</v>
      </c>
      <c r="M336">
        <v>3.92</v>
      </c>
      <c r="N336">
        <v>9.01</v>
      </c>
      <c r="O336">
        <v>49.19</v>
      </c>
      <c r="P336">
        <v>0.54</v>
      </c>
      <c r="Q336">
        <v>1.18</v>
      </c>
      <c r="R336">
        <v>40.75</v>
      </c>
      <c r="S336">
        <v>0.18</v>
      </c>
      <c r="T336">
        <v>1.26</v>
      </c>
      <c r="U336">
        <v>32.6</v>
      </c>
      <c r="V336">
        <v>0.09</v>
      </c>
      <c r="W336">
        <v>2.2599999999999998</v>
      </c>
      <c r="X336">
        <v>41.03</v>
      </c>
    </row>
    <row r="337" spans="1:24">
      <c r="A337" s="44" t="s">
        <v>820</v>
      </c>
      <c r="B337" s="54" t="s">
        <v>843</v>
      </c>
      <c r="C337" s="44">
        <v>12</v>
      </c>
      <c r="D337" s="58">
        <v>681.26</v>
      </c>
      <c r="E337" s="58">
        <v>608.54</v>
      </c>
      <c r="F337" s="58">
        <v>1164.4000000000001</v>
      </c>
      <c r="G337">
        <v>6.52</v>
      </c>
      <c r="H337">
        <v>11.54</v>
      </c>
      <c r="I337">
        <v>47.58</v>
      </c>
      <c r="J337">
        <v>0.49</v>
      </c>
      <c r="K337">
        <v>7.0000000000000007E-2</v>
      </c>
      <c r="L337">
        <v>21.3</v>
      </c>
      <c r="M337">
        <v>1.39</v>
      </c>
      <c r="N337">
        <v>7.84</v>
      </c>
      <c r="O337">
        <v>51.18</v>
      </c>
      <c r="P337">
        <v>0.22</v>
      </c>
      <c r="Q337">
        <v>0.82</v>
      </c>
      <c r="R337">
        <v>26.71</v>
      </c>
      <c r="S337">
        <v>28.98</v>
      </c>
      <c r="T337">
        <v>3.83</v>
      </c>
      <c r="U337">
        <v>45.03</v>
      </c>
      <c r="V337">
        <v>4.71</v>
      </c>
      <c r="W337">
        <v>27.25</v>
      </c>
      <c r="X337">
        <v>19.98</v>
      </c>
    </row>
    <row r="338" spans="1:24">
      <c r="A338" s="44" t="s">
        <v>821</v>
      </c>
      <c r="B338" s="54" t="s">
        <v>844</v>
      </c>
      <c r="C338" s="44">
        <v>12</v>
      </c>
      <c r="D338" s="58">
        <v>933.7</v>
      </c>
      <c r="E338" s="58">
        <v>791.71</v>
      </c>
      <c r="F338" s="58">
        <v>2207.62</v>
      </c>
      <c r="G338">
        <v>0.03</v>
      </c>
      <c r="H338">
        <v>3.41</v>
      </c>
      <c r="I338">
        <v>8.39</v>
      </c>
      <c r="J338">
        <v>0.01</v>
      </c>
      <c r="K338">
        <v>0.16</v>
      </c>
      <c r="L338">
        <v>8.61</v>
      </c>
      <c r="M338">
        <v>7.73</v>
      </c>
      <c r="N338">
        <v>44.06</v>
      </c>
      <c r="O338">
        <v>6.13</v>
      </c>
      <c r="P338">
        <v>0.14000000000000001</v>
      </c>
      <c r="Q338">
        <v>1.5</v>
      </c>
      <c r="R338">
        <v>7.34</v>
      </c>
      <c r="S338">
        <v>0.08</v>
      </c>
      <c r="T338">
        <v>0.06</v>
      </c>
      <c r="U338">
        <v>3.2</v>
      </c>
      <c r="V338">
        <v>1.87</v>
      </c>
      <c r="W338">
        <v>11.11</v>
      </c>
      <c r="X338">
        <v>5.39</v>
      </c>
    </row>
    <row r="339" spans="1:24">
      <c r="A339" s="44" t="s">
        <v>822</v>
      </c>
      <c r="B339" s="54" t="s">
        <v>845</v>
      </c>
      <c r="C339" s="44">
        <v>12</v>
      </c>
      <c r="D339" s="58">
        <v>145.97</v>
      </c>
      <c r="E339" s="58">
        <v>154.99</v>
      </c>
      <c r="F339" s="58">
        <v>352.36</v>
      </c>
      <c r="G339">
        <v>0.12</v>
      </c>
      <c r="H339">
        <v>1.45</v>
      </c>
      <c r="I339">
        <v>0.09</v>
      </c>
      <c r="J339">
        <v>0.06</v>
      </c>
      <c r="K339">
        <v>3.22</v>
      </c>
      <c r="L339">
        <v>1.22</v>
      </c>
      <c r="M339">
        <v>0.23</v>
      </c>
      <c r="N339">
        <v>0.01</v>
      </c>
      <c r="O339">
        <v>0.49</v>
      </c>
      <c r="P339">
        <v>0.21</v>
      </c>
      <c r="Q339">
        <v>0.02</v>
      </c>
      <c r="R339">
        <v>0.56999999999999995</v>
      </c>
      <c r="S339">
        <v>0.23</v>
      </c>
      <c r="T339">
        <v>6.37</v>
      </c>
      <c r="U339">
        <v>1.65</v>
      </c>
      <c r="V339">
        <v>0.32</v>
      </c>
      <c r="W339">
        <v>0</v>
      </c>
      <c r="X339">
        <v>3.17</v>
      </c>
    </row>
    <row r="340" spans="1:24">
      <c r="A340" s="44" t="s">
        <v>823</v>
      </c>
      <c r="B340" s="54" t="s">
        <v>846</v>
      </c>
      <c r="C340" s="44">
        <v>12</v>
      </c>
      <c r="D340" s="58">
        <v>80.94</v>
      </c>
      <c r="E340" s="58">
        <v>86.75</v>
      </c>
      <c r="F340" s="58">
        <v>136.75</v>
      </c>
      <c r="G340">
        <v>0</v>
      </c>
      <c r="H340">
        <v>0.01</v>
      </c>
      <c r="I340">
        <v>0</v>
      </c>
      <c r="J340">
        <v>0</v>
      </c>
      <c r="K340">
        <v>0</v>
      </c>
      <c r="L340">
        <v>0</v>
      </c>
      <c r="M340">
        <v>0.04</v>
      </c>
      <c r="N340">
        <v>1.1599999999999999</v>
      </c>
      <c r="O340">
        <v>0</v>
      </c>
      <c r="P340">
        <v>7.0000000000000007E-2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209.09</v>
      </c>
      <c r="E341" s="58">
        <v>156.16</v>
      </c>
      <c r="F341" s="58">
        <v>331.95</v>
      </c>
      <c r="G341">
        <v>0.24</v>
      </c>
      <c r="H341">
        <v>1</v>
      </c>
      <c r="I341">
        <v>0.83</v>
      </c>
      <c r="J341">
        <v>0.02</v>
      </c>
      <c r="K341">
        <v>0.13</v>
      </c>
      <c r="L341">
        <v>1.43</v>
      </c>
      <c r="M341">
        <v>0.84</v>
      </c>
      <c r="N341">
        <v>1.31</v>
      </c>
      <c r="O341">
        <v>0</v>
      </c>
      <c r="P341">
        <v>2.35</v>
      </c>
      <c r="Q341">
        <v>0.32</v>
      </c>
      <c r="R341">
        <v>0.04</v>
      </c>
      <c r="S341">
        <v>0.14000000000000001</v>
      </c>
      <c r="T341">
        <v>0.02</v>
      </c>
      <c r="U341">
        <v>0</v>
      </c>
      <c r="V341">
        <v>1.64</v>
      </c>
      <c r="W341">
        <v>4.8099999999999996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73.83</v>
      </c>
      <c r="E342" s="58">
        <v>58.95</v>
      </c>
      <c r="F342" s="58">
        <v>146.56</v>
      </c>
      <c r="G342">
        <v>0.05</v>
      </c>
      <c r="H342">
        <v>0.11</v>
      </c>
      <c r="I342">
        <v>7.0000000000000007E-2</v>
      </c>
      <c r="J342">
        <v>0.01</v>
      </c>
      <c r="K342">
        <v>0</v>
      </c>
      <c r="L342">
        <v>0.87</v>
      </c>
      <c r="M342">
        <v>0.08</v>
      </c>
      <c r="N342">
        <v>0</v>
      </c>
      <c r="O342">
        <v>0</v>
      </c>
      <c r="P342">
        <v>0.01</v>
      </c>
      <c r="Q342">
        <v>0.02</v>
      </c>
      <c r="R342">
        <v>0.03</v>
      </c>
      <c r="S342">
        <v>0</v>
      </c>
      <c r="T342">
        <v>0</v>
      </c>
      <c r="U342">
        <v>0</v>
      </c>
      <c r="V342">
        <v>0</v>
      </c>
      <c r="W342">
        <v>0.01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3469.61</v>
      </c>
      <c r="E343" s="58">
        <v>3215.52</v>
      </c>
      <c r="F343" s="58">
        <v>6278.59</v>
      </c>
      <c r="G343" s="58">
        <v>13.68</v>
      </c>
      <c r="H343">
        <v>47.58</v>
      </c>
      <c r="I343" s="58">
        <v>269.97000000000003</v>
      </c>
      <c r="J343" s="58">
        <v>2.27</v>
      </c>
      <c r="K343">
        <v>6</v>
      </c>
      <c r="L343" s="58">
        <v>184.89</v>
      </c>
      <c r="M343" s="58">
        <v>97.86</v>
      </c>
      <c r="N343">
        <v>58.7</v>
      </c>
      <c r="O343" s="58">
        <v>495.81</v>
      </c>
      <c r="P343" s="58">
        <v>8.27</v>
      </c>
      <c r="Q343">
        <v>28.2</v>
      </c>
      <c r="R343" s="58">
        <v>217.94</v>
      </c>
      <c r="S343" s="58">
        <v>52.06</v>
      </c>
      <c r="T343">
        <v>9.91</v>
      </c>
      <c r="U343" s="58">
        <v>183.96</v>
      </c>
      <c r="V343" s="58">
        <v>133.31</v>
      </c>
      <c r="W343">
        <v>42.08</v>
      </c>
      <c r="X343" s="58">
        <v>433.91</v>
      </c>
    </row>
    <row r="344" spans="1:24">
      <c r="A344" s="44" t="s">
        <v>827</v>
      </c>
      <c r="B344" s="54" t="s">
        <v>850</v>
      </c>
      <c r="C344" s="44">
        <v>12</v>
      </c>
      <c r="D344" s="58">
        <v>48.65</v>
      </c>
      <c r="E344" s="58">
        <v>48.75</v>
      </c>
      <c r="F344">
        <v>86.17</v>
      </c>
      <c r="G344">
        <v>0.03</v>
      </c>
      <c r="H344">
        <v>0.28000000000000003</v>
      </c>
      <c r="I344">
        <v>0.04</v>
      </c>
      <c r="J344">
        <v>0.01</v>
      </c>
      <c r="K344">
        <v>0.32</v>
      </c>
      <c r="L344">
        <v>0.55000000000000004</v>
      </c>
      <c r="M344">
        <v>0.03</v>
      </c>
      <c r="N344">
        <v>0.03</v>
      </c>
      <c r="O344">
        <v>0</v>
      </c>
      <c r="P344">
        <v>7.0000000000000007E-2</v>
      </c>
      <c r="Q344">
        <v>0.25</v>
      </c>
      <c r="R344">
        <v>0.02</v>
      </c>
      <c r="S344">
        <v>0</v>
      </c>
      <c r="T344">
        <v>0</v>
      </c>
      <c r="U344">
        <v>0</v>
      </c>
      <c r="V344">
        <v>0.24</v>
      </c>
      <c r="W344">
        <v>0.01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30.17</v>
      </c>
      <c r="E345">
        <v>24.32</v>
      </c>
      <c r="F345">
        <v>41.17</v>
      </c>
      <c r="G345">
        <v>0.02</v>
      </c>
      <c r="H345">
        <v>0.05</v>
      </c>
      <c r="I345">
        <v>0.44</v>
      </c>
      <c r="J345">
        <v>0.02</v>
      </c>
      <c r="K345">
        <v>0</v>
      </c>
      <c r="L345">
        <v>0.35</v>
      </c>
      <c r="M345">
        <v>0.05</v>
      </c>
      <c r="N345">
        <v>0</v>
      </c>
      <c r="O345">
        <v>0</v>
      </c>
      <c r="P345">
        <v>0.02</v>
      </c>
      <c r="Q345">
        <v>0</v>
      </c>
      <c r="R345">
        <v>0.01</v>
      </c>
      <c r="S345">
        <v>0</v>
      </c>
      <c r="T345">
        <v>0.87</v>
      </c>
      <c r="U345">
        <v>0</v>
      </c>
      <c r="V345">
        <v>1.22</v>
      </c>
      <c r="W345">
        <v>0.22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447.43</v>
      </c>
      <c r="E346">
        <v>554.34</v>
      </c>
      <c r="F346">
        <v>530.48</v>
      </c>
      <c r="G346">
        <v>3.51</v>
      </c>
      <c r="H346">
        <v>1.26</v>
      </c>
      <c r="I346">
        <v>9.6999999999999993</v>
      </c>
      <c r="J346">
        <v>0.21</v>
      </c>
      <c r="K346">
        <v>0.27</v>
      </c>
      <c r="L346">
        <v>11.68</v>
      </c>
      <c r="M346">
        <v>1.52</v>
      </c>
      <c r="N346">
        <v>0.51</v>
      </c>
      <c r="O346">
        <v>16.11</v>
      </c>
      <c r="P346">
        <v>4.03</v>
      </c>
      <c r="Q346">
        <v>0.76</v>
      </c>
      <c r="R346">
        <v>22.19</v>
      </c>
      <c r="S346">
        <v>1.71</v>
      </c>
      <c r="T346">
        <v>3.1</v>
      </c>
      <c r="U346">
        <v>20.399999999999999</v>
      </c>
      <c r="V346">
        <v>9.89</v>
      </c>
      <c r="W346">
        <v>2.21</v>
      </c>
      <c r="X346">
        <v>18.510000000000002</v>
      </c>
    </row>
    <row r="347" spans="1:24">
      <c r="A347" s="44" t="s">
        <v>868</v>
      </c>
      <c r="B347" s="54" t="s">
        <v>870</v>
      </c>
      <c r="C347" s="44">
        <v>12</v>
      </c>
      <c r="D347" s="58">
        <v>661.34</v>
      </c>
      <c r="E347" s="58">
        <v>1157.81</v>
      </c>
      <c r="F347" s="58">
        <v>958.17</v>
      </c>
      <c r="G347">
        <v>0.85</v>
      </c>
      <c r="H347">
        <v>3.38</v>
      </c>
      <c r="I347">
        <v>8.75</v>
      </c>
      <c r="J347">
        <v>0.26</v>
      </c>
      <c r="K347">
        <v>1.87</v>
      </c>
      <c r="L347">
        <v>11.1</v>
      </c>
      <c r="M347">
        <v>2.78</v>
      </c>
      <c r="N347">
        <v>1.73</v>
      </c>
      <c r="O347">
        <v>26.95</v>
      </c>
      <c r="P347">
        <v>62.84</v>
      </c>
      <c r="Q347">
        <v>2.76</v>
      </c>
      <c r="R347">
        <v>104.43</v>
      </c>
      <c r="S347">
        <v>51.28</v>
      </c>
      <c r="T347">
        <v>9.1</v>
      </c>
      <c r="U347">
        <v>82.06</v>
      </c>
      <c r="V347">
        <v>198.54</v>
      </c>
      <c r="W347">
        <v>27.77</v>
      </c>
      <c r="X347">
        <v>85.63</v>
      </c>
    </row>
    <row r="348" spans="1:24">
      <c r="A348" s="44" t="s">
        <v>877</v>
      </c>
      <c r="B348" s="54" t="s">
        <v>878</v>
      </c>
      <c r="C348" s="44">
        <v>12</v>
      </c>
      <c r="D348" s="58">
        <v>331.16</v>
      </c>
      <c r="E348" s="58">
        <v>268.19</v>
      </c>
      <c r="F348" s="58">
        <v>826.88</v>
      </c>
      <c r="G348">
        <v>0.11</v>
      </c>
      <c r="H348">
        <v>0.65</v>
      </c>
      <c r="I348">
        <v>0.56999999999999995</v>
      </c>
      <c r="J348">
        <v>0.03</v>
      </c>
      <c r="K348">
        <v>0.01</v>
      </c>
      <c r="L348">
        <v>2.15</v>
      </c>
      <c r="M348">
        <v>0.41</v>
      </c>
      <c r="N348">
        <v>0.52</v>
      </c>
      <c r="O348">
        <v>2.54</v>
      </c>
      <c r="P348">
        <v>0.02</v>
      </c>
      <c r="Q348">
        <v>0.02</v>
      </c>
      <c r="R348">
        <v>2.77</v>
      </c>
      <c r="S348">
        <v>0</v>
      </c>
      <c r="T348">
        <v>1</v>
      </c>
      <c r="U348">
        <v>4.34</v>
      </c>
      <c r="V348">
        <v>1.7</v>
      </c>
      <c r="W348">
        <v>0</v>
      </c>
      <c r="X348">
        <v>3.61</v>
      </c>
    </row>
    <row r="349" spans="1:24">
      <c r="A349" s="44" t="s">
        <v>869</v>
      </c>
      <c r="B349" s="54" t="s">
        <v>849</v>
      </c>
      <c r="C349" s="44">
        <v>12</v>
      </c>
      <c r="D349" s="58">
        <v>3469.61</v>
      </c>
      <c r="E349" s="58">
        <v>3215.52</v>
      </c>
      <c r="F349" s="58">
        <v>6278.59</v>
      </c>
      <c r="G349" s="58">
        <v>13.68</v>
      </c>
      <c r="H349">
        <v>47.58</v>
      </c>
      <c r="I349" s="58">
        <v>269.97000000000003</v>
      </c>
      <c r="J349" s="58">
        <v>2.27</v>
      </c>
      <c r="K349">
        <v>6</v>
      </c>
      <c r="L349" s="58">
        <v>184.89</v>
      </c>
      <c r="M349" s="58">
        <v>97.86</v>
      </c>
      <c r="N349">
        <v>58.7</v>
      </c>
      <c r="O349" s="58">
        <v>495.81</v>
      </c>
      <c r="P349" s="58">
        <v>8.27</v>
      </c>
      <c r="Q349">
        <v>28.2</v>
      </c>
      <c r="R349" s="58">
        <v>217.94</v>
      </c>
      <c r="S349" s="58">
        <v>52.06</v>
      </c>
      <c r="T349">
        <v>9.91</v>
      </c>
      <c r="U349" s="58">
        <v>183.96</v>
      </c>
      <c r="V349" s="58">
        <v>133.31</v>
      </c>
      <c r="W349">
        <v>42.08</v>
      </c>
      <c r="X349" s="58">
        <v>433.91</v>
      </c>
    </row>
    <row r="350" spans="1:24">
      <c r="A350" s="44" t="s">
        <v>830</v>
      </c>
      <c r="B350" s="54" t="s">
        <v>853</v>
      </c>
      <c r="C350" s="44">
        <v>12</v>
      </c>
      <c r="D350" s="58">
        <v>225.06</v>
      </c>
      <c r="E350" s="58">
        <v>76.069999999999993</v>
      </c>
      <c r="F350" s="58">
        <v>84.19</v>
      </c>
      <c r="G350">
        <v>0.02</v>
      </c>
      <c r="H350">
        <v>12.87</v>
      </c>
      <c r="I350">
        <v>0.03</v>
      </c>
      <c r="J350">
        <v>0</v>
      </c>
      <c r="K350">
        <v>0.83</v>
      </c>
      <c r="L350">
        <v>0.38</v>
      </c>
      <c r="M350">
        <v>0.09</v>
      </c>
      <c r="N350">
        <v>0</v>
      </c>
      <c r="O350">
        <v>0</v>
      </c>
      <c r="P350">
        <v>0</v>
      </c>
      <c r="Q350">
        <v>0.03</v>
      </c>
      <c r="R350">
        <v>0.01</v>
      </c>
      <c r="S350">
        <v>0</v>
      </c>
      <c r="T350">
        <v>0</v>
      </c>
      <c r="U350">
        <v>0</v>
      </c>
      <c r="V350">
        <v>0</v>
      </c>
      <c r="W350">
        <v>0.01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10.08</v>
      </c>
      <c r="E351">
        <v>6.62</v>
      </c>
      <c r="F351">
        <v>10.88</v>
      </c>
      <c r="G351">
        <v>0</v>
      </c>
      <c r="H351">
        <v>0</v>
      </c>
      <c r="I351">
        <v>0</v>
      </c>
      <c r="J351">
        <v>0</v>
      </c>
      <c r="K351">
        <v>0.02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0.02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611.42999999999995</v>
      </c>
      <c r="E352" s="58">
        <v>561.41</v>
      </c>
      <c r="F352" s="58">
        <v>1003.38</v>
      </c>
      <c r="G352">
        <v>1.94</v>
      </c>
      <c r="H352">
        <v>2.23</v>
      </c>
      <c r="I352">
        <v>7.64</v>
      </c>
      <c r="J352">
        <v>0.03</v>
      </c>
      <c r="K352">
        <v>0.47</v>
      </c>
      <c r="L352">
        <v>7.4</v>
      </c>
      <c r="M352">
        <v>1.07</v>
      </c>
      <c r="N352">
        <v>4.55</v>
      </c>
      <c r="O352">
        <v>16.899999999999999</v>
      </c>
      <c r="P352">
        <v>0.92</v>
      </c>
      <c r="Q352">
        <v>15.94</v>
      </c>
      <c r="R352">
        <v>20.36</v>
      </c>
      <c r="S352">
        <v>7.21</v>
      </c>
      <c r="T352">
        <v>0.48</v>
      </c>
      <c r="U352">
        <v>14.16</v>
      </c>
      <c r="V352">
        <v>17.510000000000002</v>
      </c>
      <c r="W352">
        <v>5.28</v>
      </c>
      <c r="X352">
        <v>16.760000000000002</v>
      </c>
    </row>
    <row r="353" spans="1:24">
      <c r="A353" s="44" t="s">
        <v>833</v>
      </c>
      <c r="B353" s="54" t="s">
        <v>856</v>
      </c>
      <c r="C353" s="44">
        <v>12</v>
      </c>
      <c r="D353" s="58">
        <v>13.68</v>
      </c>
      <c r="E353">
        <v>13.64</v>
      </c>
      <c r="F353">
        <v>39.28</v>
      </c>
      <c r="G353">
        <v>0</v>
      </c>
      <c r="H353">
        <v>0.1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0.01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22.69</v>
      </c>
      <c r="E354">
        <v>21.15</v>
      </c>
      <c r="F354">
        <v>52.65</v>
      </c>
      <c r="G354">
        <v>0</v>
      </c>
      <c r="H354">
        <v>0.24</v>
      </c>
      <c r="I354">
        <v>0</v>
      </c>
      <c r="J354">
        <v>0</v>
      </c>
      <c r="K354">
        <v>0.48</v>
      </c>
      <c r="L354">
        <v>0</v>
      </c>
      <c r="M354">
        <v>0</v>
      </c>
      <c r="N354">
        <v>0.63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1501.42</v>
      </c>
      <c r="E355" s="58">
        <v>1840.83</v>
      </c>
      <c r="F355" s="58">
        <v>2158.11</v>
      </c>
      <c r="G355">
        <v>21.24</v>
      </c>
      <c r="H355">
        <v>83.71</v>
      </c>
      <c r="I355" s="58">
        <v>294.77</v>
      </c>
      <c r="J355">
        <v>6.84</v>
      </c>
      <c r="K355">
        <v>3.06</v>
      </c>
      <c r="L355" s="58">
        <v>102.5</v>
      </c>
      <c r="M355">
        <v>11.16</v>
      </c>
      <c r="N355">
        <v>2.15</v>
      </c>
      <c r="O355" s="58">
        <v>170.05</v>
      </c>
      <c r="P355">
        <v>34.36</v>
      </c>
      <c r="Q355">
        <v>23.56</v>
      </c>
      <c r="R355" s="58">
        <v>303.41000000000003</v>
      </c>
      <c r="S355">
        <v>187.37</v>
      </c>
      <c r="T355">
        <v>22.54</v>
      </c>
      <c r="U355" s="58">
        <v>511.67</v>
      </c>
      <c r="V355">
        <v>281.91000000000003</v>
      </c>
      <c r="W355">
        <v>258.07</v>
      </c>
      <c r="X355" s="58">
        <v>1157.26</v>
      </c>
    </row>
    <row r="356" spans="1:24">
      <c r="A356" s="44" t="s">
        <v>836</v>
      </c>
      <c r="B356" s="54" t="s">
        <v>858</v>
      </c>
      <c r="C356" s="44">
        <v>12</v>
      </c>
      <c r="D356">
        <v>3.4</v>
      </c>
      <c r="E356">
        <v>4.6399999999999997</v>
      </c>
      <c r="F356">
        <v>8.52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14.54</v>
      </c>
      <c r="E357">
        <v>11.43</v>
      </c>
      <c r="F357">
        <v>38.79</v>
      </c>
      <c r="G357">
        <v>0</v>
      </c>
      <c r="H357">
        <v>0.01</v>
      </c>
      <c r="I357">
        <v>0</v>
      </c>
      <c r="J357">
        <v>0</v>
      </c>
      <c r="K357">
        <v>0</v>
      </c>
      <c r="L357">
        <v>0</v>
      </c>
      <c r="M357">
        <v>0.64</v>
      </c>
      <c r="N357">
        <v>0</v>
      </c>
      <c r="O357">
        <v>0</v>
      </c>
      <c r="P357">
        <v>0</v>
      </c>
      <c r="Q357">
        <v>0.02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6.9</v>
      </c>
      <c r="E358">
        <v>5.13</v>
      </c>
      <c r="F358">
        <v>6.39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19.600000000000001</v>
      </c>
      <c r="E359" s="58">
        <v>24.74</v>
      </c>
      <c r="F359">
        <v>49.51</v>
      </c>
      <c r="G359">
        <v>0</v>
      </c>
      <c r="H359">
        <v>0</v>
      </c>
      <c r="I359">
        <v>0.3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15.53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217.9</v>
      </c>
      <c r="E360">
        <v>235.17</v>
      </c>
      <c r="F360">
        <v>368.18</v>
      </c>
      <c r="G360">
        <v>3.99</v>
      </c>
      <c r="H360">
        <v>0.16</v>
      </c>
      <c r="I360">
        <v>14.46</v>
      </c>
      <c r="J360">
        <v>0.15</v>
      </c>
      <c r="K360">
        <v>0.16</v>
      </c>
      <c r="L360">
        <v>1.01</v>
      </c>
      <c r="M360">
        <v>5.28</v>
      </c>
      <c r="N360">
        <v>0.49</v>
      </c>
      <c r="O360">
        <v>14.33</v>
      </c>
      <c r="P360">
        <v>6.59</v>
      </c>
      <c r="Q360">
        <v>0.09</v>
      </c>
      <c r="R360">
        <v>4.5199999999999996</v>
      </c>
      <c r="S360">
        <v>0.3</v>
      </c>
      <c r="T360">
        <v>1.66</v>
      </c>
      <c r="U360">
        <v>0.99</v>
      </c>
      <c r="V360">
        <v>7.64</v>
      </c>
      <c r="W360">
        <v>5.85</v>
      </c>
      <c r="X360">
        <v>1.2</v>
      </c>
    </row>
    <row r="361" spans="1:24">
      <c r="A361" s="44" t="s">
        <v>864</v>
      </c>
      <c r="B361" s="54" t="s">
        <v>872</v>
      </c>
      <c r="C361" s="44">
        <v>12</v>
      </c>
      <c r="D361" s="58">
        <v>104.05</v>
      </c>
      <c r="E361" s="58">
        <v>94.41</v>
      </c>
      <c r="F361">
        <v>170.94</v>
      </c>
      <c r="G361">
        <v>0.05</v>
      </c>
      <c r="H361">
        <v>1.1200000000000001</v>
      </c>
      <c r="I361">
        <v>1.1399999999999999</v>
      </c>
      <c r="J361">
        <v>1.32</v>
      </c>
      <c r="K361">
        <v>0.05</v>
      </c>
      <c r="L361">
        <v>8.66</v>
      </c>
      <c r="M361">
        <v>11.8</v>
      </c>
      <c r="N361">
        <v>1.66</v>
      </c>
      <c r="O361">
        <v>18.100000000000001</v>
      </c>
      <c r="P361">
        <v>1.19</v>
      </c>
      <c r="Q361">
        <v>2.66</v>
      </c>
      <c r="R361">
        <v>2.58</v>
      </c>
      <c r="S361">
        <v>1.1200000000000001</v>
      </c>
      <c r="T361">
        <v>0.92</v>
      </c>
      <c r="U361">
        <v>4.8600000000000003</v>
      </c>
      <c r="V361">
        <v>4.9800000000000004</v>
      </c>
      <c r="W361">
        <v>0.01</v>
      </c>
      <c r="X361">
        <v>5.15</v>
      </c>
    </row>
    <row r="362" spans="1:24">
      <c r="A362" s="44" t="s">
        <v>865</v>
      </c>
      <c r="B362" s="54" t="s">
        <v>873</v>
      </c>
      <c r="C362" s="44">
        <v>12</v>
      </c>
      <c r="D362" s="58">
        <v>2188.7399999999998</v>
      </c>
      <c r="E362" s="58">
        <v>3131.26</v>
      </c>
      <c r="F362" s="58">
        <v>2891.37</v>
      </c>
      <c r="G362">
        <v>26.67</v>
      </c>
      <c r="H362">
        <v>94.74</v>
      </c>
      <c r="I362" s="58">
        <v>296.74</v>
      </c>
      <c r="J362">
        <v>27.77</v>
      </c>
      <c r="K362">
        <v>23.09</v>
      </c>
      <c r="L362" s="58">
        <v>296.63</v>
      </c>
      <c r="M362">
        <v>7.26</v>
      </c>
      <c r="N362">
        <v>8.48</v>
      </c>
      <c r="O362" s="58">
        <v>328.85</v>
      </c>
      <c r="P362">
        <v>9.2200000000000006</v>
      </c>
      <c r="Q362">
        <v>15.65</v>
      </c>
      <c r="R362" s="58">
        <v>229.93</v>
      </c>
      <c r="S362">
        <v>185.28</v>
      </c>
      <c r="T362">
        <v>32.31</v>
      </c>
      <c r="U362" s="58">
        <v>415.32</v>
      </c>
      <c r="V362">
        <v>128.06</v>
      </c>
      <c r="W362">
        <v>103.01</v>
      </c>
      <c r="X362" s="58">
        <v>565.11</v>
      </c>
    </row>
    <row r="363" spans="1:24">
      <c r="A363" s="44" t="s">
        <v>866</v>
      </c>
      <c r="B363" s="54" t="s">
        <v>874</v>
      </c>
      <c r="C363" s="44">
        <v>12</v>
      </c>
      <c r="D363" s="58">
        <v>516.91</v>
      </c>
      <c r="E363" s="58">
        <v>711.32</v>
      </c>
      <c r="F363" s="58">
        <v>892.03</v>
      </c>
      <c r="G363">
        <v>4.43</v>
      </c>
      <c r="H363">
        <v>0.74</v>
      </c>
      <c r="I363" s="58">
        <v>105</v>
      </c>
      <c r="J363">
        <v>0.01</v>
      </c>
      <c r="K363">
        <v>2.2999999999999998</v>
      </c>
      <c r="L363" s="58">
        <v>113.48</v>
      </c>
      <c r="M363">
        <v>4.6500000000000004</v>
      </c>
      <c r="N363">
        <v>9.76</v>
      </c>
      <c r="O363" s="58">
        <v>81.8</v>
      </c>
      <c r="P363">
        <v>0.84</v>
      </c>
      <c r="Q363">
        <v>0.92</v>
      </c>
      <c r="R363" s="58">
        <v>122.48</v>
      </c>
      <c r="S363">
        <v>61.38</v>
      </c>
      <c r="T363">
        <v>45.09</v>
      </c>
      <c r="U363" s="58">
        <v>146.55000000000001</v>
      </c>
      <c r="V363">
        <v>26.81</v>
      </c>
      <c r="W363">
        <v>27.36</v>
      </c>
      <c r="X363" s="58">
        <v>355.68</v>
      </c>
    </row>
    <row r="364" spans="1:24">
      <c r="A364" s="44" t="s">
        <v>867</v>
      </c>
      <c r="B364" s="54" t="s">
        <v>875</v>
      </c>
      <c r="C364" s="44">
        <v>12</v>
      </c>
      <c r="D364" s="58">
        <v>145.05000000000001</v>
      </c>
      <c r="E364">
        <v>117.17</v>
      </c>
      <c r="F364">
        <v>224.28</v>
      </c>
      <c r="G364">
        <v>0.42</v>
      </c>
      <c r="H364">
        <v>1.1200000000000001</v>
      </c>
      <c r="I364">
        <v>0.59</v>
      </c>
      <c r="J364">
        <v>0.06</v>
      </c>
      <c r="K364">
        <v>0.02</v>
      </c>
      <c r="L364">
        <v>0.85</v>
      </c>
      <c r="M364">
        <v>0.78</v>
      </c>
      <c r="N364">
        <v>0</v>
      </c>
      <c r="O364">
        <v>0.1</v>
      </c>
      <c r="P364">
        <v>0.1</v>
      </c>
      <c r="Q364">
        <v>0.25</v>
      </c>
      <c r="R364">
        <v>0.03</v>
      </c>
      <c r="S364">
        <v>4.1100000000000003</v>
      </c>
      <c r="T364">
        <v>9.65</v>
      </c>
      <c r="U364">
        <v>3.63</v>
      </c>
      <c r="V364">
        <v>11.61</v>
      </c>
      <c r="W364">
        <v>10.23</v>
      </c>
      <c r="X364">
        <v>10.1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20260303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20260623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46084</v>
      </c>
      <c r="B15" s="29">
        <v>4627593.42</v>
      </c>
      <c r="C15" s="29">
        <v>-15824.52</v>
      </c>
      <c r="D15" s="29">
        <v>625363.34</v>
      </c>
      <c r="E15" s="29">
        <v>1143.3499999999999</v>
      </c>
      <c r="F15" s="29">
        <v>2007571.91</v>
      </c>
      <c r="G15" s="29">
        <v>-12241.21</v>
      </c>
      <c r="H15" s="29">
        <v>294385.96999999997</v>
      </c>
      <c r="I15" s="29">
        <v>951.42</v>
      </c>
      <c r="J15" s="29">
        <v>38079.21</v>
      </c>
      <c r="K15" s="28">
        <v>171.41</v>
      </c>
      <c r="L15" s="29">
        <v>273468.15000000002</v>
      </c>
      <c r="M15" s="30">
        <v>870.46</v>
      </c>
      <c r="N15" s="29">
        <v>270798.13</v>
      </c>
      <c r="O15" s="29">
        <v>-411.58</v>
      </c>
      <c r="P15" s="29">
        <v>209118.51</v>
      </c>
      <c r="Q15" s="30">
        <v>473.69</v>
      </c>
      <c r="R15" s="29">
        <v>139080.82</v>
      </c>
      <c r="S15" s="28">
        <v>-161.91</v>
      </c>
      <c r="T15" s="29">
        <v>9213.86</v>
      </c>
      <c r="U15" s="30">
        <v>-59.82</v>
      </c>
      <c r="V15" s="29">
        <v>102433.79</v>
      </c>
      <c r="W15" s="29">
        <v>285.12</v>
      </c>
      <c r="X15" s="29">
        <v>1925660.38</v>
      </c>
      <c r="Y15" s="29">
        <v>-15356.02</v>
      </c>
      <c r="Z15" s="29">
        <v>49248.94</v>
      </c>
      <c r="AA15" s="30">
        <v>-90.04</v>
      </c>
      <c r="AB15" s="29">
        <v>210085.67</v>
      </c>
      <c r="AC15" s="30">
        <v>-78.73</v>
      </c>
      <c r="AD15" s="29">
        <v>21346.23</v>
      </c>
      <c r="AE15" s="30">
        <v>48.48</v>
      </c>
      <c r="AF15" s="29">
        <v>28684.13</v>
      </c>
      <c r="AG15" s="30">
        <v>-82.25</v>
      </c>
      <c r="AH15" s="29">
        <v>209071.38</v>
      </c>
      <c r="AI15" s="29">
        <v>366.17</v>
      </c>
      <c r="AJ15" s="29">
        <v>120284.46</v>
      </c>
      <c r="AK15" s="29">
        <v>-155.96</v>
      </c>
      <c r="AL15" s="29">
        <v>95140.22</v>
      </c>
      <c r="AM15" s="29">
        <v>-121.21</v>
      </c>
      <c r="AN15" s="29">
        <v>195592.98</v>
      </c>
      <c r="AO15" s="29">
        <v>-275.58</v>
      </c>
      <c r="AP15" s="29">
        <v>115494.62</v>
      </c>
      <c r="AQ15" s="30">
        <v>-181.21</v>
      </c>
      <c r="AR15" s="29">
        <v>25226.7</v>
      </c>
      <c r="AS15" s="30">
        <v>40</v>
      </c>
      <c r="AT15" s="29">
        <v>84852.05</v>
      </c>
      <c r="AU15" s="30">
        <v>-52.41</v>
      </c>
      <c r="AV15" s="29">
        <v>50193.88</v>
      </c>
      <c r="AW15" s="30">
        <v>-66.349999999999994</v>
      </c>
      <c r="AX15" s="29">
        <v>53913.760000000002</v>
      </c>
      <c r="AY15" s="30">
        <v>169.57</v>
      </c>
      <c r="AZ15" s="28">
        <v>2060334.9</v>
      </c>
      <c r="BA15" s="29">
        <v>-14999.29</v>
      </c>
      <c r="BB15" s="29">
        <v>100426.85</v>
      </c>
      <c r="BC15" s="30">
        <v>-187.76</v>
      </c>
      <c r="BD15" s="29">
        <v>42240.65</v>
      </c>
      <c r="BE15" s="30">
        <v>-229.73</v>
      </c>
      <c r="BF15" s="29"/>
      <c r="BG15" s="29"/>
      <c r="BH15" s="29">
        <v>96387.64</v>
      </c>
      <c r="BI15" s="30">
        <v>-67.22</v>
      </c>
      <c r="BJ15" s="29">
        <v>123338.26</v>
      </c>
      <c r="BK15" s="30">
        <v>502.76</v>
      </c>
      <c r="BL15" s="29">
        <v>57488.53</v>
      </c>
      <c r="BM15" s="30">
        <v>39.96</v>
      </c>
      <c r="BN15" s="29">
        <v>47367.25</v>
      </c>
      <c r="BO15" s="30">
        <v>-21.4</v>
      </c>
      <c r="BP15" s="29">
        <v>64679.89</v>
      </c>
      <c r="BQ15" s="30">
        <v>226.29</v>
      </c>
      <c r="BR15" s="29">
        <v>249511.18</v>
      </c>
      <c r="BS15" s="29">
        <v>-34.69</v>
      </c>
      <c r="BT15" s="29">
        <v>1961663.41</v>
      </c>
      <c r="BU15" s="29">
        <v>-15315.81</v>
      </c>
      <c r="BV15" s="29">
        <v>394019.3</v>
      </c>
      <c r="BW15" s="30">
        <v>106.64</v>
      </c>
      <c r="BX15" s="29">
        <v>83805.91</v>
      </c>
      <c r="BY15" s="30">
        <v>-71.13</v>
      </c>
      <c r="BZ15" s="29">
        <v>290733.2</v>
      </c>
      <c r="CA15" s="29">
        <v>-396.79</v>
      </c>
      <c r="CB15" s="29">
        <v>13804.25</v>
      </c>
      <c r="CC15" s="30">
        <v>45.09</v>
      </c>
      <c r="CD15" s="29">
        <v>34996.74</v>
      </c>
      <c r="CE15" s="30">
        <v>22.9</v>
      </c>
      <c r="CF15" s="29">
        <v>24454.91</v>
      </c>
      <c r="CG15" s="30">
        <v>5.27</v>
      </c>
      <c r="CH15" s="29">
        <v>69776.929999999993</v>
      </c>
      <c r="CI15" s="30">
        <v>-111.54</v>
      </c>
      <c r="CJ15" s="29">
        <v>405092.77</v>
      </c>
      <c r="CK15" s="30">
        <v>865.37</v>
      </c>
      <c r="CL15" s="29">
        <v>235737.85</v>
      </c>
      <c r="CM15" s="30">
        <v>-6.82</v>
      </c>
      <c r="CN15" s="29">
        <v>122913.03</v>
      </c>
      <c r="CO15" s="30">
        <v>-126.26</v>
      </c>
      <c r="CP15" s="29">
        <v>101092.45</v>
      </c>
      <c r="CQ15" s="30">
        <v>-187.33</v>
      </c>
      <c r="CR15" s="29">
        <v>173019.81</v>
      </c>
      <c r="CS15" s="29">
        <v>-187.94</v>
      </c>
      <c r="CT15" s="29">
        <v>103125.32</v>
      </c>
      <c r="CU15" s="30">
        <v>96.07</v>
      </c>
      <c r="CV15" s="29">
        <v>1961663.41</v>
      </c>
      <c r="CW15" s="29">
        <v>-15315.81</v>
      </c>
      <c r="CX15" s="29">
        <v>199790.51</v>
      </c>
      <c r="CY15" s="29">
        <v>491.45</v>
      </c>
      <c r="CZ15" s="29">
        <v>17733.16</v>
      </c>
      <c r="DA15" s="30">
        <v>27.92</v>
      </c>
      <c r="DB15" s="29">
        <v>42240.65</v>
      </c>
      <c r="DC15" s="30">
        <v>-229.73</v>
      </c>
      <c r="DD15" s="29">
        <v>9213.86</v>
      </c>
      <c r="DE15" s="30">
        <v>-59.82</v>
      </c>
      <c r="DF15" s="29">
        <v>63652.97</v>
      </c>
      <c r="DG15" s="30">
        <v>-48.5</v>
      </c>
      <c r="DH15" s="29">
        <v>26679.7</v>
      </c>
      <c r="DI15" s="30">
        <v>47.41</v>
      </c>
      <c r="DJ15" s="29">
        <v>588109.68000000005</v>
      </c>
      <c r="DK15" s="29">
        <v>734.8</v>
      </c>
      <c r="DL15" s="29">
        <v>95939.15</v>
      </c>
      <c r="DM15" s="29">
        <v>-109.77</v>
      </c>
      <c r="DN15" s="29">
        <v>1961663.41</v>
      </c>
      <c r="DO15" s="29">
        <v>-15315.81</v>
      </c>
      <c r="DP15" s="29">
        <v>84316.23</v>
      </c>
      <c r="DQ15" s="30">
        <v>390.6</v>
      </c>
      <c r="DR15" s="29">
        <v>39869.699999999997</v>
      </c>
      <c r="DS15" s="30">
        <v>137.59</v>
      </c>
      <c r="DT15" s="28">
        <v>139080.82</v>
      </c>
      <c r="DU15" s="28">
        <v>-161.91</v>
      </c>
      <c r="DV15" s="29">
        <v>33766.31</v>
      </c>
      <c r="DW15" s="30">
        <v>-25.99</v>
      </c>
      <c r="DX15" s="29">
        <v>102433.79</v>
      </c>
      <c r="DY15" s="30">
        <v>285.12</v>
      </c>
      <c r="DZ15" s="29">
        <v>10390.14</v>
      </c>
      <c r="EA15" s="30">
        <v>10.4</v>
      </c>
      <c r="EB15" s="29">
        <v>13696.37</v>
      </c>
      <c r="EC15" s="30">
        <v>-39.68</v>
      </c>
      <c r="ED15" s="29">
        <v>10785</v>
      </c>
      <c r="EE15" s="30">
        <v>-5.58</v>
      </c>
      <c r="EF15" s="29">
        <v>266257.03000000003</v>
      </c>
      <c r="EG15" s="30">
        <v>476.06</v>
      </c>
      <c r="EH15" s="29">
        <v>192607.63</v>
      </c>
      <c r="EI15" s="30">
        <v>141.77000000000001</v>
      </c>
      <c r="EJ15" s="29">
        <v>95451.6</v>
      </c>
      <c r="EK15" s="30">
        <v>38.08</v>
      </c>
      <c r="EL15" s="29">
        <v>37476.04</v>
      </c>
      <c r="EM15" s="30">
        <v>19.899999999999999</v>
      </c>
      <c r="EN15" s="29">
        <v>39869.699999999997</v>
      </c>
      <c r="EO15" s="30">
        <v>137.59</v>
      </c>
      <c r="EP15" s="29">
        <v>177143.41</v>
      </c>
      <c r="EQ15" s="29">
        <v>-27.48</v>
      </c>
      <c r="ER15" s="29">
        <v>12842.7</v>
      </c>
      <c r="ES15" s="29">
        <v>52.08</v>
      </c>
      <c r="ET15" s="29">
        <v>115494.62</v>
      </c>
      <c r="EU15" s="30">
        <v>-181.21</v>
      </c>
      <c r="EV15" s="29">
        <v>49248.94</v>
      </c>
      <c r="EW15" s="30">
        <v>-90.04</v>
      </c>
      <c r="EX15" s="29">
        <v>51843.519999999997</v>
      </c>
      <c r="EY15" s="30">
        <v>-97.29</v>
      </c>
    </row>
    <row r="16" spans="1:255">
      <c r="A16" s="27">
        <v>46085</v>
      </c>
      <c r="B16" s="29">
        <v>4069576.51</v>
      </c>
      <c r="C16" s="29">
        <v>-15392.92</v>
      </c>
      <c r="D16" s="29">
        <v>538099.16</v>
      </c>
      <c r="E16" s="29">
        <v>2034.62</v>
      </c>
      <c r="F16" s="29">
        <v>1767653.56</v>
      </c>
      <c r="G16" s="29">
        <v>-11747.24</v>
      </c>
      <c r="H16" s="29">
        <v>251195.08</v>
      </c>
      <c r="I16" s="29">
        <v>773.1</v>
      </c>
      <c r="J16" s="29">
        <v>34407.910000000003</v>
      </c>
      <c r="K16" s="30">
        <v>184.33</v>
      </c>
      <c r="L16" s="29">
        <v>233792.98</v>
      </c>
      <c r="M16" s="30">
        <v>713.51</v>
      </c>
      <c r="N16" s="29">
        <v>230239.14</v>
      </c>
      <c r="O16" s="29">
        <v>-264.01</v>
      </c>
      <c r="P16" s="29">
        <v>184620.37</v>
      </c>
      <c r="Q16" s="30">
        <v>605.47</v>
      </c>
      <c r="R16" s="29">
        <v>120382.14</v>
      </c>
      <c r="S16" s="29">
        <v>34.549999999999997</v>
      </c>
      <c r="T16" s="29">
        <v>8268.2800000000007</v>
      </c>
      <c r="U16" s="30">
        <v>-74.7</v>
      </c>
      <c r="V16" s="29">
        <v>89927.59</v>
      </c>
      <c r="W16" s="29">
        <v>-77.260000000000005</v>
      </c>
      <c r="X16" s="29">
        <v>1714925.2</v>
      </c>
      <c r="Y16" s="29">
        <v>-16921.95</v>
      </c>
      <c r="Z16" s="29">
        <v>44897.89</v>
      </c>
      <c r="AA16" s="30">
        <v>-54.03</v>
      </c>
      <c r="AB16" s="29">
        <v>188539.67</v>
      </c>
      <c r="AC16" s="30">
        <v>151.58000000000001</v>
      </c>
      <c r="AD16" s="29">
        <v>18793.72</v>
      </c>
      <c r="AE16" s="30">
        <v>51.68</v>
      </c>
      <c r="AF16" s="29">
        <v>24208.61</v>
      </c>
      <c r="AG16" s="30">
        <v>-112.2</v>
      </c>
      <c r="AH16" s="29">
        <v>178479.15</v>
      </c>
      <c r="AI16" s="29">
        <v>562.54999999999995</v>
      </c>
      <c r="AJ16" s="29">
        <v>105822.24</v>
      </c>
      <c r="AK16" s="29">
        <v>16.510000000000002</v>
      </c>
      <c r="AL16" s="28">
        <v>81661.84</v>
      </c>
      <c r="AM16" s="29">
        <v>9.09</v>
      </c>
      <c r="AN16" s="29">
        <v>166094.35</v>
      </c>
      <c r="AO16" s="29">
        <v>-210.59</v>
      </c>
      <c r="AP16" s="29">
        <v>100690.32</v>
      </c>
      <c r="AQ16" s="30">
        <v>17.29</v>
      </c>
      <c r="AR16" s="29">
        <v>23007.59</v>
      </c>
      <c r="AS16" s="30">
        <v>55.86</v>
      </c>
      <c r="AT16" s="29">
        <v>74704.070000000007</v>
      </c>
      <c r="AU16" s="30">
        <v>51.08</v>
      </c>
      <c r="AV16" s="29">
        <v>45919.74</v>
      </c>
      <c r="AW16" s="30">
        <v>14.13</v>
      </c>
      <c r="AX16" s="29">
        <v>45886.559999999998</v>
      </c>
      <c r="AY16" s="30">
        <v>264.02999999999997</v>
      </c>
      <c r="AZ16" s="28">
        <v>1831227.79</v>
      </c>
      <c r="BA16" s="29">
        <v>-16577.86</v>
      </c>
      <c r="BB16" s="29">
        <v>90399.63</v>
      </c>
      <c r="BC16" s="30">
        <v>-66.64</v>
      </c>
      <c r="BD16" s="29">
        <v>37330.639999999999</v>
      </c>
      <c r="BE16" s="30">
        <v>-153.9</v>
      </c>
      <c r="BF16" s="29"/>
      <c r="BG16" s="29"/>
      <c r="BH16" s="29">
        <v>82809.34</v>
      </c>
      <c r="BI16" s="30">
        <v>-242.87</v>
      </c>
      <c r="BJ16" s="29">
        <v>104368.28</v>
      </c>
      <c r="BK16" s="30">
        <v>524.12</v>
      </c>
      <c r="BL16" s="29">
        <v>48414.44</v>
      </c>
      <c r="BM16" s="30">
        <v>-31.61</v>
      </c>
      <c r="BN16" s="29">
        <v>40814.58</v>
      </c>
      <c r="BO16" s="30">
        <v>-4.37</v>
      </c>
      <c r="BP16" s="29">
        <v>56085.21</v>
      </c>
      <c r="BQ16" s="30">
        <v>317.45999999999998</v>
      </c>
      <c r="BR16" s="29">
        <v>212149.78</v>
      </c>
      <c r="BS16" s="29">
        <v>433.59</v>
      </c>
      <c r="BT16" s="29">
        <v>1746017.77</v>
      </c>
      <c r="BU16" s="29">
        <v>-16904.22</v>
      </c>
      <c r="BV16" s="29">
        <v>341015.4</v>
      </c>
      <c r="BW16" s="30">
        <v>-93.17</v>
      </c>
      <c r="BX16" s="29">
        <v>73822.47</v>
      </c>
      <c r="BY16" s="30">
        <v>-85.04</v>
      </c>
      <c r="BZ16" s="29">
        <v>247756.18</v>
      </c>
      <c r="CA16" s="29">
        <v>-201.5</v>
      </c>
      <c r="CB16" s="29">
        <v>12448.45</v>
      </c>
      <c r="CC16" s="30">
        <v>52.77</v>
      </c>
      <c r="CD16" s="29">
        <v>31799.88</v>
      </c>
      <c r="CE16" s="30">
        <v>92.02</v>
      </c>
      <c r="CF16" s="29">
        <v>21956.23</v>
      </c>
      <c r="CG16" s="30">
        <v>59.67</v>
      </c>
      <c r="CH16" s="29">
        <v>64212.51</v>
      </c>
      <c r="CI16" s="30">
        <v>11.58</v>
      </c>
      <c r="CJ16" s="29">
        <v>352789.88</v>
      </c>
      <c r="CK16" s="29">
        <v>1419.86</v>
      </c>
      <c r="CL16" s="29">
        <v>212072.04</v>
      </c>
      <c r="CM16" s="30">
        <v>255.51</v>
      </c>
      <c r="CN16" s="28">
        <v>106709.31</v>
      </c>
      <c r="CO16" s="30">
        <v>141.07</v>
      </c>
      <c r="CP16" s="29">
        <v>90992.35</v>
      </c>
      <c r="CQ16" s="30">
        <v>-66.13</v>
      </c>
      <c r="CR16" s="29">
        <v>150520.21</v>
      </c>
      <c r="CS16" s="29">
        <v>28.85</v>
      </c>
      <c r="CT16" s="29">
        <v>89488.82</v>
      </c>
      <c r="CU16" s="30">
        <v>318.45999999999998</v>
      </c>
      <c r="CV16" s="29">
        <v>1746017.77</v>
      </c>
      <c r="CW16" s="29">
        <v>-16904.22</v>
      </c>
      <c r="CX16" s="29">
        <v>172632.69</v>
      </c>
      <c r="CY16" s="29">
        <v>435.34</v>
      </c>
      <c r="CZ16" s="29">
        <v>15369.56</v>
      </c>
      <c r="DA16" s="30">
        <v>35.700000000000003</v>
      </c>
      <c r="DB16" s="29">
        <v>37330.639999999999</v>
      </c>
      <c r="DC16" s="30">
        <v>-153.9</v>
      </c>
      <c r="DD16" s="29">
        <v>8268.2800000000007</v>
      </c>
      <c r="DE16" s="30">
        <v>-74.7</v>
      </c>
      <c r="DF16" s="29">
        <v>55780.91</v>
      </c>
      <c r="DG16" s="30">
        <v>-61.77</v>
      </c>
      <c r="DH16" s="29">
        <v>24146.48</v>
      </c>
      <c r="DI16" s="30">
        <v>104.93</v>
      </c>
      <c r="DJ16" s="28">
        <v>499621.43</v>
      </c>
      <c r="DK16" s="29">
        <v>1251.51</v>
      </c>
      <c r="DL16" s="29">
        <v>82368.679999999993</v>
      </c>
      <c r="DM16" s="30">
        <v>146.53</v>
      </c>
      <c r="DN16" s="29">
        <v>1746017.77</v>
      </c>
      <c r="DO16" s="29">
        <v>-16904.22</v>
      </c>
      <c r="DP16" s="29">
        <v>71989.070000000007</v>
      </c>
      <c r="DQ16" s="30">
        <v>534.9</v>
      </c>
      <c r="DR16" s="29">
        <v>35909.160000000003</v>
      </c>
      <c r="DS16" s="30">
        <v>170.18</v>
      </c>
      <c r="DT16" s="29">
        <v>120382.14</v>
      </c>
      <c r="DU16" s="29">
        <v>34.549999999999997</v>
      </c>
      <c r="DV16" s="29">
        <v>29967.72</v>
      </c>
      <c r="DW16" s="30">
        <v>-4.45</v>
      </c>
      <c r="DX16" s="29">
        <v>89927.59</v>
      </c>
      <c r="DY16" s="30">
        <v>-77.260000000000005</v>
      </c>
      <c r="DZ16" s="29">
        <v>9402.1</v>
      </c>
      <c r="EA16" s="30">
        <v>29.39</v>
      </c>
      <c r="EB16" s="29">
        <v>12334.8</v>
      </c>
      <c r="EC16" s="30">
        <v>-5.94</v>
      </c>
      <c r="ED16" s="29">
        <v>9228.9500000000007</v>
      </c>
      <c r="EE16" s="30">
        <v>33.520000000000003</v>
      </c>
      <c r="EF16" s="29">
        <v>233514.73</v>
      </c>
      <c r="EG16" s="30">
        <v>760.12</v>
      </c>
      <c r="EH16" s="29">
        <v>166541.76999999999</v>
      </c>
      <c r="EI16" s="30">
        <v>186.73</v>
      </c>
      <c r="EJ16" s="29">
        <v>86990.79</v>
      </c>
      <c r="EK16" s="30">
        <v>209.49</v>
      </c>
      <c r="EL16" s="29">
        <v>34099.94</v>
      </c>
      <c r="EM16" s="30">
        <v>89.66</v>
      </c>
      <c r="EN16" s="29">
        <v>35909.160000000003</v>
      </c>
      <c r="EO16" s="30">
        <v>170.18</v>
      </c>
      <c r="EP16" s="29">
        <v>153178.60999999999</v>
      </c>
      <c r="EQ16" s="29">
        <v>-286.87</v>
      </c>
      <c r="ER16" s="29">
        <v>10398.36</v>
      </c>
      <c r="ES16" s="29">
        <v>109.89</v>
      </c>
      <c r="ET16" s="29">
        <v>100690.32</v>
      </c>
      <c r="EU16" s="30">
        <v>17.29</v>
      </c>
      <c r="EV16" s="29">
        <v>44897.89</v>
      </c>
      <c r="EW16" s="30">
        <v>-54.03</v>
      </c>
      <c r="EX16" s="29">
        <v>46094.47</v>
      </c>
      <c r="EY16" s="30">
        <v>-12.1</v>
      </c>
    </row>
    <row r="17" spans="1:155">
      <c r="A17" s="27">
        <v>46086</v>
      </c>
      <c r="B17" s="29">
        <v>4464658.88</v>
      </c>
      <c r="C17" s="29">
        <v>-14229.24</v>
      </c>
      <c r="D17" s="29">
        <v>613583.1</v>
      </c>
      <c r="E17" s="29">
        <v>3082.81</v>
      </c>
      <c r="F17" s="29">
        <v>1939793.38</v>
      </c>
      <c r="G17" s="29">
        <v>-10839.69</v>
      </c>
      <c r="H17" s="29">
        <v>278413.45</v>
      </c>
      <c r="I17" s="29">
        <v>378.25</v>
      </c>
      <c r="J17" s="29">
        <v>36430.1</v>
      </c>
      <c r="K17" s="30">
        <v>186.36</v>
      </c>
      <c r="L17" s="29">
        <v>258561.07</v>
      </c>
      <c r="M17" s="30">
        <v>313.99</v>
      </c>
      <c r="N17" s="29">
        <v>249201.36</v>
      </c>
      <c r="O17" s="29">
        <v>-975.1</v>
      </c>
      <c r="P17" s="29">
        <v>201422.66</v>
      </c>
      <c r="Q17" s="30">
        <v>729.96</v>
      </c>
      <c r="R17" s="29">
        <v>130259.1</v>
      </c>
      <c r="S17" s="29">
        <v>18.399999999999999</v>
      </c>
      <c r="T17" s="29">
        <v>8610.44</v>
      </c>
      <c r="U17" s="30">
        <v>-76.37</v>
      </c>
      <c r="V17" s="29">
        <v>106943.3</v>
      </c>
      <c r="W17" s="29">
        <v>397.91</v>
      </c>
      <c r="X17" s="29">
        <v>1914193.65</v>
      </c>
      <c r="Y17" s="29">
        <v>-14457.07</v>
      </c>
      <c r="Z17" s="29">
        <v>47777.38</v>
      </c>
      <c r="AA17" s="30">
        <v>-9.66</v>
      </c>
      <c r="AB17" s="29">
        <v>200476.57</v>
      </c>
      <c r="AC17" s="30">
        <v>230.17</v>
      </c>
      <c r="AD17" s="29">
        <v>19943.77</v>
      </c>
      <c r="AE17" s="30">
        <v>-1.06</v>
      </c>
      <c r="AF17" s="29">
        <v>25264.26</v>
      </c>
      <c r="AG17" s="30">
        <v>-91.72</v>
      </c>
      <c r="AH17" s="29">
        <v>196346.11</v>
      </c>
      <c r="AI17" s="29">
        <v>589.17999999999995</v>
      </c>
      <c r="AJ17" s="29">
        <v>111999.29</v>
      </c>
      <c r="AK17" s="29">
        <v>-20.73</v>
      </c>
      <c r="AL17" s="29">
        <v>88603.33</v>
      </c>
      <c r="AM17" s="29">
        <v>108.77</v>
      </c>
      <c r="AN17" s="29">
        <v>179639.02</v>
      </c>
      <c r="AO17" s="29">
        <v>-995.31</v>
      </c>
      <c r="AP17" s="29">
        <v>112100.54</v>
      </c>
      <c r="AQ17" s="30">
        <v>207.61</v>
      </c>
      <c r="AR17" s="29">
        <v>24100.799999999999</v>
      </c>
      <c r="AS17" s="30">
        <v>-3.41</v>
      </c>
      <c r="AT17" s="29">
        <v>78461.64</v>
      </c>
      <c r="AU17" s="30">
        <v>24.61</v>
      </c>
      <c r="AV17" s="29">
        <v>47698.22</v>
      </c>
      <c r="AW17" s="30">
        <v>11.55</v>
      </c>
      <c r="AX17" s="29">
        <v>50670</v>
      </c>
      <c r="AY17" s="30">
        <v>208.25</v>
      </c>
      <c r="AZ17" s="28">
        <v>2042033.87</v>
      </c>
      <c r="BA17" s="29">
        <v>-14322.27</v>
      </c>
      <c r="BB17" s="29">
        <v>97622.1</v>
      </c>
      <c r="BC17" s="30">
        <v>7.46</v>
      </c>
      <c r="BD17" s="29">
        <v>39797.15</v>
      </c>
      <c r="BE17" s="30">
        <v>-201.57</v>
      </c>
      <c r="BF17" s="29"/>
      <c r="BG17" s="29"/>
      <c r="BH17" s="29">
        <v>91462.47</v>
      </c>
      <c r="BI17" s="30">
        <v>-165.54</v>
      </c>
      <c r="BJ17" s="29">
        <v>115016.77</v>
      </c>
      <c r="BK17" s="30">
        <v>235.65</v>
      </c>
      <c r="BL17" s="29">
        <v>52002.12</v>
      </c>
      <c r="BM17" s="30">
        <v>-80.319999999999993</v>
      </c>
      <c r="BN17" s="29">
        <v>43699.23</v>
      </c>
      <c r="BO17" s="30">
        <v>-77.33</v>
      </c>
      <c r="BP17" s="29">
        <v>61074.21</v>
      </c>
      <c r="BQ17" s="30">
        <v>263.38</v>
      </c>
      <c r="BR17" s="29">
        <v>237719.65</v>
      </c>
      <c r="BS17" s="29">
        <v>536.95000000000005</v>
      </c>
      <c r="BT17" s="29">
        <v>1950178.67</v>
      </c>
      <c r="BU17" s="29">
        <v>-14271.44</v>
      </c>
      <c r="BV17" s="29">
        <v>378035.46</v>
      </c>
      <c r="BW17" s="30">
        <v>101.91</v>
      </c>
      <c r="BX17" s="29">
        <v>77550.73</v>
      </c>
      <c r="BY17" s="30">
        <v>-146.77000000000001</v>
      </c>
      <c r="BZ17" s="29">
        <v>268242.34999999998</v>
      </c>
      <c r="CA17" s="29">
        <v>-886.54</v>
      </c>
      <c r="CB17" s="29">
        <v>13000.49</v>
      </c>
      <c r="CC17" s="30">
        <v>39.15</v>
      </c>
      <c r="CD17" s="29">
        <v>33382.080000000002</v>
      </c>
      <c r="CE17" s="30">
        <v>104.82</v>
      </c>
      <c r="CF17" s="29">
        <v>22937.06</v>
      </c>
      <c r="CG17" s="30">
        <v>70.94</v>
      </c>
      <c r="CH17" s="29">
        <v>66593.58</v>
      </c>
      <c r="CI17" s="30">
        <v>29.84</v>
      </c>
      <c r="CJ17" s="29">
        <v>390855.45</v>
      </c>
      <c r="CK17" s="29">
        <v>1656.35</v>
      </c>
      <c r="CL17" s="29">
        <v>228880.07</v>
      </c>
      <c r="CM17" s="30">
        <v>341.18</v>
      </c>
      <c r="CN17" s="29">
        <v>119649.14</v>
      </c>
      <c r="CO17" s="30">
        <v>27.42</v>
      </c>
      <c r="CP17" s="29">
        <v>98255.45</v>
      </c>
      <c r="CQ17" s="30">
        <v>10.42</v>
      </c>
      <c r="CR17" s="29">
        <v>161897.74</v>
      </c>
      <c r="CS17" s="29">
        <v>4.13</v>
      </c>
      <c r="CT17" s="29">
        <v>100651.76</v>
      </c>
      <c r="CU17" s="30">
        <v>494.62</v>
      </c>
      <c r="CV17" s="29">
        <v>1950178.67</v>
      </c>
      <c r="CW17" s="29">
        <v>-14271.44</v>
      </c>
      <c r="CX17" s="29">
        <v>189579.76</v>
      </c>
      <c r="CY17" s="29">
        <v>311.33</v>
      </c>
      <c r="CZ17" s="29">
        <v>16724.73</v>
      </c>
      <c r="DA17" s="30">
        <v>20.59</v>
      </c>
      <c r="DB17" s="29">
        <v>39797.15</v>
      </c>
      <c r="DC17" s="30">
        <v>-201.57</v>
      </c>
      <c r="DD17" s="29">
        <v>8610.44</v>
      </c>
      <c r="DE17" s="30">
        <v>-76.37</v>
      </c>
      <c r="DF17" s="29">
        <v>58563.12</v>
      </c>
      <c r="DG17" s="30">
        <v>-127.62</v>
      </c>
      <c r="DH17" s="29">
        <v>25343.33</v>
      </c>
      <c r="DI17" s="30">
        <v>112.63</v>
      </c>
      <c r="DJ17" s="29">
        <v>555378.41</v>
      </c>
      <c r="DK17" s="29">
        <v>1164.92</v>
      </c>
      <c r="DL17" s="29">
        <v>93605.1</v>
      </c>
      <c r="DM17" s="30">
        <v>39.19</v>
      </c>
      <c r="DN17" s="29">
        <v>1950178.67</v>
      </c>
      <c r="DO17" s="29">
        <v>-14271.44</v>
      </c>
      <c r="DP17" s="29">
        <v>82171.92</v>
      </c>
      <c r="DQ17" s="30">
        <v>563.07000000000005</v>
      </c>
      <c r="DR17" s="29">
        <v>38156.5</v>
      </c>
      <c r="DS17" s="30">
        <v>147.72999999999999</v>
      </c>
      <c r="DT17" s="28">
        <v>130259.1</v>
      </c>
      <c r="DU17" s="29">
        <v>18.399999999999999</v>
      </c>
      <c r="DV17" s="29">
        <v>31466.400000000001</v>
      </c>
      <c r="DW17" s="30">
        <v>-12.11</v>
      </c>
      <c r="DX17" s="29">
        <v>106943.3</v>
      </c>
      <c r="DY17" s="30">
        <v>397.91</v>
      </c>
      <c r="DZ17" s="29">
        <v>10139.719999999999</v>
      </c>
      <c r="EA17" s="30">
        <v>31.54</v>
      </c>
      <c r="EB17" s="29">
        <v>12982.08</v>
      </c>
      <c r="EC17" s="30">
        <v>8.7200000000000006</v>
      </c>
      <c r="ED17" s="29">
        <v>10329.61</v>
      </c>
      <c r="EE17" s="30">
        <v>60.35</v>
      </c>
      <c r="EF17" s="29">
        <v>256324.36</v>
      </c>
      <c r="EG17" s="30">
        <v>856.03</v>
      </c>
      <c r="EH17" s="29">
        <v>182236.5</v>
      </c>
      <c r="EI17" s="30">
        <v>179.37</v>
      </c>
      <c r="EJ17" s="29">
        <v>90671.29</v>
      </c>
      <c r="EK17" s="30">
        <v>195.16</v>
      </c>
      <c r="EL17" s="29">
        <v>35800.54</v>
      </c>
      <c r="EM17" s="30">
        <v>105.33</v>
      </c>
      <c r="EN17" s="29">
        <v>38156.5</v>
      </c>
      <c r="EO17" s="30">
        <v>147.72999999999999</v>
      </c>
      <c r="EP17" s="29">
        <v>172777.34</v>
      </c>
      <c r="EQ17" s="29">
        <v>-94.32</v>
      </c>
      <c r="ER17" s="29">
        <v>12544.21</v>
      </c>
      <c r="ES17" s="29">
        <v>199.18</v>
      </c>
      <c r="ET17" s="29">
        <v>112100.54</v>
      </c>
      <c r="EU17" s="30">
        <v>207.61</v>
      </c>
      <c r="EV17" s="29">
        <v>47777.38</v>
      </c>
      <c r="EW17" s="30">
        <v>-9.66</v>
      </c>
      <c r="EX17" s="29">
        <v>50478.07</v>
      </c>
      <c r="EY17" s="30">
        <v>20.079999999999998</v>
      </c>
    </row>
    <row r="18" spans="1:155">
      <c r="A18" s="27">
        <v>46087</v>
      </c>
      <c r="B18" s="29">
        <v>4465429.3899999997</v>
      </c>
      <c r="C18" s="29">
        <v>-14057.58</v>
      </c>
      <c r="D18" s="29">
        <v>635652.81000000006</v>
      </c>
      <c r="E18" s="29">
        <v>2271.9299999999998</v>
      </c>
      <c r="F18" s="29">
        <v>1919023.78</v>
      </c>
      <c r="G18" s="29">
        <v>-10114.89</v>
      </c>
      <c r="H18" s="29">
        <v>286900.24</v>
      </c>
      <c r="I18" s="29">
        <v>286.86</v>
      </c>
      <c r="J18" s="29">
        <v>37953.769999999997</v>
      </c>
      <c r="K18" s="30">
        <v>143.38</v>
      </c>
      <c r="L18" s="29">
        <v>265166.5</v>
      </c>
      <c r="M18" s="30">
        <v>186.48</v>
      </c>
      <c r="N18" s="29">
        <v>251885.37</v>
      </c>
      <c r="O18" s="29">
        <v>-1021.63</v>
      </c>
      <c r="P18" s="29">
        <v>201526.43</v>
      </c>
      <c r="Q18" s="30">
        <v>522.79</v>
      </c>
      <c r="R18" s="29">
        <v>132744.9</v>
      </c>
      <c r="S18" s="29">
        <v>-214.07</v>
      </c>
      <c r="T18" s="29">
        <v>8494.36</v>
      </c>
      <c r="U18" s="30">
        <v>-85.61</v>
      </c>
      <c r="V18" s="29">
        <v>112257.29</v>
      </c>
      <c r="W18" s="29">
        <v>124.07</v>
      </c>
      <c r="X18" s="29">
        <v>1887443.01</v>
      </c>
      <c r="Y18" s="29">
        <v>-14077.65</v>
      </c>
      <c r="Z18" s="29">
        <v>47806.34</v>
      </c>
      <c r="AA18" s="30">
        <v>41.31</v>
      </c>
      <c r="AB18" s="29">
        <v>198377.1</v>
      </c>
      <c r="AC18" s="30">
        <v>200.89</v>
      </c>
      <c r="AD18" s="29">
        <v>20095.599999999999</v>
      </c>
      <c r="AE18" s="30">
        <v>19.53</v>
      </c>
      <c r="AF18" s="29">
        <v>24831.13</v>
      </c>
      <c r="AG18" s="30">
        <v>-101.1</v>
      </c>
      <c r="AH18" s="29">
        <v>197529.66</v>
      </c>
      <c r="AI18" s="29">
        <v>547.96</v>
      </c>
      <c r="AJ18" s="29">
        <v>115796.34</v>
      </c>
      <c r="AK18" s="29">
        <v>-186.48</v>
      </c>
      <c r="AL18" s="28">
        <v>90185.69</v>
      </c>
      <c r="AM18" s="29">
        <v>86.71</v>
      </c>
      <c r="AN18" s="29">
        <v>180885.97</v>
      </c>
      <c r="AO18" s="29">
        <v>-1004.68</v>
      </c>
      <c r="AP18" s="29">
        <v>112242.08</v>
      </c>
      <c r="AQ18" s="30">
        <v>-32.979999999999997</v>
      </c>
      <c r="AR18" s="29">
        <v>24052.63</v>
      </c>
      <c r="AS18" s="30">
        <v>26.41</v>
      </c>
      <c r="AT18" s="29">
        <v>79417.710000000006</v>
      </c>
      <c r="AU18" s="30">
        <v>-13.08</v>
      </c>
      <c r="AV18" s="29">
        <v>47632.03</v>
      </c>
      <c r="AW18" s="30">
        <v>28.03</v>
      </c>
      <c r="AX18" s="29">
        <v>52977.01</v>
      </c>
      <c r="AY18" s="30">
        <v>221.94</v>
      </c>
      <c r="AZ18" s="28">
        <v>2018076.91</v>
      </c>
      <c r="BA18" s="29">
        <v>-14179.35</v>
      </c>
      <c r="BB18" s="29">
        <v>97378.1</v>
      </c>
      <c r="BC18" s="30">
        <v>140.51</v>
      </c>
      <c r="BD18" s="29">
        <v>40588.660000000003</v>
      </c>
      <c r="BE18" s="30">
        <v>-199.34</v>
      </c>
      <c r="BF18" s="29"/>
      <c r="BG18" s="29"/>
      <c r="BH18" s="29">
        <v>93090.62</v>
      </c>
      <c r="BI18" s="30">
        <v>-295.55</v>
      </c>
      <c r="BJ18" s="29">
        <v>118851.16</v>
      </c>
      <c r="BK18" s="30">
        <v>123.22</v>
      </c>
      <c r="BL18" s="29">
        <v>52143.64</v>
      </c>
      <c r="BM18" s="30">
        <v>-86.32</v>
      </c>
      <c r="BN18" s="29">
        <v>45047.74</v>
      </c>
      <c r="BO18" s="30">
        <v>-67.5</v>
      </c>
      <c r="BP18" s="29">
        <v>63085.93</v>
      </c>
      <c r="BQ18" s="30">
        <v>300.55</v>
      </c>
      <c r="BR18" s="29">
        <v>243765.02</v>
      </c>
      <c r="BS18" s="29">
        <v>188.56</v>
      </c>
      <c r="BT18" s="29">
        <v>1924973.3</v>
      </c>
      <c r="BU18" s="29">
        <v>-13896.62</v>
      </c>
      <c r="BV18" s="29">
        <v>385606.59</v>
      </c>
      <c r="BW18" s="30">
        <v>7.07</v>
      </c>
      <c r="BX18" s="29">
        <v>77177.570000000007</v>
      </c>
      <c r="BY18" s="30">
        <v>-119.61</v>
      </c>
      <c r="BZ18" s="29">
        <v>271071.65999999997</v>
      </c>
      <c r="CA18" s="29">
        <v>-917.97</v>
      </c>
      <c r="CB18" s="29">
        <v>13005.32</v>
      </c>
      <c r="CC18" s="30">
        <v>26.76</v>
      </c>
      <c r="CD18" s="29">
        <v>34632.49</v>
      </c>
      <c r="CE18" s="30">
        <v>94.99</v>
      </c>
      <c r="CF18" s="29">
        <v>23128.17</v>
      </c>
      <c r="CG18" s="30">
        <v>84.56</v>
      </c>
      <c r="CH18" s="29">
        <v>66303.77</v>
      </c>
      <c r="CI18" s="30">
        <v>80.569999999999993</v>
      </c>
      <c r="CJ18" s="29">
        <v>396161.36</v>
      </c>
      <c r="CK18" s="29">
        <v>1335.85</v>
      </c>
      <c r="CL18" s="29">
        <v>226540.2</v>
      </c>
      <c r="CM18" s="30">
        <v>311.45</v>
      </c>
      <c r="CN18" s="28">
        <v>120741.74</v>
      </c>
      <c r="CO18" s="30">
        <v>40.43</v>
      </c>
      <c r="CP18" s="29">
        <v>98017.59</v>
      </c>
      <c r="CQ18" s="30">
        <v>143.13999999999999</v>
      </c>
      <c r="CR18" s="29">
        <v>165919.07</v>
      </c>
      <c r="CS18" s="29">
        <v>-211.25</v>
      </c>
      <c r="CT18" s="29">
        <v>103782.15</v>
      </c>
      <c r="CU18" s="30">
        <v>414.3</v>
      </c>
      <c r="CV18" s="29">
        <v>1924973.3</v>
      </c>
      <c r="CW18" s="29">
        <v>-13896.62</v>
      </c>
      <c r="CX18" s="29">
        <v>196290.18</v>
      </c>
      <c r="CY18" s="29">
        <v>319.83</v>
      </c>
      <c r="CZ18" s="29">
        <v>17298.2</v>
      </c>
      <c r="DA18" s="30">
        <v>-26.33</v>
      </c>
      <c r="DB18" s="29">
        <v>40588.660000000003</v>
      </c>
      <c r="DC18" s="30">
        <v>-199.34</v>
      </c>
      <c r="DD18" s="29">
        <v>8494.36</v>
      </c>
      <c r="DE18" s="30">
        <v>-85.61</v>
      </c>
      <c r="DF18" s="29">
        <v>58029.16</v>
      </c>
      <c r="DG18" s="30">
        <v>-95.44</v>
      </c>
      <c r="DH18" s="29">
        <v>26355.040000000001</v>
      </c>
      <c r="DI18" s="30">
        <v>94.63</v>
      </c>
      <c r="DJ18" s="28">
        <v>567878.14</v>
      </c>
      <c r="DK18" s="29">
        <v>830.57</v>
      </c>
      <c r="DL18" s="29">
        <v>94921.96</v>
      </c>
      <c r="DM18" s="30">
        <v>51.09</v>
      </c>
      <c r="DN18" s="29">
        <v>1924973.3</v>
      </c>
      <c r="DO18" s="29">
        <v>-13896.62</v>
      </c>
      <c r="DP18" s="29">
        <v>85308.72</v>
      </c>
      <c r="DQ18" s="30">
        <v>464.56</v>
      </c>
      <c r="DR18" s="29">
        <v>39498.97</v>
      </c>
      <c r="DS18" s="30">
        <v>105.81</v>
      </c>
      <c r="DT18" s="29">
        <v>132744.9</v>
      </c>
      <c r="DU18" s="29">
        <v>-214.07</v>
      </c>
      <c r="DV18" s="29">
        <v>32993.11</v>
      </c>
      <c r="DW18" s="30">
        <v>4.7</v>
      </c>
      <c r="DX18" s="29">
        <v>112257.29</v>
      </c>
      <c r="DY18" s="30">
        <v>124.07</v>
      </c>
      <c r="DZ18" s="29">
        <v>10138.950000000001</v>
      </c>
      <c r="EA18" s="30">
        <v>26.26</v>
      </c>
      <c r="EB18" s="29">
        <v>13826.61</v>
      </c>
      <c r="EC18" s="30">
        <v>18.09</v>
      </c>
      <c r="ED18" s="29">
        <v>10776.5</v>
      </c>
      <c r="EE18" s="30">
        <v>68.010000000000005</v>
      </c>
      <c r="EF18" s="29">
        <v>257069.01</v>
      </c>
      <c r="EG18" s="30">
        <v>646.87</v>
      </c>
      <c r="EH18" s="29">
        <v>178470.41</v>
      </c>
      <c r="EI18" s="30">
        <v>293.86</v>
      </c>
      <c r="EJ18" s="29">
        <v>91802.55</v>
      </c>
      <c r="EK18" s="30">
        <v>201.93</v>
      </c>
      <c r="EL18" s="29">
        <v>37080.54</v>
      </c>
      <c r="EM18" s="30">
        <v>97.36</v>
      </c>
      <c r="EN18" s="29">
        <v>39498.97</v>
      </c>
      <c r="EO18" s="30">
        <v>105.81</v>
      </c>
      <c r="EP18" s="29">
        <v>182752.1</v>
      </c>
      <c r="EQ18" s="29">
        <v>-301.52999999999997</v>
      </c>
      <c r="ER18" s="29">
        <v>12924.53</v>
      </c>
      <c r="ES18" s="29">
        <v>59.31</v>
      </c>
      <c r="ET18" s="29">
        <v>112242.08</v>
      </c>
      <c r="EU18" s="30">
        <v>-32.979999999999997</v>
      </c>
      <c r="EV18" s="29">
        <v>47806.34</v>
      </c>
      <c r="EW18" s="30">
        <v>41.31</v>
      </c>
      <c r="EX18" s="29">
        <v>50211.25</v>
      </c>
      <c r="EY18" s="30">
        <v>101.84</v>
      </c>
    </row>
    <row r="19" spans="1:155">
      <c r="A19" s="27">
        <v>46090</v>
      </c>
      <c r="B19" s="29">
        <v>4199277.51</v>
      </c>
      <c r="C19" s="29">
        <v>-10178.36</v>
      </c>
      <c r="D19" s="29">
        <v>606863.37</v>
      </c>
      <c r="E19" s="29">
        <v>1670.78</v>
      </c>
      <c r="F19" s="29">
        <v>1788120.57</v>
      </c>
      <c r="G19" s="29">
        <v>-6791.67</v>
      </c>
      <c r="H19" s="29">
        <v>272743.89</v>
      </c>
      <c r="I19" s="29">
        <v>-154.80000000000001</v>
      </c>
      <c r="J19" s="29">
        <v>36535.81</v>
      </c>
      <c r="K19" s="29">
        <v>146.13</v>
      </c>
      <c r="L19" s="29">
        <v>252186.77</v>
      </c>
      <c r="M19" s="30">
        <v>-195.75</v>
      </c>
      <c r="N19" s="29">
        <v>232272.44</v>
      </c>
      <c r="O19" s="29">
        <v>-981.58</v>
      </c>
      <c r="P19" s="29">
        <v>194430.88</v>
      </c>
      <c r="Q19" s="30">
        <v>465.95</v>
      </c>
      <c r="R19" s="29">
        <v>127580.04</v>
      </c>
      <c r="S19" s="29">
        <v>-99.03</v>
      </c>
      <c r="T19" s="29">
        <v>8560.2999999999993</v>
      </c>
      <c r="U19" s="30">
        <v>-60.3</v>
      </c>
      <c r="V19" s="29">
        <v>102407.84</v>
      </c>
      <c r="W19" s="29">
        <v>11.46</v>
      </c>
      <c r="X19" s="29">
        <v>1727759.42</v>
      </c>
      <c r="Y19" s="29">
        <v>-10208.290000000001</v>
      </c>
      <c r="Z19" s="29">
        <v>45917.29</v>
      </c>
      <c r="AA19" s="30">
        <v>71.16</v>
      </c>
      <c r="AB19" s="29">
        <v>191982.48</v>
      </c>
      <c r="AC19" s="30">
        <v>275.38</v>
      </c>
      <c r="AD19" s="29">
        <v>18496.990000000002</v>
      </c>
      <c r="AE19" s="30">
        <v>6.36</v>
      </c>
      <c r="AF19" s="29">
        <v>24147.51</v>
      </c>
      <c r="AG19" s="30">
        <v>-82.95</v>
      </c>
      <c r="AH19" s="29">
        <v>198659.23</v>
      </c>
      <c r="AI19" s="29">
        <v>425.51</v>
      </c>
      <c r="AJ19" s="29">
        <v>113288.34</v>
      </c>
      <c r="AK19" s="29">
        <v>-162.93</v>
      </c>
      <c r="AL19" s="29">
        <v>84455.49</v>
      </c>
      <c r="AM19" s="29">
        <v>173.15</v>
      </c>
      <c r="AN19" s="29">
        <v>166100.32</v>
      </c>
      <c r="AO19" s="29">
        <v>-1061.77</v>
      </c>
      <c r="AP19" s="29">
        <v>106583.12</v>
      </c>
      <c r="AQ19" s="30">
        <v>71.739999999999995</v>
      </c>
      <c r="AR19" s="29">
        <v>22607.89</v>
      </c>
      <c r="AS19" s="30">
        <v>12.1</v>
      </c>
      <c r="AT19" s="29">
        <v>75680.03</v>
      </c>
      <c r="AU19" s="30">
        <v>95.3</v>
      </c>
      <c r="AV19" s="29">
        <v>46609.88</v>
      </c>
      <c r="AW19" s="30">
        <v>73.150000000000006</v>
      </c>
      <c r="AX19" s="29">
        <v>50624.87</v>
      </c>
      <c r="AY19" s="30">
        <v>237.71</v>
      </c>
      <c r="AZ19" s="28">
        <v>1852107.44</v>
      </c>
      <c r="BA19" s="29">
        <v>-10354.43</v>
      </c>
      <c r="BB19" s="29">
        <v>93345.86</v>
      </c>
      <c r="BC19" s="30">
        <v>211.64</v>
      </c>
      <c r="BD19" s="29">
        <v>37631.26</v>
      </c>
      <c r="BE19" s="30">
        <v>-34.840000000000003</v>
      </c>
      <c r="BF19" s="29"/>
      <c r="BG19" s="29"/>
      <c r="BH19" s="29">
        <v>89334.57</v>
      </c>
      <c r="BI19" s="30">
        <v>-398.3</v>
      </c>
      <c r="BJ19" s="29">
        <v>112412.93</v>
      </c>
      <c r="BK19" s="30">
        <v>-105.47</v>
      </c>
      <c r="BL19" s="29">
        <v>48305.66</v>
      </c>
      <c r="BM19" s="30">
        <v>-120.12</v>
      </c>
      <c r="BN19" s="29">
        <v>42931.11</v>
      </c>
      <c r="BO19" s="30">
        <v>-122.24</v>
      </c>
      <c r="BP19" s="29">
        <v>60288.21</v>
      </c>
      <c r="BQ19" s="30">
        <v>289.89</v>
      </c>
      <c r="BR19" s="29">
        <v>232798.96</v>
      </c>
      <c r="BS19" s="29">
        <v>53.78</v>
      </c>
      <c r="BT19" s="29">
        <v>1761917.61</v>
      </c>
      <c r="BU19" s="29">
        <v>-10027.540000000001</v>
      </c>
      <c r="BV19" s="29">
        <v>368813.91</v>
      </c>
      <c r="BW19" s="30">
        <v>-489.35</v>
      </c>
      <c r="BX19" s="29">
        <v>73207.08</v>
      </c>
      <c r="BY19" s="30">
        <v>-50.73</v>
      </c>
      <c r="BZ19" s="29">
        <v>250555.81</v>
      </c>
      <c r="CA19" s="29">
        <v>-888.62</v>
      </c>
      <c r="CB19" s="29">
        <v>12481.29</v>
      </c>
      <c r="CC19" s="30">
        <v>23.56</v>
      </c>
      <c r="CD19" s="29">
        <v>33645.57</v>
      </c>
      <c r="CE19" s="30">
        <v>78.91</v>
      </c>
      <c r="CF19" s="29">
        <v>22134.6</v>
      </c>
      <c r="CG19" s="30">
        <v>101.62</v>
      </c>
      <c r="CH19" s="29">
        <v>65143.58</v>
      </c>
      <c r="CI19" s="30">
        <v>141.78</v>
      </c>
      <c r="CJ19" s="28">
        <v>381436.58</v>
      </c>
      <c r="CK19" s="29">
        <v>1066.1500000000001</v>
      </c>
      <c r="CL19" s="29">
        <v>219135.2</v>
      </c>
      <c r="CM19" s="30">
        <v>318.64999999999998</v>
      </c>
      <c r="CN19" s="29">
        <v>115298.85</v>
      </c>
      <c r="CO19" s="30">
        <v>73.61</v>
      </c>
      <c r="CP19" s="29">
        <v>93958.46</v>
      </c>
      <c r="CQ19" s="30">
        <v>214.52</v>
      </c>
      <c r="CR19" s="29">
        <v>160829.76999999999</v>
      </c>
      <c r="CS19" s="29">
        <v>-93.83</v>
      </c>
      <c r="CT19" s="29">
        <v>97509.2</v>
      </c>
      <c r="CU19" s="30">
        <v>322.25</v>
      </c>
      <c r="CV19" s="29">
        <v>1761917.61</v>
      </c>
      <c r="CW19" s="29">
        <v>-10027.540000000001</v>
      </c>
      <c r="CX19" s="29">
        <v>187905.87</v>
      </c>
      <c r="CY19" s="29">
        <v>216.96</v>
      </c>
      <c r="CZ19" s="29">
        <v>16328.25</v>
      </c>
      <c r="DA19" s="30">
        <v>12.28</v>
      </c>
      <c r="DB19" s="29">
        <v>37631.26</v>
      </c>
      <c r="DC19" s="30">
        <v>-34.840000000000003</v>
      </c>
      <c r="DD19" s="29">
        <v>8560.2999999999993</v>
      </c>
      <c r="DE19" s="30">
        <v>-60.3</v>
      </c>
      <c r="DF19" s="29">
        <v>54898.3</v>
      </c>
      <c r="DG19" s="30">
        <v>-29.68</v>
      </c>
      <c r="DH19" s="29">
        <v>25678.99</v>
      </c>
      <c r="DI19" s="30">
        <v>68.91</v>
      </c>
      <c r="DJ19" s="29">
        <v>551825.93999999994</v>
      </c>
      <c r="DK19" s="29">
        <v>259.35000000000002</v>
      </c>
      <c r="DL19" s="29">
        <v>90276.07</v>
      </c>
      <c r="DM19" s="30">
        <v>75.13</v>
      </c>
      <c r="DN19" s="29">
        <v>1761917.61</v>
      </c>
      <c r="DO19" s="29">
        <v>-10027.540000000001</v>
      </c>
      <c r="DP19" s="29">
        <v>82812.67</v>
      </c>
      <c r="DQ19" s="30">
        <v>347.94</v>
      </c>
      <c r="DR19" s="29">
        <v>38246.82</v>
      </c>
      <c r="DS19" s="30">
        <v>115.27</v>
      </c>
      <c r="DT19" s="29">
        <v>127580.04</v>
      </c>
      <c r="DU19" s="29">
        <v>-99.03</v>
      </c>
      <c r="DV19" s="29">
        <v>33071.599999999999</v>
      </c>
      <c r="DW19" s="30">
        <v>7.32</v>
      </c>
      <c r="DX19" s="29">
        <v>102407.84</v>
      </c>
      <c r="DY19" s="30">
        <v>11.46</v>
      </c>
      <c r="DZ19" s="29">
        <v>9964.0300000000007</v>
      </c>
      <c r="EA19" s="30">
        <v>38.25</v>
      </c>
      <c r="EB19" s="29">
        <v>13255.41</v>
      </c>
      <c r="EC19" s="30">
        <v>11.15</v>
      </c>
      <c r="ED19" s="29">
        <v>10102.65</v>
      </c>
      <c r="EE19" s="30">
        <v>60.93</v>
      </c>
      <c r="EF19" s="28">
        <v>246955.23</v>
      </c>
      <c r="EG19" s="30">
        <v>517.86</v>
      </c>
      <c r="EH19" s="29">
        <v>166977.03</v>
      </c>
      <c r="EI19" s="30">
        <v>444.52</v>
      </c>
      <c r="EJ19" s="29">
        <v>89946.94</v>
      </c>
      <c r="EK19" s="30">
        <v>260.52</v>
      </c>
      <c r="EL19" s="29">
        <v>36034.1</v>
      </c>
      <c r="EM19" s="30">
        <v>82.81</v>
      </c>
      <c r="EN19" s="29">
        <v>38246.82</v>
      </c>
      <c r="EO19" s="30">
        <v>115.27</v>
      </c>
      <c r="EP19" s="29">
        <v>176984.24</v>
      </c>
      <c r="EQ19" s="29">
        <v>-902.43</v>
      </c>
      <c r="ER19" s="29">
        <v>12576.4</v>
      </c>
      <c r="ES19" s="29">
        <v>22.79</v>
      </c>
      <c r="ET19" s="29">
        <v>106583.12</v>
      </c>
      <c r="EU19" s="30">
        <v>71.739999999999995</v>
      </c>
      <c r="EV19" s="29">
        <v>45917.29</v>
      </c>
      <c r="EW19" s="30">
        <v>71.16</v>
      </c>
      <c r="EX19" s="29">
        <v>48041.17</v>
      </c>
      <c r="EY19" s="30">
        <v>143.36000000000001</v>
      </c>
    </row>
    <row r="20" spans="1:155">
      <c r="A20" s="27">
        <v>46091</v>
      </c>
      <c r="B20" s="29">
        <v>4423630.7699999996</v>
      </c>
      <c r="C20" s="29">
        <v>-4001.4</v>
      </c>
      <c r="D20" s="29">
        <v>625868.88</v>
      </c>
      <c r="E20" s="29">
        <v>675.35</v>
      </c>
      <c r="F20" s="29">
        <v>1896175.3</v>
      </c>
      <c r="G20" s="29">
        <v>-2883.53</v>
      </c>
      <c r="H20" s="29">
        <v>278693.38</v>
      </c>
      <c r="I20" s="29">
        <v>-205.19</v>
      </c>
      <c r="J20" s="29">
        <v>37308.730000000003</v>
      </c>
      <c r="K20" s="28">
        <v>129.01</v>
      </c>
      <c r="L20" s="29">
        <v>257766.53</v>
      </c>
      <c r="M20" s="30">
        <v>-193.94</v>
      </c>
      <c r="N20" s="29">
        <v>241296.91</v>
      </c>
      <c r="O20" s="29">
        <v>-742.47</v>
      </c>
      <c r="P20" s="29">
        <v>196812.54</v>
      </c>
      <c r="Q20" s="30">
        <v>347.97</v>
      </c>
      <c r="R20" s="29">
        <v>130743.86</v>
      </c>
      <c r="S20" s="29">
        <v>99.02</v>
      </c>
      <c r="T20" s="29">
        <v>8382.43</v>
      </c>
      <c r="U20" s="30">
        <v>-42.36</v>
      </c>
      <c r="V20" s="29">
        <v>106046.28</v>
      </c>
      <c r="W20" s="29">
        <v>-273.77999999999997</v>
      </c>
      <c r="X20" s="28">
        <v>1889561.78</v>
      </c>
      <c r="Y20" s="29">
        <v>-4469.0200000000004</v>
      </c>
      <c r="Z20" s="29">
        <v>47100.97</v>
      </c>
      <c r="AA20" s="30">
        <v>30.33</v>
      </c>
      <c r="AB20" s="29">
        <v>196125.32</v>
      </c>
      <c r="AC20" s="30">
        <v>88.88</v>
      </c>
      <c r="AD20" s="29">
        <v>20049.84</v>
      </c>
      <c r="AE20" s="30">
        <v>19.47</v>
      </c>
      <c r="AF20" s="29">
        <v>24432.06</v>
      </c>
      <c r="AG20" s="30">
        <v>4.55</v>
      </c>
      <c r="AH20" s="29">
        <v>199402.27</v>
      </c>
      <c r="AI20" s="29">
        <v>167.18</v>
      </c>
      <c r="AJ20" s="29">
        <v>115497.51</v>
      </c>
      <c r="AK20" s="29">
        <v>-25.56</v>
      </c>
      <c r="AL20" s="29">
        <v>87592.91</v>
      </c>
      <c r="AM20" s="29">
        <v>144.37</v>
      </c>
      <c r="AN20" s="29">
        <v>172789.33</v>
      </c>
      <c r="AO20" s="29">
        <v>-817.9</v>
      </c>
      <c r="AP20" s="29">
        <v>111965.23</v>
      </c>
      <c r="AQ20" s="30">
        <v>83.19</v>
      </c>
      <c r="AR20" s="29">
        <v>23741.84</v>
      </c>
      <c r="AS20" s="30">
        <v>1.66</v>
      </c>
      <c r="AT20" s="29">
        <v>77499.520000000004</v>
      </c>
      <c r="AU20" s="30">
        <v>59.69</v>
      </c>
      <c r="AV20" s="29">
        <v>47168.99</v>
      </c>
      <c r="AW20" s="30">
        <v>44.66</v>
      </c>
      <c r="AX20" s="29">
        <v>52130.2</v>
      </c>
      <c r="AY20" s="30">
        <v>62.1</v>
      </c>
      <c r="AZ20" s="28">
        <v>2019110.2</v>
      </c>
      <c r="BA20" s="29">
        <v>-4571.33</v>
      </c>
      <c r="BB20" s="29">
        <v>96767.2</v>
      </c>
      <c r="BC20" s="30">
        <v>104.62</v>
      </c>
      <c r="BD20" s="29">
        <v>40014</v>
      </c>
      <c r="BE20" s="30">
        <v>-8.9700000000000006</v>
      </c>
      <c r="BF20" s="29"/>
      <c r="BG20" s="29"/>
      <c r="BH20" s="29">
        <v>90510.05</v>
      </c>
      <c r="BI20" s="30">
        <v>-271.64</v>
      </c>
      <c r="BJ20" s="29">
        <v>115339.16</v>
      </c>
      <c r="BK20" s="30">
        <v>-187.36</v>
      </c>
      <c r="BL20" s="29">
        <v>49073.43</v>
      </c>
      <c r="BM20" s="30">
        <v>-89.49</v>
      </c>
      <c r="BN20" s="29">
        <v>43717.01</v>
      </c>
      <c r="BO20" s="30">
        <v>-104.92</v>
      </c>
      <c r="BP20" s="29">
        <v>61740.13</v>
      </c>
      <c r="BQ20" s="30">
        <v>114.63</v>
      </c>
      <c r="BR20" s="29">
        <v>245119.59</v>
      </c>
      <c r="BS20" s="29">
        <v>389.48</v>
      </c>
      <c r="BT20" s="29">
        <v>1925771.57</v>
      </c>
      <c r="BU20" s="29">
        <v>-4363.07</v>
      </c>
      <c r="BV20" s="29">
        <v>376882.49</v>
      </c>
      <c r="BW20" s="30">
        <v>-191.8</v>
      </c>
      <c r="BX20" s="29">
        <v>75832.37</v>
      </c>
      <c r="BY20" s="30">
        <v>72.98</v>
      </c>
      <c r="BZ20" s="29">
        <v>260382.24</v>
      </c>
      <c r="CA20" s="29">
        <v>-673.53</v>
      </c>
      <c r="CB20" s="29">
        <v>12745.86</v>
      </c>
      <c r="CC20" s="30">
        <v>-7.35</v>
      </c>
      <c r="CD20" s="29">
        <v>34076.720000000001</v>
      </c>
      <c r="CE20" s="30">
        <v>64.989999999999995</v>
      </c>
      <c r="CF20" s="29">
        <v>23011.48</v>
      </c>
      <c r="CG20" s="30">
        <v>73.790000000000006</v>
      </c>
      <c r="CH20" s="29">
        <v>65831.399999999994</v>
      </c>
      <c r="CI20" s="30">
        <v>103.54</v>
      </c>
      <c r="CJ20" s="29">
        <v>388134.22</v>
      </c>
      <c r="CK20" s="29">
        <v>543.86</v>
      </c>
      <c r="CL20" s="29">
        <v>223932.79</v>
      </c>
      <c r="CM20" s="30">
        <v>101.42</v>
      </c>
      <c r="CN20" s="28">
        <v>117200.1</v>
      </c>
      <c r="CO20" s="30">
        <v>-136.63</v>
      </c>
      <c r="CP20" s="29">
        <v>97389.87</v>
      </c>
      <c r="CQ20" s="30">
        <v>107.13</v>
      </c>
      <c r="CR20" s="29">
        <v>164885.95000000001</v>
      </c>
      <c r="CS20" s="29">
        <v>86.38</v>
      </c>
      <c r="CT20" s="29">
        <v>103023.97</v>
      </c>
      <c r="CU20" s="30">
        <v>228.41</v>
      </c>
      <c r="CV20" s="29">
        <v>1925771.57</v>
      </c>
      <c r="CW20" s="29">
        <v>-4363.07</v>
      </c>
      <c r="CX20" s="29">
        <v>193233.4</v>
      </c>
      <c r="CY20" s="29">
        <v>92.46</v>
      </c>
      <c r="CZ20" s="29">
        <v>17200.169999999998</v>
      </c>
      <c r="DA20" s="30">
        <v>-11.18</v>
      </c>
      <c r="DB20" s="29">
        <v>40014</v>
      </c>
      <c r="DC20" s="30">
        <v>-8.9700000000000006</v>
      </c>
      <c r="DD20" s="29">
        <v>8382.43</v>
      </c>
      <c r="DE20" s="30">
        <v>-42.36</v>
      </c>
      <c r="DF20" s="29">
        <v>56755.83</v>
      </c>
      <c r="DG20" s="30">
        <v>82.71</v>
      </c>
      <c r="DH20" s="29">
        <v>26074.65</v>
      </c>
      <c r="DI20" s="30">
        <v>54.11</v>
      </c>
      <c r="DJ20" s="29">
        <v>565286.55000000005</v>
      </c>
      <c r="DK20" s="29">
        <v>348.26</v>
      </c>
      <c r="DL20" s="29">
        <v>91766.18</v>
      </c>
      <c r="DM20" s="30">
        <v>-120</v>
      </c>
      <c r="DN20" s="29">
        <v>1925771.57</v>
      </c>
      <c r="DO20" s="29">
        <v>-4363.07</v>
      </c>
      <c r="DP20" s="29">
        <v>83408.98</v>
      </c>
      <c r="DQ20" s="30">
        <v>113.82</v>
      </c>
      <c r="DR20" s="29">
        <v>39022.910000000003</v>
      </c>
      <c r="DS20" s="30">
        <v>96.01</v>
      </c>
      <c r="DT20" s="29">
        <v>130743.86</v>
      </c>
      <c r="DU20" s="29">
        <v>99.02</v>
      </c>
      <c r="DV20" s="29">
        <v>33974.49</v>
      </c>
      <c r="DW20" s="30">
        <v>-10.039999999999999</v>
      </c>
      <c r="DX20" s="29">
        <v>106046.28</v>
      </c>
      <c r="DY20" s="30">
        <v>-273.77999999999997</v>
      </c>
      <c r="DZ20" s="29">
        <v>10028.780000000001</v>
      </c>
      <c r="EA20" s="30">
        <v>20.23</v>
      </c>
      <c r="EB20" s="29">
        <v>13382.54</v>
      </c>
      <c r="EC20" s="30">
        <v>30.67</v>
      </c>
      <c r="ED20" s="29">
        <v>10785.38</v>
      </c>
      <c r="EE20" s="30">
        <v>47.24</v>
      </c>
      <c r="EF20" s="29">
        <v>251590.37</v>
      </c>
      <c r="EG20" s="30">
        <v>291.77</v>
      </c>
      <c r="EH20" s="29">
        <v>175875.12</v>
      </c>
      <c r="EI20" s="30">
        <v>298.20999999999998</v>
      </c>
      <c r="EJ20" s="29">
        <v>91145.58</v>
      </c>
      <c r="EK20" s="30">
        <v>203.48</v>
      </c>
      <c r="EL20" s="29">
        <v>36500.959999999999</v>
      </c>
      <c r="EM20" s="30">
        <v>67.38</v>
      </c>
      <c r="EN20" s="29">
        <v>39022.910000000003</v>
      </c>
      <c r="EO20" s="30">
        <v>96.01</v>
      </c>
      <c r="EP20" s="29">
        <v>176254.97</v>
      </c>
      <c r="EQ20" s="29">
        <v>-439.46</v>
      </c>
      <c r="ER20" s="29">
        <v>13732.19</v>
      </c>
      <c r="ES20" s="29">
        <v>154.59</v>
      </c>
      <c r="ET20" s="29">
        <v>111965.23</v>
      </c>
      <c r="EU20" s="30">
        <v>83.19</v>
      </c>
      <c r="EV20" s="29">
        <v>47100.97</v>
      </c>
      <c r="EW20" s="30">
        <v>30.33</v>
      </c>
      <c r="EX20" s="29">
        <v>50288.9</v>
      </c>
      <c r="EY20" s="30">
        <v>76.8</v>
      </c>
    </row>
    <row r="21" spans="1:155">
      <c r="A21" s="27">
        <v>46092</v>
      </c>
      <c r="B21" s="29">
        <v>4485296.71</v>
      </c>
      <c r="C21" s="29">
        <v>-4487.92</v>
      </c>
      <c r="D21" s="29">
        <v>625383.99</v>
      </c>
      <c r="E21" s="29">
        <v>-576.13</v>
      </c>
      <c r="F21" s="29">
        <v>1923116.88</v>
      </c>
      <c r="G21" s="29">
        <v>-3371.53</v>
      </c>
      <c r="H21" s="29">
        <v>278657.98</v>
      </c>
      <c r="I21" s="29">
        <v>-425.26</v>
      </c>
      <c r="J21" s="29">
        <v>37928.959999999999</v>
      </c>
      <c r="K21" s="30">
        <v>119.42</v>
      </c>
      <c r="L21" s="29">
        <v>257824.72</v>
      </c>
      <c r="M21" s="30">
        <v>-387.4</v>
      </c>
      <c r="N21" s="29">
        <v>242950.39999999999</v>
      </c>
      <c r="O21" s="29">
        <v>-1040.05</v>
      </c>
      <c r="P21" s="29">
        <v>199728.49</v>
      </c>
      <c r="Q21" s="30">
        <v>188.33</v>
      </c>
      <c r="R21" s="29">
        <v>131703.89000000001</v>
      </c>
      <c r="S21" s="29">
        <v>-46.8</v>
      </c>
      <c r="T21" s="29">
        <v>8415.2000000000007</v>
      </c>
      <c r="U21" s="30">
        <v>-32.54</v>
      </c>
      <c r="V21" s="29">
        <v>104072.18</v>
      </c>
      <c r="W21" s="29">
        <v>-391.38</v>
      </c>
      <c r="X21" s="29">
        <v>1911005.79</v>
      </c>
      <c r="Y21" s="29">
        <v>-3360.83</v>
      </c>
      <c r="Z21" s="29">
        <v>47728.52</v>
      </c>
      <c r="AA21" s="30">
        <v>17.61</v>
      </c>
      <c r="AB21" s="29">
        <v>201210.33</v>
      </c>
      <c r="AC21" s="30">
        <v>-51.46</v>
      </c>
      <c r="AD21" s="29">
        <v>19885.150000000001</v>
      </c>
      <c r="AE21" s="30">
        <v>24.41</v>
      </c>
      <c r="AF21" s="29">
        <v>24463.98</v>
      </c>
      <c r="AG21" s="30">
        <v>46.8</v>
      </c>
      <c r="AH21" s="29">
        <v>206873.42</v>
      </c>
      <c r="AI21" s="29">
        <v>221.62</v>
      </c>
      <c r="AJ21" s="29">
        <v>114174.78</v>
      </c>
      <c r="AK21" s="29">
        <v>-193.24</v>
      </c>
      <c r="AL21" s="29">
        <v>88048.76</v>
      </c>
      <c r="AM21" s="29">
        <v>-32.36</v>
      </c>
      <c r="AN21" s="29">
        <v>174234.05</v>
      </c>
      <c r="AO21" s="29">
        <v>-995.34</v>
      </c>
      <c r="AP21" s="29">
        <v>112248.56</v>
      </c>
      <c r="AQ21" s="30">
        <v>-14.37</v>
      </c>
      <c r="AR21" s="29">
        <v>24035.87</v>
      </c>
      <c r="AS21" s="30">
        <v>1.75</v>
      </c>
      <c r="AT21" s="29">
        <v>78704.31</v>
      </c>
      <c r="AU21" s="30">
        <v>-15.35</v>
      </c>
      <c r="AV21" s="29">
        <v>48232.71</v>
      </c>
      <c r="AW21" s="30">
        <v>5.44</v>
      </c>
      <c r="AX21" s="29">
        <v>53134.44</v>
      </c>
      <c r="AY21" s="30">
        <v>-114.8</v>
      </c>
      <c r="AZ21" s="28">
        <v>2040049.76</v>
      </c>
      <c r="BA21" s="29">
        <v>-3621.52</v>
      </c>
      <c r="BB21" s="29">
        <v>100959.4</v>
      </c>
      <c r="BC21" s="30">
        <v>29.93</v>
      </c>
      <c r="BD21" s="29">
        <v>40171.39</v>
      </c>
      <c r="BE21" s="30">
        <v>-115.07</v>
      </c>
      <c r="BF21" s="29"/>
      <c r="BG21" s="29"/>
      <c r="BH21" s="29">
        <v>90842.73</v>
      </c>
      <c r="BI21" s="30">
        <v>-183.31</v>
      </c>
      <c r="BJ21" s="29">
        <v>116327.94</v>
      </c>
      <c r="BK21" s="30">
        <v>-241.9</v>
      </c>
      <c r="BL21" s="29">
        <v>50135.87</v>
      </c>
      <c r="BM21" s="30">
        <v>-56.18</v>
      </c>
      <c r="BN21" s="29">
        <v>44356.29</v>
      </c>
      <c r="BO21" s="30">
        <v>-144.51</v>
      </c>
      <c r="BP21" s="29">
        <v>63462.48</v>
      </c>
      <c r="BQ21" s="30">
        <v>-49.96</v>
      </c>
      <c r="BR21" s="29">
        <v>244574.32</v>
      </c>
      <c r="BS21" s="29">
        <v>-3.7</v>
      </c>
      <c r="BT21" s="29">
        <v>1947147.16</v>
      </c>
      <c r="BU21" s="29">
        <v>-3277.19</v>
      </c>
      <c r="BV21" s="29">
        <v>377469.76</v>
      </c>
      <c r="BW21" s="30">
        <v>60.69</v>
      </c>
      <c r="BX21" s="29">
        <v>75966.67</v>
      </c>
      <c r="BY21" s="30">
        <v>94.87</v>
      </c>
      <c r="BZ21" s="29">
        <v>262282.81</v>
      </c>
      <c r="CA21" s="29">
        <v>-1027.69</v>
      </c>
      <c r="CB21" s="29">
        <v>12902.19</v>
      </c>
      <c r="CC21" s="30">
        <v>-22.96</v>
      </c>
      <c r="CD21" s="29">
        <v>34142.99</v>
      </c>
      <c r="CE21" s="30">
        <v>-17.89</v>
      </c>
      <c r="CF21" s="29">
        <v>23498.73</v>
      </c>
      <c r="CG21" s="30">
        <v>33.42</v>
      </c>
      <c r="CH21" s="29">
        <v>66892.100000000006</v>
      </c>
      <c r="CI21" s="30">
        <v>38.18</v>
      </c>
      <c r="CJ21" s="29">
        <v>391222.28</v>
      </c>
      <c r="CK21" s="29">
        <v>98.02</v>
      </c>
      <c r="CL21" s="29">
        <v>229335.75</v>
      </c>
      <c r="CM21" s="30">
        <v>-65.52</v>
      </c>
      <c r="CN21" s="28">
        <v>124233.46</v>
      </c>
      <c r="CO21" s="30">
        <v>-286.98</v>
      </c>
      <c r="CP21" s="29">
        <v>101590.08</v>
      </c>
      <c r="CQ21" s="30">
        <v>30.71</v>
      </c>
      <c r="CR21" s="29">
        <v>164680.71</v>
      </c>
      <c r="CS21" s="29">
        <v>-85.47</v>
      </c>
      <c r="CT21" s="29">
        <v>104922.22</v>
      </c>
      <c r="CU21" s="30">
        <v>28.68</v>
      </c>
      <c r="CV21" s="29">
        <v>1947147.16</v>
      </c>
      <c r="CW21" s="29">
        <v>-3277.19</v>
      </c>
      <c r="CX21" s="29">
        <v>193505.99</v>
      </c>
      <c r="CY21" s="29">
        <v>-174.71</v>
      </c>
      <c r="CZ21" s="29">
        <v>17276.21</v>
      </c>
      <c r="DA21" s="30">
        <v>-37.11</v>
      </c>
      <c r="DB21" s="29">
        <v>40171.39</v>
      </c>
      <c r="DC21" s="30">
        <v>-115.07</v>
      </c>
      <c r="DD21" s="29">
        <v>8415.2000000000007</v>
      </c>
      <c r="DE21" s="30">
        <v>-32.54</v>
      </c>
      <c r="DF21" s="29">
        <v>57105.54</v>
      </c>
      <c r="DG21" s="30">
        <v>105.99</v>
      </c>
      <c r="DH21" s="29">
        <v>26086.639999999999</v>
      </c>
      <c r="DI21" s="30">
        <v>-25.42</v>
      </c>
      <c r="DJ21" s="29">
        <v>569685.69999999995</v>
      </c>
      <c r="DK21" s="29">
        <v>50.72</v>
      </c>
      <c r="DL21" s="29">
        <v>98358.05</v>
      </c>
      <c r="DM21" s="29">
        <v>-254.97</v>
      </c>
      <c r="DN21" s="29">
        <v>1947147.16</v>
      </c>
      <c r="DO21" s="29">
        <v>-3277.19</v>
      </c>
      <c r="DP21" s="29">
        <v>82399.360000000001</v>
      </c>
      <c r="DQ21" s="30">
        <v>-50.25</v>
      </c>
      <c r="DR21" s="29">
        <v>39747.440000000002</v>
      </c>
      <c r="DS21" s="30">
        <v>91.55</v>
      </c>
      <c r="DT21" s="29">
        <v>131703.89000000001</v>
      </c>
      <c r="DU21" s="29">
        <v>-46.8</v>
      </c>
      <c r="DV21" s="29">
        <v>32827.96</v>
      </c>
      <c r="DW21" s="30">
        <v>-36.54</v>
      </c>
      <c r="DX21" s="28">
        <v>104072.18</v>
      </c>
      <c r="DY21" s="30">
        <v>-391.38</v>
      </c>
      <c r="DZ21" s="29">
        <v>9904.18</v>
      </c>
      <c r="EA21" s="30">
        <v>-0.69</v>
      </c>
      <c r="EB21" s="29">
        <v>13325.78</v>
      </c>
      <c r="EC21" s="30">
        <v>-5.98</v>
      </c>
      <c r="ED21" s="29">
        <v>10778.25</v>
      </c>
      <c r="EE21" s="30">
        <v>-6.34</v>
      </c>
      <c r="EF21" s="29">
        <v>255744.25</v>
      </c>
      <c r="EG21" s="30">
        <v>89.63</v>
      </c>
      <c r="EH21" s="29">
        <v>180290.42</v>
      </c>
      <c r="EI21" s="30">
        <v>174.27</v>
      </c>
      <c r="EJ21" s="29">
        <v>93086.35</v>
      </c>
      <c r="EK21" s="30">
        <v>138.38999999999999</v>
      </c>
      <c r="EL21" s="29">
        <v>36590.79</v>
      </c>
      <c r="EM21" s="30">
        <v>-16.63</v>
      </c>
      <c r="EN21" s="29">
        <v>39747.440000000002</v>
      </c>
      <c r="EO21" s="30">
        <v>91.55</v>
      </c>
      <c r="EP21" s="29">
        <v>172172.64</v>
      </c>
      <c r="EQ21" s="29">
        <v>-41.65</v>
      </c>
      <c r="ER21" s="29">
        <v>14345.79</v>
      </c>
      <c r="ES21" s="29">
        <v>172.47</v>
      </c>
      <c r="ET21" s="29">
        <v>112248.56</v>
      </c>
      <c r="EU21" s="30">
        <v>-14.37</v>
      </c>
      <c r="EV21" s="29">
        <v>47728.52</v>
      </c>
      <c r="EW21" s="30">
        <v>17.61</v>
      </c>
      <c r="EX21" s="29">
        <v>53861.56</v>
      </c>
      <c r="EY21" s="30">
        <v>13.1</v>
      </c>
    </row>
    <row r="22" spans="1:155">
      <c r="A22" s="27">
        <v>46093</v>
      </c>
      <c r="B22" s="29">
        <v>4463912.18</v>
      </c>
      <c r="C22" s="29">
        <v>-6726.46</v>
      </c>
      <c r="D22" s="29">
        <v>631878.52</v>
      </c>
      <c r="E22" s="29">
        <v>-2095.09</v>
      </c>
      <c r="F22" s="29">
        <v>1905040.93</v>
      </c>
      <c r="G22" s="29">
        <v>-4445.9399999999996</v>
      </c>
      <c r="H22" s="29">
        <v>281388.55</v>
      </c>
      <c r="I22" s="29">
        <v>-471.33</v>
      </c>
      <c r="J22" s="29">
        <v>38064.32</v>
      </c>
      <c r="K22" s="30">
        <v>80.06</v>
      </c>
      <c r="L22" s="29">
        <v>260534.04</v>
      </c>
      <c r="M22" s="29">
        <v>-399.33</v>
      </c>
      <c r="N22" s="29">
        <v>242451.23</v>
      </c>
      <c r="O22" s="29">
        <v>-1131.8900000000001</v>
      </c>
      <c r="P22" s="29">
        <v>198163.02</v>
      </c>
      <c r="Q22" s="30">
        <v>-6.6</v>
      </c>
      <c r="R22" s="29">
        <v>131705.60000000001</v>
      </c>
      <c r="S22" s="29">
        <v>-49.04</v>
      </c>
      <c r="T22" s="29">
        <v>8473.68</v>
      </c>
      <c r="U22" s="30">
        <v>-37.450000000000003</v>
      </c>
      <c r="V22" s="29">
        <v>105319.16</v>
      </c>
      <c r="W22" s="29">
        <v>-789.02</v>
      </c>
      <c r="X22" s="29">
        <v>1882079.84</v>
      </c>
      <c r="Y22" s="29">
        <v>-5207.5200000000004</v>
      </c>
      <c r="Z22" s="29">
        <v>46883.4</v>
      </c>
      <c r="AA22" s="30">
        <v>-17.100000000000001</v>
      </c>
      <c r="AB22" s="29">
        <v>199815.74</v>
      </c>
      <c r="AC22" s="30">
        <v>-151.99</v>
      </c>
      <c r="AD22" s="29">
        <v>19929.419999999998</v>
      </c>
      <c r="AE22" s="30">
        <v>-3.26</v>
      </c>
      <c r="AF22" s="29">
        <v>25183.19</v>
      </c>
      <c r="AG22" s="30">
        <v>26.68</v>
      </c>
      <c r="AH22" s="29">
        <v>211713.92000000001</v>
      </c>
      <c r="AI22" s="29">
        <v>392.04</v>
      </c>
      <c r="AJ22" s="29">
        <v>114095.83</v>
      </c>
      <c r="AK22" s="29">
        <v>-121.66</v>
      </c>
      <c r="AL22" s="29">
        <v>87553.44</v>
      </c>
      <c r="AM22" s="29">
        <v>-160.66999999999999</v>
      </c>
      <c r="AN22" s="29">
        <v>174383.6</v>
      </c>
      <c r="AO22" s="29">
        <v>-993.49</v>
      </c>
      <c r="AP22" s="29">
        <v>113495.31</v>
      </c>
      <c r="AQ22" s="30">
        <v>-112.43</v>
      </c>
      <c r="AR22" s="28">
        <v>24106.27</v>
      </c>
      <c r="AS22" s="30">
        <v>-34.18</v>
      </c>
      <c r="AT22" s="29">
        <v>78450.320000000007</v>
      </c>
      <c r="AU22" s="30">
        <v>-30.09</v>
      </c>
      <c r="AV22" s="29">
        <v>47870.879999999997</v>
      </c>
      <c r="AW22" s="30">
        <v>-34.83</v>
      </c>
      <c r="AX22" s="29">
        <v>54874.18</v>
      </c>
      <c r="AY22" s="30">
        <v>-85.48</v>
      </c>
      <c r="AZ22" s="28">
        <v>2010126.32</v>
      </c>
      <c r="BA22" s="29">
        <v>-5505.34</v>
      </c>
      <c r="BB22" s="29">
        <v>98059.26</v>
      </c>
      <c r="BC22" s="30">
        <v>-32.549999999999997</v>
      </c>
      <c r="BD22" s="29">
        <v>40510.75</v>
      </c>
      <c r="BE22" s="30">
        <v>-99.87</v>
      </c>
      <c r="BF22" s="29"/>
      <c r="BG22" s="29"/>
      <c r="BH22" s="29">
        <v>91544.94</v>
      </c>
      <c r="BI22" s="30">
        <v>-226.05</v>
      </c>
      <c r="BJ22" s="29">
        <v>115367.95</v>
      </c>
      <c r="BK22" s="30">
        <v>-264.10000000000002</v>
      </c>
      <c r="BL22" s="29">
        <v>50361.34</v>
      </c>
      <c r="BM22" s="30">
        <v>-80.150000000000006</v>
      </c>
      <c r="BN22" s="29">
        <v>44847.86</v>
      </c>
      <c r="BO22" s="30">
        <v>-111.95</v>
      </c>
      <c r="BP22" s="29">
        <v>64778.02</v>
      </c>
      <c r="BQ22" s="30">
        <v>-14.15</v>
      </c>
      <c r="BR22" s="29">
        <v>248114.21</v>
      </c>
      <c r="BS22" s="29">
        <v>-75.400000000000006</v>
      </c>
      <c r="BT22" s="29">
        <v>1918576.16</v>
      </c>
      <c r="BU22" s="29">
        <v>-5203.49</v>
      </c>
      <c r="BV22" s="29">
        <v>381508.83</v>
      </c>
      <c r="BW22" s="30">
        <v>-358.58</v>
      </c>
      <c r="BX22" s="29">
        <v>76356.210000000006</v>
      </c>
      <c r="BY22" s="30">
        <v>35.340000000000003</v>
      </c>
      <c r="BZ22" s="29">
        <v>261937.04</v>
      </c>
      <c r="CA22" s="29">
        <v>-1154.17</v>
      </c>
      <c r="CB22" s="29">
        <v>13081.6</v>
      </c>
      <c r="CC22" s="30">
        <v>-32.53</v>
      </c>
      <c r="CD22" s="29">
        <v>34395.019999999997</v>
      </c>
      <c r="CE22" s="30">
        <v>-36.450000000000003</v>
      </c>
      <c r="CF22" s="29">
        <v>23357.01</v>
      </c>
      <c r="CG22" s="30">
        <v>3.87</v>
      </c>
      <c r="CH22" s="29">
        <v>66646.78</v>
      </c>
      <c r="CI22" s="30">
        <v>-12.73</v>
      </c>
      <c r="CJ22" s="29">
        <v>392024.15</v>
      </c>
      <c r="CK22" s="29">
        <v>-266.36</v>
      </c>
      <c r="CL22" s="29">
        <v>228067.84</v>
      </c>
      <c r="CM22" s="30">
        <v>-184.84</v>
      </c>
      <c r="CN22" s="29">
        <v>122982.39</v>
      </c>
      <c r="CO22" s="30">
        <v>-333.72</v>
      </c>
      <c r="CP22" s="29">
        <v>98668.71</v>
      </c>
      <c r="CQ22" s="30">
        <v>-32.71</v>
      </c>
      <c r="CR22" s="29">
        <v>164654.25</v>
      </c>
      <c r="CS22" s="29">
        <v>-81.06</v>
      </c>
      <c r="CT22" s="29">
        <v>104679.35</v>
      </c>
      <c r="CU22" s="30">
        <v>-270.13</v>
      </c>
      <c r="CV22" s="29">
        <v>1918576.16</v>
      </c>
      <c r="CW22" s="29">
        <v>-5203.49</v>
      </c>
      <c r="CX22" s="29">
        <v>196702.38</v>
      </c>
      <c r="CY22" s="29">
        <v>-298.20999999999998</v>
      </c>
      <c r="CZ22" s="29">
        <v>17299.689999999999</v>
      </c>
      <c r="DA22" s="30">
        <v>-44.43</v>
      </c>
      <c r="DB22" s="29">
        <v>40510.75</v>
      </c>
      <c r="DC22" s="30">
        <v>-99.87</v>
      </c>
      <c r="DD22" s="29">
        <v>8473.68</v>
      </c>
      <c r="DE22" s="30">
        <v>-37.450000000000003</v>
      </c>
      <c r="DF22" s="29">
        <v>57273.51</v>
      </c>
      <c r="DG22" s="30">
        <v>47.83</v>
      </c>
      <c r="DH22" s="29">
        <v>26206.560000000001</v>
      </c>
      <c r="DI22" s="30">
        <v>-34.75</v>
      </c>
      <c r="DJ22" s="29">
        <v>581196.37</v>
      </c>
      <c r="DK22" s="29">
        <v>109.34</v>
      </c>
      <c r="DL22" s="29">
        <v>97454.3</v>
      </c>
      <c r="DM22" s="29">
        <v>-292.7</v>
      </c>
      <c r="DN22" s="29">
        <v>1918576.16</v>
      </c>
      <c r="DO22" s="29">
        <v>-5203.49</v>
      </c>
      <c r="DP22" s="29">
        <v>83686.490000000005</v>
      </c>
      <c r="DQ22" s="30">
        <v>-218.69</v>
      </c>
      <c r="DR22" s="29">
        <v>40055.69</v>
      </c>
      <c r="DS22" s="30">
        <v>68.58</v>
      </c>
      <c r="DT22" s="29">
        <v>131705.60000000001</v>
      </c>
      <c r="DU22" s="29">
        <v>-49.04</v>
      </c>
      <c r="DV22" s="29">
        <v>32799</v>
      </c>
      <c r="DW22" s="30">
        <v>-30.71</v>
      </c>
      <c r="DX22" s="29">
        <v>105319.16</v>
      </c>
      <c r="DY22" s="30">
        <v>-789.02</v>
      </c>
      <c r="DZ22" s="29">
        <v>9868.19</v>
      </c>
      <c r="EA22" s="30">
        <v>-12.08</v>
      </c>
      <c r="EB22" s="29">
        <v>13438.27</v>
      </c>
      <c r="EC22" s="30">
        <v>-8.56</v>
      </c>
      <c r="ED22" s="29">
        <v>10841.98</v>
      </c>
      <c r="EE22" s="30">
        <v>-44.11</v>
      </c>
      <c r="EF22" s="29">
        <v>254639.57</v>
      </c>
      <c r="EG22" s="30">
        <v>-54.36</v>
      </c>
      <c r="EH22" s="29">
        <v>178824</v>
      </c>
      <c r="EI22" s="30">
        <v>25.87</v>
      </c>
      <c r="EJ22" s="29">
        <v>93044.07</v>
      </c>
      <c r="EK22" s="30">
        <v>66.34</v>
      </c>
      <c r="EL22" s="29">
        <v>36906.339999999997</v>
      </c>
      <c r="EM22" s="30">
        <v>-37.53</v>
      </c>
      <c r="EN22" s="29">
        <v>40055.69</v>
      </c>
      <c r="EO22" s="30">
        <v>68.58</v>
      </c>
      <c r="EP22" s="29">
        <v>177017.36</v>
      </c>
      <c r="EQ22" s="29">
        <v>-277.51</v>
      </c>
      <c r="ER22" s="29">
        <v>14422.86</v>
      </c>
      <c r="ES22" s="29">
        <v>-77.22</v>
      </c>
      <c r="ET22" s="29">
        <v>113495.31</v>
      </c>
      <c r="EU22" s="30">
        <v>-112.43</v>
      </c>
      <c r="EV22" s="29">
        <v>46883.4</v>
      </c>
      <c r="EW22" s="30">
        <v>-17.100000000000001</v>
      </c>
      <c r="EX22" s="29">
        <v>51785.3</v>
      </c>
      <c r="EY22" s="30">
        <v>-15.61</v>
      </c>
    </row>
    <row r="23" spans="1:155">
      <c r="A23" s="27">
        <v>46094</v>
      </c>
      <c r="B23" s="29">
        <v>4386692.78</v>
      </c>
      <c r="C23" s="29">
        <v>-6234.8</v>
      </c>
      <c r="D23" s="29">
        <v>634503.57999999996</v>
      </c>
      <c r="E23" s="29">
        <v>-1791.71</v>
      </c>
      <c r="F23" s="29">
        <v>1864629.26</v>
      </c>
      <c r="G23" s="29">
        <v>-3919.89</v>
      </c>
      <c r="H23" s="29">
        <v>269451.61</v>
      </c>
      <c r="I23" s="29">
        <v>-797.97</v>
      </c>
      <c r="J23" s="29">
        <v>38979.79</v>
      </c>
      <c r="K23" s="30">
        <v>71.91</v>
      </c>
      <c r="L23" s="29">
        <v>249117.65</v>
      </c>
      <c r="M23" s="29">
        <v>-662.11</v>
      </c>
      <c r="N23" s="29">
        <v>238871.31</v>
      </c>
      <c r="O23" s="29">
        <v>-1209.82</v>
      </c>
      <c r="P23" s="29">
        <v>200586.25</v>
      </c>
      <c r="Q23" s="30">
        <v>17.27</v>
      </c>
      <c r="R23" s="29">
        <v>132009.93</v>
      </c>
      <c r="S23" s="29">
        <v>-116.11</v>
      </c>
      <c r="T23" s="29">
        <v>8346.43</v>
      </c>
      <c r="U23" s="30">
        <v>-33.75</v>
      </c>
      <c r="V23" s="29">
        <v>104584.93</v>
      </c>
      <c r="W23" s="29">
        <v>-822.74</v>
      </c>
      <c r="X23" s="29">
        <v>1840115.11</v>
      </c>
      <c r="Y23" s="29">
        <v>-4189.63</v>
      </c>
      <c r="Z23" s="29">
        <v>45931.5</v>
      </c>
      <c r="AA23" s="30">
        <v>-45.03</v>
      </c>
      <c r="AB23" s="29">
        <v>196962.88</v>
      </c>
      <c r="AC23" s="30">
        <v>-164.79</v>
      </c>
      <c r="AD23" s="29">
        <v>19455.009999999998</v>
      </c>
      <c r="AE23" s="30">
        <v>-23.77</v>
      </c>
      <c r="AF23" s="29">
        <v>24544.59</v>
      </c>
      <c r="AG23" s="30">
        <v>36.36</v>
      </c>
      <c r="AH23" s="29">
        <v>208651.71</v>
      </c>
      <c r="AI23" s="29">
        <v>363.5</v>
      </c>
      <c r="AJ23" s="29">
        <v>116555.18</v>
      </c>
      <c r="AK23" s="29">
        <v>-129.11000000000001</v>
      </c>
      <c r="AL23" s="29">
        <v>85694.58</v>
      </c>
      <c r="AM23" s="29">
        <v>-218.98</v>
      </c>
      <c r="AN23" s="29">
        <v>172511.45</v>
      </c>
      <c r="AO23" s="29">
        <v>-1023.27</v>
      </c>
      <c r="AP23" s="29">
        <v>113269.42</v>
      </c>
      <c r="AQ23" s="30">
        <v>-67.89</v>
      </c>
      <c r="AR23" s="29">
        <v>24049.55</v>
      </c>
      <c r="AS23" s="30">
        <v>-63.74</v>
      </c>
      <c r="AT23" s="29">
        <v>77033.47</v>
      </c>
      <c r="AU23" s="30">
        <v>-45.46</v>
      </c>
      <c r="AV23" s="29">
        <v>47761.27</v>
      </c>
      <c r="AW23" s="30">
        <v>-31.61</v>
      </c>
      <c r="AX23" s="29">
        <v>57254.23</v>
      </c>
      <c r="AY23" s="30">
        <v>-1.62</v>
      </c>
      <c r="AZ23" s="28">
        <v>1966445.33</v>
      </c>
      <c r="BA23" s="29">
        <v>-4517.1899999999996</v>
      </c>
      <c r="BB23" s="29">
        <v>96327.62</v>
      </c>
      <c r="BC23" s="30">
        <v>-45.05</v>
      </c>
      <c r="BD23" s="29">
        <v>41370.15</v>
      </c>
      <c r="BE23" s="30">
        <v>-101.59</v>
      </c>
      <c r="BF23" s="29"/>
      <c r="BG23" s="29"/>
      <c r="BH23" s="29">
        <v>87575.72</v>
      </c>
      <c r="BI23" s="30">
        <v>-192.75</v>
      </c>
      <c r="BJ23" s="29">
        <v>111147.54</v>
      </c>
      <c r="BK23" s="30">
        <v>-411.02</v>
      </c>
      <c r="BL23" s="29">
        <v>49295.06</v>
      </c>
      <c r="BM23" s="30">
        <v>-80.760000000000005</v>
      </c>
      <c r="BN23" s="29">
        <v>43839.53</v>
      </c>
      <c r="BO23" s="30">
        <v>-113.83</v>
      </c>
      <c r="BP23" s="29">
        <v>66827.19</v>
      </c>
      <c r="BQ23" s="30">
        <v>76.400000000000006</v>
      </c>
      <c r="BR23" s="29">
        <v>249207.11</v>
      </c>
      <c r="BS23" s="29">
        <v>122.2</v>
      </c>
      <c r="BT23" s="29">
        <v>1876425.81</v>
      </c>
      <c r="BU23" s="29">
        <v>-4249</v>
      </c>
      <c r="BV23" s="29">
        <v>374616.5</v>
      </c>
      <c r="BW23" s="30">
        <v>-185</v>
      </c>
      <c r="BX23" s="29">
        <v>74530.960000000006</v>
      </c>
      <c r="BY23" s="30">
        <v>35.82</v>
      </c>
      <c r="BZ23" s="29">
        <v>258206.03</v>
      </c>
      <c r="CA23" s="29">
        <v>-1242.25</v>
      </c>
      <c r="CB23" s="29">
        <v>13070.57</v>
      </c>
      <c r="CC23" s="30">
        <v>-43.53</v>
      </c>
      <c r="CD23" s="29">
        <v>34794.629999999997</v>
      </c>
      <c r="CE23" s="30">
        <v>-42.34</v>
      </c>
      <c r="CF23" s="29">
        <v>23298.59</v>
      </c>
      <c r="CG23" s="30">
        <v>-9.4</v>
      </c>
      <c r="CH23" s="29">
        <v>65726.44</v>
      </c>
      <c r="CI23" s="30">
        <v>-7.13</v>
      </c>
      <c r="CJ23" s="29">
        <v>393644.77</v>
      </c>
      <c r="CK23" s="29">
        <v>-167.33</v>
      </c>
      <c r="CL23" s="29">
        <v>225014.44</v>
      </c>
      <c r="CM23" s="30">
        <v>-206.9</v>
      </c>
      <c r="CN23" s="29">
        <v>120639.06</v>
      </c>
      <c r="CO23" s="30">
        <v>-393.33</v>
      </c>
      <c r="CP23" s="29">
        <v>96946.82</v>
      </c>
      <c r="CQ23" s="30">
        <v>-45.14</v>
      </c>
      <c r="CR23" s="29">
        <v>166854.1</v>
      </c>
      <c r="CS23" s="29">
        <v>-133.15</v>
      </c>
      <c r="CT23" s="29">
        <v>104225.67</v>
      </c>
      <c r="CU23" s="30">
        <v>-333.54</v>
      </c>
      <c r="CV23" s="29">
        <v>1876425.81</v>
      </c>
      <c r="CW23" s="29">
        <v>-4249</v>
      </c>
      <c r="CX23" s="29">
        <v>191058.07</v>
      </c>
      <c r="CY23" s="29">
        <v>-473.9</v>
      </c>
      <c r="CZ23" s="29">
        <v>17192.77</v>
      </c>
      <c r="DA23" s="30">
        <v>-53.71</v>
      </c>
      <c r="DB23" s="29">
        <v>41370.15</v>
      </c>
      <c r="DC23" s="30">
        <v>-101.59</v>
      </c>
      <c r="DD23" s="29">
        <v>8346.43</v>
      </c>
      <c r="DE23" s="30">
        <v>-33.75</v>
      </c>
      <c r="DF23" s="29">
        <v>55974.84</v>
      </c>
      <c r="DG23" s="30">
        <v>40.9</v>
      </c>
      <c r="DH23" s="29">
        <v>26573.83</v>
      </c>
      <c r="DI23" s="30">
        <v>-44.61</v>
      </c>
      <c r="DJ23" s="29">
        <v>572340.85</v>
      </c>
      <c r="DK23" s="29">
        <v>-115.69</v>
      </c>
      <c r="DL23" s="29">
        <v>95292.99</v>
      </c>
      <c r="DM23" s="29">
        <v>-348.96</v>
      </c>
      <c r="DN23" s="29">
        <v>1876425.81</v>
      </c>
      <c r="DO23" s="29">
        <v>-4249</v>
      </c>
      <c r="DP23" s="29">
        <v>85376.58</v>
      </c>
      <c r="DQ23" s="30">
        <v>-141.94999999999999</v>
      </c>
      <c r="DR23" s="29">
        <v>40920.49</v>
      </c>
      <c r="DS23" s="30">
        <v>57.45</v>
      </c>
      <c r="DT23" s="29">
        <v>132009.93</v>
      </c>
      <c r="DU23" s="29">
        <v>-116.11</v>
      </c>
      <c r="DV23" s="29">
        <v>34697.06</v>
      </c>
      <c r="DW23" s="30">
        <v>-16.190000000000001</v>
      </c>
      <c r="DX23" s="29">
        <v>104584.93</v>
      </c>
      <c r="DY23" s="30">
        <v>-822.74</v>
      </c>
      <c r="DZ23" s="29">
        <v>9973.6200000000008</v>
      </c>
      <c r="EA23" s="30">
        <v>-3.46</v>
      </c>
      <c r="EB23" s="29">
        <v>13563.89</v>
      </c>
      <c r="EC23" s="30">
        <v>-5.91</v>
      </c>
      <c r="ED23" s="29">
        <v>10723.63</v>
      </c>
      <c r="EE23" s="30">
        <v>-56.38</v>
      </c>
      <c r="EF23" s="29">
        <v>255022.16</v>
      </c>
      <c r="EG23" s="30">
        <v>-17.04</v>
      </c>
      <c r="EH23" s="29">
        <v>174222.32</v>
      </c>
      <c r="EI23" s="30">
        <v>-69.37</v>
      </c>
      <c r="EJ23" s="29">
        <v>92801.99</v>
      </c>
      <c r="EK23" s="30">
        <v>47.35</v>
      </c>
      <c r="EL23" s="28">
        <v>37291.58</v>
      </c>
      <c r="EM23" s="30">
        <v>-42.3</v>
      </c>
      <c r="EN23" s="29">
        <v>40920.49</v>
      </c>
      <c r="EO23" s="30">
        <v>57.45</v>
      </c>
      <c r="EP23" s="29">
        <v>175805.58</v>
      </c>
      <c r="EQ23" s="29">
        <v>8.4499999999999993</v>
      </c>
      <c r="ER23" s="29">
        <v>14771.14</v>
      </c>
      <c r="ES23" s="29">
        <v>150.24</v>
      </c>
      <c r="ET23" s="29">
        <v>113269.42</v>
      </c>
      <c r="EU23" s="30">
        <v>-67.89</v>
      </c>
      <c r="EV23" s="29">
        <v>45931.5</v>
      </c>
      <c r="EW23" s="30">
        <v>-45.03</v>
      </c>
      <c r="EX23" s="29">
        <v>51015.33</v>
      </c>
      <c r="EY23" s="30">
        <v>-0.11</v>
      </c>
    </row>
    <row r="24" spans="1:155">
      <c r="A24" s="27">
        <v>46097</v>
      </c>
      <c r="B24" s="29">
        <v>4436474.2699999996</v>
      </c>
      <c r="C24" s="29">
        <v>-3909.8</v>
      </c>
      <c r="D24" s="29">
        <v>627221.46</v>
      </c>
      <c r="E24" s="29">
        <v>-1754.05</v>
      </c>
      <c r="F24" s="29">
        <v>1887504</v>
      </c>
      <c r="G24" s="29">
        <v>-2933.83</v>
      </c>
      <c r="H24" s="29">
        <v>265604.07</v>
      </c>
      <c r="I24" s="29">
        <v>-625.63</v>
      </c>
      <c r="J24" s="29">
        <v>37760.97</v>
      </c>
      <c r="K24" s="30">
        <v>30.94</v>
      </c>
      <c r="L24" s="29">
        <v>245668.2</v>
      </c>
      <c r="M24" s="29">
        <v>-502.93</v>
      </c>
      <c r="N24" s="29">
        <v>235150.22</v>
      </c>
      <c r="O24" s="29">
        <v>-1353.62</v>
      </c>
      <c r="P24" s="29">
        <v>197545.36</v>
      </c>
      <c r="Q24" s="30">
        <v>-85.26</v>
      </c>
      <c r="R24" s="29">
        <v>130688.12</v>
      </c>
      <c r="S24" s="29">
        <v>-222.42</v>
      </c>
      <c r="T24" s="29">
        <v>8216.08</v>
      </c>
      <c r="U24" s="30">
        <v>-36.39</v>
      </c>
      <c r="V24" s="29">
        <v>106494.14</v>
      </c>
      <c r="W24" s="29">
        <v>-574.45000000000005</v>
      </c>
      <c r="X24" s="29">
        <v>1917653.47</v>
      </c>
      <c r="Y24" s="29">
        <v>-1195.01</v>
      </c>
      <c r="Z24" s="29">
        <v>45265.440000000002</v>
      </c>
      <c r="AA24" s="30">
        <v>-62.95</v>
      </c>
      <c r="AB24" s="29">
        <v>195655.72</v>
      </c>
      <c r="AC24" s="30">
        <v>-204.05</v>
      </c>
      <c r="AD24" s="29">
        <v>19609.830000000002</v>
      </c>
      <c r="AE24" s="30">
        <v>0.27</v>
      </c>
      <c r="AF24" s="29">
        <v>24755.47</v>
      </c>
      <c r="AG24" s="30">
        <v>-8.24</v>
      </c>
      <c r="AH24" s="29">
        <v>202952.83</v>
      </c>
      <c r="AI24" s="29">
        <v>218.66</v>
      </c>
      <c r="AJ24" s="29">
        <v>114327.64</v>
      </c>
      <c r="AK24" s="29">
        <v>-247.93</v>
      </c>
      <c r="AL24" s="29">
        <v>84935.8</v>
      </c>
      <c r="AM24" s="29">
        <v>-235.42</v>
      </c>
      <c r="AN24" s="29">
        <v>169323.74</v>
      </c>
      <c r="AO24" s="28">
        <v>-1157.82</v>
      </c>
      <c r="AP24" s="29">
        <v>111258.66</v>
      </c>
      <c r="AQ24" s="30">
        <v>-134.63999999999999</v>
      </c>
      <c r="AR24" s="29">
        <v>24235.46</v>
      </c>
      <c r="AS24" s="30">
        <v>-55.22</v>
      </c>
      <c r="AT24" s="29">
        <v>77331.360000000001</v>
      </c>
      <c r="AU24" s="30">
        <v>-109.58</v>
      </c>
      <c r="AV24" s="29">
        <v>46744.57</v>
      </c>
      <c r="AW24" s="30">
        <v>-72.36</v>
      </c>
      <c r="AX24" s="29">
        <v>55413.64</v>
      </c>
      <c r="AY24" s="30">
        <v>-107.57</v>
      </c>
      <c r="AZ24" s="28">
        <v>2043601.93</v>
      </c>
      <c r="BA24" s="29">
        <v>-1496.34</v>
      </c>
      <c r="BB24" s="29">
        <v>95565.4</v>
      </c>
      <c r="BC24" s="30">
        <v>-85.67</v>
      </c>
      <c r="BD24" s="29">
        <v>40199.64</v>
      </c>
      <c r="BE24" s="30">
        <v>-102.87</v>
      </c>
      <c r="BF24" s="29"/>
      <c r="BG24" s="29"/>
      <c r="BH24" s="29">
        <v>85755.67</v>
      </c>
      <c r="BI24" s="30">
        <v>-124.4</v>
      </c>
      <c r="BJ24" s="29">
        <v>109231.95</v>
      </c>
      <c r="BK24" s="30">
        <v>-325.7</v>
      </c>
      <c r="BL24" s="29">
        <v>48580.160000000003</v>
      </c>
      <c r="BM24" s="30">
        <v>-58.22</v>
      </c>
      <c r="BN24" s="29">
        <v>43113.78</v>
      </c>
      <c r="BO24" s="30">
        <v>-123.46</v>
      </c>
      <c r="BP24" s="29">
        <v>65152.18</v>
      </c>
      <c r="BQ24" s="30">
        <v>-29.27</v>
      </c>
      <c r="BR24" s="29">
        <v>244307.18</v>
      </c>
      <c r="BS24" s="29">
        <v>146.69</v>
      </c>
      <c r="BT24" s="29">
        <v>1954394.98</v>
      </c>
      <c r="BU24" s="29">
        <v>-1196.74</v>
      </c>
      <c r="BV24" s="29">
        <v>377024.78</v>
      </c>
      <c r="BW24" s="30">
        <v>-9.67</v>
      </c>
      <c r="BX24" s="29">
        <v>74444.25</v>
      </c>
      <c r="BY24" s="30">
        <v>-3.91</v>
      </c>
      <c r="BZ24" s="29">
        <v>254259.54</v>
      </c>
      <c r="CA24" s="29">
        <v>-1393.24</v>
      </c>
      <c r="CB24" s="29">
        <v>13096.99</v>
      </c>
      <c r="CC24" s="30">
        <v>-62.72</v>
      </c>
      <c r="CD24" s="29">
        <v>34100.75</v>
      </c>
      <c r="CE24" s="30">
        <v>-88.08</v>
      </c>
      <c r="CF24" s="29">
        <v>23792.71</v>
      </c>
      <c r="CG24" s="30">
        <v>-41.04</v>
      </c>
      <c r="CH24" s="29">
        <v>64659.88</v>
      </c>
      <c r="CI24" s="30">
        <v>-55.02</v>
      </c>
      <c r="CJ24" s="29">
        <v>386839.57</v>
      </c>
      <c r="CK24" s="29">
        <v>-451.71</v>
      </c>
      <c r="CL24" s="29">
        <v>223449.29</v>
      </c>
      <c r="CM24" s="30">
        <v>-243.96</v>
      </c>
      <c r="CN24" s="28">
        <v>121275.36</v>
      </c>
      <c r="CO24" s="30">
        <v>-463.44</v>
      </c>
      <c r="CP24" s="29">
        <v>96177.05</v>
      </c>
      <c r="CQ24" s="30">
        <v>-86.67</v>
      </c>
      <c r="CR24" s="29">
        <v>164954.62</v>
      </c>
      <c r="CS24" s="29">
        <v>-248.63</v>
      </c>
      <c r="CT24" s="29">
        <v>104715.37</v>
      </c>
      <c r="CU24" s="30">
        <v>-247.22</v>
      </c>
      <c r="CV24" s="29">
        <v>1954394.98</v>
      </c>
      <c r="CW24" s="29">
        <v>-1196.74</v>
      </c>
      <c r="CX24" s="29">
        <v>188720.56</v>
      </c>
      <c r="CY24" s="29">
        <v>-443.13</v>
      </c>
      <c r="CZ24" s="29">
        <v>17080.41</v>
      </c>
      <c r="DA24" s="30">
        <v>-36.96</v>
      </c>
      <c r="DB24" s="29">
        <v>40199.64</v>
      </c>
      <c r="DC24" s="30">
        <v>-102.87</v>
      </c>
      <c r="DD24" s="29">
        <v>8216.08</v>
      </c>
      <c r="DE24" s="30">
        <v>-36.39</v>
      </c>
      <c r="DF24" s="29">
        <v>55935.53</v>
      </c>
      <c r="DG24" s="30">
        <v>7.36</v>
      </c>
      <c r="DH24" s="29">
        <v>25936.47</v>
      </c>
      <c r="DI24" s="30">
        <v>-84.28</v>
      </c>
      <c r="DJ24" s="29">
        <v>560381.79</v>
      </c>
      <c r="DK24" s="29">
        <v>-55.79</v>
      </c>
      <c r="DL24" s="29">
        <v>96346.74</v>
      </c>
      <c r="DM24" s="28">
        <v>-415.68</v>
      </c>
      <c r="DN24" s="29">
        <v>1954394.98</v>
      </c>
      <c r="DO24" s="29">
        <v>-1196.74</v>
      </c>
      <c r="DP24" s="29">
        <v>84456.86</v>
      </c>
      <c r="DQ24" s="29">
        <v>-203.64</v>
      </c>
      <c r="DR24" s="29">
        <v>39754.19</v>
      </c>
      <c r="DS24" s="30">
        <v>20.03</v>
      </c>
      <c r="DT24" s="29">
        <v>130688.12</v>
      </c>
      <c r="DU24" s="29">
        <v>-222.42</v>
      </c>
      <c r="DV24" s="29">
        <v>34108.82</v>
      </c>
      <c r="DW24" s="30">
        <v>-25.64</v>
      </c>
      <c r="DX24" s="29">
        <v>106494.14</v>
      </c>
      <c r="DY24" s="30">
        <v>-574.45000000000005</v>
      </c>
      <c r="DZ24" s="29">
        <v>9559.4500000000007</v>
      </c>
      <c r="EA24" s="30">
        <v>-15.22</v>
      </c>
      <c r="EB24" s="29">
        <v>13392.55</v>
      </c>
      <c r="EC24" s="30">
        <v>-10.16</v>
      </c>
      <c r="ED24" s="29">
        <v>10485.11</v>
      </c>
      <c r="EE24" s="30">
        <v>-63.54</v>
      </c>
      <c r="EF24" s="29">
        <v>249816.94</v>
      </c>
      <c r="EG24" s="30">
        <v>-213.4</v>
      </c>
      <c r="EH24" s="29">
        <v>177743.57</v>
      </c>
      <c r="EI24" s="30">
        <v>-208.58</v>
      </c>
      <c r="EJ24" s="29">
        <v>91135.65</v>
      </c>
      <c r="EK24" s="30">
        <v>-28.43</v>
      </c>
      <c r="EL24" s="29">
        <v>36584.519999999997</v>
      </c>
      <c r="EM24" s="30">
        <v>-87.81</v>
      </c>
      <c r="EN24" s="29">
        <v>39754.19</v>
      </c>
      <c r="EO24" s="30">
        <v>20.03</v>
      </c>
      <c r="EP24" s="29">
        <v>174659.66</v>
      </c>
      <c r="EQ24" s="29">
        <v>284.39</v>
      </c>
      <c r="ER24" s="29">
        <v>14614.88</v>
      </c>
      <c r="ES24" s="29">
        <v>58.81</v>
      </c>
      <c r="ET24" s="29">
        <v>111258.66</v>
      </c>
      <c r="EU24" s="30">
        <v>-134.63999999999999</v>
      </c>
      <c r="EV24" s="29">
        <v>45265.440000000002</v>
      </c>
      <c r="EW24" s="30">
        <v>-62.95</v>
      </c>
      <c r="EX24" s="29">
        <v>50911.61</v>
      </c>
      <c r="EY24" s="30">
        <v>-23.72</v>
      </c>
    </row>
    <row r="25" spans="1:155">
      <c r="A25" s="27">
        <v>46098</v>
      </c>
      <c r="B25" s="29">
        <v>4508059.58</v>
      </c>
      <c r="C25" s="29">
        <v>-5112.1000000000004</v>
      </c>
      <c r="D25" s="29">
        <v>626444.13</v>
      </c>
      <c r="E25" s="29">
        <v>-1410.49</v>
      </c>
      <c r="F25" s="29">
        <v>1934844.53</v>
      </c>
      <c r="G25" s="29">
        <v>-3500.73</v>
      </c>
      <c r="H25" s="29">
        <v>273418.68</v>
      </c>
      <c r="I25" s="29">
        <v>-242.34</v>
      </c>
      <c r="J25" s="29">
        <v>39341</v>
      </c>
      <c r="K25" s="30">
        <v>93.99</v>
      </c>
      <c r="L25" s="29">
        <v>253119.56</v>
      </c>
      <c r="M25" s="30">
        <v>-176.71</v>
      </c>
      <c r="N25" s="29">
        <v>242669.86</v>
      </c>
      <c r="O25" s="29">
        <v>-1157.3</v>
      </c>
      <c r="P25" s="29">
        <v>201143.73</v>
      </c>
      <c r="Q25" s="30">
        <v>20.57</v>
      </c>
      <c r="R25" s="29">
        <v>133139.97</v>
      </c>
      <c r="S25" s="29">
        <v>-143.11000000000001</v>
      </c>
      <c r="T25" s="29">
        <v>8266.85</v>
      </c>
      <c r="U25" s="30">
        <v>-24.89</v>
      </c>
      <c r="V25" s="29">
        <v>105072.57</v>
      </c>
      <c r="W25" s="29">
        <v>-505.13</v>
      </c>
      <c r="X25" s="29">
        <v>1944166.83</v>
      </c>
      <c r="Y25" s="29">
        <v>-2737.65</v>
      </c>
      <c r="Z25" s="29">
        <v>46258.91</v>
      </c>
      <c r="AA25" s="30">
        <v>-56.71</v>
      </c>
      <c r="AB25" s="29">
        <v>198376.03</v>
      </c>
      <c r="AC25" s="30">
        <v>-170.61</v>
      </c>
      <c r="AD25" s="29">
        <v>19787</v>
      </c>
      <c r="AE25" s="30">
        <v>-36.979999999999997</v>
      </c>
      <c r="AF25" s="29">
        <v>24715.360000000001</v>
      </c>
      <c r="AG25" s="30">
        <v>-33.43</v>
      </c>
      <c r="AH25" s="29">
        <v>205800.35</v>
      </c>
      <c r="AI25" s="29">
        <v>352.1</v>
      </c>
      <c r="AJ25" s="29">
        <v>116189.35</v>
      </c>
      <c r="AK25" s="29">
        <v>-128.24</v>
      </c>
      <c r="AL25" s="29">
        <v>87105.61</v>
      </c>
      <c r="AM25" s="29">
        <v>-185.71</v>
      </c>
      <c r="AN25" s="29">
        <v>174687.43</v>
      </c>
      <c r="AO25" s="29">
        <v>-1002.15</v>
      </c>
      <c r="AP25" s="29">
        <v>113249.03</v>
      </c>
      <c r="AQ25" s="30">
        <v>-100.33</v>
      </c>
      <c r="AR25" s="29">
        <v>24533.78</v>
      </c>
      <c r="AS25" s="30">
        <v>-97.04</v>
      </c>
      <c r="AT25" s="29">
        <v>78198.83</v>
      </c>
      <c r="AU25" s="30">
        <v>-114.58</v>
      </c>
      <c r="AV25" s="29">
        <v>46940.2</v>
      </c>
      <c r="AW25" s="30">
        <v>-18.45</v>
      </c>
      <c r="AX25" s="29">
        <v>55672.07</v>
      </c>
      <c r="AY25" s="30">
        <v>-97.39</v>
      </c>
      <c r="AZ25" s="28">
        <v>2074670.63</v>
      </c>
      <c r="BA25" s="29">
        <v>-2893.79</v>
      </c>
      <c r="BB25" s="29">
        <v>97710.8</v>
      </c>
      <c r="BC25" s="30">
        <v>-63.88</v>
      </c>
      <c r="BD25" s="29">
        <v>40950.550000000003</v>
      </c>
      <c r="BE25" s="30">
        <v>-120.2</v>
      </c>
      <c r="BF25" s="29"/>
      <c r="BG25" s="29"/>
      <c r="BH25" s="29">
        <v>87814.48</v>
      </c>
      <c r="BI25" s="30">
        <v>11.4</v>
      </c>
      <c r="BJ25" s="29">
        <v>111888.47</v>
      </c>
      <c r="BK25" s="30">
        <v>-160.38999999999999</v>
      </c>
      <c r="BL25" s="29">
        <v>48933.55</v>
      </c>
      <c r="BM25" s="30">
        <v>-47.13</v>
      </c>
      <c r="BN25" s="29">
        <v>44082.3</v>
      </c>
      <c r="BO25" s="30">
        <v>-52.23</v>
      </c>
      <c r="BP25" s="29">
        <v>65591.960000000006</v>
      </c>
      <c r="BQ25" s="30">
        <v>-17.600000000000001</v>
      </c>
      <c r="BR25" s="29">
        <v>246322.39</v>
      </c>
      <c r="BS25" s="29">
        <v>-108.56</v>
      </c>
      <c r="BT25" s="29">
        <v>1981027.98</v>
      </c>
      <c r="BU25" s="29">
        <v>-2808.96</v>
      </c>
      <c r="BV25" s="29">
        <v>377045.17</v>
      </c>
      <c r="BW25" s="30">
        <v>-437.01</v>
      </c>
      <c r="BX25" s="29">
        <v>75481.3</v>
      </c>
      <c r="BY25" s="30">
        <v>-51.3</v>
      </c>
      <c r="BZ25" s="29">
        <v>261793.04</v>
      </c>
      <c r="CA25" s="29">
        <v>-1187.8499999999999</v>
      </c>
      <c r="CB25" s="29">
        <v>13317.62</v>
      </c>
      <c r="CC25" s="30">
        <v>-70.260000000000005</v>
      </c>
      <c r="CD25" s="29">
        <v>34877.769999999997</v>
      </c>
      <c r="CE25" s="30">
        <v>-56.06</v>
      </c>
      <c r="CF25" s="29">
        <v>23992.18</v>
      </c>
      <c r="CG25" s="30">
        <v>-37.1</v>
      </c>
      <c r="CH25" s="29">
        <v>65208.05</v>
      </c>
      <c r="CI25" s="30">
        <v>6.85</v>
      </c>
      <c r="CJ25" s="29">
        <v>390172.61</v>
      </c>
      <c r="CK25" s="29">
        <v>-156.54</v>
      </c>
      <c r="CL25" s="29">
        <v>226551.37</v>
      </c>
      <c r="CM25" s="30">
        <v>-202.43</v>
      </c>
      <c r="CN25" s="29">
        <v>121094.99</v>
      </c>
      <c r="CO25" s="30">
        <v>-443.14</v>
      </c>
      <c r="CP25" s="29">
        <v>98328.46</v>
      </c>
      <c r="CQ25" s="30">
        <v>-63.91</v>
      </c>
      <c r="CR25" s="29">
        <v>167096.49</v>
      </c>
      <c r="CS25" s="29">
        <v>-168.74</v>
      </c>
      <c r="CT25" s="29">
        <v>108189.09</v>
      </c>
      <c r="CU25" s="30">
        <v>-231.65</v>
      </c>
      <c r="CV25" s="29">
        <v>1981027.98</v>
      </c>
      <c r="CW25" s="29">
        <v>-2808.96</v>
      </c>
      <c r="CX25" s="29">
        <v>193262.26</v>
      </c>
      <c r="CY25" s="29">
        <v>-225.57</v>
      </c>
      <c r="CZ25" s="29">
        <v>17190.72</v>
      </c>
      <c r="DA25" s="30">
        <v>-41.11</v>
      </c>
      <c r="DB25" s="29">
        <v>40950.550000000003</v>
      </c>
      <c r="DC25" s="30">
        <v>-120.2</v>
      </c>
      <c r="DD25" s="29">
        <v>8266.85</v>
      </c>
      <c r="DE25" s="30">
        <v>-24.89</v>
      </c>
      <c r="DF25" s="29">
        <v>56833.53</v>
      </c>
      <c r="DG25" s="30">
        <v>-44.94</v>
      </c>
      <c r="DH25" s="29">
        <v>26602.59</v>
      </c>
      <c r="DI25" s="30">
        <v>-50.57</v>
      </c>
      <c r="DJ25" s="28">
        <v>569086.14</v>
      </c>
      <c r="DK25" s="29">
        <v>30.71</v>
      </c>
      <c r="DL25" s="29">
        <v>96603.56</v>
      </c>
      <c r="DM25" s="30">
        <v>-395.82</v>
      </c>
      <c r="DN25" s="29">
        <v>1981027.98</v>
      </c>
      <c r="DO25" s="29">
        <v>-2808.96</v>
      </c>
      <c r="DP25" s="29">
        <v>84203.05</v>
      </c>
      <c r="DQ25" s="29">
        <v>-78.42</v>
      </c>
      <c r="DR25" s="29">
        <v>41086.06</v>
      </c>
      <c r="DS25" s="30">
        <v>73.97</v>
      </c>
      <c r="DT25" s="29">
        <v>133139.97</v>
      </c>
      <c r="DU25" s="29">
        <v>-143.11000000000001</v>
      </c>
      <c r="DV25" s="29">
        <v>33795.01</v>
      </c>
      <c r="DW25" s="30">
        <v>-25.15</v>
      </c>
      <c r="DX25" s="29">
        <v>105072.57</v>
      </c>
      <c r="DY25" s="30">
        <v>-505.13</v>
      </c>
      <c r="DZ25" s="29">
        <v>8897.9</v>
      </c>
      <c r="EA25" s="30">
        <v>26.11</v>
      </c>
      <c r="EB25" s="29">
        <v>13428.83</v>
      </c>
      <c r="EC25" s="30">
        <v>-4.6100000000000003</v>
      </c>
      <c r="ED25" s="29">
        <v>10643.31</v>
      </c>
      <c r="EE25" s="30">
        <v>-61.24</v>
      </c>
      <c r="EF25" s="29">
        <v>253264.57</v>
      </c>
      <c r="EG25" s="30">
        <v>-94.53</v>
      </c>
      <c r="EH25" s="29">
        <v>182119.46</v>
      </c>
      <c r="EI25" s="30">
        <v>-228.89</v>
      </c>
      <c r="EJ25" s="29">
        <v>93548.69</v>
      </c>
      <c r="EK25" s="30">
        <v>43.46</v>
      </c>
      <c r="EL25" s="29">
        <v>37378.89</v>
      </c>
      <c r="EM25" s="30">
        <v>-54.07</v>
      </c>
      <c r="EN25" s="29">
        <v>41086.06</v>
      </c>
      <c r="EO25" s="30">
        <v>73.97</v>
      </c>
      <c r="EP25" s="29">
        <v>170506.96</v>
      </c>
      <c r="EQ25" s="29">
        <v>-131.82</v>
      </c>
      <c r="ER25" s="29">
        <v>14367.79</v>
      </c>
      <c r="ES25" s="29">
        <v>-203.66</v>
      </c>
      <c r="ET25" s="29">
        <v>113249.03</v>
      </c>
      <c r="EU25" s="30">
        <v>-100.33</v>
      </c>
      <c r="EV25" s="29">
        <v>46258.91</v>
      </c>
      <c r="EW25" s="30">
        <v>-56.71</v>
      </c>
      <c r="EX25" s="29">
        <v>52069.55</v>
      </c>
      <c r="EY25" s="30">
        <v>-7.19</v>
      </c>
    </row>
    <row r="26" spans="1:155">
      <c r="A26" s="27">
        <v>46099</v>
      </c>
      <c r="B26" s="29">
        <v>4735422.2300000004</v>
      </c>
      <c r="C26" s="29">
        <v>-3975.66</v>
      </c>
      <c r="D26" s="28">
        <v>641114.11</v>
      </c>
      <c r="E26" s="29">
        <v>-836.93</v>
      </c>
      <c r="F26" s="29">
        <v>2052660.09</v>
      </c>
      <c r="G26" s="29">
        <v>-2863.86</v>
      </c>
      <c r="H26" s="29">
        <v>279634.46000000002</v>
      </c>
      <c r="I26" s="29">
        <v>-298.44</v>
      </c>
      <c r="J26" s="29">
        <v>40106.54</v>
      </c>
      <c r="K26" s="30">
        <v>66.53</v>
      </c>
      <c r="L26" s="29">
        <v>258765.24</v>
      </c>
      <c r="M26" s="30">
        <v>-213.02</v>
      </c>
      <c r="N26" s="29">
        <v>253243.96</v>
      </c>
      <c r="O26" s="29">
        <v>-1013.54</v>
      </c>
      <c r="P26" s="29">
        <v>204920.72</v>
      </c>
      <c r="Q26" s="29">
        <v>42.09</v>
      </c>
      <c r="R26" s="29">
        <v>134552.9</v>
      </c>
      <c r="S26" s="29">
        <v>-215.18</v>
      </c>
      <c r="T26" s="29">
        <v>8435.89</v>
      </c>
      <c r="U26" s="30">
        <v>-18.03</v>
      </c>
      <c r="V26" s="29">
        <v>110168.1</v>
      </c>
      <c r="W26" s="29">
        <v>-255.59</v>
      </c>
      <c r="X26" s="29">
        <v>2096314.02</v>
      </c>
      <c r="Y26" s="29">
        <v>-1470.5</v>
      </c>
      <c r="Z26" s="29">
        <v>48036.22</v>
      </c>
      <c r="AA26" s="30">
        <v>-71.739999999999995</v>
      </c>
      <c r="AB26" s="29">
        <v>204759.42</v>
      </c>
      <c r="AC26" s="30">
        <v>-260.39</v>
      </c>
      <c r="AD26" s="29">
        <v>20376.990000000002</v>
      </c>
      <c r="AE26" s="30">
        <v>-54.49</v>
      </c>
      <c r="AF26" s="29">
        <v>24839.53</v>
      </c>
      <c r="AG26" s="30">
        <v>-31.11</v>
      </c>
      <c r="AH26" s="28">
        <v>207385.67</v>
      </c>
      <c r="AI26" s="29">
        <v>145.25</v>
      </c>
      <c r="AJ26" s="29">
        <v>117088.5</v>
      </c>
      <c r="AK26" s="29">
        <v>-141.01</v>
      </c>
      <c r="AL26" s="29">
        <v>89981.6</v>
      </c>
      <c r="AM26" s="29">
        <v>-145.91999999999999</v>
      </c>
      <c r="AN26" s="29">
        <v>182491.66</v>
      </c>
      <c r="AO26" s="29">
        <v>-887.82</v>
      </c>
      <c r="AP26" s="29">
        <v>120432.43</v>
      </c>
      <c r="AQ26" s="30">
        <v>-18.73</v>
      </c>
      <c r="AR26" s="29">
        <v>24827.01</v>
      </c>
      <c r="AS26" s="30">
        <v>-111.2</v>
      </c>
      <c r="AT26" s="29">
        <v>79987.289999999994</v>
      </c>
      <c r="AU26" s="30">
        <v>-126.79</v>
      </c>
      <c r="AV26" s="29">
        <v>47138.21</v>
      </c>
      <c r="AW26" s="30">
        <v>-30.78</v>
      </c>
      <c r="AX26" s="29">
        <v>58982.91</v>
      </c>
      <c r="AY26" s="30">
        <v>27.01</v>
      </c>
      <c r="AZ26" s="28">
        <v>2232191.77</v>
      </c>
      <c r="BA26" s="29">
        <v>-1583.91</v>
      </c>
      <c r="BB26" s="29">
        <v>103635.98</v>
      </c>
      <c r="BC26" s="30">
        <v>-63.05</v>
      </c>
      <c r="BD26" s="29">
        <v>42212.51</v>
      </c>
      <c r="BE26" s="30">
        <v>-96.82</v>
      </c>
      <c r="BF26" s="29"/>
      <c r="BG26" s="29"/>
      <c r="BH26" s="29">
        <v>90473.93</v>
      </c>
      <c r="BI26" s="30">
        <v>98.73</v>
      </c>
      <c r="BJ26" s="29">
        <v>116321.02</v>
      </c>
      <c r="BK26" s="30">
        <v>-158.43</v>
      </c>
      <c r="BL26" s="29">
        <v>50540.92</v>
      </c>
      <c r="BM26" s="30">
        <v>-56.95</v>
      </c>
      <c r="BN26" s="29">
        <v>44963.59</v>
      </c>
      <c r="BO26" s="30">
        <v>-53.47</v>
      </c>
      <c r="BP26" s="29">
        <v>69326.880000000005</v>
      </c>
      <c r="BQ26" s="30">
        <v>132.54</v>
      </c>
      <c r="BR26" s="29">
        <v>256846.58</v>
      </c>
      <c r="BS26" s="29">
        <v>237.68</v>
      </c>
      <c r="BT26" s="29">
        <v>2135144.13</v>
      </c>
      <c r="BU26" s="29">
        <v>-1587.45</v>
      </c>
      <c r="BV26" s="29">
        <v>388117.16</v>
      </c>
      <c r="BW26" s="30">
        <v>-405.63</v>
      </c>
      <c r="BX26" s="29">
        <v>76897.2</v>
      </c>
      <c r="BY26" s="30">
        <v>-64.28</v>
      </c>
      <c r="BZ26" s="29">
        <v>272473.26</v>
      </c>
      <c r="CA26" s="29">
        <v>-1033.74</v>
      </c>
      <c r="CB26" s="29">
        <v>13292.29</v>
      </c>
      <c r="CC26" s="30">
        <v>-69.55</v>
      </c>
      <c r="CD26" s="29">
        <v>35061.33</v>
      </c>
      <c r="CE26" s="30">
        <v>-70.069999999999993</v>
      </c>
      <c r="CF26" s="29">
        <v>24231.87</v>
      </c>
      <c r="CG26" s="30">
        <v>-43.79</v>
      </c>
      <c r="CH26" s="29">
        <v>65769.97</v>
      </c>
      <c r="CI26" s="30">
        <v>-9.76</v>
      </c>
      <c r="CJ26" s="29">
        <v>398342.52</v>
      </c>
      <c r="CK26" s="29">
        <v>-141.43</v>
      </c>
      <c r="CL26" s="29">
        <v>233228.72</v>
      </c>
      <c r="CM26" s="30">
        <v>-301.83</v>
      </c>
      <c r="CN26" s="29">
        <v>125025.63</v>
      </c>
      <c r="CO26" s="30">
        <v>-485.65</v>
      </c>
      <c r="CP26" s="29">
        <v>104268.91</v>
      </c>
      <c r="CQ26" s="30">
        <v>-63.36</v>
      </c>
      <c r="CR26" s="29">
        <v>168843.31</v>
      </c>
      <c r="CS26" s="29">
        <v>-229.14</v>
      </c>
      <c r="CT26" s="29">
        <v>112164.91</v>
      </c>
      <c r="CU26" s="30">
        <v>-142.19</v>
      </c>
      <c r="CV26" s="29">
        <v>2135144.13</v>
      </c>
      <c r="CW26" s="29">
        <v>-1587.45</v>
      </c>
      <c r="CX26" s="29">
        <v>197463.69</v>
      </c>
      <c r="CY26" s="29">
        <v>-248.35</v>
      </c>
      <c r="CZ26" s="29">
        <v>17649.740000000002</v>
      </c>
      <c r="DA26" s="30">
        <v>-19.579999999999998</v>
      </c>
      <c r="DB26" s="29">
        <v>42212.51</v>
      </c>
      <c r="DC26" s="30">
        <v>-96.82</v>
      </c>
      <c r="DD26" s="29">
        <v>8435.89</v>
      </c>
      <c r="DE26" s="30">
        <v>-18.03</v>
      </c>
      <c r="DF26" s="29">
        <v>57875.61</v>
      </c>
      <c r="DG26" s="30">
        <v>-65.56</v>
      </c>
      <c r="DH26" s="29">
        <v>26751.69</v>
      </c>
      <c r="DI26" s="30">
        <v>-57.23</v>
      </c>
      <c r="DJ26" s="29">
        <v>582520.06999999995</v>
      </c>
      <c r="DK26" s="29">
        <v>124.95</v>
      </c>
      <c r="DL26" s="29">
        <v>99590.86</v>
      </c>
      <c r="DM26" s="30">
        <v>-446.15</v>
      </c>
      <c r="DN26" s="29">
        <v>2135144.13</v>
      </c>
      <c r="DO26" s="29">
        <v>-1587.45</v>
      </c>
      <c r="DP26" s="29">
        <v>85822.96</v>
      </c>
      <c r="DQ26" s="29">
        <v>21.41</v>
      </c>
      <c r="DR26" s="29">
        <v>42003.4</v>
      </c>
      <c r="DS26" s="30">
        <v>49.33</v>
      </c>
      <c r="DT26" s="29">
        <v>134552.9</v>
      </c>
      <c r="DU26" s="29">
        <v>-215.18</v>
      </c>
      <c r="DV26" s="29">
        <v>34021.67</v>
      </c>
      <c r="DW26" s="30">
        <v>-14.1</v>
      </c>
      <c r="DX26" s="29">
        <v>110168.1</v>
      </c>
      <c r="DY26" s="30">
        <v>-255.59</v>
      </c>
      <c r="DZ26" s="29">
        <v>8632.65</v>
      </c>
      <c r="EA26" s="30">
        <v>29.9</v>
      </c>
      <c r="EB26" s="29">
        <v>13484.94</v>
      </c>
      <c r="EC26" s="30">
        <v>0.71</v>
      </c>
      <c r="ED26" s="29">
        <v>10795.61</v>
      </c>
      <c r="EE26" s="30">
        <v>-42.25</v>
      </c>
      <c r="EF26" s="29">
        <v>258058.79</v>
      </c>
      <c r="EG26" s="30">
        <v>-163.30000000000001</v>
      </c>
      <c r="EH26" s="29">
        <v>193562.36</v>
      </c>
      <c r="EI26" s="30">
        <v>-299.39999999999998</v>
      </c>
      <c r="EJ26" s="29">
        <v>95470.95</v>
      </c>
      <c r="EK26" s="30">
        <v>-4.5</v>
      </c>
      <c r="EL26" s="29">
        <v>37641.71</v>
      </c>
      <c r="EM26" s="30">
        <v>-64.39</v>
      </c>
      <c r="EN26" s="29">
        <v>42003.4</v>
      </c>
      <c r="EO26" s="30">
        <v>49.33</v>
      </c>
      <c r="EP26" s="29">
        <v>170177.17</v>
      </c>
      <c r="EQ26" s="29">
        <v>-43.59</v>
      </c>
      <c r="ER26" s="29">
        <v>15303.2</v>
      </c>
      <c r="ES26" s="29">
        <v>-55.27</v>
      </c>
      <c r="ET26" s="29">
        <v>120432.43</v>
      </c>
      <c r="EU26" s="30">
        <v>-18.73</v>
      </c>
      <c r="EV26" s="29">
        <v>48036.22</v>
      </c>
      <c r="EW26" s="30">
        <v>-71.739999999999995</v>
      </c>
      <c r="EX26" s="29">
        <v>56232.69</v>
      </c>
      <c r="EY26" s="30">
        <v>8.3699999999999992</v>
      </c>
    </row>
    <row r="27" spans="1:155">
      <c r="A27" s="27">
        <v>46100</v>
      </c>
      <c r="B27" s="29">
        <v>4605320.18</v>
      </c>
      <c r="C27" s="29">
        <v>-3468.6</v>
      </c>
      <c r="D27" s="29">
        <v>629693.94999999995</v>
      </c>
      <c r="E27" s="29">
        <v>-350.57</v>
      </c>
      <c r="F27" s="29">
        <v>1986879.61</v>
      </c>
      <c r="G27" s="29">
        <v>-2069.52</v>
      </c>
      <c r="H27" s="29">
        <v>271695.8</v>
      </c>
      <c r="I27" s="29">
        <v>-230.1</v>
      </c>
      <c r="J27" s="29">
        <v>40103.21</v>
      </c>
      <c r="K27" s="30">
        <v>89</v>
      </c>
      <c r="L27" s="29">
        <v>251476.24</v>
      </c>
      <c r="M27" s="30">
        <v>-160.18</v>
      </c>
      <c r="N27" s="29">
        <v>244344.47</v>
      </c>
      <c r="O27" s="29">
        <v>-876.4</v>
      </c>
      <c r="P27" s="29">
        <v>200107.94</v>
      </c>
      <c r="Q27" s="29">
        <v>107.15</v>
      </c>
      <c r="R27" s="29">
        <v>131402.84</v>
      </c>
      <c r="S27" s="29">
        <v>-208.23</v>
      </c>
      <c r="T27" s="29">
        <v>8642.76</v>
      </c>
      <c r="U27" s="29">
        <v>-23.61</v>
      </c>
      <c r="V27" s="29">
        <v>109814.54</v>
      </c>
      <c r="W27" s="29">
        <v>-127.81</v>
      </c>
      <c r="X27" s="29">
        <v>2017721.34</v>
      </c>
      <c r="Y27" s="29">
        <v>-738.32</v>
      </c>
      <c r="Z27" s="29">
        <v>46644.68</v>
      </c>
      <c r="AA27" s="30">
        <v>-53.76</v>
      </c>
      <c r="AB27" s="29">
        <v>205316.17</v>
      </c>
      <c r="AC27" s="30">
        <v>-141.13999999999999</v>
      </c>
      <c r="AD27" s="29">
        <v>20336.79</v>
      </c>
      <c r="AE27" s="30">
        <v>-46.68</v>
      </c>
      <c r="AF27" s="29">
        <v>24540.15</v>
      </c>
      <c r="AG27" s="30">
        <v>-46.05</v>
      </c>
      <c r="AH27" s="29">
        <v>201063.2</v>
      </c>
      <c r="AI27" s="29">
        <v>-54.67</v>
      </c>
      <c r="AJ27" s="29">
        <v>112849.69</v>
      </c>
      <c r="AK27" s="29">
        <v>-174.65</v>
      </c>
      <c r="AL27" s="29">
        <v>87340.88</v>
      </c>
      <c r="AM27" s="29">
        <v>-84.22</v>
      </c>
      <c r="AN27" s="29">
        <v>175942.42</v>
      </c>
      <c r="AO27" s="29">
        <v>-811.95</v>
      </c>
      <c r="AP27" s="29">
        <v>120620.37</v>
      </c>
      <c r="AQ27" s="30">
        <v>17.82</v>
      </c>
      <c r="AR27" s="29">
        <v>24293.34</v>
      </c>
      <c r="AS27" s="30">
        <v>-91.38</v>
      </c>
      <c r="AT27" s="29">
        <v>78311.23</v>
      </c>
      <c r="AU27" s="30">
        <v>-119.52</v>
      </c>
      <c r="AV27" s="29">
        <v>46742.43</v>
      </c>
      <c r="AW27" s="30">
        <v>29.55</v>
      </c>
      <c r="AX27" s="28">
        <v>58947.05</v>
      </c>
      <c r="AY27" s="30">
        <v>-48.01</v>
      </c>
      <c r="AZ27" s="28">
        <v>2154409.7599999998</v>
      </c>
      <c r="BA27" s="29">
        <v>-709.92</v>
      </c>
      <c r="BB27" s="29">
        <v>101047.28</v>
      </c>
      <c r="BC27" s="30">
        <v>-44.33</v>
      </c>
      <c r="BD27" s="29">
        <v>41031.4</v>
      </c>
      <c r="BE27" s="30">
        <v>-108.55</v>
      </c>
      <c r="BF27" s="29"/>
      <c r="BG27" s="29"/>
      <c r="BH27" s="29">
        <v>89843.04</v>
      </c>
      <c r="BI27" s="30">
        <v>42.13</v>
      </c>
      <c r="BJ27" s="29">
        <v>113767.5</v>
      </c>
      <c r="BK27" s="30">
        <v>-125.12</v>
      </c>
      <c r="BL27" s="29">
        <v>48527.91</v>
      </c>
      <c r="BM27" s="30">
        <v>-82.12</v>
      </c>
      <c r="BN27" s="29">
        <v>43677.87</v>
      </c>
      <c r="BO27" s="30">
        <v>-43.25</v>
      </c>
      <c r="BP27" s="29">
        <v>69294.179999999993</v>
      </c>
      <c r="BQ27" s="30">
        <v>41.19</v>
      </c>
      <c r="BR27" s="29">
        <v>255372.02</v>
      </c>
      <c r="BS27" s="29">
        <v>284.89</v>
      </c>
      <c r="BT27" s="29">
        <v>2056394.51</v>
      </c>
      <c r="BU27" s="29">
        <v>-880.65</v>
      </c>
      <c r="BV27" s="29">
        <v>380720.44</v>
      </c>
      <c r="BW27" s="30">
        <v>-679.59</v>
      </c>
      <c r="BX27" s="29">
        <v>75962.880000000005</v>
      </c>
      <c r="BY27" s="30">
        <v>-68.739999999999995</v>
      </c>
      <c r="BZ27" s="29">
        <v>263283.28999999998</v>
      </c>
      <c r="CA27" s="29">
        <v>-896.17</v>
      </c>
      <c r="CB27" s="29">
        <v>13208.87</v>
      </c>
      <c r="CC27" s="30">
        <v>-69.05</v>
      </c>
      <c r="CD27" s="29">
        <v>34233.49</v>
      </c>
      <c r="CE27" s="30">
        <v>-85.96</v>
      </c>
      <c r="CF27" s="29">
        <v>23850.52</v>
      </c>
      <c r="CG27" s="30">
        <v>-25</v>
      </c>
      <c r="CH27" s="29">
        <v>65173.78</v>
      </c>
      <c r="CI27" s="30">
        <v>50.7</v>
      </c>
      <c r="CJ27" s="29">
        <v>389081.12</v>
      </c>
      <c r="CK27" s="29">
        <v>-48.58</v>
      </c>
      <c r="CL27" s="29">
        <v>233502.63</v>
      </c>
      <c r="CM27" s="30">
        <v>-177.8</v>
      </c>
      <c r="CN27" s="29">
        <v>119599.13</v>
      </c>
      <c r="CO27" s="30">
        <v>-407.39</v>
      </c>
      <c r="CP27" s="29">
        <v>101654</v>
      </c>
      <c r="CQ27" s="30">
        <v>-44.68</v>
      </c>
      <c r="CR27" s="29">
        <v>163678.16</v>
      </c>
      <c r="CS27" s="29">
        <v>-239.03</v>
      </c>
      <c r="CT27" s="29">
        <v>114097.31</v>
      </c>
      <c r="CU27" s="30">
        <v>78.33</v>
      </c>
      <c r="CV27" s="29">
        <v>2056394.51</v>
      </c>
      <c r="CW27" s="29">
        <v>-880.65</v>
      </c>
      <c r="CX27" s="29">
        <v>192324.43</v>
      </c>
      <c r="CY27" s="29">
        <v>-132.81</v>
      </c>
      <c r="CZ27" s="29">
        <v>17165.54</v>
      </c>
      <c r="DA27" s="30">
        <v>-14.4</v>
      </c>
      <c r="DB27" s="29">
        <v>41031.4</v>
      </c>
      <c r="DC27" s="30">
        <v>-108.55</v>
      </c>
      <c r="DD27" s="29">
        <v>8642.76</v>
      </c>
      <c r="DE27" s="30">
        <v>-23.61</v>
      </c>
      <c r="DF27" s="29">
        <v>56577.38</v>
      </c>
      <c r="DG27" s="30">
        <v>-60.95</v>
      </c>
      <c r="DH27" s="29">
        <v>25950.76</v>
      </c>
      <c r="DI27" s="30">
        <v>-74.52</v>
      </c>
      <c r="DJ27" s="29">
        <v>571609.06000000006</v>
      </c>
      <c r="DK27" s="29">
        <v>-55.58</v>
      </c>
      <c r="DL27" s="29">
        <v>95153.49</v>
      </c>
      <c r="DM27" s="30">
        <v>-375.51</v>
      </c>
      <c r="DN27" s="29">
        <v>2056394.51</v>
      </c>
      <c r="DO27" s="29">
        <v>-880.65</v>
      </c>
      <c r="DP27" s="29">
        <v>84251.87</v>
      </c>
      <c r="DQ27" s="29">
        <v>113.71</v>
      </c>
      <c r="DR27" s="29">
        <v>41850.949999999997</v>
      </c>
      <c r="DS27" s="30">
        <v>52.65</v>
      </c>
      <c r="DT27" s="29">
        <v>131402.84</v>
      </c>
      <c r="DU27" s="29">
        <v>-208.23</v>
      </c>
      <c r="DV27" s="29">
        <v>32007.75</v>
      </c>
      <c r="DW27" s="30">
        <v>-30.64</v>
      </c>
      <c r="DX27" s="29">
        <v>109814.54</v>
      </c>
      <c r="DY27" s="30">
        <v>-127.81</v>
      </c>
      <c r="DZ27" s="29">
        <v>8850.1299999999992</v>
      </c>
      <c r="EA27" s="30">
        <v>62.51</v>
      </c>
      <c r="EB27" s="29">
        <v>13238.1</v>
      </c>
      <c r="EC27" s="30">
        <v>1.04</v>
      </c>
      <c r="ED27" s="29">
        <v>10647.13</v>
      </c>
      <c r="EE27" s="30">
        <v>-25.31</v>
      </c>
      <c r="EF27" s="29">
        <v>251565.96</v>
      </c>
      <c r="EG27" s="30">
        <v>-170.45</v>
      </c>
      <c r="EH27" s="29">
        <v>187969.17</v>
      </c>
      <c r="EI27" s="30">
        <v>-278.8</v>
      </c>
      <c r="EJ27" s="29">
        <v>94449.2</v>
      </c>
      <c r="EK27" s="30">
        <v>31.45</v>
      </c>
      <c r="EL27" s="29">
        <v>36827.29</v>
      </c>
      <c r="EM27" s="30">
        <v>-81.96</v>
      </c>
      <c r="EN27" s="29">
        <v>41850.949999999997</v>
      </c>
      <c r="EO27" s="30">
        <v>52.65</v>
      </c>
      <c r="EP27" s="29">
        <v>168372.38</v>
      </c>
      <c r="EQ27" s="29">
        <v>-349.12</v>
      </c>
      <c r="ER27" s="29">
        <v>14934.74</v>
      </c>
      <c r="ES27" s="29">
        <v>-72.19</v>
      </c>
      <c r="ET27" s="29">
        <v>120620.37</v>
      </c>
      <c r="EU27" s="30">
        <v>17.82</v>
      </c>
      <c r="EV27" s="29">
        <v>46644.68</v>
      </c>
      <c r="EW27" s="30">
        <v>-53.76</v>
      </c>
      <c r="EX27" s="29">
        <v>55009.32</v>
      </c>
      <c r="EY27" s="30">
        <v>9.09</v>
      </c>
    </row>
    <row r="28" spans="1:155">
      <c r="A28" s="27">
        <v>46101</v>
      </c>
      <c r="B28" s="29">
        <v>4619727.32</v>
      </c>
      <c r="C28" s="29">
        <v>-3258.61</v>
      </c>
      <c r="D28" s="29">
        <v>641078.36</v>
      </c>
      <c r="E28" s="29">
        <v>-33.020000000000003</v>
      </c>
      <c r="F28" s="29">
        <v>1985971.33</v>
      </c>
      <c r="G28" s="29">
        <v>-2050.4299999999998</v>
      </c>
      <c r="H28" s="29">
        <v>274958.61</v>
      </c>
      <c r="I28" s="29">
        <v>35.96</v>
      </c>
      <c r="J28" s="29">
        <v>41023.9</v>
      </c>
      <c r="K28" s="30">
        <v>134.66999999999999</v>
      </c>
      <c r="L28" s="29">
        <v>254345.26</v>
      </c>
      <c r="M28" s="30">
        <v>62.94</v>
      </c>
      <c r="N28" s="29">
        <v>241792.57</v>
      </c>
      <c r="O28" s="29">
        <v>-978.7</v>
      </c>
      <c r="P28" s="29">
        <v>202567.15</v>
      </c>
      <c r="Q28" s="29">
        <v>111.9</v>
      </c>
      <c r="R28" s="29">
        <v>132802.97</v>
      </c>
      <c r="S28" s="29">
        <v>-149.84</v>
      </c>
      <c r="T28" s="29">
        <v>9032.08</v>
      </c>
      <c r="U28" s="29">
        <v>-4.0999999999999996</v>
      </c>
      <c r="V28" s="29">
        <v>111731.68</v>
      </c>
      <c r="W28" s="29">
        <v>19.89</v>
      </c>
      <c r="X28" s="29">
        <v>2008669.44</v>
      </c>
      <c r="Y28" s="29">
        <v>-721.76</v>
      </c>
      <c r="Z28" s="29">
        <v>46743.39</v>
      </c>
      <c r="AA28" s="30">
        <v>-55.01</v>
      </c>
      <c r="AB28" s="29">
        <v>206885.01</v>
      </c>
      <c r="AC28" s="30">
        <v>-155.77000000000001</v>
      </c>
      <c r="AD28" s="28">
        <v>21197.82</v>
      </c>
      <c r="AE28" s="30">
        <v>2.52</v>
      </c>
      <c r="AF28" s="29">
        <v>25132.13</v>
      </c>
      <c r="AG28" s="30">
        <v>-0.34</v>
      </c>
      <c r="AH28" s="29">
        <v>200234.19</v>
      </c>
      <c r="AI28" s="29">
        <v>-46.95</v>
      </c>
      <c r="AJ28" s="29">
        <v>112788.77</v>
      </c>
      <c r="AK28" s="29">
        <v>-168.43</v>
      </c>
      <c r="AL28" s="29">
        <v>86848.93</v>
      </c>
      <c r="AM28" s="29">
        <v>-65.58</v>
      </c>
      <c r="AN28" s="29">
        <v>174257.55</v>
      </c>
      <c r="AO28" s="29">
        <v>-912.57</v>
      </c>
      <c r="AP28" s="29">
        <v>122667.16</v>
      </c>
      <c r="AQ28" s="30">
        <v>88.55</v>
      </c>
      <c r="AR28" s="29">
        <v>25119.56</v>
      </c>
      <c r="AS28" s="30">
        <v>-27.72</v>
      </c>
      <c r="AT28" s="29">
        <v>79860.7</v>
      </c>
      <c r="AU28" s="30">
        <v>-64.680000000000007</v>
      </c>
      <c r="AV28" s="29">
        <v>48441.19</v>
      </c>
      <c r="AW28" s="30">
        <v>68.02</v>
      </c>
      <c r="AX28" s="29">
        <v>62146.239999999998</v>
      </c>
      <c r="AY28" s="30">
        <v>-134.43</v>
      </c>
      <c r="AZ28" s="28">
        <v>2144818.56</v>
      </c>
      <c r="BA28" s="29">
        <v>-740.59</v>
      </c>
      <c r="BB28" s="29">
        <v>101515.82</v>
      </c>
      <c r="BC28" s="30">
        <v>-19.62</v>
      </c>
      <c r="BD28" s="29">
        <v>42191.26</v>
      </c>
      <c r="BE28" s="30">
        <v>-69.989999999999995</v>
      </c>
      <c r="BF28" s="29"/>
      <c r="BG28" s="29"/>
      <c r="BH28" s="29">
        <v>93953.05</v>
      </c>
      <c r="BI28" s="30">
        <v>219.3</v>
      </c>
      <c r="BJ28" s="29">
        <v>115217.49</v>
      </c>
      <c r="BK28" s="30">
        <v>35.1</v>
      </c>
      <c r="BL28" s="29">
        <v>48132.12</v>
      </c>
      <c r="BM28" s="30">
        <v>-76.739999999999995</v>
      </c>
      <c r="BN28" s="29">
        <v>44746.1</v>
      </c>
      <c r="BO28" s="30">
        <v>1.48</v>
      </c>
      <c r="BP28" s="29">
        <v>72932.31</v>
      </c>
      <c r="BQ28" s="30">
        <v>-65.84</v>
      </c>
      <c r="BR28" s="29">
        <v>259119.75</v>
      </c>
      <c r="BS28" s="29">
        <v>412.57</v>
      </c>
      <c r="BT28" s="29">
        <v>2047815.49</v>
      </c>
      <c r="BU28" s="29">
        <v>-819.78</v>
      </c>
      <c r="BV28" s="29">
        <v>378604.25</v>
      </c>
      <c r="BW28" s="30">
        <v>-997.76</v>
      </c>
      <c r="BX28" s="29">
        <v>77581.45</v>
      </c>
      <c r="BY28" s="30">
        <v>31.48</v>
      </c>
      <c r="BZ28" s="29">
        <v>261106.48</v>
      </c>
      <c r="CA28" s="29">
        <v>-978.15</v>
      </c>
      <c r="CB28" s="29">
        <v>13309.33</v>
      </c>
      <c r="CC28" s="30">
        <v>-51.33</v>
      </c>
      <c r="CD28" s="29">
        <v>33997.75</v>
      </c>
      <c r="CE28" s="30">
        <v>-89.44</v>
      </c>
      <c r="CF28" s="29">
        <v>24641.49</v>
      </c>
      <c r="CG28" s="30">
        <v>-8.1999999999999993</v>
      </c>
      <c r="CH28" s="29">
        <v>66931.509999999995</v>
      </c>
      <c r="CI28" s="30">
        <v>81.52</v>
      </c>
      <c r="CJ28" s="29">
        <v>398089.82</v>
      </c>
      <c r="CK28" s="29">
        <v>49.49</v>
      </c>
      <c r="CL28" s="29">
        <v>235091.39</v>
      </c>
      <c r="CM28" s="30">
        <v>-177.52</v>
      </c>
      <c r="CN28" s="28">
        <v>122510.79</v>
      </c>
      <c r="CO28" s="30">
        <v>-292.31</v>
      </c>
      <c r="CP28" s="29">
        <v>102141.46</v>
      </c>
      <c r="CQ28" s="30">
        <v>-19.850000000000001</v>
      </c>
      <c r="CR28" s="29">
        <v>165276.13</v>
      </c>
      <c r="CS28" s="29">
        <v>-169.62</v>
      </c>
      <c r="CT28" s="29">
        <v>114559.91</v>
      </c>
      <c r="CU28" s="30">
        <v>112.23</v>
      </c>
      <c r="CV28" s="29">
        <v>2047815.49</v>
      </c>
      <c r="CW28" s="29">
        <v>-819.78</v>
      </c>
      <c r="CX28" s="29">
        <v>194071.94</v>
      </c>
      <c r="CY28" s="29">
        <v>-30.07</v>
      </c>
      <c r="CZ28" s="29">
        <v>17435.419999999998</v>
      </c>
      <c r="DA28" s="30">
        <v>0.4</v>
      </c>
      <c r="DB28" s="29">
        <v>42191.26</v>
      </c>
      <c r="DC28" s="30">
        <v>-69.989999999999995</v>
      </c>
      <c r="DD28" s="29">
        <v>9032.08</v>
      </c>
      <c r="DE28" s="30">
        <v>-4.0999999999999996</v>
      </c>
      <c r="DF28" s="29">
        <v>57891.39</v>
      </c>
      <c r="DG28" s="30">
        <v>26.41</v>
      </c>
      <c r="DH28" s="29">
        <v>25584.25</v>
      </c>
      <c r="DI28" s="30">
        <v>-81.27</v>
      </c>
      <c r="DJ28" s="29">
        <v>574397.02</v>
      </c>
      <c r="DK28" s="29">
        <v>196.14</v>
      </c>
      <c r="DL28" s="29">
        <v>97952.01</v>
      </c>
      <c r="DM28" s="30">
        <v>-266.68</v>
      </c>
      <c r="DN28" s="29">
        <v>2047815.49</v>
      </c>
      <c r="DO28" s="29">
        <v>-819.78</v>
      </c>
      <c r="DP28" s="29">
        <v>84775.65</v>
      </c>
      <c r="DQ28" s="29">
        <v>48.55</v>
      </c>
      <c r="DR28" s="29">
        <v>42739.72</v>
      </c>
      <c r="DS28" s="30">
        <v>100.18</v>
      </c>
      <c r="DT28" s="29">
        <v>132802.97</v>
      </c>
      <c r="DU28" s="29">
        <v>-149.84</v>
      </c>
      <c r="DV28" s="29">
        <v>32203.919999999998</v>
      </c>
      <c r="DW28" s="30">
        <v>-19.41</v>
      </c>
      <c r="DX28" s="29">
        <v>111731.68</v>
      </c>
      <c r="DY28" s="30">
        <v>19.89</v>
      </c>
      <c r="DZ28" s="29">
        <v>9238.33</v>
      </c>
      <c r="EA28" s="30">
        <v>79.73</v>
      </c>
      <c r="EB28" s="29">
        <v>13358.38</v>
      </c>
      <c r="EC28" s="30">
        <v>4.67</v>
      </c>
      <c r="ED28" s="29">
        <v>10787.5</v>
      </c>
      <c r="EE28" s="30">
        <v>-10.27</v>
      </c>
      <c r="EF28" s="29">
        <v>259308.97</v>
      </c>
      <c r="EG28" s="30">
        <v>-48.12</v>
      </c>
      <c r="EH28" s="29">
        <v>190648.52</v>
      </c>
      <c r="EI28" s="30">
        <v>-367.67</v>
      </c>
      <c r="EJ28" s="29">
        <v>97043.87</v>
      </c>
      <c r="EK28" s="30">
        <v>110</v>
      </c>
      <c r="EL28" s="29">
        <v>36603.74</v>
      </c>
      <c r="EM28" s="30">
        <v>-85.35</v>
      </c>
      <c r="EN28" s="29">
        <v>42739.72</v>
      </c>
      <c r="EO28" s="30">
        <v>100.18</v>
      </c>
      <c r="EP28" s="29">
        <v>162341.9</v>
      </c>
      <c r="EQ28" s="29">
        <v>-641.92999999999995</v>
      </c>
      <c r="ER28" s="29">
        <v>14757.65</v>
      </c>
      <c r="ES28" s="29">
        <v>-260.47000000000003</v>
      </c>
      <c r="ET28" s="29">
        <v>122667.16</v>
      </c>
      <c r="EU28" s="30">
        <v>88.55</v>
      </c>
      <c r="EV28" s="29">
        <v>46743.39</v>
      </c>
      <c r="EW28" s="30">
        <v>-55.01</v>
      </c>
      <c r="EX28" s="29">
        <v>55398.07</v>
      </c>
      <c r="EY28" s="30">
        <v>35.159999999999997</v>
      </c>
    </row>
    <row r="29" spans="1:155">
      <c r="A29" s="27">
        <v>46104</v>
      </c>
      <c r="B29" s="29">
        <v>4319780.03</v>
      </c>
      <c r="C29" s="29">
        <v>-6085.14</v>
      </c>
      <c r="D29" s="29">
        <v>605533.06999999995</v>
      </c>
      <c r="E29" s="29">
        <v>209.04</v>
      </c>
      <c r="F29" s="29">
        <v>1858543.34</v>
      </c>
      <c r="G29" s="29">
        <v>-3573.42</v>
      </c>
      <c r="H29" s="29">
        <v>259025.12</v>
      </c>
      <c r="I29" s="29">
        <v>-70.22</v>
      </c>
      <c r="J29" s="29">
        <v>38832.33</v>
      </c>
      <c r="K29" s="29">
        <v>156.71</v>
      </c>
      <c r="L29" s="29">
        <v>239395.1</v>
      </c>
      <c r="M29" s="29">
        <v>-51.53</v>
      </c>
      <c r="N29" s="29">
        <v>228919.28</v>
      </c>
      <c r="O29" s="29">
        <v>-975.94</v>
      </c>
      <c r="P29" s="29">
        <v>190031.07</v>
      </c>
      <c r="Q29" s="29">
        <v>36.979999999999997</v>
      </c>
      <c r="R29" s="29">
        <v>124635.94</v>
      </c>
      <c r="S29" s="29">
        <v>-191.46</v>
      </c>
      <c r="T29" s="29">
        <v>8644.18</v>
      </c>
      <c r="U29" s="29">
        <v>-8.77</v>
      </c>
      <c r="V29" s="29">
        <v>105829.59</v>
      </c>
      <c r="W29" s="29">
        <v>45.12</v>
      </c>
      <c r="X29" s="29">
        <v>1873058.96</v>
      </c>
      <c r="Y29" s="29">
        <v>-2637.7</v>
      </c>
      <c r="Z29" s="29">
        <v>44651.57</v>
      </c>
      <c r="AA29" s="30">
        <v>-53.95</v>
      </c>
      <c r="AB29" s="29">
        <v>193188.58</v>
      </c>
      <c r="AC29" s="30">
        <v>-204.07</v>
      </c>
      <c r="AD29" s="29">
        <v>19622.490000000002</v>
      </c>
      <c r="AE29" s="30">
        <v>-12.01</v>
      </c>
      <c r="AF29" s="29">
        <v>23582.31</v>
      </c>
      <c r="AG29" s="30">
        <v>-7.19</v>
      </c>
      <c r="AH29" s="29">
        <v>182680.86</v>
      </c>
      <c r="AI29" s="29">
        <v>-133.33000000000001</v>
      </c>
      <c r="AJ29" s="29">
        <v>105248.28</v>
      </c>
      <c r="AK29" s="29">
        <v>-154.76</v>
      </c>
      <c r="AL29" s="29">
        <v>82508.44</v>
      </c>
      <c r="AM29" s="29">
        <v>-20.97</v>
      </c>
      <c r="AN29" s="29">
        <v>164949.69</v>
      </c>
      <c r="AO29" s="29">
        <v>-953.92</v>
      </c>
      <c r="AP29" s="29">
        <v>115154.45</v>
      </c>
      <c r="AQ29" s="30">
        <v>58.56</v>
      </c>
      <c r="AR29" s="29">
        <v>23649.53</v>
      </c>
      <c r="AS29" s="30">
        <v>-35.450000000000003</v>
      </c>
      <c r="AT29" s="28">
        <v>75018.259999999995</v>
      </c>
      <c r="AU29" s="30">
        <v>-73.66</v>
      </c>
      <c r="AV29" s="29">
        <v>46608.91</v>
      </c>
      <c r="AW29" s="30">
        <v>65.63</v>
      </c>
      <c r="AX29" s="29">
        <v>58949.77</v>
      </c>
      <c r="AY29" s="30">
        <v>-383.24</v>
      </c>
      <c r="AZ29" s="28">
        <v>1999863</v>
      </c>
      <c r="BA29" s="29">
        <v>-2796.09</v>
      </c>
      <c r="BB29" s="29">
        <v>96012.6</v>
      </c>
      <c r="BC29" s="30">
        <v>-4.83</v>
      </c>
      <c r="BD29" s="29">
        <v>39169.910000000003</v>
      </c>
      <c r="BE29" s="30">
        <v>-74.819999999999993</v>
      </c>
      <c r="BF29" s="29"/>
      <c r="BG29" s="29"/>
      <c r="BH29" s="29">
        <v>87951.73</v>
      </c>
      <c r="BI29" s="30">
        <v>90.83</v>
      </c>
      <c r="BJ29" s="29">
        <v>108756.03</v>
      </c>
      <c r="BK29" s="30">
        <v>11.88</v>
      </c>
      <c r="BL29" s="29">
        <v>45392.79</v>
      </c>
      <c r="BM29" s="30">
        <v>-76.09</v>
      </c>
      <c r="BN29" s="29">
        <v>42234.26</v>
      </c>
      <c r="BO29" s="30">
        <v>-35.880000000000003</v>
      </c>
      <c r="BP29" s="29">
        <v>69250.3</v>
      </c>
      <c r="BQ29" s="30">
        <v>-330.79</v>
      </c>
      <c r="BR29" s="29">
        <v>241338.65</v>
      </c>
      <c r="BS29" s="29">
        <v>257.63</v>
      </c>
      <c r="BT29" s="29">
        <v>1909907.03</v>
      </c>
      <c r="BU29" s="29">
        <v>-2684.43</v>
      </c>
      <c r="BV29" s="29">
        <v>353489.99</v>
      </c>
      <c r="BW29" s="30">
        <v>-889.77</v>
      </c>
      <c r="BX29" s="29">
        <v>72954.460000000006</v>
      </c>
      <c r="BY29" s="30">
        <v>0.69</v>
      </c>
      <c r="BZ29" s="29">
        <v>247458.14</v>
      </c>
      <c r="CA29" s="29">
        <v>-974.89</v>
      </c>
      <c r="CB29" s="29">
        <v>12690.19</v>
      </c>
      <c r="CC29" s="30">
        <v>-44.52</v>
      </c>
      <c r="CD29" s="29">
        <v>30554.01</v>
      </c>
      <c r="CE29" s="30">
        <v>-57.45</v>
      </c>
      <c r="CF29" s="29">
        <v>23315.93</v>
      </c>
      <c r="CG29" s="30">
        <v>9.7799999999999994</v>
      </c>
      <c r="CH29" s="29">
        <v>64442.5</v>
      </c>
      <c r="CI29" s="30">
        <v>83.35</v>
      </c>
      <c r="CJ29" s="29">
        <v>375453.51</v>
      </c>
      <c r="CK29" s="29">
        <v>135.63</v>
      </c>
      <c r="CL29" s="29">
        <v>220515.72</v>
      </c>
      <c r="CM29" s="30">
        <v>-226.31</v>
      </c>
      <c r="CN29" s="29">
        <v>112964.7</v>
      </c>
      <c r="CO29" s="30">
        <v>-362.02</v>
      </c>
      <c r="CP29" s="29">
        <v>96598.52</v>
      </c>
      <c r="CQ29" s="30">
        <v>-4.63</v>
      </c>
      <c r="CR29" s="29">
        <v>155925.92000000001</v>
      </c>
      <c r="CS29" s="29">
        <v>-212.69</v>
      </c>
      <c r="CT29" s="29">
        <v>107607.1</v>
      </c>
      <c r="CU29" s="30">
        <v>64.63</v>
      </c>
      <c r="CV29" s="29">
        <v>1909907.03</v>
      </c>
      <c r="CW29" s="29">
        <v>-2684.43</v>
      </c>
      <c r="CX29" s="29">
        <v>183230.66</v>
      </c>
      <c r="CY29" s="29">
        <v>-27.82</v>
      </c>
      <c r="CZ29" s="29">
        <v>16601.8</v>
      </c>
      <c r="DA29" s="30">
        <v>-10.44</v>
      </c>
      <c r="DB29" s="29">
        <v>39169.910000000003</v>
      </c>
      <c r="DC29" s="30">
        <v>-74.819999999999993</v>
      </c>
      <c r="DD29" s="29">
        <v>8644.18</v>
      </c>
      <c r="DE29" s="30">
        <v>-8.77</v>
      </c>
      <c r="DF29" s="29">
        <v>54264.43</v>
      </c>
      <c r="DG29" s="30">
        <v>-8.9600000000000009</v>
      </c>
      <c r="DH29" s="29">
        <v>22476.84</v>
      </c>
      <c r="DI29" s="30">
        <v>-46.8</v>
      </c>
      <c r="DJ29" s="29">
        <v>533489.38</v>
      </c>
      <c r="DK29" s="29">
        <v>-90.08</v>
      </c>
      <c r="DL29" s="29">
        <v>89616.91</v>
      </c>
      <c r="DM29" s="30">
        <v>-328.95</v>
      </c>
      <c r="DN29" s="29">
        <v>1909907.03</v>
      </c>
      <c r="DO29" s="29">
        <v>-2684.43</v>
      </c>
      <c r="DP29" s="29">
        <v>79148.679999999993</v>
      </c>
      <c r="DQ29" s="29">
        <v>52.51</v>
      </c>
      <c r="DR29" s="29">
        <v>40496.75</v>
      </c>
      <c r="DS29" s="30">
        <v>124.27</v>
      </c>
      <c r="DT29" s="29">
        <v>124635.94</v>
      </c>
      <c r="DU29" s="29">
        <v>-191.46</v>
      </c>
      <c r="DV29" s="29">
        <v>31016.7</v>
      </c>
      <c r="DW29" s="30">
        <v>-20.84</v>
      </c>
      <c r="DX29" s="29">
        <v>105829.59</v>
      </c>
      <c r="DY29" s="30">
        <v>45.12</v>
      </c>
      <c r="DZ29" s="29">
        <v>8601.3700000000008</v>
      </c>
      <c r="EA29" s="30">
        <v>77.23</v>
      </c>
      <c r="EB29" s="29">
        <v>12484.56</v>
      </c>
      <c r="EC29" s="30">
        <v>16.809999999999999</v>
      </c>
      <c r="ED29" s="29">
        <v>10149.92</v>
      </c>
      <c r="EE29" s="30">
        <v>-9.4600000000000009</v>
      </c>
      <c r="EF29" s="29">
        <v>245095.74</v>
      </c>
      <c r="EG29" s="30">
        <v>26.75</v>
      </c>
      <c r="EH29" s="29">
        <v>174702.72</v>
      </c>
      <c r="EI29" s="30">
        <v>-375.03</v>
      </c>
      <c r="EJ29" s="29">
        <v>92898.45</v>
      </c>
      <c r="EK29" s="30">
        <v>132.62</v>
      </c>
      <c r="EL29" s="29">
        <v>33094.57</v>
      </c>
      <c r="EM29" s="30">
        <v>-55.97</v>
      </c>
      <c r="EN29" s="29">
        <v>40496.75</v>
      </c>
      <c r="EO29" s="30">
        <v>124.27</v>
      </c>
      <c r="EP29" s="29">
        <v>153578.12</v>
      </c>
      <c r="EQ29" s="29">
        <v>-508.74</v>
      </c>
      <c r="ER29" s="29">
        <v>13725.37</v>
      </c>
      <c r="ES29" s="29">
        <v>-151.58000000000001</v>
      </c>
      <c r="ET29" s="29">
        <v>115154.45</v>
      </c>
      <c r="EU29" s="30">
        <v>58.56</v>
      </c>
      <c r="EV29" s="29">
        <v>44651.57</v>
      </c>
      <c r="EW29" s="30">
        <v>-53.95</v>
      </c>
      <c r="EX29" s="29">
        <v>51946.95</v>
      </c>
      <c r="EY29" s="30">
        <v>49.32</v>
      </c>
    </row>
    <row r="30" spans="1:155">
      <c r="A30" s="27">
        <v>46105</v>
      </c>
      <c r="B30" s="29">
        <v>4437852.1600000001</v>
      </c>
      <c r="C30" s="29">
        <v>-7897.36</v>
      </c>
      <c r="D30" s="29">
        <v>617810.13</v>
      </c>
      <c r="E30" s="29">
        <v>440.82</v>
      </c>
      <c r="F30" s="29">
        <v>1893279.39</v>
      </c>
      <c r="G30" s="29">
        <v>-5100.6899999999996</v>
      </c>
      <c r="H30" s="29">
        <v>277736.06</v>
      </c>
      <c r="I30" s="29">
        <v>134</v>
      </c>
      <c r="J30" s="29">
        <v>39412.78</v>
      </c>
      <c r="K30" s="28">
        <v>69.650000000000006</v>
      </c>
      <c r="L30" s="29">
        <v>257537.41</v>
      </c>
      <c r="M30" s="29">
        <v>107.62</v>
      </c>
      <c r="N30" s="29">
        <v>230755.11</v>
      </c>
      <c r="O30" s="29">
        <v>-1141.9000000000001</v>
      </c>
      <c r="P30" s="29">
        <v>196083.73</v>
      </c>
      <c r="Q30" s="29">
        <v>-40.01</v>
      </c>
      <c r="R30" s="29">
        <v>126385.76</v>
      </c>
      <c r="S30" s="29">
        <v>-203.3</v>
      </c>
      <c r="T30" s="29">
        <v>8554.4699999999993</v>
      </c>
      <c r="U30" s="30">
        <v>-10.82</v>
      </c>
      <c r="V30" s="29">
        <v>108535.38</v>
      </c>
      <c r="W30" s="29">
        <v>183.73</v>
      </c>
      <c r="X30" s="29">
        <v>1932454.2</v>
      </c>
      <c r="Y30" s="29">
        <v>-3929.27</v>
      </c>
      <c r="Z30" s="29">
        <v>46606.25</v>
      </c>
      <c r="AA30" s="30">
        <v>-78</v>
      </c>
      <c r="AB30" s="29">
        <v>194854.97</v>
      </c>
      <c r="AC30" s="30">
        <v>-297.17</v>
      </c>
      <c r="AD30" s="29">
        <v>20021.13</v>
      </c>
      <c r="AE30" s="30">
        <v>-2.96</v>
      </c>
      <c r="AF30" s="29">
        <v>23811.52</v>
      </c>
      <c r="AG30" s="30">
        <v>10.56</v>
      </c>
      <c r="AH30" s="29">
        <v>188410.44</v>
      </c>
      <c r="AI30" s="29">
        <v>-183.72</v>
      </c>
      <c r="AJ30" s="29">
        <v>107566.36</v>
      </c>
      <c r="AK30" s="29">
        <v>-216.14</v>
      </c>
      <c r="AL30" s="29">
        <v>84705.78</v>
      </c>
      <c r="AM30" s="29">
        <v>-25.52</v>
      </c>
      <c r="AN30" s="29">
        <v>164944.92000000001</v>
      </c>
      <c r="AO30" s="29">
        <v>-1110.7</v>
      </c>
      <c r="AP30" s="29">
        <v>116873.62</v>
      </c>
      <c r="AQ30" s="30">
        <v>-17.41</v>
      </c>
      <c r="AR30" s="29">
        <v>24196.79</v>
      </c>
      <c r="AS30" s="30">
        <v>-9.91</v>
      </c>
      <c r="AT30" s="29">
        <v>77004.55</v>
      </c>
      <c r="AU30" s="30">
        <v>-32.56</v>
      </c>
      <c r="AV30" s="29">
        <v>48030.5</v>
      </c>
      <c r="AW30" s="30">
        <v>23.09</v>
      </c>
      <c r="AX30" s="29">
        <v>57133.760000000002</v>
      </c>
      <c r="AY30" s="30">
        <v>-410.55</v>
      </c>
      <c r="AZ30" s="28">
        <v>2063730.94</v>
      </c>
      <c r="BA30" s="29">
        <v>-4154.7</v>
      </c>
      <c r="BB30" s="29">
        <v>98878.44</v>
      </c>
      <c r="BC30" s="30">
        <v>-19.91</v>
      </c>
      <c r="BD30" s="29">
        <v>39655.43</v>
      </c>
      <c r="BE30" s="30">
        <v>-47.91</v>
      </c>
      <c r="BF30" s="29"/>
      <c r="BG30" s="29"/>
      <c r="BH30" s="29">
        <v>89078.06</v>
      </c>
      <c r="BI30" s="30">
        <v>-14.49</v>
      </c>
      <c r="BJ30" s="29">
        <v>113234.83</v>
      </c>
      <c r="BK30" s="30">
        <v>58.8</v>
      </c>
      <c r="BL30" s="29">
        <v>47040.08</v>
      </c>
      <c r="BM30" s="30">
        <v>-66.599999999999994</v>
      </c>
      <c r="BN30" s="29">
        <v>43938.9</v>
      </c>
      <c r="BO30" s="30">
        <v>-26.83</v>
      </c>
      <c r="BP30" s="29">
        <v>67897.94</v>
      </c>
      <c r="BQ30" s="30">
        <v>-357.69</v>
      </c>
      <c r="BR30" s="29">
        <v>243808.29</v>
      </c>
      <c r="BS30" s="29">
        <v>85.4</v>
      </c>
      <c r="BT30" s="29">
        <v>1970547.3</v>
      </c>
      <c r="BU30" s="29">
        <v>-3930.52</v>
      </c>
      <c r="BV30" s="29">
        <v>368013.26</v>
      </c>
      <c r="BW30" s="30">
        <v>-654.25</v>
      </c>
      <c r="BX30" s="29">
        <v>74292.59</v>
      </c>
      <c r="BY30" s="30">
        <v>25.59</v>
      </c>
      <c r="BZ30" s="29">
        <v>249650.69</v>
      </c>
      <c r="CA30" s="29">
        <v>-1136.22</v>
      </c>
      <c r="CB30" s="29">
        <v>12965.45</v>
      </c>
      <c r="CC30" s="30">
        <v>-28.11</v>
      </c>
      <c r="CD30" s="29">
        <v>30991.24</v>
      </c>
      <c r="CE30" s="30">
        <v>-91.51</v>
      </c>
      <c r="CF30" s="29">
        <v>23799.9</v>
      </c>
      <c r="CG30" s="30">
        <v>5.56</v>
      </c>
      <c r="CH30" s="29">
        <v>66533.7</v>
      </c>
      <c r="CI30" s="30">
        <v>34.630000000000003</v>
      </c>
      <c r="CJ30" s="29">
        <v>382700.77</v>
      </c>
      <c r="CK30" s="29">
        <v>67.12</v>
      </c>
      <c r="CL30" s="29">
        <v>222303.34</v>
      </c>
      <c r="CM30" s="30">
        <v>-330.93</v>
      </c>
      <c r="CN30" s="28">
        <v>112214.79</v>
      </c>
      <c r="CO30" s="30">
        <v>-305.77999999999997</v>
      </c>
      <c r="CP30" s="29">
        <v>99464.42</v>
      </c>
      <c r="CQ30" s="30">
        <v>-20.39</v>
      </c>
      <c r="CR30" s="29">
        <v>158356.59</v>
      </c>
      <c r="CS30" s="29">
        <v>-221.18</v>
      </c>
      <c r="CT30" s="29">
        <v>110144.6</v>
      </c>
      <c r="CU30" s="30">
        <v>-32.229999999999997</v>
      </c>
      <c r="CV30" s="29">
        <v>1970547.3</v>
      </c>
      <c r="CW30" s="29">
        <v>-3930.52</v>
      </c>
      <c r="CX30" s="29">
        <v>196782.47</v>
      </c>
      <c r="CY30" s="29">
        <v>149.32</v>
      </c>
      <c r="CZ30" s="29">
        <v>16837.099999999999</v>
      </c>
      <c r="DA30" s="30">
        <v>-7.38</v>
      </c>
      <c r="DB30" s="29">
        <v>39655.43</v>
      </c>
      <c r="DC30" s="30">
        <v>-47.91</v>
      </c>
      <c r="DD30" s="29">
        <v>8554.4699999999993</v>
      </c>
      <c r="DE30" s="30">
        <v>-10.82</v>
      </c>
      <c r="DF30" s="29">
        <v>55339.93</v>
      </c>
      <c r="DG30" s="30">
        <v>11.63</v>
      </c>
      <c r="DH30" s="29">
        <v>22842.799999999999</v>
      </c>
      <c r="DI30" s="30">
        <v>-80.91</v>
      </c>
      <c r="DJ30" s="29">
        <v>553322.51</v>
      </c>
      <c r="DK30" s="29">
        <v>-233.68</v>
      </c>
      <c r="DL30" s="29">
        <v>88681.65</v>
      </c>
      <c r="DM30" s="30">
        <v>-272.33999999999997</v>
      </c>
      <c r="DN30" s="29">
        <v>1970547.3</v>
      </c>
      <c r="DO30" s="29">
        <v>-3930.52</v>
      </c>
      <c r="DP30" s="29">
        <v>81015.039999999994</v>
      </c>
      <c r="DQ30" s="29">
        <v>23.9</v>
      </c>
      <c r="DR30" s="29">
        <v>41124.76</v>
      </c>
      <c r="DS30" s="30">
        <v>58.77</v>
      </c>
      <c r="DT30" s="29">
        <v>126385.76</v>
      </c>
      <c r="DU30" s="29">
        <v>-203.3</v>
      </c>
      <c r="DV30" s="29">
        <v>31700.55</v>
      </c>
      <c r="DW30" s="30">
        <v>-17.86</v>
      </c>
      <c r="DX30" s="29">
        <v>108535.38</v>
      </c>
      <c r="DY30" s="30">
        <v>183.73</v>
      </c>
      <c r="DZ30" s="29">
        <v>8771.2999999999993</v>
      </c>
      <c r="EA30" s="30">
        <v>53.89</v>
      </c>
      <c r="EB30" s="29">
        <v>12767.58</v>
      </c>
      <c r="EC30" s="30">
        <v>23.97</v>
      </c>
      <c r="ED30" s="29">
        <v>10391.16</v>
      </c>
      <c r="EE30" s="30">
        <v>-4.12</v>
      </c>
      <c r="EF30" s="29">
        <v>251237.11</v>
      </c>
      <c r="EG30" s="30">
        <v>14.27</v>
      </c>
      <c r="EH30" s="29">
        <v>183253.47</v>
      </c>
      <c r="EI30" s="30">
        <v>-304.35000000000002</v>
      </c>
      <c r="EJ30" s="29">
        <v>95378.06</v>
      </c>
      <c r="EK30" s="30">
        <v>33.950000000000003</v>
      </c>
      <c r="EL30" s="29">
        <v>33549.360000000001</v>
      </c>
      <c r="EM30" s="30">
        <v>-89.81</v>
      </c>
      <c r="EN30" s="29">
        <v>41124.76</v>
      </c>
      <c r="EO30" s="30">
        <v>58.77</v>
      </c>
      <c r="EP30" s="29">
        <v>159546.89000000001</v>
      </c>
      <c r="EQ30" s="29">
        <v>-352.28</v>
      </c>
      <c r="ER30" s="29">
        <v>14500.85</v>
      </c>
      <c r="ES30" s="29">
        <v>-55.27</v>
      </c>
      <c r="ET30" s="29">
        <v>116873.62</v>
      </c>
      <c r="EU30" s="30">
        <v>-17.41</v>
      </c>
      <c r="EV30" s="29">
        <v>46606.25</v>
      </c>
      <c r="EW30" s="30">
        <v>-78</v>
      </c>
      <c r="EX30" s="29">
        <v>52858.17</v>
      </c>
      <c r="EY30" s="30">
        <v>57.61</v>
      </c>
    </row>
    <row r="31" spans="1:155">
      <c r="A31" s="27">
        <v>46106</v>
      </c>
      <c r="B31" s="29">
        <v>4508312.18</v>
      </c>
      <c r="C31" s="29">
        <v>-10067.030000000001</v>
      </c>
      <c r="D31" s="29">
        <v>639683.52</v>
      </c>
      <c r="E31" s="29">
        <v>321.7</v>
      </c>
      <c r="F31" s="29">
        <v>1904225.25</v>
      </c>
      <c r="G31" s="28">
        <v>-6519.74</v>
      </c>
      <c r="H31" s="29">
        <v>283578.7</v>
      </c>
      <c r="I31" s="29">
        <v>343.77</v>
      </c>
      <c r="J31" s="29">
        <v>39478.69</v>
      </c>
      <c r="K31" s="30">
        <v>62.74</v>
      </c>
      <c r="L31" s="29">
        <v>262308.14</v>
      </c>
      <c r="M31" s="30">
        <v>265.74</v>
      </c>
      <c r="N31" s="29">
        <v>234066.72</v>
      </c>
      <c r="O31" s="29">
        <v>-1166.33</v>
      </c>
      <c r="P31" s="28">
        <v>200165.91</v>
      </c>
      <c r="Q31" s="29">
        <v>-25.69</v>
      </c>
      <c r="R31" s="29">
        <v>127827.17</v>
      </c>
      <c r="S31" s="29">
        <v>-132.99</v>
      </c>
      <c r="T31" s="29">
        <v>8626.58</v>
      </c>
      <c r="U31" s="30">
        <v>-11.22</v>
      </c>
      <c r="V31" s="29">
        <v>112093</v>
      </c>
      <c r="W31" s="29">
        <v>151.04</v>
      </c>
      <c r="X31" s="29">
        <v>1937204.69</v>
      </c>
      <c r="Y31" s="29">
        <v>-6450.38</v>
      </c>
      <c r="Z31" s="29">
        <v>48098.66</v>
      </c>
      <c r="AA31" s="30">
        <v>-73.64</v>
      </c>
      <c r="AB31" s="29">
        <v>198799.45</v>
      </c>
      <c r="AC31" s="30">
        <v>-248.47</v>
      </c>
      <c r="AD31" s="29">
        <v>20634.59</v>
      </c>
      <c r="AE31" s="30">
        <v>22.71</v>
      </c>
      <c r="AF31" s="29">
        <v>23846.82</v>
      </c>
      <c r="AG31" s="30">
        <v>2.79</v>
      </c>
      <c r="AH31" s="29">
        <v>191661.01</v>
      </c>
      <c r="AI31" s="29">
        <v>-236.34</v>
      </c>
      <c r="AJ31" s="29">
        <v>109981.22</v>
      </c>
      <c r="AK31" s="29">
        <v>-136.4</v>
      </c>
      <c r="AL31" s="29">
        <v>86606.62</v>
      </c>
      <c r="AM31" s="29">
        <v>-1.69</v>
      </c>
      <c r="AN31" s="29">
        <v>166796.5</v>
      </c>
      <c r="AO31" s="29">
        <v>-1166.27</v>
      </c>
      <c r="AP31" s="29">
        <v>123946.67</v>
      </c>
      <c r="AQ31" s="30">
        <v>42.96</v>
      </c>
      <c r="AR31" s="29">
        <v>24344.97</v>
      </c>
      <c r="AS31" s="30">
        <v>13.82</v>
      </c>
      <c r="AT31" s="29">
        <v>77978.38</v>
      </c>
      <c r="AU31" s="30">
        <v>-37.32</v>
      </c>
      <c r="AV31" s="29">
        <v>48415.21</v>
      </c>
      <c r="AW31" s="30">
        <v>13.98</v>
      </c>
      <c r="AX31" s="29">
        <v>58850.14</v>
      </c>
      <c r="AY31" s="30">
        <v>-555.75</v>
      </c>
      <c r="AZ31" s="28">
        <v>2071968.74</v>
      </c>
      <c r="BA31" s="29">
        <v>-6680.33</v>
      </c>
      <c r="BB31" s="29">
        <v>101965.18</v>
      </c>
      <c r="BC31" s="30">
        <v>-20.56</v>
      </c>
      <c r="BD31" s="29">
        <v>39944.660000000003</v>
      </c>
      <c r="BE31" s="30">
        <v>-56.22</v>
      </c>
      <c r="BF31" s="29"/>
      <c r="BG31" s="29"/>
      <c r="BH31" s="29">
        <v>91068.89</v>
      </c>
      <c r="BI31" s="30">
        <v>-11.14</v>
      </c>
      <c r="BJ31" s="29">
        <v>115495.2</v>
      </c>
      <c r="BK31" s="30">
        <v>89.45</v>
      </c>
      <c r="BL31" s="29">
        <v>48535.57</v>
      </c>
      <c r="BM31" s="30">
        <v>-64.62</v>
      </c>
      <c r="BN31" s="29">
        <v>44421.81</v>
      </c>
      <c r="BO31" s="30">
        <v>-21.47</v>
      </c>
      <c r="BP31" s="29">
        <v>69536.22</v>
      </c>
      <c r="BQ31" s="30">
        <v>-539.87</v>
      </c>
      <c r="BR31" s="29">
        <v>253679.46</v>
      </c>
      <c r="BS31" s="29">
        <v>32.99</v>
      </c>
      <c r="BT31" s="29">
        <v>1976955.14</v>
      </c>
      <c r="BU31" s="29">
        <v>-6385.44</v>
      </c>
      <c r="BV31" s="29">
        <v>383231.43</v>
      </c>
      <c r="BW31" s="30">
        <v>-742.8</v>
      </c>
      <c r="BX31" s="29">
        <v>75546.67</v>
      </c>
      <c r="BY31" s="30">
        <v>51.5</v>
      </c>
      <c r="BZ31" s="29">
        <v>253403.13</v>
      </c>
      <c r="CA31" s="29">
        <v>-1167.96</v>
      </c>
      <c r="CB31" s="29">
        <v>12876.88</v>
      </c>
      <c r="CC31" s="30">
        <v>-18.11</v>
      </c>
      <c r="CD31" s="29">
        <v>31575.1</v>
      </c>
      <c r="CE31" s="30">
        <v>-64.540000000000006</v>
      </c>
      <c r="CF31" s="29">
        <v>24462.080000000002</v>
      </c>
      <c r="CG31" s="30">
        <v>8.18</v>
      </c>
      <c r="CH31" s="29">
        <v>66723.850000000006</v>
      </c>
      <c r="CI31" s="30">
        <v>24.75</v>
      </c>
      <c r="CJ31" s="29">
        <v>395905.15</v>
      </c>
      <c r="CK31" s="29">
        <v>125.81</v>
      </c>
      <c r="CL31" s="29">
        <v>226856.27</v>
      </c>
      <c r="CM31" s="30">
        <v>-250.7</v>
      </c>
      <c r="CN31" s="29">
        <v>119139.07</v>
      </c>
      <c r="CO31" s="30">
        <v>-227.01</v>
      </c>
      <c r="CP31" s="29">
        <v>102556.02</v>
      </c>
      <c r="CQ31" s="30">
        <v>-20.170000000000002</v>
      </c>
      <c r="CR31" s="29">
        <v>161123.66</v>
      </c>
      <c r="CS31" s="29">
        <v>-119.4</v>
      </c>
      <c r="CT31" s="29">
        <v>116425.51</v>
      </c>
      <c r="CU31" s="30">
        <v>-9.84</v>
      </c>
      <c r="CV31" s="29">
        <v>1976955.14</v>
      </c>
      <c r="CW31" s="29">
        <v>-6385.44</v>
      </c>
      <c r="CX31" s="29">
        <v>200994.85</v>
      </c>
      <c r="CY31" s="29">
        <v>329.17</v>
      </c>
      <c r="CZ31" s="29">
        <v>17383.669999999998</v>
      </c>
      <c r="DA31" s="30">
        <v>7.57</v>
      </c>
      <c r="DB31" s="29">
        <v>39944.660000000003</v>
      </c>
      <c r="DC31" s="30">
        <v>-56.22</v>
      </c>
      <c r="DD31" s="29">
        <v>8626.58</v>
      </c>
      <c r="DE31" s="30">
        <v>-11.22</v>
      </c>
      <c r="DF31" s="29">
        <v>56175.1</v>
      </c>
      <c r="DG31" s="30">
        <v>34.659999999999997</v>
      </c>
      <c r="DH31" s="29">
        <v>23456.76</v>
      </c>
      <c r="DI31" s="30">
        <v>-53.89</v>
      </c>
      <c r="DJ31" s="29">
        <v>570096.44999999995</v>
      </c>
      <c r="DK31" s="29">
        <v>-87.32</v>
      </c>
      <c r="DL31" s="29">
        <v>94547.33</v>
      </c>
      <c r="DM31" s="30">
        <v>-188.27</v>
      </c>
      <c r="DN31" s="29">
        <v>1976955.14</v>
      </c>
      <c r="DO31" s="29">
        <v>-6385.44</v>
      </c>
      <c r="DP31" s="29">
        <v>82915.3</v>
      </c>
      <c r="DQ31" s="29">
        <v>-17.809999999999999</v>
      </c>
      <c r="DR31" s="29">
        <v>41195.94</v>
      </c>
      <c r="DS31" s="30">
        <v>52.07</v>
      </c>
      <c r="DT31" s="29">
        <v>127827.17</v>
      </c>
      <c r="DU31" s="29">
        <v>-132.99</v>
      </c>
      <c r="DV31" s="29">
        <v>33023</v>
      </c>
      <c r="DW31" s="30">
        <v>13.34</v>
      </c>
      <c r="DX31" s="29">
        <v>112093</v>
      </c>
      <c r="DY31" s="30">
        <v>151.04</v>
      </c>
      <c r="DZ31" s="29">
        <v>8812.02</v>
      </c>
      <c r="EA31" s="30">
        <v>48.93</v>
      </c>
      <c r="EB31" s="29">
        <v>12923.33</v>
      </c>
      <c r="EC31" s="30">
        <v>37.520000000000003</v>
      </c>
      <c r="ED31" s="29">
        <v>10638.72</v>
      </c>
      <c r="EE31" s="30">
        <v>-12.68</v>
      </c>
      <c r="EF31" s="29">
        <v>261862</v>
      </c>
      <c r="EG31" s="30">
        <v>85.88</v>
      </c>
      <c r="EH31" s="29">
        <v>188404.86</v>
      </c>
      <c r="EI31" s="30">
        <v>-246.81</v>
      </c>
      <c r="EJ31" s="29">
        <v>95617.54</v>
      </c>
      <c r="EK31" s="30">
        <v>17.649999999999999</v>
      </c>
      <c r="EL31" s="29">
        <v>34140.28</v>
      </c>
      <c r="EM31" s="30">
        <v>-66.459999999999994</v>
      </c>
      <c r="EN31" s="29">
        <v>41195.94</v>
      </c>
      <c r="EO31" s="30">
        <v>52.07</v>
      </c>
      <c r="EP31" s="29">
        <v>169580.46</v>
      </c>
      <c r="EQ31" s="29">
        <v>-495.05</v>
      </c>
      <c r="ER31" s="29">
        <v>15073.07</v>
      </c>
      <c r="ES31" s="29">
        <v>-330.86</v>
      </c>
      <c r="ET31" s="29">
        <v>123946.67</v>
      </c>
      <c r="EU31" s="30">
        <v>42.96</v>
      </c>
      <c r="EV31" s="29">
        <v>48098.66</v>
      </c>
      <c r="EW31" s="30">
        <v>-73.64</v>
      </c>
      <c r="EX31" s="29">
        <v>54457.36</v>
      </c>
      <c r="EY31" s="30">
        <v>53.47</v>
      </c>
    </row>
    <row r="32" spans="1:155">
      <c r="A32" s="27">
        <v>46107</v>
      </c>
      <c r="B32" s="29">
        <v>4363195.08</v>
      </c>
      <c r="C32" s="29">
        <v>-11128.01</v>
      </c>
      <c r="D32" s="29">
        <v>628937.56999999995</v>
      </c>
      <c r="E32" s="29">
        <v>225.77</v>
      </c>
      <c r="F32" s="29">
        <v>1837540.48</v>
      </c>
      <c r="G32" s="29">
        <v>-7919.14</v>
      </c>
      <c r="H32" s="29">
        <v>278304.07</v>
      </c>
      <c r="I32" s="29">
        <v>422.47</v>
      </c>
      <c r="J32" s="29">
        <v>38060.5</v>
      </c>
      <c r="K32" s="30">
        <v>45.52</v>
      </c>
      <c r="L32" s="29">
        <v>257238.68</v>
      </c>
      <c r="M32" s="30">
        <v>337.38</v>
      </c>
      <c r="N32" s="29">
        <v>229680.57</v>
      </c>
      <c r="O32" s="29">
        <v>-1010.94</v>
      </c>
      <c r="P32" s="29">
        <v>200277.82</v>
      </c>
      <c r="Q32" s="29">
        <v>-105.31</v>
      </c>
      <c r="R32" s="29">
        <v>125107.09</v>
      </c>
      <c r="S32" s="29">
        <v>-99.6</v>
      </c>
      <c r="T32" s="29">
        <v>8592.7199999999993</v>
      </c>
      <c r="U32" s="30">
        <v>-0.61</v>
      </c>
      <c r="V32" s="29">
        <v>106127.12</v>
      </c>
      <c r="W32" s="29">
        <v>49.82</v>
      </c>
      <c r="X32" s="29">
        <v>1834035.83</v>
      </c>
      <c r="Y32" s="29">
        <v>-8460.66</v>
      </c>
      <c r="Z32" s="29">
        <v>44776.15</v>
      </c>
      <c r="AA32" s="30">
        <v>73.86</v>
      </c>
      <c r="AB32" s="29">
        <v>200662.64</v>
      </c>
      <c r="AC32" s="30">
        <v>-353.77</v>
      </c>
      <c r="AD32" s="29">
        <v>19861.23</v>
      </c>
      <c r="AE32" s="30">
        <v>30.04</v>
      </c>
      <c r="AF32" s="29">
        <v>23607</v>
      </c>
      <c r="AG32" s="30">
        <v>3.31</v>
      </c>
      <c r="AH32" s="29">
        <v>189396.85</v>
      </c>
      <c r="AI32" s="29">
        <v>-315.94</v>
      </c>
      <c r="AJ32" s="29">
        <v>108896.2</v>
      </c>
      <c r="AK32" s="29">
        <v>-93.86</v>
      </c>
      <c r="AL32" s="29">
        <v>85437.52</v>
      </c>
      <c r="AM32" s="29">
        <v>5.32</v>
      </c>
      <c r="AN32" s="29">
        <v>163282.81</v>
      </c>
      <c r="AO32" s="29">
        <v>-1026.03</v>
      </c>
      <c r="AP32" s="29">
        <v>120579.43</v>
      </c>
      <c r="AQ32" s="30">
        <v>-3.71</v>
      </c>
      <c r="AR32" s="29">
        <v>24002.78</v>
      </c>
      <c r="AS32" s="30">
        <v>19.350000000000001</v>
      </c>
      <c r="AT32" s="29">
        <v>76511.59</v>
      </c>
      <c r="AU32" s="30">
        <v>-11.33</v>
      </c>
      <c r="AV32" s="29">
        <v>47930.48</v>
      </c>
      <c r="AW32" s="30">
        <v>-15.15</v>
      </c>
      <c r="AX32" s="29">
        <v>57247.59</v>
      </c>
      <c r="AY32" s="30">
        <v>-475.49</v>
      </c>
      <c r="AZ32" s="28">
        <v>1966489.06</v>
      </c>
      <c r="BA32" s="29">
        <v>-8770.67</v>
      </c>
      <c r="BB32" s="29">
        <v>97202.97</v>
      </c>
      <c r="BC32" s="30">
        <v>142.44999999999999</v>
      </c>
      <c r="BD32" s="29">
        <v>39327.32</v>
      </c>
      <c r="BE32" s="30">
        <v>-14.35</v>
      </c>
      <c r="BF32" s="29"/>
      <c r="BG32" s="29"/>
      <c r="BH32" s="29">
        <v>87916.89</v>
      </c>
      <c r="BI32" s="30">
        <v>89.75</v>
      </c>
      <c r="BJ32" s="29">
        <v>114183.95</v>
      </c>
      <c r="BK32" s="30">
        <v>102.75</v>
      </c>
      <c r="BL32" s="29">
        <v>47428.42</v>
      </c>
      <c r="BM32" s="30">
        <v>-36.700000000000003</v>
      </c>
      <c r="BN32" s="29">
        <v>44097.48</v>
      </c>
      <c r="BO32" s="30">
        <v>2.0099999999999998</v>
      </c>
      <c r="BP32" s="29">
        <v>67847.37</v>
      </c>
      <c r="BQ32" s="30">
        <v>-473.71</v>
      </c>
      <c r="BR32" s="29">
        <v>246470.46</v>
      </c>
      <c r="BS32" s="29">
        <v>-24.98</v>
      </c>
      <c r="BT32" s="29">
        <v>1871604.48</v>
      </c>
      <c r="BU32" s="29">
        <v>-8431.9500000000007</v>
      </c>
      <c r="BV32" s="29">
        <v>371234.12</v>
      </c>
      <c r="BW32" s="30">
        <v>-296.44</v>
      </c>
      <c r="BX32" s="29">
        <v>74231.19</v>
      </c>
      <c r="BY32" s="30">
        <v>53.79</v>
      </c>
      <c r="BZ32" s="29">
        <v>248720.33</v>
      </c>
      <c r="CA32" s="29">
        <v>-1020.71</v>
      </c>
      <c r="CB32" s="29">
        <v>12719.79</v>
      </c>
      <c r="CC32" s="30">
        <v>-8.3699999999999992</v>
      </c>
      <c r="CD32" s="29">
        <v>31353.58</v>
      </c>
      <c r="CE32" s="30">
        <v>-47.34</v>
      </c>
      <c r="CF32" s="29">
        <v>24292.27</v>
      </c>
      <c r="CG32" s="30">
        <v>-0.69</v>
      </c>
      <c r="CH32" s="29">
        <v>66199.92</v>
      </c>
      <c r="CI32" s="30">
        <v>-16.399999999999999</v>
      </c>
      <c r="CJ32" s="29">
        <v>400067.94</v>
      </c>
      <c r="CK32" s="29">
        <v>156.34</v>
      </c>
      <c r="CL32" s="29">
        <v>228506.78</v>
      </c>
      <c r="CM32" s="30">
        <v>-346.53</v>
      </c>
      <c r="CN32" s="29">
        <v>116545.82</v>
      </c>
      <c r="CO32" s="30">
        <v>-184.57</v>
      </c>
      <c r="CP32" s="29">
        <v>97773.47</v>
      </c>
      <c r="CQ32" s="30">
        <v>142.88</v>
      </c>
      <c r="CR32" s="29">
        <v>158182.59</v>
      </c>
      <c r="CS32" s="29">
        <v>-105.94</v>
      </c>
      <c r="CT32" s="29">
        <v>113370.17</v>
      </c>
      <c r="CU32" s="30">
        <v>-157.24</v>
      </c>
      <c r="CV32" s="29">
        <v>1871604.48</v>
      </c>
      <c r="CW32" s="29">
        <v>-8431.9500000000007</v>
      </c>
      <c r="CX32" s="29">
        <v>196869.09</v>
      </c>
      <c r="CY32" s="29">
        <v>402.08</v>
      </c>
      <c r="CZ32" s="29">
        <v>17052.259999999998</v>
      </c>
      <c r="DA32" s="30">
        <v>-11.7</v>
      </c>
      <c r="DB32" s="29">
        <v>39327.32</v>
      </c>
      <c r="DC32" s="30">
        <v>-14.35</v>
      </c>
      <c r="DD32" s="29">
        <v>8592.7199999999993</v>
      </c>
      <c r="DE32" s="30">
        <v>-0.61</v>
      </c>
      <c r="DF32" s="29">
        <v>55493.91</v>
      </c>
      <c r="DG32" s="30">
        <v>35.78</v>
      </c>
      <c r="DH32" s="29">
        <v>23283.22</v>
      </c>
      <c r="DI32" s="30">
        <v>-34.1</v>
      </c>
      <c r="DJ32" s="29">
        <v>557034.86</v>
      </c>
      <c r="DK32" s="29">
        <v>-96.52</v>
      </c>
      <c r="DL32" s="29">
        <v>91677.83</v>
      </c>
      <c r="DM32" s="30">
        <v>-141.88</v>
      </c>
      <c r="DN32" s="29">
        <v>1871604.48</v>
      </c>
      <c r="DO32" s="29">
        <v>-8431.9500000000007</v>
      </c>
      <c r="DP32" s="29">
        <v>86098.8</v>
      </c>
      <c r="DQ32" s="29">
        <v>-18.63</v>
      </c>
      <c r="DR32" s="29">
        <v>39884.93</v>
      </c>
      <c r="DS32" s="30">
        <v>48.78</v>
      </c>
      <c r="DT32" s="28">
        <v>125107.09</v>
      </c>
      <c r="DU32" s="29">
        <v>-99.6</v>
      </c>
      <c r="DV32" s="29">
        <v>32801.29</v>
      </c>
      <c r="DW32" s="30">
        <v>-6.68</v>
      </c>
      <c r="DX32" s="29">
        <v>106127.12</v>
      </c>
      <c r="DY32" s="30">
        <v>49.82</v>
      </c>
      <c r="DZ32" s="29">
        <v>8834.84</v>
      </c>
      <c r="EA32" s="30">
        <v>24.66</v>
      </c>
      <c r="EB32" s="29">
        <v>12786.66</v>
      </c>
      <c r="EC32" s="30">
        <v>36.68</v>
      </c>
      <c r="ED32" s="29">
        <v>10350.77</v>
      </c>
      <c r="EE32" s="30">
        <v>-19.41</v>
      </c>
      <c r="EF32" s="29">
        <v>262858.87</v>
      </c>
      <c r="EG32" s="30">
        <v>103.43</v>
      </c>
      <c r="EH32" s="29">
        <v>179101.18</v>
      </c>
      <c r="EI32" s="30">
        <v>-220.81</v>
      </c>
      <c r="EJ32" s="29">
        <v>94292.3</v>
      </c>
      <c r="EK32" s="30">
        <v>15.67</v>
      </c>
      <c r="EL32" s="29">
        <v>33876.160000000003</v>
      </c>
      <c r="EM32" s="30">
        <v>-47.12</v>
      </c>
      <c r="EN32" s="29">
        <v>39884.93</v>
      </c>
      <c r="EO32" s="30">
        <v>48.78</v>
      </c>
      <c r="EP32" s="29">
        <v>166464.51</v>
      </c>
      <c r="EQ32" s="29">
        <v>-83.28</v>
      </c>
      <c r="ER32" s="29">
        <v>14688.76</v>
      </c>
      <c r="ES32" s="29">
        <v>-176.11</v>
      </c>
      <c r="ET32" s="29">
        <v>120579.43</v>
      </c>
      <c r="EU32" s="30">
        <v>-3.71</v>
      </c>
      <c r="EV32" s="29">
        <v>44776.15</v>
      </c>
      <c r="EW32" s="30">
        <v>73.86</v>
      </c>
      <c r="EX32" s="29">
        <v>52997.32</v>
      </c>
      <c r="EY32" s="30">
        <v>69.03</v>
      </c>
    </row>
    <row r="33" spans="1:155">
      <c r="A33" s="27">
        <v>46108</v>
      </c>
      <c r="B33" s="29">
        <v>4345976.24</v>
      </c>
      <c r="C33" s="29">
        <v>-13316.45</v>
      </c>
      <c r="D33" s="29">
        <v>632233.11</v>
      </c>
      <c r="E33" s="29">
        <v>-242.64</v>
      </c>
      <c r="F33" s="29">
        <v>1834964.15</v>
      </c>
      <c r="G33" s="29">
        <v>-9232.82</v>
      </c>
      <c r="H33" s="29">
        <v>283912.51</v>
      </c>
      <c r="I33" s="29">
        <v>495.39</v>
      </c>
      <c r="J33" s="29">
        <v>40037.5</v>
      </c>
      <c r="K33" s="30">
        <v>9.3000000000000007</v>
      </c>
      <c r="L33" s="29">
        <v>262308.96000000002</v>
      </c>
      <c r="M33" s="30">
        <v>393.03</v>
      </c>
      <c r="N33" s="29">
        <v>232163.42</v>
      </c>
      <c r="O33" s="29">
        <v>-735.46</v>
      </c>
      <c r="P33" s="29">
        <v>203459.91</v>
      </c>
      <c r="Q33" s="30">
        <v>-143.55000000000001</v>
      </c>
      <c r="R33" s="29">
        <v>125887.75</v>
      </c>
      <c r="S33" s="29">
        <v>-82.99</v>
      </c>
      <c r="T33" s="29">
        <v>8499.7000000000007</v>
      </c>
      <c r="U33" s="30">
        <v>-16.739999999999998</v>
      </c>
      <c r="V33" s="29">
        <v>105709.37</v>
      </c>
      <c r="W33" s="29">
        <v>-78.19</v>
      </c>
      <c r="X33" s="29">
        <v>1823765.25</v>
      </c>
      <c r="Y33" s="29">
        <v>-10749.2</v>
      </c>
      <c r="Z33" s="29">
        <v>44125.63</v>
      </c>
      <c r="AA33" s="30">
        <v>97.55</v>
      </c>
      <c r="AB33" s="29">
        <v>202032.7</v>
      </c>
      <c r="AC33" s="30">
        <v>-403.01</v>
      </c>
      <c r="AD33" s="29">
        <v>19936.93</v>
      </c>
      <c r="AE33" s="30">
        <v>-4.16</v>
      </c>
      <c r="AF33" s="29">
        <v>23349.61</v>
      </c>
      <c r="AG33" s="30">
        <v>-14.76</v>
      </c>
      <c r="AH33" s="29">
        <v>185288.79</v>
      </c>
      <c r="AI33" s="29">
        <v>-369.13</v>
      </c>
      <c r="AJ33" s="29">
        <v>110794.96</v>
      </c>
      <c r="AK33" s="29">
        <v>-65.17</v>
      </c>
      <c r="AL33" s="29">
        <v>86411.64</v>
      </c>
      <c r="AM33" s="29">
        <v>47.23</v>
      </c>
      <c r="AN33" s="29">
        <v>164722.25</v>
      </c>
      <c r="AO33" s="29">
        <v>-803.4</v>
      </c>
      <c r="AP33" s="29">
        <v>114737.58</v>
      </c>
      <c r="AQ33" s="30">
        <v>85.17</v>
      </c>
      <c r="AR33" s="29">
        <v>24585.46</v>
      </c>
      <c r="AS33" s="30">
        <v>-4.9400000000000004</v>
      </c>
      <c r="AT33" s="29">
        <v>77106.77</v>
      </c>
      <c r="AU33" s="30">
        <v>-31.68</v>
      </c>
      <c r="AV33" s="29">
        <v>48194.96</v>
      </c>
      <c r="AW33" s="30">
        <v>-45.39</v>
      </c>
      <c r="AX33" s="29">
        <v>56868.83</v>
      </c>
      <c r="AY33" s="30">
        <v>-503.13</v>
      </c>
      <c r="AZ33" s="28">
        <v>1955328.81</v>
      </c>
      <c r="BA33" s="29">
        <v>-11048.19</v>
      </c>
      <c r="BB33" s="29">
        <v>96921.3</v>
      </c>
      <c r="BC33" s="30">
        <v>128.69999999999999</v>
      </c>
      <c r="BD33" s="29">
        <v>37627.730000000003</v>
      </c>
      <c r="BE33" s="30">
        <v>-51.23</v>
      </c>
      <c r="BF33" s="29"/>
      <c r="BG33" s="29"/>
      <c r="BH33" s="29">
        <v>86774.51</v>
      </c>
      <c r="BI33" s="30">
        <v>-29.1</v>
      </c>
      <c r="BJ33" s="29">
        <v>115540.82</v>
      </c>
      <c r="BK33" s="30">
        <v>81.83</v>
      </c>
      <c r="BL33" s="29">
        <v>45852.45</v>
      </c>
      <c r="BM33" s="30">
        <v>-43.81</v>
      </c>
      <c r="BN33" s="29">
        <v>44124.27</v>
      </c>
      <c r="BO33" s="30">
        <v>-41.94</v>
      </c>
      <c r="BP33" s="29">
        <v>67826.87</v>
      </c>
      <c r="BQ33" s="30">
        <v>-496.48</v>
      </c>
      <c r="BR33" s="29">
        <v>238982.18</v>
      </c>
      <c r="BS33" s="29">
        <v>-146.29</v>
      </c>
      <c r="BT33" s="29">
        <v>1860926.36</v>
      </c>
      <c r="BU33" s="29">
        <v>-10745.03</v>
      </c>
      <c r="BV33" s="29">
        <v>363294.42</v>
      </c>
      <c r="BW33" s="30">
        <v>-179.93</v>
      </c>
      <c r="BX33" s="29">
        <v>74356.22</v>
      </c>
      <c r="BY33" s="30">
        <v>-13.76</v>
      </c>
      <c r="BZ33" s="29">
        <v>251133.89</v>
      </c>
      <c r="CA33" s="29">
        <v>-756.17</v>
      </c>
      <c r="CB33" s="29">
        <v>12958.74</v>
      </c>
      <c r="CC33" s="30">
        <v>-15.12</v>
      </c>
      <c r="CD33" s="29">
        <v>31475.98</v>
      </c>
      <c r="CE33" s="30">
        <v>-25.66</v>
      </c>
      <c r="CF33" s="29">
        <v>24963.55</v>
      </c>
      <c r="CG33" s="30">
        <v>-0.78</v>
      </c>
      <c r="CH33" s="29">
        <v>66770.14</v>
      </c>
      <c r="CI33" s="30">
        <v>-49.23</v>
      </c>
      <c r="CJ33" s="29">
        <v>403812</v>
      </c>
      <c r="CK33" s="29">
        <v>-52.59</v>
      </c>
      <c r="CL33" s="29">
        <v>230402.18</v>
      </c>
      <c r="CM33" s="30">
        <v>-413.39</v>
      </c>
      <c r="CN33" s="29">
        <v>119387.43</v>
      </c>
      <c r="CO33" s="30">
        <v>-196.94</v>
      </c>
      <c r="CP33" s="29">
        <v>97488.98</v>
      </c>
      <c r="CQ33" s="30">
        <v>129.13</v>
      </c>
      <c r="CR33" s="29">
        <v>160383.89000000001</v>
      </c>
      <c r="CS33" s="29">
        <v>-107.42</v>
      </c>
      <c r="CT33" s="29">
        <v>111657.78</v>
      </c>
      <c r="CU33" s="30">
        <v>-305.33</v>
      </c>
      <c r="CV33" s="29">
        <v>1860926.36</v>
      </c>
      <c r="CW33" s="29">
        <v>-10745.03</v>
      </c>
      <c r="CX33" s="29">
        <v>200836.9</v>
      </c>
      <c r="CY33" s="29">
        <v>437.95</v>
      </c>
      <c r="CZ33" s="29">
        <v>17132.849999999999</v>
      </c>
      <c r="DA33" s="30">
        <v>-28.56</v>
      </c>
      <c r="DB33" s="29">
        <v>37627.730000000003</v>
      </c>
      <c r="DC33" s="30">
        <v>-51.23</v>
      </c>
      <c r="DD33" s="29">
        <v>8499.7000000000007</v>
      </c>
      <c r="DE33" s="30">
        <v>-16.739999999999998</v>
      </c>
      <c r="DF33" s="29">
        <v>55700.76</v>
      </c>
      <c r="DG33" s="30">
        <v>-12.81</v>
      </c>
      <c r="DH33" s="29">
        <v>23400.23</v>
      </c>
      <c r="DI33" s="30">
        <v>-8.73</v>
      </c>
      <c r="DJ33" s="29">
        <v>550358.44999999995</v>
      </c>
      <c r="DK33" s="29">
        <v>-135.16</v>
      </c>
      <c r="DL33" s="29">
        <v>94097.82</v>
      </c>
      <c r="DM33" s="30">
        <v>-142.97</v>
      </c>
      <c r="DN33" s="29">
        <v>1860926.36</v>
      </c>
      <c r="DO33" s="29">
        <v>-10745.03</v>
      </c>
      <c r="DP33" s="29">
        <v>87299.27</v>
      </c>
      <c r="DQ33" s="29">
        <v>-72.33</v>
      </c>
      <c r="DR33" s="29">
        <v>41882.449999999997</v>
      </c>
      <c r="DS33" s="30">
        <v>16.39</v>
      </c>
      <c r="DT33" s="29">
        <v>125887.75</v>
      </c>
      <c r="DU33" s="29">
        <v>-82.99</v>
      </c>
      <c r="DV33" s="29">
        <v>34221.51</v>
      </c>
      <c r="DW33" s="30">
        <v>-24.42</v>
      </c>
      <c r="DX33" s="29">
        <v>105709.37</v>
      </c>
      <c r="DY33" s="30">
        <v>-78.19</v>
      </c>
      <c r="DZ33" s="29">
        <v>9010.9500000000007</v>
      </c>
      <c r="EA33" s="30">
        <v>5.89</v>
      </c>
      <c r="EB33" s="29">
        <v>12792.4</v>
      </c>
      <c r="EC33" s="30">
        <v>35.979999999999997</v>
      </c>
      <c r="ED33" s="29">
        <v>10356.68</v>
      </c>
      <c r="EE33" s="30">
        <v>-18.88</v>
      </c>
      <c r="EF33" s="29">
        <v>264602.08</v>
      </c>
      <c r="EG33" s="30">
        <v>-32.19</v>
      </c>
      <c r="EH33" s="29">
        <v>175575.27</v>
      </c>
      <c r="EI33" s="30">
        <v>-197.55</v>
      </c>
      <c r="EJ33" s="29">
        <v>96645.79</v>
      </c>
      <c r="EK33" s="30">
        <v>-68.599999999999994</v>
      </c>
      <c r="EL33" s="29">
        <v>34041.699999999997</v>
      </c>
      <c r="EM33" s="30">
        <v>-24.63</v>
      </c>
      <c r="EN33" s="29">
        <v>41882.449999999997</v>
      </c>
      <c r="EO33" s="30">
        <v>16.39</v>
      </c>
      <c r="EP33" s="29">
        <v>162721.04999999999</v>
      </c>
      <c r="EQ33" s="29">
        <v>43.05</v>
      </c>
      <c r="ER33" s="29">
        <v>14571.16</v>
      </c>
      <c r="ES33" s="29">
        <v>-114.48</v>
      </c>
      <c r="ET33" s="29">
        <v>114737.58</v>
      </c>
      <c r="EU33" s="30">
        <v>85.17</v>
      </c>
      <c r="EV33" s="29">
        <v>44125.63</v>
      </c>
      <c r="EW33" s="30">
        <v>97.55</v>
      </c>
      <c r="EX33" s="29">
        <v>53363.35</v>
      </c>
      <c r="EY33" s="30">
        <v>31.58</v>
      </c>
    </row>
    <row r="34" spans="1:155">
      <c r="A34" s="27">
        <v>46111</v>
      </c>
      <c r="B34" s="29">
        <v>4216789.63</v>
      </c>
      <c r="C34" s="29">
        <v>-11735.89</v>
      </c>
      <c r="D34" s="29">
        <v>612779.01</v>
      </c>
      <c r="E34" s="29">
        <v>-114.85</v>
      </c>
      <c r="F34" s="29">
        <v>1790618.47</v>
      </c>
      <c r="G34" s="29">
        <v>-8180.31</v>
      </c>
      <c r="H34" s="29">
        <v>289003.34999999998</v>
      </c>
      <c r="I34" s="29">
        <v>558.84</v>
      </c>
      <c r="J34" s="29">
        <v>39071.03</v>
      </c>
      <c r="K34" s="29">
        <v>-14.87</v>
      </c>
      <c r="L34" s="29">
        <v>267670.71000000002</v>
      </c>
      <c r="M34" s="30">
        <v>486.93</v>
      </c>
      <c r="N34" s="29">
        <v>222908.52</v>
      </c>
      <c r="O34" s="29">
        <v>-542.12</v>
      </c>
      <c r="P34" s="29">
        <v>195449.2</v>
      </c>
      <c r="Q34" s="30">
        <v>-135.79</v>
      </c>
      <c r="R34" s="29">
        <v>121963.67</v>
      </c>
      <c r="S34" s="29">
        <v>-16.7</v>
      </c>
      <c r="T34" s="29">
        <v>8561.58</v>
      </c>
      <c r="U34" s="29">
        <v>-9.4</v>
      </c>
      <c r="V34" s="29">
        <v>100787.32</v>
      </c>
      <c r="W34" s="29">
        <v>-7.88</v>
      </c>
      <c r="X34" s="29">
        <v>1763631.77</v>
      </c>
      <c r="Y34" s="29">
        <v>-10559.36</v>
      </c>
      <c r="Z34" s="29">
        <v>43507.24</v>
      </c>
      <c r="AA34" s="30">
        <v>91.91</v>
      </c>
      <c r="AB34" s="29">
        <v>194703.19</v>
      </c>
      <c r="AC34" s="30">
        <v>-490.96</v>
      </c>
      <c r="AD34" s="29">
        <v>19224</v>
      </c>
      <c r="AE34" s="30">
        <v>4.83</v>
      </c>
      <c r="AF34" s="29">
        <v>23237.67</v>
      </c>
      <c r="AG34" s="30">
        <v>21.1</v>
      </c>
      <c r="AH34" s="29">
        <v>177051.06</v>
      </c>
      <c r="AI34" s="29">
        <v>-210.52</v>
      </c>
      <c r="AJ34" s="29">
        <v>108503.45</v>
      </c>
      <c r="AK34" s="29">
        <v>-58.76</v>
      </c>
      <c r="AL34" s="29">
        <v>83675.039999999994</v>
      </c>
      <c r="AM34" s="29">
        <v>14.78</v>
      </c>
      <c r="AN34" s="29">
        <v>157763.99</v>
      </c>
      <c r="AO34" s="29">
        <v>-580.36</v>
      </c>
      <c r="AP34" s="29">
        <v>109661.4</v>
      </c>
      <c r="AQ34" s="30">
        <v>151</v>
      </c>
      <c r="AR34" s="29">
        <v>23603.75</v>
      </c>
      <c r="AS34" s="30">
        <v>-0.12</v>
      </c>
      <c r="AT34" s="29">
        <v>74569.03</v>
      </c>
      <c r="AU34" s="30">
        <v>-27.78</v>
      </c>
      <c r="AV34" s="29">
        <v>46998.42</v>
      </c>
      <c r="AW34" s="30">
        <v>-46.41</v>
      </c>
      <c r="AX34" s="29">
        <v>56406.79</v>
      </c>
      <c r="AY34" s="30">
        <v>-141.13</v>
      </c>
      <c r="AZ34" s="28">
        <v>1893371.86</v>
      </c>
      <c r="BA34" s="29">
        <v>-10673.21</v>
      </c>
      <c r="BB34" s="29">
        <v>95265.9</v>
      </c>
      <c r="BC34" s="30">
        <v>116.63</v>
      </c>
      <c r="BD34" s="29">
        <v>36377.589999999997</v>
      </c>
      <c r="BE34" s="30">
        <v>9.65</v>
      </c>
      <c r="BF34" s="29"/>
      <c r="BG34" s="29"/>
      <c r="BH34" s="29">
        <v>87068.55</v>
      </c>
      <c r="BI34" s="30">
        <v>92.4</v>
      </c>
      <c r="BJ34" s="29">
        <v>115789.79</v>
      </c>
      <c r="BK34" s="30">
        <v>92.72</v>
      </c>
      <c r="BL34" s="29">
        <v>45581.62</v>
      </c>
      <c r="BM34" s="30">
        <v>-34.25</v>
      </c>
      <c r="BN34" s="29">
        <v>43881.23</v>
      </c>
      <c r="BO34" s="30">
        <v>-2.85</v>
      </c>
      <c r="BP34" s="29">
        <v>67006.070000000007</v>
      </c>
      <c r="BQ34" s="30">
        <v>-140.87</v>
      </c>
      <c r="BR34" s="29">
        <v>229203.34</v>
      </c>
      <c r="BS34" s="29">
        <v>124.94</v>
      </c>
      <c r="BT34" s="29">
        <v>1799249.57</v>
      </c>
      <c r="BU34" s="29">
        <v>-10592.29</v>
      </c>
      <c r="BV34" s="29">
        <v>348597.47</v>
      </c>
      <c r="BW34" s="30">
        <v>-36.24</v>
      </c>
      <c r="BX34" s="29">
        <v>72143.88</v>
      </c>
      <c r="BY34" s="30">
        <v>31.04</v>
      </c>
      <c r="BZ34" s="29">
        <v>241439.03</v>
      </c>
      <c r="CA34" s="29">
        <v>-565.58000000000004</v>
      </c>
      <c r="CB34" s="29">
        <v>12427.76</v>
      </c>
      <c r="CC34" s="30">
        <v>-15.6</v>
      </c>
      <c r="CD34" s="29">
        <v>30830.69</v>
      </c>
      <c r="CE34" s="30">
        <v>-17</v>
      </c>
      <c r="CF34" s="29">
        <v>24292.04</v>
      </c>
      <c r="CG34" s="30">
        <v>-21.22</v>
      </c>
      <c r="CH34" s="29">
        <v>65464.639999999999</v>
      </c>
      <c r="CI34" s="30">
        <v>-65.5</v>
      </c>
      <c r="CJ34" s="29">
        <v>390716.02</v>
      </c>
      <c r="CK34" s="29">
        <v>-4.38</v>
      </c>
      <c r="CL34" s="29">
        <v>222405.18</v>
      </c>
      <c r="CM34" s="30">
        <v>-514.97</v>
      </c>
      <c r="CN34" s="29">
        <v>112912.59</v>
      </c>
      <c r="CO34" s="30">
        <v>-79.83</v>
      </c>
      <c r="CP34" s="29">
        <v>95839.43</v>
      </c>
      <c r="CQ34" s="30">
        <v>116.44</v>
      </c>
      <c r="CR34" s="29">
        <v>156197.01</v>
      </c>
      <c r="CS34" s="29">
        <v>-78.489999999999995</v>
      </c>
      <c r="CT34" s="29">
        <v>107692.04</v>
      </c>
      <c r="CU34" s="30">
        <v>-251.79</v>
      </c>
      <c r="CV34" s="29">
        <v>1799249.57</v>
      </c>
      <c r="CW34" s="29">
        <v>-10592.29</v>
      </c>
      <c r="CX34" s="29">
        <v>203889.9</v>
      </c>
      <c r="CY34" s="29">
        <v>447.5</v>
      </c>
      <c r="CZ34" s="29">
        <v>16533.64</v>
      </c>
      <c r="DA34" s="30">
        <v>-30.14</v>
      </c>
      <c r="DB34" s="29">
        <v>36377.589999999997</v>
      </c>
      <c r="DC34" s="30">
        <v>9.65</v>
      </c>
      <c r="DD34" s="29">
        <v>8561.58</v>
      </c>
      <c r="DE34" s="30">
        <v>-9.4</v>
      </c>
      <c r="DF34" s="29">
        <v>53870.22</v>
      </c>
      <c r="DG34" s="30">
        <v>28.69</v>
      </c>
      <c r="DH34" s="29">
        <v>22903.53</v>
      </c>
      <c r="DI34" s="30">
        <v>-3.05</v>
      </c>
      <c r="DJ34" s="29">
        <v>538459.81000000006</v>
      </c>
      <c r="DK34" s="29">
        <v>253.97</v>
      </c>
      <c r="DL34" s="29">
        <v>88372.28</v>
      </c>
      <c r="DM34" s="30">
        <v>-24.14</v>
      </c>
      <c r="DN34" s="29">
        <v>1799249.57</v>
      </c>
      <c r="DO34" s="29">
        <v>-10592.29</v>
      </c>
      <c r="DP34" s="29">
        <v>82912.53</v>
      </c>
      <c r="DQ34" s="29">
        <v>-72.260000000000005</v>
      </c>
      <c r="DR34" s="29">
        <v>40976.11</v>
      </c>
      <c r="DS34" s="30">
        <v>-1.53</v>
      </c>
      <c r="DT34" s="28">
        <v>121963.67</v>
      </c>
      <c r="DU34" s="29">
        <v>-16.7</v>
      </c>
      <c r="DV34" s="29">
        <v>33952.050000000003</v>
      </c>
      <c r="DW34" s="30">
        <v>-61.8</v>
      </c>
      <c r="DX34" s="29">
        <v>100787.32</v>
      </c>
      <c r="DY34" s="30">
        <v>-7.88</v>
      </c>
      <c r="DZ34" s="29">
        <v>8598.17</v>
      </c>
      <c r="EA34" s="30">
        <v>-2</v>
      </c>
      <c r="EB34" s="29">
        <v>12484.94</v>
      </c>
      <c r="EC34" s="30">
        <v>31.56</v>
      </c>
      <c r="ED34" s="29">
        <v>10005.08</v>
      </c>
      <c r="EE34" s="30">
        <v>-16.559999999999999</v>
      </c>
      <c r="EF34" s="29">
        <v>257266.1</v>
      </c>
      <c r="EG34" s="30">
        <v>24.94</v>
      </c>
      <c r="EH34" s="29">
        <v>166468.76999999999</v>
      </c>
      <c r="EI34" s="30">
        <v>-132.65</v>
      </c>
      <c r="EJ34" s="29">
        <v>95169.99</v>
      </c>
      <c r="EK34" s="30">
        <v>-85.94</v>
      </c>
      <c r="EL34" s="29">
        <v>33383.26</v>
      </c>
      <c r="EM34" s="30">
        <v>-15.04</v>
      </c>
      <c r="EN34" s="29">
        <v>40976.11</v>
      </c>
      <c r="EO34" s="30">
        <v>-1.53</v>
      </c>
      <c r="EP34" s="29">
        <v>157176.26</v>
      </c>
      <c r="EQ34" s="29">
        <v>89.45</v>
      </c>
      <c r="ER34" s="29">
        <v>13846.89</v>
      </c>
      <c r="ES34" s="29">
        <v>-70.930000000000007</v>
      </c>
      <c r="ET34" s="29">
        <v>109661.4</v>
      </c>
      <c r="EU34" s="30">
        <v>151</v>
      </c>
      <c r="EV34" s="29">
        <v>43507.24</v>
      </c>
      <c r="EW34" s="30">
        <v>91.91</v>
      </c>
      <c r="EX34" s="29">
        <v>52332.19</v>
      </c>
      <c r="EY34" s="30">
        <v>24.53</v>
      </c>
    </row>
    <row r="35" spans="1:155">
      <c r="A35" s="27">
        <v>46112</v>
      </c>
      <c r="B35" s="29">
        <v>4035189.36</v>
      </c>
      <c r="C35" s="29">
        <v>-13588.17</v>
      </c>
      <c r="D35" s="29">
        <v>582547.41</v>
      </c>
      <c r="E35" s="29">
        <v>-169.35</v>
      </c>
      <c r="F35" s="29">
        <v>1710834.54</v>
      </c>
      <c r="G35" s="29">
        <v>-8749.34</v>
      </c>
      <c r="H35" s="29">
        <v>277326.34999999998</v>
      </c>
      <c r="I35" s="29">
        <v>80.88</v>
      </c>
      <c r="J35" s="29">
        <v>39296.94</v>
      </c>
      <c r="K35" s="28">
        <v>-31.96</v>
      </c>
      <c r="L35" s="29">
        <v>256689.75</v>
      </c>
      <c r="M35" s="30">
        <v>84.37</v>
      </c>
      <c r="N35" s="29">
        <v>213088.93</v>
      </c>
      <c r="O35" s="29">
        <v>-374.33</v>
      </c>
      <c r="P35" s="29">
        <v>190629.92</v>
      </c>
      <c r="Q35" s="30">
        <v>-168.84</v>
      </c>
      <c r="R35" s="29">
        <v>118391.85</v>
      </c>
      <c r="S35" s="29">
        <v>-132.94</v>
      </c>
      <c r="T35" s="29">
        <v>8559.1299999999992</v>
      </c>
      <c r="U35" s="29">
        <v>-10.09</v>
      </c>
      <c r="V35" s="29">
        <v>96492.31</v>
      </c>
      <c r="W35" s="29">
        <v>44.82</v>
      </c>
      <c r="X35" s="29">
        <v>1659008.49</v>
      </c>
      <c r="Y35" s="29">
        <v>-11851.91</v>
      </c>
      <c r="Z35" s="29">
        <v>42794.32</v>
      </c>
      <c r="AA35" s="30">
        <v>100.2</v>
      </c>
      <c r="AB35" s="29">
        <v>190454.53</v>
      </c>
      <c r="AC35" s="30">
        <v>-470.17</v>
      </c>
      <c r="AD35" s="29">
        <v>18515.099999999999</v>
      </c>
      <c r="AE35" s="30">
        <v>3.07</v>
      </c>
      <c r="AF35" s="29">
        <v>23531.63</v>
      </c>
      <c r="AG35" s="30">
        <v>-3.55</v>
      </c>
      <c r="AH35" s="29">
        <v>175168.96</v>
      </c>
      <c r="AI35" s="29">
        <v>-288.60000000000002</v>
      </c>
      <c r="AJ35" s="29">
        <v>106923.02</v>
      </c>
      <c r="AK35" s="29">
        <v>-40.96</v>
      </c>
      <c r="AL35" s="29">
        <v>80786.179999999993</v>
      </c>
      <c r="AM35" s="29">
        <v>6.12</v>
      </c>
      <c r="AN35" s="29">
        <v>150342.19</v>
      </c>
      <c r="AO35" s="29">
        <v>-404.05</v>
      </c>
      <c r="AP35" s="29">
        <v>105142.09</v>
      </c>
      <c r="AQ35" s="30">
        <v>100.27</v>
      </c>
      <c r="AR35" s="29">
        <v>22794.49</v>
      </c>
      <c r="AS35" s="30">
        <v>-2.38</v>
      </c>
      <c r="AT35" s="29">
        <v>72994.27</v>
      </c>
      <c r="AU35" s="30">
        <v>-40.369999999999997</v>
      </c>
      <c r="AV35" s="29">
        <v>46851.16</v>
      </c>
      <c r="AW35" s="30">
        <v>-79.28</v>
      </c>
      <c r="AX35" s="29">
        <v>54833.34</v>
      </c>
      <c r="AY35" s="30">
        <v>-119.5</v>
      </c>
      <c r="AZ35" s="28">
        <v>1784315.84</v>
      </c>
      <c r="BA35" s="29">
        <v>-12166.17</v>
      </c>
      <c r="BB35" s="29">
        <v>92487.65</v>
      </c>
      <c r="BC35" s="30">
        <v>110.75</v>
      </c>
      <c r="BD35" s="29">
        <v>35772.160000000003</v>
      </c>
      <c r="BE35" s="30">
        <v>0.4</v>
      </c>
      <c r="BF35" s="29"/>
      <c r="BG35" s="29"/>
      <c r="BH35" s="29">
        <v>83364.39</v>
      </c>
      <c r="BI35" s="30">
        <v>82.33</v>
      </c>
      <c r="BJ35" s="29">
        <v>110825.15</v>
      </c>
      <c r="BK35" s="30">
        <v>-104.08</v>
      </c>
      <c r="BL35" s="29">
        <v>44219.95</v>
      </c>
      <c r="BM35" s="30">
        <v>-30.33</v>
      </c>
      <c r="BN35" s="29">
        <v>42657.17</v>
      </c>
      <c r="BO35" s="30">
        <v>-70.099999999999994</v>
      </c>
      <c r="BP35" s="29">
        <v>65079.29</v>
      </c>
      <c r="BQ35" s="30">
        <v>-116.41</v>
      </c>
      <c r="BR35" s="29">
        <v>221744.06</v>
      </c>
      <c r="BS35" s="29">
        <v>93.61</v>
      </c>
      <c r="BT35" s="29">
        <v>1692706.63</v>
      </c>
      <c r="BU35" s="29">
        <v>-11859.35</v>
      </c>
      <c r="BV35" s="29">
        <v>327374.12</v>
      </c>
      <c r="BW35" s="30">
        <v>25.78</v>
      </c>
      <c r="BX35" s="29">
        <v>70965.710000000006</v>
      </c>
      <c r="BY35" s="30">
        <v>0.01</v>
      </c>
      <c r="BZ35" s="29">
        <v>231128.37</v>
      </c>
      <c r="CA35" s="29">
        <v>-397.94</v>
      </c>
      <c r="CB35" s="29">
        <v>12037.54</v>
      </c>
      <c r="CC35" s="30">
        <v>-13.14</v>
      </c>
      <c r="CD35" s="29">
        <v>30448.52</v>
      </c>
      <c r="CE35" s="30">
        <v>6.27</v>
      </c>
      <c r="CF35" s="29">
        <v>23881.47</v>
      </c>
      <c r="CG35" s="30">
        <v>-17.62</v>
      </c>
      <c r="CH35" s="29">
        <v>65548.5</v>
      </c>
      <c r="CI35" s="30">
        <v>-105.33</v>
      </c>
      <c r="CJ35" s="29">
        <v>370501.2</v>
      </c>
      <c r="CK35" s="29">
        <v>-65.42</v>
      </c>
      <c r="CL35" s="29">
        <v>217500.91</v>
      </c>
      <c r="CM35" s="30">
        <v>-470.76</v>
      </c>
      <c r="CN35" s="29">
        <v>110049.36</v>
      </c>
      <c r="CO35" s="30">
        <v>-69.930000000000007</v>
      </c>
      <c r="CP35" s="29">
        <v>93033.32</v>
      </c>
      <c r="CQ35" s="30">
        <v>110.55</v>
      </c>
      <c r="CR35" s="29">
        <v>152852.04999999999</v>
      </c>
      <c r="CS35" s="29">
        <v>-202.17</v>
      </c>
      <c r="CT35" s="29">
        <v>102446.44</v>
      </c>
      <c r="CU35" s="30">
        <v>-182.63</v>
      </c>
      <c r="CV35" s="29">
        <v>1692706.63</v>
      </c>
      <c r="CW35" s="29">
        <v>-11859.35</v>
      </c>
      <c r="CX35" s="29">
        <v>196426.27</v>
      </c>
      <c r="CY35" s="29">
        <v>181.13</v>
      </c>
      <c r="CZ35" s="29">
        <v>16066.97</v>
      </c>
      <c r="DA35" s="30">
        <v>-45.55</v>
      </c>
      <c r="DB35" s="29">
        <v>35772.160000000003</v>
      </c>
      <c r="DC35" s="30">
        <v>0.4</v>
      </c>
      <c r="DD35" s="29">
        <v>8559.1299999999992</v>
      </c>
      <c r="DE35" s="30">
        <v>-10.09</v>
      </c>
      <c r="DF35" s="29">
        <v>53115.13</v>
      </c>
      <c r="DG35" s="30">
        <v>17.52</v>
      </c>
      <c r="DH35" s="29">
        <v>22616.37</v>
      </c>
      <c r="DI35" s="30">
        <v>25.15</v>
      </c>
      <c r="DJ35" s="29">
        <v>521281.05</v>
      </c>
      <c r="DK35" s="29">
        <v>-65.599999999999994</v>
      </c>
      <c r="DL35" s="29">
        <v>86125.89</v>
      </c>
      <c r="DM35" s="30">
        <v>-7.28</v>
      </c>
      <c r="DN35" s="29">
        <v>1692706.63</v>
      </c>
      <c r="DO35" s="29">
        <v>-11859.35</v>
      </c>
      <c r="DP35" s="29">
        <v>79096.539999999994</v>
      </c>
      <c r="DQ35" s="29">
        <v>-83.86</v>
      </c>
      <c r="DR35" s="29">
        <v>40949.96</v>
      </c>
      <c r="DS35" s="30">
        <v>-24.84</v>
      </c>
      <c r="DT35" s="29">
        <v>118391.85</v>
      </c>
      <c r="DU35" s="29">
        <v>-132.94</v>
      </c>
      <c r="DV35" s="28">
        <v>34178.76</v>
      </c>
      <c r="DW35" s="30">
        <v>-69.27</v>
      </c>
      <c r="DX35" s="29">
        <v>96492.31</v>
      </c>
      <c r="DY35" s="30">
        <v>44.82</v>
      </c>
      <c r="DZ35" s="29">
        <v>8452.7800000000007</v>
      </c>
      <c r="EA35" s="30">
        <v>-1.35</v>
      </c>
      <c r="EB35" s="29">
        <v>12300.61</v>
      </c>
      <c r="EC35" s="30">
        <v>25.32</v>
      </c>
      <c r="ED35" s="29">
        <v>9758.77</v>
      </c>
      <c r="EE35" s="30">
        <v>-13.93</v>
      </c>
      <c r="EF35" s="29">
        <v>242632.26</v>
      </c>
      <c r="EG35" s="30">
        <v>-25.48</v>
      </c>
      <c r="EH35" s="29">
        <v>155183.20000000001</v>
      </c>
      <c r="EI35" s="30">
        <v>-111.31</v>
      </c>
      <c r="EJ35" s="29">
        <v>95284.3</v>
      </c>
      <c r="EK35" s="30">
        <v>-133.47</v>
      </c>
      <c r="EL35" s="29">
        <v>32961.79</v>
      </c>
      <c r="EM35" s="30">
        <v>6.73</v>
      </c>
      <c r="EN35" s="29">
        <v>40949.96</v>
      </c>
      <c r="EO35" s="30">
        <v>-24.84</v>
      </c>
      <c r="EP35" s="29">
        <v>148068.14000000001</v>
      </c>
      <c r="EQ35" s="29">
        <v>147.47</v>
      </c>
      <c r="ER35" s="29">
        <v>12806.38</v>
      </c>
      <c r="ES35" s="29">
        <v>-0.59</v>
      </c>
      <c r="ET35" s="29">
        <v>105142.09</v>
      </c>
      <c r="EU35" s="30">
        <v>100.27</v>
      </c>
      <c r="EV35" s="29">
        <v>42794.32</v>
      </c>
      <c r="EW35" s="30">
        <v>100.2</v>
      </c>
      <c r="EX35" s="29">
        <v>50239</v>
      </c>
      <c r="EY35" s="30">
        <v>10.34</v>
      </c>
    </row>
    <row r="36" spans="1:155">
      <c r="A36" s="27">
        <v>46113</v>
      </c>
      <c r="B36" s="29">
        <v>4375420</v>
      </c>
      <c r="C36" s="29">
        <v>-12939.74</v>
      </c>
      <c r="D36" s="29">
        <v>617454.49</v>
      </c>
      <c r="E36" s="29">
        <v>-104.09</v>
      </c>
      <c r="F36" s="29">
        <v>1885889.76</v>
      </c>
      <c r="G36" s="28">
        <v>-7611.65</v>
      </c>
      <c r="H36" s="29">
        <v>289578.58</v>
      </c>
      <c r="I36" s="29">
        <v>-20.12</v>
      </c>
      <c r="J36" s="29">
        <v>40571.089999999997</v>
      </c>
      <c r="K36" s="30">
        <v>-36.29</v>
      </c>
      <c r="L36" s="29">
        <v>267962.44</v>
      </c>
      <c r="M36" s="30">
        <v>-2.27</v>
      </c>
      <c r="N36" s="29">
        <v>229999.58</v>
      </c>
      <c r="O36" s="29">
        <v>-263.16000000000003</v>
      </c>
      <c r="P36" s="29">
        <v>200106.08</v>
      </c>
      <c r="Q36" s="30">
        <v>-144.77000000000001</v>
      </c>
      <c r="R36" s="29">
        <v>124229.74</v>
      </c>
      <c r="S36" s="29">
        <v>-72.11</v>
      </c>
      <c r="T36" s="29">
        <v>8591.17</v>
      </c>
      <c r="U36" s="30">
        <v>-11.61</v>
      </c>
      <c r="V36" s="29">
        <v>105659.35</v>
      </c>
      <c r="W36" s="29">
        <v>-179.24</v>
      </c>
      <c r="X36" s="29">
        <v>1862073.58</v>
      </c>
      <c r="Y36" s="29">
        <v>-10897.71</v>
      </c>
      <c r="Z36" s="29">
        <v>44000.41</v>
      </c>
      <c r="AA36" s="30">
        <v>87.14</v>
      </c>
      <c r="AB36" s="29">
        <v>199084.11</v>
      </c>
      <c r="AC36" s="30">
        <v>-556.76</v>
      </c>
      <c r="AD36" s="29">
        <v>19631.560000000001</v>
      </c>
      <c r="AE36" s="30">
        <v>1.22</v>
      </c>
      <c r="AF36" s="29">
        <v>24303.95</v>
      </c>
      <c r="AG36" s="30">
        <v>24.73</v>
      </c>
      <c r="AH36" s="29">
        <v>181941.38</v>
      </c>
      <c r="AI36" s="29">
        <v>-413.39</v>
      </c>
      <c r="AJ36" s="29">
        <v>110197.24</v>
      </c>
      <c r="AK36" s="29">
        <v>-10.97</v>
      </c>
      <c r="AL36" s="29">
        <v>85704.73</v>
      </c>
      <c r="AM36" s="29">
        <v>14.73</v>
      </c>
      <c r="AN36" s="29">
        <v>162961.95000000001</v>
      </c>
      <c r="AO36" s="29">
        <v>-295.89</v>
      </c>
      <c r="AP36" s="29">
        <v>114396.66</v>
      </c>
      <c r="AQ36" s="30">
        <v>-34.82</v>
      </c>
      <c r="AR36" s="29">
        <v>23648.59</v>
      </c>
      <c r="AS36" s="30">
        <v>-2.2200000000000002</v>
      </c>
      <c r="AT36" s="29">
        <v>75877.320000000007</v>
      </c>
      <c r="AU36" s="30">
        <v>-41.76</v>
      </c>
      <c r="AV36" s="29">
        <v>48808.49</v>
      </c>
      <c r="AW36" s="30">
        <v>-65.42</v>
      </c>
      <c r="AX36" s="29">
        <v>60637.01</v>
      </c>
      <c r="AY36" s="30">
        <v>15.1</v>
      </c>
      <c r="AZ36" s="28">
        <v>1996278.37</v>
      </c>
      <c r="BA36" s="29">
        <v>-11114.03</v>
      </c>
      <c r="BB36" s="29">
        <v>97357.02</v>
      </c>
      <c r="BC36" s="30">
        <v>84.83</v>
      </c>
      <c r="BD36" s="29">
        <v>37888.910000000003</v>
      </c>
      <c r="BE36" s="30">
        <v>-5.12</v>
      </c>
      <c r="BF36" s="29"/>
      <c r="BG36" s="29"/>
      <c r="BH36" s="29">
        <v>87711.57</v>
      </c>
      <c r="BI36" s="30">
        <v>76.150000000000006</v>
      </c>
      <c r="BJ36" s="29">
        <v>116135.5</v>
      </c>
      <c r="BK36" s="30">
        <v>-112.56</v>
      </c>
      <c r="BL36" s="29">
        <v>46661.94</v>
      </c>
      <c r="BM36" s="30">
        <v>-18.02</v>
      </c>
      <c r="BN36" s="29">
        <v>44711.27</v>
      </c>
      <c r="BO36" s="30">
        <v>-53.32</v>
      </c>
      <c r="BP36" s="29">
        <v>70971.55</v>
      </c>
      <c r="BQ36" s="30">
        <v>23.78</v>
      </c>
      <c r="BR36" s="29">
        <v>240733</v>
      </c>
      <c r="BS36" s="29">
        <v>-18.16</v>
      </c>
      <c r="BT36" s="29">
        <v>1898611.75</v>
      </c>
      <c r="BU36" s="29">
        <v>-10974.74</v>
      </c>
      <c r="BV36" s="29">
        <v>356661.72</v>
      </c>
      <c r="BW36" s="30">
        <v>-88.78</v>
      </c>
      <c r="BX36" s="29">
        <v>73990.53</v>
      </c>
      <c r="BY36" s="30">
        <v>22.29</v>
      </c>
      <c r="BZ36" s="29">
        <v>248666.68</v>
      </c>
      <c r="CA36" s="29">
        <v>-281.16000000000003</v>
      </c>
      <c r="CB36" s="29">
        <v>12471.64</v>
      </c>
      <c r="CC36" s="30">
        <v>-12.44</v>
      </c>
      <c r="CD36" s="29">
        <v>30392.65</v>
      </c>
      <c r="CE36" s="30">
        <v>-6.9</v>
      </c>
      <c r="CF36" s="29">
        <v>24366.11</v>
      </c>
      <c r="CG36" s="30">
        <v>-27.65</v>
      </c>
      <c r="CH36" s="29">
        <v>67605.45</v>
      </c>
      <c r="CI36" s="30">
        <v>-102.95</v>
      </c>
      <c r="CJ36" s="29">
        <v>386360.9</v>
      </c>
      <c r="CK36" s="29">
        <v>-11.06</v>
      </c>
      <c r="CL36" s="29">
        <v>226782.91</v>
      </c>
      <c r="CM36" s="30">
        <v>-570.11</v>
      </c>
      <c r="CN36" s="29">
        <v>118014.1</v>
      </c>
      <c r="CO36" s="30">
        <v>-105.95</v>
      </c>
      <c r="CP36" s="29">
        <v>97917.63</v>
      </c>
      <c r="CQ36" s="30">
        <v>84.47</v>
      </c>
      <c r="CR36" s="29">
        <v>159826.60999999999</v>
      </c>
      <c r="CS36" s="29">
        <v>-116</v>
      </c>
      <c r="CT36" s="29">
        <v>112577.23</v>
      </c>
      <c r="CU36" s="30">
        <v>-187.94</v>
      </c>
      <c r="CV36" s="29">
        <v>1898611.75</v>
      </c>
      <c r="CW36" s="29">
        <v>-10974.74</v>
      </c>
      <c r="CX36" s="29">
        <v>205987.42</v>
      </c>
      <c r="CY36" s="29">
        <v>120.21</v>
      </c>
      <c r="CZ36" s="29">
        <v>16769.009999999998</v>
      </c>
      <c r="DA36" s="30">
        <v>-66.66</v>
      </c>
      <c r="DB36" s="29">
        <v>37888.910000000003</v>
      </c>
      <c r="DC36" s="30">
        <v>-5.12</v>
      </c>
      <c r="DD36" s="29">
        <v>8591.17</v>
      </c>
      <c r="DE36" s="30">
        <v>-11.61</v>
      </c>
      <c r="DF36" s="29">
        <v>55386.98</v>
      </c>
      <c r="DG36" s="30">
        <v>43.89</v>
      </c>
      <c r="DH36" s="29">
        <v>22430.27</v>
      </c>
      <c r="DI36" s="30">
        <v>7.93</v>
      </c>
      <c r="DJ36" s="29">
        <v>552675.47</v>
      </c>
      <c r="DK36" s="29">
        <v>-501.22</v>
      </c>
      <c r="DL36" s="29">
        <v>93013.48</v>
      </c>
      <c r="DM36" s="30">
        <v>-47.86</v>
      </c>
      <c r="DN36" s="29">
        <v>1898611.75</v>
      </c>
      <c r="DO36" s="29">
        <v>-10974.74</v>
      </c>
      <c r="DP36" s="29">
        <v>83377.789999999994</v>
      </c>
      <c r="DQ36" s="29">
        <v>-58.74</v>
      </c>
      <c r="DR36" s="29">
        <v>42244.07</v>
      </c>
      <c r="DS36" s="30">
        <v>-22.45</v>
      </c>
      <c r="DT36" s="29">
        <v>124229.74</v>
      </c>
      <c r="DU36" s="29">
        <v>-72.11</v>
      </c>
      <c r="DV36" s="29">
        <v>35316.269999999997</v>
      </c>
      <c r="DW36" s="30">
        <v>-43.73</v>
      </c>
      <c r="DX36" s="29">
        <v>105659.35</v>
      </c>
      <c r="DY36" s="30">
        <v>-179.24</v>
      </c>
      <c r="DZ36" s="29">
        <v>8733.81</v>
      </c>
      <c r="EA36" s="30">
        <v>3.68</v>
      </c>
      <c r="EB36" s="29">
        <v>12561.56</v>
      </c>
      <c r="EC36" s="30">
        <v>14.35</v>
      </c>
      <c r="ED36" s="29">
        <v>10336.66</v>
      </c>
      <c r="EE36" s="30">
        <v>1.93</v>
      </c>
      <c r="EF36" s="29">
        <v>251339.07</v>
      </c>
      <c r="EG36" s="30">
        <v>-3.08</v>
      </c>
      <c r="EH36" s="29">
        <v>166485.09</v>
      </c>
      <c r="EI36" s="30">
        <v>-211.32</v>
      </c>
      <c r="EJ36" s="29">
        <v>98061.1</v>
      </c>
      <c r="EK36" s="30">
        <v>-146.04</v>
      </c>
      <c r="EL36" s="29">
        <v>32930.9</v>
      </c>
      <c r="EM36" s="30">
        <v>-4.87</v>
      </c>
      <c r="EN36" s="29">
        <v>42244.07</v>
      </c>
      <c r="EO36" s="30">
        <v>-22.45</v>
      </c>
      <c r="EP36" s="29">
        <v>164900.54999999999</v>
      </c>
      <c r="EQ36" s="29">
        <v>115.2</v>
      </c>
      <c r="ER36" s="29">
        <v>14020.14</v>
      </c>
      <c r="ES36" s="29">
        <v>63.3</v>
      </c>
      <c r="ET36" s="29">
        <v>114396.66</v>
      </c>
      <c r="EU36" s="30">
        <v>-34.82</v>
      </c>
      <c r="EV36" s="29">
        <v>44000.41</v>
      </c>
      <c r="EW36" s="30">
        <v>87.14</v>
      </c>
      <c r="EX36" s="29">
        <v>53917.22</v>
      </c>
      <c r="EY36" s="30">
        <v>-2.67</v>
      </c>
    </row>
    <row r="37" spans="1:155">
      <c r="A37" s="27">
        <v>46114</v>
      </c>
      <c r="B37" s="29">
        <v>4180185.88</v>
      </c>
      <c r="C37" s="29">
        <v>-10139.530000000001</v>
      </c>
      <c r="D37" s="29">
        <v>584461.63</v>
      </c>
      <c r="E37" s="29">
        <v>105.92</v>
      </c>
      <c r="F37" s="29">
        <v>1794161.18</v>
      </c>
      <c r="G37" s="29">
        <v>-5601.37</v>
      </c>
      <c r="H37" s="29">
        <v>287047.42</v>
      </c>
      <c r="I37" s="29">
        <v>59.28</v>
      </c>
      <c r="J37" s="29">
        <v>39203.49</v>
      </c>
      <c r="K37" s="29">
        <v>-38.14</v>
      </c>
      <c r="L37" s="29">
        <v>266398.90000000002</v>
      </c>
      <c r="M37" s="30">
        <v>99.34</v>
      </c>
      <c r="N37" s="29">
        <v>220259.83</v>
      </c>
      <c r="O37" s="29">
        <v>-197.66</v>
      </c>
      <c r="P37" s="29">
        <v>193678.65</v>
      </c>
      <c r="Q37" s="30">
        <v>-81.739999999999995</v>
      </c>
      <c r="R37" s="29">
        <v>117830.5</v>
      </c>
      <c r="S37" s="29">
        <v>-196.79</v>
      </c>
      <c r="T37" s="29">
        <v>8403.06</v>
      </c>
      <c r="U37" s="30">
        <v>-19.36</v>
      </c>
      <c r="V37" s="29">
        <v>98926.73</v>
      </c>
      <c r="W37" s="29">
        <v>12.64</v>
      </c>
      <c r="X37" s="29">
        <v>1744393.48</v>
      </c>
      <c r="Y37" s="29">
        <v>-8224.09</v>
      </c>
      <c r="Z37" s="29">
        <v>42606.49</v>
      </c>
      <c r="AA37" s="30">
        <v>-44.81</v>
      </c>
      <c r="AB37" s="29">
        <v>195096.19</v>
      </c>
      <c r="AC37" s="30">
        <v>-454.75</v>
      </c>
      <c r="AD37" s="29">
        <v>18650.46</v>
      </c>
      <c r="AE37" s="30">
        <v>9.26</v>
      </c>
      <c r="AF37" s="29">
        <v>24185.86</v>
      </c>
      <c r="AG37" s="30">
        <v>24.43</v>
      </c>
      <c r="AH37" s="29">
        <v>174889.63</v>
      </c>
      <c r="AI37" s="29">
        <v>-452.59</v>
      </c>
      <c r="AJ37" s="29">
        <v>103351.22</v>
      </c>
      <c r="AK37" s="29">
        <v>-104.93</v>
      </c>
      <c r="AL37" s="29">
        <v>81854.8</v>
      </c>
      <c r="AM37" s="29">
        <v>21.6</v>
      </c>
      <c r="AN37" s="29">
        <v>156415.48000000001</v>
      </c>
      <c r="AO37" s="29">
        <v>-242.28</v>
      </c>
      <c r="AP37" s="29">
        <v>109684.06</v>
      </c>
      <c r="AQ37" s="30">
        <v>-25.77</v>
      </c>
      <c r="AR37" s="29">
        <v>22611.17</v>
      </c>
      <c r="AS37" s="30">
        <v>12.31</v>
      </c>
      <c r="AT37" s="29">
        <v>73331.839999999997</v>
      </c>
      <c r="AU37" s="30">
        <v>-3.4</v>
      </c>
      <c r="AV37" s="29">
        <v>47448.37</v>
      </c>
      <c r="AW37" s="30">
        <v>-48.48</v>
      </c>
      <c r="AX37" s="29">
        <v>56475.43</v>
      </c>
      <c r="AY37" s="30">
        <v>-149.88999999999999</v>
      </c>
      <c r="AZ37" s="28">
        <v>1874681.59</v>
      </c>
      <c r="BA37" s="29">
        <v>-8316.3799999999992</v>
      </c>
      <c r="BB37" s="29">
        <v>93654.21</v>
      </c>
      <c r="BC37" s="30">
        <v>-27.27</v>
      </c>
      <c r="BD37" s="29">
        <v>35702.160000000003</v>
      </c>
      <c r="BE37" s="30">
        <v>-18.7</v>
      </c>
      <c r="BF37" s="29"/>
      <c r="BG37" s="29"/>
      <c r="BH37" s="29">
        <v>85073.93</v>
      </c>
      <c r="BI37" s="30">
        <v>44.06</v>
      </c>
      <c r="BJ37" s="29">
        <v>112817.33</v>
      </c>
      <c r="BK37" s="30">
        <v>-111.71</v>
      </c>
      <c r="BL37" s="29">
        <v>45397.93</v>
      </c>
      <c r="BM37" s="30">
        <v>-4.3600000000000003</v>
      </c>
      <c r="BN37" s="29">
        <v>43640.03</v>
      </c>
      <c r="BO37" s="30">
        <v>-61.71</v>
      </c>
      <c r="BP37" s="29">
        <v>66094.080000000002</v>
      </c>
      <c r="BQ37" s="30">
        <v>-140.81</v>
      </c>
      <c r="BR37" s="29">
        <v>230178.75</v>
      </c>
      <c r="BS37" s="29">
        <v>-101.65</v>
      </c>
      <c r="BT37" s="29">
        <v>1778607.09</v>
      </c>
      <c r="BU37" s="29">
        <v>-8274.51</v>
      </c>
      <c r="BV37" s="29">
        <v>353210.16</v>
      </c>
      <c r="BW37" s="30">
        <v>318.87</v>
      </c>
      <c r="BX37" s="29">
        <v>72058.740000000005</v>
      </c>
      <c r="BY37" s="30">
        <v>35.909999999999997</v>
      </c>
      <c r="BZ37" s="29">
        <v>238270.28</v>
      </c>
      <c r="CA37" s="29">
        <v>-220.69</v>
      </c>
      <c r="CB37" s="29">
        <v>11977.01</v>
      </c>
      <c r="CC37" s="30">
        <v>-3.68</v>
      </c>
      <c r="CD37" s="29">
        <v>28773.64</v>
      </c>
      <c r="CE37" s="30">
        <v>-10.7</v>
      </c>
      <c r="CF37" s="29">
        <v>23411</v>
      </c>
      <c r="CG37" s="30">
        <v>-3.21</v>
      </c>
      <c r="CH37" s="29">
        <v>65613.240000000005</v>
      </c>
      <c r="CI37" s="30">
        <v>-76.900000000000006</v>
      </c>
      <c r="CJ37" s="29">
        <v>367335.96</v>
      </c>
      <c r="CK37" s="29">
        <v>-8.31</v>
      </c>
      <c r="CL37" s="29">
        <v>222098.05</v>
      </c>
      <c r="CM37" s="30">
        <v>-479.48</v>
      </c>
      <c r="CN37" s="29">
        <v>110722.8</v>
      </c>
      <c r="CO37" s="30">
        <v>-149.22</v>
      </c>
      <c r="CP37" s="29">
        <v>94196.11</v>
      </c>
      <c r="CQ37" s="30">
        <v>-27.72</v>
      </c>
      <c r="CR37" s="29">
        <v>151384.6</v>
      </c>
      <c r="CS37" s="29">
        <v>-216.77</v>
      </c>
      <c r="CT37" s="29">
        <v>106733.11</v>
      </c>
      <c r="CU37" s="30">
        <v>7.33</v>
      </c>
      <c r="CV37" s="29">
        <v>1778607.09</v>
      </c>
      <c r="CW37" s="29">
        <v>-8274.51</v>
      </c>
      <c r="CX37" s="29">
        <v>204619.65</v>
      </c>
      <c r="CY37" s="29">
        <v>192</v>
      </c>
      <c r="CZ37" s="29">
        <v>16053.52</v>
      </c>
      <c r="DA37" s="30">
        <v>-37.42</v>
      </c>
      <c r="DB37" s="29">
        <v>35702.160000000003</v>
      </c>
      <c r="DC37" s="30">
        <v>-18.7</v>
      </c>
      <c r="DD37" s="29">
        <v>8403.06</v>
      </c>
      <c r="DE37" s="30">
        <v>-19.36</v>
      </c>
      <c r="DF37" s="29">
        <v>54004.08</v>
      </c>
      <c r="DG37" s="30">
        <v>58.61</v>
      </c>
      <c r="DH37" s="29">
        <v>21035.16</v>
      </c>
      <c r="DI37" s="30">
        <v>4.71</v>
      </c>
      <c r="DJ37" s="29">
        <v>536553.15</v>
      </c>
      <c r="DK37" s="29">
        <v>-494.81</v>
      </c>
      <c r="DL37" s="29">
        <v>86642.8</v>
      </c>
      <c r="DM37" s="30">
        <v>-96.88</v>
      </c>
      <c r="DN37" s="29">
        <v>1778607.09</v>
      </c>
      <c r="DO37" s="29">
        <v>-8274.51</v>
      </c>
      <c r="DP37" s="29">
        <v>78116.53</v>
      </c>
      <c r="DQ37" s="29">
        <v>-137.51</v>
      </c>
      <c r="DR37" s="29">
        <v>40810.089999999997</v>
      </c>
      <c r="DS37" s="30">
        <v>-20.37</v>
      </c>
      <c r="DT37" s="29">
        <v>117830.5</v>
      </c>
      <c r="DU37" s="29">
        <v>-196.79</v>
      </c>
      <c r="DV37" s="29">
        <v>33275.31</v>
      </c>
      <c r="DW37" s="30">
        <v>-19.96</v>
      </c>
      <c r="DX37" s="29">
        <v>98926.73</v>
      </c>
      <c r="DY37" s="30">
        <v>12.64</v>
      </c>
      <c r="DZ37" s="29">
        <v>8379.9599999999991</v>
      </c>
      <c r="EA37" s="30">
        <v>-0.91</v>
      </c>
      <c r="EB37" s="29">
        <v>12020.73</v>
      </c>
      <c r="EC37" s="30">
        <v>6.57</v>
      </c>
      <c r="ED37" s="29">
        <v>10033.200000000001</v>
      </c>
      <c r="EE37" s="30">
        <v>-13.64</v>
      </c>
      <c r="EF37" s="29">
        <v>239337.38</v>
      </c>
      <c r="EG37" s="30">
        <v>100.29</v>
      </c>
      <c r="EH37" s="29">
        <v>157899.62</v>
      </c>
      <c r="EI37" s="30">
        <v>-49.57</v>
      </c>
      <c r="EJ37" s="29">
        <v>94894.15</v>
      </c>
      <c r="EK37" s="30">
        <v>-113.4</v>
      </c>
      <c r="EL37" s="29">
        <v>31259.58</v>
      </c>
      <c r="EM37" s="30">
        <v>-9.6999999999999993</v>
      </c>
      <c r="EN37" s="29">
        <v>40810.089999999997</v>
      </c>
      <c r="EO37" s="30">
        <v>-20.37</v>
      </c>
      <c r="EP37" s="29">
        <v>169435.14</v>
      </c>
      <c r="EQ37" s="29">
        <v>371.41</v>
      </c>
      <c r="ER37" s="29">
        <v>13352.38</v>
      </c>
      <c r="ES37" s="29">
        <v>81.45</v>
      </c>
      <c r="ET37" s="29">
        <v>109684.06</v>
      </c>
      <c r="EU37" s="30">
        <v>-25.77</v>
      </c>
      <c r="EV37" s="29">
        <v>42606.49</v>
      </c>
      <c r="EW37" s="30">
        <v>-44.81</v>
      </c>
      <c r="EX37" s="29">
        <v>51589.62</v>
      </c>
      <c r="EY37" s="30">
        <v>17.09</v>
      </c>
    </row>
    <row r="38" spans="1:155">
      <c r="A38" s="27">
        <v>46115</v>
      </c>
      <c r="B38" s="29">
        <v>4294542.28</v>
      </c>
      <c r="C38" s="29">
        <v>-5907.4</v>
      </c>
      <c r="D38" s="29">
        <v>588601.06999999995</v>
      </c>
      <c r="E38" s="29">
        <v>143.08000000000001</v>
      </c>
      <c r="F38" s="29">
        <v>1845058.33</v>
      </c>
      <c r="G38" s="29">
        <v>-3395.59</v>
      </c>
      <c r="H38" s="29">
        <v>286163.71999999997</v>
      </c>
      <c r="I38" s="29">
        <v>-131.47</v>
      </c>
      <c r="J38" s="29">
        <v>38486.94</v>
      </c>
      <c r="K38" s="28">
        <v>-84.11</v>
      </c>
      <c r="L38" s="29">
        <v>265357.75</v>
      </c>
      <c r="M38" s="30">
        <v>-38.78</v>
      </c>
      <c r="N38" s="29">
        <v>221124.73</v>
      </c>
      <c r="O38" s="29">
        <v>-125.23</v>
      </c>
      <c r="P38" s="29">
        <v>192190.69</v>
      </c>
      <c r="Q38" s="30">
        <v>-79.95</v>
      </c>
      <c r="R38" s="29">
        <v>118637.89</v>
      </c>
      <c r="S38" s="29">
        <v>-208.08</v>
      </c>
      <c r="T38" s="29">
        <v>8427.3700000000008</v>
      </c>
      <c r="U38" s="30">
        <v>-11.59</v>
      </c>
      <c r="V38" s="29">
        <v>99878.86</v>
      </c>
      <c r="W38" s="29">
        <v>60.99</v>
      </c>
      <c r="X38" s="29">
        <v>1825423.89</v>
      </c>
      <c r="Y38" s="29">
        <v>-4736.0600000000004</v>
      </c>
      <c r="Z38" s="29">
        <v>42421.07</v>
      </c>
      <c r="AA38" s="30">
        <v>-45.83</v>
      </c>
      <c r="AB38" s="29">
        <v>194110.96</v>
      </c>
      <c r="AC38" s="30">
        <v>-398.04</v>
      </c>
      <c r="AD38" s="29">
        <v>18464.330000000002</v>
      </c>
      <c r="AE38" s="30">
        <v>-4.8899999999999997</v>
      </c>
      <c r="AF38" s="29">
        <v>24212.400000000001</v>
      </c>
      <c r="AG38" s="30">
        <v>21.34</v>
      </c>
      <c r="AH38" s="29">
        <v>186352.36</v>
      </c>
      <c r="AI38" s="29">
        <v>-472.23</v>
      </c>
      <c r="AJ38" s="29">
        <v>103321.23</v>
      </c>
      <c r="AK38" s="29">
        <v>-95.57</v>
      </c>
      <c r="AL38" s="29">
        <v>81977.87</v>
      </c>
      <c r="AM38" s="29">
        <v>22.28</v>
      </c>
      <c r="AN38" s="29">
        <v>157394.63</v>
      </c>
      <c r="AO38" s="29">
        <v>-169.99</v>
      </c>
      <c r="AP38" s="29">
        <v>110903</v>
      </c>
      <c r="AQ38" s="30">
        <v>-173.89</v>
      </c>
      <c r="AR38" s="29">
        <v>22317.23</v>
      </c>
      <c r="AS38" s="30">
        <v>-22.59</v>
      </c>
      <c r="AT38" s="29">
        <v>72643.53</v>
      </c>
      <c r="AU38" s="30">
        <v>-25.48</v>
      </c>
      <c r="AV38" s="29">
        <v>47449.21</v>
      </c>
      <c r="AW38" s="30">
        <v>-60.7</v>
      </c>
      <c r="AX38" s="29">
        <v>58773.56</v>
      </c>
      <c r="AY38" s="30">
        <v>-101.2</v>
      </c>
      <c r="AZ38" s="28">
        <v>1957884.4</v>
      </c>
      <c r="BA38" s="29">
        <v>-4660.2</v>
      </c>
      <c r="BB38" s="29">
        <v>94327.52</v>
      </c>
      <c r="BC38" s="30">
        <v>-17.55</v>
      </c>
      <c r="BD38" s="29">
        <v>35459.18</v>
      </c>
      <c r="BE38" s="30">
        <v>16.11</v>
      </c>
      <c r="BF38" s="29"/>
      <c r="BG38" s="29"/>
      <c r="BH38" s="29">
        <v>89223.2</v>
      </c>
      <c r="BI38" s="30">
        <v>310.51</v>
      </c>
      <c r="BJ38" s="29">
        <v>114065.35</v>
      </c>
      <c r="BK38" s="30">
        <v>-116.09</v>
      </c>
      <c r="BL38" s="29">
        <v>45961.32</v>
      </c>
      <c r="BM38" s="30">
        <v>9.9</v>
      </c>
      <c r="BN38" s="29">
        <v>44813.68</v>
      </c>
      <c r="BO38" s="30">
        <v>-39.18</v>
      </c>
      <c r="BP38" s="29">
        <v>68364.86</v>
      </c>
      <c r="BQ38" s="30">
        <v>-86.89</v>
      </c>
      <c r="BR38" s="29">
        <v>234057.19</v>
      </c>
      <c r="BS38" s="29">
        <v>-240.58</v>
      </c>
      <c r="BT38" s="29">
        <v>1859384.37</v>
      </c>
      <c r="BU38" s="29">
        <v>-4775.88</v>
      </c>
      <c r="BV38" s="29">
        <v>362982.96</v>
      </c>
      <c r="BW38" s="30">
        <v>537.6</v>
      </c>
      <c r="BX38" s="29">
        <v>71849.36</v>
      </c>
      <c r="BY38" s="30">
        <v>22.2</v>
      </c>
      <c r="BZ38" s="29">
        <v>239372.5</v>
      </c>
      <c r="CA38" s="29">
        <v>-147.71</v>
      </c>
      <c r="CB38" s="29">
        <v>11762.67</v>
      </c>
      <c r="CC38" s="30">
        <v>-9.1300000000000008</v>
      </c>
      <c r="CD38" s="29">
        <v>28901.13</v>
      </c>
      <c r="CE38" s="30">
        <v>12.52</v>
      </c>
      <c r="CF38" s="29">
        <v>23262.560000000001</v>
      </c>
      <c r="CG38" s="30">
        <v>-11.03</v>
      </c>
      <c r="CH38" s="29">
        <v>65815.08</v>
      </c>
      <c r="CI38" s="30">
        <v>-85.55</v>
      </c>
      <c r="CJ38" s="29">
        <v>365598.69</v>
      </c>
      <c r="CK38" s="29">
        <v>-47.33</v>
      </c>
      <c r="CL38" s="29">
        <v>221353.54</v>
      </c>
      <c r="CM38" s="30">
        <v>-404.5</v>
      </c>
      <c r="CN38" s="28">
        <v>112183.88</v>
      </c>
      <c r="CO38" s="30">
        <v>-128.21</v>
      </c>
      <c r="CP38" s="29">
        <v>94882.55</v>
      </c>
      <c r="CQ38" s="30">
        <v>-17.73</v>
      </c>
      <c r="CR38" s="29">
        <v>151910.22</v>
      </c>
      <c r="CS38" s="29">
        <v>-237.09</v>
      </c>
      <c r="CT38" s="29">
        <v>110876.21</v>
      </c>
      <c r="CU38" s="30">
        <v>339.54</v>
      </c>
      <c r="CV38" s="29">
        <v>1859384.37</v>
      </c>
      <c r="CW38" s="29">
        <v>-4775.88</v>
      </c>
      <c r="CX38" s="29">
        <v>203084.32</v>
      </c>
      <c r="CY38" s="29">
        <v>3.64</v>
      </c>
      <c r="CZ38" s="29">
        <v>15944.45</v>
      </c>
      <c r="DA38" s="30">
        <v>-37.94</v>
      </c>
      <c r="DB38" s="29">
        <v>35459.18</v>
      </c>
      <c r="DC38" s="30">
        <v>16.11</v>
      </c>
      <c r="DD38" s="29">
        <v>8427.3700000000008</v>
      </c>
      <c r="DE38" s="30">
        <v>-11.59</v>
      </c>
      <c r="DF38" s="28">
        <v>53874.07</v>
      </c>
      <c r="DG38" s="30">
        <v>43.8</v>
      </c>
      <c r="DH38" s="29">
        <v>21073.61</v>
      </c>
      <c r="DI38" s="30">
        <v>25.8</v>
      </c>
      <c r="DJ38" s="29">
        <v>549987.56999999995</v>
      </c>
      <c r="DK38" s="29">
        <v>-713.57</v>
      </c>
      <c r="DL38" s="29">
        <v>87970.19</v>
      </c>
      <c r="DM38" s="30">
        <v>-86.67</v>
      </c>
      <c r="DN38" s="29">
        <v>1859384.37</v>
      </c>
      <c r="DO38" s="29">
        <v>-4775.88</v>
      </c>
      <c r="DP38" s="29">
        <v>77987.05</v>
      </c>
      <c r="DQ38" s="29">
        <v>-91.06</v>
      </c>
      <c r="DR38" s="29">
        <v>40075.93</v>
      </c>
      <c r="DS38" s="30">
        <v>-62.25</v>
      </c>
      <c r="DT38" s="29">
        <v>118637.89</v>
      </c>
      <c r="DU38" s="29">
        <v>-208.08</v>
      </c>
      <c r="DV38" s="29">
        <v>32988.370000000003</v>
      </c>
      <c r="DW38" s="30">
        <v>-29.29</v>
      </c>
      <c r="DX38" s="29">
        <v>99878.86</v>
      </c>
      <c r="DY38" s="30">
        <v>60.99</v>
      </c>
      <c r="DZ38" s="29">
        <v>8497.7800000000007</v>
      </c>
      <c r="EA38" s="30">
        <v>2.15</v>
      </c>
      <c r="EB38" s="29">
        <v>12009.45</v>
      </c>
      <c r="EC38" s="30">
        <v>6.43</v>
      </c>
      <c r="ED38" s="29">
        <v>10157.950000000001</v>
      </c>
      <c r="EE38" s="30">
        <v>-18.690000000000001</v>
      </c>
      <c r="EF38" s="29">
        <v>237791.25</v>
      </c>
      <c r="EG38" s="30">
        <v>40.21</v>
      </c>
      <c r="EH38" s="29">
        <v>160915.57</v>
      </c>
      <c r="EI38" s="30">
        <v>14.45</v>
      </c>
      <c r="EJ38" s="29">
        <v>94145.06</v>
      </c>
      <c r="EK38" s="30">
        <v>-144.66</v>
      </c>
      <c r="EL38" s="29">
        <v>31391.47</v>
      </c>
      <c r="EM38" s="30">
        <v>13.41</v>
      </c>
      <c r="EN38" s="29">
        <v>40075.93</v>
      </c>
      <c r="EO38" s="30">
        <v>-62.25</v>
      </c>
      <c r="EP38" s="29">
        <v>175112.83</v>
      </c>
      <c r="EQ38" s="29">
        <v>524.20000000000005</v>
      </c>
      <c r="ER38" s="29">
        <v>13618.61</v>
      </c>
      <c r="ES38" s="29">
        <v>94.08</v>
      </c>
      <c r="ET38" s="29">
        <v>110903</v>
      </c>
      <c r="EU38" s="30">
        <v>-173.89</v>
      </c>
      <c r="EV38" s="29">
        <v>42421.07</v>
      </c>
      <c r="EW38" s="30">
        <v>-45.83</v>
      </c>
      <c r="EX38" s="29">
        <v>52461.48</v>
      </c>
      <c r="EY38" s="30">
        <v>28.1</v>
      </c>
    </row>
    <row r="39" spans="1:155">
      <c r="A39" s="27">
        <v>46118</v>
      </c>
      <c r="B39" s="29">
        <v>4352651.26</v>
      </c>
      <c r="C39" s="29">
        <v>-3972.46</v>
      </c>
      <c r="D39" s="29">
        <v>579662.86</v>
      </c>
      <c r="E39" s="29">
        <v>361.26</v>
      </c>
      <c r="F39" s="29">
        <v>1891166.64</v>
      </c>
      <c r="G39" s="29">
        <v>-2257.04</v>
      </c>
      <c r="H39" s="29">
        <v>293902.92</v>
      </c>
      <c r="I39" s="29">
        <v>-38.99</v>
      </c>
      <c r="J39" s="29">
        <v>38456.959999999999</v>
      </c>
      <c r="K39" s="28">
        <v>-52.46</v>
      </c>
      <c r="L39" s="29">
        <v>272544.98</v>
      </c>
      <c r="M39" s="30">
        <v>23.07</v>
      </c>
      <c r="N39" s="29">
        <v>221205.45</v>
      </c>
      <c r="O39" s="29">
        <v>-18.86</v>
      </c>
      <c r="P39" s="29">
        <v>191506.29</v>
      </c>
      <c r="Q39" s="30">
        <v>29.17</v>
      </c>
      <c r="R39" s="29">
        <v>118716.01</v>
      </c>
      <c r="S39" s="29">
        <v>-246.8</v>
      </c>
      <c r="T39" s="29">
        <v>8518.7199999999993</v>
      </c>
      <c r="U39" s="30">
        <v>-8.1199999999999992</v>
      </c>
      <c r="V39" s="29">
        <v>98855.11</v>
      </c>
      <c r="W39" s="29">
        <v>195.76</v>
      </c>
      <c r="X39" s="29">
        <v>1871908.24</v>
      </c>
      <c r="Y39" s="29">
        <v>-2785.44</v>
      </c>
      <c r="Z39" s="29">
        <v>42597.13</v>
      </c>
      <c r="AA39" s="30">
        <v>-38.049999999999997</v>
      </c>
      <c r="AB39" s="29">
        <v>197043.05</v>
      </c>
      <c r="AC39" s="30">
        <v>-264.64</v>
      </c>
      <c r="AD39" s="29">
        <v>18448.939999999999</v>
      </c>
      <c r="AE39" s="30">
        <v>-1.74</v>
      </c>
      <c r="AF39" s="29">
        <v>24155.77</v>
      </c>
      <c r="AG39" s="30">
        <v>21.1</v>
      </c>
      <c r="AH39" s="29">
        <v>181804.38</v>
      </c>
      <c r="AI39" s="29">
        <v>-514.24</v>
      </c>
      <c r="AJ39" s="29">
        <v>102463.77</v>
      </c>
      <c r="AK39" s="29">
        <v>-19.190000000000001</v>
      </c>
      <c r="AL39" s="29">
        <v>81691.12</v>
      </c>
      <c r="AM39" s="29">
        <v>39.26</v>
      </c>
      <c r="AN39" s="29">
        <v>157492.35</v>
      </c>
      <c r="AO39" s="29">
        <v>-68.260000000000005</v>
      </c>
      <c r="AP39" s="29">
        <v>113122.44</v>
      </c>
      <c r="AQ39" s="30">
        <v>-109.35</v>
      </c>
      <c r="AR39" s="29">
        <v>22405.77</v>
      </c>
      <c r="AS39" s="30">
        <v>-3.09</v>
      </c>
      <c r="AT39" s="29">
        <v>72856.97</v>
      </c>
      <c r="AU39" s="30">
        <v>-1.9</v>
      </c>
      <c r="AV39" s="29">
        <v>47225.48</v>
      </c>
      <c r="AW39" s="30">
        <v>-34.950000000000003</v>
      </c>
      <c r="AX39" s="29">
        <v>60093.47</v>
      </c>
      <c r="AY39" s="30">
        <v>-245.27</v>
      </c>
      <c r="AZ39" s="28">
        <v>2006609.01</v>
      </c>
      <c r="BA39" s="29">
        <v>-2701.03</v>
      </c>
      <c r="BB39" s="28">
        <v>95552.08</v>
      </c>
      <c r="BC39" s="30">
        <v>-16.32</v>
      </c>
      <c r="BD39" s="29">
        <v>35295.32</v>
      </c>
      <c r="BE39" s="30">
        <v>-2.0099999999999998</v>
      </c>
      <c r="BF39" s="29"/>
      <c r="BG39" s="29"/>
      <c r="BH39" s="29">
        <v>90203.45</v>
      </c>
      <c r="BI39" s="30">
        <v>187.71</v>
      </c>
      <c r="BJ39" s="29">
        <v>115342.04</v>
      </c>
      <c r="BK39" s="30">
        <v>-104.36</v>
      </c>
      <c r="BL39" s="29">
        <v>46497.89</v>
      </c>
      <c r="BM39" s="30">
        <v>-38.659999999999997</v>
      </c>
      <c r="BN39" s="29">
        <v>44744.42</v>
      </c>
      <c r="BO39" s="30">
        <v>-46.69</v>
      </c>
      <c r="BP39" s="29">
        <v>69707.789999999994</v>
      </c>
      <c r="BQ39" s="30">
        <v>-215.54</v>
      </c>
      <c r="BR39" s="29">
        <v>235198.28</v>
      </c>
      <c r="BS39" s="29">
        <v>-252.27</v>
      </c>
      <c r="BT39" s="29">
        <v>1905606.64</v>
      </c>
      <c r="BU39" s="29">
        <v>-2813.9</v>
      </c>
      <c r="BV39" s="29">
        <v>361292.83</v>
      </c>
      <c r="BW39" s="30">
        <v>441.31</v>
      </c>
      <c r="BX39" s="29">
        <v>71682.03</v>
      </c>
      <c r="BY39" s="30">
        <v>31.55</v>
      </c>
      <c r="BZ39" s="29">
        <v>239183.48</v>
      </c>
      <c r="CA39" s="29">
        <v>-29</v>
      </c>
      <c r="CB39" s="29">
        <v>11739.19</v>
      </c>
      <c r="CC39" s="30">
        <v>2.23</v>
      </c>
      <c r="CD39" s="29">
        <v>28825.39</v>
      </c>
      <c r="CE39" s="30">
        <v>26.14</v>
      </c>
      <c r="CF39" s="29">
        <v>23549.65</v>
      </c>
      <c r="CG39" s="30">
        <v>7.95</v>
      </c>
      <c r="CH39" s="29">
        <v>65699.34</v>
      </c>
      <c r="CI39" s="30">
        <v>-57.11</v>
      </c>
      <c r="CJ39" s="29">
        <v>359422.36</v>
      </c>
      <c r="CK39" s="29">
        <v>149.37</v>
      </c>
      <c r="CL39" s="29">
        <v>224539.19</v>
      </c>
      <c r="CM39" s="30">
        <v>-254.09</v>
      </c>
      <c r="CN39" s="29">
        <v>112729.89</v>
      </c>
      <c r="CO39" s="30">
        <v>-76.64</v>
      </c>
      <c r="CP39" s="29">
        <v>96098.15</v>
      </c>
      <c r="CQ39" s="30">
        <v>-16.11</v>
      </c>
      <c r="CR39" s="29">
        <v>151345.72</v>
      </c>
      <c r="CS39" s="29">
        <v>-236.92</v>
      </c>
      <c r="CT39" s="29">
        <v>111641.22</v>
      </c>
      <c r="CU39" s="30">
        <v>297.64</v>
      </c>
      <c r="CV39" s="29">
        <v>1905606.64</v>
      </c>
      <c r="CW39" s="29">
        <v>-2813.9</v>
      </c>
      <c r="CX39" s="29">
        <v>208146.2</v>
      </c>
      <c r="CY39" s="29">
        <v>41.52</v>
      </c>
      <c r="CZ39" s="29">
        <v>16019.88</v>
      </c>
      <c r="DA39" s="30">
        <v>-31.95</v>
      </c>
      <c r="DB39" s="29">
        <v>35295.32</v>
      </c>
      <c r="DC39" s="30">
        <v>-2.0099999999999998</v>
      </c>
      <c r="DD39" s="29">
        <v>8518.7199999999993</v>
      </c>
      <c r="DE39" s="30">
        <v>-8.1199999999999992</v>
      </c>
      <c r="DF39" s="29">
        <v>53818.83</v>
      </c>
      <c r="DG39" s="30">
        <v>61.44</v>
      </c>
      <c r="DH39" s="29">
        <v>21011.81</v>
      </c>
      <c r="DI39" s="30">
        <v>40.090000000000003</v>
      </c>
      <c r="DJ39" s="29">
        <v>551753.81999999995</v>
      </c>
      <c r="DK39" s="29">
        <v>-623.08000000000004</v>
      </c>
      <c r="DL39" s="29">
        <v>88727.39</v>
      </c>
      <c r="DM39" s="30">
        <v>-44.8</v>
      </c>
      <c r="DN39" s="29">
        <v>1905606.64</v>
      </c>
      <c r="DO39" s="29">
        <v>-2813.9</v>
      </c>
      <c r="DP39" s="29">
        <v>76330.649999999994</v>
      </c>
      <c r="DQ39" s="29">
        <v>51.68</v>
      </c>
      <c r="DR39" s="29">
        <v>40138.839999999997</v>
      </c>
      <c r="DS39" s="30">
        <v>-33.74</v>
      </c>
      <c r="DT39" s="29">
        <v>118716.01</v>
      </c>
      <c r="DU39" s="29">
        <v>-246.8</v>
      </c>
      <c r="DV39" s="29">
        <v>32336.84</v>
      </c>
      <c r="DW39" s="30">
        <v>9.91</v>
      </c>
      <c r="DX39" s="29">
        <v>98855.11</v>
      </c>
      <c r="DY39" s="30">
        <v>195.76</v>
      </c>
      <c r="DZ39" s="29">
        <v>8431.19</v>
      </c>
      <c r="EA39" s="30">
        <v>17.809999999999999</v>
      </c>
      <c r="EB39" s="29">
        <v>11907.67</v>
      </c>
      <c r="EC39" s="30">
        <v>9.27</v>
      </c>
      <c r="ED39" s="29">
        <v>9863.26</v>
      </c>
      <c r="EE39" s="30">
        <v>-8.3800000000000008</v>
      </c>
      <c r="EF39" s="29">
        <v>235898.11</v>
      </c>
      <c r="EG39" s="30">
        <v>75.63</v>
      </c>
      <c r="EH39" s="29">
        <v>162938.1</v>
      </c>
      <c r="EI39" s="30">
        <v>24.83</v>
      </c>
      <c r="EJ39" s="29">
        <v>93999.91</v>
      </c>
      <c r="EK39" s="30">
        <v>-107.77</v>
      </c>
      <c r="EL39" s="29">
        <v>31286.82</v>
      </c>
      <c r="EM39" s="30">
        <v>27.55</v>
      </c>
      <c r="EN39" s="29">
        <v>40138.839999999997</v>
      </c>
      <c r="EO39" s="30">
        <v>-33.74</v>
      </c>
      <c r="EP39" s="29">
        <v>172154.01</v>
      </c>
      <c r="EQ39" s="29">
        <v>422.33</v>
      </c>
      <c r="ER39" s="29">
        <v>13087.32</v>
      </c>
      <c r="ES39" s="29">
        <v>32.119999999999997</v>
      </c>
      <c r="ET39" s="29">
        <v>113122.44</v>
      </c>
      <c r="EU39" s="30">
        <v>-109.35</v>
      </c>
      <c r="EV39" s="29">
        <v>42597.13</v>
      </c>
      <c r="EW39" s="30">
        <v>-38.049999999999997</v>
      </c>
      <c r="EX39" s="29">
        <v>53501.02</v>
      </c>
      <c r="EY39" s="30">
        <v>21.94</v>
      </c>
    </row>
    <row r="40" spans="1:155">
      <c r="A40" s="27">
        <v>46119</v>
      </c>
      <c r="B40" s="29">
        <v>4388134.4400000004</v>
      </c>
      <c r="C40" s="29">
        <v>236.47</v>
      </c>
      <c r="D40" s="29">
        <v>573926.65</v>
      </c>
      <c r="E40" s="29">
        <v>422.26</v>
      </c>
      <c r="F40" s="29">
        <v>1909105.01</v>
      </c>
      <c r="G40" s="29">
        <v>-636.17999999999995</v>
      </c>
      <c r="H40" s="29">
        <v>294440.92</v>
      </c>
      <c r="I40" s="29">
        <v>330.11</v>
      </c>
      <c r="J40" s="29">
        <v>37566.519999999997</v>
      </c>
      <c r="K40" s="30">
        <v>31.56</v>
      </c>
      <c r="L40" s="29">
        <v>272646.38</v>
      </c>
      <c r="M40" s="30">
        <v>340.79</v>
      </c>
      <c r="N40" s="29">
        <v>221389.4</v>
      </c>
      <c r="O40" s="29">
        <v>66.290000000000006</v>
      </c>
      <c r="P40" s="29">
        <v>192207.15</v>
      </c>
      <c r="Q40" s="30">
        <v>115.33</v>
      </c>
      <c r="R40" s="29">
        <v>118518.97</v>
      </c>
      <c r="S40" s="29">
        <v>-128.1</v>
      </c>
      <c r="T40" s="29">
        <v>8428.0499999999993</v>
      </c>
      <c r="U40" s="30">
        <v>-9.9</v>
      </c>
      <c r="V40" s="29">
        <v>99456.3</v>
      </c>
      <c r="W40" s="29">
        <v>60.81</v>
      </c>
      <c r="X40" s="29">
        <v>1914030.24</v>
      </c>
      <c r="Y40" s="29">
        <v>-40.25</v>
      </c>
      <c r="Z40" s="29">
        <v>42438.16</v>
      </c>
      <c r="AA40" s="30">
        <v>-18.23</v>
      </c>
      <c r="AB40" s="29">
        <v>194674.19</v>
      </c>
      <c r="AC40" s="30">
        <v>-157.59</v>
      </c>
      <c r="AD40" s="29">
        <v>18389.62</v>
      </c>
      <c r="AE40" s="30">
        <v>2.29</v>
      </c>
      <c r="AF40" s="29">
        <v>24129.759999999998</v>
      </c>
      <c r="AG40" s="30">
        <v>47.69</v>
      </c>
      <c r="AH40" s="29">
        <v>180614.49</v>
      </c>
      <c r="AI40" s="29">
        <v>-400.58</v>
      </c>
      <c r="AJ40" s="29">
        <v>101645.54</v>
      </c>
      <c r="AK40" s="29">
        <v>25.17</v>
      </c>
      <c r="AL40" s="29">
        <v>81171.86</v>
      </c>
      <c r="AM40" s="29">
        <v>79.36</v>
      </c>
      <c r="AN40" s="29">
        <v>157991.99</v>
      </c>
      <c r="AO40" s="29">
        <v>-27.65</v>
      </c>
      <c r="AP40" s="29">
        <v>111514.05</v>
      </c>
      <c r="AQ40" s="30">
        <v>-81.75</v>
      </c>
      <c r="AR40" s="29">
        <v>22423.91</v>
      </c>
      <c r="AS40" s="30">
        <v>11.82</v>
      </c>
      <c r="AT40" s="29">
        <v>72865.61</v>
      </c>
      <c r="AU40" s="30">
        <v>15.49</v>
      </c>
      <c r="AV40" s="29">
        <v>46778.59</v>
      </c>
      <c r="AW40" s="30">
        <v>31.85</v>
      </c>
      <c r="AX40" s="29">
        <v>60579.6</v>
      </c>
      <c r="AY40" s="30">
        <v>-253.65</v>
      </c>
      <c r="AZ40" s="28">
        <v>2048208.66</v>
      </c>
      <c r="BA40" s="29">
        <v>311.95999999999998</v>
      </c>
      <c r="BB40" s="29">
        <v>94357.95</v>
      </c>
      <c r="BC40" s="30">
        <v>13.44</v>
      </c>
      <c r="BD40" s="29">
        <v>34910.26</v>
      </c>
      <c r="BE40" s="30">
        <v>4.2300000000000004</v>
      </c>
      <c r="BF40" s="29"/>
      <c r="BG40" s="29"/>
      <c r="BH40" s="29">
        <v>88029.43</v>
      </c>
      <c r="BI40" s="30">
        <v>209.95</v>
      </c>
      <c r="BJ40" s="29">
        <v>115439.09</v>
      </c>
      <c r="BK40" s="30">
        <v>60.91</v>
      </c>
      <c r="BL40" s="29">
        <v>46063.99</v>
      </c>
      <c r="BM40" s="30">
        <v>-79.13</v>
      </c>
      <c r="BN40" s="29">
        <v>44409.08</v>
      </c>
      <c r="BO40" s="30">
        <v>-22.85</v>
      </c>
      <c r="BP40" s="29">
        <v>70286.929999999993</v>
      </c>
      <c r="BQ40" s="30">
        <v>-232.86</v>
      </c>
      <c r="BR40" s="29">
        <v>232547.04</v>
      </c>
      <c r="BS40" s="29">
        <v>-171.22</v>
      </c>
      <c r="BT40" s="29">
        <v>1947657.66</v>
      </c>
      <c r="BU40" s="29">
        <v>-121.15</v>
      </c>
      <c r="BV40" s="29">
        <v>367670.81</v>
      </c>
      <c r="BW40" s="30">
        <v>700.12</v>
      </c>
      <c r="BX40" s="29">
        <v>71419.539999999994</v>
      </c>
      <c r="BY40" s="30">
        <v>67.260000000000005</v>
      </c>
      <c r="BZ40" s="29">
        <v>239163.85</v>
      </c>
      <c r="CA40" s="29">
        <v>51.71</v>
      </c>
      <c r="CB40" s="29">
        <v>11719.22</v>
      </c>
      <c r="CC40" s="30">
        <v>8.6</v>
      </c>
      <c r="CD40" s="29">
        <v>27977.38</v>
      </c>
      <c r="CE40" s="30">
        <v>16.760000000000002</v>
      </c>
      <c r="CF40" s="29">
        <v>23595.91</v>
      </c>
      <c r="CG40" s="30">
        <v>33.64</v>
      </c>
      <c r="CH40" s="29">
        <v>64950.63</v>
      </c>
      <c r="CI40" s="30">
        <v>19.670000000000002</v>
      </c>
      <c r="CJ40" s="29">
        <v>356899.82</v>
      </c>
      <c r="CK40" s="29">
        <v>396.35</v>
      </c>
      <c r="CL40" s="29">
        <v>221954.81</v>
      </c>
      <c r="CM40" s="30">
        <v>-175.62</v>
      </c>
      <c r="CN40" s="29">
        <v>111228.84</v>
      </c>
      <c r="CO40" s="30">
        <v>-69.47</v>
      </c>
      <c r="CP40" s="29">
        <v>94898.64</v>
      </c>
      <c r="CQ40" s="30">
        <v>6.49</v>
      </c>
      <c r="CR40" s="29">
        <v>150523.79999999999</v>
      </c>
      <c r="CS40" s="29">
        <v>-91.54</v>
      </c>
      <c r="CT40" s="29">
        <v>110585.44</v>
      </c>
      <c r="CU40" s="30">
        <v>294.13</v>
      </c>
      <c r="CV40" s="29">
        <v>1947657.66</v>
      </c>
      <c r="CW40" s="29">
        <v>-121.15</v>
      </c>
      <c r="CX40" s="29">
        <v>207927.44</v>
      </c>
      <c r="CY40" s="29">
        <v>192.96</v>
      </c>
      <c r="CZ40" s="29">
        <v>16130.85</v>
      </c>
      <c r="DA40" s="30">
        <v>-13.91</v>
      </c>
      <c r="DB40" s="29">
        <v>34910.26</v>
      </c>
      <c r="DC40" s="30">
        <v>4.2300000000000004</v>
      </c>
      <c r="DD40" s="29">
        <v>8428.0499999999993</v>
      </c>
      <c r="DE40" s="30">
        <v>-9.9</v>
      </c>
      <c r="DF40" s="29">
        <v>53624.98</v>
      </c>
      <c r="DG40" s="30">
        <v>82.49</v>
      </c>
      <c r="DH40" s="29">
        <v>20215.09</v>
      </c>
      <c r="DI40" s="30">
        <v>31.35</v>
      </c>
      <c r="DJ40" s="29">
        <v>549157.43000000005</v>
      </c>
      <c r="DK40" s="29">
        <v>-236.27</v>
      </c>
      <c r="DL40" s="29">
        <v>87320.38</v>
      </c>
      <c r="DM40" s="30">
        <v>-49.06</v>
      </c>
      <c r="DN40" s="29">
        <v>1947657.66</v>
      </c>
      <c r="DO40" s="29">
        <v>-121.15</v>
      </c>
      <c r="DP40" s="29">
        <v>76062.48</v>
      </c>
      <c r="DQ40" s="29">
        <v>117.81</v>
      </c>
      <c r="DR40" s="29">
        <v>39194.26</v>
      </c>
      <c r="DS40" s="30">
        <v>37</v>
      </c>
      <c r="DT40" s="29">
        <v>118518.97</v>
      </c>
      <c r="DU40" s="29">
        <v>-128.1</v>
      </c>
      <c r="DV40" s="29">
        <v>31719.82</v>
      </c>
      <c r="DW40" s="30">
        <v>35.97</v>
      </c>
      <c r="DX40" s="29">
        <v>99456.3</v>
      </c>
      <c r="DY40" s="30">
        <v>60.81</v>
      </c>
      <c r="DZ40" s="29">
        <v>8281.2999999999993</v>
      </c>
      <c r="EA40" s="30">
        <v>13.87</v>
      </c>
      <c r="EB40" s="29">
        <v>11743.2</v>
      </c>
      <c r="EC40" s="30">
        <v>5.88</v>
      </c>
      <c r="ED40" s="29">
        <v>9700.14</v>
      </c>
      <c r="EE40" s="30">
        <v>-12.55</v>
      </c>
      <c r="EF40" s="29">
        <v>234108.96</v>
      </c>
      <c r="EG40" s="30">
        <v>221.13</v>
      </c>
      <c r="EH40" s="29">
        <v>164564.45000000001</v>
      </c>
      <c r="EI40" s="30">
        <v>19.079999999999998</v>
      </c>
      <c r="EJ40" s="29">
        <v>92418.18</v>
      </c>
      <c r="EK40" s="30">
        <v>42.75</v>
      </c>
      <c r="EL40" s="29">
        <v>30431.31</v>
      </c>
      <c r="EM40" s="30">
        <v>17.079999999999998</v>
      </c>
      <c r="EN40" s="29">
        <v>39194.26</v>
      </c>
      <c r="EO40" s="30">
        <v>37</v>
      </c>
      <c r="EP40" s="29">
        <v>177621.55</v>
      </c>
      <c r="EQ40" s="29">
        <v>670.08</v>
      </c>
      <c r="ER40" s="29">
        <v>12694.48</v>
      </c>
      <c r="ES40" s="29">
        <v>-6.32</v>
      </c>
      <c r="ET40" s="29">
        <v>111514.05</v>
      </c>
      <c r="EU40" s="30">
        <v>-81.75</v>
      </c>
      <c r="EV40" s="29">
        <v>42438.16</v>
      </c>
      <c r="EW40" s="30">
        <v>-18.23</v>
      </c>
      <c r="EX40" s="29">
        <v>52460.480000000003</v>
      </c>
      <c r="EY40" s="30">
        <v>24.72</v>
      </c>
    </row>
    <row r="41" spans="1:155">
      <c r="A41" s="27">
        <v>46120</v>
      </c>
      <c r="B41" s="29">
        <v>4689521.4000000004</v>
      </c>
      <c r="C41" s="29">
        <v>2786.4</v>
      </c>
      <c r="D41" s="29">
        <v>603100.29</v>
      </c>
      <c r="E41" s="29">
        <v>223.45</v>
      </c>
      <c r="F41" s="29">
        <v>2041061.47</v>
      </c>
      <c r="G41" s="28">
        <v>-450.79</v>
      </c>
      <c r="H41" s="29">
        <v>300972.31</v>
      </c>
      <c r="I41" s="29">
        <v>283.27</v>
      </c>
      <c r="J41" s="29">
        <v>39090.22</v>
      </c>
      <c r="K41" s="29">
        <v>23.5</v>
      </c>
      <c r="L41" s="29">
        <v>278605.06</v>
      </c>
      <c r="M41" s="30">
        <v>324.26</v>
      </c>
      <c r="N41" s="29">
        <v>235763.4</v>
      </c>
      <c r="O41" s="29">
        <v>95.35</v>
      </c>
      <c r="P41" s="29">
        <v>198309.09</v>
      </c>
      <c r="Q41" s="30">
        <v>35.58</v>
      </c>
      <c r="R41" s="29">
        <v>123826.12</v>
      </c>
      <c r="S41" s="29">
        <v>-121.92</v>
      </c>
      <c r="T41" s="29">
        <v>8414.92</v>
      </c>
      <c r="U41" s="30">
        <v>-6.64</v>
      </c>
      <c r="V41" s="29">
        <v>107914.32</v>
      </c>
      <c r="W41" s="29">
        <v>130.22999999999999</v>
      </c>
      <c r="X41" s="29">
        <v>2089291.42</v>
      </c>
      <c r="Y41" s="29">
        <v>2120.9299999999998</v>
      </c>
      <c r="Z41" s="29">
        <v>44107.360000000001</v>
      </c>
      <c r="AA41" s="30">
        <v>20.54</v>
      </c>
      <c r="AB41" s="29">
        <v>205031.34</v>
      </c>
      <c r="AC41" s="30">
        <v>-56.04</v>
      </c>
      <c r="AD41" s="29">
        <v>19692.009999999998</v>
      </c>
      <c r="AE41" s="30">
        <v>18.21</v>
      </c>
      <c r="AF41" s="29">
        <v>24454.07</v>
      </c>
      <c r="AG41" s="30">
        <v>16.100000000000001</v>
      </c>
      <c r="AH41" s="29">
        <v>188542.27</v>
      </c>
      <c r="AI41" s="29">
        <v>-265.91000000000003</v>
      </c>
      <c r="AJ41" s="29">
        <v>104244.63</v>
      </c>
      <c r="AK41" s="29">
        <v>-70.61</v>
      </c>
      <c r="AL41" s="29">
        <v>85677.54</v>
      </c>
      <c r="AM41" s="29">
        <v>126.7</v>
      </c>
      <c r="AN41" s="29">
        <v>168536.51</v>
      </c>
      <c r="AO41" s="29">
        <v>-20.09</v>
      </c>
      <c r="AP41" s="29">
        <v>120388.71</v>
      </c>
      <c r="AQ41" s="30">
        <v>53.16</v>
      </c>
      <c r="AR41" s="28">
        <v>23553.27</v>
      </c>
      <c r="AS41" s="30">
        <v>39.5</v>
      </c>
      <c r="AT41" s="29">
        <v>76361.42</v>
      </c>
      <c r="AU41" s="30">
        <v>71.069999999999993</v>
      </c>
      <c r="AV41" s="29">
        <v>47240.51</v>
      </c>
      <c r="AW41" s="30">
        <v>28.55</v>
      </c>
      <c r="AX41" s="29">
        <v>70238.66</v>
      </c>
      <c r="AY41" s="30">
        <v>-183.11</v>
      </c>
      <c r="AZ41" s="28">
        <v>2232670.62</v>
      </c>
      <c r="BA41" s="29">
        <v>2519.19</v>
      </c>
      <c r="BB41" s="29">
        <v>99809.87</v>
      </c>
      <c r="BC41" s="30">
        <v>56.48</v>
      </c>
      <c r="BD41" s="29">
        <v>38172.43</v>
      </c>
      <c r="BE41" s="30">
        <v>29.88</v>
      </c>
      <c r="BF41" s="29"/>
      <c r="BG41" s="29"/>
      <c r="BH41" s="29">
        <v>90888.2</v>
      </c>
      <c r="BI41" s="30">
        <v>202.89</v>
      </c>
      <c r="BJ41" s="29">
        <v>120674.15</v>
      </c>
      <c r="BK41" s="30">
        <v>94.88</v>
      </c>
      <c r="BL41" s="29">
        <v>48628.42</v>
      </c>
      <c r="BM41" s="30">
        <v>-572.97</v>
      </c>
      <c r="BN41" s="29">
        <v>46619.519999999997</v>
      </c>
      <c r="BO41" s="30">
        <v>9.18</v>
      </c>
      <c r="BP41" s="29">
        <v>80513.02</v>
      </c>
      <c r="BQ41" s="30">
        <v>-176.54</v>
      </c>
      <c r="BR41" s="29">
        <v>250430.56</v>
      </c>
      <c r="BS41" s="29">
        <v>4.71</v>
      </c>
      <c r="BT41" s="29">
        <v>2125439.75</v>
      </c>
      <c r="BU41" s="29">
        <v>2058.67</v>
      </c>
      <c r="BV41" s="29">
        <v>385986.29</v>
      </c>
      <c r="BW41" s="30">
        <v>849.71</v>
      </c>
      <c r="BX41" s="29">
        <v>74163.759999999995</v>
      </c>
      <c r="BY41" s="30">
        <v>45.49</v>
      </c>
      <c r="BZ41" s="29">
        <v>254214.05</v>
      </c>
      <c r="CA41" s="29">
        <v>106.61</v>
      </c>
      <c r="CB41" s="29">
        <v>12030.48</v>
      </c>
      <c r="CC41" s="30">
        <v>10.67</v>
      </c>
      <c r="CD41" s="29">
        <v>28656.97</v>
      </c>
      <c r="CE41" s="30">
        <v>1.71</v>
      </c>
      <c r="CF41" s="29">
        <v>24194.34</v>
      </c>
      <c r="CG41" s="30">
        <v>63.82</v>
      </c>
      <c r="CH41" s="29">
        <v>65850.929999999993</v>
      </c>
      <c r="CI41" s="30">
        <v>27.65</v>
      </c>
      <c r="CJ41" s="29">
        <v>366487.24</v>
      </c>
      <c r="CK41" s="29">
        <v>155.5</v>
      </c>
      <c r="CL41" s="29">
        <v>232954.95</v>
      </c>
      <c r="CM41" s="30">
        <v>-54.04</v>
      </c>
      <c r="CN41" s="28">
        <v>121845.36</v>
      </c>
      <c r="CO41" s="30">
        <v>1.47</v>
      </c>
      <c r="CP41" s="29">
        <v>100379.67</v>
      </c>
      <c r="CQ41" s="30">
        <v>49.78</v>
      </c>
      <c r="CR41" s="29">
        <v>156431.9</v>
      </c>
      <c r="CS41" s="29">
        <v>-142.13</v>
      </c>
      <c r="CT41" s="29">
        <v>120175.23</v>
      </c>
      <c r="CU41" s="30">
        <v>320.39</v>
      </c>
      <c r="CV41" s="29">
        <v>2125439.75</v>
      </c>
      <c r="CW41" s="29">
        <v>2058.67</v>
      </c>
      <c r="CX41" s="29">
        <v>212122.83</v>
      </c>
      <c r="CY41" s="29">
        <v>111.87</v>
      </c>
      <c r="CZ41" s="29">
        <v>17128.18</v>
      </c>
      <c r="DA41" s="30">
        <v>14.94</v>
      </c>
      <c r="DB41" s="29">
        <v>38172.43</v>
      </c>
      <c r="DC41" s="30">
        <v>29.88</v>
      </c>
      <c r="DD41" s="29">
        <v>8414.92</v>
      </c>
      <c r="DE41" s="30">
        <v>-6.64</v>
      </c>
      <c r="DF41" s="29">
        <v>55736.3</v>
      </c>
      <c r="DG41" s="30">
        <v>56.52</v>
      </c>
      <c r="DH41" s="29">
        <v>20804.53</v>
      </c>
      <c r="DI41" s="30">
        <v>14.23</v>
      </c>
      <c r="DJ41" s="29">
        <v>572955.84</v>
      </c>
      <c r="DK41" s="29">
        <v>-28.47</v>
      </c>
      <c r="DL41" s="29">
        <v>96468.76</v>
      </c>
      <c r="DM41" s="29">
        <v>14.18</v>
      </c>
      <c r="DN41" s="29">
        <v>2125439.75</v>
      </c>
      <c r="DO41" s="29">
        <v>2058.67</v>
      </c>
      <c r="DP41" s="29">
        <v>79130.33</v>
      </c>
      <c r="DQ41" s="30">
        <v>12.14</v>
      </c>
      <c r="DR41" s="29">
        <v>40738.35</v>
      </c>
      <c r="DS41" s="30">
        <v>29.15</v>
      </c>
      <c r="DT41" s="29">
        <v>123826.12</v>
      </c>
      <c r="DU41" s="29">
        <v>-121.92</v>
      </c>
      <c r="DV41" s="29">
        <v>32326.06</v>
      </c>
      <c r="DW41" s="30">
        <v>-20.62</v>
      </c>
      <c r="DX41" s="29">
        <v>107914.32</v>
      </c>
      <c r="DY41" s="30">
        <v>130.22999999999999</v>
      </c>
      <c r="DZ41" s="29">
        <v>8546.4500000000007</v>
      </c>
      <c r="EA41" s="30">
        <v>16.14</v>
      </c>
      <c r="EB41" s="29">
        <v>12132.21</v>
      </c>
      <c r="EC41" s="30">
        <v>12.04</v>
      </c>
      <c r="ED41" s="29">
        <v>10166.36</v>
      </c>
      <c r="EE41" s="30">
        <v>-2.83</v>
      </c>
      <c r="EF41" s="29">
        <v>238990.21</v>
      </c>
      <c r="EG41" s="30">
        <v>134.01</v>
      </c>
      <c r="EH41" s="29">
        <v>185229.62</v>
      </c>
      <c r="EI41" s="30">
        <v>173.8</v>
      </c>
      <c r="EJ41" s="29">
        <v>94399.18</v>
      </c>
      <c r="EK41" s="30">
        <v>56.6</v>
      </c>
      <c r="EL41" s="29">
        <v>31117.55</v>
      </c>
      <c r="EM41" s="30">
        <v>-0.94</v>
      </c>
      <c r="EN41" s="29">
        <v>40738.35</v>
      </c>
      <c r="EO41" s="30">
        <v>29.15</v>
      </c>
      <c r="EP41" s="29">
        <v>175953.58</v>
      </c>
      <c r="EQ41" s="29">
        <v>672.47</v>
      </c>
      <c r="ER41" s="29">
        <v>13895.21</v>
      </c>
      <c r="ES41" s="29">
        <v>15.76</v>
      </c>
      <c r="ET41" s="29">
        <v>120388.71</v>
      </c>
      <c r="EU41" s="30">
        <v>53.16</v>
      </c>
      <c r="EV41" s="29">
        <v>44107.360000000001</v>
      </c>
      <c r="EW41" s="30">
        <v>20.54</v>
      </c>
      <c r="EX41" s="29">
        <v>56272.31</v>
      </c>
      <c r="EY41" s="30">
        <v>29.24</v>
      </c>
    </row>
    <row r="42" spans="1:155">
      <c r="A42" s="27">
        <v>46121</v>
      </c>
      <c r="B42" s="29">
        <v>4614254.1399999997</v>
      </c>
      <c r="C42" s="29">
        <v>4770.8500000000004</v>
      </c>
      <c r="D42" s="29">
        <v>595696.52</v>
      </c>
      <c r="E42" s="29">
        <v>-115.2</v>
      </c>
      <c r="F42" s="29">
        <v>1990923.53</v>
      </c>
      <c r="G42" s="29">
        <v>2154.77</v>
      </c>
      <c r="H42" s="29">
        <v>305982.98</v>
      </c>
      <c r="I42" s="29">
        <v>346.76</v>
      </c>
      <c r="J42" s="29">
        <v>40661.32</v>
      </c>
      <c r="K42" s="29">
        <v>114.25</v>
      </c>
      <c r="L42" s="29">
        <v>283654.13</v>
      </c>
      <c r="M42" s="30">
        <v>384.5</v>
      </c>
      <c r="N42" s="29">
        <v>228115.87</v>
      </c>
      <c r="O42" s="29">
        <v>59.86</v>
      </c>
      <c r="P42" s="29">
        <v>196625.86</v>
      </c>
      <c r="Q42" s="30">
        <v>38.36</v>
      </c>
      <c r="R42" s="28">
        <v>122522.44</v>
      </c>
      <c r="S42" s="29">
        <v>-78.61</v>
      </c>
      <c r="T42" s="29">
        <v>8381.09</v>
      </c>
      <c r="U42" s="30">
        <v>15.48</v>
      </c>
      <c r="V42" s="29">
        <v>105810.81</v>
      </c>
      <c r="W42" s="29">
        <v>8.0399999999999991</v>
      </c>
      <c r="X42" s="29">
        <v>2025049.66</v>
      </c>
      <c r="Y42" s="29">
        <v>3651.88</v>
      </c>
      <c r="Z42" s="29">
        <v>43591.14</v>
      </c>
      <c r="AA42" s="30">
        <v>43.56</v>
      </c>
      <c r="AB42" s="29">
        <v>203978.85</v>
      </c>
      <c r="AC42" s="30">
        <v>-84.28</v>
      </c>
      <c r="AD42" s="29">
        <v>19183.32</v>
      </c>
      <c r="AE42" s="30">
        <v>27.76</v>
      </c>
      <c r="AF42" s="29">
        <v>24702.46</v>
      </c>
      <c r="AG42" s="30">
        <v>22.85</v>
      </c>
      <c r="AH42" s="29">
        <v>186066.58</v>
      </c>
      <c r="AI42" s="29">
        <v>-222.25</v>
      </c>
      <c r="AJ42" s="29">
        <v>103991.24</v>
      </c>
      <c r="AK42" s="29">
        <v>-12.6</v>
      </c>
      <c r="AL42" s="29">
        <v>85036.5</v>
      </c>
      <c r="AM42" s="29">
        <v>140.28</v>
      </c>
      <c r="AN42" s="29">
        <v>161346.49</v>
      </c>
      <c r="AO42" s="29">
        <v>-60.43</v>
      </c>
      <c r="AP42" s="29">
        <v>118964.78</v>
      </c>
      <c r="AQ42" s="30">
        <v>100.95</v>
      </c>
      <c r="AR42" s="29">
        <v>23416.74</v>
      </c>
      <c r="AS42" s="30">
        <v>50.58</v>
      </c>
      <c r="AT42" s="29">
        <v>76378.98</v>
      </c>
      <c r="AU42" s="30">
        <v>72.81</v>
      </c>
      <c r="AV42" s="29">
        <v>47322.23</v>
      </c>
      <c r="AW42" s="30">
        <v>22.89</v>
      </c>
      <c r="AX42" s="29">
        <v>69736.710000000006</v>
      </c>
      <c r="AY42" s="30">
        <v>-151.4</v>
      </c>
      <c r="AZ42" s="28">
        <v>2167791.11</v>
      </c>
      <c r="BA42" s="29">
        <v>4007.24</v>
      </c>
      <c r="BB42" s="29">
        <v>97534.42</v>
      </c>
      <c r="BC42" s="30">
        <v>32.35</v>
      </c>
      <c r="BD42" s="29">
        <v>37686.42</v>
      </c>
      <c r="BE42" s="30">
        <v>16.77</v>
      </c>
      <c r="BF42" s="29"/>
      <c r="BG42" s="29"/>
      <c r="BH42" s="29">
        <v>92171.12</v>
      </c>
      <c r="BI42" s="30">
        <v>156.01</v>
      </c>
      <c r="BJ42" s="29">
        <v>121382.82</v>
      </c>
      <c r="BK42" s="30">
        <v>141.76</v>
      </c>
      <c r="BL42" s="29">
        <v>47456.77</v>
      </c>
      <c r="BM42" s="30">
        <v>-574.13</v>
      </c>
      <c r="BN42" s="29">
        <v>47407.199999999997</v>
      </c>
      <c r="BO42" s="30">
        <v>29.8</v>
      </c>
      <c r="BP42" s="29">
        <v>79886.350000000006</v>
      </c>
      <c r="BQ42" s="30">
        <v>-139.03</v>
      </c>
      <c r="BR42" s="29">
        <v>247671.73</v>
      </c>
      <c r="BS42" s="29">
        <v>139.57</v>
      </c>
      <c r="BT42" s="29">
        <v>2060248.53</v>
      </c>
      <c r="BU42" s="29">
        <v>3663.77</v>
      </c>
      <c r="BV42" s="29">
        <v>384164.27</v>
      </c>
      <c r="BW42" s="30">
        <v>514.70000000000005</v>
      </c>
      <c r="BX42" s="29">
        <v>73291.78</v>
      </c>
      <c r="BY42" s="30">
        <v>69.8</v>
      </c>
      <c r="BZ42" s="29">
        <v>246382.98</v>
      </c>
      <c r="CA42" s="29">
        <v>79.849999999999994</v>
      </c>
      <c r="CB42" s="29">
        <v>12084.68</v>
      </c>
      <c r="CC42" s="30">
        <v>5.25</v>
      </c>
      <c r="CD42" s="29">
        <v>28276.14</v>
      </c>
      <c r="CE42" s="30">
        <v>1.49</v>
      </c>
      <c r="CF42" s="29">
        <v>24946.6</v>
      </c>
      <c r="CG42" s="30">
        <v>61.78</v>
      </c>
      <c r="CH42" s="29">
        <v>66468.56</v>
      </c>
      <c r="CI42" s="30">
        <v>27.92</v>
      </c>
      <c r="CJ42" s="29">
        <v>364491.24</v>
      </c>
      <c r="CK42" s="29">
        <v>25.41</v>
      </c>
      <c r="CL42" s="29">
        <v>231776.47</v>
      </c>
      <c r="CM42" s="30">
        <v>-74.31</v>
      </c>
      <c r="CN42" s="28">
        <v>120339.94</v>
      </c>
      <c r="CO42" s="30">
        <v>74.64</v>
      </c>
      <c r="CP42" s="29">
        <v>98093.39</v>
      </c>
      <c r="CQ42" s="30">
        <v>25.87</v>
      </c>
      <c r="CR42" s="29">
        <v>155494.19</v>
      </c>
      <c r="CS42" s="29">
        <v>-76.02</v>
      </c>
      <c r="CT42" s="29">
        <v>119132.13</v>
      </c>
      <c r="CU42" s="30">
        <v>132.62</v>
      </c>
      <c r="CV42" s="29">
        <v>2060248.53</v>
      </c>
      <c r="CW42" s="29">
        <v>3663.77</v>
      </c>
      <c r="CX42" s="29">
        <v>215660.23</v>
      </c>
      <c r="CY42" s="29">
        <v>135.01</v>
      </c>
      <c r="CZ42" s="29">
        <v>16958.14</v>
      </c>
      <c r="DA42" s="30">
        <v>4.96</v>
      </c>
      <c r="DB42" s="29">
        <v>37686.42</v>
      </c>
      <c r="DC42" s="30">
        <v>16.77</v>
      </c>
      <c r="DD42" s="29">
        <v>8381.09</v>
      </c>
      <c r="DE42" s="30">
        <v>15.48</v>
      </c>
      <c r="DF42" s="29">
        <v>55149.73</v>
      </c>
      <c r="DG42" s="30">
        <v>76.7</v>
      </c>
      <c r="DH42" s="29">
        <v>20411.41</v>
      </c>
      <c r="DI42" s="30">
        <v>12.47</v>
      </c>
      <c r="DJ42" s="29">
        <v>570279.55000000005</v>
      </c>
      <c r="DK42" s="29">
        <v>92.78</v>
      </c>
      <c r="DL42" s="29">
        <v>95249.85</v>
      </c>
      <c r="DM42" s="29">
        <v>87.86</v>
      </c>
      <c r="DN42" s="29">
        <v>2060248.53</v>
      </c>
      <c r="DO42" s="29">
        <v>3663.77</v>
      </c>
      <c r="DP42" s="29">
        <v>78287.839999999997</v>
      </c>
      <c r="DQ42" s="30">
        <v>75.709999999999994</v>
      </c>
      <c r="DR42" s="29">
        <v>42156.31</v>
      </c>
      <c r="DS42" s="30">
        <v>117.57</v>
      </c>
      <c r="DT42" s="29">
        <v>122522.44</v>
      </c>
      <c r="DU42" s="29">
        <v>-78.61</v>
      </c>
      <c r="DV42" s="29">
        <v>32693.9</v>
      </c>
      <c r="DW42" s="30">
        <v>2.4</v>
      </c>
      <c r="DX42" s="29">
        <v>105810.81</v>
      </c>
      <c r="DY42" s="30">
        <v>8.0399999999999991</v>
      </c>
      <c r="DZ42" s="29">
        <v>8383.94</v>
      </c>
      <c r="EA42" s="30">
        <v>11.92</v>
      </c>
      <c r="EB42" s="29">
        <v>11995.14</v>
      </c>
      <c r="EC42" s="30">
        <v>16.98</v>
      </c>
      <c r="ED42" s="29">
        <v>9936.81</v>
      </c>
      <c r="EE42" s="30">
        <v>13.55</v>
      </c>
      <c r="EF42" s="29">
        <v>238166.8</v>
      </c>
      <c r="EG42" s="30">
        <v>-50.91</v>
      </c>
      <c r="EH42" s="28">
        <v>182457.56</v>
      </c>
      <c r="EI42" s="30">
        <v>88.67</v>
      </c>
      <c r="EJ42" s="29">
        <v>96646.84</v>
      </c>
      <c r="EK42" s="30">
        <v>131.69</v>
      </c>
      <c r="EL42" s="29">
        <v>30728.81</v>
      </c>
      <c r="EM42" s="30">
        <v>0.37</v>
      </c>
      <c r="EN42" s="29">
        <v>42156.31</v>
      </c>
      <c r="EO42" s="30">
        <v>117.57</v>
      </c>
      <c r="EP42" s="29">
        <v>176675.29</v>
      </c>
      <c r="EQ42" s="29">
        <v>401.66</v>
      </c>
      <c r="ER42" s="29">
        <v>13233.06</v>
      </c>
      <c r="ES42" s="29">
        <v>-84.75</v>
      </c>
      <c r="ET42" s="29">
        <v>118964.78</v>
      </c>
      <c r="EU42" s="30">
        <v>100.95</v>
      </c>
      <c r="EV42" s="29">
        <v>43591.14</v>
      </c>
      <c r="EW42" s="30">
        <v>43.56</v>
      </c>
      <c r="EX42" s="29">
        <v>54502.25</v>
      </c>
      <c r="EY42" s="30">
        <v>-17.690000000000001</v>
      </c>
    </row>
    <row r="43" spans="1:155">
      <c r="A43" s="27">
        <v>46122</v>
      </c>
      <c r="B43" s="29">
        <v>4678034.47</v>
      </c>
      <c r="C43" s="29">
        <v>5031.45</v>
      </c>
      <c r="D43" s="29">
        <v>604984.19999999995</v>
      </c>
      <c r="E43" s="29">
        <v>79.44</v>
      </c>
      <c r="F43" s="29">
        <v>2013547.95</v>
      </c>
      <c r="G43" s="29">
        <v>1920.05</v>
      </c>
      <c r="H43" s="29">
        <v>303898.49</v>
      </c>
      <c r="I43" s="29">
        <v>437.95</v>
      </c>
      <c r="J43" s="29">
        <v>41866.31</v>
      </c>
      <c r="K43" s="29">
        <v>166.16</v>
      </c>
      <c r="L43" s="29">
        <v>280340.83</v>
      </c>
      <c r="M43" s="30">
        <v>440.34</v>
      </c>
      <c r="N43" s="29">
        <v>227925.04</v>
      </c>
      <c r="O43" s="29">
        <v>-191.35</v>
      </c>
      <c r="P43" s="29">
        <v>196458.66</v>
      </c>
      <c r="Q43" s="30">
        <v>32.299999999999997</v>
      </c>
      <c r="R43" s="29">
        <v>123463.36</v>
      </c>
      <c r="S43" s="29">
        <v>-73.739999999999995</v>
      </c>
      <c r="T43" s="29">
        <v>8448.1</v>
      </c>
      <c r="U43" s="30">
        <v>12.78</v>
      </c>
      <c r="V43" s="29">
        <v>107949.74</v>
      </c>
      <c r="W43" s="29">
        <v>-61.26</v>
      </c>
      <c r="X43" s="29">
        <v>2058545.67</v>
      </c>
      <c r="Y43" s="29">
        <v>3803.37</v>
      </c>
      <c r="Z43" s="29">
        <v>44294.82</v>
      </c>
      <c r="AA43" s="30">
        <v>58.89</v>
      </c>
      <c r="AB43" s="29">
        <v>209020.82</v>
      </c>
      <c r="AC43" s="30">
        <v>-10.55</v>
      </c>
      <c r="AD43" s="29">
        <v>19818.099999999999</v>
      </c>
      <c r="AE43" s="30">
        <v>43.28</v>
      </c>
      <c r="AF43" s="29">
        <v>25859.31</v>
      </c>
      <c r="AG43" s="30">
        <v>67.92</v>
      </c>
      <c r="AH43" s="29">
        <v>187266.35</v>
      </c>
      <c r="AI43" s="29">
        <v>-144.59</v>
      </c>
      <c r="AJ43" s="29">
        <v>104559.88</v>
      </c>
      <c r="AK43" s="29">
        <v>-58.92</v>
      </c>
      <c r="AL43" s="29">
        <v>85774.26</v>
      </c>
      <c r="AM43" s="29">
        <v>205.03</v>
      </c>
      <c r="AN43" s="29">
        <v>160836.64000000001</v>
      </c>
      <c r="AO43" s="29">
        <v>-310.12</v>
      </c>
      <c r="AP43" s="29">
        <v>121747.73</v>
      </c>
      <c r="AQ43" s="30">
        <v>223.75</v>
      </c>
      <c r="AR43" s="29">
        <v>23868.2</v>
      </c>
      <c r="AS43" s="30">
        <v>79.95</v>
      </c>
      <c r="AT43" s="29">
        <v>77356.72</v>
      </c>
      <c r="AU43" s="30">
        <v>109.45</v>
      </c>
      <c r="AV43" s="29">
        <v>48527.78</v>
      </c>
      <c r="AW43" s="30">
        <v>46.01</v>
      </c>
      <c r="AX43" s="29">
        <v>69876.97</v>
      </c>
      <c r="AY43" s="30">
        <v>-302.64999999999998</v>
      </c>
      <c r="AZ43" s="28">
        <v>2206379.4500000002</v>
      </c>
      <c r="BA43" s="29">
        <v>4122.25</v>
      </c>
      <c r="BB43" s="29">
        <v>99162.91</v>
      </c>
      <c r="BC43" s="30">
        <v>44.03</v>
      </c>
      <c r="BD43" s="29">
        <v>37558.68</v>
      </c>
      <c r="BE43" s="30">
        <v>-15.89</v>
      </c>
      <c r="BF43" s="29"/>
      <c r="BG43" s="29"/>
      <c r="BH43" s="28">
        <v>93687.95</v>
      </c>
      <c r="BI43" s="30">
        <v>-17.88</v>
      </c>
      <c r="BJ43" s="29">
        <v>121081.62</v>
      </c>
      <c r="BK43" s="30">
        <v>128.08000000000001</v>
      </c>
      <c r="BL43" s="29">
        <v>48741.23</v>
      </c>
      <c r="BM43" s="30">
        <v>-551.41999999999996</v>
      </c>
      <c r="BN43" s="29">
        <v>46999.06</v>
      </c>
      <c r="BO43" s="30">
        <v>21.35</v>
      </c>
      <c r="BP43" s="29">
        <v>80400.479999999996</v>
      </c>
      <c r="BQ43" s="30">
        <v>-290.77</v>
      </c>
      <c r="BR43" s="29">
        <v>251495.02</v>
      </c>
      <c r="BS43" s="29">
        <v>225.54</v>
      </c>
      <c r="BT43" s="29">
        <v>2095280.05</v>
      </c>
      <c r="BU43" s="29">
        <v>3969.17</v>
      </c>
      <c r="BV43" s="29">
        <v>390240.06</v>
      </c>
      <c r="BW43" s="30">
        <v>474.15</v>
      </c>
      <c r="BX43" s="29">
        <v>75708.179999999993</v>
      </c>
      <c r="BY43" s="30">
        <v>130.11000000000001</v>
      </c>
      <c r="BZ43" s="29">
        <v>246610.9</v>
      </c>
      <c r="CA43" s="29">
        <v>-105.08</v>
      </c>
      <c r="CB43" s="29">
        <v>12274.34</v>
      </c>
      <c r="CC43" s="30">
        <v>19.489999999999998</v>
      </c>
      <c r="CD43" s="29">
        <v>28472.18</v>
      </c>
      <c r="CE43" s="30">
        <v>-40.96</v>
      </c>
      <c r="CF43" s="29">
        <v>24540.12</v>
      </c>
      <c r="CG43" s="30">
        <v>60.92</v>
      </c>
      <c r="CH43" s="29">
        <v>67806.22</v>
      </c>
      <c r="CI43" s="30">
        <v>56.45</v>
      </c>
      <c r="CJ43" s="29">
        <v>366626.39</v>
      </c>
      <c r="CK43" s="29">
        <v>96.36</v>
      </c>
      <c r="CL43" s="29">
        <v>237185.27</v>
      </c>
      <c r="CM43" s="30">
        <v>-5.36</v>
      </c>
      <c r="CN43" s="29">
        <v>121037.5</v>
      </c>
      <c r="CO43" s="30">
        <v>23.78</v>
      </c>
      <c r="CP43" s="28">
        <v>99731.91</v>
      </c>
      <c r="CQ43" s="30">
        <v>37.18</v>
      </c>
      <c r="CR43" s="29">
        <v>156704.99</v>
      </c>
      <c r="CS43" s="29">
        <v>-67.260000000000005</v>
      </c>
      <c r="CT43" s="29">
        <v>126486.64</v>
      </c>
      <c r="CU43" s="30">
        <v>242.76</v>
      </c>
      <c r="CV43" s="29">
        <v>2095280.05</v>
      </c>
      <c r="CW43" s="29">
        <v>3969.17</v>
      </c>
      <c r="CX43" s="29">
        <v>214293.61</v>
      </c>
      <c r="CY43" s="29">
        <v>280.61</v>
      </c>
      <c r="CZ43" s="29">
        <v>17766.68</v>
      </c>
      <c r="DA43" s="30">
        <v>65.66</v>
      </c>
      <c r="DB43" s="29">
        <v>37558.68</v>
      </c>
      <c r="DC43" s="30">
        <v>-15.89</v>
      </c>
      <c r="DD43" s="29">
        <v>8448.1</v>
      </c>
      <c r="DE43" s="30">
        <v>12.78</v>
      </c>
      <c r="DF43" s="29">
        <v>56949.61</v>
      </c>
      <c r="DG43" s="30">
        <v>132.11000000000001</v>
      </c>
      <c r="DH43" s="29">
        <v>20364.740000000002</v>
      </c>
      <c r="DI43" s="30">
        <v>-34.83</v>
      </c>
      <c r="DJ43" s="29">
        <v>572693.57999999996</v>
      </c>
      <c r="DK43" s="29">
        <v>220.18</v>
      </c>
      <c r="DL43" s="29">
        <v>95983.27</v>
      </c>
      <c r="DM43" s="29">
        <v>35.32</v>
      </c>
      <c r="DN43" s="29">
        <v>2095280.05</v>
      </c>
      <c r="DO43" s="29">
        <v>3969.17</v>
      </c>
      <c r="DP43" s="29">
        <v>78339.44</v>
      </c>
      <c r="DQ43" s="30">
        <v>42.81</v>
      </c>
      <c r="DR43" s="29">
        <v>43416.27</v>
      </c>
      <c r="DS43" s="30">
        <v>168.97</v>
      </c>
      <c r="DT43" s="29">
        <v>123463.36</v>
      </c>
      <c r="DU43" s="29">
        <v>-73.739999999999995</v>
      </c>
      <c r="DV43" s="29">
        <v>32961.99</v>
      </c>
      <c r="DW43" s="30">
        <v>6.38</v>
      </c>
      <c r="DX43" s="29">
        <v>107949.74</v>
      </c>
      <c r="DY43" s="30">
        <v>-61.26</v>
      </c>
      <c r="DZ43" s="29">
        <v>8645.6299999999992</v>
      </c>
      <c r="EA43" s="30">
        <v>14.76</v>
      </c>
      <c r="EB43" s="29">
        <v>12177.08</v>
      </c>
      <c r="EC43" s="30">
        <v>17.239999999999998</v>
      </c>
      <c r="ED43" s="29">
        <v>10127.68</v>
      </c>
      <c r="EE43" s="30">
        <v>24.37</v>
      </c>
      <c r="EF43" s="29">
        <v>239284.9</v>
      </c>
      <c r="EG43" s="30">
        <v>17.079999999999998</v>
      </c>
      <c r="EH43" s="29">
        <v>184665.09</v>
      </c>
      <c r="EI43" s="30">
        <v>129.97</v>
      </c>
      <c r="EJ43" s="29">
        <v>98537.26</v>
      </c>
      <c r="EK43" s="30">
        <v>208.81</v>
      </c>
      <c r="EL43" s="29">
        <v>30938.02</v>
      </c>
      <c r="EM43" s="30">
        <v>-43.16</v>
      </c>
      <c r="EN43" s="29">
        <v>43416.27</v>
      </c>
      <c r="EO43" s="30">
        <v>168.97</v>
      </c>
      <c r="EP43" s="29">
        <v>180422.17</v>
      </c>
      <c r="EQ43" s="29">
        <v>309.83999999999997</v>
      </c>
      <c r="ER43" s="29">
        <v>13156.33</v>
      </c>
      <c r="ES43" s="29">
        <v>-119.18</v>
      </c>
      <c r="ET43" s="29">
        <v>121747.73</v>
      </c>
      <c r="EU43" s="30">
        <v>223.75</v>
      </c>
      <c r="EV43" s="29">
        <v>44294.82</v>
      </c>
      <c r="EW43" s="30">
        <v>58.89</v>
      </c>
      <c r="EX43" s="29">
        <v>55437.09</v>
      </c>
      <c r="EY43" s="30">
        <v>-21.71</v>
      </c>
    </row>
    <row r="44" spans="1:155">
      <c r="A44" s="27">
        <v>46125</v>
      </c>
      <c r="B44" s="29">
        <v>4635961.26</v>
      </c>
      <c r="C44" s="29">
        <v>4733.13</v>
      </c>
      <c r="D44" s="29">
        <v>609148.54</v>
      </c>
      <c r="E44" s="29">
        <v>-156.5</v>
      </c>
      <c r="F44" s="29">
        <v>1976393.1</v>
      </c>
      <c r="G44" s="29">
        <v>1333.77</v>
      </c>
      <c r="H44" s="29">
        <v>297754.88</v>
      </c>
      <c r="I44" s="29">
        <v>240.52</v>
      </c>
      <c r="J44" s="29">
        <v>42604.95</v>
      </c>
      <c r="K44" s="28">
        <v>202.47</v>
      </c>
      <c r="L44" s="29">
        <v>274519.53000000003</v>
      </c>
      <c r="M44" s="30">
        <v>273.17</v>
      </c>
      <c r="N44" s="29">
        <v>223262.32</v>
      </c>
      <c r="O44" s="29">
        <v>-236.28</v>
      </c>
      <c r="P44" s="29">
        <v>191888.79</v>
      </c>
      <c r="Q44" s="30">
        <v>7.09</v>
      </c>
      <c r="R44" s="29">
        <v>122108.29</v>
      </c>
      <c r="S44" s="29">
        <v>-26.61</v>
      </c>
      <c r="T44" s="29">
        <v>8351.99</v>
      </c>
      <c r="U44" s="30">
        <v>9.17</v>
      </c>
      <c r="V44" s="29">
        <v>108439.25</v>
      </c>
      <c r="W44" s="29">
        <v>-223.81</v>
      </c>
      <c r="X44" s="29">
        <v>2036804.85</v>
      </c>
      <c r="Y44" s="29">
        <v>3594.09</v>
      </c>
      <c r="Z44" s="29">
        <v>44069.17</v>
      </c>
      <c r="AA44" s="30">
        <v>70.94</v>
      </c>
      <c r="AB44" s="29">
        <v>208153.38</v>
      </c>
      <c r="AC44" s="30">
        <v>-48.71</v>
      </c>
      <c r="AD44" s="29">
        <v>18989.87</v>
      </c>
      <c r="AE44" s="30">
        <v>47.69</v>
      </c>
      <c r="AF44" s="29">
        <v>25391.57</v>
      </c>
      <c r="AG44" s="30">
        <v>26.54</v>
      </c>
      <c r="AH44" s="29">
        <v>183556.11</v>
      </c>
      <c r="AI44" s="29">
        <v>-127.64</v>
      </c>
      <c r="AJ44" s="29">
        <v>103833.5</v>
      </c>
      <c r="AK44" s="29">
        <v>-83.53</v>
      </c>
      <c r="AL44" s="29">
        <v>83919.24</v>
      </c>
      <c r="AM44" s="29">
        <v>184.75</v>
      </c>
      <c r="AN44" s="29">
        <v>157955.9</v>
      </c>
      <c r="AO44" s="29">
        <v>-346.82</v>
      </c>
      <c r="AP44" s="29">
        <v>127305.81</v>
      </c>
      <c r="AQ44" s="30">
        <v>230.08</v>
      </c>
      <c r="AR44" s="29">
        <v>23354.07</v>
      </c>
      <c r="AS44" s="30">
        <v>78.41</v>
      </c>
      <c r="AT44" s="29">
        <v>76199.38</v>
      </c>
      <c r="AU44" s="30">
        <v>119.62</v>
      </c>
      <c r="AV44" s="29">
        <v>48589.49</v>
      </c>
      <c r="AW44" s="30">
        <v>35.369999999999997</v>
      </c>
      <c r="AX44" s="29">
        <v>68801.09</v>
      </c>
      <c r="AY44" s="30">
        <v>-353.28</v>
      </c>
      <c r="AZ44" s="28">
        <v>2183716.52</v>
      </c>
      <c r="BA44" s="29">
        <v>3830.6</v>
      </c>
      <c r="BB44" s="29">
        <v>98978.99</v>
      </c>
      <c r="BC44" s="30">
        <v>63.95</v>
      </c>
      <c r="BD44" s="29">
        <v>36796.57</v>
      </c>
      <c r="BE44" s="30">
        <v>-14.35</v>
      </c>
      <c r="BF44" s="29"/>
      <c r="BG44" s="29"/>
      <c r="BH44" s="28">
        <v>93015.81</v>
      </c>
      <c r="BI44" s="30">
        <v>51.63</v>
      </c>
      <c r="BJ44" s="29">
        <v>118980.97</v>
      </c>
      <c r="BK44" s="30">
        <v>76.77</v>
      </c>
      <c r="BL44" s="29">
        <v>50857.27</v>
      </c>
      <c r="BM44" s="30">
        <v>-481.5</v>
      </c>
      <c r="BN44" s="29">
        <v>46098.76</v>
      </c>
      <c r="BO44" s="30">
        <v>14.56</v>
      </c>
      <c r="BP44" s="29">
        <v>78813.27</v>
      </c>
      <c r="BQ44" s="30">
        <v>-355.54</v>
      </c>
      <c r="BR44" s="29">
        <v>255888.78</v>
      </c>
      <c r="BS44" s="29">
        <v>303.41000000000003</v>
      </c>
      <c r="BT44" s="29">
        <v>2074690.07</v>
      </c>
      <c r="BU44" s="29">
        <v>3752.78</v>
      </c>
      <c r="BV44" s="29">
        <v>389904.6</v>
      </c>
      <c r="BW44" s="30">
        <v>433.68</v>
      </c>
      <c r="BX44" s="29">
        <v>73776.47</v>
      </c>
      <c r="BY44" s="30">
        <v>85.23</v>
      </c>
      <c r="BZ44" s="29">
        <v>241875.14</v>
      </c>
      <c r="CA44" s="29">
        <v>-162.06</v>
      </c>
      <c r="CB44" s="29">
        <v>12077.63</v>
      </c>
      <c r="CC44" s="30">
        <v>9.75</v>
      </c>
      <c r="CD44" s="29">
        <v>28297.24</v>
      </c>
      <c r="CE44" s="30">
        <v>-46.94</v>
      </c>
      <c r="CF44" s="29">
        <v>24489.45</v>
      </c>
      <c r="CG44" s="30">
        <v>91.8</v>
      </c>
      <c r="CH44" s="29">
        <v>68016.02</v>
      </c>
      <c r="CI44" s="30">
        <v>57.25</v>
      </c>
      <c r="CJ44" s="29">
        <v>364623.97</v>
      </c>
      <c r="CK44" s="29">
        <v>45.44</v>
      </c>
      <c r="CL44" s="29">
        <v>236401.2</v>
      </c>
      <c r="CM44" s="30">
        <v>-44.56</v>
      </c>
      <c r="CN44" s="29">
        <v>120181.59</v>
      </c>
      <c r="CO44" s="30">
        <v>-41.61</v>
      </c>
      <c r="CP44" s="29">
        <v>99544.86</v>
      </c>
      <c r="CQ44" s="30">
        <v>57.31</v>
      </c>
      <c r="CR44" s="29">
        <v>155587.65</v>
      </c>
      <c r="CS44" s="29">
        <v>-25.1</v>
      </c>
      <c r="CT44" s="29">
        <v>127709.94</v>
      </c>
      <c r="CU44" s="30">
        <v>146.65</v>
      </c>
      <c r="CV44" s="29">
        <v>2074690.07</v>
      </c>
      <c r="CW44" s="29">
        <v>3752.78</v>
      </c>
      <c r="CX44" s="29">
        <v>210665.04</v>
      </c>
      <c r="CY44" s="29">
        <v>198.67</v>
      </c>
      <c r="CZ44" s="29">
        <v>17694.5</v>
      </c>
      <c r="DA44" s="30">
        <v>78.010000000000005</v>
      </c>
      <c r="DB44" s="29">
        <v>36796.57</v>
      </c>
      <c r="DC44" s="30">
        <v>-14.35</v>
      </c>
      <c r="DD44" s="29">
        <v>8351.99</v>
      </c>
      <c r="DE44" s="30">
        <v>9.17</v>
      </c>
      <c r="DF44" s="29">
        <v>55575.31</v>
      </c>
      <c r="DG44" s="30">
        <v>85.62</v>
      </c>
      <c r="DH44" s="29">
        <v>20167.240000000002</v>
      </c>
      <c r="DI44" s="30">
        <v>-41.36</v>
      </c>
      <c r="DJ44" s="29">
        <v>569534.43000000005</v>
      </c>
      <c r="DK44" s="29">
        <v>141.26</v>
      </c>
      <c r="DL44" s="29">
        <v>95457.37</v>
      </c>
      <c r="DM44" s="29">
        <v>-29.63</v>
      </c>
      <c r="DN44" s="29">
        <v>2074690.07</v>
      </c>
      <c r="DO44" s="29">
        <v>3752.78</v>
      </c>
      <c r="DP44" s="29">
        <v>77718.75</v>
      </c>
      <c r="DQ44" s="30">
        <v>-26.77</v>
      </c>
      <c r="DR44" s="29">
        <v>43873.99</v>
      </c>
      <c r="DS44" s="30">
        <v>178.95</v>
      </c>
      <c r="DT44" s="29">
        <v>122108.29</v>
      </c>
      <c r="DU44" s="29">
        <v>-26.61</v>
      </c>
      <c r="DV44" s="29">
        <v>33200.620000000003</v>
      </c>
      <c r="DW44" s="30">
        <v>1.49</v>
      </c>
      <c r="DX44" s="29">
        <v>108439.25</v>
      </c>
      <c r="DY44" s="30">
        <v>-223.81</v>
      </c>
      <c r="DZ44" s="29">
        <v>8499.76</v>
      </c>
      <c r="EA44" s="30">
        <v>6.32</v>
      </c>
      <c r="EB44" s="29">
        <v>12168.93</v>
      </c>
      <c r="EC44" s="30">
        <v>13.14</v>
      </c>
      <c r="ED44" s="29">
        <v>10069.040000000001</v>
      </c>
      <c r="EE44" s="30">
        <v>14.89</v>
      </c>
      <c r="EF44" s="29">
        <v>236043.6</v>
      </c>
      <c r="EG44" s="30">
        <v>38.17</v>
      </c>
      <c r="EH44" s="29">
        <v>183524.07</v>
      </c>
      <c r="EI44" s="30">
        <v>161.37</v>
      </c>
      <c r="EJ44" s="29">
        <v>98975.79</v>
      </c>
      <c r="EK44" s="30">
        <v>232.66</v>
      </c>
      <c r="EL44" s="29">
        <v>30747.360000000001</v>
      </c>
      <c r="EM44" s="30">
        <v>-48.73</v>
      </c>
      <c r="EN44" s="29">
        <v>43873.99</v>
      </c>
      <c r="EO44" s="30">
        <v>178.95</v>
      </c>
      <c r="EP44" s="29">
        <v>181280.58</v>
      </c>
      <c r="EQ44" s="29">
        <v>238.15</v>
      </c>
      <c r="ER44" s="29">
        <v>13691.53</v>
      </c>
      <c r="ES44" s="29">
        <v>-74.64</v>
      </c>
      <c r="ET44" s="29">
        <v>127305.81</v>
      </c>
      <c r="EU44" s="30">
        <v>230.08</v>
      </c>
      <c r="EV44" s="29">
        <v>44069.17</v>
      </c>
      <c r="EW44" s="30">
        <v>70.94</v>
      </c>
      <c r="EX44" s="29">
        <v>55475.69</v>
      </c>
      <c r="EY44" s="30">
        <v>-13.64</v>
      </c>
    </row>
    <row r="45" spans="1:155">
      <c r="A45" s="27">
        <v>46126</v>
      </c>
      <c r="B45" s="29">
        <v>4747572.28</v>
      </c>
      <c r="C45" s="29">
        <v>5190.3900000000003</v>
      </c>
      <c r="D45" s="29">
        <v>621365.07999999996</v>
      </c>
      <c r="E45" s="29">
        <v>-342.64</v>
      </c>
      <c r="F45" s="29">
        <v>2007597.45</v>
      </c>
      <c r="G45" s="28">
        <v>1792.83</v>
      </c>
      <c r="H45" s="29">
        <v>296406.05</v>
      </c>
      <c r="I45" s="29">
        <v>-21.49</v>
      </c>
      <c r="J45" s="29">
        <v>41886.14</v>
      </c>
      <c r="K45" s="30">
        <v>194.4</v>
      </c>
      <c r="L45" s="29">
        <v>273358.75</v>
      </c>
      <c r="M45" s="30">
        <v>62.93</v>
      </c>
      <c r="N45" s="29">
        <v>228582.21</v>
      </c>
      <c r="O45" s="29">
        <v>-252.68</v>
      </c>
      <c r="P45" s="29">
        <v>192691.94</v>
      </c>
      <c r="Q45" s="30">
        <v>-73.78</v>
      </c>
      <c r="R45" s="29">
        <v>124753.23</v>
      </c>
      <c r="S45" s="29">
        <v>-5.19</v>
      </c>
      <c r="T45" s="29">
        <v>8360.48</v>
      </c>
      <c r="U45" s="30">
        <v>13.67</v>
      </c>
      <c r="V45" s="29">
        <v>111579.46</v>
      </c>
      <c r="W45" s="29">
        <v>-101.17</v>
      </c>
      <c r="X45" s="29">
        <v>2100811.88</v>
      </c>
      <c r="Y45" s="29">
        <v>4446.7700000000004</v>
      </c>
      <c r="Z45" s="29">
        <v>45447.34</v>
      </c>
      <c r="AA45" s="30">
        <v>96.15</v>
      </c>
      <c r="AB45" s="29">
        <v>208983.1</v>
      </c>
      <c r="AC45" s="30">
        <v>-131.31</v>
      </c>
      <c r="AD45" s="29">
        <v>19386.349999999999</v>
      </c>
      <c r="AE45" s="30">
        <v>48.89</v>
      </c>
      <c r="AF45" s="29">
        <v>25090.04</v>
      </c>
      <c r="AG45" s="30">
        <v>4.88</v>
      </c>
      <c r="AH45" s="29">
        <v>188306.85</v>
      </c>
      <c r="AI45" s="29">
        <v>-157.02000000000001</v>
      </c>
      <c r="AJ45" s="29">
        <v>104927.69</v>
      </c>
      <c r="AK45" s="29">
        <v>-157.38</v>
      </c>
      <c r="AL45" s="29">
        <v>86195.5</v>
      </c>
      <c r="AM45" s="29">
        <v>175.42</v>
      </c>
      <c r="AN45" s="29">
        <v>161412.45000000001</v>
      </c>
      <c r="AO45" s="29">
        <v>-349.83</v>
      </c>
      <c r="AP45" s="29">
        <v>131138.71</v>
      </c>
      <c r="AQ45" s="30">
        <v>132.63</v>
      </c>
      <c r="AR45" s="29">
        <v>23892.02</v>
      </c>
      <c r="AS45" s="30">
        <v>86.14</v>
      </c>
      <c r="AT45" s="29">
        <v>78072.100000000006</v>
      </c>
      <c r="AU45" s="30">
        <v>142.28</v>
      </c>
      <c r="AV45" s="29">
        <v>48728.37</v>
      </c>
      <c r="AW45" s="30">
        <v>1.56</v>
      </c>
      <c r="AX45" s="29">
        <v>69852.23</v>
      </c>
      <c r="AY45" s="30">
        <v>-407.82</v>
      </c>
      <c r="AZ45" s="28">
        <v>2250050.7599999998</v>
      </c>
      <c r="BA45" s="29">
        <v>4648.5200000000004</v>
      </c>
      <c r="BB45" s="29">
        <v>102617.52</v>
      </c>
      <c r="BC45" s="30">
        <v>79.88</v>
      </c>
      <c r="BD45" s="29">
        <v>38473.660000000003</v>
      </c>
      <c r="BE45" s="30">
        <v>3.94</v>
      </c>
      <c r="BF45" s="29"/>
      <c r="BG45" s="29"/>
      <c r="BH45" s="29">
        <v>93651.91</v>
      </c>
      <c r="BI45" s="30">
        <v>71.989999999999995</v>
      </c>
      <c r="BJ45" s="29">
        <v>119509.02</v>
      </c>
      <c r="BK45" s="30">
        <v>28.73</v>
      </c>
      <c r="BL45" s="29">
        <v>50710.239999999998</v>
      </c>
      <c r="BM45" s="30">
        <v>-461.75</v>
      </c>
      <c r="BN45" s="29">
        <v>46463.92</v>
      </c>
      <c r="BO45" s="30">
        <v>43.63</v>
      </c>
      <c r="BP45" s="29">
        <v>80481.039999999994</v>
      </c>
      <c r="BQ45" s="30">
        <v>-385.52</v>
      </c>
      <c r="BR45" s="29">
        <v>261455.06</v>
      </c>
      <c r="BS45" s="29">
        <v>237.39</v>
      </c>
      <c r="BT45" s="29">
        <v>2140926.94</v>
      </c>
      <c r="BU45" s="29">
        <v>4667.51</v>
      </c>
      <c r="BV45" s="29">
        <v>400973.77</v>
      </c>
      <c r="BW45" s="30">
        <v>205.66</v>
      </c>
      <c r="BX45" s="29">
        <v>74483.53</v>
      </c>
      <c r="BY45" s="30">
        <v>58.6</v>
      </c>
      <c r="BZ45" s="29">
        <v>247607.96</v>
      </c>
      <c r="CA45" s="29">
        <v>-174.41</v>
      </c>
      <c r="CB45" s="29">
        <v>12377.37</v>
      </c>
      <c r="CC45" s="30">
        <v>14.57</v>
      </c>
      <c r="CD45" s="29">
        <v>28328.76</v>
      </c>
      <c r="CE45" s="30">
        <v>-60.88</v>
      </c>
      <c r="CF45" s="29">
        <v>24946.87</v>
      </c>
      <c r="CG45" s="30">
        <v>75.239999999999995</v>
      </c>
      <c r="CH45" s="29">
        <v>68442.03</v>
      </c>
      <c r="CI45" s="30">
        <v>32.46</v>
      </c>
      <c r="CJ45" s="29">
        <v>366991.21</v>
      </c>
      <c r="CK45" s="29">
        <v>-270.89</v>
      </c>
      <c r="CL45" s="29">
        <v>238326.04</v>
      </c>
      <c r="CM45" s="30">
        <v>-81.39</v>
      </c>
      <c r="CN45" s="29">
        <v>127528.86</v>
      </c>
      <c r="CO45" s="30">
        <v>-18.18</v>
      </c>
      <c r="CP45" s="29">
        <v>103203.71</v>
      </c>
      <c r="CQ45" s="30">
        <v>80.13</v>
      </c>
      <c r="CR45" s="29">
        <v>158572.51999999999</v>
      </c>
      <c r="CS45" s="29">
        <v>-33.909999999999997</v>
      </c>
      <c r="CT45" s="29">
        <v>131362.42000000001</v>
      </c>
      <c r="CU45" s="30">
        <v>107.29</v>
      </c>
      <c r="CV45" s="29">
        <v>2140926.94</v>
      </c>
      <c r="CW45" s="29">
        <v>4667.51</v>
      </c>
      <c r="CX45" s="29">
        <v>211126.34</v>
      </c>
      <c r="CY45" s="29">
        <v>102.95</v>
      </c>
      <c r="CZ45" s="29">
        <v>18136.490000000002</v>
      </c>
      <c r="DA45" s="30">
        <v>93.06</v>
      </c>
      <c r="DB45" s="29">
        <v>38473.660000000003</v>
      </c>
      <c r="DC45" s="30">
        <v>3.94</v>
      </c>
      <c r="DD45" s="29">
        <v>8360.48</v>
      </c>
      <c r="DE45" s="30">
        <v>13.67</v>
      </c>
      <c r="DF45" s="29">
        <v>56122.78</v>
      </c>
      <c r="DG45" s="30">
        <v>63.2</v>
      </c>
      <c r="DH45" s="29">
        <v>20102.310000000001</v>
      </c>
      <c r="DI45" s="30">
        <v>-61.68</v>
      </c>
      <c r="DJ45" s="29">
        <v>577686.31000000006</v>
      </c>
      <c r="DK45" s="29">
        <v>-28.89</v>
      </c>
      <c r="DL45" s="29">
        <v>101827.53</v>
      </c>
      <c r="DM45" s="30">
        <v>-4.63</v>
      </c>
      <c r="DN45" s="29">
        <v>2140926.94</v>
      </c>
      <c r="DO45" s="29">
        <v>4667.51</v>
      </c>
      <c r="DP45" s="29">
        <v>78428.960000000006</v>
      </c>
      <c r="DQ45" s="29">
        <v>-115.58</v>
      </c>
      <c r="DR45" s="29">
        <v>43183.92</v>
      </c>
      <c r="DS45" s="30">
        <v>190.35</v>
      </c>
      <c r="DT45" s="29">
        <v>124753.23</v>
      </c>
      <c r="DU45" s="29">
        <v>-5.19</v>
      </c>
      <c r="DV45" s="29">
        <v>33542.21</v>
      </c>
      <c r="DW45" s="30">
        <v>-28.58</v>
      </c>
      <c r="DX45" s="29">
        <v>111579.46</v>
      </c>
      <c r="DY45" s="30">
        <v>-101.17</v>
      </c>
      <c r="DZ45" s="29">
        <v>8810.31</v>
      </c>
      <c r="EA45" s="30">
        <v>9.99</v>
      </c>
      <c r="EB45" s="29">
        <v>12352.32</v>
      </c>
      <c r="EC45" s="30">
        <v>14.1</v>
      </c>
      <c r="ED45" s="29">
        <v>10400.040000000001</v>
      </c>
      <c r="EE45" s="30">
        <v>16.940000000000001</v>
      </c>
      <c r="EF45" s="29">
        <v>236567.12</v>
      </c>
      <c r="EG45" s="30">
        <v>-143.47999999999999</v>
      </c>
      <c r="EH45" s="29">
        <v>194004.03</v>
      </c>
      <c r="EI45" s="30">
        <v>163.21</v>
      </c>
      <c r="EJ45" s="29">
        <v>98700.479999999996</v>
      </c>
      <c r="EK45" s="30">
        <v>229.72</v>
      </c>
      <c r="EL45" s="29">
        <v>30823.3</v>
      </c>
      <c r="EM45" s="30">
        <v>-62.03</v>
      </c>
      <c r="EN45" s="29">
        <v>43183.92</v>
      </c>
      <c r="EO45" s="30">
        <v>190.35</v>
      </c>
      <c r="EP45" s="29">
        <v>182142.35</v>
      </c>
      <c r="EQ45" s="29">
        <v>14.3</v>
      </c>
      <c r="ER45" s="29">
        <v>14250.66</v>
      </c>
      <c r="ES45" s="29">
        <v>-103.36</v>
      </c>
      <c r="ET45" s="29">
        <v>131138.71</v>
      </c>
      <c r="EU45" s="30">
        <v>132.63</v>
      </c>
      <c r="EV45" s="29">
        <v>45447.34</v>
      </c>
      <c r="EW45" s="30">
        <v>96.15</v>
      </c>
      <c r="EX45" s="29">
        <v>57756.37</v>
      </c>
      <c r="EY45" s="30">
        <v>-16.02</v>
      </c>
    </row>
    <row r="46" spans="1:155">
      <c r="A46" s="27">
        <v>46127</v>
      </c>
      <c r="B46" s="29">
        <v>4845669.8099999996</v>
      </c>
      <c r="C46" s="29">
        <v>3778.85</v>
      </c>
      <c r="D46" s="29">
        <v>638902.21</v>
      </c>
      <c r="E46" s="29">
        <v>-361.44</v>
      </c>
      <c r="F46" s="29">
        <v>2048700.47</v>
      </c>
      <c r="G46" s="29">
        <v>2001.04</v>
      </c>
      <c r="H46" s="29">
        <v>301782.89</v>
      </c>
      <c r="I46" s="29">
        <v>75.91</v>
      </c>
      <c r="J46" s="29">
        <v>43191.55</v>
      </c>
      <c r="K46" s="30">
        <v>257.37</v>
      </c>
      <c r="L46" s="29">
        <v>278031.65000000002</v>
      </c>
      <c r="M46" s="30">
        <v>114.41</v>
      </c>
      <c r="N46" s="29">
        <v>233951.99</v>
      </c>
      <c r="O46" s="29">
        <v>-218</v>
      </c>
      <c r="P46" s="29">
        <v>201529.87</v>
      </c>
      <c r="Q46" s="30">
        <v>129.53</v>
      </c>
      <c r="R46" s="29">
        <v>131102.15</v>
      </c>
      <c r="S46" s="29">
        <v>13.52</v>
      </c>
      <c r="T46" s="29">
        <v>8380.08</v>
      </c>
      <c r="U46" s="30">
        <v>10.36</v>
      </c>
      <c r="V46" s="29">
        <v>113803.6</v>
      </c>
      <c r="W46" s="29">
        <v>-19.670000000000002</v>
      </c>
      <c r="X46" s="29">
        <v>2153420.9900000002</v>
      </c>
      <c r="Y46" s="29">
        <v>2612.52</v>
      </c>
      <c r="Z46" s="29">
        <v>44843.34</v>
      </c>
      <c r="AA46" s="30">
        <v>86.5</v>
      </c>
      <c r="AB46" s="29">
        <v>211161.53</v>
      </c>
      <c r="AC46" s="30">
        <v>-104.05</v>
      </c>
      <c r="AD46" s="29">
        <v>19628.52</v>
      </c>
      <c r="AE46" s="30">
        <v>15.35</v>
      </c>
      <c r="AF46" s="29">
        <v>25254.05</v>
      </c>
      <c r="AG46" s="30">
        <v>2.31</v>
      </c>
      <c r="AH46" s="29">
        <v>189199.83</v>
      </c>
      <c r="AI46" s="29">
        <v>-171.69</v>
      </c>
      <c r="AJ46" s="29">
        <v>107843.99</v>
      </c>
      <c r="AK46" s="29">
        <v>-74.45</v>
      </c>
      <c r="AL46" s="29">
        <v>87324.76</v>
      </c>
      <c r="AM46" s="29">
        <v>114.72</v>
      </c>
      <c r="AN46" s="29">
        <v>165707.67000000001</v>
      </c>
      <c r="AO46" s="29">
        <v>-291.77</v>
      </c>
      <c r="AP46" s="29">
        <v>134598.1</v>
      </c>
      <c r="AQ46" s="30">
        <v>133.32</v>
      </c>
      <c r="AR46" s="29">
        <v>24146.42</v>
      </c>
      <c r="AS46" s="30">
        <v>45.29</v>
      </c>
      <c r="AT46" s="29">
        <v>78928.27</v>
      </c>
      <c r="AU46" s="30">
        <v>125.66</v>
      </c>
      <c r="AV46" s="29">
        <v>49362.03</v>
      </c>
      <c r="AW46" s="30">
        <v>19.02</v>
      </c>
      <c r="AX46" s="29">
        <v>73160.27</v>
      </c>
      <c r="AY46" s="30">
        <v>-369.58</v>
      </c>
      <c r="AZ46" s="28">
        <v>2308751.7200000002</v>
      </c>
      <c r="BA46" s="29">
        <v>2943.78</v>
      </c>
      <c r="BB46" s="29">
        <v>104443.36</v>
      </c>
      <c r="BC46" s="30">
        <v>84.23</v>
      </c>
      <c r="BD46" s="29">
        <v>38739.35</v>
      </c>
      <c r="BE46" s="30">
        <v>-21.75</v>
      </c>
      <c r="BF46" s="29"/>
      <c r="BG46" s="29"/>
      <c r="BH46" s="29">
        <v>94237.17</v>
      </c>
      <c r="BI46" s="30">
        <v>62.3</v>
      </c>
      <c r="BJ46" s="29">
        <v>123199.51</v>
      </c>
      <c r="BK46" s="30">
        <v>63.84</v>
      </c>
      <c r="BL46" s="29">
        <v>50791.24</v>
      </c>
      <c r="BM46" s="30">
        <v>-0.33</v>
      </c>
      <c r="BN46" s="29">
        <v>47043.91</v>
      </c>
      <c r="BO46" s="30">
        <v>7.83</v>
      </c>
      <c r="BP46" s="29">
        <v>83857.899999999994</v>
      </c>
      <c r="BQ46" s="30">
        <v>-348.88</v>
      </c>
      <c r="BR46" s="29">
        <v>268680.3</v>
      </c>
      <c r="BS46" s="29">
        <v>265.02999999999997</v>
      </c>
      <c r="BT46" s="29">
        <v>2194185.87</v>
      </c>
      <c r="BU46" s="29">
        <v>2836.28</v>
      </c>
      <c r="BV46" s="29">
        <v>404429.11</v>
      </c>
      <c r="BW46" s="30">
        <v>112.92</v>
      </c>
      <c r="BX46" s="29">
        <v>74987.11</v>
      </c>
      <c r="BY46" s="30">
        <v>20.51</v>
      </c>
      <c r="BZ46" s="29">
        <v>253032.43</v>
      </c>
      <c r="CA46" s="29">
        <v>-177.05</v>
      </c>
      <c r="CB46" s="29">
        <v>12518.05</v>
      </c>
      <c r="CC46" s="30">
        <v>8.8800000000000008</v>
      </c>
      <c r="CD46" s="29">
        <v>28954.87</v>
      </c>
      <c r="CE46" s="30">
        <v>-20.79</v>
      </c>
      <c r="CF46" s="29">
        <v>25188.21</v>
      </c>
      <c r="CG46" s="30">
        <v>64.87</v>
      </c>
      <c r="CH46" s="29">
        <v>69341.47</v>
      </c>
      <c r="CI46" s="30">
        <v>63.61</v>
      </c>
      <c r="CJ46" s="29">
        <v>382289.97</v>
      </c>
      <c r="CK46" s="29">
        <v>-18.3</v>
      </c>
      <c r="CL46" s="29">
        <v>240494.74</v>
      </c>
      <c r="CM46" s="30">
        <v>-48.18</v>
      </c>
      <c r="CN46" s="29">
        <v>125567.9</v>
      </c>
      <c r="CO46" s="30">
        <v>-176.33</v>
      </c>
      <c r="CP46" s="29">
        <v>105018.37</v>
      </c>
      <c r="CQ46" s="30">
        <v>83.82</v>
      </c>
      <c r="CR46" s="29">
        <v>165039.82</v>
      </c>
      <c r="CS46" s="29">
        <v>2.31</v>
      </c>
      <c r="CT46" s="29">
        <v>135952.23000000001</v>
      </c>
      <c r="CU46" s="30">
        <v>-1.42</v>
      </c>
      <c r="CV46" s="29">
        <v>2194185.87</v>
      </c>
      <c r="CW46" s="29">
        <v>2836.28</v>
      </c>
      <c r="CX46" s="29">
        <v>214420.55</v>
      </c>
      <c r="CY46" s="29">
        <v>88.66</v>
      </c>
      <c r="CZ46" s="29">
        <v>18691.080000000002</v>
      </c>
      <c r="DA46" s="30">
        <v>83.36</v>
      </c>
      <c r="DB46" s="29">
        <v>38739.35</v>
      </c>
      <c r="DC46" s="30">
        <v>-21.75</v>
      </c>
      <c r="DD46" s="29">
        <v>8380.08</v>
      </c>
      <c r="DE46" s="30">
        <v>10.36</v>
      </c>
      <c r="DF46" s="29">
        <v>56409.72</v>
      </c>
      <c r="DG46" s="30">
        <v>30.8</v>
      </c>
      <c r="DH46" s="29">
        <v>20693.169999999998</v>
      </c>
      <c r="DI46" s="30">
        <v>-20.54</v>
      </c>
      <c r="DJ46" s="29">
        <v>587673</v>
      </c>
      <c r="DK46" s="29">
        <v>63.2</v>
      </c>
      <c r="DL46" s="29">
        <v>99958.19</v>
      </c>
      <c r="DM46" s="30">
        <v>-157.51</v>
      </c>
      <c r="DN46" s="29">
        <v>2194185.87</v>
      </c>
      <c r="DO46" s="29">
        <v>2836.28</v>
      </c>
      <c r="DP46" s="29">
        <v>82387.08</v>
      </c>
      <c r="DQ46" s="29">
        <v>-18.37</v>
      </c>
      <c r="DR46" s="29">
        <v>44616.32</v>
      </c>
      <c r="DS46" s="30">
        <v>257.87</v>
      </c>
      <c r="DT46" s="29">
        <v>131102.15</v>
      </c>
      <c r="DU46" s="29">
        <v>13.52</v>
      </c>
      <c r="DV46" s="29">
        <v>33665.480000000003</v>
      </c>
      <c r="DW46" s="30">
        <v>-11.71</v>
      </c>
      <c r="DX46" s="29">
        <v>113803.6</v>
      </c>
      <c r="DY46" s="30">
        <v>-19.670000000000002</v>
      </c>
      <c r="DZ46" s="29">
        <v>8886.76</v>
      </c>
      <c r="EA46" s="30">
        <v>2.08</v>
      </c>
      <c r="EB46" s="29">
        <v>12530.1</v>
      </c>
      <c r="EC46" s="30">
        <v>9.26</v>
      </c>
      <c r="ED46" s="29">
        <v>10511.03</v>
      </c>
      <c r="EE46" s="30">
        <v>-9.18</v>
      </c>
      <c r="EF46" s="29">
        <v>246201.65</v>
      </c>
      <c r="EG46" s="30">
        <v>-23.84</v>
      </c>
      <c r="EH46" s="29">
        <v>199614.06</v>
      </c>
      <c r="EI46" s="30">
        <v>146.87</v>
      </c>
      <c r="EJ46" s="29">
        <v>100988.52</v>
      </c>
      <c r="EK46" s="30">
        <v>337.71</v>
      </c>
      <c r="EL46" s="29">
        <v>31454.240000000002</v>
      </c>
      <c r="EM46" s="30">
        <v>-21.8</v>
      </c>
      <c r="EN46" s="29">
        <v>44616.32</v>
      </c>
      <c r="EO46" s="30">
        <v>257.87</v>
      </c>
      <c r="EP46" s="29">
        <v>179824.46</v>
      </c>
      <c r="EQ46" s="29">
        <v>-55.56</v>
      </c>
      <c r="ER46" s="28">
        <v>14299.51</v>
      </c>
      <c r="ES46" s="29">
        <v>-143.82</v>
      </c>
      <c r="ET46" s="29">
        <v>134598.1</v>
      </c>
      <c r="EU46" s="30">
        <v>133.32</v>
      </c>
      <c r="EV46" s="29">
        <v>44843.34</v>
      </c>
      <c r="EW46" s="30">
        <v>86.5</v>
      </c>
      <c r="EX46" s="29">
        <v>60175.02</v>
      </c>
      <c r="EY46" s="30">
        <v>-2.68</v>
      </c>
    </row>
    <row r="47" spans="1:155">
      <c r="A47" s="27">
        <v>46128</v>
      </c>
      <c r="B47" s="29">
        <v>4951999.74</v>
      </c>
      <c r="C47" s="29">
        <v>2412.59</v>
      </c>
      <c r="D47" s="29">
        <v>645038.38</v>
      </c>
      <c r="E47" s="29">
        <v>-182.77</v>
      </c>
      <c r="F47" s="29">
        <v>2100350</v>
      </c>
      <c r="G47" s="29">
        <v>140.72</v>
      </c>
      <c r="H47" s="29">
        <v>307718.38</v>
      </c>
      <c r="I47" s="29">
        <v>24.33</v>
      </c>
      <c r="J47" s="29">
        <v>43724.37</v>
      </c>
      <c r="K47" s="30">
        <v>191.62</v>
      </c>
      <c r="L47" s="29">
        <v>283493.03999999998</v>
      </c>
      <c r="M47" s="30">
        <v>37.43</v>
      </c>
      <c r="N47" s="29">
        <v>243300.29</v>
      </c>
      <c r="O47" s="29">
        <v>-157.69</v>
      </c>
      <c r="P47" s="29">
        <v>203394.69</v>
      </c>
      <c r="Q47" s="30">
        <v>125.52</v>
      </c>
      <c r="R47" s="29">
        <v>135918.12</v>
      </c>
      <c r="S47" s="29">
        <v>9.8800000000000008</v>
      </c>
      <c r="T47" s="29">
        <v>8479.93</v>
      </c>
      <c r="U47" s="30">
        <v>5.57</v>
      </c>
      <c r="V47" s="29">
        <v>116205.38</v>
      </c>
      <c r="W47" s="29">
        <v>108.09</v>
      </c>
      <c r="X47" s="29">
        <v>2206696.13</v>
      </c>
      <c r="Y47" s="29">
        <v>1278.4100000000001</v>
      </c>
      <c r="Z47" s="29">
        <v>45511.4</v>
      </c>
      <c r="AA47" s="30">
        <v>87.19</v>
      </c>
      <c r="AB47" s="29">
        <v>213952.83</v>
      </c>
      <c r="AC47" s="30">
        <v>-126.47</v>
      </c>
      <c r="AD47" s="29">
        <v>20033.98</v>
      </c>
      <c r="AE47" s="30">
        <v>11.09</v>
      </c>
      <c r="AF47" s="29">
        <v>25522.26</v>
      </c>
      <c r="AG47" s="30">
        <v>5.13</v>
      </c>
      <c r="AH47" s="29">
        <v>194183.61</v>
      </c>
      <c r="AI47" s="29">
        <v>-96.98</v>
      </c>
      <c r="AJ47" s="29">
        <v>111520.23</v>
      </c>
      <c r="AK47" s="29">
        <v>-45.06</v>
      </c>
      <c r="AL47" s="29">
        <v>89264.02</v>
      </c>
      <c r="AM47" s="29">
        <v>78.16</v>
      </c>
      <c r="AN47" s="29">
        <v>173589.72</v>
      </c>
      <c r="AO47" s="29">
        <v>-180.64</v>
      </c>
      <c r="AP47" s="29">
        <v>136398.97</v>
      </c>
      <c r="AQ47" s="30">
        <v>93.12</v>
      </c>
      <c r="AR47" s="29">
        <v>24683.84</v>
      </c>
      <c r="AS47" s="30">
        <v>66.3</v>
      </c>
      <c r="AT47" s="29">
        <v>81381.97</v>
      </c>
      <c r="AU47" s="30">
        <v>138.83000000000001</v>
      </c>
      <c r="AV47" s="29">
        <v>50291.95</v>
      </c>
      <c r="AW47" s="30">
        <v>27.96</v>
      </c>
      <c r="AX47" s="29">
        <v>73091.899999999994</v>
      </c>
      <c r="AY47" s="30">
        <v>-402.53</v>
      </c>
      <c r="AZ47" s="28">
        <v>2366406.62</v>
      </c>
      <c r="BA47" s="29">
        <v>1528.85</v>
      </c>
      <c r="BB47" s="29">
        <v>105170.29</v>
      </c>
      <c r="BC47" s="30">
        <v>102.67</v>
      </c>
      <c r="BD47" s="29">
        <v>40133.800000000003</v>
      </c>
      <c r="BE47" s="30">
        <v>-0.67</v>
      </c>
      <c r="BF47" s="29"/>
      <c r="BG47" s="29"/>
      <c r="BH47" s="29">
        <v>95870.29</v>
      </c>
      <c r="BI47" s="30">
        <v>109.59</v>
      </c>
      <c r="BJ47" s="28">
        <v>126405.22</v>
      </c>
      <c r="BK47" s="30">
        <v>94.2</v>
      </c>
      <c r="BL47" s="29">
        <v>51720.78</v>
      </c>
      <c r="BM47" s="30">
        <v>15.64</v>
      </c>
      <c r="BN47" s="29">
        <v>47348.21</v>
      </c>
      <c r="BO47" s="30">
        <v>-8.92</v>
      </c>
      <c r="BP47" s="29">
        <v>83352.13</v>
      </c>
      <c r="BQ47" s="30">
        <v>-400.1</v>
      </c>
      <c r="BR47" s="29">
        <v>275457.45</v>
      </c>
      <c r="BS47" s="29">
        <v>525.26</v>
      </c>
      <c r="BT47" s="29">
        <v>2248158.09</v>
      </c>
      <c r="BU47" s="29">
        <v>1447.75</v>
      </c>
      <c r="BV47" s="29">
        <v>409424.28</v>
      </c>
      <c r="BW47" s="30">
        <v>51.39</v>
      </c>
      <c r="BX47" s="29">
        <v>76431.98</v>
      </c>
      <c r="BY47" s="30">
        <v>22.35</v>
      </c>
      <c r="BZ47" s="29">
        <v>262853.74</v>
      </c>
      <c r="CA47" s="29">
        <v>-102.48</v>
      </c>
      <c r="CB47" s="29">
        <v>12732.79</v>
      </c>
      <c r="CC47" s="30">
        <v>12.51</v>
      </c>
      <c r="CD47" s="29">
        <v>29986.07</v>
      </c>
      <c r="CE47" s="30">
        <v>-21.3</v>
      </c>
      <c r="CF47" s="29">
        <v>26672.799999999999</v>
      </c>
      <c r="CG47" s="30">
        <v>92.95</v>
      </c>
      <c r="CH47" s="29">
        <v>70342.41</v>
      </c>
      <c r="CI47" s="30">
        <v>64.09</v>
      </c>
      <c r="CJ47" s="29">
        <v>385140.66</v>
      </c>
      <c r="CK47" s="29">
        <v>-50.98</v>
      </c>
      <c r="CL47" s="29">
        <v>243328.75</v>
      </c>
      <c r="CM47" s="30">
        <v>-88.7</v>
      </c>
      <c r="CN47" s="29">
        <v>126568.01</v>
      </c>
      <c r="CO47" s="30">
        <v>-213.5</v>
      </c>
      <c r="CP47" s="29">
        <v>105752.08</v>
      </c>
      <c r="CQ47" s="30">
        <v>102.25</v>
      </c>
      <c r="CR47" s="29">
        <v>171080.9</v>
      </c>
      <c r="CS47" s="29">
        <v>-9.2200000000000006</v>
      </c>
      <c r="CT47" s="29">
        <v>137294.82</v>
      </c>
      <c r="CU47" s="30">
        <v>93.24</v>
      </c>
      <c r="CV47" s="29">
        <v>2248158.09</v>
      </c>
      <c r="CW47" s="29">
        <v>1447.75</v>
      </c>
      <c r="CX47" s="29">
        <v>218492.6</v>
      </c>
      <c r="CY47" s="29">
        <v>29.94</v>
      </c>
      <c r="CZ47" s="29">
        <v>19212.27</v>
      </c>
      <c r="DA47" s="30">
        <v>87.94</v>
      </c>
      <c r="DB47" s="29">
        <v>40133.800000000003</v>
      </c>
      <c r="DC47" s="30">
        <v>-0.67</v>
      </c>
      <c r="DD47" s="29">
        <v>8479.93</v>
      </c>
      <c r="DE47" s="30">
        <v>5.57</v>
      </c>
      <c r="DF47" s="29">
        <v>57600.72</v>
      </c>
      <c r="DG47" s="30">
        <v>15.36</v>
      </c>
      <c r="DH47" s="29">
        <v>21661.78</v>
      </c>
      <c r="DI47" s="30">
        <v>-27.07</v>
      </c>
      <c r="DJ47" s="29">
        <v>602480.56999999995</v>
      </c>
      <c r="DK47" s="29">
        <v>301.64</v>
      </c>
      <c r="DL47" s="29">
        <v>100714.88</v>
      </c>
      <c r="DM47" s="30">
        <v>-195.94</v>
      </c>
      <c r="DN47" s="29">
        <v>2248158.09</v>
      </c>
      <c r="DO47" s="29">
        <v>1447.75</v>
      </c>
      <c r="DP47" s="29">
        <v>83359.31</v>
      </c>
      <c r="DQ47" s="29">
        <v>-46.42</v>
      </c>
      <c r="DR47" s="29">
        <v>45071.81</v>
      </c>
      <c r="DS47" s="30">
        <v>182.71</v>
      </c>
      <c r="DT47" s="29">
        <v>135918.12</v>
      </c>
      <c r="DU47" s="29">
        <v>9.8800000000000008</v>
      </c>
      <c r="DV47" s="29">
        <v>34892.800000000003</v>
      </c>
      <c r="DW47" s="30">
        <v>-20.59</v>
      </c>
      <c r="DX47" s="29">
        <v>116205.38</v>
      </c>
      <c r="DY47" s="30">
        <v>108.09</v>
      </c>
      <c r="DZ47" s="29">
        <v>8895.08</v>
      </c>
      <c r="EA47" s="30">
        <v>7</v>
      </c>
      <c r="EB47" s="29">
        <v>12952.84</v>
      </c>
      <c r="EC47" s="30">
        <v>18.399999999999999</v>
      </c>
      <c r="ED47" s="29">
        <v>10827.37</v>
      </c>
      <c r="EE47" s="30">
        <v>-0.95</v>
      </c>
      <c r="EF47" s="29">
        <v>248154.88</v>
      </c>
      <c r="EG47" s="30">
        <v>11</v>
      </c>
      <c r="EH47" s="29">
        <v>203338.96</v>
      </c>
      <c r="EI47" s="30">
        <v>122.23</v>
      </c>
      <c r="EJ47" s="28">
        <v>102625.73</v>
      </c>
      <c r="EK47" s="30">
        <v>261.33</v>
      </c>
      <c r="EL47" s="29">
        <v>32528.62</v>
      </c>
      <c r="EM47" s="30">
        <v>-20.57</v>
      </c>
      <c r="EN47" s="29">
        <v>45071.81</v>
      </c>
      <c r="EO47" s="30">
        <v>182.71</v>
      </c>
      <c r="EP47" s="29">
        <v>180880.67</v>
      </c>
      <c r="EQ47" s="29">
        <v>-87.79</v>
      </c>
      <c r="ER47" s="29">
        <v>14475.29</v>
      </c>
      <c r="ES47" s="29">
        <v>-81.319999999999993</v>
      </c>
      <c r="ET47" s="29">
        <v>136398.97</v>
      </c>
      <c r="EU47" s="30">
        <v>93.12</v>
      </c>
      <c r="EV47" s="29">
        <v>45511.4</v>
      </c>
      <c r="EW47" s="30">
        <v>87.19</v>
      </c>
      <c r="EX47" s="29">
        <v>60240.68</v>
      </c>
      <c r="EY47" s="30">
        <v>15.06</v>
      </c>
    </row>
    <row r="48" spans="1:155">
      <c r="A48" s="27">
        <v>46129</v>
      </c>
      <c r="B48" s="29">
        <v>4924268.7300000004</v>
      </c>
      <c r="C48" s="29">
        <v>-648.97</v>
      </c>
      <c r="D48" s="29">
        <v>648829.6</v>
      </c>
      <c r="E48" s="29">
        <v>-167.57</v>
      </c>
      <c r="F48" s="29">
        <v>2090593.5</v>
      </c>
      <c r="G48" s="29">
        <v>-599.73</v>
      </c>
      <c r="H48" s="29">
        <v>315845.49</v>
      </c>
      <c r="I48" s="29">
        <v>361.37</v>
      </c>
      <c r="J48" s="29">
        <v>44237.81</v>
      </c>
      <c r="K48" s="29">
        <v>182.59</v>
      </c>
      <c r="L48" s="29">
        <v>290570.02</v>
      </c>
      <c r="M48" s="30">
        <v>325.76</v>
      </c>
      <c r="N48" s="29">
        <v>244620.41</v>
      </c>
      <c r="O48" s="29">
        <v>-41.8</v>
      </c>
      <c r="P48" s="29">
        <v>201263</v>
      </c>
      <c r="Q48" s="30">
        <v>105.7</v>
      </c>
      <c r="R48" s="29">
        <v>134120.85999999999</v>
      </c>
      <c r="S48" s="29">
        <v>-64.83</v>
      </c>
      <c r="T48" s="29">
        <v>8506.34</v>
      </c>
      <c r="U48" s="30">
        <v>3.63</v>
      </c>
      <c r="V48" s="29">
        <v>117440.11</v>
      </c>
      <c r="W48" s="29">
        <v>310.64999999999998</v>
      </c>
      <c r="X48" s="29">
        <v>2178840.12</v>
      </c>
      <c r="Y48" s="29">
        <v>-616.36</v>
      </c>
      <c r="Z48" s="29">
        <v>44628.62</v>
      </c>
      <c r="AA48" s="30">
        <v>60.28</v>
      </c>
      <c r="AB48" s="29">
        <v>213731.78</v>
      </c>
      <c r="AC48" s="30">
        <v>-168.08</v>
      </c>
      <c r="AD48" s="29">
        <v>19980.05</v>
      </c>
      <c r="AE48" s="30">
        <v>3.09</v>
      </c>
      <c r="AF48" s="29">
        <v>25263.63</v>
      </c>
      <c r="AG48" s="30">
        <v>-54.11</v>
      </c>
      <c r="AH48" s="29">
        <v>198789.95</v>
      </c>
      <c r="AI48" s="29">
        <v>-210.68</v>
      </c>
      <c r="AJ48" s="29">
        <v>110753.5</v>
      </c>
      <c r="AK48" s="29">
        <v>-127.89</v>
      </c>
      <c r="AL48" s="29">
        <v>89331.21</v>
      </c>
      <c r="AM48" s="29">
        <v>-47.93</v>
      </c>
      <c r="AN48" s="29">
        <v>174945.8</v>
      </c>
      <c r="AO48" s="29">
        <v>-12.5</v>
      </c>
      <c r="AP48" s="29">
        <v>135705.18</v>
      </c>
      <c r="AQ48" s="30">
        <v>-75.95</v>
      </c>
      <c r="AR48" s="29">
        <v>24616.53</v>
      </c>
      <c r="AS48" s="30">
        <v>50.12</v>
      </c>
      <c r="AT48" s="29">
        <v>80969.67</v>
      </c>
      <c r="AU48" s="30">
        <v>107.92</v>
      </c>
      <c r="AV48" s="29">
        <v>50311.24</v>
      </c>
      <c r="AW48" s="30">
        <v>15.02</v>
      </c>
      <c r="AX48" s="29">
        <v>72404.36</v>
      </c>
      <c r="AY48" s="30">
        <v>-353.22</v>
      </c>
      <c r="AZ48" s="28">
        <v>2344012.94</v>
      </c>
      <c r="BA48" s="29">
        <v>-173.52</v>
      </c>
      <c r="BB48" s="29">
        <v>103338.92</v>
      </c>
      <c r="BC48" s="30">
        <v>77.13</v>
      </c>
      <c r="BD48" s="29">
        <v>39961.949999999997</v>
      </c>
      <c r="BE48" s="30">
        <v>-34.54</v>
      </c>
      <c r="BF48" s="29"/>
      <c r="BG48" s="29"/>
      <c r="BH48" s="29">
        <v>95764.21</v>
      </c>
      <c r="BI48" s="30">
        <v>37.159999999999997</v>
      </c>
      <c r="BJ48" s="28">
        <v>127735.27</v>
      </c>
      <c r="BK48" s="30">
        <v>181.3</v>
      </c>
      <c r="BL48" s="29">
        <v>51407.21</v>
      </c>
      <c r="BM48" s="30">
        <v>-12.8</v>
      </c>
      <c r="BN48" s="29">
        <v>48656.34</v>
      </c>
      <c r="BO48" s="30">
        <v>10.25</v>
      </c>
      <c r="BP48" s="29">
        <v>82685.72</v>
      </c>
      <c r="BQ48" s="30">
        <v>-326.14999999999998</v>
      </c>
      <c r="BR48" s="29">
        <v>274001</v>
      </c>
      <c r="BS48" s="29">
        <v>325.88</v>
      </c>
      <c r="BT48" s="29">
        <v>2221021.38</v>
      </c>
      <c r="BU48" s="29">
        <v>-577.29999999999995</v>
      </c>
      <c r="BV48" s="29">
        <v>402688.9</v>
      </c>
      <c r="BW48" s="30">
        <v>-205.55</v>
      </c>
      <c r="BX48" s="29">
        <v>76020.75</v>
      </c>
      <c r="BY48" s="30">
        <v>-48.38</v>
      </c>
      <c r="BZ48" s="29">
        <v>264277.01</v>
      </c>
      <c r="CA48" s="29">
        <v>-60.42</v>
      </c>
      <c r="CB48" s="29">
        <v>12747.69</v>
      </c>
      <c r="CC48" s="30">
        <v>5.55</v>
      </c>
      <c r="CD48" s="29">
        <v>29766.58</v>
      </c>
      <c r="CE48" s="30">
        <v>-49.51</v>
      </c>
      <c r="CF48" s="29">
        <v>26373.66</v>
      </c>
      <c r="CG48" s="30">
        <v>90.58</v>
      </c>
      <c r="CH48" s="29">
        <v>70397.38</v>
      </c>
      <c r="CI48" s="30">
        <v>48.06</v>
      </c>
      <c r="CJ48" s="29">
        <v>383242.2</v>
      </c>
      <c r="CK48" s="29">
        <v>-183.56</v>
      </c>
      <c r="CL48" s="29">
        <v>243609.26</v>
      </c>
      <c r="CM48" s="30">
        <v>-122.25</v>
      </c>
      <c r="CN48" s="29">
        <v>125484.27</v>
      </c>
      <c r="CO48" s="30">
        <v>-218.59</v>
      </c>
      <c r="CP48" s="29">
        <v>103911.69</v>
      </c>
      <c r="CQ48" s="30">
        <v>76.62</v>
      </c>
      <c r="CR48" s="29">
        <v>169395.23</v>
      </c>
      <c r="CS48" s="29">
        <v>-88.57</v>
      </c>
      <c r="CT48" s="29">
        <v>141965.76999999999</v>
      </c>
      <c r="CU48" s="30">
        <v>-77.319999999999993</v>
      </c>
      <c r="CV48" s="29">
        <v>2221021.38</v>
      </c>
      <c r="CW48" s="29">
        <v>-577.29999999999995</v>
      </c>
      <c r="CX48" s="29">
        <v>223025.11</v>
      </c>
      <c r="CY48" s="29">
        <v>234.38</v>
      </c>
      <c r="CZ48" s="29">
        <v>19705.830000000002</v>
      </c>
      <c r="DA48" s="30">
        <v>80.97</v>
      </c>
      <c r="DB48" s="29">
        <v>39961.949999999997</v>
      </c>
      <c r="DC48" s="30">
        <v>-34.54</v>
      </c>
      <c r="DD48" s="29">
        <v>8506.34</v>
      </c>
      <c r="DE48" s="30">
        <v>3.63</v>
      </c>
      <c r="DF48" s="29">
        <v>57230.89</v>
      </c>
      <c r="DG48" s="30">
        <v>-53.66</v>
      </c>
      <c r="DH48" s="29">
        <v>21389.94</v>
      </c>
      <c r="DI48" s="30">
        <v>-50.78</v>
      </c>
      <c r="DJ48" s="29">
        <v>607433.43999999994</v>
      </c>
      <c r="DK48" s="29">
        <v>168.21</v>
      </c>
      <c r="DL48" s="29">
        <v>99847.11</v>
      </c>
      <c r="DM48" s="30">
        <v>-199.62</v>
      </c>
      <c r="DN48" s="29">
        <v>2221021.38</v>
      </c>
      <c r="DO48" s="29">
        <v>-577.29999999999995</v>
      </c>
      <c r="DP48" s="29">
        <v>82764.600000000006</v>
      </c>
      <c r="DQ48" s="29">
        <v>-82.42</v>
      </c>
      <c r="DR48" s="29">
        <v>45633.69</v>
      </c>
      <c r="DS48" s="30">
        <v>169.5</v>
      </c>
      <c r="DT48" s="29">
        <v>134120.85999999999</v>
      </c>
      <c r="DU48" s="29">
        <v>-64.83</v>
      </c>
      <c r="DV48" s="29">
        <v>34999.879999999997</v>
      </c>
      <c r="DW48" s="30">
        <v>-25.17</v>
      </c>
      <c r="DX48" s="29">
        <v>117440.11</v>
      </c>
      <c r="DY48" s="30">
        <v>310.64999999999998</v>
      </c>
      <c r="DZ48" s="29">
        <v>8899.9699999999993</v>
      </c>
      <c r="EA48" s="30">
        <v>0.66</v>
      </c>
      <c r="EB48" s="29">
        <v>12947.19</v>
      </c>
      <c r="EC48" s="30">
        <v>10.19</v>
      </c>
      <c r="ED48" s="29">
        <v>10903.42</v>
      </c>
      <c r="EE48" s="30">
        <v>-17.329999999999998</v>
      </c>
      <c r="EF48" s="29">
        <v>246641.78</v>
      </c>
      <c r="EG48" s="30">
        <v>-50.15</v>
      </c>
      <c r="EH48" s="28">
        <v>201436.86</v>
      </c>
      <c r="EI48" s="30">
        <v>105.42</v>
      </c>
      <c r="EJ48" s="29">
        <v>102919.03</v>
      </c>
      <c r="EK48" s="30">
        <v>229.06</v>
      </c>
      <c r="EL48" s="29">
        <v>32319.33</v>
      </c>
      <c r="EM48" s="30">
        <v>-48.89</v>
      </c>
      <c r="EN48" s="29">
        <v>45633.69</v>
      </c>
      <c r="EO48" s="30">
        <v>169.5</v>
      </c>
      <c r="EP48" s="29">
        <v>175676.73</v>
      </c>
      <c r="EQ48" s="29">
        <v>-326.91000000000003</v>
      </c>
      <c r="ER48" s="29">
        <v>14766.59</v>
      </c>
      <c r="ES48" s="29">
        <v>-22.23</v>
      </c>
      <c r="ET48" s="29">
        <v>135705.18</v>
      </c>
      <c r="EU48" s="30">
        <v>-75.95</v>
      </c>
      <c r="EV48" s="29">
        <v>44628.62</v>
      </c>
      <c r="EW48" s="30">
        <v>60.28</v>
      </c>
      <c r="EX48" s="29">
        <v>59283.07</v>
      </c>
      <c r="EY48" s="30">
        <v>16.350000000000001</v>
      </c>
    </row>
    <row r="49" spans="1:155">
      <c r="A49" s="27">
        <v>46132</v>
      </c>
      <c r="B49" s="29">
        <v>4945676.92</v>
      </c>
      <c r="C49" s="29">
        <v>-424.86</v>
      </c>
      <c r="D49" s="29">
        <v>651570.55000000005</v>
      </c>
      <c r="E49" s="29">
        <v>3.12</v>
      </c>
      <c r="F49" s="29">
        <v>2076554.74</v>
      </c>
      <c r="G49" s="29">
        <v>-882.14</v>
      </c>
      <c r="H49" s="29">
        <v>322220.3</v>
      </c>
      <c r="I49" s="29">
        <v>541.23</v>
      </c>
      <c r="J49" s="29">
        <v>43795.38</v>
      </c>
      <c r="K49" s="28">
        <v>145.28</v>
      </c>
      <c r="L49" s="29">
        <v>296419.61</v>
      </c>
      <c r="M49" s="30">
        <v>491.59</v>
      </c>
      <c r="N49" s="29">
        <v>240893.93</v>
      </c>
      <c r="O49" s="29">
        <v>-113.6</v>
      </c>
      <c r="P49" s="29">
        <v>200803.16</v>
      </c>
      <c r="Q49" s="30">
        <v>138.02000000000001</v>
      </c>
      <c r="R49" s="29">
        <v>133058.28</v>
      </c>
      <c r="S49" s="29">
        <v>-93.21</v>
      </c>
      <c r="T49" s="29">
        <v>8474.26</v>
      </c>
      <c r="U49" s="30">
        <v>4.3099999999999996</v>
      </c>
      <c r="V49" s="29">
        <v>118210.01</v>
      </c>
      <c r="W49" s="29">
        <v>462.81</v>
      </c>
      <c r="X49" s="29">
        <v>2199164.87</v>
      </c>
      <c r="Y49" s="29">
        <v>-590.14</v>
      </c>
      <c r="Z49" s="29">
        <v>44123.45</v>
      </c>
      <c r="AA49" s="30">
        <v>51.64</v>
      </c>
      <c r="AB49" s="29">
        <v>213288.75</v>
      </c>
      <c r="AC49" s="30">
        <v>-131.41</v>
      </c>
      <c r="AD49" s="29">
        <v>19916.87</v>
      </c>
      <c r="AE49" s="30">
        <v>12.68</v>
      </c>
      <c r="AF49" s="29">
        <v>25311.48</v>
      </c>
      <c r="AG49" s="30">
        <v>-14.18</v>
      </c>
      <c r="AH49" s="29">
        <v>198347.29</v>
      </c>
      <c r="AI49" s="29">
        <v>-315.58999999999997</v>
      </c>
      <c r="AJ49" s="29">
        <v>109589.45</v>
      </c>
      <c r="AK49" s="29">
        <v>-179.46</v>
      </c>
      <c r="AL49" s="29">
        <v>88556.69</v>
      </c>
      <c r="AM49" s="29">
        <v>-47.89</v>
      </c>
      <c r="AN49" s="29">
        <v>171954.25</v>
      </c>
      <c r="AO49" s="29">
        <v>-73.400000000000006</v>
      </c>
      <c r="AP49" s="29">
        <v>136264.63</v>
      </c>
      <c r="AQ49" s="30">
        <v>-119.25</v>
      </c>
      <c r="AR49" s="29">
        <v>24496.81</v>
      </c>
      <c r="AS49" s="30">
        <v>49.1</v>
      </c>
      <c r="AT49" s="29">
        <v>80853.5</v>
      </c>
      <c r="AU49" s="30">
        <v>106.15</v>
      </c>
      <c r="AV49" s="29">
        <v>50176.42</v>
      </c>
      <c r="AW49" s="30">
        <v>32.119999999999997</v>
      </c>
      <c r="AX49" s="29">
        <v>71178.460000000006</v>
      </c>
      <c r="AY49" s="30">
        <v>-223.51</v>
      </c>
      <c r="AZ49" s="28">
        <v>2367495.0099999998</v>
      </c>
      <c r="BA49" s="29">
        <v>-65.3</v>
      </c>
      <c r="BB49" s="29">
        <v>102816.45</v>
      </c>
      <c r="BC49" s="30">
        <v>70.27</v>
      </c>
      <c r="BD49" s="29">
        <v>39925.629999999997</v>
      </c>
      <c r="BE49" s="30">
        <v>-69.19</v>
      </c>
      <c r="BF49" s="29"/>
      <c r="BG49" s="29"/>
      <c r="BH49" s="29">
        <v>95720.85</v>
      </c>
      <c r="BI49" s="30">
        <v>93.44</v>
      </c>
      <c r="BJ49" s="29">
        <v>128861.83</v>
      </c>
      <c r="BK49" s="30">
        <v>217.23</v>
      </c>
      <c r="BL49" s="29">
        <v>51053.83</v>
      </c>
      <c r="BM49" s="30">
        <v>-43.69</v>
      </c>
      <c r="BN49" s="29">
        <v>48743.66</v>
      </c>
      <c r="BO49" s="30">
        <v>14.26</v>
      </c>
      <c r="BP49" s="29">
        <v>81752.94</v>
      </c>
      <c r="BQ49" s="30">
        <v>-202.01</v>
      </c>
      <c r="BR49" s="29">
        <v>275920.78000000003</v>
      </c>
      <c r="BS49" s="29">
        <v>397.35</v>
      </c>
      <c r="BT49" s="29">
        <v>2240961.8199999998</v>
      </c>
      <c r="BU49" s="29">
        <v>-545.57000000000005</v>
      </c>
      <c r="BV49" s="29">
        <v>407567.81</v>
      </c>
      <c r="BW49" s="30">
        <v>-127.97</v>
      </c>
      <c r="BX49" s="29">
        <v>75931.77</v>
      </c>
      <c r="BY49" s="30">
        <v>8.42</v>
      </c>
      <c r="BZ49" s="29">
        <v>260510.93</v>
      </c>
      <c r="CA49" s="29">
        <v>-121.3</v>
      </c>
      <c r="CB49" s="29">
        <v>12629.85</v>
      </c>
      <c r="CC49" s="30">
        <v>5.13</v>
      </c>
      <c r="CD49" s="29">
        <v>29299.85</v>
      </c>
      <c r="CE49" s="30">
        <v>-77.239999999999995</v>
      </c>
      <c r="CF49" s="29">
        <v>26370.22</v>
      </c>
      <c r="CG49" s="30">
        <v>57.63</v>
      </c>
      <c r="CH49" s="29">
        <v>70283.039999999994</v>
      </c>
      <c r="CI49" s="30">
        <v>64.459999999999994</v>
      </c>
      <c r="CJ49" s="29">
        <v>382346.97</v>
      </c>
      <c r="CK49" s="29">
        <v>-243.48</v>
      </c>
      <c r="CL49" s="29">
        <v>243212.67</v>
      </c>
      <c r="CM49" s="30">
        <v>-110.84</v>
      </c>
      <c r="CN49" s="28">
        <v>124414.5</v>
      </c>
      <c r="CO49" s="30">
        <v>-183.76</v>
      </c>
      <c r="CP49" s="28">
        <v>103391.66</v>
      </c>
      <c r="CQ49" s="30">
        <v>69.53</v>
      </c>
      <c r="CR49" s="29">
        <v>168626.11</v>
      </c>
      <c r="CS49" s="29">
        <v>-116.82</v>
      </c>
      <c r="CT49" s="29">
        <v>143978.71</v>
      </c>
      <c r="CU49" s="30">
        <v>48.31</v>
      </c>
      <c r="CV49" s="29">
        <v>2240961.8199999998</v>
      </c>
      <c r="CW49" s="29">
        <v>-545.57000000000005</v>
      </c>
      <c r="CX49" s="29">
        <v>228112.29</v>
      </c>
      <c r="CY49" s="29">
        <v>331.53</v>
      </c>
      <c r="CZ49" s="29">
        <v>19771.38</v>
      </c>
      <c r="DA49" s="30">
        <v>76.540000000000006</v>
      </c>
      <c r="DB49" s="29">
        <v>39925.629999999997</v>
      </c>
      <c r="DC49" s="30">
        <v>-69.19</v>
      </c>
      <c r="DD49" s="28">
        <v>8474.26</v>
      </c>
      <c r="DE49" s="30">
        <v>4.3099999999999996</v>
      </c>
      <c r="DF49" s="29">
        <v>57193.74</v>
      </c>
      <c r="DG49" s="30">
        <v>-6.45</v>
      </c>
      <c r="DH49" s="29">
        <v>20897.46</v>
      </c>
      <c r="DI49" s="30">
        <v>-79.17</v>
      </c>
      <c r="DJ49" s="29">
        <v>612912.22</v>
      </c>
      <c r="DK49" s="29">
        <v>251.96</v>
      </c>
      <c r="DL49" s="29">
        <v>98996.38</v>
      </c>
      <c r="DM49" s="30">
        <v>-166.4</v>
      </c>
      <c r="DN49" s="29">
        <v>2240961.8199999998</v>
      </c>
      <c r="DO49" s="29">
        <v>-545.57000000000005</v>
      </c>
      <c r="DP49" s="29">
        <v>82953.31</v>
      </c>
      <c r="DQ49" s="29">
        <v>-106.89</v>
      </c>
      <c r="DR49" s="29">
        <v>45287.3</v>
      </c>
      <c r="DS49" s="30">
        <v>155.52000000000001</v>
      </c>
      <c r="DT49" s="29">
        <v>133058.28</v>
      </c>
      <c r="DU49" s="29">
        <v>-93.21</v>
      </c>
      <c r="DV49" s="29">
        <v>35284.910000000003</v>
      </c>
      <c r="DW49" s="30">
        <v>-24.28</v>
      </c>
      <c r="DX49" s="29">
        <v>118210.01</v>
      </c>
      <c r="DY49" s="30">
        <v>462.81</v>
      </c>
      <c r="DZ49" s="29">
        <v>8923.8700000000008</v>
      </c>
      <c r="EA49" s="30">
        <v>9.0500000000000007</v>
      </c>
      <c r="EB49" s="29">
        <v>12803.18</v>
      </c>
      <c r="EC49" s="30">
        <v>9.65</v>
      </c>
      <c r="ED49" s="29">
        <v>10930.81</v>
      </c>
      <c r="EE49" s="30">
        <v>-5.23</v>
      </c>
      <c r="EF49" s="29">
        <v>246082.82</v>
      </c>
      <c r="EG49" s="30">
        <v>-83.46</v>
      </c>
      <c r="EH49" s="29">
        <v>204452.56</v>
      </c>
      <c r="EI49" s="30">
        <v>49.84</v>
      </c>
      <c r="EJ49" s="29">
        <v>102471.56</v>
      </c>
      <c r="EK49" s="30">
        <v>221.54</v>
      </c>
      <c r="EL49" s="29">
        <v>31874.63</v>
      </c>
      <c r="EM49" s="30">
        <v>-75.959999999999994</v>
      </c>
      <c r="EN49" s="29">
        <v>45287.3</v>
      </c>
      <c r="EO49" s="30">
        <v>155.52000000000001</v>
      </c>
      <c r="EP49" s="29">
        <v>177016.98</v>
      </c>
      <c r="EQ49" s="29">
        <v>-207.95</v>
      </c>
      <c r="ER49" s="29">
        <v>14592.29</v>
      </c>
      <c r="ES49" s="29">
        <v>-48.11</v>
      </c>
      <c r="ET49" s="29">
        <v>136264.63</v>
      </c>
      <c r="EU49" s="30">
        <v>-119.25</v>
      </c>
      <c r="EV49" s="29">
        <v>44123.45</v>
      </c>
      <c r="EW49" s="30">
        <v>51.64</v>
      </c>
      <c r="EX49" s="29">
        <v>59268.21</v>
      </c>
      <c r="EY49" s="30">
        <v>17.89</v>
      </c>
    </row>
    <row r="50" spans="1:155">
      <c r="A50" s="27">
        <v>46133</v>
      </c>
      <c r="B50" s="29">
        <v>5080309.8499999996</v>
      </c>
      <c r="C50" s="29">
        <v>-96.04</v>
      </c>
      <c r="D50" s="29">
        <v>653289.03</v>
      </c>
      <c r="E50" s="29">
        <v>-273.47000000000003</v>
      </c>
      <c r="F50" s="29">
        <v>2113667.39</v>
      </c>
      <c r="G50" s="29">
        <v>-344.51</v>
      </c>
      <c r="H50" s="29">
        <v>354336.92</v>
      </c>
      <c r="I50" s="29">
        <v>1034.18</v>
      </c>
      <c r="J50" s="29">
        <v>43624.23</v>
      </c>
      <c r="K50" s="30">
        <v>122.49</v>
      </c>
      <c r="L50" s="29">
        <v>326003.83</v>
      </c>
      <c r="M50" s="30">
        <v>891.11</v>
      </c>
      <c r="N50" s="29">
        <v>249228.06</v>
      </c>
      <c r="O50" s="29">
        <v>-18.5</v>
      </c>
      <c r="P50" s="29">
        <v>198325.66</v>
      </c>
      <c r="Q50" s="30">
        <v>144.86000000000001</v>
      </c>
      <c r="R50" s="29">
        <v>133669.64000000001</v>
      </c>
      <c r="S50" s="29">
        <v>-162.82</v>
      </c>
      <c r="T50" s="29">
        <v>8464.44</v>
      </c>
      <c r="U50" s="30">
        <v>4.37</v>
      </c>
      <c r="V50" s="29">
        <v>120622.39999999999</v>
      </c>
      <c r="W50" s="29">
        <v>424.4</v>
      </c>
      <c r="X50" s="29">
        <v>2269748.14</v>
      </c>
      <c r="Y50" s="29">
        <v>-914.51</v>
      </c>
      <c r="Z50" s="29">
        <v>43617.54</v>
      </c>
      <c r="AA50" s="30">
        <v>35.75</v>
      </c>
      <c r="AB50" s="29">
        <v>212792.2</v>
      </c>
      <c r="AC50" s="30">
        <v>-105.31</v>
      </c>
      <c r="AD50" s="29">
        <v>20324.080000000002</v>
      </c>
      <c r="AE50" s="30">
        <v>17.190000000000001</v>
      </c>
      <c r="AF50" s="29">
        <v>25381.59</v>
      </c>
      <c r="AG50" s="30">
        <v>1.44</v>
      </c>
      <c r="AH50" s="29">
        <v>209834.22</v>
      </c>
      <c r="AI50" s="29">
        <v>-394.15</v>
      </c>
      <c r="AJ50" s="29">
        <v>108735.2</v>
      </c>
      <c r="AK50" s="29">
        <v>-211.35</v>
      </c>
      <c r="AL50" s="29">
        <v>92109.84</v>
      </c>
      <c r="AM50" s="29">
        <v>-61.35</v>
      </c>
      <c r="AN50" s="29">
        <v>176826.52</v>
      </c>
      <c r="AO50" s="29">
        <v>29.81</v>
      </c>
      <c r="AP50" s="29">
        <v>135888.76</v>
      </c>
      <c r="AQ50" s="30">
        <v>35.369999999999997</v>
      </c>
      <c r="AR50" s="29">
        <v>24719.41</v>
      </c>
      <c r="AS50" s="30">
        <v>28.72</v>
      </c>
      <c r="AT50" s="29">
        <v>81580.539999999994</v>
      </c>
      <c r="AU50" s="30">
        <v>44.63</v>
      </c>
      <c r="AV50" s="29">
        <v>49883.6</v>
      </c>
      <c r="AW50" s="30">
        <v>35.799999999999997</v>
      </c>
      <c r="AX50" s="29">
        <v>74384.990000000005</v>
      </c>
      <c r="AY50" s="30">
        <v>124.18</v>
      </c>
      <c r="AZ50" s="28">
        <v>2455733.73</v>
      </c>
      <c r="BA50" s="29">
        <v>-318.39</v>
      </c>
      <c r="BB50" s="29">
        <v>102799.63</v>
      </c>
      <c r="BC50" s="30">
        <v>65.34</v>
      </c>
      <c r="BD50" s="29">
        <v>39887.57</v>
      </c>
      <c r="BE50" s="30">
        <v>-115.55</v>
      </c>
      <c r="BF50" s="29"/>
      <c r="BG50" s="29"/>
      <c r="BH50" s="29">
        <v>97352.17</v>
      </c>
      <c r="BI50" s="30">
        <v>121.09</v>
      </c>
      <c r="BJ50" s="29">
        <v>134919.53</v>
      </c>
      <c r="BK50" s="30">
        <v>291.67</v>
      </c>
      <c r="BL50" s="29">
        <v>51290.99</v>
      </c>
      <c r="BM50" s="30">
        <v>-32.61</v>
      </c>
      <c r="BN50" s="29">
        <v>51552.82</v>
      </c>
      <c r="BO50" s="30">
        <v>116.81</v>
      </c>
      <c r="BP50" s="29">
        <v>85398.23</v>
      </c>
      <c r="BQ50" s="30">
        <v>141.19</v>
      </c>
      <c r="BR50" s="29">
        <v>279062.15999999997</v>
      </c>
      <c r="BS50" s="29">
        <v>594.88</v>
      </c>
      <c r="BT50" s="29">
        <v>2311708.2599999998</v>
      </c>
      <c r="BU50" s="29">
        <v>-920.14</v>
      </c>
      <c r="BV50" s="29">
        <v>408936.92</v>
      </c>
      <c r="BW50" s="30">
        <v>-299.77</v>
      </c>
      <c r="BX50" s="29">
        <v>76975.69</v>
      </c>
      <c r="BY50" s="30">
        <v>27.56</v>
      </c>
      <c r="BZ50" s="29">
        <v>268936.36</v>
      </c>
      <c r="CA50" s="29">
        <v>-31.54</v>
      </c>
      <c r="CB50" s="29">
        <v>12603.81</v>
      </c>
      <c r="CC50" s="30">
        <v>-15.29</v>
      </c>
      <c r="CD50" s="29">
        <v>28921.25</v>
      </c>
      <c r="CE50" s="30">
        <v>-82.58</v>
      </c>
      <c r="CF50" s="29">
        <v>26543.95</v>
      </c>
      <c r="CG50" s="30">
        <v>55.08</v>
      </c>
      <c r="CH50" s="29">
        <v>70158.64</v>
      </c>
      <c r="CI50" s="30">
        <v>61.8</v>
      </c>
      <c r="CJ50" s="29">
        <v>374186.48</v>
      </c>
      <c r="CK50" s="29">
        <v>-337.27</v>
      </c>
      <c r="CL50" s="29">
        <v>242900.06</v>
      </c>
      <c r="CM50" s="30">
        <v>-139.37</v>
      </c>
      <c r="CN50" s="29">
        <v>125128.46</v>
      </c>
      <c r="CO50" s="30">
        <v>-227.33</v>
      </c>
      <c r="CP50" s="29">
        <v>103373.69</v>
      </c>
      <c r="CQ50" s="30">
        <v>64.599999999999994</v>
      </c>
      <c r="CR50" s="29">
        <v>168676.77</v>
      </c>
      <c r="CS50" s="29">
        <v>-187.37</v>
      </c>
      <c r="CT50" s="29">
        <v>152800.75</v>
      </c>
      <c r="CU50" s="30">
        <v>120.87</v>
      </c>
      <c r="CV50" s="29">
        <v>2311708.2599999998</v>
      </c>
      <c r="CW50" s="29">
        <v>-920.14</v>
      </c>
      <c r="CX50" s="29">
        <v>252183.06</v>
      </c>
      <c r="CY50" s="29">
        <v>496.7</v>
      </c>
      <c r="CZ50" s="29">
        <v>20160.53</v>
      </c>
      <c r="DA50" s="30">
        <v>64.72</v>
      </c>
      <c r="DB50" s="29">
        <v>39887.57</v>
      </c>
      <c r="DC50" s="30">
        <v>-115.55</v>
      </c>
      <c r="DD50" s="29">
        <v>8464.44</v>
      </c>
      <c r="DE50" s="30">
        <v>4.37</v>
      </c>
      <c r="DF50" s="29">
        <v>58037.06</v>
      </c>
      <c r="DG50" s="30">
        <v>3.23</v>
      </c>
      <c r="DH50" s="29">
        <v>20555.46</v>
      </c>
      <c r="DI50" s="30">
        <v>-78.260000000000005</v>
      </c>
      <c r="DJ50" s="29">
        <v>643468.81000000006</v>
      </c>
      <c r="DK50" s="29">
        <v>563.01</v>
      </c>
      <c r="DL50" s="29">
        <v>99614.399999999994</v>
      </c>
      <c r="DM50" s="30">
        <v>-210.67</v>
      </c>
      <c r="DN50" s="29">
        <v>2311708.2599999998</v>
      </c>
      <c r="DO50" s="29">
        <v>-920.14</v>
      </c>
      <c r="DP50" s="29">
        <v>80481.45</v>
      </c>
      <c r="DQ50" s="30">
        <v>-159.4</v>
      </c>
      <c r="DR50" s="29">
        <v>44922.85</v>
      </c>
      <c r="DS50" s="30">
        <v>107.81</v>
      </c>
      <c r="DT50" s="29">
        <v>133669.64000000001</v>
      </c>
      <c r="DU50" s="29">
        <v>-162.82</v>
      </c>
      <c r="DV50" s="29">
        <v>34728.74</v>
      </c>
      <c r="DW50" s="30">
        <v>-24.65</v>
      </c>
      <c r="DX50" s="29">
        <v>120622.39999999999</v>
      </c>
      <c r="DY50" s="30">
        <v>424.4</v>
      </c>
      <c r="DZ50" s="29">
        <v>8815.43</v>
      </c>
      <c r="EA50" s="30">
        <v>-2.99</v>
      </c>
      <c r="EB50" s="29">
        <v>12693.19</v>
      </c>
      <c r="EC50" s="30">
        <v>3.29</v>
      </c>
      <c r="ED50" s="29">
        <v>11117.09</v>
      </c>
      <c r="EE50" s="30">
        <v>-6.81</v>
      </c>
      <c r="EF50" s="29">
        <v>241582.06</v>
      </c>
      <c r="EG50" s="30">
        <v>-99.95</v>
      </c>
      <c r="EH50" s="29">
        <v>207878.31</v>
      </c>
      <c r="EI50" s="30">
        <v>-36.659999999999997</v>
      </c>
      <c r="EJ50" s="29">
        <v>102157.37</v>
      </c>
      <c r="EK50" s="30">
        <v>167.92</v>
      </c>
      <c r="EL50" s="29">
        <v>31505.75</v>
      </c>
      <c r="EM50" s="30">
        <v>-81.93</v>
      </c>
      <c r="EN50" s="29">
        <v>44922.85</v>
      </c>
      <c r="EO50" s="30">
        <v>107.81</v>
      </c>
      <c r="EP50" s="29">
        <v>174945.04</v>
      </c>
      <c r="EQ50" s="29">
        <v>-298.01</v>
      </c>
      <c r="ER50" s="29">
        <v>14565.99</v>
      </c>
      <c r="ES50" s="29">
        <v>-74.19</v>
      </c>
      <c r="ET50" s="29">
        <v>135888.76</v>
      </c>
      <c r="EU50" s="30">
        <v>35.369999999999997</v>
      </c>
      <c r="EV50" s="29">
        <v>43617.54</v>
      </c>
      <c r="EW50" s="30">
        <v>35.75</v>
      </c>
      <c r="EX50" s="29">
        <v>59756.14</v>
      </c>
      <c r="EY50" s="30">
        <v>28.85</v>
      </c>
    </row>
    <row r="51" spans="1:155">
      <c r="A51" s="27">
        <v>46134</v>
      </c>
      <c r="B51" s="29">
        <v>5103381.16</v>
      </c>
      <c r="C51" s="29">
        <v>-1269.58</v>
      </c>
      <c r="D51" s="29">
        <v>654295.44999999995</v>
      </c>
      <c r="E51" s="29">
        <v>-332.3</v>
      </c>
      <c r="F51" s="29">
        <v>2097438.1</v>
      </c>
      <c r="G51" s="29">
        <v>-810.92</v>
      </c>
      <c r="H51" s="29">
        <v>357511.41</v>
      </c>
      <c r="I51" s="29">
        <v>570.30999999999995</v>
      </c>
      <c r="J51" s="29">
        <v>44786.68</v>
      </c>
      <c r="K51" s="30">
        <v>140.77000000000001</v>
      </c>
      <c r="L51" s="29">
        <v>328707.78000000003</v>
      </c>
      <c r="M51" s="30">
        <v>535.29</v>
      </c>
      <c r="N51" s="29">
        <v>249213.49</v>
      </c>
      <c r="O51" s="29">
        <v>-157.77000000000001</v>
      </c>
      <c r="P51" s="29">
        <v>195726.54</v>
      </c>
      <c r="Q51" s="30">
        <v>-36.83</v>
      </c>
      <c r="R51" s="29">
        <v>133578.93</v>
      </c>
      <c r="S51" s="29">
        <v>-203</v>
      </c>
      <c r="T51" s="29">
        <v>8468.2999999999993</v>
      </c>
      <c r="U51" s="30">
        <v>2.74</v>
      </c>
      <c r="V51" s="29">
        <v>123164.05</v>
      </c>
      <c r="W51" s="29">
        <v>490.99</v>
      </c>
      <c r="X51" s="29">
        <v>2262661.63</v>
      </c>
      <c r="Y51" s="29">
        <v>-1230.9100000000001</v>
      </c>
      <c r="Z51" s="29">
        <v>42704.51</v>
      </c>
      <c r="AA51" s="30">
        <v>52.89</v>
      </c>
      <c r="AB51" s="29">
        <v>208976.84</v>
      </c>
      <c r="AC51" s="30">
        <v>-99.43</v>
      </c>
      <c r="AD51" s="29">
        <v>19986.919999999998</v>
      </c>
      <c r="AE51" s="30">
        <v>19.46</v>
      </c>
      <c r="AF51" s="29">
        <v>25176.639999999999</v>
      </c>
      <c r="AG51" s="30">
        <v>-1.47</v>
      </c>
      <c r="AH51" s="29">
        <v>223515.49</v>
      </c>
      <c r="AI51" s="29">
        <v>-356.55</v>
      </c>
      <c r="AJ51" s="29">
        <v>109755.36</v>
      </c>
      <c r="AK51" s="29">
        <v>-221.65</v>
      </c>
      <c r="AL51" s="29">
        <v>93280.21</v>
      </c>
      <c r="AM51" s="29">
        <v>-76.040000000000006</v>
      </c>
      <c r="AN51" s="29">
        <v>175797.94</v>
      </c>
      <c r="AO51" s="29">
        <v>-91.08</v>
      </c>
      <c r="AP51" s="29">
        <v>140532.45000000001</v>
      </c>
      <c r="AQ51" s="30">
        <v>-69.98</v>
      </c>
      <c r="AR51" s="29">
        <v>24595.8</v>
      </c>
      <c r="AS51" s="30">
        <v>37.56</v>
      </c>
      <c r="AT51" s="29">
        <v>82358</v>
      </c>
      <c r="AU51" s="30">
        <v>29.53</v>
      </c>
      <c r="AV51" s="29">
        <v>49776.46</v>
      </c>
      <c r="AW51" s="30">
        <v>30.61</v>
      </c>
      <c r="AX51" s="29">
        <v>73277.66</v>
      </c>
      <c r="AY51" s="30">
        <v>-194.83</v>
      </c>
      <c r="AZ51" s="28">
        <v>2456043.63</v>
      </c>
      <c r="BA51" s="29">
        <v>-971.34</v>
      </c>
      <c r="BB51" s="29">
        <v>100328.52</v>
      </c>
      <c r="BC51" s="30">
        <v>78.150000000000006</v>
      </c>
      <c r="BD51" s="29">
        <v>40199.32</v>
      </c>
      <c r="BE51" s="30">
        <v>-123.41</v>
      </c>
      <c r="BF51" s="29"/>
      <c r="BG51" s="29"/>
      <c r="BH51" s="29">
        <v>98067.16</v>
      </c>
      <c r="BI51" s="30">
        <v>123.5</v>
      </c>
      <c r="BJ51" s="29">
        <v>136708.25</v>
      </c>
      <c r="BK51" s="30">
        <v>157.57</v>
      </c>
      <c r="BL51" s="29">
        <v>52078.97</v>
      </c>
      <c r="BM51" s="30">
        <v>-3.51</v>
      </c>
      <c r="BN51" s="29">
        <v>51334.67</v>
      </c>
      <c r="BO51" s="30">
        <v>79.349999999999994</v>
      </c>
      <c r="BP51" s="29">
        <v>84265.06</v>
      </c>
      <c r="BQ51" s="30">
        <v>-120.35</v>
      </c>
      <c r="BR51" s="29">
        <v>283806.03000000003</v>
      </c>
      <c r="BS51" s="29">
        <v>254.12</v>
      </c>
      <c r="BT51" s="29">
        <v>2305133.88</v>
      </c>
      <c r="BU51" s="29">
        <v>-1229.1600000000001</v>
      </c>
      <c r="BV51" s="29">
        <v>416235.71</v>
      </c>
      <c r="BW51" s="30">
        <v>-71.73</v>
      </c>
      <c r="BX51" s="29">
        <v>76517.039999999994</v>
      </c>
      <c r="BY51" s="30">
        <v>28.27</v>
      </c>
      <c r="BZ51" s="29">
        <v>269078.15000000002</v>
      </c>
      <c r="CA51" s="29">
        <v>-167.11</v>
      </c>
      <c r="CB51" s="29">
        <v>12608.86</v>
      </c>
      <c r="CC51" s="30">
        <v>-9.8800000000000008</v>
      </c>
      <c r="CD51" s="29">
        <v>29017.33</v>
      </c>
      <c r="CE51" s="30">
        <v>-90.59</v>
      </c>
      <c r="CF51" s="29">
        <v>26592.28</v>
      </c>
      <c r="CG51" s="30">
        <v>54.73</v>
      </c>
      <c r="CH51" s="29">
        <v>69822.559999999998</v>
      </c>
      <c r="CI51" s="30">
        <v>56.56</v>
      </c>
      <c r="CJ51" s="29">
        <v>368778.87</v>
      </c>
      <c r="CK51" s="29">
        <v>-529.86</v>
      </c>
      <c r="CL51" s="29">
        <v>240098.52</v>
      </c>
      <c r="CM51" s="30">
        <v>-100.8</v>
      </c>
      <c r="CN51" s="29">
        <v>124847.37</v>
      </c>
      <c r="CO51" s="30">
        <v>-146.18</v>
      </c>
      <c r="CP51" s="29">
        <v>100903.85</v>
      </c>
      <c r="CQ51" s="30">
        <v>77.8</v>
      </c>
      <c r="CR51" s="29">
        <v>169680.25</v>
      </c>
      <c r="CS51" s="29">
        <v>-227.36</v>
      </c>
      <c r="CT51" s="29">
        <v>160977.96</v>
      </c>
      <c r="CU51" s="30">
        <v>179.35</v>
      </c>
      <c r="CV51" s="29">
        <v>2305133.88</v>
      </c>
      <c r="CW51" s="29">
        <v>-1229.1600000000001</v>
      </c>
      <c r="CX51" s="29">
        <v>256197.26</v>
      </c>
      <c r="CY51" s="29">
        <v>253.88</v>
      </c>
      <c r="CZ51" s="29">
        <v>20594.810000000001</v>
      </c>
      <c r="DA51" s="30">
        <v>99.05</v>
      </c>
      <c r="DB51" s="29">
        <v>40199.32</v>
      </c>
      <c r="DC51" s="30">
        <v>-123.41</v>
      </c>
      <c r="DD51" s="29">
        <v>8468.2999999999993</v>
      </c>
      <c r="DE51" s="30">
        <v>2.74</v>
      </c>
      <c r="DF51" s="29">
        <v>57705.27</v>
      </c>
      <c r="DG51" s="30">
        <v>0.06</v>
      </c>
      <c r="DH51" s="29">
        <v>20676.95</v>
      </c>
      <c r="DI51" s="30">
        <v>-84.97</v>
      </c>
      <c r="DJ51" s="29">
        <v>664663.30000000005</v>
      </c>
      <c r="DK51" s="29">
        <v>265.70999999999998</v>
      </c>
      <c r="DL51" s="29">
        <v>99496.23</v>
      </c>
      <c r="DM51" s="30">
        <v>-139.38</v>
      </c>
      <c r="DN51" s="29">
        <v>2305133.88</v>
      </c>
      <c r="DO51" s="29">
        <v>-1229.1600000000001</v>
      </c>
      <c r="DP51" s="29">
        <v>79379.53</v>
      </c>
      <c r="DQ51" s="30">
        <v>-210.06</v>
      </c>
      <c r="DR51" s="29">
        <v>46126.22</v>
      </c>
      <c r="DS51" s="30">
        <v>113.8</v>
      </c>
      <c r="DT51" s="29">
        <v>133578.93</v>
      </c>
      <c r="DU51" s="29">
        <v>-203</v>
      </c>
      <c r="DV51" s="29">
        <v>35819.760000000002</v>
      </c>
      <c r="DW51" s="30">
        <v>-23.95</v>
      </c>
      <c r="DX51" s="29">
        <v>123164.05</v>
      </c>
      <c r="DY51" s="30">
        <v>490.99</v>
      </c>
      <c r="DZ51" s="29">
        <v>8751.69</v>
      </c>
      <c r="EA51" s="30">
        <v>-9.07</v>
      </c>
      <c r="EB51" s="29">
        <v>12752.68</v>
      </c>
      <c r="EC51" s="30">
        <v>11</v>
      </c>
      <c r="ED51" s="29">
        <v>11090.58</v>
      </c>
      <c r="EE51" s="30">
        <v>-11.07</v>
      </c>
      <c r="EF51" s="29">
        <v>237539.82</v>
      </c>
      <c r="EG51" s="30">
        <v>-227.16</v>
      </c>
      <c r="EH51" s="29">
        <v>207868.41</v>
      </c>
      <c r="EI51" s="30">
        <v>38.08</v>
      </c>
      <c r="EJ51" s="29">
        <v>102873.23</v>
      </c>
      <c r="EK51" s="30">
        <v>148.22999999999999</v>
      </c>
      <c r="EL51" s="29">
        <v>31583.73</v>
      </c>
      <c r="EM51" s="30">
        <v>-89.09</v>
      </c>
      <c r="EN51" s="29">
        <v>46126.22</v>
      </c>
      <c r="EO51" s="30">
        <v>113.8</v>
      </c>
      <c r="EP51" s="29">
        <v>181578.28</v>
      </c>
      <c r="EQ51" s="29">
        <v>-158.47999999999999</v>
      </c>
      <c r="ER51" s="29">
        <v>14708.44</v>
      </c>
      <c r="ES51" s="29">
        <v>-57.6</v>
      </c>
      <c r="ET51" s="29">
        <v>140532.45000000001</v>
      </c>
      <c r="EU51" s="30">
        <v>-69.98</v>
      </c>
      <c r="EV51" s="29">
        <v>42704.51</v>
      </c>
      <c r="EW51" s="30">
        <v>52.89</v>
      </c>
      <c r="EX51" s="29">
        <v>58199.34</v>
      </c>
      <c r="EY51" s="30">
        <v>24.91</v>
      </c>
    </row>
    <row r="52" spans="1:155">
      <c r="A52" s="27">
        <v>46135</v>
      </c>
      <c r="B52" s="29">
        <v>5148032.28</v>
      </c>
      <c r="C52" s="29">
        <v>-1832.99</v>
      </c>
      <c r="D52" s="29">
        <v>650646.61</v>
      </c>
      <c r="E52" s="29">
        <v>-232.2</v>
      </c>
      <c r="F52" s="29">
        <v>2142967.52</v>
      </c>
      <c r="G52" s="29">
        <v>-750.63</v>
      </c>
      <c r="H52" s="29">
        <v>345609.33</v>
      </c>
      <c r="I52" s="29">
        <v>229.35</v>
      </c>
      <c r="J52" s="29">
        <v>45126.87</v>
      </c>
      <c r="K52" s="30">
        <v>149.07</v>
      </c>
      <c r="L52" s="29">
        <v>317793.78000000003</v>
      </c>
      <c r="M52" s="30">
        <v>285.01</v>
      </c>
      <c r="N52" s="29">
        <v>245331.36</v>
      </c>
      <c r="O52" s="29">
        <v>-313.35000000000002</v>
      </c>
      <c r="P52" s="29">
        <v>195002.36</v>
      </c>
      <c r="Q52" s="30">
        <v>-88.72</v>
      </c>
      <c r="R52" s="29">
        <v>133346.87</v>
      </c>
      <c r="S52" s="29">
        <v>-193.95</v>
      </c>
      <c r="T52" s="29">
        <v>8563.8700000000008</v>
      </c>
      <c r="U52" s="30">
        <v>1.99</v>
      </c>
      <c r="V52" s="29">
        <v>122805.39</v>
      </c>
      <c r="W52" s="29">
        <v>465.48</v>
      </c>
      <c r="X52" s="29">
        <v>2304806.2799999998</v>
      </c>
      <c r="Y52" s="29">
        <v>-611.58000000000004</v>
      </c>
      <c r="Z52" s="29">
        <v>42676.53</v>
      </c>
      <c r="AA52" s="30">
        <v>24.43</v>
      </c>
      <c r="AB52" s="29">
        <v>209923.31</v>
      </c>
      <c r="AC52" s="30">
        <v>-148.69</v>
      </c>
      <c r="AD52" s="29">
        <v>19712.77</v>
      </c>
      <c r="AE52" s="30">
        <v>5.63</v>
      </c>
      <c r="AF52" s="29">
        <v>25025.19</v>
      </c>
      <c r="AG52" s="30">
        <v>-6.43</v>
      </c>
      <c r="AH52" s="29">
        <v>226425.53</v>
      </c>
      <c r="AI52" s="29">
        <v>-381.96</v>
      </c>
      <c r="AJ52" s="29">
        <v>109723.57</v>
      </c>
      <c r="AK52" s="29">
        <v>-291.74</v>
      </c>
      <c r="AL52" s="29">
        <v>91649.06</v>
      </c>
      <c r="AM52" s="29">
        <v>-104.04</v>
      </c>
      <c r="AN52" s="29">
        <v>173335.1</v>
      </c>
      <c r="AO52" s="29">
        <v>-233.91</v>
      </c>
      <c r="AP52" s="29">
        <v>148872.98000000001</v>
      </c>
      <c r="AQ52" s="30">
        <v>-197.94</v>
      </c>
      <c r="AR52" s="29">
        <v>24399.43</v>
      </c>
      <c r="AS52" s="30">
        <v>-6.39</v>
      </c>
      <c r="AT52" s="29">
        <v>81906.740000000005</v>
      </c>
      <c r="AU52" s="30">
        <v>-69.650000000000006</v>
      </c>
      <c r="AV52" s="29">
        <v>49934.82</v>
      </c>
      <c r="AW52" s="30">
        <v>29.58</v>
      </c>
      <c r="AX52" s="29">
        <v>74736.240000000005</v>
      </c>
      <c r="AY52" s="30">
        <v>-19.05</v>
      </c>
      <c r="AZ52" s="28">
        <v>2490456.2799999998</v>
      </c>
      <c r="BA52" s="29">
        <v>-585.15</v>
      </c>
      <c r="BB52" s="29">
        <v>101850.93</v>
      </c>
      <c r="BC52" s="30">
        <v>72.59</v>
      </c>
      <c r="BD52" s="28">
        <v>40573.94</v>
      </c>
      <c r="BE52" s="30">
        <v>-136.85</v>
      </c>
      <c r="BF52" s="29"/>
      <c r="BG52" s="29"/>
      <c r="BH52" s="29">
        <v>100465.83</v>
      </c>
      <c r="BI52" s="30">
        <v>117.4</v>
      </c>
      <c r="BJ52" s="29">
        <v>134280.65</v>
      </c>
      <c r="BK52" s="30">
        <v>-41.4</v>
      </c>
      <c r="BL52" s="29">
        <v>51327.93</v>
      </c>
      <c r="BM52" s="30">
        <v>-38.68</v>
      </c>
      <c r="BN52" s="29">
        <v>50687.22</v>
      </c>
      <c r="BO52" s="30">
        <v>78.13</v>
      </c>
      <c r="BP52" s="29">
        <v>85508.13</v>
      </c>
      <c r="BQ52" s="30">
        <v>79.349999999999994</v>
      </c>
      <c r="BR52" s="29">
        <v>296403.38</v>
      </c>
      <c r="BS52" s="29">
        <v>19.02</v>
      </c>
      <c r="BT52" s="29">
        <v>2347577.6</v>
      </c>
      <c r="BU52" s="29">
        <v>-532.12</v>
      </c>
      <c r="BV52" s="29">
        <v>417772.82</v>
      </c>
      <c r="BW52" s="30">
        <v>-88.42</v>
      </c>
      <c r="BX52" s="29">
        <v>75588.429999999993</v>
      </c>
      <c r="BY52" s="30">
        <v>-33.44</v>
      </c>
      <c r="BZ52" s="29">
        <v>264984.15999999997</v>
      </c>
      <c r="CA52" s="29">
        <v>-337.95</v>
      </c>
      <c r="CB52" s="29">
        <v>12524.49</v>
      </c>
      <c r="CC52" s="30">
        <v>-13.69</v>
      </c>
      <c r="CD52" s="29">
        <v>28775.89</v>
      </c>
      <c r="CE52" s="30">
        <v>-102.29</v>
      </c>
      <c r="CF52" s="29">
        <v>26829.96</v>
      </c>
      <c r="CG52" s="30">
        <v>21.47</v>
      </c>
      <c r="CH52" s="29">
        <v>69980.19</v>
      </c>
      <c r="CI52" s="30">
        <v>63.65</v>
      </c>
      <c r="CJ52" s="29">
        <v>369997.55</v>
      </c>
      <c r="CK52" s="29">
        <v>-356.15</v>
      </c>
      <c r="CL52" s="29">
        <v>241231.77</v>
      </c>
      <c r="CM52" s="30">
        <v>-146.82</v>
      </c>
      <c r="CN52" s="29">
        <v>124209.76</v>
      </c>
      <c r="CO52" s="30">
        <v>-166.3</v>
      </c>
      <c r="CP52" s="29">
        <v>102424.27</v>
      </c>
      <c r="CQ52" s="30">
        <v>72.39</v>
      </c>
      <c r="CR52" s="29">
        <v>169106.12</v>
      </c>
      <c r="CS52" s="29">
        <v>-249.21</v>
      </c>
      <c r="CT52" s="29">
        <v>155888.94</v>
      </c>
      <c r="CU52" s="30">
        <v>-19.739999999999998</v>
      </c>
      <c r="CV52" s="29">
        <v>2347577.6</v>
      </c>
      <c r="CW52" s="29">
        <v>-532.12</v>
      </c>
      <c r="CX52" s="29">
        <v>246168.89</v>
      </c>
      <c r="CY52" s="29">
        <v>13.83</v>
      </c>
      <c r="CZ52" s="29">
        <v>19190.97</v>
      </c>
      <c r="DA52" s="30">
        <v>11.88</v>
      </c>
      <c r="DB52" s="29">
        <v>40573.94</v>
      </c>
      <c r="DC52" s="30">
        <v>-136.85</v>
      </c>
      <c r="DD52" s="29">
        <v>8563.8700000000008</v>
      </c>
      <c r="DE52" s="30">
        <v>1.99</v>
      </c>
      <c r="DF52" s="29">
        <v>56931.11</v>
      </c>
      <c r="DG52" s="30">
        <v>-44.43</v>
      </c>
      <c r="DH52" s="29">
        <v>20443.330000000002</v>
      </c>
      <c r="DI52" s="30">
        <v>-92.88</v>
      </c>
      <c r="DJ52" s="29">
        <v>670418.02</v>
      </c>
      <c r="DK52" s="29">
        <v>-169.48</v>
      </c>
      <c r="DL52" s="29">
        <v>98813.64</v>
      </c>
      <c r="DM52" s="30">
        <v>-163.02000000000001</v>
      </c>
      <c r="DN52" s="29">
        <v>2347577.6</v>
      </c>
      <c r="DO52" s="29">
        <v>-532.12</v>
      </c>
      <c r="DP52" s="29">
        <v>79883.66</v>
      </c>
      <c r="DQ52" s="30">
        <v>-144.5</v>
      </c>
      <c r="DR52" s="29">
        <v>46484.26</v>
      </c>
      <c r="DS52" s="30">
        <v>131.85</v>
      </c>
      <c r="DT52" s="29">
        <v>133346.87</v>
      </c>
      <c r="DU52" s="29">
        <v>-193.95</v>
      </c>
      <c r="DV52" s="29">
        <v>35486.339999999997</v>
      </c>
      <c r="DW52" s="30">
        <v>-53.25</v>
      </c>
      <c r="DX52" s="29">
        <v>122805.39</v>
      </c>
      <c r="DY52" s="30">
        <v>465.48</v>
      </c>
      <c r="DZ52" s="29">
        <v>8720.92</v>
      </c>
      <c r="EA52" s="30">
        <v>-8.8800000000000008</v>
      </c>
      <c r="EB52" s="29">
        <v>12668.13</v>
      </c>
      <c r="EC52" s="30">
        <v>1.85</v>
      </c>
      <c r="ED52" s="29">
        <v>10865.21</v>
      </c>
      <c r="EE52" s="30">
        <v>-27.96</v>
      </c>
      <c r="EF52" s="29">
        <v>237143.44</v>
      </c>
      <c r="EG52" s="30">
        <v>-186.68</v>
      </c>
      <c r="EH52" s="29">
        <v>211956.03</v>
      </c>
      <c r="EI52" s="30">
        <v>65.41</v>
      </c>
      <c r="EJ52" s="29">
        <v>103266.71</v>
      </c>
      <c r="EK52" s="30">
        <v>162.83000000000001</v>
      </c>
      <c r="EL52" s="29">
        <v>31331.75</v>
      </c>
      <c r="EM52" s="30">
        <v>-103.99</v>
      </c>
      <c r="EN52" s="29">
        <v>46484.26</v>
      </c>
      <c r="EO52" s="30">
        <v>131.85</v>
      </c>
      <c r="EP52" s="29">
        <v>179240.68</v>
      </c>
      <c r="EQ52" s="29">
        <v>-202.44</v>
      </c>
      <c r="ER52" s="29">
        <v>14465.77</v>
      </c>
      <c r="ES52" s="29">
        <v>-7.17</v>
      </c>
      <c r="ET52" s="29">
        <v>148872.98000000001</v>
      </c>
      <c r="EU52" s="30">
        <v>-197.94</v>
      </c>
      <c r="EV52" s="29">
        <v>42676.53</v>
      </c>
      <c r="EW52" s="30">
        <v>24.43</v>
      </c>
      <c r="EX52" s="29">
        <v>59747.74</v>
      </c>
      <c r="EY52" s="30">
        <v>47.96</v>
      </c>
    </row>
    <row r="53" spans="1:155">
      <c r="A53" s="27">
        <v>46136</v>
      </c>
      <c r="B53" s="29">
        <v>5147296.49</v>
      </c>
      <c r="C53" s="29">
        <v>-1785.19</v>
      </c>
      <c r="D53" s="29">
        <v>666906.5</v>
      </c>
      <c r="E53" s="29">
        <v>487.03</v>
      </c>
      <c r="F53" s="29">
        <v>2105714.06</v>
      </c>
      <c r="G53" s="29">
        <v>-1356.41</v>
      </c>
      <c r="H53" s="29">
        <v>353071.07</v>
      </c>
      <c r="I53" s="29">
        <v>-99.72</v>
      </c>
      <c r="J53" s="29">
        <v>47178.86</v>
      </c>
      <c r="K53" s="29">
        <v>137.36000000000001</v>
      </c>
      <c r="L53" s="29">
        <v>323625.34000000003</v>
      </c>
      <c r="M53" s="30">
        <v>19.399999999999999</v>
      </c>
      <c r="N53" s="29">
        <v>237699.67</v>
      </c>
      <c r="O53" s="29">
        <v>-489.01</v>
      </c>
      <c r="P53" s="29">
        <v>197348.32</v>
      </c>
      <c r="Q53" s="30">
        <v>-1.43</v>
      </c>
      <c r="R53" s="29">
        <v>131484.85999999999</v>
      </c>
      <c r="S53" s="29">
        <v>-212.58</v>
      </c>
      <c r="T53" s="29">
        <v>8822.6200000000008</v>
      </c>
      <c r="U53" s="30">
        <v>12.39</v>
      </c>
      <c r="V53" s="29">
        <v>127857.1</v>
      </c>
      <c r="W53" s="29">
        <v>885.41</v>
      </c>
      <c r="X53" s="29">
        <v>2278231.89</v>
      </c>
      <c r="Y53" s="29">
        <v>-742</v>
      </c>
      <c r="Z53" s="29">
        <v>42644.83</v>
      </c>
      <c r="AA53" s="30">
        <v>24.25</v>
      </c>
      <c r="AB53" s="29">
        <v>210463.41</v>
      </c>
      <c r="AC53" s="30">
        <v>-183.91</v>
      </c>
      <c r="AD53" s="29">
        <v>19662.900000000001</v>
      </c>
      <c r="AE53" s="30">
        <v>6.38</v>
      </c>
      <c r="AF53" s="29">
        <v>25368.37</v>
      </c>
      <c r="AG53" s="30">
        <v>14.88</v>
      </c>
      <c r="AH53" s="29">
        <v>234305.23</v>
      </c>
      <c r="AI53" s="29">
        <v>-263.69</v>
      </c>
      <c r="AJ53" s="29">
        <v>109842.87</v>
      </c>
      <c r="AK53" s="29">
        <v>-238.37</v>
      </c>
      <c r="AL53" s="29">
        <v>89941.22</v>
      </c>
      <c r="AM53" s="29">
        <v>-108.72</v>
      </c>
      <c r="AN53" s="28">
        <v>167566.29</v>
      </c>
      <c r="AO53" s="29">
        <v>-393.87</v>
      </c>
      <c r="AP53" s="29">
        <v>158849.79</v>
      </c>
      <c r="AQ53" s="30">
        <v>32.130000000000003</v>
      </c>
      <c r="AR53" s="29">
        <v>24894.74</v>
      </c>
      <c r="AS53" s="30">
        <v>23.24</v>
      </c>
      <c r="AT53" s="29">
        <v>83210.63</v>
      </c>
      <c r="AU53" s="30">
        <v>-77.3</v>
      </c>
      <c r="AV53" s="29">
        <v>49763.47</v>
      </c>
      <c r="AW53" s="30">
        <v>61.88</v>
      </c>
      <c r="AX53" s="28">
        <v>75368.67</v>
      </c>
      <c r="AY53" s="30">
        <v>45.58</v>
      </c>
      <c r="AZ53" s="28">
        <v>2466860.88</v>
      </c>
      <c r="BA53" s="29">
        <v>-1231.99</v>
      </c>
      <c r="BB53" s="29">
        <v>99092.67</v>
      </c>
      <c r="BC53" s="30">
        <v>63.56</v>
      </c>
      <c r="BD53" s="29">
        <v>40829.57</v>
      </c>
      <c r="BE53" s="30">
        <v>-88.43</v>
      </c>
      <c r="BF53" s="29"/>
      <c r="BG53" s="29"/>
      <c r="BH53" s="29">
        <v>101131.98</v>
      </c>
      <c r="BI53" s="30">
        <v>182.61</v>
      </c>
      <c r="BJ53" s="29">
        <v>136861.74</v>
      </c>
      <c r="BK53" s="30">
        <v>-91.79</v>
      </c>
      <c r="BL53" s="29">
        <v>50769.45</v>
      </c>
      <c r="BM53" s="30">
        <v>-30.42</v>
      </c>
      <c r="BN53" s="29">
        <v>51513.97</v>
      </c>
      <c r="BO53" s="30">
        <v>77.44</v>
      </c>
      <c r="BP53" s="29">
        <v>85609.45</v>
      </c>
      <c r="BQ53" s="30">
        <v>84.02</v>
      </c>
      <c r="BR53" s="29">
        <v>311858.28000000003</v>
      </c>
      <c r="BS53" s="29">
        <v>545.59</v>
      </c>
      <c r="BT53" s="29">
        <v>2322392.81</v>
      </c>
      <c r="BU53" s="29">
        <v>-618.95000000000005</v>
      </c>
      <c r="BV53" s="29">
        <v>419508.39</v>
      </c>
      <c r="BW53" s="30">
        <v>100.99</v>
      </c>
      <c r="BX53" s="29">
        <v>75404.95</v>
      </c>
      <c r="BY53" s="30">
        <v>-30.76</v>
      </c>
      <c r="BZ53" s="29">
        <v>257507.51</v>
      </c>
      <c r="CA53" s="29">
        <v>-502.59</v>
      </c>
      <c r="CB53" s="29">
        <v>12815.13</v>
      </c>
      <c r="CC53" s="30">
        <v>-9.7200000000000006</v>
      </c>
      <c r="CD53" s="29">
        <v>29175.38</v>
      </c>
      <c r="CE53" s="30">
        <v>-56.65</v>
      </c>
      <c r="CF53" s="29">
        <v>28062.13</v>
      </c>
      <c r="CG53" s="30">
        <v>41.06</v>
      </c>
      <c r="CH53" s="29">
        <v>70407.13</v>
      </c>
      <c r="CI53" s="30">
        <v>94.51</v>
      </c>
      <c r="CJ53" s="29">
        <v>375841.4</v>
      </c>
      <c r="CK53" s="29">
        <v>-107.44</v>
      </c>
      <c r="CL53" s="29">
        <v>242556.38</v>
      </c>
      <c r="CM53" s="30">
        <v>-136.16999999999999</v>
      </c>
      <c r="CN53" s="29">
        <v>123493.67</v>
      </c>
      <c r="CO53" s="30">
        <v>-147.27000000000001</v>
      </c>
      <c r="CP53" s="29">
        <v>99670.49</v>
      </c>
      <c r="CQ53" s="30">
        <v>63.63</v>
      </c>
      <c r="CR53" s="29">
        <v>167851.29</v>
      </c>
      <c r="CS53" s="29">
        <v>-266.14</v>
      </c>
      <c r="CT53" s="29">
        <v>161308.16</v>
      </c>
      <c r="CU53" s="30">
        <v>11.73</v>
      </c>
      <c r="CV53" s="29">
        <v>2322392.81</v>
      </c>
      <c r="CW53" s="29">
        <v>-618.95000000000005</v>
      </c>
      <c r="CX53" s="29">
        <v>251891.69</v>
      </c>
      <c r="CY53" s="29">
        <v>-211.06</v>
      </c>
      <c r="CZ53" s="29">
        <v>19459.62</v>
      </c>
      <c r="DA53" s="30">
        <v>-43.29</v>
      </c>
      <c r="DB53" s="29">
        <v>40829.57</v>
      </c>
      <c r="DC53" s="30">
        <v>-88.43</v>
      </c>
      <c r="DD53" s="29">
        <v>8822.6200000000008</v>
      </c>
      <c r="DE53" s="30">
        <v>12.39</v>
      </c>
      <c r="DF53" s="29">
        <v>56790.07</v>
      </c>
      <c r="DG53" s="30">
        <v>-41.18</v>
      </c>
      <c r="DH53" s="29">
        <v>20800.95</v>
      </c>
      <c r="DI53" s="30">
        <v>-48.01</v>
      </c>
      <c r="DJ53" s="29">
        <v>696063.54</v>
      </c>
      <c r="DK53" s="29">
        <v>351.58</v>
      </c>
      <c r="DL53" s="29">
        <v>98446.44</v>
      </c>
      <c r="DM53" s="30">
        <v>-144.21</v>
      </c>
      <c r="DN53" s="29">
        <v>2322392.81</v>
      </c>
      <c r="DO53" s="29">
        <v>-618.95000000000005</v>
      </c>
      <c r="DP53" s="29">
        <v>82169.460000000006</v>
      </c>
      <c r="DQ53" s="30">
        <v>15.51</v>
      </c>
      <c r="DR53" s="29">
        <v>48736.31</v>
      </c>
      <c r="DS53" s="30">
        <v>126.45</v>
      </c>
      <c r="DT53" s="29">
        <v>131484.85999999999</v>
      </c>
      <c r="DU53" s="29">
        <v>-212.58</v>
      </c>
      <c r="DV53" s="29">
        <v>36088.32</v>
      </c>
      <c r="DW53" s="30">
        <v>-51.73</v>
      </c>
      <c r="DX53" s="29">
        <v>127857.1</v>
      </c>
      <c r="DY53" s="30">
        <v>885.41</v>
      </c>
      <c r="DZ53" s="29">
        <v>8772.5300000000007</v>
      </c>
      <c r="EA53" s="30">
        <v>-6.13</v>
      </c>
      <c r="EB53" s="29">
        <v>12816.27</v>
      </c>
      <c r="EC53" s="30">
        <v>8.92</v>
      </c>
      <c r="ED53" s="29">
        <v>10943.99</v>
      </c>
      <c r="EE53" s="30">
        <v>-19.46</v>
      </c>
      <c r="EF53" s="29">
        <v>239784.83</v>
      </c>
      <c r="EG53" s="30">
        <v>-105.28</v>
      </c>
      <c r="EH53" s="29">
        <v>212129.04</v>
      </c>
      <c r="EI53" s="30">
        <v>52.16</v>
      </c>
      <c r="EJ53" s="29">
        <v>105526.74</v>
      </c>
      <c r="EK53" s="30">
        <v>205.93</v>
      </c>
      <c r="EL53" s="29">
        <v>31762.84</v>
      </c>
      <c r="EM53" s="30">
        <v>-58.04</v>
      </c>
      <c r="EN53" s="29">
        <v>48736.31</v>
      </c>
      <c r="EO53" s="30">
        <v>126.45</v>
      </c>
      <c r="EP53" s="29">
        <v>180371.16</v>
      </c>
      <c r="EQ53" s="29">
        <v>-3.82</v>
      </c>
      <c r="ER53" s="29">
        <v>14461.33</v>
      </c>
      <c r="ES53" s="29">
        <v>-29.69</v>
      </c>
      <c r="ET53" s="29">
        <v>158849.79</v>
      </c>
      <c r="EU53" s="30">
        <v>32.130000000000003</v>
      </c>
      <c r="EV53" s="29">
        <v>42644.83</v>
      </c>
      <c r="EW53" s="30">
        <v>24.25</v>
      </c>
      <c r="EX53" s="29">
        <v>57025.66</v>
      </c>
      <c r="EY53" s="30">
        <v>39.380000000000003</v>
      </c>
    </row>
    <row r="54" spans="1:155">
      <c r="A54" s="27">
        <v>46139</v>
      </c>
      <c r="B54" s="29">
        <v>5257845.74</v>
      </c>
      <c r="C54" s="29">
        <v>-695.09</v>
      </c>
      <c r="D54" s="29">
        <v>679529.72</v>
      </c>
      <c r="E54" s="29">
        <v>293.24</v>
      </c>
      <c r="F54" s="29">
        <v>2143200.61</v>
      </c>
      <c r="G54" s="29">
        <v>308.14</v>
      </c>
      <c r="H54" s="29">
        <v>347835.7</v>
      </c>
      <c r="I54" s="29">
        <v>-298.79000000000002</v>
      </c>
      <c r="J54" s="29">
        <v>47329.84</v>
      </c>
      <c r="K54" s="28">
        <v>106.68</v>
      </c>
      <c r="L54" s="29">
        <v>318349.51</v>
      </c>
      <c r="M54" s="30">
        <v>-159.83000000000001</v>
      </c>
      <c r="N54" s="29">
        <v>241144.72</v>
      </c>
      <c r="O54" s="29">
        <v>-391.97</v>
      </c>
      <c r="P54" s="29">
        <v>197150.45</v>
      </c>
      <c r="Q54" s="30">
        <v>-103.03</v>
      </c>
      <c r="R54" s="29">
        <v>132728.4</v>
      </c>
      <c r="S54" s="29">
        <v>-182</v>
      </c>
      <c r="T54" s="29">
        <v>8795.8700000000008</v>
      </c>
      <c r="U54" s="30">
        <v>14.79</v>
      </c>
      <c r="V54" s="29">
        <v>129017.19</v>
      </c>
      <c r="W54" s="29">
        <v>441.46</v>
      </c>
      <c r="X54" s="29">
        <v>2365904.2999999998</v>
      </c>
      <c r="Y54" s="29">
        <v>1107.58</v>
      </c>
      <c r="Z54" s="29">
        <v>42496.72</v>
      </c>
      <c r="AA54" s="30">
        <v>27.54</v>
      </c>
      <c r="AB54" s="29">
        <v>208551.63</v>
      </c>
      <c r="AC54" s="30">
        <v>-293.18</v>
      </c>
      <c r="AD54" s="29">
        <v>19580.91</v>
      </c>
      <c r="AE54" s="30">
        <v>-7.62</v>
      </c>
      <c r="AF54" s="29">
        <v>25156.59</v>
      </c>
      <c r="AG54" s="30">
        <v>18.79</v>
      </c>
      <c r="AH54" s="29">
        <v>235511.51</v>
      </c>
      <c r="AI54" s="29">
        <v>-336.05</v>
      </c>
      <c r="AJ54" s="29">
        <v>110089.22</v>
      </c>
      <c r="AK54" s="29">
        <v>-208.32</v>
      </c>
      <c r="AL54" s="29">
        <v>91620.36</v>
      </c>
      <c r="AM54" s="29">
        <v>-69.989999999999995</v>
      </c>
      <c r="AN54" s="29">
        <v>169545.66</v>
      </c>
      <c r="AO54" s="29">
        <v>-331.99</v>
      </c>
      <c r="AP54" s="29">
        <v>171471.02</v>
      </c>
      <c r="AQ54" s="30">
        <v>-200.47</v>
      </c>
      <c r="AR54" s="28">
        <v>25168.6</v>
      </c>
      <c r="AS54" s="30">
        <v>15.49</v>
      </c>
      <c r="AT54" s="29">
        <v>84257.38</v>
      </c>
      <c r="AU54" s="30">
        <v>-122.55</v>
      </c>
      <c r="AV54" s="29">
        <v>49603.3</v>
      </c>
      <c r="AW54" s="30">
        <v>54.42</v>
      </c>
      <c r="AX54" s="29">
        <v>75764.38</v>
      </c>
      <c r="AY54" s="30">
        <v>31.07</v>
      </c>
      <c r="AZ54" s="28">
        <v>2554780.0699999998</v>
      </c>
      <c r="BA54" s="29">
        <v>492.58</v>
      </c>
      <c r="BB54" s="29">
        <v>99974.56</v>
      </c>
      <c r="BC54" s="30">
        <v>69.260000000000005</v>
      </c>
      <c r="BD54" s="29">
        <v>40558.519999999997</v>
      </c>
      <c r="BE54" s="30">
        <v>-67.47</v>
      </c>
      <c r="BF54" s="29"/>
      <c r="BG54" s="29"/>
      <c r="BH54" s="29">
        <v>101510.73</v>
      </c>
      <c r="BI54" s="30">
        <v>124.25</v>
      </c>
      <c r="BJ54" s="29">
        <v>135949.75</v>
      </c>
      <c r="BK54" s="30">
        <v>-128.88</v>
      </c>
      <c r="BL54" s="29">
        <v>50983.69</v>
      </c>
      <c r="BM54" s="30">
        <v>-27.29</v>
      </c>
      <c r="BN54" s="29">
        <v>52317.21</v>
      </c>
      <c r="BO54" s="30">
        <v>73.44</v>
      </c>
      <c r="BP54" s="29">
        <v>85878.87</v>
      </c>
      <c r="BQ54" s="30">
        <v>86.54</v>
      </c>
      <c r="BR54" s="29">
        <v>329099.19</v>
      </c>
      <c r="BS54" s="29">
        <v>192.83</v>
      </c>
      <c r="BT54" s="29">
        <v>2410282.0099999998</v>
      </c>
      <c r="BU54" s="29">
        <v>1120.3900000000001</v>
      </c>
      <c r="BV54" s="29">
        <v>427305.83</v>
      </c>
      <c r="BW54" s="30">
        <v>-8.89</v>
      </c>
      <c r="BX54" s="29">
        <v>75670.37</v>
      </c>
      <c r="BY54" s="30">
        <v>-64.790000000000006</v>
      </c>
      <c r="BZ54" s="29">
        <v>261166.02</v>
      </c>
      <c r="CA54" s="29">
        <v>-401.99</v>
      </c>
      <c r="CB54" s="29">
        <v>13094.73</v>
      </c>
      <c r="CC54" s="30">
        <v>-15.27</v>
      </c>
      <c r="CD54" s="29">
        <v>29055.94</v>
      </c>
      <c r="CE54" s="30">
        <v>-64.98</v>
      </c>
      <c r="CF54" s="29">
        <v>28632.49</v>
      </c>
      <c r="CG54" s="30">
        <v>49.39</v>
      </c>
      <c r="CH54" s="29">
        <v>70430.84</v>
      </c>
      <c r="CI54" s="30">
        <v>86.09</v>
      </c>
      <c r="CJ54" s="29">
        <v>378864.74</v>
      </c>
      <c r="CK54" s="29">
        <v>-145.41999999999999</v>
      </c>
      <c r="CL54" s="29">
        <v>240376.32000000001</v>
      </c>
      <c r="CM54" s="30">
        <v>-270.13</v>
      </c>
      <c r="CN54" s="28">
        <v>125486.91</v>
      </c>
      <c r="CO54" s="30">
        <v>-129.88</v>
      </c>
      <c r="CP54" s="29">
        <v>100560.18</v>
      </c>
      <c r="CQ54" s="30">
        <v>69.319999999999993</v>
      </c>
      <c r="CR54" s="29">
        <v>169098.11</v>
      </c>
      <c r="CS54" s="29">
        <v>-225.82</v>
      </c>
      <c r="CT54" s="29">
        <v>163117.31</v>
      </c>
      <c r="CU54" s="30">
        <v>41.7</v>
      </c>
      <c r="CV54" s="29">
        <v>2410282.0099999998</v>
      </c>
      <c r="CW54" s="29">
        <v>1120.3900000000001</v>
      </c>
      <c r="CX54" s="29">
        <v>248686.3</v>
      </c>
      <c r="CY54" s="29">
        <v>-342.98</v>
      </c>
      <c r="CZ54" s="29">
        <v>19863.7</v>
      </c>
      <c r="DA54" s="30">
        <v>-61.88</v>
      </c>
      <c r="DB54" s="29">
        <v>40558.519999999997</v>
      </c>
      <c r="DC54" s="30">
        <v>-67.47</v>
      </c>
      <c r="DD54" s="29">
        <v>8795.8700000000008</v>
      </c>
      <c r="DE54" s="30">
        <v>14.79</v>
      </c>
      <c r="DF54" s="29">
        <v>56974.93</v>
      </c>
      <c r="DG54" s="30">
        <v>-69.19</v>
      </c>
      <c r="DH54" s="29">
        <v>20680.64</v>
      </c>
      <c r="DI54" s="30">
        <v>-53.97</v>
      </c>
      <c r="DJ54" s="29">
        <v>708835.94</v>
      </c>
      <c r="DK54" s="29">
        <v>-257.72000000000003</v>
      </c>
      <c r="DL54" s="29">
        <v>100296.48</v>
      </c>
      <c r="DM54" s="30">
        <v>-130.53</v>
      </c>
      <c r="DN54" s="29">
        <v>2410282.0099999998</v>
      </c>
      <c r="DO54" s="29">
        <v>1120.3900000000001</v>
      </c>
      <c r="DP54" s="29">
        <v>84454.47</v>
      </c>
      <c r="DQ54" s="30">
        <v>89.19</v>
      </c>
      <c r="DR54" s="29">
        <v>49177.36</v>
      </c>
      <c r="DS54" s="30">
        <v>117.65</v>
      </c>
      <c r="DT54" s="29">
        <v>132728.4</v>
      </c>
      <c r="DU54" s="29">
        <v>-182</v>
      </c>
      <c r="DV54" s="29">
        <v>36092.47</v>
      </c>
      <c r="DW54" s="30">
        <v>-43.02</v>
      </c>
      <c r="DX54" s="29">
        <v>129017.19</v>
      </c>
      <c r="DY54" s="30">
        <v>441.46</v>
      </c>
      <c r="DZ54" s="29">
        <v>8792.76</v>
      </c>
      <c r="EA54" s="30">
        <v>-3.55</v>
      </c>
      <c r="EB54" s="29">
        <v>12783.18</v>
      </c>
      <c r="EC54" s="30">
        <v>1.94</v>
      </c>
      <c r="ED54" s="29">
        <v>11244.98</v>
      </c>
      <c r="EE54" s="30">
        <v>-15.3</v>
      </c>
      <c r="EF54" s="29">
        <v>239612.74</v>
      </c>
      <c r="EG54" s="30">
        <v>-220.55</v>
      </c>
      <c r="EH54" s="29">
        <v>222013.68</v>
      </c>
      <c r="EI54" s="30">
        <v>96.13</v>
      </c>
      <c r="EJ54" s="29">
        <v>106137.28</v>
      </c>
      <c r="EK54" s="30">
        <v>185.4</v>
      </c>
      <c r="EL54" s="29">
        <v>31657.64</v>
      </c>
      <c r="EM54" s="30">
        <v>-66.650000000000006</v>
      </c>
      <c r="EN54" s="29">
        <v>49177.36</v>
      </c>
      <c r="EO54" s="30">
        <v>117.65</v>
      </c>
      <c r="EP54" s="29">
        <v>178247.09</v>
      </c>
      <c r="EQ54" s="29">
        <v>-146.91999999999999</v>
      </c>
      <c r="ER54" s="29">
        <v>14697.58</v>
      </c>
      <c r="ES54" s="29">
        <v>10.5</v>
      </c>
      <c r="ET54" s="29">
        <v>171471.02</v>
      </c>
      <c r="EU54" s="30">
        <v>-200.47</v>
      </c>
      <c r="EV54" s="29">
        <v>42496.72</v>
      </c>
      <c r="EW54" s="30">
        <v>27.54</v>
      </c>
      <c r="EX54" s="29">
        <v>58063.45</v>
      </c>
      <c r="EY54" s="30">
        <v>41.79</v>
      </c>
    </row>
    <row r="55" spans="1:155">
      <c r="A55" s="27">
        <v>46140</v>
      </c>
      <c r="B55" s="29">
        <v>5278520.33</v>
      </c>
      <c r="C55" s="29">
        <v>-2035.89</v>
      </c>
      <c r="D55" s="29">
        <v>673932.24</v>
      </c>
      <c r="E55" s="29">
        <v>81.3</v>
      </c>
      <c r="F55" s="29">
        <v>2139500.6800000002</v>
      </c>
      <c r="G55" s="29">
        <v>-276.47000000000003</v>
      </c>
      <c r="H55" s="29">
        <v>361379.78</v>
      </c>
      <c r="I55" s="29">
        <v>-296.33</v>
      </c>
      <c r="J55" s="29">
        <v>47210.15</v>
      </c>
      <c r="K55" s="30">
        <v>83.23</v>
      </c>
      <c r="L55" s="29">
        <v>331703.03999999998</v>
      </c>
      <c r="M55" s="30">
        <v>-53.89</v>
      </c>
      <c r="N55" s="29">
        <v>250266.99</v>
      </c>
      <c r="O55" s="29">
        <v>-129.80000000000001</v>
      </c>
      <c r="P55" s="29">
        <v>195369.28</v>
      </c>
      <c r="Q55" s="30">
        <v>-207.21</v>
      </c>
      <c r="R55" s="29">
        <v>134851.04999999999</v>
      </c>
      <c r="S55" s="29">
        <v>-103.75</v>
      </c>
      <c r="T55" s="29">
        <v>8980.99</v>
      </c>
      <c r="U55" s="30">
        <v>20.18</v>
      </c>
      <c r="V55" s="29">
        <v>129246.6</v>
      </c>
      <c r="W55" s="29">
        <v>404.86</v>
      </c>
      <c r="X55" s="29">
        <v>2356135.92</v>
      </c>
      <c r="Y55" s="29">
        <v>-418.46</v>
      </c>
      <c r="Z55" s="29">
        <v>43740.44</v>
      </c>
      <c r="AA55" s="30">
        <v>53.07</v>
      </c>
      <c r="AB55" s="29">
        <v>210486.41</v>
      </c>
      <c r="AC55" s="30">
        <v>-191.35</v>
      </c>
      <c r="AD55" s="29">
        <v>19464.14</v>
      </c>
      <c r="AE55" s="30">
        <v>-16.739999999999998</v>
      </c>
      <c r="AF55" s="29">
        <v>24958.7</v>
      </c>
      <c r="AG55" s="30">
        <v>14.13</v>
      </c>
      <c r="AH55" s="29">
        <v>232599.11</v>
      </c>
      <c r="AI55" s="29">
        <v>-189.31</v>
      </c>
      <c r="AJ55" s="29">
        <v>111623.38</v>
      </c>
      <c r="AK55" s="29">
        <v>-114.34</v>
      </c>
      <c r="AL55" s="29">
        <v>93270.27</v>
      </c>
      <c r="AM55" s="29">
        <v>-108.46</v>
      </c>
      <c r="AN55" s="29">
        <v>177078.6</v>
      </c>
      <c r="AO55" s="29">
        <v>-48.32</v>
      </c>
      <c r="AP55" s="29">
        <v>169825.83</v>
      </c>
      <c r="AQ55" s="30">
        <v>-717.12</v>
      </c>
      <c r="AR55" s="29">
        <v>25236.46</v>
      </c>
      <c r="AS55" s="30">
        <v>41.29</v>
      </c>
      <c r="AT55" s="29">
        <v>86090.53</v>
      </c>
      <c r="AU55" s="30">
        <v>-55.75</v>
      </c>
      <c r="AV55" s="29">
        <v>49337.120000000003</v>
      </c>
      <c r="AW55" s="30">
        <v>65.39</v>
      </c>
      <c r="AX55" s="29">
        <v>77319.67</v>
      </c>
      <c r="AY55" s="30">
        <v>138.41</v>
      </c>
      <c r="AZ55" s="28">
        <v>2553635.63</v>
      </c>
      <c r="BA55" s="29">
        <v>-1012.44</v>
      </c>
      <c r="BB55" s="29">
        <v>101528.05</v>
      </c>
      <c r="BC55" s="30">
        <v>92.59</v>
      </c>
      <c r="BD55" s="29">
        <v>39766.1</v>
      </c>
      <c r="BE55" s="30">
        <v>-53.11</v>
      </c>
      <c r="BF55" s="29"/>
      <c r="BG55" s="29"/>
      <c r="BH55" s="29">
        <v>102302.03</v>
      </c>
      <c r="BI55" s="30">
        <v>100.17</v>
      </c>
      <c r="BJ55" s="29">
        <v>139506.01999999999</v>
      </c>
      <c r="BK55" s="30">
        <v>-92.24</v>
      </c>
      <c r="BL55" s="29">
        <v>51006.48</v>
      </c>
      <c r="BM55" s="30">
        <v>-14.2</v>
      </c>
      <c r="BN55" s="29">
        <v>57165.5</v>
      </c>
      <c r="BO55" s="30">
        <v>149.47999999999999</v>
      </c>
      <c r="BP55" s="29">
        <v>87633.35</v>
      </c>
      <c r="BQ55" s="30">
        <v>173.04</v>
      </c>
      <c r="BR55" s="29">
        <v>326099.03999999998</v>
      </c>
      <c r="BS55" s="29">
        <v>-435.31</v>
      </c>
      <c r="BT55" s="29">
        <v>2400740.38</v>
      </c>
      <c r="BU55" s="29">
        <v>-359.9</v>
      </c>
      <c r="BV55" s="29">
        <v>427497.76</v>
      </c>
      <c r="BW55" s="30">
        <v>-59.89</v>
      </c>
      <c r="BX55" s="29">
        <v>75729.75</v>
      </c>
      <c r="BY55" s="30">
        <v>-98.43</v>
      </c>
      <c r="BZ55" s="29">
        <v>270348.86</v>
      </c>
      <c r="CA55" s="29">
        <v>-156.79</v>
      </c>
      <c r="CB55" s="29">
        <v>13126.57</v>
      </c>
      <c r="CC55" s="30">
        <v>-10.78</v>
      </c>
      <c r="CD55" s="29">
        <v>29101.42</v>
      </c>
      <c r="CE55" s="30">
        <v>-51.09</v>
      </c>
      <c r="CF55" s="29">
        <v>28478.25</v>
      </c>
      <c r="CG55" s="30">
        <v>77.8</v>
      </c>
      <c r="CH55" s="29">
        <v>70190.17</v>
      </c>
      <c r="CI55" s="30">
        <v>99.07</v>
      </c>
      <c r="CJ55" s="29">
        <v>374713.1</v>
      </c>
      <c r="CK55" s="29">
        <v>-89.54</v>
      </c>
      <c r="CL55" s="29">
        <v>242467.22</v>
      </c>
      <c r="CM55" s="30">
        <v>-163.65</v>
      </c>
      <c r="CN55" s="29">
        <v>125086.9</v>
      </c>
      <c r="CO55" s="30">
        <v>-84.14</v>
      </c>
      <c r="CP55" s="29">
        <v>102105.99</v>
      </c>
      <c r="CQ55" s="30">
        <v>92.65</v>
      </c>
      <c r="CR55" s="29">
        <v>171905.69</v>
      </c>
      <c r="CS55" s="29">
        <v>-114.11</v>
      </c>
      <c r="CT55" s="29">
        <v>165222.32</v>
      </c>
      <c r="CU55" s="30">
        <v>-175.57</v>
      </c>
      <c r="CV55" s="29">
        <v>2400740.38</v>
      </c>
      <c r="CW55" s="29">
        <v>-359.9</v>
      </c>
      <c r="CX55" s="29">
        <v>256559.81</v>
      </c>
      <c r="CY55" s="29">
        <v>-394.42</v>
      </c>
      <c r="CZ55" s="29">
        <v>19561.28</v>
      </c>
      <c r="DA55" s="30">
        <v>-110.35</v>
      </c>
      <c r="DB55" s="29">
        <v>39766.1</v>
      </c>
      <c r="DC55" s="30">
        <v>-53.11</v>
      </c>
      <c r="DD55" s="29">
        <v>8980.99</v>
      </c>
      <c r="DE55" s="30">
        <v>20.18</v>
      </c>
      <c r="DF55" s="29">
        <v>57021.45</v>
      </c>
      <c r="DG55" s="30">
        <v>-99.06</v>
      </c>
      <c r="DH55" s="29">
        <v>20765.599999999999</v>
      </c>
      <c r="DI55" s="30">
        <v>-41.28</v>
      </c>
      <c r="DJ55" s="29">
        <v>709401.13</v>
      </c>
      <c r="DK55" s="29">
        <v>-777.87</v>
      </c>
      <c r="DL55" s="29">
        <v>99861.97</v>
      </c>
      <c r="DM55" s="30">
        <v>-88.21</v>
      </c>
      <c r="DN55" s="29">
        <v>2400740.38</v>
      </c>
      <c r="DO55" s="29">
        <v>-359.9</v>
      </c>
      <c r="DP55" s="29">
        <v>81614.03</v>
      </c>
      <c r="DQ55" s="29">
        <v>45.08</v>
      </c>
      <c r="DR55" s="29">
        <v>49014.64</v>
      </c>
      <c r="DS55" s="30">
        <v>110.02</v>
      </c>
      <c r="DT55" s="29">
        <v>134851.04999999999</v>
      </c>
      <c r="DU55" s="29">
        <v>-103.75</v>
      </c>
      <c r="DV55" s="29">
        <v>36779.730000000003</v>
      </c>
      <c r="DW55" s="30">
        <v>-9.67</v>
      </c>
      <c r="DX55" s="29">
        <v>129246.6</v>
      </c>
      <c r="DY55" s="30">
        <v>404.86</v>
      </c>
      <c r="DZ55" s="29">
        <v>8764.33</v>
      </c>
      <c r="EA55" s="30">
        <v>5</v>
      </c>
      <c r="EB55" s="29">
        <v>12889.8</v>
      </c>
      <c r="EC55" s="30">
        <v>5.65</v>
      </c>
      <c r="ED55" s="29">
        <v>11215.91</v>
      </c>
      <c r="EE55" s="30">
        <v>-29.22</v>
      </c>
      <c r="EF55" s="29">
        <v>239031.26</v>
      </c>
      <c r="EG55" s="30">
        <v>-118.35</v>
      </c>
      <c r="EH55" s="29">
        <v>225319.08</v>
      </c>
      <c r="EI55" s="30">
        <v>100.94</v>
      </c>
      <c r="EJ55" s="29">
        <v>105551.09</v>
      </c>
      <c r="EK55" s="30">
        <v>181.4</v>
      </c>
      <c r="EL55" s="29">
        <v>31724.65</v>
      </c>
      <c r="EM55" s="30">
        <v>-51.78</v>
      </c>
      <c r="EN55" s="29">
        <v>49014.64</v>
      </c>
      <c r="EO55" s="30">
        <v>110.02</v>
      </c>
      <c r="EP55" s="29">
        <v>174457.14</v>
      </c>
      <c r="EQ55" s="29">
        <v>-212.81</v>
      </c>
      <c r="ER55" s="29">
        <v>14417.39</v>
      </c>
      <c r="ES55" s="29">
        <v>3.29</v>
      </c>
      <c r="ET55" s="29">
        <v>169825.83</v>
      </c>
      <c r="EU55" s="30">
        <v>-717.12</v>
      </c>
      <c r="EV55" s="29">
        <v>43740.44</v>
      </c>
      <c r="EW55" s="30">
        <v>53.07</v>
      </c>
      <c r="EX55" s="29">
        <v>58365.56</v>
      </c>
      <c r="EY55" s="30">
        <v>39.58</v>
      </c>
    </row>
    <row r="56" spans="1:155">
      <c r="A56" s="27">
        <v>46141</v>
      </c>
      <c r="B56" s="29">
        <v>5318255.55</v>
      </c>
      <c r="C56" s="29">
        <v>-1966.76</v>
      </c>
      <c r="D56" s="29">
        <v>677611.06</v>
      </c>
      <c r="E56" s="29">
        <v>-82.84</v>
      </c>
      <c r="F56" s="29">
        <v>2166150.79</v>
      </c>
      <c r="G56" s="29">
        <v>394.06</v>
      </c>
      <c r="H56" s="29">
        <v>367885.22</v>
      </c>
      <c r="I56" s="29">
        <v>206.8</v>
      </c>
      <c r="J56" s="29">
        <v>46746.49</v>
      </c>
      <c r="K56" s="30">
        <v>-41.4</v>
      </c>
      <c r="L56" s="29">
        <v>338122.45</v>
      </c>
      <c r="M56" s="30">
        <v>399.71</v>
      </c>
      <c r="N56" s="29">
        <v>250295.3</v>
      </c>
      <c r="O56" s="29">
        <v>-184.04</v>
      </c>
      <c r="P56" s="29">
        <v>192945.28</v>
      </c>
      <c r="Q56" s="30">
        <v>-228.34</v>
      </c>
      <c r="R56" s="29">
        <v>134609.67000000001</v>
      </c>
      <c r="S56" s="29">
        <v>-159.79</v>
      </c>
      <c r="T56" s="29">
        <v>9205.4500000000007</v>
      </c>
      <c r="U56" s="30">
        <v>23.58</v>
      </c>
      <c r="V56" s="29">
        <v>128996.85</v>
      </c>
      <c r="W56" s="29">
        <v>290.81</v>
      </c>
      <c r="X56" s="29">
        <v>2373839.5099999998</v>
      </c>
      <c r="Y56" s="29">
        <v>-35.03</v>
      </c>
      <c r="Z56" s="29">
        <v>42784.6</v>
      </c>
      <c r="AA56" s="30">
        <v>30.97</v>
      </c>
      <c r="AB56" s="29">
        <v>210996.95</v>
      </c>
      <c r="AC56" s="30">
        <v>-100.65</v>
      </c>
      <c r="AD56" s="29">
        <v>19654.11</v>
      </c>
      <c r="AE56" s="30">
        <v>-5.51</v>
      </c>
      <c r="AF56" s="29">
        <v>24890.91</v>
      </c>
      <c r="AG56" s="30">
        <v>15.76</v>
      </c>
      <c r="AH56" s="29">
        <v>236640.78</v>
      </c>
      <c r="AI56" s="29">
        <v>-155.44999999999999</v>
      </c>
      <c r="AJ56" s="29">
        <v>111783.58</v>
      </c>
      <c r="AK56" s="29">
        <v>-129.52000000000001</v>
      </c>
      <c r="AL56" s="29">
        <v>92837.46</v>
      </c>
      <c r="AM56" s="29">
        <v>-125.47</v>
      </c>
      <c r="AN56" s="29">
        <v>177848.2</v>
      </c>
      <c r="AO56" s="29">
        <v>-77.25</v>
      </c>
      <c r="AP56" s="29">
        <v>176131.99</v>
      </c>
      <c r="AQ56" s="30">
        <v>-926.51</v>
      </c>
      <c r="AR56" s="29">
        <v>25460.799999999999</v>
      </c>
      <c r="AS56" s="30">
        <v>48.57</v>
      </c>
      <c r="AT56" s="29">
        <v>85813.58</v>
      </c>
      <c r="AU56" s="30">
        <v>-95.96</v>
      </c>
      <c r="AV56" s="29">
        <v>50222.45</v>
      </c>
      <c r="AW56" s="30">
        <v>76.38</v>
      </c>
      <c r="AX56" s="29">
        <v>77463.100000000006</v>
      </c>
      <c r="AY56" s="30">
        <v>146.59</v>
      </c>
      <c r="AZ56" s="28">
        <v>2572651.1</v>
      </c>
      <c r="BA56" s="29">
        <v>-567.21</v>
      </c>
      <c r="BB56" s="29">
        <v>100656.84</v>
      </c>
      <c r="BC56" s="30">
        <v>75.87</v>
      </c>
      <c r="BD56" s="29">
        <v>39693.230000000003</v>
      </c>
      <c r="BE56" s="30">
        <v>-22.5</v>
      </c>
      <c r="BF56" s="29"/>
      <c r="BG56" s="29"/>
      <c r="BH56" s="29">
        <v>108606.43</v>
      </c>
      <c r="BI56" s="30">
        <v>237.55</v>
      </c>
      <c r="BJ56" s="29">
        <v>142521.01</v>
      </c>
      <c r="BK56" s="30">
        <v>-73.09</v>
      </c>
      <c r="BL56" s="29">
        <v>50527.46</v>
      </c>
      <c r="BM56" s="30">
        <v>-53.13</v>
      </c>
      <c r="BN56" s="29">
        <v>57524.71</v>
      </c>
      <c r="BO56" s="30">
        <v>125.78</v>
      </c>
      <c r="BP56" s="29">
        <v>87910.91</v>
      </c>
      <c r="BQ56" s="30">
        <v>127.53</v>
      </c>
      <c r="BR56" s="29">
        <v>333292.33</v>
      </c>
      <c r="BS56" s="29">
        <v>-600.71</v>
      </c>
      <c r="BT56" s="29">
        <v>2417875.5699999998</v>
      </c>
      <c r="BU56" s="29">
        <v>2.29</v>
      </c>
      <c r="BV56" s="29">
        <v>434002.88</v>
      </c>
      <c r="BW56" s="30">
        <v>-191.11</v>
      </c>
      <c r="BX56" s="29">
        <v>76149.63</v>
      </c>
      <c r="BY56" s="30">
        <v>-112.47</v>
      </c>
      <c r="BZ56" s="29">
        <v>270685.65000000002</v>
      </c>
      <c r="CA56" s="29">
        <v>-202.73</v>
      </c>
      <c r="CB56" s="29">
        <v>13199.8</v>
      </c>
      <c r="CC56" s="30">
        <v>-17.95</v>
      </c>
      <c r="CD56" s="29">
        <v>29415.98</v>
      </c>
      <c r="CE56" s="30">
        <v>-61.15</v>
      </c>
      <c r="CF56" s="29">
        <v>28708.28</v>
      </c>
      <c r="CG56" s="30">
        <v>85.08</v>
      </c>
      <c r="CH56" s="29">
        <v>70903.73</v>
      </c>
      <c r="CI56" s="30">
        <v>106.03</v>
      </c>
      <c r="CJ56" s="29">
        <v>372197.45</v>
      </c>
      <c r="CK56" s="29">
        <v>-134.87</v>
      </c>
      <c r="CL56" s="29">
        <v>241796.05</v>
      </c>
      <c r="CM56" s="30">
        <v>-164</v>
      </c>
      <c r="CN56" s="29">
        <v>122743.44</v>
      </c>
      <c r="CO56" s="30">
        <v>-100.53</v>
      </c>
      <c r="CP56" s="29">
        <v>101230.43</v>
      </c>
      <c r="CQ56" s="30">
        <v>75.989999999999995</v>
      </c>
      <c r="CR56" s="29">
        <v>171646.95</v>
      </c>
      <c r="CS56" s="29">
        <v>-137.38999999999999</v>
      </c>
      <c r="CT56" s="29">
        <v>165066.23000000001</v>
      </c>
      <c r="CU56" s="30">
        <v>-383.36</v>
      </c>
      <c r="CV56" s="29">
        <v>2417875.5699999998</v>
      </c>
      <c r="CW56" s="29">
        <v>2.29</v>
      </c>
      <c r="CX56" s="29">
        <v>260956.85</v>
      </c>
      <c r="CY56" s="29">
        <v>-102.2</v>
      </c>
      <c r="CZ56" s="29">
        <v>19314.57</v>
      </c>
      <c r="DA56" s="30">
        <v>-181.32</v>
      </c>
      <c r="DB56" s="29">
        <v>39693.230000000003</v>
      </c>
      <c r="DC56" s="30">
        <v>-22.5</v>
      </c>
      <c r="DD56" s="29">
        <v>9205.4500000000007</v>
      </c>
      <c r="DE56" s="30">
        <v>23.58</v>
      </c>
      <c r="DF56" s="29">
        <v>57545.9</v>
      </c>
      <c r="DG56" s="30">
        <v>-107.67</v>
      </c>
      <c r="DH56" s="29">
        <v>21093.08</v>
      </c>
      <c r="DI56" s="30">
        <v>-54.71</v>
      </c>
      <c r="DJ56" s="29">
        <v>719295.54</v>
      </c>
      <c r="DK56" s="29">
        <v>-888.84</v>
      </c>
      <c r="DL56" s="29">
        <v>97752.6</v>
      </c>
      <c r="DM56" s="30">
        <v>-92.54</v>
      </c>
      <c r="DN56" s="29">
        <v>2417875.5699999998</v>
      </c>
      <c r="DO56" s="29">
        <v>2.29</v>
      </c>
      <c r="DP56" s="29">
        <v>81960.12</v>
      </c>
      <c r="DQ56" s="30">
        <v>50.45</v>
      </c>
      <c r="DR56" s="29">
        <v>48534.47</v>
      </c>
      <c r="DS56" s="30">
        <v>-16.13</v>
      </c>
      <c r="DT56" s="29">
        <v>134609.67000000001</v>
      </c>
      <c r="DU56" s="29">
        <v>-159.79</v>
      </c>
      <c r="DV56" s="29">
        <v>36762.230000000003</v>
      </c>
      <c r="DW56" s="30">
        <v>22.94</v>
      </c>
      <c r="DX56" s="29">
        <v>128996.85</v>
      </c>
      <c r="DY56" s="30">
        <v>290.81</v>
      </c>
      <c r="DZ56" s="29">
        <v>8920.6</v>
      </c>
      <c r="EA56" s="30">
        <v>13.99</v>
      </c>
      <c r="EB56" s="29">
        <v>13024.68</v>
      </c>
      <c r="EC56" s="30">
        <v>-3.59</v>
      </c>
      <c r="ED56" s="28">
        <v>11318.9</v>
      </c>
      <c r="EE56" s="30">
        <v>-21.14</v>
      </c>
      <c r="EF56" s="29">
        <v>236077.06</v>
      </c>
      <c r="EG56" s="30">
        <v>-156.52000000000001</v>
      </c>
      <c r="EH56" s="29">
        <v>228165.85</v>
      </c>
      <c r="EI56" s="30">
        <v>14.97</v>
      </c>
      <c r="EJ56" s="29">
        <v>105605.49</v>
      </c>
      <c r="EK56" s="30">
        <v>92.5</v>
      </c>
      <c r="EL56" s="29">
        <v>32058.880000000001</v>
      </c>
      <c r="EM56" s="30">
        <v>-61.8</v>
      </c>
      <c r="EN56" s="28">
        <v>48534.47</v>
      </c>
      <c r="EO56" s="30">
        <v>-16.13</v>
      </c>
      <c r="EP56" s="29">
        <v>178028</v>
      </c>
      <c r="EQ56" s="29">
        <v>-241.1</v>
      </c>
      <c r="ER56" s="29">
        <v>14292.95</v>
      </c>
      <c r="ES56" s="29">
        <v>-12.36</v>
      </c>
      <c r="ET56" s="29">
        <v>176131.99</v>
      </c>
      <c r="EU56" s="30">
        <v>-926.51</v>
      </c>
      <c r="EV56" s="29">
        <v>42784.6</v>
      </c>
      <c r="EW56" s="30">
        <v>30.97</v>
      </c>
      <c r="EX56" s="29">
        <v>58445.83</v>
      </c>
      <c r="EY56" s="30">
        <v>45.03</v>
      </c>
    </row>
    <row r="57" spans="1:155">
      <c r="A57" s="27">
        <v>46142</v>
      </c>
      <c r="B57" s="29">
        <v>5245172.8899999997</v>
      </c>
      <c r="C57" s="29">
        <v>-3340.66</v>
      </c>
      <c r="D57" s="29">
        <v>661976.19999999995</v>
      </c>
      <c r="E57" s="29">
        <v>-147.88</v>
      </c>
      <c r="F57" s="29">
        <v>2123249.75</v>
      </c>
      <c r="G57" s="29">
        <v>-834.75</v>
      </c>
      <c r="H57" s="29">
        <v>357119.09</v>
      </c>
      <c r="I57" s="29">
        <v>202.07</v>
      </c>
      <c r="J57" s="29">
        <v>44796.68</v>
      </c>
      <c r="K57" s="30">
        <v>-64.69</v>
      </c>
      <c r="L57" s="29">
        <v>328785.71999999997</v>
      </c>
      <c r="M57" s="30">
        <v>316.14</v>
      </c>
      <c r="N57" s="29">
        <v>241159.06</v>
      </c>
      <c r="O57" s="29">
        <v>-383.7</v>
      </c>
      <c r="P57" s="29">
        <v>189411.13</v>
      </c>
      <c r="Q57" s="30">
        <v>-220.2</v>
      </c>
      <c r="R57" s="29">
        <v>130828.74</v>
      </c>
      <c r="S57" s="29">
        <v>-259.63</v>
      </c>
      <c r="T57" s="29">
        <v>9230.07</v>
      </c>
      <c r="U57" s="30">
        <v>16.63</v>
      </c>
      <c r="V57" s="29">
        <v>126641.7</v>
      </c>
      <c r="W57" s="29">
        <v>331.1</v>
      </c>
      <c r="X57" s="29">
        <v>2336030.14</v>
      </c>
      <c r="Y57" s="29">
        <v>-555.55999999999995</v>
      </c>
      <c r="Z57" s="29">
        <v>42161.87</v>
      </c>
      <c r="AA57" s="30">
        <v>14.89</v>
      </c>
      <c r="AB57" s="29">
        <v>210969.95</v>
      </c>
      <c r="AC57" s="30">
        <v>-76.89</v>
      </c>
      <c r="AD57" s="29">
        <v>19391.23</v>
      </c>
      <c r="AE57" s="30">
        <v>-5.73</v>
      </c>
      <c r="AF57" s="29">
        <v>24622.46</v>
      </c>
      <c r="AG57" s="30">
        <v>9.4600000000000009</v>
      </c>
      <c r="AH57" s="29">
        <v>234907.15</v>
      </c>
      <c r="AI57" s="29">
        <v>-119.18</v>
      </c>
      <c r="AJ57" s="29">
        <v>109022.85</v>
      </c>
      <c r="AK57" s="29">
        <v>-232.22</v>
      </c>
      <c r="AL57" s="29">
        <v>90704.98</v>
      </c>
      <c r="AM57" s="29">
        <v>-114.96</v>
      </c>
      <c r="AN57" s="29">
        <v>170760.92</v>
      </c>
      <c r="AO57" s="29">
        <v>-279.81</v>
      </c>
      <c r="AP57" s="29">
        <v>180198.13</v>
      </c>
      <c r="AQ57" s="29">
        <v>-1005.87</v>
      </c>
      <c r="AR57" s="29">
        <v>24969.47</v>
      </c>
      <c r="AS57" s="30">
        <v>60.11</v>
      </c>
      <c r="AT57" s="29">
        <v>85701.26</v>
      </c>
      <c r="AU57" s="30">
        <v>-17.45</v>
      </c>
      <c r="AV57" s="29">
        <v>50020.51</v>
      </c>
      <c r="AW57" s="30">
        <v>24.5</v>
      </c>
      <c r="AX57" s="29">
        <v>74868.62</v>
      </c>
      <c r="AY57" s="30">
        <v>-5.39</v>
      </c>
      <c r="AZ57" s="28">
        <v>2532359.6</v>
      </c>
      <c r="BA57" s="29">
        <v>-867.88</v>
      </c>
      <c r="BB57" s="29">
        <v>99271.15</v>
      </c>
      <c r="BC57" s="30">
        <v>38.01</v>
      </c>
      <c r="BD57" s="29">
        <v>38819.85</v>
      </c>
      <c r="BE57" s="30">
        <v>-8.92</v>
      </c>
      <c r="BF57" s="29"/>
      <c r="BG57" s="29"/>
      <c r="BH57" s="29">
        <v>108338.58</v>
      </c>
      <c r="BI57" s="30">
        <v>360.49</v>
      </c>
      <c r="BJ57" s="29">
        <v>138263.54999999999</v>
      </c>
      <c r="BK57" s="30">
        <v>-57.41</v>
      </c>
      <c r="BL57" s="29">
        <v>49630.79</v>
      </c>
      <c r="BM57" s="30">
        <v>-111.91</v>
      </c>
      <c r="BN57" s="29">
        <v>56295.44</v>
      </c>
      <c r="BO57" s="30">
        <v>70.599999999999994</v>
      </c>
      <c r="BP57" s="29">
        <v>85056.88</v>
      </c>
      <c r="BQ57" s="30">
        <v>-37.200000000000003</v>
      </c>
      <c r="BR57" s="29">
        <v>335281.28000000003</v>
      </c>
      <c r="BS57" s="29">
        <v>-1007.18</v>
      </c>
      <c r="BT57" s="29">
        <v>2379667.06</v>
      </c>
      <c r="BU57" s="29">
        <v>-587.01</v>
      </c>
      <c r="BV57" s="29">
        <v>433851.04</v>
      </c>
      <c r="BW57" s="30">
        <v>-189</v>
      </c>
      <c r="BX57" s="29">
        <v>74870.7</v>
      </c>
      <c r="BY57" s="30">
        <v>-119.94</v>
      </c>
      <c r="BZ57" s="29">
        <v>261465.9</v>
      </c>
      <c r="CA57" s="29">
        <v>-394.77</v>
      </c>
      <c r="CB57" s="29">
        <v>12944.75</v>
      </c>
      <c r="CC57" s="30">
        <v>-30.95</v>
      </c>
      <c r="CD57" s="29">
        <v>29717.14</v>
      </c>
      <c r="CE57" s="30">
        <v>-98.96</v>
      </c>
      <c r="CF57" s="29">
        <v>28327.11</v>
      </c>
      <c r="CG57" s="30">
        <v>100.88</v>
      </c>
      <c r="CH57" s="29">
        <v>70905.77</v>
      </c>
      <c r="CI57" s="30">
        <v>48.75</v>
      </c>
      <c r="CJ57" s="29">
        <v>363226.63</v>
      </c>
      <c r="CK57" s="29">
        <v>-254.35</v>
      </c>
      <c r="CL57" s="29">
        <v>241385.91</v>
      </c>
      <c r="CM57" s="30">
        <v>-121.62</v>
      </c>
      <c r="CN57" s="29">
        <v>118644.02</v>
      </c>
      <c r="CO57" s="30">
        <v>-93.5</v>
      </c>
      <c r="CP57" s="29">
        <v>99841.16</v>
      </c>
      <c r="CQ57" s="30">
        <v>38.090000000000003</v>
      </c>
      <c r="CR57" s="29">
        <v>166676.69</v>
      </c>
      <c r="CS57" s="29">
        <v>-206.91</v>
      </c>
      <c r="CT57" s="29">
        <v>164167.18</v>
      </c>
      <c r="CU57" s="30">
        <v>-104.76</v>
      </c>
      <c r="CV57" s="29">
        <v>2379667.06</v>
      </c>
      <c r="CW57" s="29">
        <v>-587.01</v>
      </c>
      <c r="CX57" s="29">
        <v>255124.66</v>
      </c>
      <c r="CY57" s="29">
        <v>-57</v>
      </c>
      <c r="CZ57" s="29">
        <v>19269.36</v>
      </c>
      <c r="DA57" s="30">
        <v>-98.95</v>
      </c>
      <c r="DB57" s="29">
        <v>38819.85</v>
      </c>
      <c r="DC57" s="30">
        <v>-8.92</v>
      </c>
      <c r="DD57" s="29">
        <v>9230.07</v>
      </c>
      <c r="DE57" s="30">
        <v>16.63</v>
      </c>
      <c r="DF57" s="29">
        <v>56189.08</v>
      </c>
      <c r="DG57" s="30">
        <v>-109.95</v>
      </c>
      <c r="DH57" s="29">
        <v>21310.84</v>
      </c>
      <c r="DI57" s="30">
        <v>-93.1</v>
      </c>
      <c r="DJ57" s="29">
        <v>713483.84</v>
      </c>
      <c r="DK57" s="29">
        <v>-1076.53</v>
      </c>
      <c r="DL57" s="29">
        <v>94170.91</v>
      </c>
      <c r="DM57" s="29">
        <v>-78.040000000000006</v>
      </c>
      <c r="DN57" s="29">
        <v>2379667.06</v>
      </c>
      <c r="DO57" s="29">
        <v>-587.01</v>
      </c>
      <c r="DP57" s="29">
        <v>79058.149999999994</v>
      </c>
      <c r="DQ57" s="30">
        <v>21.99</v>
      </c>
      <c r="DR57" s="29">
        <v>46443.88</v>
      </c>
      <c r="DS57" s="30">
        <v>-51.61</v>
      </c>
      <c r="DT57" s="29">
        <v>130828.74</v>
      </c>
      <c r="DU57" s="29">
        <v>-259.63</v>
      </c>
      <c r="DV57" s="29">
        <v>35572.97</v>
      </c>
      <c r="DW57" s="30">
        <v>52.68</v>
      </c>
      <c r="DX57" s="29">
        <v>126641.7</v>
      </c>
      <c r="DY57" s="30">
        <v>331.1</v>
      </c>
      <c r="DZ57" s="29">
        <v>8624.9500000000007</v>
      </c>
      <c r="EA57" s="30">
        <v>-7.73</v>
      </c>
      <c r="EB57" s="29">
        <v>12807.89</v>
      </c>
      <c r="EC57" s="30">
        <v>-14.39</v>
      </c>
      <c r="ED57" s="29">
        <v>11129.54</v>
      </c>
      <c r="EE57" s="30">
        <v>-13.97</v>
      </c>
      <c r="EF57" s="29">
        <v>231365.67</v>
      </c>
      <c r="EG57" s="30">
        <v>-223.84</v>
      </c>
      <c r="EH57" s="28">
        <v>228320.64000000001</v>
      </c>
      <c r="EI57" s="30">
        <v>-71.13</v>
      </c>
      <c r="EJ57" s="29">
        <v>104026.31</v>
      </c>
      <c r="EK57" s="30">
        <v>22.8</v>
      </c>
      <c r="EL57" s="29">
        <v>32349.88</v>
      </c>
      <c r="EM57" s="30">
        <v>-102.16</v>
      </c>
      <c r="EN57" s="29">
        <v>46443.88</v>
      </c>
      <c r="EO57" s="30">
        <v>-51.61</v>
      </c>
      <c r="EP57" s="29">
        <v>177580.82</v>
      </c>
      <c r="EQ57" s="29">
        <v>-143.03</v>
      </c>
      <c r="ER57" s="29">
        <v>14026.92</v>
      </c>
      <c r="ES57" s="29">
        <v>-41.54</v>
      </c>
      <c r="ET57" s="29">
        <v>180198.13</v>
      </c>
      <c r="EU57" s="29">
        <v>-1005.87</v>
      </c>
      <c r="EV57" s="29">
        <v>42161.87</v>
      </c>
      <c r="EW57" s="30">
        <v>14.89</v>
      </c>
      <c r="EX57" s="29">
        <v>57679.29</v>
      </c>
      <c r="EY57" s="30">
        <v>23.21</v>
      </c>
    </row>
    <row r="58" spans="1:155">
      <c r="A58" s="27">
        <v>46146</v>
      </c>
      <c r="B58" s="29">
        <v>5513736.5099999998</v>
      </c>
      <c r="C58" s="29">
        <v>1539.74</v>
      </c>
      <c r="D58" s="29">
        <v>673862.28</v>
      </c>
      <c r="E58" s="29">
        <v>-325.58999999999997</v>
      </c>
      <c r="F58" s="29">
        <v>2210636.63</v>
      </c>
      <c r="G58" s="29">
        <v>2021.35</v>
      </c>
      <c r="H58" s="29">
        <v>370887.89</v>
      </c>
      <c r="I58" s="29">
        <v>512.28</v>
      </c>
      <c r="J58" s="29">
        <v>45424.67</v>
      </c>
      <c r="K58" s="29">
        <v>-63.92</v>
      </c>
      <c r="L58" s="29">
        <v>341233.76</v>
      </c>
      <c r="M58" s="30">
        <v>551.41</v>
      </c>
      <c r="N58" s="29">
        <v>245422.59</v>
      </c>
      <c r="O58" s="29">
        <v>-12.51</v>
      </c>
      <c r="P58" s="29">
        <v>189241.63</v>
      </c>
      <c r="Q58" s="30">
        <v>-338.89</v>
      </c>
      <c r="R58" s="29">
        <v>130896.73</v>
      </c>
      <c r="S58" s="29">
        <v>-252.92</v>
      </c>
      <c r="T58" s="29">
        <v>8945.75</v>
      </c>
      <c r="U58" s="30">
        <v>2.46</v>
      </c>
      <c r="V58" s="29">
        <v>131040.88</v>
      </c>
      <c r="W58" s="29">
        <v>39.43</v>
      </c>
      <c r="X58" s="29">
        <v>2524258.7200000002</v>
      </c>
      <c r="Y58" s="29">
        <v>3834.23</v>
      </c>
      <c r="Z58" s="29">
        <v>42692.12</v>
      </c>
      <c r="AA58" s="30">
        <v>23.17</v>
      </c>
      <c r="AB58" s="29">
        <v>208164.57</v>
      </c>
      <c r="AC58" s="30">
        <v>-131.80000000000001</v>
      </c>
      <c r="AD58" s="29">
        <v>19336.21</v>
      </c>
      <c r="AE58" s="30">
        <v>-13.46</v>
      </c>
      <c r="AF58" s="29">
        <v>25287.87</v>
      </c>
      <c r="AG58" s="30">
        <v>-23.79</v>
      </c>
      <c r="AH58" s="29">
        <v>234927.49</v>
      </c>
      <c r="AI58" s="29">
        <v>-207.29</v>
      </c>
      <c r="AJ58" s="29">
        <v>109305.49</v>
      </c>
      <c r="AK58" s="29">
        <v>-273.7</v>
      </c>
      <c r="AL58" s="29">
        <v>92529.07</v>
      </c>
      <c r="AM58" s="29">
        <v>-7.53</v>
      </c>
      <c r="AN58" s="29">
        <v>173219.58</v>
      </c>
      <c r="AO58" s="29">
        <v>-26.2</v>
      </c>
      <c r="AP58" s="29">
        <v>195088.24</v>
      </c>
      <c r="AQ58" s="29">
        <v>-1299.5899999999999</v>
      </c>
      <c r="AR58" s="29">
        <v>24942.47</v>
      </c>
      <c r="AS58" s="30">
        <v>24.61</v>
      </c>
      <c r="AT58" s="28">
        <v>86690.03</v>
      </c>
      <c r="AU58" s="30">
        <v>15.08</v>
      </c>
      <c r="AV58" s="29">
        <v>49794.06</v>
      </c>
      <c r="AW58" s="30">
        <v>-30.96</v>
      </c>
      <c r="AX58" s="29">
        <v>73897.679999999993</v>
      </c>
      <c r="AY58" s="30">
        <v>6.11</v>
      </c>
      <c r="AZ58" s="28">
        <v>2728568.84</v>
      </c>
      <c r="BA58" s="29">
        <v>3730.36</v>
      </c>
      <c r="BB58" s="29">
        <v>103099.44</v>
      </c>
      <c r="BC58" s="30">
        <v>56.37</v>
      </c>
      <c r="BD58" s="29">
        <v>39322.5</v>
      </c>
      <c r="BE58" s="30">
        <v>-2.44</v>
      </c>
      <c r="BF58" s="28"/>
      <c r="BG58" s="29"/>
      <c r="BH58" s="29">
        <v>110828.55</v>
      </c>
      <c r="BI58" s="30">
        <v>291.54000000000002</v>
      </c>
      <c r="BJ58" s="29">
        <v>142268.57</v>
      </c>
      <c r="BK58" s="30">
        <v>70.16</v>
      </c>
      <c r="BL58" s="29">
        <v>50732.86</v>
      </c>
      <c r="BM58" s="30">
        <v>-94.74</v>
      </c>
      <c r="BN58" s="29">
        <v>59271.1</v>
      </c>
      <c r="BO58" s="30">
        <v>143.72999999999999</v>
      </c>
      <c r="BP58" s="29">
        <v>84455.34</v>
      </c>
      <c r="BQ58" s="30">
        <v>-9.33</v>
      </c>
      <c r="BR58" s="29">
        <v>351502.72</v>
      </c>
      <c r="BS58" s="29">
        <v>-1491.7</v>
      </c>
      <c r="BT58" s="29">
        <v>2570197.5499999998</v>
      </c>
      <c r="BU58" s="29">
        <v>3831.24</v>
      </c>
      <c r="BV58" s="29">
        <v>464747.68</v>
      </c>
      <c r="BW58" s="30">
        <v>-151.83000000000001</v>
      </c>
      <c r="BX58" s="29">
        <v>75290.23</v>
      </c>
      <c r="BY58" s="30">
        <v>-167.02</v>
      </c>
      <c r="BZ58" s="29">
        <v>265748.65000000002</v>
      </c>
      <c r="CA58" s="29">
        <v>-33.729999999999997</v>
      </c>
      <c r="CB58" s="29">
        <v>12966.18</v>
      </c>
      <c r="CC58" s="30">
        <v>-41.02</v>
      </c>
      <c r="CD58" s="29">
        <v>29346.799999999999</v>
      </c>
      <c r="CE58" s="30">
        <v>-151.97</v>
      </c>
      <c r="CF58" s="29">
        <v>28291.46</v>
      </c>
      <c r="CG58" s="30">
        <v>84.74</v>
      </c>
      <c r="CH58" s="29">
        <v>70829.17</v>
      </c>
      <c r="CI58" s="30">
        <v>0.62</v>
      </c>
      <c r="CJ58" s="29">
        <v>362189.33</v>
      </c>
      <c r="CK58" s="29">
        <v>-418.33</v>
      </c>
      <c r="CL58" s="29">
        <v>238211.02</v>
      </c>
      <c r="CM58" s="30">
        <v>-224.3</v>
      </c>
      <c r="CN58" s="29">
        <v>128527.37</v>
      </c>
      <c r="CO58" s="30">
        <v>99.02</v>
      </c>
      <c r="CP58" s="29">
        <v>103664.29</v>
      </c>
      <c r="CQ58" s="30">
        <v>56.13</v>
      </c>
      <c r="CR58" s="29">
        <v>167733.07</v>
      </c>
      <c r="CS58" s="29">
        <v>-168.38</v>
      </c>
      <c r="CT58" s="29">
        <v>173434.99</v>
      </c>
      <c r="CU58" s="30">
        <v>-14.11</v>
      </c>
      <c r="CV58" s="29">
        <v>2570197.5499999998</v>
      </c>
      <c r="CW58" s="29">
        <v>3831.24</v>
      </c>
      <c r="CX58" s="29">
        <v>261661.33</v>
      </c>
      <c r="CY58" s="29">
        <v>45.31</v>
      </c>
      <c r="CZ58" s="29">
        <v>19714.61</v>
      </c>
      <c r="DA58" s="30">
        <v>-84.59</v>
      </c>
      <c r="DB58" s="29">
        <v>39322.5</v>
      </c>
      <c r="DC58" s="30">
        <v>-2.44</v>
      </c>
      <c r="DD58" s="29">
        <v>8945.75</v>
      </c>
      <c r="DE58" s="30">
        <v>2.46</v>
      </c>
      <c r="DF58" s="29">
        <v>56702.77</v>
      </c>
      <c r="DG58" s="30">
        <v>-144.15</v>
      </c>
      <c r="DH58" s="29">
        <v>21013.84</v>
      </c>
      <c r="DI58" s="30">
        <v>-137.03</v>
      </c>
      <c r="DJ58" s="29">
        <v>734904.92</v>
      </c>
      <c r="DK58" s="29">
        <v>-1524.9</v>
      </c>
      <c r="DL58" s="29">
        <v>103613.04</v>
      </c>
      <c r="DM58" s="29">
        <v>111.82</v>
      </c>
      <c r="DN58" s="29">
        <v>2570197.5499999998</v>
      </c>
      <c r="DO58" s="29">
        <v>3831.24</v>
      </c>
      <c r="DP58" s="29">
        <v>79673.95</v>
      </c>
      <c r="DQ58" s="30">
        <v>-33.67</v>
      </c>
      <c r="DR58" s="29">
        <v>46955.12</v>
      </c>
      <c r="DS58" s="30">
        <v>-69.349999999999994</v>
      </c>
      <c r="DT58" s="29">
        <v>130896.73</v>
      </c>
      <c r="DU58" s="29">
        <v>-252.92</v>
      </c>
      <c r="DV58" s="29">
        <v>36563.730000000003</v>
      </c>
      <c r="DW58" s="30">
        <v>84.79</v>
      </c>
      <c r="DX58" s="29">
        <v>131040.88</v>
      </c>
      <c r="DY58" s="30">
        <v>39.43</v>
      </c>
      <c r="DZ58" s="29">
        <v>8798.24</v>
      </c>
      <c r="EA58" s="30">
        <v>-5.29</v>
      </c>
      <c r="EB58" s="29">
        <v>12726.66</v>
      </c>
      <c r="EC58" s="30">
        <v>-27.77</v>
      </c>
      <c r="ED58" s="29">
        <v>11264.11</v>
      </c>
      <c r="EE58" s="30">
        <v>-14.11</v>
      </c>
      <c r="EF58" s="29">
        <v>230246.87</v>
      </c>
      <c r="EG58" s="30">
        <v>-350.19</v>
      </c>
      <c r="EH58" s="29">
        <v>254347.99</v>
      </c>
      <c r="EI58" s="30">
        <v>-117.97</v>
      </c>
      <c r="EJ58" s="29">
        <v>104321.3</v>
      </c>
      <c r="EK58" s="30">
        <v>-62.89</v>
      </c>
      <c r="EL58" s="29">
        <v>31946.959999999999</v>
      </c>
      <c r="EM58" s="30">
        <v>-156.43</v>
      </c>
      <c r="EN58" s="29">
        <v>46955.12</v>
      </c>
      <c r="EO58" s="30">
        <v>-69.349999999999994</v>
      </c>
      <c r="EP58" s="29">
        <v>182805.14</v>
      </c>
      <c r="EQ58" s="29">
        <v>-27.12</v>
      </c>
      <c r="ER58" s="29">
        <v>14248.75</v>
      </c>
      <c r="ES58" s="29">
        <v>-31.35</v>
      </c>
      <c r="ET58" s="29">
        <v>195088.24</v>
      </c>
      <c r="EU58" s="29">
        <v>-1299.5899999999999</v>
      </c>
      <c r="EV58" s="29">
        <v>42692.12</v>
      </c>
      <c r="EW58" s="30">
        <v>23.17</v>
      </c>
      <c r="EX58" s="29">
        <v>60972.17</v>
      </c>
      <c r="EY58" s="30">
        <v>32.96</v>
      </c>
    </row>
    <row r="59" spans="1:155">
      <c r="A59" s="27">
        <v>46148</v>
      </c>
      <c r="B59" s="29">
        <v>5868742.3300000001</v>
      </c>
      <c r="C59" s="29">
        <v>3791.94</v>
      </c>
      <c r="D59" s="29">
        <v>671717.13</v>
      </c>
      <c r="E59" s="29">
        <v>-214.83</v>
      </c>
      <c r="F59" s="29">
        <v>2426729.7400000002</v>
      </c>
      <c r="G59" s="29">
        <v>4158.8599999999997</v>
      </c>
      <c r="H59" s="29">
        <v>378015.55</v>
      </c>
      <c r="I59" s="29">
        <v>831.95</v>
      </c>
      <c r="J59" s="29">
        <v>44490.46</v>
      </c>
      <c r="K59" s="28">
        <v>-59.38</v>
      </c>
      <c r="L59" s="29">
        <v>348630.51</v>
      </c>
      <c r="M59" s="30">
        <v>857.58</v>
      </c>
      <c r="N59" s="29">
        <v>247805.26</v>
      </c>
      <c r="O59" s="29">
        <v>193.76</v>
      </c>
      <c r="P59" s="29">
        <v>186892.36</v>
      </c>
      <c r="Q59" s="30">
        <v>-283.47000000000003</v>
      </c>
      <c r="R59" s="29">
        <v>131482.75</v>
      </c>
      <c r="S59" s="29">
        <v>-291.08999999999997</v>
      </c>
      <c r="T59" s="29">
        <v>8815.34</v>
      </c>
      <c r="U59" s="30">
        <v>4.6500000000000004</v>
      </c>
      <c r="V59" s="29">
        <v>132659.01</v>
      </c>
      <c r="W59" s="29">
        <v>254.12</v>
      </c>
      <c r="X59" s="29">
        <v>2833129.16</v>
      </c>
      <c r="Y59" s="29">
        <v>5040.26</v>
      </c>
      <c r="Z59" s="29">
        <v>42573.38</v>
      </c>
      <c r="AA59" s="30">
        <v>28.91</v>
      </c>
      <c r="AB59" s="29">
        <v>207092.13</v>
      </c>
      <c r="AC59" s="30">
        <v>88.8</v>
      </c>
      <c r="AD59" s="29">
        <v>19143.11</v>
      </c>
      <c r="AE59" s="30">
        <v>5.92</v>
      </c>
      <c r="AF59" s="29">
        <v>24653.599999999999</v>
      </c>
      <c r="AG59" s="30">
        <v>-17.8</v>
      </c>
      <c r="AH59" s="29">
        <v>226401.61</v>
      </c>
      <c r="AI59" s="29">
        <v>17.18</v>
      </c>
      <c r="AJ59" s="29">
        <v>107191.57</v>
      </c>
      <c r="AK59" s="29">
        <v>-323.08</v>
      </c>
      <c r="AL59" s="29">
        <v>91907.42</v>
      </c>
      <c r="AM59" s="29">
        <v>-25.48</v>
      </c>
      <c r="AN59" s="29">
        <v>175625.26</v>
      </c>
      <c r="AO59" s="29">
        <v>187.14</v>
      </c>
      <c r="AP59" s="29">
        <v>208179.69</v>
      </c>
      <c r="AQ59" s="29">
        <v>-1216.6600000000001</v>
      </c>
      <c r="AR59" s="29">
        <v>24610.6</v>
      </c>
      <c r="AS59" s="30">
        <v>30.02</v>
      </c>
      <c r="AT59" s="28">
        <v>86961.63</v>
      </c>
      <c r="AU59" s="30">
        <v>192.07</v>
      </c>
      <c r="AV59" s="29">
        <v>48604.05</v>
      </c>
      <c r="AW59" s="30">
        <v>-46.53</v>
      </c>
      <c r="AX59" s="29">
        <v>73535.95</v>
      </c>
      <c r="AY59" s="30">
        <v>145.4</v>
      </c>
      <c r="AZ59" s="28">
        <v>3038135.73</v>
      </c>
      <c r="BA59" s="29">
        <v>4847.2</v>
      </c>
      <c r="BB59" s="29">
        <v>109745.64</v>
      </c>
      <c r="BC59" s="30">
        <v>20.239999999999998</v>
      </c>
      <c r="BD59" s="29">
        <v>39439.68</v>
      </c>
      <c r="BE59" s="30">
        <v>-6.41</v>
      </c>
      <c r="BF59" s="29"/>
      <c r="BG59" s="29"/>
      <c r="BH59" s="29">
        <v>112654.32</v>
      </c>
      <c r="BI59" s="30">
        <v>400.37</v>
      </c>
      <c r="BJ59" s="29">
        <v>145082.72</v>
      </c>
      <c r="BK59" s="30">
        <v>316.10000000000002</v>
      </c>
      <c r="BL59" s="29">
        <v>52843.06</v>
      </c>
      <c r="BM59" s="30">
        <v>-26.87</v>
      </c>
      <c r="BN59" s="29">
        <v>59285.1</v>
      </c>
      <c r="BO59" s="30">
        <v>128.16</v>
      </c>
      <c r="BP59" s="29">
        <v>84261.38</v>
      </c>
      <c r="BQ59" s="30">
        <v>127.98</v>
      </c>
      <c r="BR59" s="29">
        <v>363500.96</v>
      </c>
      <c r="BS59" s="29">
        <v>-1353.87</v>
      </c>
      <c r="BT59" s="29">
        <v>2879095.3</v>
      </c>
      <c r="BU59" s="29">
        <v>5101.6899999999996</v>
      </c>
      <c r="BV59" s="29">
        <v>485083.6</v>
      </c>
      <c r="BW59" s="30">
        <v>-269.64999999999998</v>
      </c>
      <c r="BX59" s="29">
        <v>73836.3</v>
      </c>
      <c r="BY59" s="30">
        <v>-132.6</v>
      </c>
      <c r="BZ59" s="29">
        <v>267532.69</v>
      </c>
      <c r="CA59" s="29">
        <v>161.66</v>
      </c>
      <c r="CB59" s="29">
        <v>12658.91</v>
      </c>
      <c r="CC59" s="30">
        <v>-51.98</v>
      </c>
      <c r="CD59" s="29">
        <v>28323.87</v>
      </c>
      <c r="CE59" s="30">
        <v>-181.25</v>
      </c>
      <c r="CF59" s="29">
        <v>27763.54</v>
      </c>
      <c r="CG59" s="30">
        <v>84.52</v>
      </c>
      <c r="CH59" s="29">
        <v>69152.91</v>
      </c>
      <c r="CI59" s="30">
        <v>-5.43</v>
      </c>
      <c r="CJ59" s="29">
        <v>355495.41</v>
      </c>
      <c r="CK59" s="29">
        <v>-296.27</v>
      </c>
      <c r="CL59" s="29">
        <v>236529.15</v>
      </c>
      <c r="CM59" s="30">
        <v>43.94</v>
      </c>
      <c r="CN59" s="29">
        <v>142273.15</v>
      </c>
      <c r="CO59" s="30">
        <v>76.56</v>
      </c>
      <c r="CP59" s="29">
        <v>110302.48</v>
      </c>
      <c r="CQ59" s="30">
        <v>20.18</v>
      </c>
      <c r="CR59" s="29">
        <v>167418.63</v>
      </c>
      <c r="CS59" s="29">
        <v>-212.88</v>
      </c>
      <c r="CT59" s="29">
        <v>176010.54</v>
      </c>
      <c r="CU59" s="30">
        <v>-263.11</v>
      </c>
      <c r="CV59" s="29">
        <v>2879095.3</v>
      </c>
      <c r="CW59" s="29">
        <v>5101.6899999999996</v>
      </c>
      <c r="CX59" s="29">
        <v>267420.21000000002</v>
      </c>
      <c r="CY59" s="29">
        <v>349.44</v>
      </c>
      <c r="CZ59" s="29">
        <v>19987.2</v>
      </c>
      <c r="DA59" s="30">
        <v>-58.01</v>
      </c>
      <c r="DB59" s="29">
        <v>39439.68</v>
      </c>
      <c r="DC59" s="30">
        <v>-6.41</v>
      </c>
      <c r="DD59" s="29">
        <v>8815.34</v>
      </c>
      <c r="DE59" s="30">
        <v>4.6500000000000004</v>
      </c>
      <c r="DF59" s="29">
        <v>55595.85</v>
      </c>
      <c r="DG59" s="30">
        <v>-107.28</v>
      </c>
      <c r="DH59" s="29">
        <v>20203.29</v>
      </c>
      <c r="DI59" s="30">
        <v>-158.58000000000001</v>
      </c>
      <c r="DJ59" s="29">
        <v>747157.26</v>
      </c>
      <c r="DK59" s="29">
        <v>-787.86</v>
      </c>
      <c r="DL59" s="29">
        <v>117384.51</v>
      </c>
      <c r="DM59" s="29">
        <v>91.9</v>
      </c>
      <c r="DN59" s="29">
        <v>2879095.3</v>
      </c>
      <c r="DO59" s="29">
        <v>5101.6899999999996</v>
      </c>
      <c r="DP59" s="29">
        <v>77662.42</v>
      </c>
      <c r="DQ59" s="30">
        <v>-40.17</v>
      </c>
      <c r="DR59" s="29">
        <v>45779.86</v>
      </c>
      <c r="DS59" s="30">
        <v>-85.36</v>
      </c>
      <c r="DT59" s="29">
        <v>131482.75</v>
      </c>
      <c r="DU59" s="29">
        <v>-291.08999999999997</v>
      </c>
      <c r="DV59" s="29">
        <v>35669.629999999997</v>
      </c>
      <c r="DW59" s="30">
        <v>78.72</v>
      </c>
      <c r="DX59" s="29">
        <v>132659.01</v>
      </c>
      <c r="DY59" s="30">
        <v>254.12</v>
      </c>
      <c r="DZ59" s="29">
        <v>8553.66</v>
      </c>
      <c r="EA59" s="30">
        <v>-22.12</v>
      </c>
      <c r="EB59" s="29">
        <v>12339.47</v>
      </c>
      <c r="EC59" s="30">
        <v>-40.04</v>
      </c>
      <c r="ED59" s="29">
        <v>10887.82</v>
      </c>
      <c r="EE59" s="30">
        <v>-28.13</v>
      </c>
      <c r="EF59" s="29">
        <v>226520.41</v>
      </c>
      <c r="EG59" s="30">
        <v>-242.76</v>
      </c>
      <c r="EH59" s="28">
        <v>278061.09999999998</v>
      </c>
      <c r="EI59" s="30">
        <v>-520.55999999999995</v>
      </c>
      <c r="EJ59" s="29">
        <v>101792.6</v>
      </c>
      <c r="EK59" s="30">
        <v>-68.8</v>
      </c>
      <c r="EL59" s="29">
        <v>30861.89</v>
      </c>
      <c r="EM59" s="30">
        <v>-186.5</v>
      </c>
      <c r="EN59" s="29">
        <v>45779.86</v>
      </c>
      <c r="EO59" s="30">
        <v>-85.36</v>
      </c>
      <c r="EP59" s="29">
        <v>180318.2</v>
      </c>
      <c r="EQ59" s="29">
        <v>271.85000000000002</v>
      </c>
      <c r="ER59" s="29">
        <v>14175.97</v>
      </c>
      <c r="ES59" s="29">
        <v>-24.84</v>
      </c>
      <c r="ET59" s="29">
        <v>208179.69</v>
      </c>
      <c r="EU59" s="29">
        <v>-1216.6600000000001</v>
      </c>
      <c r="EV59" s="29">
        <v>42573.38</v>
      </c>
      <c r="EW59" s="30">
        <v>28.91</v>
      </c>
      <c r="EX59" s="29">
        <v>67729.100000000006</v>
      </c>
      <c r="EY59" s="30">
        <v>-8.73</v>
      </c>
    </row>
    <row r="60" spans="1:155">
      <c r="A60" s="27">
        <v>46149</v>
      </c>
      <c r="B60" s="29">
        <v>5952488.9299999997</v>
      </c>
      <c r="C60" s="29">
        <v>-2722.39</v>
      </c>
      <c r="D60" s="29">
        <v>666656.18000000005</v>
      </c>
      <c r="E60" s="29">
        <v>454.73</v>
      </c>
      <c r="F60" s="29">
        <v>2471397.2799999998</v>
      </c>
      <c r="G60" s="29">
        <v>735.09</v>
      </c>
      <c r="H60" s="29">
        <v>379366.36</v>
      </c>
      <c r="I60" s="29">
        <v>614.85</v>
      </c>
      <c r="J60" s="29">
        <v>43773.82</v>
      </c>
      <c r="K60" s="30">
        <v>-99</v>
      </c>
      <c r="L60" s="29">
        <v>350800.45</v>
      </c>
      <c r="M60" s="30">
        <v>601.27</v>
      </c>
      <c r="N60" s="29">
        <v>254710.7</v>
      </c>
      <c r="O60" s="29">
        <v>-248.28</v>
      </c>
      <c r="P60" s="29">
        <v>187647.51</v>
      </c>
      <c r="Q60" s="30">
        <v>-193.15</v>
      </c>
      <c r="R60" s="29">
        <v>130808.28</v>
      </c>
      <c r="S60" s="29">
        <v>-434.47</v>
      </c>
      <c r="T60" s="29">
        <v>8818.76</v>
      </c>
      <c r="U60" s="30">
        <v>1.38</v>
      </c>
      <c r="V60" s="29">
        <v>131112.26999999999</v>
      </c>
      <c r="W60" s="29">
        <v>274.97000000000003</v>
      </c>
      <c r="X60" s="29">
        <v>2902373.59</v>
      </c>
      <c r="Y60" s="29">
        <v>881.94</v>
      </c>
      <c r="Z60" s="29">
        <v>43147.48</v>
      </c>
      <c r="AA60" s="30">
        <v>42.84</v>
      </c>
      <c r="AB60" s="29">
        <v>209667.77</v>
      </c>
      <c r="AC60" s="30">
        <v>71.260000000000005</v>
      </c>
      <c r="AD60" s="29">
        <v>20153.57</v>
      </c>
      <c r="AE60" s="30">
        <v>31.99</v>
      </c>
      <c r="AF60" s="29">
        <v>25266.9</v>
      </c>
      <c r="AG60" s="30">
        <v>15.06</v>
      </c>
      <c r="AH60" s="29">
        <v>234598.74</v>
      </c>
      <c r="AI60" s="29">
        <v>-38.72</v>
      </c>
      <c r="AJ60" s="29">
        <v>105125.17</v>
      </c>
      <c r="AK60" s="29">
        <v>-432.59</v>
      </c>
      <c r="AL60" s="29">
        <v>93041.36</v>
      </c>
      <c r="AM60" s="29">
        <v>-12.74</v>
      </c>
      <c r="AN60" s="29">
        <v>181291.71</v>
      </c>
      <c r="AO60" s="29">
        <v>-237.71</v>
      </c>
      <c r="AP60" s="29">
        <v>208177.59</v>
      </c>
      <c r="AQ60" s="29">
        <v>-976.5</v>
      </c>
      <c r="AR60" s="29">
        <v>25547.81</v>
      </c>
      <c r="AS60" s="30">
        <v>25.72</v>
      </c>
      <c r="AT60" s="29">
        <v>87400.9</v>
      </c>
      <c r="AU60" s="30">
        <v>135.05000000000001</v>
      </c>
      <c r="AV60" s="29">
        <v>48316.37</v>
      </c>
      <c r="AW60" s="30">
        <v>-76.849999999999994</v>
      </c>
      <c r="AX60" s="29">
        <v>77203.199999999997</v>
      </c>
      <c r="AY60" s="30">
        <v>-177.23</v>
      </c>
      <c r="AZ60" s="28">
        <v>3107060.84</v>
      </c>
      <c r="BA60" s="29">
        <v>386.77</v>
      </c>
      <c r="BB60" s="29">
        <v>110359.54</v>
      </c>
      <c r="BC60" s="30">
        <v>3.22</v>
      </c>
      <c r="BD60" s="29">
        <v>39317.33</v>
      </c>
      <c r="BE60" s="30">
        <v>-21.91</v>
      </c>
      <c r="BF60" s="29"/>
      <c r="BG60" s="29"/>
      <c r="BH60" s="29">
        <v>111657.68</v>
      </c>
      <c r="BI60" s="30">
        <v>409.26</v>
      </c>
      <c r="BJ60" s="29">
        <v>144632.26</v>
      </c>
      <c r="BK60" s="30">
        <v>305.39999999999998</v>
      </c>
      <c r="BL60" s="29">
        <v>48774.59</v>
      </c>
      <c r="BM60" s="30">
        <v>-173.58</v>
      </c>
      <c r="BN60" s="29">
        <v>61581.54</v>
      </c>
      <c r="BO60" s="30">
        <v>-21.53</v>
      </c>
      <c r="BP60" s="29">
        <v>87637.49</v>
      </c>
      <c r="BQ60" s="30">
        <v>-219.94</v>
      </c>
      <c r="BR60" s="29">
        <v>369462.27</v>
      </c>
      <c r="BS60" s="29">
        <v>-564.37</v>
      </c>
      <c r="BT60" s="29">
        <v>2947215.32</v>
      </c>
      <c r="BU60" s="29">
        <v>844.98</v>
      </c>
      <c r="BV60" s="29">
        <v>478191.08</v>
      </c>
      <c r="BW60" s="30">
        <v>-708.03</v>
      </c>
      <c r="BX60" s="29">
        <v>76258.39</v>
      </c>
      <c r="BY60" s="30">
        <v>-52.67</v>
      </c>
      <c r="BZ60" s="29">
        <v>274333.07</v>
      </c>
      <c r="CA60" s="29">
        <v>-250.45</v>
      </c>
      <c r="CB60" s="28">
        <v>12781.44</v>
      </c>
      <c r="CC60" s="30">
        <v>-55.35</v>
      </c>
      <c r="CD60" s="29">
        <v>28053.66</v>
      </c>
      <c r="CE60" s="30">
        <v>-185.35</v>
      </c>
      <c r="CF60" s="29">
        <v>28664.49</v>
      </c>
      <c r="CG60" s="30">
        <v>76.430000000000007</v>
      </c>
      <c r="CH60" s="29">
        <v>69012.66</v>
      </c>
      <c r="CI60" s="30">
        <v>-39.01</v>
      </c>
      <c r="CJ60" s="29">
        <v>355444.74</v>
      </c>
      <c r="CK60" s="29">
        <v>-138.47999999999999</v>
      </c>
      <c r="CL60" s="29">
        <v>239051.19</v>
      </c>
      <c r="CM60" s="30">
        <v>48.54</v>
      </c>
      <c r="CN60" s="28">
        <v>136849.42000000001</v>
      </c>
      <c r="CO60" s="30">
        <v>-116.68</v>
      </c>
      <c r="CP60" s="29">
        <v>110910.54</v>
      </c>
      <c r="CQ60" s="30">
        <v>3.59</v>
      </c>
      <c r="CR60" s="29">
        <v>165429.59</v>
      </c>
      <c r="CS60" s="29">
        <v>-371.22</v>
      </c>
      <c r="CT60" s="29">
        <v>176148.41</v>
      </c>
      <c r="CU60" s="30">
        <v>-130.24</v>
      </c>
      <c r="CV60" s="29">
        <v>2947215.32</v>
      </c>
      <c r="CW60" s="29">
        <v>844.98</v>
      </c>
      <c r="CX60" s="29">
        <v>266077.27</v>
      </c>
      <c r="CY60" s="29">
        <v>255.23</v>
      </c>
      <c r="CZ60" s="29">
        <v>19766.2</v>
      </c>
      <c r="DA60" s="30">
        <v>-17.850000000000001</v>
      </c>
      <c r="DB60" s="29">
        <v>39317.33</v>
      </c>
      <c r="DC60" s="30">
        <v>-21.91</v>
      </c>
      <c r="DD60" s="29">
        <v>8818.76</v>
      </c>
      <c r="DE60" s="30">
        <v>1.38</v>
      </c>
      <c r="DF60" s="29">
        <v>57743.199999999997</v>
      </c>
      <c r="DG60" s="30">
        <v>-30.19</v>
      </c>
      <c r="DH60" s="29">
        <v>19910.59</v>
      </c>
      <c r="DI60" s="30">
        <v>-166.63</v>
      </c>
      <c r="DJ60" s="29">
        <v>758680.5</v>
      </c>
      <c r="DK60" s="29">
        <v>-183.01</v>
      </c>
      <c r="DL60" s="29">
        <v>111897.41</v>
      </c>
      <c r="DM60" s="29">
        <v>-95.81</v>
      </c>
      <c r="DN60" s="29">
        <v>2947215.32</v>
      </c>
      <c r="DO60" s="29">
        <v>844.98</v>
      </c>
      <c r="DP60" s="29">
        <v>77621.600000000006</v>
      </c>
      <c r="DQ60" s="30">
        <v>111.33</v>
      </c>
      <c r="DR60" s="29">
        <v>44956.46</v>
      </c>
      <c r="DS60" s="30">
        <v>-116.01</v>
      </c>
      <c r="DT60" s="29">
        <v>130808.28</v>
      </c>
      <c r="DU60" s="29">
        <v>-434.47</v>
      </c>
      <c r="DV60" s="29">
        <v>34355.33</v>
      </c>
      <c r="DW60" s="30">
        <v>63.66</v>
      </c>
      <c r="DX60" s="29">
        <v>131112.26999999999</v>
      </c>
      <c r="DY60" s="30">
        <v>274.97000000000003</v>
      </c>
      <c r="DZ60" s="29">
        <v>8414.93</v>
      </c>
      <c r="EA60" s="30">
        <v>-22.72</v>
      </c>
      <c r="EB60" s="29">
        <v>12185.59</v>
      </c>
      <c r="EC60" s="30">
        <v>-41.31</v>
      </c>
      <c r="ED60" s="29">
        <v>10842.81</v>
      </c>
      <c r="EE60" s="30">
        <v>-9.92</v>
      </c>
      <c r="EF60" s="29">
        <v>227819.97</v>
      </c>
      <c r="EG60" s="30">
        <v>-249.44</v>
      </c>
      <c r="EH60" s="29">
        <v>285124.59000000003</v>
      </c>
      <c r="EI60" s="30">
        <v>-737.42</v>
      </c>
      <c r="EJ60" s="29">
        <v>101258.54</v>
      </c>
      <c r="EK60" s="30">
        <v>-129.1</v>
      </c>
      <c r="EL60" s="29">
        <v>30580.85</v>
      </c>
      <c r="EM60" s="30">
        <v>-189.91</v>
      </c>
      <c r="EN60" s="29">
        <v>44956.46</v>
      </c>
      <c r="EO60" s="30">
        <v>-116.01</v>
      </c>
      <c r="EP60" s="29">
        <v>166934.26999999999</v>
      </c>
      <c r="EQ60" s="29">
        <v>53.94</v>
      </c>
      <c r="ER60" s="29">
        <v>13785.4</v>
      </c>
      <c r="ES60" s="29">
        <v>-20.05</v>
      </c>
      <c r="ET60" s="29">
        <v>208177.59</v>
      </c>
      <c r="EU60" s="29">
        <v>-976.5</v>
      </c>
      <c r="EV60" s="29">
        <v>43147.48</v>
      </c>
      <c r="EW60" s="30">
        <v>42.84</v>
      </c>
      <c r="EX60" s="29">
        <v>67763.06</v>
      </c>
      <c r="EY60" s="30">
        <v>-39.25</v>
      </c>
    </row>
    <row r="61" spans="1:155">
      <c r="A61" s="27">
        <v>46150</v>
      </c>
      <c r="B61" s="29">
        <v>5958865.5999999996</v>
      </c>
      <c r="C61" s="29">
        <v>-7411.99</v>
      </c>
      <c r="D61" s="29">
        <v>672546.76</v>
      </c>
      <c r="E61" s="29">
        <v>861.38</v>
      </c>
      <c r="F61" s="29">
        <v>2469470.9</v>
      </c>
      <c r="G61" s="29">
        <v>-2141.42</v>
      </c>
      <c r="H61" s="29">
        <v>372920.35</v>
      </c>
      <c r="I61" s="29">
        <v>341.96</v>
      </c>
      <c r="J61" s="29">
        <v>45265.55</v>
      </c>
      <c r="K61" s="29">
        <v>-61.25</v>
      </c>
      <c r="L61" s="29">
        <v>344863.81</v>
      </c>
      <c r="M61" s="30">
        <v>304.94</v>
      </c>
      <c r="N61" s="29">
        <v>271995.09000000003</v>
      </c>
      <c r="O61" s="29">
        <v>120.65</v>
      </c>
      <c r="P61" s="29">
        <v>186223.82</v>
      </c>
      <c r="Q61" s="30">
        <v>-244.04</v>
      </c>
      <c r="R61" s="29">
        <v>136137.84</v>
      </c>
      <c r="S61" s="29">
        <v>-288.55</v>
      </c>
      <c r="T61" s="29">
        <v>8844.3700000000008</v>
      </c>
      <c r="U61" s="30">
        <v>-4.43</v>
      </c>
      <c r="V61" s="29">
        <v>131906.76</v>
      </c>
      <c r="W61" s="29">
        <v>319.43</v>
      </c>
      <c r="X61" s="29">
        <v>2908880.25</v>
      </c>
      <c r="Y61" s="29">
        <v>-3297.55</v>
      </c>
      <c r="Z61" s="29">
        <v>43511.199999999997</v>
      </c>
      <c r="AA61" s="30">
        <v>75.98</v>
      </c>
      <c r="AB61" s="29">
        <v>208285.2</v>
      </c>
      <c r="AC61" s="30">
        <v>-15.56</v>
      </c>
      <c r="AD61" s="29">
        <v>20435.43</v>
      </c>
      <c r="AE61" s="30">
        <v>22.55</v>
      </c>
      <c r="AF61" s="29">
        <v>24854.43</v>
      </c>
      <c r="AG61" s="30">
        <v>10.83</v>
      </c>
      <c r="AH61" s="29">
        <v>224539.62</v>
      </c>
      <c r="AI61" s="29">
        <v>-201.46</v>
      </c>
      <c r="AJ61" s="29">
        <v>106535.59</v>
      </c>
      <c r="AK61" s="29">
        <v>-413.28</v>
      </c>
      <c r="AL61" s="29">
        <v>99727.2</v>
      </c>
      <c r="AM61" s="29">
        <v>66.94</v>
      </c>
      <c r="AN61" s="29">
        <v>192338.39</v>
      </c>
      <c r="AO61" s="29">
        <v>83.01</v>
      </c>
      <c r="AP61" s="29">
        <v>209688.18</v>
      </c>
      <c r="AQ61" s="29">
        <v>-943.74</v>
      </c>
      <c r="AR61" s="29">
        <v>25599.39</v>
      </c>
      <c r="AS61" s="30">
        <v>12.29</v>
      </c>
      <c r="AT61" s="29">
        <v>88162.75</v>
      </c>
      <c r="AU61" s="30">
        <v>205.96</v>
      </c>
      <c r="AV61" s="29">
        <v>49285.02</v>
      </c>
      <c r="AW61" s="30">
        <v>-47.81</v>
      </c>
      <c r="AX61" s="29">
        <v>76013.490000000005</v>
      </c>
      <c r="AY61" s="30">
        <v>-115.37</v>
      </c>
      <c r="AZ61" s="28">
        <v>3114461.3</v>
      </c>
      <c r="BA61" s="29">
        <v>-3894.81</v>
      </c>
      <c r="BB61" s="29">
        <v>109620.64</v>
      </c>
      <c r="BC61" s="30">
        <v>13.88</v>
      </c>
      <c r="BD61" s="29">
        <v>38372.51</v>
      </c>
      <c r="BE61" s="30">
        <v>-61.39</v>
      </c>
      <c r="BF61" s="29"/>
      <c r="BG61" s="29"/>
      <c r="BH61" s="28">
        <v>111074.29</v>
      </c>
      <c r="BI61" s="30">
        <v>206.58</v>
      </c>
      <c r="BJ61" s="29">
        <v>142827.19</v>
      </c>
      <c r="BK61" s="30">
        <v>311</v>
      </c>
      <c r="BL61" s="29">
        <v>48808.05</v>
      </c>
      <c r="BM61" s="30">
        <v>-143.66999999999999</v>
      </c>
      <c r="BN61" s="29">
        <v>60768.95</v>
      </c>
      <c r="BO61" s="30">
        <v>-1.93</v>
      </c>
      <c r="BP61" s="29">
        <v>86098.75</v>
      </c>
      <c r="BQ61" s="30">
        <v>-174.35</v>
      </c>
      <c r="BR61" s="29">
        <v>369216.06</v>
      </c>
      <c r="BS61" s="29">
        <v>-544.08000000000004</v>
      </c>
      <c r="BT61" s="29">
        <v>2953437.16</v>
      </c>
      <c r="BU61" s="29">
        <v>-3322.39</v>
      </c>
      <c r="BV61" s="29">
        <v>476747.78</v>
      </c>
      <c r="BW61" s="30">
        <v>-958.37</v>
      </c>
      <c r="BX61" s="29">
        <v>77751.240000000005</v>
      </c>
      <c r="BY61" s="30">
        <v>-56.89</v>
      </c>
      <c r="BZ61" s="29">
        <v>292065.59000000003</v>
      </c>
      <c r="CA61" s="29">
        <v>149.94999999999999</v>
      </c>
      <c r="CB61" s="29">
        <v>12669.28</v>
      </c>
      <c r="CC61" s="30">
        <v>-52.27</v>
      </c>
      <c r="CD61" s="29">
        <v>28190.76</v>
      </c>
      <c r="CE61" s="30">
        <v>-187.3</v>
      </c>
      <c r="CF61" s="29">
        <v>28871.15</v>
      </c>
      <c r="CG61" s="30">
        <v>73.81</v>
      </c>
      <c r="CH61" s="29">
        <v>70466.2</v>
      </c>
      <c r="CI61" s="30">
        <v>2.44</v>
      </c>
      <c r="CJ61" s="29">
        <v>356473.27</v>
      </c>
      <c r="CK61" s="29">
        <v>-154.01</v>
      </c>
      <c r="CL61" s="29">
        <v>238051.20000000001</v>
      </c>
      <c r="CM61" s="30">
        <v>-7.2</v>
      </c>
      <c r="CN61" s="28">
        <v>134928.18</v>
      </c>
      <c r="CO61" s="30">
        <v>-115.65</v>
      </c>
      <c r="CP61" s="29">
        <v>110168.74</v>
      </c>
      <c r="CQ61" s="30">
        <v>14.18</v>
      </c>
      <c r="CR61" s="29">
        <v>170538.69</v>
      </c>
      <c r="CS61" s="29">
        <v>-275.41000000000003</v>
      </c>
      <c r="CT61" s="29">
        <v>175827.68</v>
      </c>
      <c r="CU61" s="30">
        <v>-61.04</v>
      </c>
      <c r="CV61" s="29">
        <v>2953437.16</v>
      </c>
      <c r="CW61" s="29">
        <v>-3322.39</v>
      </c>
      <c r="CX61" s="29">
        <v>264608.08</v>
      </c>
      <c r="CY61" s="29">
        <v>206.71</v>
      </c>
      <c r="CZ61" s="29">
        <v>20066.66</v>
      </c>
      <c r="DA61" s="30">
        <v>8.18</v>
      </c>
      <c r="DB61" s="29">
        <v>38372.51</v>
      </c>
      <c r="DC61" s="30">
        <v>-61.39</v>
      </c>
      <c r="DD61" s="29">
        <v>8844.3700000000008</v>
      </c>
      <c r="DE61" s="30">
        <v>-4.43</v>
      </c>
      <c r="DF61" s="29">
        <v>59166.09</v>
      </c>
      <c r="DG61" s="30">
        <v>-36.51</v>
      </c>
      <c r="DH61" s="29">
        <v>19993.490000000002</v>
      </c>
      <c r="DI61" s="30">
        <v>-167.88</v>
      </c>
      <c r="DJ61" s="29">
        <v>743587.15</v>
      </c>
      <c r="DK61" s="29">
        <v>-526.75</v>
      </c>
      <c r="DL61" s="29">
        <v>110175.21</v>
      </c>
      <c r="DM61" s="29">
        <v>-96.39</v>
      </c>
      <c r="DN61" s="29">
        <v>2953437.16</v>
      </c>
      <c r="DO61" s="29">
        <v>-3322.39</v>
      </c>
      <c r="DP61" s="29">
        <v>78753.87</v>
      </c>
      <c r="DQ61" s="30">
        <v>130.93</v>
      </c>
      <c r="DR61" s="29">
        <v>46340.86</v>
      </c>
      <c r="DS61" s="30">
        <v>-62.26</v>
      </c>
      <c r="DT61" s="29">
        <v>136137.84</v>
      </c>
      <c r="DU61" s="29">
        <v>-288.55</v>
      </c>
      <c r="DV61" s="29">
        <v>34132.53</v>
      </c>
      <c r="DW61" s="30">
        <v>13.77</v>
      </c>
      <c r="DX61" s="29">
        <v>131906.76</v>
      </c>
      <c r="DY61" s="30">
        <v>319.43</v>
      </c>
      <c r="DZ61" s="29">
        <v>8374.94</v>
      </c>
      <c r="EA61" s="30">
        <v>-22.97</v>
      </c>
      <c r="EB61" s="29">
        <v>12089.7</v>
      </c>
      <c r="EC61" s="30">
        <v>-45.14</v>
      </c>
      <c r="ED61" s="29">
        <v>11255.66</v>
      </c>
      <c r="EE61" s="30">
        <v>23.65</v>
      </c>
      <c r="EF61" s="29">
        <v>227412.68</v>
      </c>
      <c r="EG61" s="30">
        <v>-261.86</v>
      </c>
      <c r="EH61" s="29">
        <v>287342.69</v>
      </c>
      <c r="EI61" s="30">
        <v>-829.36</v>
      </c>
      <c r="EJ61" s="29">
        <v>104487.59</v>
      </c>
      <c r="EK61" s="30">
        <v>-32.549999999999997</v>
      </c>
      <c r="EL61" s="29">
        <v>30740.17</v>
      </c>
      <c r="EM61" s="30">
        <v>-191.66</v>
      </c>
      <c r="EN61" s="29">
        <v>46340.86</v>
      </c>
      <c r="EO61" s="30">
        <v>-62.26</v>
      </c>
      <c r="EP61" s="29">
        <v>163857.19</v>
      </c>
      <c r="EQ61" s="29">
        <v>-102.27</v>
      </c>
      <c r="ER61" s="29">
        <v>13738.47</v>
      </c>
      <c r="ES61" s="29">
        <v>-6.8</v>
      </c>
      <c r="ET61" s="29">
        <v>209688.18</v>
      </c>
      <c r="EU61" s="29">
        <v>-943.74</v>
      </c>
      <c r="EV61" s="29">
        <v>43511.199999999997</v>
      </c>
      <c r="EW61" s="30">
        <v>75.98</v>
      </c>
      <c r="EX61" s="29">
        <v>66657.539999999994</v>
      </c>
      <c r="EY61" s="30">
        <v>-61.79</v>
      </c>
    </row>
    <row r="62" spans="1:155">
      <c r="A62" s="27">
        <v>46153</v>
      </c>
      <c r="B62" s="29">
        <v>6216556.2000000002</v>
      </c>
      <c r="C62" s="29">
        <v>-8770.7900000000009</v>
      </c>
      <c r="D62" s="29">
        <v>673596.67</v>
      </c>
      <c r="E62" s="29">
        <v>1188.56</v>
      </c>
      <c r="F62" s="29">
        <v>2584811.88</v>
      </c>
      <c r="G62" s="29">
        <v>-3444.53</v>
      </c>
      <c r="H62" s="29">
        <v>364674.63</v>
      </c>
      <c r="I62" s="29">
        <v>667.91</v>
      </c>
      <c r="J62" s="29">
        <v>45396.52</v>
      </c>
      <c r="K62" s="29">
        <v>-7.77</v>
      </c>
      <c r="L62" s="29">
        <v>337530.38</v>
      </c>
      <c r="M62" s="30">
        <v>611.92999999999995</v>
      </c>
      <c r="N62" s="29">
        <v>287391.03999999998</v>
      </c>
      <c r="O62" s="29">
        <v>495.91</v>
      </c>
      <c r="P62" s="29">
        <v>182561.6</v>
      </c>
      <c r="Q62" s="30">
        <v>-162.24</v>
      </c>
      <c r="R62" s="29">
        <v>135962.22</v>
      </c>
      <c r="S62" s="29">
        <v>-146.22</v>
      </c>
      <c r="T62" s="29">
        <v>8763.24</v>
      </c>
      <c r="U62" s="30">
        <v>-2.57</v>
      </c>
      <c r="V62" s="29">
        <v>135758.59</v>
      </c>
      <c r="W62" s="29">
        <v>212.68</v>
      </c>
      <c r="X62" s="29">
        <v>3151662.37</v>
      </c>
      <c r="Y62" s="29">
        <v>-6600.28</v>
      </c>
      <c r="Z62" s="29">
        <v>43380.98</v>
      </c>
      <c r="AA62" s="30">
        <v>109.07</v>
      </c>
      <c r="AB62" s="29">
        <v>205936.34</v>
      </c>
      <c r="AC62" s="30">
        <v>64.77</v>
      </c>
      <c r="AD62" s="29">
        <v>19675.150000000001</v>
      </c>
      <c r="AE62" s="30">
        <v>17.54</v>
      </c>
      <c r="AF62" s="29">
        <v>24238.54</v>
      </c>
      <c r="AG62" s="30">
        <v>24.53</v>
      </c>
      <c r="AH62" s="29">
        <v>232711.58</v>
      </c>
      <c r="AI62" s="29">
        <v>-27.35</v>
      </c>
      <c r="AJ62" s="29">
        <v>105327.73</v>
      </c>
      <c r="AK62" s="29">
        <v>-234.24</v>
      </c>
      <c r="AL62" s="29">
        <v>104122.37</v>
      </c>
      <c r="AM62" s="29">
        <v>-0.55000000000000004</v>
      </c>
      <c r="AN62" s="29">
        <v>202999.77</v>
      </c>
      <c r="AO62" s="29">
        <v>501.81</v>
      </c>
      <c r="AP62" s="29">
        <v>205372.9</v>
      </c>
      <c r="AQ62" s="29">
        <v>-912.26</v>
      </c>
      <c r="AR62" s="29">
        <v>24668.01</v>
      </c>
      <c r="AS62" s="30">
        <v>-14.68</v>
      </c>
      <c r="AT62" s="29">
        <v>88338.84</v>
      </c>
      <c r="AU62" s="30">
        <v>186.69</v>
      </c>
      <c r="AV62" s="29">
        <v>48285.75</v>
      </c>
      <c r="AW62" s="30">
        <v>-25.74</v>
      </c>
      <c r="AX62" s="29">
        <v>74464.679999999993</v>
      </c>
      <c r="AY62" s="30">
        <v>-20.8</v>
      </c>
      <c r="AZ62" s="28">
        <v>3359021.33</v>
      </c>
      <c r="BA62" s="29">
        <v>-7031.21</v>
      </c>
      <c r="BB62" s="29">
        <v>110208.74</v>
      </c>
      <c r="BC62" s="30">
        <v>29.67</v>
      </c>
      <c r="BD62" s="29">
        <v>37623.5</v>
      </c>
      <c r="BE62" s="30">
        <v>-69.150000000000006</v>
      </c>
      <c r="BF62" s="29"/>
      <c r="BG62" s="29"/>
      <c r="BH62" s="29">
        <v>110288.69</v>
      </c>
      <c r="BI62" s="30">
        <v>12.99</v>
      </c>
      <c r="BJ62" s="29">
        <v>139439.72</v>
      </c>
      <c r="BK62" s="30">
        <v>442.73</v>
      </c>
      <c r="BL62" s="29">
        <v>48216.17</v>
      </c>
      <c r="BM62" s="30">
        <v>-49.05</v>
      </c>
      <c r="BN62" s="29">
        <v>59396.49</v>
      </c>
      <c r="BO62" s="30">
        <v>95.05</v>
      </c>
      <c r="BP62" s="29">
        <v>84101.18</v>
      </c>
      <c r="BQ62" s="30">
        <v>-74.430000000000007</v>
      </c>
      <c r="BR62" s="29">
        <v>366434.84</v>
      </c>
      <c r="BS62" s="29">
        <v>-373.6</v>
      </c>
      <c r="BT62" s="29">
        <v>3196688.53</v>
      </c>
      <c r="BU62" s="29">
        <v>-6578.31</v>
      </c>
      <c r="BV62" s="29">
        <v>492603.83</v>
      </c>
      <c r="BW62" s="30">
        <v>-983.94</v>
      </c>
      <c r="BX62" s="29">
        <v>76158.41</v>
      </c>
      <c r="BY62" s="30">
        <v>-68.430000000000007</v>
      </c>
      <c r="BZ62" s="29">
        <v>307122.15000000002</v>
      </c>
      <c r="CA62" s="29">
        <v>501.26</v>
      </c>
      <c r="CB62" s="29">
        <v>12257.34</v>
      </c>
      <c r="CC62" s="30">
        <v>-49.38</v>
      </c>
      <c r="CD62" s="29">
        <v>27508.83</v>
      </c>
      <c r="CE62" s="30">
        <v>-160.13</v>
      </c>
      <c r="CF62" s="29">
        <v>28936.13</v>
      </c>
      <c r="CG62" s="30">
        <v>54.64</v>
      </c>
      <c r="CH62" s="29">
        <v>69378.070000000007</v>
      </c>
      <c r="CI62" s="30">
        <v>36.36</v>
      </c>
      <c r="CJ62" s="29">
        <v>351042.74</v>
      </c>
      <c r="CK62" s="29">
        <v>20.68</v>
      </c>
      <c r="CL62" s="29">
        <v>235750.08</v>
      </c>
      <c r="CM62" s="30">
        <v>77.209999999999994</v>
      </c>
      <c r="CN62" s="29">
        <v>134023.24</v>
      </c>
      <c r="CO62" s="30">
        <v>-130.71</v>
      </c>
      <c r="CP62" s="29">
        <v>110741.07</v>
      </c>
      <c r="CQ62" s="30">
        <v>30.04</v>
      </c>
      <c r="CR62" s="29">
        <v>170629.3</v>
      </c>
      <c r="CS62" s="29">
        <v>-109.86</v>
      </c>
      <c r="CT62" s="29">
        <v>177828.15</v>
      </c>
      <c r="CU62" s="30">
        <v>-78.209999999999994</v>
      </c>
      <c r="CV62" s="29">
        <v>3196688.53</v>
      </c>
      <c r="CW62" s="29">
        <v>-6578.31</v>
      </c>
      <c r="CX62" s="29">
        <v>261699.76</v>
      </c>
      <c r="CY62" s="29">
        <v>445.82</v>
      </c>
      <c r="CZ62" s="29">
        <v>20006.759999999998</v>
      </c>
      <c r="DA62" s="30">
        <v>-0.64</v>
      </c>
      <c r="DB62" s="28">
        <v>37623.5</v>
      </c>
      <c r="DC62" s="30">
        <v>-69.150000000000006</v>
      </c>
      <c r="DD62" s="29">
        <v>8763.24</v>
      </c>
      <c r="DE62" s="30">
        <v>-2.57</v>
      </c>
      <c r="DF62" s="28">
        <v>57936</v>
      </c>
      <c r="DG62" s="30">
        <v>-43.64</v>
      </c>
      <c r="DH62" s="29">
        <v>19481.259999999998</v>
      </c>
      <c r="DI62" s="30">
        <v>-138.51</v>
      </c>
      <c r="DJ62" s="29">
        <v>741358.82</v>
      </c>
      <c r="DK62" s="29">
        <v>-273.10000000000002</v>
      </c>
      <c r="DL62" s="29">
        <v>109451.98</v>
      </c>
      <c r="DM62" s="29">
        <v>-112.69</v>
      </c>
      <c r="DN62" s="29">
        <v>3196688.53</v>
      </c>
      <c r="DO62" s="29">
        <v>-6578.31</v>
      </c>
      <c r="DP62" s="29">
        <v>78426.44</v>
      </c>
      <c r="DQ62" s="30">
        <v>195.39</v>
      </c>
      <c r="DR62" s="29">
        <v>46472.51</v>
      </c>
      <c r="DS62" s="30">
        <v>16.23</v>
      </c>
      <c r="DT62" s="29">
        <v>135962.22</v>
      </c>
      <c r="DU62" s="29">
        <v>-146.22</v>
      </c>
      <c r="DV62" s="29">
        <v>34407.449999999997</v>
      </c>
      <c r="DW62" s="30">
        <v>37.35</v>
      </c>
      <c r="DX62" s="29">
        <v>135758.59</v>
      </c>
      <c r="DY62" s="30">
        <v>212.68</v>
      </c>
      <c r="DZ62" s="29">
        <v>8211.1</v>
      </c>
      <c r="EA62" s="30">
        <v>4.4400000000000004</v>
      </c>
      <c r="EB62" s="29">
        <v>11773.74</v>
      </c>
      <c r="EC62" s="30">
        <v>-37.89</v>
      </c>
      <c r="ED62" s="29">
        <v>11172.51</v>
      </c>
      <c r="EE62" s="30">
        <v>7.99</v>
      </c>
      <c r="EF62" s="29">
        <v>222638.48</v>
      </c>
      <c r="EG62" s="30">
        <v>-160.33000000000001</v>
      </c>
      <c r="EH62" s="28">
        <v>302579.61</v>
      </c>
      <c r="EI62" s="30">
        <v>-936.48</v>
      </c>
      <c r="EJ62" s="29">
        <v>103578.68</v>
      </c>
      <c r="EK62" s="30">
        <v>76.17</v>
      </c>
      <c r="EL62" s="29">
        <v>30008.99</v>
      </c>
      <c r="EM62" s="30">
        <v>-160.69</v>
      </c>
      <c r="EN62" s="29">
        <v>46472.51</v>
      </c>
      <c r="EO62" s="30">
        <v>16.23</v>
      </c>
      <c r="EP62" s="29">
        <v>165166.89000000001</v>
      </c>
      <c r="EQ62" s="29">
        <v>-36.049999999999997</v>
      </c>
      <c r="ER62" s="29">
        <v>13963.57</v>
      </c>
      <c r="ES62" s="29">
        <v>47.37</v>
      </c>
      <c r="ET62" s="29">
        <v>205372.9</v>
      </c>
      <c r="EU62" s="29">
        <v>-912.26</v>
      </c>
      <c r="EV62" s="29">
        <v>43380.98</v>
      </c>
      <c r="EW62" s="30">
        <v>109.07</v>
      </c>
      <c r="EX62" s="29">
        <v>67360.09</v>
      </c>
      <c r="EY62" s="30">
        <v>-79.03</v>
      </c>
    </row>
    <row r="63" spans="1:155">
      <c r="A63" s="27">
        <v>46154</v>
      </c>
      <c r="B63" s="29">
        <v>6074344.5199999996</v>
      </c>
      <c r="C63" s="29">
        <v>-17310.55</v>
      </c>
      <c r="D63" s="29">
        <v>658814.05000000005</v>
      </c>
      <c r="E63" s="29">
        <v>1155.3499999999999</v>
      </c>
      <c r="F63" s="29">
        <v>2530521.92</v>
      </c>
      <c r="G63" s="29">
        <v>-7593.33</v>
      </c>
      <c r="H63" s="29">
        <v>342374.74</v>
      </c>
      <c r="I63" s="29">
        <v>677.48</v>
      </c>
      <c r="J63" s="29">
        <v>44265.54</v>
      </c>
      <c r="K63" s="29">
        <v>-33.799999999999997</v>
      </c>
      <c r="L63" s="29">
        <v>316313.06</v>
      </c>
      <c r="M63" s="30">
        <v>638.5</v>
      </c>
      <c r="N63" s="29">
        <v>282889.59999999998</v>
      </c>
      <c r="O63" s="29">
        <v>-239.74</v>
      </c>
      <c r="P63" s="29">
        <v>184773.7</v>
      </c>
      <c r="Q63" s="30">
        <v>42.81</v>
      </c>
      <c r="R63" s="29">
        <v>133685.28</v>
      </c>
      <c r="S63" s="29">
        <v>-109.74</v>
      </c>
      <c r="T63" s="29">
        <v>8692.64</v>
      </c>
      <c r="U63" s="30">
        <v>5.03</v>
      </c>
      <c r="V63" s="29">
        <v>128586.23</v>
      </c>
      <c r="W63" s="29">
        <v>310.20999999999998</v>
      </c>
      <c r="X63" s="29">
        <v>3073404.52</v>
      </c>
      <c r="Y63" s="29">
        <v>-14657.65</v>
      </c>
      <c r="Z63" s="29">
        <v>43264.1</v>
      </c>
      <c r="AA63" s="30">
        <v>132.66</v>
      </c>
      <c r="AB63" s="29">
        <v>201742.92</v>
      </c>
      <c r="AC63" s="30">
        <v>130.57</v>
      </c>
      <c r="AD63" s="29">
        <v>19194.990000000002</v>
      </c>
      <c r="AE63" s="30">
        <v>18.04</v>
      </c>
      <c r="AF63" s="29">
        <v>23976.83</v>
      </c>
      <c r="AG63" s="30">
        <v>20.260000000000002</v>
      </c>
      <c r="AH63" s="29">
        <v>227880.69</v>
      </c>
      <c r="AI63" s="29">
        <v>-65.86</v>
      </c>
      <c r="AJ63" s="29">
        <v>102389.36</v>
      </c>
      <c r="AK63" s="29">
        <v>-164.16</v>
      </c>
      <c r="AL63" s="29">
        <v>102008.95</v>
      </c>
      <c r="AM63" s="29">
        <v>-359.9</v>
      </c>
      <c r="AN63" s="29">
        <v>200499.04</v>
      </c>
      <c r="AO63" s="29">
        <v>128.72999999999999</v>
      </c>
      <c r="AP63" s="29">
        <v>199023.28</v>
      </c>
      <c r="AQ63" s="29">
        <v>-434.95</v>
      </c>
      <c r="AR63" s="29">
        <v>23975.22</v>
      </c>
      <c r="AS63" s="30">
        <v>1.98</v>
      </c>
      <c r="AT63" s="29">
        <v>92066.03</v>
      </c>
      <c r="AU63" s="30">
        <v>262.25</v>
      </c>
      <c r="AV63" s="29">
        <v>47664.69</v>
      </c>
      <c r="AW63" s="30">
        <v>-13.74</v>
      </c>
      <c r="AX63" s="29">
        <v>71030.77</v>
      </c>
      <c r="AY63" s="30">
        <v>63.53</v>
      </c>
      <c r="AZ63" s="28">
        <v>3280370.35</v>
      </c>
      <c r="BA63" s="29">
        <v>-15144.68</v>
      </c>
      <c r="BB63" s="29">
        <v>110100.7</v>
      </c>
      <c r="BC63" s="30">
        <v>58.43</v>
      </c>
      <c r="BD63" s="29">
        <v>36047.32</v>
      </c>
      <c r="BE63" s="30">
        <v>-90.35</v>
      </c>
      <c r="BF63" s="29"/>
      <c r="BG63" s="29"/>
      <c r="BH63" s="29">
        <v>107009.82</v>
      </c>
      <c r="BI63" s="30">
        <v>103.38</v>
      </c>
      <c r="BJ63" s="29">
        <v>131995.26</v>
      </c>
      <c r="BK63" s="30">
        <v>403.32</v>
      </c>
      <c r="BL63" s="29">
        <v>47483.19</v>
      </c>
      <c r="BM63" s="30">
        <v>-51.63</v>
      </c>
      <c r="BN63" s="29">
        <v>56105.31</v>
      </c>
      <c r="BO63" s="30">
        <v>127.01</v>
      </c>
      <c r="BP63" s="29">
        <v>79747.64</v>
      </c>
      <c r="BQ63" s="30">
        <v>28</v>
      </c>
      <c r="BR63" s="29">
        <v>357617.73</v>
      </c>
      <c r="BS63" s="29">
        <v>165.65</v>
      </c>
      <c r="BT63" s="29">
        <v>3116188.31</v>
      </c>
      <c r="BU63" s="29">
        <v>-14600.66</v>
      </c>
      <c r="BV63" s="29">
        <v>477195.8</v>
      </c>
      <c r="BW63" s="29">
        <v>-1010.09</v>
      </c>
      <c r="BX63" s="29">
        <v>76349.31</v>
      </c>
      <c r="BY63" s="30">
        <v>-57.63</v>
      </c>
      <c r="BZ63" s="29">
        <v>302507.99</v>
      </c>
      <c r="CA63" s="29">
        <v>-231.18</v>
      </c>
      <c r="CB63" s="29">
        <v>11928.06</v>
      </c>
      <c r="CC63" s="30">
        <v>-33.6</v>
      </c>
      <c r="CD63" s="29">
        <v>26827.39</v>
      </c>
      <c r="CE63" s="30">
        <v>-110.44</v>
      </c>
      <c r="CF63" s="29">
        <v>28683.97</v>
      </c>
      <c r="CG63" s="30">
        <v>37.380000000000003</v>
      </c>
      <c r="CH63" s="29">
        <v>68963.41</v>
      </c>
      <c r="CI63" s="30">
        <v>50.84</v>
      </c>
      <c r="CJ63" s="29">
        <v>354157.94</v>
      </c>
      <c r="CK63" s="29">
        <v>290.33999999999997</v>
      </c>
      <c r="CL63" s="29">
        <v>230693.46</v>
      </c>
      <c r="CM63" s="30">
        <v>131.75</v>
      </c>
      <c r="CN63" s="29">
        <v>126061.43</v>
      </c>
      <c r="CO63" s="30">
        <v>-443.53</v>
      </c>
      <c r="CP63" s="29">
        <v>110636.79</v>
      </c>
      <c r="CQ63" s="30">
        <v>58.89</v>
      </c>
      <c r="CR63" s="29">
        <v>167659.39000000001</v>
      </c>
      <c r="CS63" s="29">
        <v>-90.9</v>
      </c>
      <c r="CT63" s="29">
        <v>179958.7</v>
      </c>
      <c r="CU63" s="30">
        <v>-419.07</v>
      </c>
      <c r="CV63" s="29">
        <v>3116188.31</v>
      </c>
      <c r="CW63" s="29">
        <v>-14600.66</v>
      </c>
      <c r="CX63" s="29">
        <v>252254.61</v>
      </c>
      <c r="CY63" s="29">
        <v>636.91999999999996</v>
      </c>
      <c r="CZ63" s="29">
        <v>19621.79</v>
      </c>
      <c r="DA63" s="30">
        <v>27.38</v>
      </c>
      <c r="DB63" s="29">
        <v>36047.32</v>
      </c>
      <c r="DC63" s="30">
        <v>-90.35</v>
      </c>
      <c r="DD63" s="29">
        <v>8692.64</v>
      </c>
      <c r="DE63" s="30">
        <v>5.03</v>
      </c>
      <c r="DF63" s="29">
        <v>58320.72</v>
      </c>
      <c r="DG63" s="30">
        <v>-36.72</v>
      </c>
      <c r="DH63" s="29">
        <v>18859.080000000002</v>
      </c>
      <c r="DI63" s="30">
        <v>-100.6</v>
      </c>
      <c r="DJ63" s="29">
        <v>717267.5</v>
      </c>
      <c r="DK63" s="29">
        <v>155.25</v>
      </c>
      <c r="DL63" s="29">
        <v>102593.71</v>
      </c>
      <c r="DM63" s="30">
        <v>-416.9</v>
      </c>
      <c r="DN63" s="29">
        <v>3116188.31</v>
      </c>
      <c r="DO63" s="29">
        <v>-14600.66</v>
      </c>
      <c r="DP63" s="29">
        <v>80228.44</v>
      </c>
      <c r="DQ63" s="30">
        <v>254.4</v>
      </c>
      <c r="DR63" s="29">
        <v>45629.59</v>
      </c>
      <c r="DS63" s="30">
        <v>33.700000000000003</v>
      </c>
      <c r="DT63" s="29">
        <v>133685.28</v>
      </c>
      <c r="DU63" s="29">
        <v>-109.74</v>
      </c>
      <c r="DV63" s="29">
        <v>33711.120000000003</v>
      </c>
      <c r="DW63" s="30">
        <v>19.73</v>
      </c>
      <c r="DX63" s="29">
        <v>128586.23</v>
      </c>
      <c r="DY63" s="30">
        <v>310.20999999999998</v>
      </c>
      <c r="DZ63" s="29">
        <v>8107.26</v>
      </c>
      <c r="EA63" s="30">
        <v>4.51</v>
      </c>
      <c r="EB63" s="29">
        <v>11523.8</v>
      </c>
      <c r="EC63" s="30">
        <v>-27.44</v>
      </c>
      <c r="ED63" s="29">
        <v>10906.73</v>
      </c>
      <c r="EE63" s="30">
        <v>2.15</v>
      </c>
      <c r="EF63" s="29">
        <v>224694.79</v>
      </c>
      <c r="EG63" s="30">
        <v>43.34</v>
      </c>
      <c r="EH63" s="29">
        <v>291439.76</v>
      </c>
      <c r="EI63" s="30">
        <v>-848.29</v>
      </c>
      <c r="EJ63" s="29">
        <v>102108.02</v>
      </c>
      <c r="EK63" s="30">
        <v>113.59</v>
      </c>
      <c r="EL63" s="29">
        <v>29300.91</v>
      </c>
      <c r="EM63" s="30">
        <v>-111.13</v>
      </c>
      <c r="EN63" s="29">
        <v>45629.59</v>
      </c>
      <c r="EO63" s="30">
        <v>33.700000000000003</v>
      </c>
      <c r="EP63" s="29">
        <v>161397.54999999999</v>
      </c>
      <c r="EQ63" s="29">
        <v>-171.57</v>
      </c>
      <c r="ER63" s="28">
        <v>13448.38</v>
      </c>
      <c r="ES63" s="29">
        <v>49.25</v>
      </c>
      <c r="ET63" s="29">
        <v>199023.28</v>
      </c>
      <c r="EU63" s="29">
        <v>-434.95</v>
      </c>
      <c r="EV63" s="29">
        <v>43264.1</v>
      </c>
      <c r="EW63" s="30">
        <v>132.66</v>
      </c>
      <c r="EX63" s="29">
        <v>67372.69</v>
      </c>
      <c r="EY63" s="30">
        <v>-73.78</v>
      </c>
    </row>
    <row r="64" spans="1:155">
      <c r="A64" s="27">
        <v>46155</v>
      </c>
      <c r="B64" s="29">
        <v>6233957.6600000001</v>
      </c>
      <c r="C64" s="29">
        <v>-24141.7</v>
      </c>
      <c r="D64" s="29">
        <v>656034.65</v>
      </c>
      <c r="E64" s="29">
        <v>615.19000000000005</v>
      </c>
      <c r="F64" s="29">
        <v>2578792.46</v>
      </c>
      <c r="G64" s="29">
        <v>-12149.03</v>
      </c>
      <c r="H64" s="29">
        <v>336207.7</v>
      </c>
      <c r="I64" s="29">
        <v>488.09</v>
      </c>
      <c r="J64" s="29">
        <v>42977.47</v>
      </c>
      <c r="K64" s="29">
        <v>-45.51</v>
      </c>
      <c r="L64" s="29">
        <v>311184.90999999997</v>
      </c>
      <c r="M64" s="30">
        <v>428.29</v>
      </c>
      <c r="N64" s="29">
        <v>309756.28999999998</v>
      </c>
      <c r="O64" s="29">
        <v>-353.09</v>
      </c>
      <c r="P64" s="29">
        <v>181176.19</v>
      </c>
      <c r="Q64" s="30">
        <v>-72.23</v>
      </c>
      <c r="R64" s="29">
        <v>134123.87</v>
      </c>
      <c r="S64" s="29">
        <v>-145.26</v>
      </c>
      <c r="T64" s="29">
        <v>8720.4599999999991</v>
      </c>
      <c r="U64" s="30">
        <v>1.32</v>
      </c>
      <c r="V64" s="29">
        <v>135327.78</v>
      </c>
      <c r="W64" s="29">
        <v>347.81</v>
      </c>
      <c r="X64" s="28">
        <v>3211284.21</v>
      </c>
      <c r="Y64" s="29">
        <v>-21218.880000000001</v>
      </c>
      <c r="Z64" s="29">
        <v>42771.11</v>
      </c>
      <c r="AA64" s="30">
        <v>129.38999999999999</v>
      </c>
      <c r="AB64" s="29">
        <v>198748.58</v>
      </c>
      <c r="AC64" s="30">
        <v>8.23</v>
      </c>
      <c r="AD64" s="29">
        <v>19670.48</v>
      </c>
      <c r="AE64" s="30">
        <v>10.59</v>
      </c>
      <c r="AF64" s="29">
        <v>24158.77</v>
      </c>
      <c r="AG64" s="30">
        <v>14.72</v>
      </c>
      <c r="AH64" s="29">
        <v>229819.48</v>
      </c>
      <c r="AI64" s="29">
        <v>-164.45</v>
      </c>
      <c r="AJ64" s="29">
        <v>101832.8</v>
      </c>
      <c r="AK64" s="29">
        <v>-163.71</v>
      </c>
      <c r="AL64" s="29">
        <v>111662.71</v>
      </c>
      <c r="AM64" s="29">
        <v>-565.05999999999995</v>
      </c>
      <c r="AN64" s="29">
        <v>217916.3</v>
      </c>
      <c r="AO64" s="29">
        <v>209.92</v>
      </c>
      <c r="AP64" s="29">
        <v>195614.27</v>
      </c>
      <c r="AQ64" s="29">
        <v>-207.41</v>
      </c>
      <c r="AR64" s="29">
        <v>24215.82</v>
      </c>
      <c r="AS64" s="30">
        <v>0.77</v>
      </c>
      <c r="AT64" s="29">
        <v>93697.06</v>
      </c>
      <c r="AU64" s="30">
        <v>84.96</v>
      </c>
      <c r="AV64" s="29">
        <v>46960.06</v>
      </c>
      <c r="AW64" s="30">
        <v>-33.42</v>
      </c>
      <c r="AX64" s="29">
        <v>70382.350000000006</v>
      </c>
      <c r="AY64" s="30">
        <v>35.31</v>
      </c>
      <c r="AZ64" s="28">
        <v>3426796.12</v>
      </c>
      <c r="BA64" s="29">
        <v>-21504.39</v>
      </c>
      <c r="BB64" s="29">
        <v>110975.93</v>
      </c>
      <c r="BC64" s="30">
        <v>96.6</v>
      </c>
      <c r="BD64" s="29">
        <v>35355.15</v>
      </c>
      <c r="BE64" s="30">
        <v>-67.13</v>
      </c>
      <c r="BF64" s="29"/>
      <c r="BG64" s="29"/>
      <c r="BH64" s="29">
        <v>107250.27</v>
      </c>
      <c r="BI64" s="30">
        <v>13.58</v>
      </c>
      <c r="BJ64" s="29">
        <v>130317.62</v>
      </c>
      <c r="BK64" s="30">
        <v>183.18</v>
      </c>
      <c r="BL64" s="29">
        <v>47183.16</v>
      </c>
      <c r="BM64" s="30">
        <v>-126.07</v>
      </c>
      <c r="BN64" s="29">
        <v>56454.28</v>
      </c>
      <c r="BO64" s="30">
        <v>168.28</v>
      </c>
      <c r="BP64" s="29">
        <v>79044.759999999995</v>
      </c>
      <c r="BQ64" s="30">
        <v>-3.48</v>
      </c>
      <c r="BR64" s="29">
        <v>351586.56</v>
      </c>
      <c r="BS64" s="29">
        <v>206.35</v>
      </c>
      <c r="BT64" s="29">
        <v>3255966.53</v>
      </c>
      <c r="BU64" s="29">
        <v>-21090.080000000002</v>
      </c>
      <c r="BV64" s="29">
        <v>482408.71</v>
      </c>
      <c r="BW64" s="29">
        <v>-965.02</v>
      </c>
      <c r="BX64" s="29">
        <v>78552.61</v>
      </c>
      <c r="BY64" s="30">
        <v>-103.93</v>
      </c>
      <c r="BZ64" s="29">
        <v>329579.01</v>
      </c>
      <c r="CA64" s="29">
        <v>-355.14</v>
      </c>
      <c r="CB64" s="29">
        <v>11880.6</v>
      </c>
      <c r="CC64" s="30">
        <v>-22.84</v>
      </c>
      <c r="CD64" s="29">
        <v>26543.61</v>
      </c>
      <c r="CE64" s="30">
        <v>-53.81</v>
      </c>
      <c r="CF64" s="29">
        <v>29319.37</v>
      </c>
      <c r="CG64" s="30">
        <v>40.06</v>
      </c>
      <c r="CH64" s="29">
        <v>67787.210000000006</v>
      </c>
      <c r="CI64" s="30">
        <v>24.08</v>
      </c>
      <c r="CJ64" s="29">
        <v>345074.89</v>
      </c>
      <c r="CK64" s="29">
        <v>-37.840000000000003</v>
      </c>
      <c r="CL64" s="29">
        <v>227148.55</v>
      </c>
      <c r="CM64" s="30">
        <v>-14.79</v>
      </c>
      <c r="CN64" s="29">
        <v>124423.64</v>
      </c>
      <c r="CO64" s="30">
        <v>-502.11</v>
      </c>
      <c r="CP64" s="29">
        <v>111495.65</v>
      </c>
      <c r="CQ64" s="30">
        <v>96.75</v>
      </c>
      <c r="CR64" s="29">
        <v>168480</v>
      </c>
      <c r="CS64" s="29">
        <v>-164.24</v>
      </c>
      <c r="CT64" s="29">
        <v>186840.76</v>
      </c>
      <c r="CU64" s="30">
        <v>-360.6</v>
      </c>
      <c r="CV64" s="29">
        <v>3255966.53</v>
      </c>
      <c r="CW64" s="29">
        <v>-21090.080000000002</v>
      </c>
      <c r="CX64" s="29">
        <v>248730.49</v>
      </c>
      <c r="CY64" s="29">
        <v>397.4</v>
      </c>
      <c r="CZ64" s="29">
        <v>20658.02</v>
      </c>
      <c r="DA64" s="30">
        <v>95.9</v>
      </c>
      <c r="DB64" s="29">
        <v>35355.15</v>
      </c>
      <c r="DC64" s="30">
        <v>-67.13</v>
      </c>
      <c r="DD64" s="29">
        <v>8720.4599999999991</v>
      </c>
      <c r="DE64" s="30">
        <v>1.32</v>
      </c>
      <c r="DF64" s="29">
        <v>60172.43</v>
      </c>
      <c r="DG64" s="30">
        <v>-87.95</v>
      </c>
      <c r="DH64" s="29">
        <v>18666.87</v>
      </c>
      <c r="DI64" s="30">
        <v>-49.7</v>
      </c>
      <c r="DJ64" s="28">
        <v>706212.07</v>
      </c>
      <c r="DK64" s="29">
        <v>-105.49</v>
      </c>
      <c r="DL64" s="29">
        <v>101232.57</v>
      </c>
      <c r="DM64" s="30">
        <v>-472.79</v>
      </c>
      <c r="DN64" s="29">
        <v>3255966.53</v>
      </c>
      <c r="DO64" s="29">
        <v>-21090.080000000002</v>
      </c>
      <c r="DP64" s="28">
        <v>77243.94</v>
      </c>
      <c r="DQ64" s="30">
        <v>71.45</v>
      </c>
      <c r="DR64" s="29">
        <v>44203.98</v>
      </c>
      <c r="DS64" s="30">
        <v>27.8</v>
      </c>
      <c r="DT64" s="29">
        <v>134123.87</v>
      </c>
      <c r="DU64" s="29">
        <v>-145.26</v>
      </c>
      <c r="DV64" s="29">
        <v>34088.33</v>
      </c>
      <c r="DW64" s="30">
        <v>-18.29</v>
      </c>
      <c r="DX64" s="29">
        <v>135327.78</v>
      </c>
      <c r="DY64" s="30">
        <v>347.81</v>
      </c>
      <c r="DZ64" s="29">
        <v>7956.07</v>
      </c>
      <c r="EA64" s="30">
        <v>13.86</v>
      </c>
      <c r="EB64" s="29">
        <v>11367.42</v>
      </c>
      <c r="EC64" s="30">
        <v>-8.8699999999999992</v>
      </c>
      <c r="ED64" s="29">
        <v>11089.14</v>
      </c>
      <c r="EE64" s="30">
        <v>-4.3</v>
      </c>
      <c r="EF64" s="29">
        <v>219673.7</v>
      </c>
      <c r="EG64" s="30">
        <v>-52.11</v>
      </c>
      <c r="EH64" s="29">
        <v>298240.11</v>
      </c>
      <c r="EI64" s="30">
        <v>-616.24</v>
      </c>
      <c r="EJ64" s="29">
        <v>99734.64</v>
      </c>
      <c r="EK64" s="30">
        <v>62.02</v>
      </c>
      <c r="EL64" s="29">
        <v>28974.23</v>
      </c>
      <c r="EM64" s="30">
        <v>-53.91</v>
      </c>
      <c r="EN64" s="29">
        <v>44203.98</v>
      </c>
      <c r="EO64" s="30">
        <v>27.8</v>
      </c>
      <c r="EP64" s="29">
        <v>160179.70000000001</v>
      </c>
      <c r="EQ64" s="29">
        <v>-364.39</v>
      </c>
      <c r="ER64" s="29">
        <v>12930.87</v>
      </c>
      <c r="ES64" s="29">
        <v>-5.08</v>
      </c>
      <c r="ET64" s="29">
        <v>195614.27</v>
      </c>
      <c r="EU64" s="29">
        <v>-207.41</v>
      </c>
      <c r="EV64" s="29">
        <v>42771.11</v>
      </c>
      <c r="EW64" s="30">
        <v>129.38999999999999</v>
      </c>
      <c r="EX64" s="29">
        <v>68724.539999999994</v>
      </c>
      <c r="EY64" s="30">
        <v>-32.65</v>
      </c>
    </row>
    <row r="65" spans="1:155">
      <c r="A65" s="27">
        <v>46156</v>
      </c>
      <c r="B65" s="29">
        <v>6343129.96</v>
      </c>
      <c r="C65" s="29">
        <v>-19588.02</v>
      </c>
      <c r="D65" s="29">
        <v>663721.03</v>
      </c>
      <c r="E65" s="29">
        <v>305.64</v>
      </c>
      <c r="F65" s="29">
        <v>2667018.4700000002</v>
      </c>
      <c r="G65" s="29">
        <v>-8748.09</v>
      </c>
      <c r="H65" s="29">
        <v>342685.62</v>
      </c>
      <c r="I65" s="29">
        <v>206.23</v>
      </c>
      <c r="J65" s="29">
        <v>45717.64</v>
      </c>
      <c r="K65" s="29">
        <v>63.13</v>
      </c>
      <c r="L65" s="29">
        <v>316888.96999999997</v>
      </c>
      <c r="M65" s="30">
        <v>174.29</v>
      </c>
      <c r="N65" s="29">
        <v>310201.55</v>
      </c>
      <c r="O65" s="29">
        <v>-999.3</v>
      </c>
      <c r="P65" s="29">
        <v>186822.96</v>
      </c>
      <c r="Q65" s="30">
        <v>86.79</v>
      </c>
      <c r="R65" s="29">
        <v>139887.23000000001</v>
      </c>
      <c r="S65" s="29">
        <v>20.92</v>
      </c>
      <c r="T65" s="29">
        <v>8883.1</v>
      </c>
      <c r="U65" s="30">
        <v>3.23</v>
      </c>
      <c r="V65" s="29">
        <v>136913.66</v>
      </c>
      <c r="W65" s="29">
        <v>188.2</v>
      </c>
      <c r="X65" s="29">
        <v>3279333.61</v>
      </c>
      <c r="Y65" s="29">
        <v>-17596.36</v>
      </c>
      <c r="Z65" s="29">
        <v>46013.68</v>
      </c>
      <c r="AA65" s="30">
        <v>127.76</v>
      </c>
      <c r="AB65" s="29">
        <v>204213.65</v>
      </c>
      <c r="AC65" s="30">
        <v>-13.81</v>
      </c>
      <c r="AD65" s="29">
        <v>21241.87</v>
      </c>
      <c r="AE65" s="30">
        <v>16.36</v>
      </c>
      <c r="AF65" s="29">
        <v>24454.03</v>
      </c>
      <c r="AG65" s="30">
        <v>-17.190000000000001</v>
      </c>
      <c r="AH65" s="29">
        <v>218067.03</v>
      </c>
      <c r="AI65" s="29">
        <v>-319</v>
      </c>
      <c r="AJ65" s="29">
        <v>107384.63</v>
      </c>
      <c r="AK65" s="29">
        <v>-28.5</v>
      </c>
      <c r="AL65" s="29">
        <v>111988.96</v>
      </c>
      <c r="AM65" s="29">
        <v>-859.01</v>
      </c>
      <c r="AN65" s="29">
        <v>217801.64</v>
      </c>
      <c r="AO65" s="29">
        <v>-159.07</v>
      </c>
      <c r="AP65" s="29">
        <v>190123.61</v>
      </c>
      <c r="AQ65" s="29">
        <v>-117.22</v>
      </c>
      <c r="AR65" s="29">
        <v>25768.22</v>
      </c>
      <c r="AS65" s="30">
        <v>3.83</v>
      </c>
      <c r="AT65" s="29">
        <v>101575.53</v>
      </c>
      <c r="AU65" s="30">
        <v>50.65</v>
      </c>
      <c r="AV65" s="29">
        <v>49765.56</v>
      </c>
      <c r="AW65" s="30">
        <v>80.27</v>
      </c>
      <c r="AX65" s="29">
        <v>73606.47</v>
      </c>
      <c r="AY65" s="30">
        <v>-37.65</v>
      </c>
      <c r="AZ65" s="28">
        <v>3495646.1</v>
      </c>
      <c r="BA65" s="29">
        <v>-17746.27</v>
      </c>
      <c r="BB65" s="29">
        <v>119566.7</v>
      </c>
      <c r="BC65" s="30">
        <v>112.11</v>
      </c>
      <c r="BD65" s="29">
        <v>34645.31</v>
      </c>
      <c r="BE65" s="30">
        <v>-76.97</v>
      </c>
      <c r="BF65" s="29"/>
      <c r="BG65" s="29"/>
      <c r="BH65" s="29">
        <v>107513.01</v>
      </c>
      <c r="BI65" s="30">
        <v>127.04</v>
      </c>
      <c r="BJ65" s="28">
        <v>133575.48000000001</v>
      </c>
      <c r="BK65" s="30">
        <v>34.01</v>
      </c>
      <c r="BL65" s="29">
        <v>47871.22</v>
      </c>
      <c r="BM65" s="30">
        <v>5.66</v>
      </c>
      <c r="BN65" s="29">
        <v>57564.72</v>
      </c>
      <c r="BO65" s="30">
        <v>151.59</v>
      </c>
      <c r="BP65" s="29">
        <v>82335.88</v>
      </c>
      <c r="BQ65" s="30">
        <v>-48.06</v>
      </c>
      <c r="BR65" s="29">
        <v>343743.57</v>
      </c>
      <c r="BS65" s="29">
        <v>-368.28</v>
      </c>
      <c r="BT65" s="29">
        <v>3324395.5</v>
      </c>
      <c r="BU65" s="29">
        <v>-17401.5</v>
      </c>
      <c r="BV65" s="29">
        <v>488447.51</v>
      </c>
      <c r="BW65" s="29">
        <v>-401.88</v>
      </c>
      <c r="BX65" s="29">
        <v>79122.350000000006</v>
      </c>
      <c r="BY65" s="30">
        <v>-192.55</v>
      </c>
      <c r="BZ65" s="29">
        <v>329790.61</v>
      </c>
      <c r="CA65" s="29">
        <v>-1018.08</v>
      </c>
      <c r="CB65" s="29">
        <v>12510.85</v>
      </c>
      <c r="CC65" s="30">
        <v>-12.62</v>
      </c>
      <c r="CD65" s="29">
        <v>27815.52</v>
      </c>
      <c r="CE65" s="30">
        <v>-39.33</v>
      </c>
      <c r="CF65" s="29">
        <v>31675.72</v>
      </c>
      <c r="CG65" s="30">
        <v>42.44</v>
      </c>
      <c r="CH65" s="28">
        <v>71855.210000000006</v>
      </c>
      <c r="CI65" s="30">
        <v>172.14</v>
      </c>
      <c r="CJ65" s="29">
        <v>353105.55</v>
      </c>
      <c r="CK65" s="29">
        <v>178.68</v>
      </c>
      <c r="CL65" s="29">
        <v>233228.04</v>
      </c>
      <c r="CM65" s="30">
        <v>-46.82</v>
      </c>
      <c r="CN65" s="28">
        <v>126228.99</v>
      </c>
      <c r="CO65" s="30">
        <v>-367.01</v>
      </c>
      <c r="CP65" s="29">
        <v>120109.96</v>
      </c>
      <c r="CQ65" s="30">
        <v>112.25</v>
      </c>
      <c r="CR65" s="29">
        <v>175527.54</v>
      </c>
      <c r="CS65" s="29">
        <v>19.09</v>
      </c>
      <c r="CT65" s="29">
        <v>186502.89</v>
      </c>
      <c r="CU65" s="30">
        <v>-507.27</v>
      </c>
      <c r="CV65" s="29">
        <v>3324395.5</v>
      </c>
      <c r="CW65" s="29">
        <v>-17401.5</v>
      </c>
      <c r="CX65" s="29">
        <v>257191.36</v>
      </c>
      <c r="CY65" s="29">
        <v>265.51</v>
      </c>
      <c r="CZ65" s="29">
        <v>21441.85</v>
      </c>
      <c r="DA65" s="30">
        <v>200.12</v>
      </c>
      <c r="DB65" s="29">
        <v>34645.31</v>
      </c>
      <c r="DC65" s="30">
        <v>-76.97</v>
      </c>
      <c r="DD65" s="29">
        <v>8883.1</v>
      </c>
      <c r="DE65" s="30">
        <v>3.23</v>
      </c>
      <c r="DF65" s="29">
        <v>59741.34</v>
      </c>
      <c r="DG65" s="30">
        <v>-191.89</v>
      </c>
      <c r="DH65" s="29">
        <v>19819.46</v>
      </c>
      <c r="DI65" s="30">
        <v>-37.17</v>
      </c>
      <c r="DJ65" s="29">
        <v>693144.17</v>
      </c>
      <c r="DK65" s="29">
        <v>-808.51</v>
      </c>
      <c r="DL65" s="29">
        <v>102343.29</v>
      </c>
      <c r="DM65" s="30">
        <v>-338.95</v>
      </c>
      <c r="DN65" s="29">
        <v>3324395.5</v>
      </c>
      <c r="DO65" s="29">
        <v>-17401.5</v>
      </c>
      <c r="DP65" s="29">
        <v>78651.740000000005</v>
      </c>
      <c r="DQ65" s="30">
        <v>187.52</v>
      </c>
      <c r="DR65" s="29">
        <v>46531.61</v>
      </c>
      <c r="DS65" s="30">
        <v>108.28</v>
      </c>
      <c r="DT65" s="29">
        <v>139887.23000000001</v>
      </c>
      <c r="DU65" s="29">
        <v>20.92</v>
      </c>
      <c r="DV65" s="28">
        <v>35370.47</v>
      </c>
      <c r="DW65" s="30">
        <v>-1.29</v>
      </c>
      <c r="DX65" s="29">
        <v>136913.66</v>
      </c>
      <c r="DY65" s="30">
        <v>188.2</v>
      </c>
      <c r="DZ65" s="29">
        <v>8104.79</v>
      </c>
      <c r="EA65" s="30">
        <v>26.12</v>
      </c>
      <c r="EB65" s="29">
        <v>11806.25</v>
      </c>
      <c r="EC65" s="30">
        <v>-2.15</v>
      </c>
      <c r="ED65" s="29">
        <v>10954.66</v>
      </c>
      <c r="EE65" s="30">
        <v>-18.059999999999999</v>
      </c>
      <c r="EF65" s="29">
        <v>224992.29</v>
      </c>
      <c r="EG65" s="30">
        <v>1.49</v>
      </c>
      <c r="EH65" s="29">
        <v>300709.74</v>
      </c>
      <c r="EI65" s="30">
        <v>-392.73</v>
      </c>
      <c r="EJ65" s="29">
        <v>106474.69</v>
      </c>
      <c r="EK65" s="30">
        <v>289.52999999999997</v>
      </c>
      <c r="EL65" s="29">
        <v>30262.09</v>
      </c>
      <c r="EM65" s="30">
        <v>-39.17</v>
      </c>
      <c r="EN65" s="29">
        <v>46531.61</v>
      </c>
      <c r="EO65" s="30">
        <v>108.28</v>
      </c>
      <c r="EP65" s="29">
        <v>163061.79999999999</v>
      </c>
      <c r="EQ65" s="29">
        <v>-27.47</v>
      </c>
      <c r="ER65" s="29">
        <v>12842.55</v>
      </c>
      <c r="ES65" s="29">
        <v>30.57</v>
      </c>
      <c r="ET65" s="29">
        <v>190123.61</v>
      </c>
      <c r="EU65" s="29">
        <v>-117.22</v>
      </c>
      <c r="EV65" s="29">
        <v>46013.68</v>
      </c>
      <c r="EW65" s="30">
        <v>127.76</v>
      </c>
      <c r="EX65" s="29">
        <v>74096.28</v>
      </c>
      <c r="EY65" s="30">
        <v>-15.51</v>
      </c>
    </row>
    <row r="66" spans="1:155">
      <c r="A66" s="27">
        <v>46157</v>
      </c>
      <c r="B66" s="29">
        <v>5953343.3799999999</v>
      </c>
      <c r="C66" s="29">
        <v>-19895.310000000001</v>
      </c>
      <c r="D66" s="29">
        <v>629943.24</v>
      </c>
      <c r="E66" s="29">
        <v>309.14</v>
      </c>
      <c r="F66" s="29">
        <v>2480116.31</v>
      </c>
      <c r="G66" s="29">
        <v>-8994.85</v>
      </c>
      <c r="H66" s="29">
        <v>323999.31</v>
      </c>
      <c r="I66" s="29">
        <v>399.61</v>
      </c>
      <c r="J66" s="29">
        <v>43220.7</v>
      </c>
      <c r="K66" s="30">
        <v>65.69</v>
      </c>
      <c r="L66" s="29">
        <v>300044.68</v>
      </c>
      <c r="M66" s="30">
        <v>395.42</v>
      </c>
      <c r="N66" s="29">
        <v>302028.25</v>
      </c>
      <c r="O66" s="29">
        <v>-1501.25</v>
      </c>
      <c r="P66" s="29">
        <v>181101.14</v>
      </c>
      <c r="Q66" s="30">
        <v>162.19</v>
      </c>
      <c r="R66" s="29">
        <v>134630.69</v>
      </c>
      <c r="S66" s="29">
        <v>-175.28</v>
      </c>
      <c r="T66" s="29">
        <v>9000.8700000000008</v>
      </c>
      <c r="U66" s="30">
        <v>14.35</v>
      </c>
      <c r="V66" s="29">
        <v>125928</v>
      </c>
      <c r="W66" s="29">
        <v>268.37</v>
      </c>
      <c r="X66" s="29">
        <v>3009271.21</v>
      </c>
      <c r="Y66" s="29">
        <v>-18349.919999999998</v>
      </c>
      <c r="Z66" s="29">
        <v>46272.38</v>
      </c>
      <c r="AA66" s="30">
        <v>111.17</v>
      </c>
      <c r="AB66" s="29">
        <v>199534.72</v>
      </c>
      <c r="AC66" s="30">
        <v>50.33</v>
      </c>
      <c r="AD66" s="29">
        <v>20378.740000000002</v>
      </c>
      <c r="AE66" s="30">
        <v>17.62</v>
      </c>
      <c r="AF66" s="29">
        <v>24166.73</v>
      </c>
      <c r="AG66" s="30">
        <v>-6.82</v>
      </c>
      <c r="AH66" s="29">
        <v>209550.14</v>
      </c>
      <c r="AI66" s="29">
        <v>-108</v>
      </c>
      <c r="AJ66" s="29">
        <v>103692.38</v>
      </c>
      <c r="AK66" s="29">
        <v>-38.29</v>
      </c>
      <c r="AL66" s="29">
        <v>109581.03</v>
      </c>
      <c r="AM66" s="29">
        <v>-901.03</v>
      </c>
      <c r="AN66" s="29">
        <v>211374.27</v>
      </c>
      <c r="AO66" s="29">
        <v>-629.54</v>
      </c>
      <c r="AP66" s="29">
        <v>175714.81</v>
      </c>
      <c r="AQ66" s="29">
        <v>190.76</v>
      </c>
      <c r="AR66" s="29">
        <v>24852.62</v>
      </c>
      <c r="AS66" s="30">
        <v>-3.25</v>
      </c>
      <c r="AT66" s="29">
        <v>104632.37</v>
      </c>
      <c r="AU66" s="30">
        <v>-249.01</v>
      </c>
      <c r="AV66" s="29">
        <v>49582.95</v>
      </c>
      <c r="AW66" s="30">
        <v>20.94</v>
      </c>
      <c r="AX66" s="29">
        <v>67968.100000000006</v>
      </c>
      <c r="AY66" s="30">
        <v>-111.13</v>
      </c>
      <c r="AZ66" s="28">
        <v>3220809.41</v>
      </c>
      <c r="BA66" s="29">
        <v>-18507.240000000002</v>
      </c>
      <c r="BB66" s="29">
        <v>115705.03</v>
      </c>
      <c r="BC66" s="30">
        <v>140.63</v>
      </c>
      <c r="BD66" s="29">
        <v>33697.29</v>
      </c>
      <c r="BE66" s="30">
        <v>-42.15</v>
      </c>
      <c r="BF66" s="29"/>
      <c r="BG66" s="29"/>
      <c r="BH66" s="29">
        <v>101633.19</v>
      </c>
      <c r="BI66" s="30">
        <v>127.8</v>
      </c>
      <c r="BJ66" s="29">
        <v>124999.79</v>
      </c>
      <c r="BK66" s="30">
        <v>9.48</v>
      </c>
      <c r="BL66" s="29">
        <v>45493.39</v>
      </c>
      <c r="BM66" s="30">
        <v>-3.88</v>
      </c>
      <c r="BN66" s="29">
        <v>55916.59</v>
      </c>
      <c r="BO66" s="30">
        <v>207.88</v>
      </c>
      <c r="BP66" s="29">
        <v>76613.69</v>
      </c>
      <c r="BQ66" s="30">
        <v>-111.33</v>
      </c>
      <c r="BR66" s="29">
        <v>324075.99</v>
      </c>
      <c r="BS66" s="29">
        <v>106.61</v>
      </c>
      <c r="BT66" s="29">
        <v>3051663.89</v>
      </c>
      <c r="BU66" s="29">
        <v>-18113.68</v>
      </c>
      <c r="BV66" s="29">
        <v>459467.46</v>
      </c>
      <c r="BW66" s="29">
        <v>-195.71</v>
      </c>
      <c r="BX66" s="29">
        <v>76213.38</v>
      </c>
      <c r="BY66" s="30">
        <v>-213.73</v>
      </c>
      <c r="BZ66" s="29">
        <v>320955.28999999998</v>
      </c>
      <c r="CA66" s="29">
        <v>-1530.57</v>
      </c>
      <c r="CB66" s="29">
        <v>12242.45</v>
      </c>
      <c r="CC66" s="30">
        <v>-21.35</v>
      </c>
      <c r="CD66" s="29">
        <v>27624.02</v>
      </c>
      <c r="CE66" s="30">
        <v>-25.56</v>
      </c>
      <c r="CF66" s="29">
        <v>30586.76</v>
      </c>
      <c r="CG66" s="30">
        <v>28.97</v>
      </c>
      <c r="CH66" s="29">
        <v>68659.06</v>
      </c>
      <c r="CI66" s="30">
        <v>93.2</v>
      </c>
      <c r="CJ66" s="29">
        <v>342447.99</v>
      </c>
      <c r="CK66" s="29">
        <v>264.63</v>
      </c>
      <c r="CL66" s="29">
        <v>227868.59</v>
      </c>
      <c r="CM66" s="30">
        <v>2.46</v>
      </c>
      <c r="CN66" s="29">
        <v>121302.15</v>
      </c>
      <c r="CO66" s="30">
        <v>-296.74</v>
      </c>
      <c r="CP66" s="29">
        <v>116233.76</v>
      </c>
      <c r="CQ66" s="30">
        <v>140.54</v>
      </c>
      <c r="CR66" s="29">
        <v>168908.45</v>
      </c>
      <c r="CS66" s="29">
        <v>-142.88</v>
      </c>
      <c r="CT66" s="29">
        <v>179825.48</v>
      </c>
      <c r="CU66" s="30">
        <v>-475.52</v>
      </c>
      <c r="CV66" s="29">
        <v>3051663.89</v>
      </c>
      <c r="CW66" s="29">
        <v>-18113.68</v>
      </c>
      <c r="CX66" s="29">
        <v>248515.78</v>
      </c>
      <c r="CY66" s="29">
        <v>181.67</v>
      </c>
      <c r="CZ66" s="29">
        <v>20032.47</v>
      </c>
      <c r="DA66" s="30">
        <v>180.85</v>
      </c>
      <c r="DB66" s="29">
        <v>33697.29</v>
      </c>
      <c r="DC66" s="30">
        <v>-42.15</v>
      </c>
      <c r="DD66" s="29">
        <v>9000.8700000000008</v>
      </c>
      <c r="DE66" s="30">
        <v>14.35</v>
      </c>
      <c r="DF66" s="29">
        <v>57217.41</v>
      </c>
      <c r="DG66" s="30">
        <v>-196.98</v>
      </c>
      <c r="DH66" s="29">
        <v>19678.64</v>
      </c>
      <c r="DI66" s="30">
        <v>-8.06</v>
      </c>
      <c r="DJ66" s="29">
        <v>654746.93999999994</v>
      </c>
      <c r="DK66" s="29">
        <v>-44.75</v>
      </c>
      <c r="DL66" s="29">
        <v>98300.13</v>
      </c>
      <c r="DM66" s="29">
        <v>-266.06</v>
      </c>
      <c r="DN66" s="29">
        <v>3051663.89</v>
      </c>
      <c r="DO66" s="29">
        <v>-18113.68</v>
      </c>
      <c r="DP66" s="29">
        <v>75932.070000000007</v>
      </c>
      <c r="DQ66" s="30">
        <v>166.53</v>
      </c>
      <c r="DR66" s="29">
        <v>44180.59</v>
      </c>
      <c r="DS66" s="30">
        <v>119.39</v>
      </c>
      <c r="DT66" s="29">
        <v>134630.69</v>
      </c>
      <c r="DU66" s="29">
        <v>-175.28</v>
      </c>
      <c r="DV66" s="29">
        <v>34004.92</v>
      </c>
      <c r="DW66" s="30">
        <v>32.75</v>
      </c>
      <c r="DX66" s="28">
        <v>125928</v>
      </c>
      <c r="DY66" s="30">
        <v>268.37</v>
      </c>
      <c r="DZ66" s="29">
        <v>7933.01</v>
      </c>
      <c r="EA66" s="30">
        <v>28.21</v>
      </c>
      <c r="EB66" s="29">
        <v>11730.93</v>
      </c>
      <c r="EC66" s="30">
        <v>23.05</v>
      </c>
      <c r="ED66" s="29">
        <v>10537.86</v>
      </c>
      <c r="EE66" s="30">
        <v>-31.26</v>
      </c>
      <c r="EF66" s="29">
        <v>218664.04</v>
      </c>
      <c r="EG66" s="30">
        <v>85.75</v>
      </c>
      <c r="EH66" s="29">
        <v>283074.76</v>
      </c>
      <c r="EI66" s="30">
        <v>-277.51</v>
      </c>
      <c r="EJ66" s="29">
        <v>100992.15</v>
      </c>
      <c r="EK66" s="30">
        <v>196.61</v>
      </c>
      <c r="EL66" s="29">
        <v>30062.39</v>
      </c>
      <c r="EM66" s="30">
        <v>-22.97</v>
      </c>
      <c r="EN66" s="29">
        <v>44180.59</v>
      </c>
      <c r="EO66" s="30">
        <v>119.39</v>
      </c>
      <c r="EP66" s="29">
        <v>152260.44</v>
      </c>
      <c r="EQ66" s="29">
        <v>57.33</v>
      </c>
      <c r="ER66" s="29">
        <v>12300.02</v>
      </c>
      <c r="ES66" s="29">
        <v>51.88</v>
      </c>
      <c r="ET66" s="29">
        <v>175714.81</v>
      </c>
      <c r="EU66" s="29">
        <v>190.76</v>
      </c>
      <c r="EV66" s="29">
        <v>46272.38</v>
      </c>
      <c r="EW66" s="30">
        <v>111.17</v>
      </c>
      <c r="EX66" s="29">
        <v>69961.37</v>
      </c>
      <c r="EY66" s="30">
        <v>29.37</v>
      </c>
    </row>
    <row r="67" spans="1:155">
      <c r="A67" s="27">
        <v>46160</v>
      </c>
      <c r="B67" s="29">
        <v>5971606.3899999997</v>
      </c>
      <c r="C67" s="29">
        <v>-20729.75</v>
      </c>
      <c r="D67" s="29">
        <v>619438.03</v>
      </c>
      <c r="E67" s="29">
        <v>430.04</v>
      </c>
      <c r="F67" s="29">
        <v>2517647.21</v>
      </c>
      <c r="G67" s="29">
        <v>-8730.36</v>
      </c>
      <c r="H67" s="29">
        <v>320666.81</v>
      </c>
      <c r="I67" s="29">
        <v>329.51</v>
      </c>
      <c r="J67" s="29">
        <v>42395.27</v>
      </c>
      <c r="K67" s="30">
        <v>9.58</v>
      </c>
      <c r="L67" s="29">
        <v>296875.89</v>
      </c>
      <c r="M67" s="30">
        <v>320.93</v>
      </c>
      <c r="N67" s="29">
        <v>285944</v>
      </c>
      <c r="O67" s="29">
        <v>-1862.37</v>
      </c>
      <c r="P67" s="29">
        <v>175002.33</v>
      </c>
      <c r="Q67" s="30">
        <v>87.15</v>
      </c>
      <c r="R67" s="29">
        <v>129959.67</v>
      </c>
      <c r="S67" s="29">
        <v>-239.88</v>
      </c>
      <c r="T67" s="29">
        <v>8514.52</v>
      </c>
      <c r="U67" s="30">
        <v>13.51</v>
      </c>
      <c r="V67" s="29">
        <v>128104.1</v>
      </c>
      <c r="W67" s="29">
        <v>412.32</v>
      </c>
      <c r="X67" s="29">
        <v>3083196.46</v>
      </c>
      <c r="Y67" s="29">
        <v>-17474.900000000001</v>
      </c>
      <c r="Z67" s="29">
        <v>46773.5</v>
      </c>
      <c r="AA67" s="30">
        <v>132.06</v>
      </c>
      <c r="AB67" s="29">
        <v>195579.04</v>
      </c>
      <c r="AC67" s="30">
        <v>-66.12</v>
      </c>
      <c r="AD67" s="29">
        <v>19653.080000000002</v>
      </c>
      <c r="AE67" s="30">
        <v>25.49</v>
      </c>
      <c r="AF67" s="29">
        <v>24160.06</v>
      </c>
      <c r="AG67" s="30">
        <v>-4.54</v>
      </c>
      <c r="AH67" s="29">
        <v>205550.37</v>
      </c>
      <c r="AI67" s="29">
        <v>-368.56</v>
      </c>
      <c r="AJ67" s="29">
        <v>100966.11</v>
      </c>
      <c r="AK67" s="29">
        <v>-75.400000000000006</v>
      </c>
      <c r="AL67" s="29">
        <v>103040.77</v>
      </c>
      <c r="AM67" s="29">
        <v>-945.49</v>
      </c>
      <c r="AN67" s="29">
        <v>201597.25</v>
      </c>
      <c r="AO67" s="29">
        <v>-908.36</v>
      </c>
      <c r="AP67" s="29">
        <v>175732.59</v>
      </c>
      <c r="AQ67" s="29">
        <v>306.57</v>
      </c>
      <c r="AR67" s="29">
        <v>24193.9</v>
      </c>
      <c r="AS67" s="30">
        <v>4.45</v>
      </c>
      <c r="AT67" s="29">
        <v>98381.13</v>
      </c>
      <c r="AU67" s="30">
        <v>-469.8</v>
      </c>
      <c r="AV67" s="29">
        <v>47984.04</v>
      </c>
      <c r="AW67" s="30">
        <v>26.03</v>
      </c>
      <c r="AX67" s="29">
        <v>66243.240000000005</v>
      </c>
      <c r="AY67" s="30">
        <v>17.399999999999999</v>
      </c>
      <c r="AZ67" s="28">
        <v>3294132.61</v>
      </c>
      <c r="BA67" s="29">
        <v>-17877.310000000001</v>
      </c>
      <c r="BB67" s="29">
        <v>117129.49</v>
      </c>
      <c r="BC67" s="30">
        <v>154.44999999999999</v>
      </c>
      <c r="BD67" s="29">
        <v>32842.5</v>
      </c>
      <c r="BE67" s="30">
        <v>-35.14</v>
      </c>
      <c r="BF67" s="29"/>
      <c r="BG67" s="29"/>
      <c r="BH67" s="29">
        <v>103609.75</v>
      </c>
      <c r="BI67" s="30">
        <v>195.42</v>
      </c>
      <c r="BJ67" s="29">
        <v>124044.47</v>
      </c>
      <c r="BK67" s="30">
        <v>-2.09</v>
      </c>
      <c r="BL67" s="29">
        <v>45433.96</v>
      </c>
      <c r="BM67" s="30">
        <v>-7.02</v>
      </c>
      <c r="BN67" s="29">
        <v>55054.559999999998</v>
      </c>
      <c r="BO67" s="30">
        <v>166.53</v>
      </c>
      <c r="BP67" s="29">
        <v>74975.360000000001</v>
      </c>
      <c r="BQ67" s="30">
        <v>24.85</v>
      </c>
      <c r="BR67" s="29">
        <v>321354.86</v>
      </c>
      <c r="BS67" s="29">
        <v>7.74</v>
      </c>
      <c r="BT67" s="29">
        <v>3125370.79</v>
      </c>
      <c r="BU67" s="29">
        <v>-17212.68</v>
      </c>
      <c r="BV67" s="29">
        <v>455710.08</v>
      </c>
      <c r="BW67" s="29">
        <v>-417.9</v>
      </c>
      <c r="BX67" s="29">
        <v>74281.42</v>
      </c>
      <c r="BY67" s="30">
        <v>-171.57</v>
      </c>
      <c r="BZ67" s="29">
        <v>304638.01</v>
      </c>
      <c r="CA67" s="29">
        <v>-1853.85</v>
      </c>
      <c r="CB67" s="29">
        <v>11806.71</v>
      </c>
      <c r="CC67" s="30">
        <v>-25.75</v>
      </c>
      <c r="CD67" s="29">
        <v>26743.62</v>
      </c>
      <c r="CE67" s="30">
        <v>-5.17</v>
      </c>
      <c r="CF67" s="29">
        <v>29288.080000000002</v>
      </c>
      <c r="CG67" s="30">
        <v>26.84</v>
      </c>
      <c r="CH67" s="29">
        <v>66890.83</v>
      </c>
      <c r="CI67" s="30">
        <v>87.59</v>
      </c>
      <c r="CJ67" s="29">
        <v>328496.31</v>
      </c>
      <c r="CK67" s="29">
        <v>193.04</v>
      </c>
      <c r="CL67" s="29">
        <v>224372.67</v>
      </c>
      <c r="CM67" s="30">
        <v>-78.349999999999994</v>
      </c>
      <c r="CN67" s="28">
        <v>119938.48</v>
      </c>
      <c r="CO67" s="30">
        <v>-255.39</v>
      </c>
      <c r="CP67" s="29">
        <v>117682.64</v>
      </c>
      <c r="CQ67" s="30">
        <v>155.76</v>
      </c>
      <c r="CR67" s="29">
        <v>163445.79999999999</v>
      </c>
      <c r="CS67" s="29">
        <v>-226.25</v>
      </c>
      <c r="CT67" s="29">
        <v>182661.37</v>
      </c>
      <c r="CU67" s="30">
        <v>-635.26</v>
      </c>
      <c r="CV67" s="29">
        <v>3125370.79</v>
      </c>
      <c r="CW67" s="29">
        <v>-17212.68</v>
      </c>
      <c r="CX67" s="29">
        <v>241746.15</v>
      </c>
      <c r="CY67" s="29">
        <v>-56.57</v>
      </c>
      <c r="CZ67" s="29">
        <v>19590.22</v>
      </c>
      <c r="DA67" s="30">
        <v>197.52</v>
      </c>
      <c r="DB67" s="29">
        <v>32842.5</v>
      </c>
      <c r="DC67" s="30">
        <v>-35.14</v>
      </c>
      <c r="DD67" s="29">
        <v>8514.52</v>
      </c>
      <c r="DE67" s="30">
        <v>13.51</v>
      </c>
      <c r="DF67" s="29">
        <v>56055.89</v>
      </c>
      <c r="DG67" s="30">
        <v>-163.41999999999999</v>
      </c>
      <c r="DH67" s="29">
        <v>18866.53</v>
      </c>
      <c r="DI67" s="30">
        <v>11.76</v>
      </c>
      <c r="DJ67" s="29">
        <v>646460.51</v>
      </c>
      <c r="DK67" s="29">
        <v>-347.9</v>
      </c>
      <c r="DL67" s="29">
        <v>96825.23</v>
      </c>
      <c r="DM67" s="29">
        <v>-229.69</v>
      </c>
      <c r="DN67" s="29">
        <v>3125370.79</v>
      </c>
      <c r="DO67" s="29">
        <v>-17212.68</v>
      </c>
      <c r="DP67" s="29">
        <v>72018.42</v>
      </c>
      <c r="DQ67" s="30">
        <v>115.86</v>
      </c>
      <c r="DR67" s="29">
        <v>43259.1</v>
      </c>
      <c r="DS67" s="30">
        <v>49.01</v>
      </c>
      <c r="DT67" s="29">
        <v>129959.67</v>
      </c>
      <c r="DU67" s="29">
        <v>-239.88</v>
      </c>
      <c r="DV67" s="29">
        <v>33216.1</v>
      </c>
      <c r="DW67" s="30">
        <v>13.65</v>
      </c>
      <c r="DX67" s="29">
        <v>128104.1</v>
      </c>
      <c r="DY67" s="30">
        <v>412.32</v>
      </c>
      <c r="DZ67" s="29">
        <v>7767.72</v>
      </c>
      <c r="EA67" s="30">
        <v>26.57</v>
      </c>
      <c r="EB67" s="29">
        <v>11302.99</v>
      </c>
      <c r="EC67" s="30">
        <v>25.36</v>
      </c>
      <c r="ED67" s="29">
        <v>10500.6</v>
      </c>
      <c r="EE67" s="30">
        <v>-0.99</v>
      </c>
      <c r="EF67" s="29">
        <v>210890.72</v>
      </c>
      <c r="EG67" s="30">
        <v>47.98</v>
      </c>
      <c r="EH67" s="29">
        <v>277976.73</v>
      </c>
      <c r="EI67" s="30">
        <v>-337.14</v>
      </c>
      <c r="EJ67" s="29">
        <v>98489.32</v>
      </c>
      <c r="EK67" s="30">
        <v>112.71</v>
      </c>
      <c r="EL67" s="29">
        <v>29150.6</v>
      </c>
      <c r="EM67" s="30">
        <v>-4.78</v>
      </c>
      <c r="EN67" s="29">
        <v>43259.1</v>
      </c>
      <c r="EO67" s="30">
        <v>49.01</v>
      </c>
      <c r="EP67" s="29">
        <v>153897.66</v>
      </c>
      <c r="EQ67" s="29">
        <v>-92.75</v>
      </c>
      <c r="ER67" s="29">
        <v>12940.72</v>
      </c>
      <c r="ES67" s="29">
        <v>8.5399999999999991</v>
      </c>
      <c r="ET67" s="29">
        <v>175732.59</v>
      </c>
      <c r="EU67" s="29">
        <v>306.57</v>
      </c>
      <c r="EV67" s="29">
        <v>46773.5</v>
      </c>
      <c r="EW67" s="30">
        <v>132.06</v>
      </c>
      <c r="EX67" s="29">
        <v>70909.13</v>
      </c>
      <c r="EY67" s="30">
        <v>23.7</v>
      </c>
    </row>
    <row r="68" spans="1:155">
      <c r="A68" s="27">
        <v>46161</v>
      </c>
      <c r="B68" s="29">
        <v>5777480.7999999998</v>
      </c>
      <c r="C68" s="29">
        <v>-20845.02</v>
      </c>
      <c r="D68" s="29">
        <v>604828.56999999995</v>
      </c>
      <c r="E68" s="29">
        <v>39.119999999999997</v>
      </c>
      <c r="F68" s="29">
        <v>2456223.64</v>
      </c>
      <c r="G68" s="29">
        <v>-9293.75</v>
      </c>
      <c r="H68" s="29">
        <v>309017.89</v>
      </c>
      <c r="I68" s="29">
        <v>-0.8</v>
      </c>
      <c r="J68" s="29">
        <v>41981.86</v>
      </c>
      <c r="K68" s="29">
        <v>24.47</v>
      </c>
      <c r="L68" s="29">
        <v>286240.61</v>
      </c>
      <c r="M68" s="30">
        <v>33.56</v>
      </c>
      <c r="N68" s="29">
        <v>265211.89</v>
      </c>
      <c r="O68" s="29">
        <v>-1733.26</v>
      </c>
      <c r="P68" s="29">
        <v>172279.81</v>
      </c>
      <c r="Q68" s="30">
        <v>-74.64</v>
      </c>
      <c r="R68" s="29">
        <v>125400.33</v>
      </c>
      <c r="S68" s="29">
        <v>-268.32</v>
      </c>
      <c r="T68" s="29">
        <v>8420.7099999999991</v>
      </c>
      <c r="U68" s="30">
        <v>18.89</v>
      </c>
      <c r="V68" s="29">
        <v>124427.81</v>
      </c>
      <c r="W68" s="29">
        <v>135.35</v>
      </c>
      <c r="X68" s="29">
        <v>2977412.25</v>
      </c>
      <c r="Y68" s="29">
        <v>-16942.02</v>
      </c>
      <c r="Z68" s="29">
        <v>47164.14</v>
      </c>
      <c r="AA68" s="30">
        <v>112.08</v>
      </c>
      <c r="AB68" s="29">
        <v>195979.33</v>
      </c>
      <c r="AC68" s="30">
        <v>-136.13999999999999</v>
      </c>
      <c r="AD68" s="29">
        <v>19705.400000000001</v>
      </c>
      <c r="AE68" s="30">
        <v>30</v>
      </c>
      <c r="AF68" s="29">
        <v>24044.71</v>
      </c>
      <c r="AG68" s="30">
        <v>17.440000000000001</v>
      </c>
      <c r="AH68" s="29">
        <v>200200.54</v>
      </c>
      <c r="AI68" s="29">
        <v>-334.27</v>
      </c>
      <c r="AJ68" s="29">
        <v>100424.43</v>
      </c>
      <c r="AK68" s="29">
        <v>-139.36000000000001</v>
      </c>
      <c r="AL68" s="29">
        <v>96886.33</v>
      </c>
      <c r="AM68" s="29">
        <v>-691.14</v>
      </c>
      <c r="AN68" s="29">
        <v>186489.21</v>
      </c>
      <c r="AO68" s="29">
        <v>-1026.78</v>
      </c>
      <c r="AP68" s="29">
        <v>169305.51</v>
      </c>
      <c r="AQ68" s="29">
        <v>-196.21</v>
      </c>
      <c r="AR68" s="29">
        <v>24080.77</v>
      </c>
      <c r="AS68" s="30">
        <v>-10.119999999999999</v>
      </c>
      <c r="AT68" s="29">
        <v>93648.27</v>
      </c>
      <c r="AU68" s="30">
        <v>-557.53</v>
      </c>
      <c r="AV68" s="29">
        <v>48048.46</v>
      </c>
      <c r="AW68" s="30">
        <v>25.34</v>
      </c>
      <c r="AX68" s="29">
        <v>63270.8</v>
      </c>
      <c r="AY68" s="30">
        <v>-8</v>
      </c>
      <c r="AZ68" s="28">
        <v>3178098.37</v>
      </c>
      <c r="BA68" s="29">
        <v>-17362.27</v>
      </c>
      <c r="BB68" s="29">
        <v>117344.3</v>
      </c>
      <c r="BC68" s="30">
        <v>81.96</v>
      </c>
      <c r="BD68" s="29">
        <v>33556.800000000003</v>
      </c>
      <c r="BE68" s="30">
        <v>-36.89</v>
      </c>
      <c r="BF68" s="29"/>
      <c r="BG68" s="29"/>
      <c r="BH68" s="29">
        <v>100998.21</v>
      </c>
      <c r="BI68" s="30">
        <v>114.91</v>
      </c>
      <c r="BJ68" s="29">
        <v>119126.02</v>
      </c>
      <c r="BK68" s="30">
        <v>-115.56</v>
      </c>
      <c r="BL68" s="29">
        <v>44268.52</v>
      </c>
      <c r="BM68" s="30">
        <v>-32.119999999999997</v>
      </c>
      <c r="BN68" s="29">
        <v>52328.98</v>
      </c>
      <c r="BO68" s="30">
        <v>-19.440000000000001</v>
      </c>
      <c r="BP68" s="29">
        <v>72099.649999999994</v>
      </c>
      <c r="BQ68" s="30">
        <v>1.51</v>
      </c>
      <c r="BR68" s="29">
        <v>306434.19</v>
      </c>
      <c r="BS68" s="29">
        <v>-179.08</v>
      </c>
      <c r="BT68" s="29">
        <v>3018173.54</v>
      </c>
      <c r="BU68" s="29">
        <v>-16765.78</v>
      </c>
      <c r="BV68" s="29">
        <v>441860.06</v>
      </c>
      <c r="BW68" s="29">
        <v>-453.69</v>
      </c>
      <c r="BX68" s="29">
        <v>72918.5</v>
      </c>
      <c r="BY68" s="30">
        <v>-166.99</v>
      </c>
      <c r="BZ68" s="29">
        <v>283375.53999999998</v>
      </c>
      <c r="CA68" s="29">
        <v>-1717.92</v>
      </c>
      <c r="CB68" s="29">
        <v>11655.55</v>
      </c>
      <c r="CC68" s="30">
        <v>-39.24</v>
      </c>
      <c r="CD68" s="29">
        <v>26854.639999999999</v>
      </c>
      <c r="CE68" s="30">
        <v>-18.440000000000001</v>
      </c>
      <c r="CF68" s="29">
        <v>28859.93</v>
      </c>
      <c r="CG68" s="30">
        <v>44.97</v>
      </c>
      <c r="CH68" s="29">
        <v>66849.11</v>
      </c>
      <c r="CI68" s="30">
        <v>82.81</v>
      </c>
      <c r="CJ68" s="29">
        <v>325484.48</v>
      </c>
      <c r="CK68" s="29">
        <v>54.19</v>
      </c>
      <c r="CL68" s="29">
        <v>224428.85</v>
      </c>
      <c r="CM68" s="30">
        <v>-172.59</v>
      </c>
      <c r="CN68" s="29">
        <v>115800.16</v>
      </c>
      <c r="CO68" s="30">
        <v>-94.39</v>
      </c>
      <c r="CP68" s="29">
        <v>117904.19</v>
      </c>
      <c r="CQ68" s="30">
        <v>83.27</v>
      </c>
      <c r="CR68" s="29">
        <v>158923.42000000001</v>
      </c>
      <c r="CS68" s="29">
        <v>-267.95</v>
      </c>
      <c r="CT68" s="29">
        <v>176571.4</v>
      </c>
      <c r="CU68" s="30">
        <v>-773.91</v>
      </c>
      <c r="CV68" s="29">
        <v>3018173.54</v>
      </c>
      <c r="CW68" s="29">
        <v>-16765.78</v>
      </c>
      <c r="CX68" s="29">
        <v>231312.9</v>
      </c>
      <c r="CY68" s="29">
        <v>-282.10000000000002</v>
      </c>
      <c r="CZ68" s="29">
        <v>18934.11</v>
      </c>
      <c r="DA68" s="30">
        <v>160.54</v>
      </c>
      <c r="DB68" s="29">
        <v>33556.800000000003</v>
      </c>
      <c r="DC68" s="30">
        <v>-36.89</v>
      </c>
      <c r="DD68" s="29">
        <v>8420.7099999999991</v>
      </c>
      <c r="DE68" s="30">
        <v>18.89</v>
      </c>
      <c r="DF68" s="29">
        <v>54743.98</v>
      </c>
      <c r="DG68" s="30">
        <v>-153.68</v>
      </c>
      <c r="DH68" s="29">
        <v>19028.96</v>
      </c>
      <c r="DI68" s="30">
        <v>7.61</v>
      </c>
      <c r="DJ68" s="29">
        <v>623388.42000000004</v>
      </c>
      <c r="DK68" s="29">
        <v>-634.66999999999996</v>
      </c>
      <c r="DL68" s="29">
        <v>92476.62</v>
      </c>
      <c r="DM68" s="30">
        <v>-72.31</v>
      </c>
      <c r="DN68" s="29">
        <v>3018173.54</v>
      </c>
      <c r="DO68" s="29">
        <v>-16765.78</v>
      </c>
      <c r="DP68" s="29">
        <v>72356.33</v>
      </c>
      <c r="DQ68" s="30">
        <v>63.27</v>
      </c>
      <c r="DR68" s="29">
        <v>42814.5</v>
      </c>
      <c r="DS68" s="30">
        <v>29.45</v>
      </c>
      <c r="DT68" s="29">
        <v>125400.33</v>
      </c>
      <c r="DU68" s="29">
        <v>-268.32</v>
      </c>
      <c r="DV68" s="29">
        <v>33250.19</v>
      </c>
      <c r="DW68" s="30">
        <v>0.41</v>
      </c>
      <c r="DX68" s="29">
        <v>124427.81</v>
      </c>
      <c r="DY68" s="30">
        <v>135.35</v>
      </c>
      <c r="DZ68" s="29">
        <v>7721.79</v>
      </c>
      <c r="EA68" s="30">
        <v>21.58</v>
      </c>
      <c r="EB68" s="29">
        <v>11354.29</v>
      </c>
      <c r="EC68" s="30">
        <v>19.82</v>
      </c>
      <c r="ED68" s="29">
        <v>10141.200000000001</v>
      </c>
      <c r="EE68" s="30">
        <v>5.92</v>
      </c>
      <c r="EF68" s="29">
        <v>207382.33</v>
      </c>
      <c r="EG68" s="30">
        <v>-30.32</v>
      </c>
      <c r="EH68" s="29">
        <v>261895.12</v>
      </c>
      <c r="EI68" s="30">
        <v>-389.92</v>
      </c>
      <c r="EJ68" s="29">
        <v>97983.06</v>
      </c>
      <c r="EK68" s="30">
        <v>89.41</v>
      </c>
      <c r="EL68" s="29">
        <v>29234.01</v>
      </c>
      <c r="EM68" s="30">
        <v>-18</v>
      </c>
      <c r="EN68" s="29">
        <v>42814.5</v>
      </c>
      <c r="EO68" s="30">
        <v>29.45</v>
      </c>
      <c r="EP68" s="29">
        <v>156288.48000000001</v>
      </c>
      <c r="EQ68" s="29">
        <v>-72.66</v>
      </c>
      <c r="ER68" s="29">
        <v>12790.73</v>
      </c>
      <c r="ES68" s="29">
        <v>-17.510000000000002</v>
      </c>
      <c r="ET68" s="29">
        <v>169305.51</v>
      </c>
      <c r="EU68" s="29">
        <v>-196.21</v>
      </c>
      <c r="EV68" s="29">
        <v>47164.14</v>
      </c>
      <c r="EW68" s="30">
        <v>112.08</v>
      </c>
      <c r="EX68" s="29">
        <v>70740.05</v>
      </c>
      <c r="EY68" s="30">
        <v>-28.81</v>
      </c>
    </row>
    <row r="69" spans="1:155">
      <c r="A69" s="27">
        <v>46162</v>
      </c>
      <c r="B69" s="29">
        <v>5727718.3899999997</v>
      </c>
      <c r="C69" s="29">
        <v>-20053.32</v>
      </c>
      <c r="D69" s="29">
        <v>590225.99</v>
      </c>
      <c r="E69" s="29">
        <v>841.66</v>
      </c>
      <c r="F69" s="29">
        <v>2445146.13</v>
      </c>
      <c r="G69" s="29">
        <v>-9675.7900000000009</v>
      </c>
      <c r="H69" s="29">
        <v>296920.40999999997</v>
      </c>
      <c r="I69" s="29">
        <v>196.48</v>
      </c>
      <c r="J69" s="29">
        <v>40772.089999999997</v>
      </c>
      <c r="K69" s="28">
        <v>50.65</v>
      </c>
      <c r="L69" s="29">
        <v>275234.5</v>
      </c>
      <c r="M69" s="30">
        <v>190.15</v>
      </c>
      <c r="N69" s="29">
        <v>260278.52</v>
      </c>
      <c r="O69" s="29">
        <v>-2094.39</v>
      </c>
      <c r="P69" s="29">
        <v>169043.34</v>
      </c>
      <c r="Q69" s="30">
        <v>85.24</v>
      </c>
      <c r="R69" s="29">
        <v>123088.93</v>
      </c>
      <c r="S69" s="29">
        <v>-198.08</v>
      </c>
      <c r="T69" s="29">
        <v>8243.42</v>
      </c>
      <c r="U69" s="30">
        <v>17.54</v>
      </c>
      <c r="V69" s="29">
        <v>124523.69</v>
      </c>
      <c r="W69" s="29">
        <v>185.25</v>
      </c>
      <c r="X69" s="29">
        <v>2980547.92</v>
      </c>
      <c r="Y69" s="29">
        <v>-16458.12</v>
      </c>
      <c r="Z69" s="29">
        <v>45797.27</v>
      </c>
      <c r="AA69" s="30">
        <v>100.17</v>
      </c>
      <c r="AB69" s="29">
        <v>194829.79</v>
      </c>
      <c r="AC69" s="30">
        <v>-196.83</v>
      </c>
      <c r="AD69" s="29">
        <v>19104.189999999999</v>
      </c>
      <c r="AE69" s="30">
        <v>19.78</v>
      </c>
      <c r="AF69" s="29">
        <v>23708.29</v>
      </c>
      <c r="AG69" s="30">
        <v>23.69</v>
      </c>
      <c r="AH69" s="29">
        <v>202499.21</v>
      </c>
      <c r="AI69" s="29">
        <v>-332.49</v>
      </c>
      <c r="AJ69" s="29">
        <v>96931.29</v>
      </c>
      <c r="AK69" s="29">
        <v>-64.39</v>
      </c>
      <c r="AL69" s="29">
        <v>96004.44</v>
      </c>
      <c r="AM69" s="29">
        <v>-675.07</v>
      </c>
      <c r="AN69" s="29">
        <v>181813.76000000001</v>
      </c>
      <c r="AO69" s="29">
        <v>-1382.09</v>
      </c>
      <c r="AP69" s="29">
        <v>164601.88</v>
      </c>
      <c r="AQ69" s="29">
        <v>-161.82</v>
      </c>
      <c r="AR69" s="29">
        <v>23348.45</v>
      </c>
      <c r="AS69" s="30">
        <v>-18.48</v>
      </c>
      <c r="AT69" s="29">
        <v>90170.65</v>
      </c>
      <c r="AU69" s="30">
        <v>-553.11</v>
      </c>
      <c r="AV69" s="29">
        <v>47051.23</v>
      </c>
      <c r="AW69" s="30">
        <v>67.739999999999995</v>
      </c>
      <c r="AX69" s="29">
        <v>61577.87</v>
      </c>
      <c r="AY69" s="30">
        <v>75.62</v>
      </c>
      <c r="AZ69" s="28">
        <v>3182882.78</v>
      </c>
      <c r="BA69" s="29">
        <v>-16995.990000000002</v>
      </c>
      <c r="BB69" s="29">
        <v>115437.69</v>
      </c>
      <c r="BC69" s="30">
        <v>42.9</v>
      </c>
      <c r="BD69" s="29">
        <v>31848.39</v>
      </c>
      <c r="BE69" s="30">
        <v>-31.53</v>
      </c>
      <c r="BF69" s="29"/>
      <c r="BG69" s="29"/>
      <c r="BH69" s="29">
        <v>99853.18</v>
      </c>
      <c r="BI69" s="30">
        <v>141.22999999999999</v>
      </c>
      <c r="BJ69" s="29">
        <v>114446.21</v>
      </c>
      <c r="BK69" s="30">
        <v>-11.64</v>
      </c>
      <c r="BL69" s="29">
        <v>42255.31</v>
      </c>
      <c r="BM69" s="30">
        <v>-5.23</v>
      </c>
      <c r="BN69" s="29">
        <v>49507.3</v>
      </c>
      <c r="BO69" s="30">
        <v>-8.42</v>
      </c>
      <c r="BP69" s="29">
        <v>70137.7</v>
      </c>
      <c r="BQ69" s="30">
        <v>78.099999999999994</v>
      </c>
      <c r="BR69" s="29">
        <v>296270.59999999998</v>
      </c>
      <c r="BS69" s="29">
        <v>4.49</v>
      </c>
      <c r="BT69" s="29">
        <v>3021147.23</v>
      </c>
      <c r="BU69" s="29">
        <v>-16294.9</v>
      </c>
      <c r="BV69" s="29">
        <v>434404.57</v>
      </c>
      <c r="BW69" s="29">
        <v>-190.13</v>
      </c>
      <c r="BX69" s="29">
        <v>71517.279999999999</v>
      </c>
      <c r="BY69" s="30">
        <v>-146.87</v>
      </c>
      <c r="BZ69" s="29">
        <v>277818.2</v>
      </c>
      <c r="CA69" s="29">
        <v>-2057.16</v>
      </c>
      <c r="CB69" s="29">
        <v>11363.72</v>
      </c>
      <c r="CC69" s="30">
        <v>-34.659999999999997</v>
      </c>
      <c r="CD69" s="29">
        <v>25781.16</v>
      </c>
      <c r="CE69" s="30">
        <v>-17.05</v>
      </c>
      <c r="CF69" s="29">
        <v>27825.48</v>
      </c>
      <c r="CG69" s="30">
        <v>32.9</v>
      </c>
      <c r="CH69" s="29">
        <v>65953.59</v>
      </c>
      <c r="CI69" s="30">
        <v>125.88</v>
      </c>
      <c r="CJ69" s="29">
        <v>317663.71000000002</v>
      </c>
      <c r="CK69" s="29">
        <v>417.8</v>
      </c>
      <c r="CL69" s="29">
        <v>222222.67</v>
      </c>
      <c r="CM69" s="30">
        <v>-202.26</v>
      </c>
      <c r="CN69" s="29">
        <v>111872.75</v>
      </c>
      <c r="CO69" s="30">
        <v>45.3</v>
      </c>
      <c r="CP69" s="29">
        <v>115983.31</v>
      </c>
      <c r="CQ69" s="30">
        <v>42.98</v>
      </c>
      <c r="CR69" s="29">
        <v>155589.16</v>
      </c>
      <c r="CS69" s="29">
        <v>-140.86000000000001</v>
      </c>
      <c r="CT69" s="29">
        <v>179978.51</v>
      </c>
      <c r="CU69" s="30">
        <v>-751.3</v>
      </c>
      <c r="CV69" s="29">
        <v>3021147.23</v>
      </c>
      <c r="CW69" s="29">
        <v>-16294.9</v>
      </c>
      <c r="CX69" s="29">
        <v>222806.28</v>
      </c>
      <c r="CY69" s="29">
        <v>-129.63</v>
      </c>
      <c r="CZ69" s="29">
        <v>18348.95</v>
      </c>
      <c r="DA69" s="30">
        <v>77.81</v>
      </c>
      <c r="DB69" s="29">
        <v>31848.39</v>
      </c>
      <c r="DC69" s="30">
        <v>-31.53</v>
      </c>
      <c r="DD69" s="29">
        <v>8243.42</v>
      </c>
      <c r="DE69" s="30">
        <v>17.54</v>
      </c>
      <c r="DF69" s="29">
        <v>53661.279999999999</v>
      </c>
      <c r="DG69" s="30">
        <v>-122.89</v>
      </c>
      <c r="DH69" s="29">
        <v>18190.990000000002</v>
      </c>
      <c r="DI69" s="30">
        <v>6.83</v>
      </c>
      <c r="DJ69" s="29">
        <v>610608.57999999996</v>
      </c>
      <c r="DK69" s="29">
        <v>-395.52</v>
      </c>
      <c r="DL69" s="29">
        <v>88815.69</v>
      </c>
      <c r="DM69" s="30">
        <v>71.33</v>
      </c>
      <c r="DN69" s="29">
        <v>3021147.23</v>
      </c>
      <c r="DO69" s="29">
        <v>-16294.9</v>
      </c>
      <c r="DP69" s="29">
        <v>69935.19</v>
      </c>
      <c r="DQ69" s="30">
        <v>209.15</v>
      </c>
      <c r="DR69" s="29">
        <v>41656.019999999997</v>
      </c>
      <c r="DS69" s="30">
        <v>46.5</v>
      </c>
      <c r="DT69" s="29">
        <v>123088.93</v>
      </c>
      <c r="DU69" s="29">
        <v>-198.08</v>
      </c>
      <c r="DV69" s="29">
        <v>32228.51</v>
      </c>
      <c r="DW69" s="30">
        <v>57.34</v>
      </c>
      <c r="DX69" s="29">
        <v>124523.69</v>
      </c>
      <c r="DY69" s="30">
        <v>185.25</v>
      </c>
      <c r="DZ69" s="29">
        <v>7575.8</v>
      </c>
      <c r="EA69" s="30">
        <v>26.23</v>
      </c>
      <c r="EB69" s="29">
        <v>10879.2</v>
      </c>
      <c r="EC69" s="30">
        <v>18.149999999999999</v>
      </c>
      <c r="ED69" s="29">
        <v>9693.92</v>
      </c>
      <c r="EE69" s="30">
        <v>21.9</v>
      </c>
      <c r="EF69" s="29">
        <v>202717.38</v>
      </c>
      <c r="EG69" s="30">
        <v>163.98</v>
      </c>
      <c r="EH69" s="29">
        <v>260108.42</v>
      </c>
      <c r="EI69" s="30">
        <v>-241.82</v>
      </c>
      <c r="EJ69" s="29">
        <v>96048.82</v>
      </c>
      <c r="EK69" s="30">
        <v>153.11000000000001</v>
      </c>
      <c r="EL69" s="29">
        <v>28103.47</v>
      </c>
      <c r="EM69" s="30">
        <v>-15.91</v>
      </c>
      <c r="EN69" s="29">
        <v>41656.019999999997</v>
      </c>
      <c r="EO69" s="30">
        <v>46.5</v>
      </c>
      <c r="EP69" s="29">
        <v>151296.09</v>
      </c>
      <c r="EQ69" s="29">
        <v>32.24</v>
      </c>
      <c r="ER69" s="29">
        <v>11802.87</v>
      </c>
      <c r="ES69" s="29">
        <v>46.7</v>
      </c>
      <c r="ET69" s="29">
        <v>164601.88</v>
      </c>
      <c r="EU69" s="29">
        <v>-161.82</v>
      </c>
      <c r="EV69" s="29">
        <v>45797.27</v>
      </c>
      <c r="EW69" s="30">
        <v>100.17</v>
      </c>
      <c r="EX69" s="29">
        <v>70186.039999999994</v>
      </c>
      <c r="EY69" s="30">
        <v>-57.19</v>
      </c>
    </row>
    <row r="70" spans="1:155">
      <c r="A70" s="27">
        <v>46163</v>
      </c>
      <c r="B70" s="29">
        <v>6209517.2599999998</v>
      </c>
      <c r="C70" s="29">
        <v>-18129.509999999998</v>
      </c>
      <c r="D70" s="29">
        <v>617915.43999999994</v>
      </c>
      <c r="E70" s="29">
        <v>1113.1500000000001</v>
      </c>
      <c r="F70" s="29">
        <v>2649270.31</v>
      </c>
      <c r="G70" s="29">
        <v>-8412.2900000000009</v>
      </c>
      <c r="H70" s="29">
        <v>315121.82</v>
      </c>
      <c r="I70" s="29">
        <v>147.99</v>
      </c>
      <c r="J70" s="29">
        <v>41244.870000000003</v>
      </c>
      <c r="K70" s="30">
        <v>-12.17</v>
      </c>
      <c r="L70" s="29">
        <v>292051.57</v>
      </c>
      <c r="M70" s="30">
        <v>126.13</v>
      </c>
      <c r="N70" s="29">
        <v>297403.34999999998</v>
      </c>
      <c r="O70" s="29">
        <v>-1340.84</v>
      </c>
      <c r="P70" s="28">
        <v>174824</v>
      </c>
      <c r="Q70" s="30">
        <v>15.97</v>
      </c>
      <c r="R70" s="29">
        <v>131082.23999999999</v>
      </c>
      <c r="S70" s="29">
        <v>-226.15</v>
      </c>
      <c r="T70" s="29">
        <v>8459.8700000000008</v>
      </c>
      <c r="U70" s="30">
        <v>14.82</v>
      </c>
      <c r="V70" s="29">
        <v>134658.4</v>
      </c>
      <c r="W70" s="29">
        <v>412.33</v>
      </c>
      <c r="X70" s="29">
        <v>3270552.24</v>
      </c>
      <c r="Y70" s="29">
        <v>-14555.98</v>
      </c>
      <c r="Z70" s="29">
        <v>46972.65</v>
      </c>
      <c r="AA70" s="30">
        <v>65.55</v>
      </c>
      <c r="AB70" s="29">
        <v>198590.43</v>
      </c>
      <c r="AC70" s="30">
        <v>-198.64</v>
      </c>
      <c r="AD70" s="29">
        <v>20410.61</v>
      </c>
      <c r="AE70" s="30">
        <v>19.809999999999999</v>
      </c>
      <c r="AF70" s="29">
        <v>24293.51</v>
      </c>
      <c r="AG70" s="30">
        <v>37.69</v>
      </c>
      <c r="AH70" s="29">
        <v>211788.71</v>
      </c>
      <c r="AI70" s="29">
        <v>-355.83</v>
      </c>
      <c r="AJ70" s="29">
        <v>98913.21</v>
      </c>
      <c r="AK70" s="29">
        <v>-59.19</v>
      </c>
      <c r="AL70" s="29">
        <v>111458.34</v>
      </c>
      <c r="AM70" s="29">
        <v>-411.94</v>
      </c>
      <c r="AN70" s="29">
        <v>204239.19</v>
      </c>
      <c r="AO70" s="29">
        <v>-875.49</v>
      </c>
      <c r="AP70" s="29">
        <v>180717.51</v>
      </c>
      <c r="AQ70" s="29">
        <v>-228.16</v>
      </c>
      <c r="AR70" s="29">
        <v>24105.67</v>
      </c>
      <c r="AS70" s="30">
        <v>-21.22</v>
      </c>
      <c r="AT70" s="29">
        <v>101625.04</v>
      </c>
      <c r="AU70" s="30">
        <v>-497.6</v>
      </c>
      <c r="AV70" s="29">
        <v>47009.65</v>
      </c>
      <c r="AW70" s="30">
        <v>-3.28</v>
      </c>
      <c r="AX70" s="29">
        <v>66043.570000000007</v>
      </c>
      <c r="AY70" s="30">
        <v>95.17</v>
      </c>
      <c r="AZ70" s="28">
        <v>3494944.51</v>
      </c>
      <c r="BA70" s="29">
        <v>-15064.7</v>
      </c>
      <c r="BB70" s="29">
        <v>125359.79</v>
      </c>
      <c r="BC70" s="30">
        <v>-1.23</v>
      </c>
      <c r="BD70" s="29">
        <v>33824.449999999997</v>
      </c>
      <c r="BE70" s="30">
        <v>-9.33</v>
      </c>
      <c r="BF70" s="29"/>
      <c r="BG70" s="29"/>
      <c r="BH70" s="29">
        <v>104469.89</v>
      </c>
      <c r="BI70" s="30">
        <v>13.52</v>
      </c>
      <c r="BJ70" s="29">
        <v>120807.6</v>
      </c>
      <c r="BK70" s="30">
        <v>13.1</v>
      </c>
      <c r="BL70" s="29">
        <v>44552.95</v>
      </c>
      <c r="BM70" s="30">
        <v>-7.9</v>
      </c>
      <c r="BN70" s="29">
        <v>52251.03</v>
      </c>
      <c r="BO70" s="30">
        <v>-56.2</v>
      </c>
      <c r="BP70" s="29">
        <v>74242.600000000006</v>
      </c>
      <c r="BQ70" s="30">
        <v>92.72</v>
      </c>
      <c r="BR70" s="29">
        <v>323194.17</v>
      </c>
      <c r="BS70" s="29">
        <v>91.75</v>
      </c>
      <c r="BT70" s="29">
        <v>3313056.03</v>
      </c>
      <c r="BU70" s="29">
        <v>-14324.56</v>
      </c>
      <c r="BV70" s="29">
        <v>471149.13</v>
      </c>
      <c r="BW70" s="29">
        <v>-306.12</v>
      </c>
      <c r="BX70" s="29">
        <v>75218.880000000005</v>
      </c>
      <c r="BY70" s="30">
        <v>-84.95</v>
      </c>
      <c r="BZ70" s="29">
        <v>315697.53000000003</v>
      </c>
      <c r="CA70" s="29">
        <v>-1287.43</v>
      </c>
      <c r="CB70" s="29">
        <v>11383.86</v>
      </c>
      <c r="CC70" s="30">
        <v>-45.77</v>
      </c>
      <c r="CD70" s="29">
        <v>26039.05</v>
      </c>
      <c r="CE70" s="30">
        <v>2.46</v>
      </c>
      <c r="CF70" s="29">
        <v>29609.23</v>
      </c>
      <c r="CG70" s="30">
        <v>-16.059999999999999</v>
      </c>
      <c r="CH70" s="29">
        <v>66199.37</v>
      </c>
      <c r="CI70" s="30">
        <v>24.66</v>
      </c>
      <c r="CJ70" s="29">
        <v>325350.69</v>
      </c>
      <c r="CK70" s="29">
        <v>256.48</v>
      </c>
      <c r="CL70" s="29">
        <v>226101.46</v>
      </c>
      <c r="CM70" s="30">
        <v>-205.53</v>
      </c>
      <c r="CN70" s="29">
        <v>118913.38</v>
      </c>
      <c r="CO70" s="30">
        <v>33.33</v>
      </c>
      <c r="CP70" s="29">
        <v>125915.1</v>
      </c>
      <c r="CQ70" s="30">
        <v>-1.37</v>
      </c>
      <c r="CR70" s="29">
        <v>163397.14000000001</v>
      </c>
      <c r="CS70" s="29">
        <v>-182.42</v>
      </c>
      <c r="CT70" s="29">
        <v>197463.97</v>
      </c>
      <c r="CU70" s="30">
        <v>-526.96</v>
      </c>
      <c r="CV70" s="29">
        <v>3313056.03</v>
      </c>
      <c r="CW70" s="29">
        <v>-14324.56</v>
      </c>
      <c r="CX70" s="29">
        <v>243332.57</v>
      </c>
      <c r="CY70" s="29">
        <v>-98.8</v>
      </c>
      <c r="CZ70" s="29">
        <v>19988.04</v>
      </c>
      <c r="DA70" s="30">
        <v>26.77</v>
      </c>
      <c r="DB70" s="29">
        <v>33824.449999999997</v>
      </c>
      <c r="DC70" s="30">
        <v>-9.33</v>
      </c>
      <c r="DD70" s="29">
        <v>8459.8700000000008</v>
      </c>
      <c r="DE70" s="30">
        <v>14.82</v>
      </c>
      <c r="DF70" s="29">
        <v>56773</v>
      </c>
      <c r="DG70" s="30">
        <v>-43.1</v>
      </c>
      <c r="DH70" s="29">
        <v>18404.25</v>
      </c>
      <c r="DI70" s="30">
        <v>31.55</v>
      </c>
      <c r="DJ70" s="29">
        <v>651257.80000000005</v>
      </c>
      <c r="DK70" s="29">
        <v>-448.54</v>
      </c>
      <c r="DL70" s="29">
        <v>95511.94</v>
      </c>
      <c r="DM70" s="30">
        <v>56.37</v>
      </c>
      <c r="DN70" s="29">
        <v>3313056.03</v>
      </c>
      <c r="DO70" s="29">
        <v>-14324.56</v>
      </c>
      <c r="DP70" s="29">
        <v>70166.05</v>
      </c>
      <c r="DQ70" s="29">
        <v>52.04</v>
      </c>
      <c r="DR70" s="29">
        <v>42280.87</v>
      </c>
      <c r="DS70" s="30">
        <v>3.42</v>
      </c>
      <c r="DT70" s="29">
        <v>131082.23999999999</v>
      </c>
      <c r="DU70" s="29">
        <v>-226.15</v>
      </c>
      <c r="DV70" s="29">
        <v>32047.8</v>
      </c>
      <c r="DW70" s="30">
        <v>44.27</v>
      </c>
      <c r="DX70" s="29">
        <v>134658.4</v>
      </c>
      <c r="DY70" s="30">
        <v>412.33</v>
      </c>
      <c r="DZ70" s="29">
        <v>7663.36</v>
      </c>
      <c r="EA70" s="30">
        <v>12.2</v>
      </c>
      <c r="EB70" s="29">
        <v>10876.52</v>
      </c>
      <c r="EC70" s="30">
        <v>14.63</v>
      </c>
      <c r="ED70" s="29">
        <v>10258.82</v>
      </c>
      <c r="EE70" s="30">
        <v>41.51</v>
      </c>
      <c r="EF70" s="29">
        <v>210490.26</v>
      </c>
      <c r="EG70" s="30">
        <v>172.22</v>
      </c>
      <c r="EH70" s="29">
        <v>294302.65999999997</v>
      </c>
      <c r="EI70" s="30">
        <v>-322.14</v>
      </c>
      <c r="EJ70" s="29">
        <v>97126.13</v>
      </c>
      <c r="EK70" s="30">
        <v>1.76</v>
      </c>
      <c r="EL70" s="29">
        <v>28362.52</v>
      </c>
      <c r="EM70" s="30">
        <v>2.04</v>
      </c>
      <c r="EN70" s="29">
        <v>42280.87</v>
      </c>
      <c r="EO70" s="30">
        <v>3.42</v>
      </c>
      <c r="EP70" s="29">
        <v>153871.67000000001</v>
      </c>
      <c r="EQ70" s="29">
        <v>8.0399999999999991</v>
      </c>
      <c r="ER70" s="29">
        <v>12170.75</v>
      </c>
      <c r="ES70" s="29">
        <v>34.130000000000003</v>
      </c>
      <c r="ET70" s="29">
        <v>180717.51</v>
      </c>
      <c r="EU70" s="29">
        <v>-228.16</v>
      </c>
      <c r="EV70" s="29">
        <v>46972.65</v>
      </c>
      <c r="EW70" s="30">
        <v>65.55</v>
      </c>
      <c r="EX70" s="29">
        <v>78942.45</v>
      </c>
      <c r="EY70" s="30">
        <v>-66.92</v>
      </c>
    </row>
    <row r="71" spans="1:155">
      <c r="A71" s="27">
        <v>46164</v>
      </c>
      <c r="B71" s="29">
        <v>6234943.3700000001</v>
      </c>
      <c r="C71" s="29">
        <v>-14447.7</v>
      </c>
      <c r="D71" s="29">
        <v>648782.88</v>
      </c>
      <c r="E71" s="29">
        <v>1302.56</v>
      </c>
      <c r="F71" s="29">
        <v>2619532.88</v>
      </c>
      <c r="G71" s="29">
        <v>-6679.62</v>
      </c>
      <c r="H71" s="29">
        <v>325512.81</v>
      </c>
      <c r="I71" s="29">
        <v>113.51</v>
      </c>
      <c r="J71" s="29">
        <v>41790.080000000002</v>
      </c>
      <c r="K71" s="30">
        <v>19.04</v>
      </c>
      <c r="L71" s="29">
        <v>300984.14</v>
      </c>
      <c r="M71" s="30">
        <v>41.26</v>
      </c>
      <c r="N71" s="29">
        <v>293042.34000000003</v>
      </c>
      <c r="O71" s="29">
        <v>-1392.3</v>
      </c>
      <c r="P71" s="29">
        <v>181620.31</v>
      </c>
      <c r="Q71" s="30">
        <v>128.44999999999999</v>
      </c>
      <c r="R71" s="29">
        <v>133988.15</v>
      </c>
      <c r="S71" s="29">
        <v>-62.58</v>
      </c>
      <c r="T71" s="29">
        <v>8565.15</v>
      </c>
      <c r="U71" s="30">
        <v>8.0399999999999991</v>
      </c>
      <c r="V71" s="29">
        <v>140896.01</v>
      </c>
      <c r="W71" s="29">
        <v>439.71</v>
      </c>
      <c r="X71" s="29">
        <v>3233816.78</v>
      </c>
      <c r="Y71" s="29">
        <v>-10655.39</v>
      </c>
      <c r="Z71" s="29">
        <v>47134.42</v>
      </c>
      <c r="AA71" s="30">
        <v>72.78</v>
      </c>
      <c r="AB71" s="29">
        <v>204161.11</v>
      </c>
      <c r="AC71" s="30">
        <v>-210.92</v>
      </c>
      <c r="AD71" s="29">
        <v>20608.599999999999</v>
      </c>
      <c r="AE71" s="30">
        <v>29.08</v>
      </c>
      <c r="AF71" s="29">
        <v>24667.78</v>
      </c>
      <c r="AG71" s="30">
        <v>50.06</v>
      </c>
      <c r="AH71" s="29">
        <v>218265.14</v>
      </c>
      <c r="AI71" s="29">
        <v>-494.29</v>
      </c>
      <c r="AJ71" s="29">
        <v>101171.1</v>
      </c>
      <c r="AK71" s="29">
        <v>-0.42</v>
      </c>
      <c r="AL71" s="29">
        <v>111143.39</v>
      </c>
      <c r="AM71" s="29">
        <v>-595</v>
      </c>
      <c r="AN71" s="29">
        <v>200831.2</v>
      </c>
      <c r="AO71" s="29">
        <v>-754.67</v>
      </c>
      <c r="AP71" s="29">
        <v>185248.74</v>
      </c>
      <c r="AQ71" s="29">
        <v>-599.4</v>
      </c>
      <c r="AR71" s="29">
        <v>24563.81</v>
      </c>
      <c r="AS71" s="30">
        <v>3.89</v>
      </c>
      <c r="AT71" s="29">
        <v>102061.85</v>
      </c>
      <c r="AU71" s="30">
        <v>-362.95</v>
      </c>
      <c r="AV71" s="29">
        <v>47601.5</v>
      </c>
      <c r="AW71" s="30">
        <v>40.659999999999997</v>
      </c>
      <c r="AX71" s="29">
        <v>67608.37</v>
      </c>
      <c r="AY71" s="30">
        <v>140.6</v>
      </c>
      <c r="AZ71" s="28">
        <v>3472308.84</v>
      </c>
      <c r="BA71" s="29">
        <v>-11014.6</v>
      </c>
      <c r="BB71" s="29">
        <v>127652.76</v>
      </c>
      <c r="BC71" s="30">
        <v>-62</v>
      </c>
      <c r="BD71" s="29">
        <v>34210.410000000003</v>
      </c>
      <c r="BE71" s="30">
        <v>-33.29</v>
      </c>
      <c r="BF71" s="29"/>
      <c r="BG71" s="29"/>
      <c r="BH71" s="29">
        <v>111356.43</v>
      </c>
      <c r="BI71" s="30">
        <v>113</v>
      </c>
      <c r="BJ71" s="29">
        <v>126604.33</v>
      </c>
      <c r="BK71" s="30">
        <v>91.41</v>
      </c>
      <c r="BL71" s="29">
        <v>45597.23</v>
      </c>
      <c r="BM71" s="30">
        <v>7.37</v>
      </c>
      <c r="BN71" s="29">
        <v>53046.49</v>
      </c>
      <c r="BO71" s="30">
        <v>-116.26</v>
      </c>
      <c r="BP71" s="29">
        <v>76115.320000000007</v>
      </c>
      <c r="BQ71" s="30">
        <v>145.88</v>
      </c>
      <c r="BR71" s="29">
        <v>330473.96000000002</v>
      </c>
      <c r="BS71" s="29">
        <v>-518.16</v>
      </c>
      <c r="BT71" s="29">
        <v>3278146.9</v>
      </c>
      <c r="BU71" s="29">
        <v>-10459.620000000001</v>
      </c>
      <c r="BV71" s="29">
        <v>478166.84</v>
      </c>
      <c r="BW71" s="29">
        <v>-304.63</v>
      </c>
      <c r="BX71" s="29">
        <v>76232.28</v>
      </c>
      <c r="BY71" s="30">
        <v>-7.09</v>
      </c>
      <c r="BZ71" s="29">
        <v>311974.59000000003</v>
      </c>
      <c r="CA71" s="29">
        <v>-1349.68</v>
      </c>
      <c r="CB71" s="29">
        <v>11602.25</v>
      </c>
      <c r="CC71" s="30">
        <v>-32.82</v>
      </c>
      <c r="CD71" s="29">
        <v>26565.96</v>
      </c>
      <c r="CE71" s="30">
        <v>14.72</v>
      </c>
      <c r="CF71" s="29">
        <v>29110.57</v>
      </c>
      <c r="CG71" s="30">
        <v>-14.47</v>
      </c>
      <c r="CH71" s="29">
        <v>67519.12</v>
      </c>
      <c r="CI71" s="30">
        <v>84.72</v>
      </c>
      <c r="CJ71" s="29">
        <v>340845.29</v>
      </c>
      <c r="CK71" s="29">
        <v>360.66</v>
      </c>
      <c r="CL71" s="29">
        <v>232135.9</v>
      </c>
      <c r="CM71" s="30">
        <v>-206.28</v>
      </c>
      <c r="CN71" s="29">
        <v>121022.38</v>
      </c>
      <c r="CO71" s="30">
        <v>-59.89</v>
      </c>
      <c r="CP71" s="29">
        <v>128204.37</v>
      </c>
      <c r="CQ71" s="30">
        <v>-62.24</v>
      </c>
      <c r="CR71" s="29">
        <v>167769.51999999999</v>
      </c>
      <c r="CS71" s="29">
        <v>6.59</v>
      </c>
      <c r="CT71" s="29">
        <v>212352.05</v>
      </c>
      <c r="CU71" s="30">
        <v>-359</v>
      </c>
      <c r="CV71" s="29">
        <v>3278146.9</v>
      </c>
      <c r="CW71" s="29">
        <v>-10459.620000000001</v>
      </c>
      <c r="CX71" s="29">
        <v>250319.1</v>
      </c>
      <c r="CY71" s="29">
        <v>-94.91</v>
      </c>
      <c r="CZ71" s="29">
        <v>20997.84</v>
      </c>
      <c r="DA71" s="30">
        <v>101.18</v>
      </c>
      <c r="DB71" s="29">
        <v>34210.410000000003</v>
      </c>
      <c r="DC71" s="30">
        <v>-33.29</v>
      </c>
      <c r="DD71" s="29">
        <v>8565.15</v>
      </c>
      <c r="DE71" s="30">
        <v>8.0399999999999991</v>
      </c>
      <c r="DF71" s="29">
        <v>57571.44</v>
      </c>
      <c r="DG71" s="30">
        <v>17.52</v>
      </c>
      <c r="DH71" s="28">
        <v>18838.509999999998</v>
      </c>
      <c r="DI71" s="30">
        <v>25.56</v>
      </c>
      <c r="DJ71" s="29">
        <v>671356.77</v>
      </c>
      <c r="DK71" s="29">
        <v>-953.7</v>
      </c>
      <c r="DL71" s="29">
        <v>97468.479999999996</v>
      </c>
      <c r="DM71" s="30">
        <v>-44.22</v>
      </c>
      <c r="DN71" s="29">
        <v>3278146.9</v>
      </c>
      <c r="DO71" s="29">
        <v>-10459.620000000001</v>
      </c>
      <c r="DP71" s="29">
        <v>74650.63</v>
      </c>
      <c r="DQ71" s="29">
        <v>120.15</v>
      </c>
      <c r="DR71" s="29">
        <v>42983.63</v>
      </c>
      <c r="DS71" s="30">
        <v>7.32</v>
      </c>
      <c r="DT71" s="29">
        <v>133988.15</v>
      </c>
      <c r="DU71" s="29">
        <v>-62.58</v>
      </c>
      <c r="DV71" s="29">
        <v>33477.78</v>
      </c>
      <c r="DW71" s="30">
        <v>69.569999999999993</v>
      </c>
      <c r="DX71" s="29">
        <v>140896.01</v>
      </c>
      <c r="DY71" s="30">
        <v>439.71</v>
      </c>
      <c r="DZ71" s="29">
        <v>7788.25</v>
      </c>
      <c r="EA71" s="30">
        <v>7.84</v>
      </c>
      <c r="EB71" s="29">
        <v>11180.04</v>
      </c>
      <c r="EC71" s="30">
        <v>4.1500000000000004</v>
      </c>
      <c r="ED71" s="29">
        <v>10597.51</v>
      </c>
      <c r="EE71" s="30">
        <v>34.14</v>
      </c>
      <c r="EF71" s="29">
        <v>218914.29</v>
      </c>
      <c r="EG71" s="30">
        <v>178.24</v>
      </c>
      <c r="EH71" s="28">
        <v>295366.65999999997</v>
      </c>
      <c r="EI71" s="30">
        <v>-343.62</v>
      </c>
      <c r="EJ71" s="29">
        <v>98592.639999999999</v>
      </c>
      <c r="EK71" s="30">
        <v>66.98</v>
      </c>
      <c r="EL71" s="29">
        <v>28921.439999999999</v>
      </c>
      <c r="EM71" s="30">
        <v>12.89</v>
      </c>
      <c r="EN71" s="29">
        <v>42983.63</v>
      </c>
      <c r="EO71" s="30">
        <v>7.32</v>
      </c>
      <c r="EP71" s="29">
        <v>158986.04999999999</v>
      </c>
      <c r="EQ71" s="29">
        <v>28.34</v>
      </c>
      <c r="ER71" s="29">
        <v>12590.09</v>
      </c>
      <c r="ES71" s="28">
        <v>-5.5</v>
      </c>
      <c r="ET71" s="29">
        <v>185248.74</v>
      </c>
      <c r="EU71" s="29">
        <v>-599.4</v>
      </c>
      <c r="EV71" s="29">
        <v>47134.42</v>
      </c>
      <c r="EW71" s="30">
        <v>72.78</v>
      </c>
      <c r="EX71" s="29">
        <v>81069.95</v>
      </c>
      <c r="EY71" s="30">
        <v>-135.01</v>
      </c>
    </row>
    <row r="72" spans="1:155">
      <c r="A72" s="27">
        <v>46168</v>
      </c>
      <c r="B72" s="29">
        <v>6393492.7999999998</v>
      </c>
      <c r="C72" s="29">
        <v>-10930.58</v>
      </c>
      <c r="D72" s="29">
        <v>655042.97</v>
      </c>
      <c r="E72" s="29">
        <v>962.55</v>
      </c>
      <c r="F72" s="29">
        <v>2659673.61</v>
      </c>
      <c r="G72" s="29">
        <v>-4278.59</v>
      </c>
      <c r="H72" s="29">
        <v>325011.45</v>
      </c>
      <c r="I72" s="29">
        <v>71.959999999999994</v>
      </c>
      <c r="J72" s="29">
        <v>41450.730000000003</v>
      </c>
      <c r="K72" s="30">
        <v>29.56</v>
      </c>
      <c r="L72" s="29">
        <v>300615.57</v>
      </c>
      <c r="M72" s="30">
        <v>24.59</v>
      </c>
      <c r="N72" s="29">
        <v>302804.93</v>
      </c>
      <c r="O72" s="29">
        <v>-1085.79</v>
      </c>
      <c r="P72" s="29">
        <v>181107.81</v>
      </c>
      <c r="Q72" s="30">
        <v>100.34</v>
      </c>
      <c r="R72" s="29">
        <v>133537.01999999999</v>
      </c>
      <c r="S72" s="29">
        <v>-14.79</v>
      </c>
      <c r="T72" s="29">
        <v>8337.7800000000007</v>
      </c>
      <c r="U72" s="30">
        <v>6.44</v>
      </c>
      <c r="V72" s="29">
        <v>142816.26</v>
      </c>
      <c r="W72" s="29">
        <v>178.43</v>
      </c>
      <c r="X72" s="29">
        <v>3354114.14</v>
      </c>
      <c r="Y72" s="29">
        <v>-8023.87</v>
      </c>
      <c r="Z72" s="29">
        <v>46987.15</v>
      </c>
      <c r="AA72" s="30">
        <v>65.790000000000006</v>
      </c>
      <c r="AB72" s="29">
        <v>200855.16</v>
      </c>
      <c r="AC72" s="30">
        <v>-117.31</v>
      </c>
      <c r="AD72" s="29">
        <v>20756.38</v>
      </c>
      <c r="AE72" s="30">
        <v>36.299999999999997</v>
      </c>
      <c r="AF72" s="29">
        <v>24296.3</v>
      </c>
      <c r="AG72" s="30">
        <v>41.05</v>
      </c>
      <c r="AH72" s="29">
        <v>232747.9</v>
      </c>
      <c r="AI72" s="29">
        <v>-344.8</v>
      </c>
      <c r="AJ72" s="29">
        <v>99421.98</v>
      </c>
      <c r="AK72" s="29">
        <v>44.08</v>
      </c>
      <c r="AL72" s="29">
        <v>113089.77</v>
      </c>
      <c r="AM72" s="29">
        <v>-594.32000000000005</v>
      </c>
      <c r="AN72" s="29">
        <v>208568.37</v>
      </c>
      <c r="AO72" s="29">
        <v>-470.46</v>
      </c>
      <c r="AP72" s="29">
        <v>182995.20000000001</v>
      </c>
      <c r="AQ72" s="29">
        <v>-635.04</v>
      </c>
      <c r="AR72" s="29">
        <v>24541.42</v>
      </c>
      <c r="AS72" s="30">
        <v>11.31</v>
      </c>
      <c r="AT72" s="29">
        <v>100950.19</v>
      </c>
      <c r="AU72" s="30">
        <v>-208.28</v>
      </c>
      <c r="AV72" s="29">
        <v>46768.97</v>
      </c>
      <c r="AW72" s="30">
        <v>51.81</v>
      </c>
      <c r="AX72" s="29">
        <v>68237.009999999995</v>
      </c>
      <c r="AY72" s="30">
        <v>65.64</v>
      </c>
      <c r="AZ72" s="28">
        <v>3618627.48</v>
      </c>
      <c r="BA72" s="29">
        <v>-8522.66</v>
      </c>
      <c r="BB72" s="29">
        <v>124064.15</v>
      </c>
      <c r="BC72" s="30">
        <v>-54.29</v>
      </c>
      <c r="BD72" s="29">
        <v>34631.58</v>
      </c>
      <c r="BE72" s="30">
        <v>-58.56</v>
      </c>
      <c r="BF72" s="29"/>
      <c r="BG72" s="29"/>
      <c r="BH72" s="29">
        <v>112354.52</v>
      </c>
      <c r="BI72" s="30">
        <v>109.17</v>
      </c>
      <c r="BJ72" s="29">
        <v>127988.66</v>
      </c>
      <c r="BK72" s="30">
        <v>60.68</v>
      </c>
      <c r="BL72" s="29">
        <v>45961.440000000002</v>
      </c>
      <c r="BM72" s="30">
        <v>18.940000000000001</v>
      </c>
      <c r="BN72" s="29">
        <v>52792.3</v>
      </c>
      <c r="BO72" s="30">
        <v>-128.74</v>
      </c>
      <c r="BP72" s="29">
        <v>76829.679999999993</v>
      </c>
      <c r="BQ72" s="30">
        <v>45.18</v>
      </c>
      <c r="BR72" s="29">
        <v>329187</v>
      </c>
      <c r="BS72" s="29">
        <v>-393.32</v>
      </c>
      <c r="BT72" s="29">
        <v>3400014.1</v>
      </c>
      <c r="BU72" s="29">
        <v>-7905.91</v>
      </c>
      <c r="BV72" s="29">
        <v>481618.56</v>
      </c>
      <c r="BW72" s="29">
        <v>86.15</v>
      </c>
      <c r="BX72" s="29">
        <v>75872.58</v>
      </c>
      <c r="BY72" s="30">
        <v>-16.02</v>
      </c>
      <c r="BZ72" s="29">
        <v>321658.14</v>
      </c>
      <c r="CA72" s="29">
        <v>-1064.78</v>
      </c>
      <c r="CB72" s="29">
        <v>11340.18</v>
      </c>
      <c r="CC72" s="30">
        <v>-31.59</v>
      </c>
      <c r="CD72" s="29">
        <v>26314.74</v>
      </c>
      <c r="CE72" s="30">
        <v>20.28</v>
      </c>
      <c r="CF72" s="29">
        <v>28651.56</v>
      </c>
      <c r="CG72" s="30">
        <v>-1.19</v>
      </c>
      <c r="CH72" s="29">
        <v>66074.98</v>
      </c>
      <c r="CI72" s="30">
        <v>92.43</v>
      </c>
      <c r="CJ72" s="29">
        <v>341595.63</v>
      </c>
      <c r="CK72" s="29">
        <v>164.57</v>
      </c>
      <c r="CL72" s="29">
        <v>229226.28</v>
      </c>
      <c r="CM72" s="30">
        <v>-54.16</v>
      </c>
      <c r="CN72" s="28">
        <v>119088.73</v>
      </c>
      <c r="CO72" s="30">
        <v>-57.45</v>
      </c>
      <c r="CP72" s="29">
        <v>124604.16</v>
      </c>
      <c r="CQ72" s="30">
        <v>-55.92</v>
      </c>
      <c r="CR72" s="29">
        <v>166327.41</v>
      </c>
      <c r="CS72" s="29">
        <v>62.73</v>
      </c>
      <c r="CT72" s="29">
        <v>238263.01</v>
      </c>
      <c r="CU72" s="30">
        <v>-573.57000000000005</v>
      </c>
      <c r="CV72" s="29">
        <v>3400014.1</v>
      </c>
      <c r="CW72" s="29">
        <v>-7905.91</v>
      </c>
      <c r="CX72" s="29">
        <v>251465.60000000001</v>
      </c>
      <c r="CY72" s="29">
        <v>-74.3</v>
      </c>
      <c r="CZ72" s="29">
        <v>21175.08</v>
      </c>
      <c r="DA72" s="30">
        <v>115.26</v>
      </c>
      <c r="DB72" s="29">
        <v>34631.58</v>
      </c>
      <c r="DC72" s="30">
        <v>-58.56</v>
      </c>
      <c r="DD72" s="29">
        <v>8337.7800000000007</v>
      </c>
      <c r="DE72" s="30">
        <v>6.44</v>
      </c>
      <c r="DF72" s="29">
        <v>57396.15</v>
      </c>
      <c r="DG72" s="30">
        <v>15.36</v>
      </c>
      <c r="DH72" s="29">
        <v>18706.37</v>
      </c>
      <c r="DI72" s="30">
        <v>31.97</v>
      </c>
      <c r="DJ72" s="29">
        <v>685283.85</v>
      </c>
      <c r="DK72" s="29">
        <v>-632.1</v>
      </c>
      <c r="DL72" s="29">
        <v>96071.44</v>
      </c>
      <c r="DM72" s="29">
        <v>-41.67</v>
      </c>
      <c r="DN72" s="29">
        <v>3400014.1</v>
      </c>
      <c r="DO72" s="29">
        <v>-7905.91</v>
      </c>
      <c r="DP72" s="29">
        <v>75999.62</v>
      </c>
      <c r="DQ72" s="29">
        <v>20.39</v>
      </c>
      <c r="DR72" s="29">
        <v>42546.25</v>
      </c>
      <c r="DS72" s="30">
        <v>14.24</v>
      </c>
      <c r="DT72" s="29">
        <v>133537.01999999999</v>
      </c>
      <c r="DU72" s="29">
        <v>-14.79</v>
      </c>
      <c r="DV72" s="29">
        <v>32486.17</v>
      </c>
      <c r="DW72" s="30">
        <v>77.87</v>
      </c>
      <c r="DX72" s="29">
        <v>142816.26</v>
      </c>
      <c r="DY72" s="30">
        <v>178.43</v>
      </c>
      <c r="DZ72" s="29">
        <v>7606.73</v>
      </c>
      <c r="EA72" s="30">
        <v>-3.15</v>
      </c>
      <c r="EB72" s="29">
        <v>10976.79</v>
      </c>
      <c r="EC72" s="30">
        <v>3.61</v>
      </c>
      <c r="ED72" s="29">
        <v>10767.53</v>
      </c>
      <c r="EE72" s="30">
        <v>31.81</v>
      </c>
      <c r="EF72" s="29">
        <v>217496.12</v>
      </c>
      <c r="EG72" s="30">
        <v>104.39</v>
      </c>
      <c r="EH72" s="29">
        <v>297765.65000000002</v>
      </c>
      <c r="EI72" s="30">
        <v>-159.82</v>
      </c>
      <c r="EJ72" s="29">
        <v>97090.06</v>
      </c>
      <c r="EK72" s="30">
        <v>88.32</v>
      </c>
      <c r="EL72" s="29">
        <v>28631.08</v>
      </c>
      <c r="EM72" s="30">
        <v>18.52</v>
      </c>
      <c r="EN72" s="29">
        <v>42546.25</v>
      </c>
      <c r="EO72" s="30">
        <v>14.24</v>
      </c>
      <c r="EP72" s="29">
        <v>160492.81</v>
      </c>
      <c r="EQ72" s="29">
        <v>201.15</v>
      </c>
      <c r="ER72" s="29">
        <v>12878.7</v>
      </c>
      <c r="ES72" s="29">
        <v>72.099999999999994</v>
      </c>
      <c r="ET72" s="29">
        <v>182995.20000000001</v>
      </c>
      <c r="EU72" s="29">
        <v>-635.04</v>
      </c>
      <c r="EV72" s="29">
        <v>46987.15</v>
      </c>
      <c r="EW72" s="30">
        <v>65.790000000000006</v>
      </c>
      <c r="EX72" s="29">
        <v>77617.009999999995</v>
      </c>
      <c r="EY72" s="30">
        <v>-121.71</v>
      </c>
    </row>
    <row r="73" spans="1:155">
      <c r="A73" s="27">
        <v>46169</v>
      </c>
      <c r="B73" s="29">
        <v>6537498.3499999996</v>
      </c>
      <c r="C73" s="29">
        <v>-5455.62</v>
      </c>
      <c r="D73" s="29">
        <v>633372.79</v>
      </c>
      <c r="E73" s="29">
        <v>747.12</v>
      </c>
      <c r="F73" s="29">
        <v>2694663.72</v>
      </c>
      <c r="G73" s="29">
        <v>-581.84</v>
      </c>
      <c r="H73" s="29">
        <v>312223.21999999997</v>
      </c>
      <c r="I73" s="29">
        <v>214.89</v>
      </c>
      <c r="J73" s="29">
        <v>40508.1</v>
      </c>
      <c r="K73" s="30">
        <v>53.04</v>
      </c>
      <c r="L73" s="29">
        <v>289127.48</v>
      </c>
      <c r="M73" s="30">
        <v>183.03</v>
      </c>
      <c r="N73" s="29">
        <v>301786.26</v>
      </c>
      <c r="O73" s="29">
        <v>-976.62</v>
      </c>
      <c r="P73" s="29">
        <v>180384.35</v>
      </c>
      <c r="Q73" s="30">
        <v>181.03</v>
      </c>
      <c r="R73" s="29">
        <v>140639.54999999999</v>
      </c>
      <c r="S73" s="29">
        <v>-61.23</v>
      </c>
      <c r="T73" s="29">
        <v>8178.67</v>
      </c>
      <c r="U73" s="30">
        <v>-2.3199999999999998</v>
      </c>
      <c r="V73" s="29">
        <v>134369.44</v>
      </c>
      <c r="W73" s="29">
        <v>213.86</v>
      </c>
      <c r="X73" s="29">
        <v>3528870.9</v>
      </c>
      <c r="Y73" s="29">
        <v>-3458.38</v>
      </c>
      <c r="Z73" s="29">
        <v>46268.11</v>
      </c>
      <c r="AA73" s="30">
        <v>82.36</v>
      </c>
      <c r="AB73" s="29">
        <v>197413.95</v>
      </c>
      <c r="AC73" s="30">
        <v>29.21</v>
      </c>
      <c r="AD73" s="29">
        <v>20230.28</v>
      </c>
      <c r="AE73" s="30">
        <v>38.15</v>
      </c>
      <c r="AF73" s="29">
        <v>23599.98</v>
      </c>
      <c r="AG73" s="30">
        <v>32.479999999999997</v>
      </c>
      <c r="AH73" s="29">
        <v>229261.18</v>
      </c>
      <c r="AI73" s="29">
        <v>-184.86</v>
      </c>
      <c r="AJ73" s="29">
        <v>98054.49</v>
      </c>
      <c r="AK73" s="29">
        <v>156.61000000000001</v>
      </c>
      <c r="AL73" s="29">
        <v>114001.71</v>
      </c>
      <c r="AM73" s="29">
        <v>-773.24</v>
      </c>
      <c r="AN73" s="29">
        <v>205949.69</v>
      </c>
      <c r="AO73" s="29">
        <v>-194.06</v>
      </c>
      <c r="AP73" s="29">
        <v>172240.82</v>
      </c>
      <c r="AQ73" s="29">
        <v>-429.34</v>
      </c>
      <c r="AR73" s="29">
        <v>24049.3</v>
      </c>
      <c r="AS73" s="30">
        <v>27.97</v>
      </c>
      <c r="AT73" s="29">
        <v>98956.82</v>
      </c>
      <c r="AU73" s="30">
        <v>-310.85000000000002</v>
      </c>
      <c r="AV73" s="29">
        <v>45514.17</v>
      </c>
      <c r="AW73" s="30">
        <v>48.83</v>
      </c>
      <c r="AX73" s="29">
        <v>64488.81</v>
      </c>
      <c r="AY73" s="30">
        <v>5.39</v>
      </c>
      <c r="AZ73" s="28">
        <v>3804866.85</v>
      </c>
      <c r="BA73" s="29">
        <v>-4282.59</v>
      </c>
      <c r="BB73" s="29">
        <v>124371.2</v>
      </c>
      <c r="BC73" s="30">
        <v>23.93</v>
      </c>
      <c r="BD73" s="29">
        <v>33756.89</v>
      </c>
      <c r="BE73" s="30">
        <v>-70.89</v>
      </c>
      <c r="BF73" s="29"/>
      <c r="BG73" s="29"/>
      <c r="BH73" s="29">
        <v>111519.85</v>
      </c>
      <c r="BI73" s="30">
        <v>126.38</v>
      </c>
      <c r="BJ73" s="29">
        <v>122966</v>
      </c>
      <c r="BK73" s="30">
        <v>61.24</v>
      </c>
      <c r="BL73" s="29">
        <v>44139.68</v>
      </c>
      <c r="BM73" s="30">
        <v>22.94</v>
      </c>
      <c r="BN73" s="29">
        <v>50761.7</v>
      </c>
      <c r="BO73" s="30">
        <v>-46.99</v>
      </c>
      <c r="BP73" s="29">
        <v>72668.710000000006</v>
      </c>
      <c r="BQ73" s="30">
        <v>-33.92</v>
      </c>
      <c r="BR73" s="29">
        <v>312666.65999999997</v>
      </c>
      <c r="BS73" s="29">
        <v>-608.27</v>
      </c>
      <c r="BT73" s="29">
        <v>3572255.01</v>
      </c>
      <c r="BU73" s="29">
        <v>-3431.24</v>
      </c>
      <c r="BV73" s="29">
        <v>486943.14</v>
      </c>
      <c r="BW73" s="29">
        <v>198.43</v>
      </c>
      <c r="BX73" s="29">
        <v>74002.03</v>
      </c>
      <c r="BY73" s="30">
        <v>14.22</v>
      </c>
      <c r="BZ73" s="29">
        <v>319951.40000000002</v>
      </c>
      <c r="CA73" s="29">
        <v>-967.3</v>
      </c>
      <c r="CB73" s="29">
        <v>11132.25</v>
      </c>
      <c r="CC73" s="30">
        <v>-23.84</v>
      </c>
      <c r="CD73" s="29">
        <v>25737.23</v>
      </c>
      <c r="CE73" s="30">
        <v>36.47</v>
      </c>
      <c r="CF73" s="29">
        <v>28015.23</v>
      </c>
      <c r="CG73" s="30">
        <v>22.59</v>
      </c>
      <c r="CH73" s="29">
        <v>64562.28</v>
      </c>
      <c r="CI73" s="30">
        <v>88.46</v>
      </c>
      <c r="CJ73" s="29">
        <v>341172.74</v>
      </c>
      <c r="CK73" s="29">
        <v>141.58000000000001</v>
      </c>
      <c r="CL73" s="29">
        <v>225027.51</v>
      </c>
      <c r="CM73" s="30">
        <v>78.77</v>
      </c>
      <c r="CN73" s="29">
        <v>115583.07</v>
      </c>
      <c r="CO73" s="30">
        <v>-63.53</v>
      </c>
      <c r="CP73" s="29">
        <v>124882.48</v>
      </c>
      <c r="CQ73" s="30">
        <v>21.75</v>
      </c>
      <c r="CR73" s="29">
        <v>173007.22</v>
      </c>
      <c r="CS73" s="29">
        <v>37.93</v>
      </c>
      <c r="CT73" s="29">
        <v>237384.44</v>
      </c>
      <c r="CU73" s="30">
        <v>-771.74</v>
      </c>
      <c r="CV73" s="29">
        <v>3572255.01</v>
      </c>
      <c r="CW73" s="29">
        <v>-3431.24</v>
      </c>
      <c r="CX73" s="29">
        <v>243710.37</v>
      </c>
      <c r="CY73" s="29">
        <v>-154.01</v>
      </c>
      <c r="CZ73" s="29">
        <v>19632.46</v>
      </c>
      <c r="DA73" s="30">
        <v>95.85</v>
      </c>
      <c r="DB73" s="29">
        <v>33756.89</v>
      </c>
      <c r="DC73" s="30">
        <v>-70.89</v>
      </c>
      <c r="DD73" s="29">
        <v>8178.67</v>
      </c>
      <c r="DE73" s="30">
        <v>-2.3199999999999998</v>
      </c>
      <c r="DF73" s="29">
        <v>55888.42</v>
      </c>
      <c r="DG73" s="30">
        <v>37.75</v>
      </c>
      <c r="DH73" s="29">
        <v>18327.009999999998</v>
      </c>
      <c r="DI73" s="30">
        <v>44.5</v>
      </c>
      <c r="DJ73" s="29">
        <v>661104.06999999995</v>
      </c>
      <c r="DK73" s="29">
        <v>-498.92</v>
      </c>
      <c r="DL73" s="29">
        <v>93079.31</v>
      </c>
      <c r="DM73" s="29">
        <v>-50.99</v>
      </c>
      <c r="DN73" s="29">
        <v>3572255.01</v>
      </c>
      <c r="DO73" s="29">
        <v>-3431.24</v>
      </c>
      <c r="DP73" s="29">
        <v>78537.31</v>
      </c>
      <c r="DQ73" s="29">
        <v>32.729999999999997</v>
      </c>
      <c r="DR73" s="29">
        <v>41666.94</v>
      </c>
      <c r="DS73" s="30">
        <v>41.7</v>
      </c>
      <c r="DT73" s="29">
        <v>140639.54999999999</v>
      </c>
      <c r="DU73" s="29">
        <v>-61.23</v>
      </c>
      <c r="DV73" s="29">
        <v>32065.71</v>
      </c>
      <c r="DW73" s="30">
        <v>99.42</v>
      </c>
      <c r="DX73" s="29">
        <v>134369.44</v>
      </c>
      <c r="DY73" s="30">
        <v>213.86</v>
      </c>
      <c r="DZ73" s="29">
        <v>7445.41</v>
      </c>
      <c r="EA73" s="30">
        <v>-1.49</v>
      </c>
      <c r="EB73" s="29">
        <v>10648.01</v>
      </c>
      <c r="EC73" s="30">
        <v>6.33</v>
      </c>
      <c r="ED73" s="29">
        <v>10424.31</v>
      </c>
      <c r="EE73" s="30">
        <v>29.19</v>
      </c>
      <c r="EF73" s="29">
        <v>215737.73</v>
      </c>
      <c r="EG73" s="30">
        <v>80.64</v>
      </c>
      <c r="EH73" s="29">
        <v>308156.38</v>
      </c>
      <c r="EI73" s="30">
        <v>-72.959999999999994</v>
      </c>
      <c r="EJ73" s="29">
        <v>94983.08</v>
      </c>
      <c r="EK73" s="30">
        <v>104.22</v>
      </c>
      <c r="EL73" s="29">
        <v>27992.63</v>
      </c>
      <c r="EM73" s="30">
        <v>34.450000000000003</v>
      </c>
      <c r="EN73" s="29">
        <v>41666.94</v>
      </c>
      <c r="EO73" s="30">
        <v>41.7</v>
      </c>
      <c r="EP73" s="29">
        <v>156191.64000000001</v>
      </c>
      <c r="EQ73" s="29">
        <v>234.89</v>
      </c>
      <c r="ER73" s="29">
        <v>12032.4</v>
      </c>
      <c r="ES73" s="29">
        <v>66.599999999999994</v>
      </c>
      <c r="ET73" s="29">
        <v>172240.82</v>
      </c>
      <c r="EU73" s="29">
        <v>-429.34</v>
      </c>
      <c r="EV73" s="29">
        <v>46268.11</v>
      </c>
      <c r="EW73" s="30">
        <v>82.36</v>
      </c>
      <c r="EX73" s="29">
        <v>78614.37</v>
      </c>
      <c r="EY73" s="30">
        <v>-60.62</v>
      </c>
    </row>
    <row r="74" spans="1:155">
      <c r="A74" s="27">
        <v>46170</v>
      </c>
      <c r="B74" s="29">
        <v>6502996.4199999999</v>
      </c>
      <c r="C74" s="29">
        <v>-5266.09</v>
      </c>
      <c r="D74" s="29">
        <v>617024.15</v>
      </c>
      <c r="E74" s="29">
        <v>928.33</v>
      </c>
      <c r="F74" s="29">
        <v>2636460.62</v>
      </c>
      <c r="G74" s="29">
        <v>-289.72000000000003</v>
      </c>
      <c r="H74" s="29">
        <v>332846.31</v>
      </c>
      <c r="I74" s="29">
        <v>200.45</v>
      </c>
      <c r="J74" s="29">
        <v>40840.269999999997</v>
      </c>
      <c r="K74" s="30">
        <v>65.39</v>
      </c>
      <c r="L74" s="29">
        <v>309516.06</v>
      </c>
      <c r="M74" s="30">
        <v>203.8</v>
      </c>
      <c r="N74" s="29">
        <v>300202.88</v>
      </c>
      <c r="O74" s="29">
        <v>-1396.43</v>
      </c>
      <c r="P74" s="29">
        <v>177585.81</v>
      </c>
      <c r="Q74" s="30">
        <v>148.62</v>
      </c>
      <c r="R74" s="29">
        <v>138693.16</v>
      </c>
      <c r="S74" s="29">
        <v>-76.239999999999995</v>
      </c>
      <c r="T74" s="29">
        <v>8084.18</v>
      </c>
      <c r="U74" s="30">
        <v>-4.5999999999999996</v>
      </c>
      <c r="V74" s="29">
        <v>127992.62</v>
      </c>
      <c r="W74" s="29">
        <v>529.12</v>
      </c>
      <c r="X74" s="29">
        <v>3509908.84</v>
      </c>
      <c r="Y74" s="29">
        <v>-3592.79</v>
      </c>
      <c r="Z74" s="29">
        <v>45110.85</v>
      </c>
      <c r="AA74" s="30">
        <v>108.16</v>
      </c>
      <c r="AB74" s="29">
        <v>193164.07</v>
      </c>
      <c r="AC74" s="30">
        <v>118.45</v>
      </c>
      <c r="AD74" s="29">
        <v>20022.25</v>
      </c>
      <c r="AE74" s="30">
        <v>43.41</v>
      </c>
      <c r="AF74" s="29">
        <v>23382.15</v>
      </c>
      <c r="AG74" s="30">
        <v>23.22</v>
      </c>
      <c r="AH74" s="29">
        <v>216623.78</v>
      </c>
      <c r="AI74" s="29">
        <v>-46.09</v>
      </c>
      <c r="AJ74" s="29">
        <v>98578</v>
      </c>
      <c r="AK74" s="29">
        <v>133.07</v>
      </c>
      <c r="AL74" s="29">
        <v>113127.66</v>
      </c>
      <c r="AM74" s="29">
        <v>-978.77</v>
      </c>
      <c r="AN74" s="29">
        <v>204948.98</v>
      </c>
      <c r="AO74" s="29">
        <v>-420.23</v>
      </c>
      <c r="AP74" s="29">
        <v>165005.31</v>
      </c>
      <c r="AQ74" s="29">
        <v>-296.69</v>
      </c>
      <c r="AR74" s="29">
        <v>24113.39</v>
      </c>
      <c r="AS74" s="30">
        <v>51.9</v>
      </c>
      <c r="AT74" s="29">
        <v>97229.29</v>
      </c>
      <c r="AU74" s="30">
        <v>-255.06</v>
      </c>
      <c r="AV74" s="29">
        <v>45199.95</v>
      </c>
      <c r="AW74" s="30">
        <v>53.08</v>
      </c>
      <c r="AX74" s="29">
        <v>63073.61</v>
      </c>
      <c r="AY74" s="30">
        <v>12.19</v>
      </c>
      <c r="AZ74" s="28">
        <v>3806927.63</v>
      </c>
      <c r="BA74" s="29">
        <v>-4304.3599999999997</v>
      </c>
      <c r="BB74" s="29">
        <v>123577.69</v>
      </c>
      <c r="BC74" s="30">
        <v>102.69</v>
      </c>
      <c r="BD74" s="29">
        <v>33177.269999999997</v>
      </c>
      <c r="BE74" s="30">
        <v>-67.33</v>
      </c>
      <c r="BF74" s="29"/>
      <c r="BG74" s="29"/>
      <c r="BH74" s="29">
        <v>109583.94</v>
      </c>
      <c r="BI74" s="30">
        <v>174.63</v>
      </c>
      <c r="BJ74" s="29">
        <v>124076.95</v>
      </c>
      <c r="BK74" s="30">
        <v>-6.2</v>
      </c>
      <c r="BL74" s="29">
        <v>43353.53</v>
      </c>
      <c r="BM74" s="30">
        <v>34.340000000000003</v>
      </c>
      <c r="BN74" s="29">
        <v>49876.59</v>
      </c>
      <c r="BO74" s="30">
        <v>-45.16</v>
      </c>
      <c r="BP74" s="29">
        <v>71325.48</v>
      </c>
      <c r="BQ74" s="30">
        <v>-25.98</v>
      </c>
      <c r="BR74" s="29">
        <v>301762.07</v>
      </c>
      <c r="BS74" s="29">
        <v>-486.42</v>
      </c>
      <c r="BT74" s="29">
        <v>3551814.42</v>
      </c>
      <c r="BU74" s="29">
        <v>-3546.62</v>
      </c>
      <c r="BV74" s="29">
        <v>473869.09</v>
      </c>
      <c r="BW74" s="29">
        <v>287.01</v>
      </c>
      <c r="BX74" s="29">
        <v>73844.09</v>
      </c>
      <c r="BY74" s="30">
        <v>13.7</v>
      </c>
      <c r="BZ74" s="29">
        <v>318076.64</v>
      </c>
      <c r="CA74" s="29">
        <v>-1399</v>
      </c>
      <c r="CB74" s="29">
        <v>11114.48</v>
      </c>
      <c r="CC74" s="30">
        <v>-10.06</v>
      </c>
      <c r="CD74" s="29">
        <v>25143.54</v>
      </c>
      <c r="CE74" s="30">
        <v>35.94</v>
      </c>
      <c r="CF74" s="29">
        <v>27811.759999999998</v>
      </c>
      <c r="CG74" s="30">
        <v>22.91</v>
      </c>
      <c r="CH74" s="29">
        <v>64659.86</v>
      </c>
      <c r="CI74" s="30">
        <v>96.26</v>
      </c>
      <c r="CJ74" s="29">
        <v>334756.34999999998</v>
      </c>
      <c r="CK74" s="29">
        <v>50.82</v>
      </c>
      <c r="CL74" s="29">
        <v>220270.23</v>
      </c>
      <c r="CM74" s="30">
        <v>170.01</v>
      </c>
      <c r="CN74" s="28">
        <v>112074.58</v>
      </c>
      <c r="CO74" s="30">
        <v>-63.58</v>
      </c>
      <c r="CP74" s="29">
        <v>124076.57</v>
      </c>
      <c r="CQ74" s="30">
        <v>101.95</v>
      </c>
      <c r="CR74" s="29">
        <v>171255.88</v>
      </c>
      <c r="CS74" s="29">
        <v>25.78</v>
      </c>
      <c r="CT74" s="29">
        <v>252826.14</v>
      </c>
      <c r="CU74" s="30">
        <v>-556.95000000000005</v>
      </c>
      <c r="CV74" s="29">
        <v>3551814.42</v>
      </c>
      <c r="CW74" s="29">
        <v>-3546.62</v>
      </c>
      <c r="CX74" s="29">
        <v>260461.29</v>
      </c>
      <c r="CY74" s="29">
        <v>-90.81</v>
      </c>
      <c r="CZ74" s="29">
        <v>19308.14</v>
      </c>
      <c r="DA74" s="30">
        <v>108.29</v>
      </c>
      <c r="DB74" s="29">
        <v>33177.269999999997</v>
      </c>
      <c r="DC74" s="30">
        <v>-67.33</v>
      </c>
      <c r="DD74" s="29">
        <v>8084.18</v>
      </c>
      <c r="DE74" s="30">
        <v>-4.5999999999999996</v>
      </c>
      <c r="DF74" s="29">
        <v>55987.48</v>
      </c>
      <c r="DG74" s="30">
        <v>37.04</v>
      </c>
      <c r="DH74" s="29">
        <v>17771.75</v>
      </c>
      <c r="DI74" s="30">
        <v>41.67</v>
      </c>
      <c r="DJ74" s="29">
        <v>655257.61</v>
      </c>
      <c r="DK74" s="29">
        <v>-281.64</v>
      </c>
      <c r="DL74" s="29">
        <v>89955.13</v>
      </c>
      <c r="DM74" s="29">
        <v>-56.27</v>
      </c>
      <c r="DN74" s="29">
        <v>3551814.42</v>
      </c>
      <c r="DO74" s="29">
        <v>-3546.62</v>
      </c>
      <c r="DP74" s="29">
        <v>77558.7</v>
      </c>
      <c r="DQ74" s="30">
        <v>19.38</v>
      </c>
      <c r="DR74" s="29">
        <v>41862.44</v>
      </c>
      <c r="DS74" s="30">
        <v>50.23</v>
      </c>
      <c r="DT74" s="29">
        <v>138693.16</v>
      </c>
      <c r="DU74" s="29">
        <v>-76.239999999999995</v>
      </c>
      <c r="DV74" s="29">
        <v>32258.11</v>
      </c>
      <c r="DW74" s="30">
        <v>102.27</v>
      </c>
      <c r="DX74" s="29">
        <v>127992.62</v>
      </c>
      <c r="DY74" s="30">
        <v>529.12</v>
      </c>
      <c r="DZ74" s="29">
        <v>7312.06</v>
      </c>
      <c r="EA74" s="30">
        <v>-2.23</v>
      </c>
      <c r="EB74" s="29">
        <v>10474.81</v>
      </c>
      <c r="EC74" s="30">
        <v>12.77</v>
      </c>
      <c r="ED74" s="29">
        <v>10025.23</v>
      </c>
      <c r="EE74" s="30">
        <v>21.06</v>
      </c>
      <c r="EF74" s="29">
        <v>211604.58</v>
      </c>
      <c r="EG74" s="30">
        <v>-8.7799999999999994</v>
      </c>
      <c r="EH74" s="29">
        <v>299087.98</v>
      </c>
      <c r="EI74" s="30">
        <v>-12.74</v>
      </c>
      <c r="EJ74" s="29">
        <v>95290.04</v>
      </c>
      <c r="EK74" s="30">
        <v>110.63</v>
      </c>
      <c r="EL74" s="29">
        <v>27379.67</v>
      </c>
      <c r="EM74" s="30">
        <v>33.82</v>
      </c>
      <c r="EN74" s="29">
        <v>41862.44</v>
      </c>
      <c r="EO74" s="30">
        <v>50.23</v>
      </c>
      <c r="EP74" s="29">
        <v>152492.12</v>
      </c>
      <c r="EQ74" s="29">
        <v>246.11</v>
      </c>
      <c r="ER74" s="29">
        <v>11648.87</v>
      </c>
      <c r="ES74" s="29">
        <v>50.1</v>
      </c>
      <c r="ET74" s="29">
        <v>165005.31</v>
      </c>
      <c r="EU74" s="29">
        <v>-296.69</v>
      </c>
      <c r="EV74" s="29">
        <v>45110.85</v>
      </c>
      <c r="EW74" s="30">
        <v>108.16</v>
      </c>
      <c r="EX74" s="29">
        <v>78965.73</v>
      </c>
      <c r="EY74" s="30">
        <v>-6.2</v>
      </c>
    </row>
    <row r="75" spans="1:155">
      <c r="A75" s="27">
        <v>46171</v>
      </c>
      <c r="B75" s="29">
        <v>6733677.8099999996</v>
      </c>
      <c r="C75" s="29">
        <v>-6086.96</v>
      </c>
      <c r="D75" s="29">
        <v>600429.94999999995</v>
      </c>
      <c r="E75" s="29">
        <v>803.21</v>
      </c>
      <c r="F75" s="29">
        <v>2769682.32</v>
      </c>
      <c r="G75" s="29">
        <v>-1575.46</v>
      </c>
      <c r="H75" s="29">
        <v>339140.27</v>
      </c>
      <c r="I75" s="29">
        <v>325.16000000000003</v>
      </c>
      <c r="J75" s="29">
        <v>40416.25</v>
      </c>
      <c r="K75" s="30">
        <v>105.76</v>
      </c>
      <c r="L75" s="29">
        <v>316254.21000000002</v>
      </c>
      <c r="M75" s="30">
        <v>327.56</v>
      </c>
      <c r="N75" s="29">
        <v>319940.8</v>
      </c>
      <c r="O75" s="29">
        <v>-1512.56</v>
      </c>
      <c r="P75" s="29">
        <v>177197.09</v>
      </c>
      <c r="Q75" s="30">
        <v>87.91</v>
      </c>
      <c r="R75" s="29">
        <v>156140.82</v>
      </c>
      <c r="S75" s="29">
        <v>-142.94999999999999</v>
      </c>
      <c r="T75" s="29">
        <v>7980.19</v>
      </c>
      <c r="U75" s="30">
        <v>-5.26</v>
      </c>
      <c r="V75" s="29">
        <v>122623.16</v>
      </c>
      <c r="W75" s="29">
        <v>582.57000000000005</v>
      </c>
      <c r="X75" s="29">
        <v>3638987.57</v>
      </c>
      <c r="Y75" s="29">
        <v>-5040.58</v>
      </c>
      <c r="Z75" s="29">
        <v>45340.94</v>
      </c>
      <c r="AA75" s="30">
        <v>80.260000000000005</v>
      </c>
      <c r="AB75" s="29">
        <v>193636.51</v>
      </c>
      <c r="AC75" s="30">
        <v>91.21</v>
      </c>
      <c r="AD75" s="29">
        <v>20012.189999999999</v>
      </c>
      <c r="AE75" s="30">
        <v>13.6</v>
      </c>
      <c r="AF75" s="29">
        <v>23252.99</v>
      </c>
      <c r="AG75" s="30">
        <v>12.36</v>
      </c>
      <c r="AH75" s="28">
        <v>215051.83</v>
      </c>
      <c r="AI75" s="29">
        <v>104.09</v>
      </c>
      <c r="AJ75" s="29">
        <v>104332.11</v>
      </c>
      <c r="AK75" s="29">
        <v>144.24</v>
      </c>
      <c r="AL75" s="29">
        <v>121216.56</v>
      </c>
      <c r="AM75" s="29">
        <v>-1062.83</v>
      </c>
      <c r="AN75" s="29">
        <v>216256.48</v>
      </c>
      <c r="AO75" s="29">
        <v>-468.15</v>
      </c>
      <c r="AP75" s="29">
        <v>162195.82999999999</v>
      </c>
      <c r="AQ75" s="29">
        <v>100.9</v>
      </c>
      <c r="AR75" s="29">
        <v>23929.040000000001</v>
      </c>
      <c r="AS75" s="30">
        <v>31.31</v>
      </c>
      <c r="AT75" s="29">
        <v>107583.71</v>
      </c>
      <c r="AU75" s="30">
        <v>-240.59</v>
      </c>
      <c r="AV75" s="29">
        <v>44532.08</v>
      </c>
      <c r="AW75" s="30">
        <v>34.61</v>
      </c>
      <c r="AX75" s="29">
        <v>64610.83</v>
      </c>
      <c r="AY75" s="30">
        <v>35.56</v>
      </c>
      <c r="AZ75" s="28">
        <v>3979943.29</v>
      </c>
      <c r="BA75" s="29">
        <v>-5962.63</v>
      </c>
      <c r="BB75" s="29">
        <v>129963.69</v>
      </c>
      <c r="BC75" s="30">
        <v>80.180000000000007</v>
      </c>
      <c r="BD75" s="29">
        <v>32999.760000000002</v>
      </c>
      <c r="BE75" s="30">
        <v>-57.66</v>
      </c>
      <c r="BF75" s="29"/>
      <c r="BG75" s="29"/>
      <c r="BH75" s="29">
        <v>110667.07</v>
      </c>
      <c r="BI75" s="30">
        <v>164.23</v>
      </c>
      <c r="BJ75" s="29">
        <v>124259.43</v>
      </c>
      <c r="BK75" s="30">
        <v>6.17</v>
      </c>
      <c r="BL75" s="29">
        <v>42930.82</v>
      </c>
      <c r="BM75" s="30">
        <v>42.33</v>
      </c>
      <c r="BN75" s="29">
        <v>49902.7</v>
      </c>
      <c r="BO75" s="30">
        <v>-3.86</v>
      </c>
      <c r="BP75" s="29">
        <v>72415.7</v>
      </c>
      <c r="BQ75" s="30">
        <v>-13.27</v>
      </c>
      <c r="BR75" s="29">
        <v>299011.46000000002</v>
      </c>
      <c r="BS75" s="29">
        <v>-58.35</v>
      </c>
      <c r="BT75" s="29">
        <v>3678536.62</v>
      </c>
      <c r="BU75" s="29">
        <v>-5095.28</v>
      </c>
      <c r="BV75" s="29">
        <v>483713.07</v>
      </c>
      <c r="BW75" s="29">
        <v>313.82</v>
      </c>
      <c r="BX75" s="29">
        <v>74241.61</v>
      </c>
      <c r="BY75" s="30">
        <v>-34.14</v>
      </c>
      <c r="BZ75" s="29">
        <v>337473.04</v>
      </c>
      <c r="CA75" s="29">
        <v>-1530.98</v>
      </c>
      <c r="CB75" s="29">
        <v>11038.76</v>
      </c>
      <c r="CC75" s="30">
        <v>0.96</v>
      </c>
      <c r="CD75" s="29">
        <v>24861</v>
      </c>
      <c r="CE75" s="30">
        <v>45.73</v>
      </c>
      <c r="CF75" s="29">
        <v>27513.200000000001</v>
      </c>
      <c r="CG75" s="30">
        <v>53.87</v>
      </c>
      <c r="CH75" s="29">
        <v>64086.74</v>
      </c>
      <c r="CI75" s="30">
        <v>75.22</v>
      </c>
      <c r="CJ75" s="29">
        <v>330267.14</v>
      </c>
      <c r="CK75" s="29">
        <v>-112.55</v>
      </c>
      <c r="CL75" s="29">
        <v>219978.6</v>
      </c>
      <c r="CM75" s="30">
        <v>153.72</v>
      </c>
      <c r="CN75" s="28">
        <v>111180.39</v>
      </c>
      <c r="CO75" s="30">
        <v>43.84</v>
      </c>
      <c r="CP75" s="29">
        <v>130447.52</v>
      </c>
      <c r="CQ75" s="30">
        <v>79.430000000000007</v>
      </c>
      <c r="CR75" s="29">
        <v>188902.82</v>
      </c>
      <c r="CS75" s="29">
        <v>-37.17</v>
      </c>
      <c r="CT75" s="29">
        <v>281329.17</v>
      </c>
      <c r="CU75" s="30">
        <v>-646.98</v>
      </c>
      <c r="CV75" s="29">
        <v>3678536.62</v>
      </c>
      <c r="CW75" s="29">
        <v>-5095.28</v>
      </c>
      <c r="CX75" s="29">
        <v>274498.25</v>
      </c>
      <c r="CY75" s="29">
        <v>-1.22</v>
      </c>
      <c r="CZ75" s="29">
        <v>19742.36</v>
      </c>
      <c r="DA75" s="30">
        <v>56.44</v>
      </c>
      <c r="DB75" s="29">
        <v>32999.760000000002</v>
      </c>
      <c r="DC75" s="30">
        <v>-57.66</v>
      </c>
      <c r="DD75" s="29">
        <v>7980.19</v>
      </c>
      <c r="DE75" s="30">
        <v>-5.26</v>
      </c>
      <c r="DF75" s="29">
        <v>56475.57</v>
      </c>
      <c r="DG75" s="30">
        <v>-5.49</v>
      </c>
      <c r="DH75" s="29">
        <v>17529.97</v>
      </c>
      <c r="DI75" s="30">
        <v>51.74</v>
      </c>
      <c r="DJ75" s="29">
        <v>653564.22</v>
      </c>
      <c r="DK75" s="29">
        <v>365.99</v>
      </c>
      <c r="DL75" s="29">
        <v>89173.78</v>
      </c>
      <c r="DM75" s="29">
        <v>41.29</v>
      </c>
      <c r="DN75" s="29">
        <v>3678536.62</v>
      </c>
      <c r="DO75" s="29">
        <v>-5095.28</v>
      </c>
      <c r="DP75" s="29">
        <v>74828.66</v>
      </c>
      <c r="DQ75" s="30">
        <v>-36.909999999999997</v>
      </c>
      <c r="DR75" s="29">
        <v>41341.89</v>
      </c>
      <c r="DS75" s="30">
        <v>81.430000000000007</v>
      </c>
      <c r="DT75" s="29">
        <v>156140.82</v>
      </c>
      <c r="DU75" s="29">
        <v>-142.94999999999999</v>
      </c>
      <c r="DV75" s="29">
        <v>32447.11</v>
      </c>
      <c r="DW75" s="30">
        <v>105.28</v>
      </c>
      <c r="DX75" s="29">
        <v>122623.16</v>
      </c>
      <c r="DY75" s="30">
        <v>582.57000000000005</v>
      </c>
      <c r="DZ75" s="29">
        <v>7102.68</v>
      </c>
      <c r="EA75" s="30">
        <v>1.36</v>
      </c>
      <c r="EB75" s="29">
        <v>10347.07</v>
      </c>
      <c r="EC75" s="30">
        <v>23.25</v>
      </c>
      <c r="ED75" s="29">
        <v>9751.73</v>
      </c>
      <c r="EE75" s="30">
        <v>11.51</v>
      </c>
      <c r="EF75" s="29">
        <v>210672.43</v>
      </c>
      <c r="EG75" s="30">
        <v>-84.99</v>
      </c>
      <c r="EH75" s="29">
        <v>313048.07</v>
      </c>
      <c r="EI75" s="30">
        <v>6.08</v>
      </c>
      <c r="EJ75" s="29">
        <v>94619.09</v>
      </c>
      <c r="EK75" s="30">
        <v>102.45</v>
      </c>
      <c r="EL75" s="29">
        <v>27060.22</v>
      </c>
      <c r="EM75" s="30">
        <v>41.97</v>
      </c>
      <c r="EN75" s="29">
        <v>41341.89</v>
      </c>
      <c r="EO75" s="30">
        <v>81.430000000000007</v>
      </c>
      <c r="EP75" s="29">
        <v>148547.51999999999</v>
      </c>
      <c r="EQ75" s="29">
        <v>241.58</v>
      </c>
      <c r="ER75" s="29">
        <v>11088.76</v>
      </c>
      <c r="ES75" s="29">
        <v>62.19</v>
      </c>
      <c r="ET75" s="29">
        <v>162195.82999999999</v>
      </c>
      <c r="EU75" s="29">
        <v>100.9</v>
      </c>
      <c r="EV75" s="29">
        <v>45340.94</v>
      </c>
      <c r="EW75" s="30">
        <v>80.260000000000005</v>
      </c>
      <c r="EX75" s="29">
        <v>85106.58</v>
      </c>
      <c r="EY75" s="30">
        <v>-0.83</v>
      </c>
    </row>
    <row r="76" spans="1:155">
      <c r="A76" s="27">
        <v>46174</v>
      </c>
      <c r="B76" s="29">
        <v>6981476.71</v>
      </c>
      <c r="C76" s="29">
        <v>-6986.75</v>
      </c>
      <c r="D76" s="29">
        <v>586307.97</v>
      </c>
      <c r="E76" s="29">
        <v>1012.08</v>
      </c>
      <c r="F76" s="29">
        <v>2976524.6</v>
      </c>
      <c r="G76" s="29">
        <v>-1123.8499999999999</v>
      </c>
      <c r="H76" s="29">
        <v>330280.42</v>
      </c>
      <c r="I76" s="29">
        <v>335.85</v>
      </c>
      <c r="J76" s="29">
        <v>41351.74</v>
      </c>
      <c r="K76" s="30">
        <v>124.62</v>
      </c>
      <c r="L76" s="29">
        <v>307742.44</v>
      </c>
      <c r="M76" s="30">
        <v>349.46</v>
      </c>
      <c r="N76" s="29">
        <v>324643.65000000002</v>
      </c>
      <c r="O76" s="29">
        <v>-1666.58</v>
      </c>
      <c r="P76" s="29">
        <v>177148.32</v>
      </c>
      <c r="Q76" s="30">
        <v>3.83</v>
      </c>
      <c r="R76" s="29">
        <v>171123.87</v>
      </c>
      <c r="S76" s="29">
        <v>-780.77</v>
      </c>
      <c r="T76" s="29">
        <v>7764.23</v>
      </c>
      <c r="U76" s="30">
        <v>-8.81</v>
      </c>
      <c r="V76" s="29">
        <v>120041.74</v>
      </c>
      <c r="W76" s="29">
        <v>688.48</v>
      </c>
      <c r="X76" s="29">
        <v>3846114.05</v>
      </c>
      <c r="Y76" s="29">
        <v>-5347.58</v>
      </c>
      <c r="Z76" s="29">
        <v>46605.11</v>
      </c>
      <c r="AA76" s="30">
        <v>77.8</v>
      </c>
      <c r="AB76" s="29">
        <v>193019.49</v>
      </c>
      <c r="AC76" s="30">
        <v>132.47</v>
      </c>
      <c r="AD76" s="29">
        <v>19590.38</v>
      </c>
      <c r="AE76" s="30">
        <v>6.07</v>
      </c>
      <c r="AF76" s="29">
        <v>23192.71</v>
      </c>
      <c r="AG76" s="30">
        <v>4.84</v>
      </c>
      <c r="AH76" s="29">
        <v>212743.95</v>
      </c>
      <c r="AI76" s="29">
        <v>211.18</v>
      </c>
      <c r="AJ76" s="29">
        <v>110379.68</v>
      </c>
      <c r="AK76" s="29">
        <v>-333.59</v>
      </c>
      <c r="AL76" s="29">
        <v>119640.87</v>
      </c>
      <c r="AM76" s="29">
        <v>-1238.23</v>
      </c>
      <c r="AN76" s="29">
        <v>221984.38</v>
      </c>
      <c r="AO76" s="29">
        <v>-447.46</v>
      </c>
      <c r="AP76" s="29">
        <v>169065.27</v>
      </c>
      <c r="AQ76" s="29">
        <v>363.65</v>
      </c>
      <c r="AR76" s="29">
        <v>23280.77</v>
      </c>
      <c r="AS76" s="30">
        <v>31.21</v>
      </c>
      <c r="AT76" s="29">
        <v>121368.17</v>
      </c>
      <c r="AU76" s="30">
        <v>-226.05</v>
      </c>
      <c r="AV76" s="29">
        <v>43620.54</v>
      </c>
      <c r="AW76" s="30">
        <v>47.6</v>
      </c>
      <c r="AX76" s="29">
        <v>61895.74</v>
      </c>
      <c r="AY76" s="30">
        <v>256.31</v>
      </c>
      <c r="AZ76" s="28">
        <v>4187843.89</v>
      </c>
      <c r="BA76" s="29">
        <v>-7370.9</v>
      </c>
      <c r="BB76" s="29">
        <v>135464.95000000001</v>
      </c>
      <c r="BC76" s="30">
        <v>120.63</v>
      </c>
      <c r="BD76" s="29">
        <v>32837.269999999997</v>
      </c>
      <c r="BE76" s="30">
        <v>-20.07</v>
      </c>
      <c r="BF76" s="29"/>
      <c r="BG76" s="29"/>
      <c r="BH76" s="29">
        <v>108084.21</v>
      </c>
      <c r="BI76" s="30">
        <v>185.89</v>
      </c>
      <c r="BJ76" s="29">
        <v>121026.03</v>
      </c>
      <c r="BK76" s="30">
        <v>73.03</v>
      </c>
      <c r="BL76" s="29">
        <v>42491.21</v>
      </c>
      <c r="BM76" s="30">
        <v>68.16</v>
      </c>
      <c r="BN76" s="29">
        <v>48630.2</v>
      </c>
      <c r="BO76" s="30">
        <v>88.03</v>
      </c>
      <c r="BP76" s="29">
        <v>69413.69</v>
      </c>
      <c r="BQ76" s="30">
        <v>210.76</v>
      </c>
      <c r="BR76" s="29">
        <v>311411.37</v>
      </c>
      <c r="BS76" s="29">
        <v>549.75</v>
      </c>
      <c r="BT76" s="29">
        <v>3885056.92</v>
      </c>
      <c r="BU76" s="29">
        <v>-5363.82</v>
      </c>
      <c r="BV76" s="29">
        <v>494009.83</v>
      </c>
      <c r="BW76" s="29">
        <v>827.03</v>
      </c>
      <c r="BX76" s="29">
        <v>72816.86</v>
      </c>
      <c r="BY76" s="30">
        <v>-88.99</v>
      </c>
      <c r="BZ76" s="29">
        <v>341625.26</v>
      </c>
      <c r="CA76" s="29">
        <v>-1685.69</v>
      </c>
      <c r="CB76" s="29">
        <v>10896.76</v>
      </c>
      <c r="CC76" s="30">
        <v>13.12</v>
      </c>
      <c r="CD76" s="29">
        <v>24485.26</v>
      </c>
      <c r="CE76" s="30">
        <v>51.4</v>
      </c>
      <c r="CF76" s="29">
        <v>27263.33</v>
      </c>
      <c r="CG76" s="30">
        <v>76.55</v>
      </c>
      <c r="CH76" s="29">
        <v>63206.03</v>
      </c>
      <c r="CI76" s="30">
        <v>89.36</v>
      </c>
      <c r="CJ76" s="29">
        <v>325426.65999999997</v>
      </c>
      <c r="CK76" s="29">
        <v>-169.48</v>
      </c>
      <c r="CL76" s="29">
        <v>218383.46</v>
      </c>
      <c r="CM76" s="30">
        <v>229.2</v>
      </c>
      <c r="CN76" s="29">
        <v>112812</v>
      </c>
      <c r="CO76" s="30">
        <v>163.27000000000001</v>
      </c>
      <c r="CP76" s="29">
        <v>135940.25</v>
      </c>
      <c r="CQ76" s="30">
        <v>119.7</v>
      </c>
      <c r="CR76" s="29">
        <v>203607.87</v>
      </c>
      <c r="CS76" s="29">
        <v>-705.8</v>
      </c>
      <c r="CT76" s="29">
        <v>271662.78000000003</v>
      </c>
      <c r="CU76" s="29">
        <v>-1314.23</v>
      </c>
      <c r="CV76" s="29">
        <v>3885056.92</v>
      </c>
      <c r="CW76" s="29">
        <v>-5363.82</v>
      </c>
      <c r="CX76" s="29">
        <v>283005.93</v>
      </c>
      <c r="CY76" s="29">
        <v>-136.66999999999999</v>
      </c>
      <c r="CZ76" s="28">
        <v>19311.830000000002</v>
      </c>
      <c r="DA76" s="30">
        <v>-107.64</v>
      </c>
      <c r="DB76" s="29">
        <v>32837.269999999997</v>
      </c>
      <c r="DC76" s="30">
        <v>-20.07</v>
      </c>
      <c r="DD76" s="29">
        <v>7764.23</v>
      </c>
      <c r="DE76" s="30">
        <v>-8.81</v>
      </c>
      <c r="DF76" s="29">
        <v>55156.51</v>
      </c>
      <c r="DG76" s="30">
        <v>-46.36</v>
      </c>
      <c r="DH76" s="29">
        <v>17236.240000000002</v>
      </c>
      <c r="DI76" s="30">
        <v>62.47</v>
      </c>
      <c r="DJ76" s="29">
        <v>659312.84</v>
      </c>
      <c r="DK76" s="29">
        <v>921.35</v>
      </c>
      <c r="DL76" s="29">
        <v>90332.93</v>
      </c>
      <c r="DM76" s="29">
        <v>151.63999999999999</v>
      </c>
      <c r="DN76" s="29">
        <v>3885056.92</v>
      </c>
      <c r="DO76" s="29">
        <v>-5363.82</v>
      </c>
      <c r="DP76" s="29">
        <v>72266.81</v>
      </c>
      <c r="DQ76" s="30">
        <v>-61.84</v>
      </c>
      <c r="DR76" s="29">
        <v>42068.97</v>
      </c>
      <c r="DS76" s="30">
        <v>103.74</v>
      </c>
      <c r="DT76" s="29">
        <v>171123.87</v>
      </c>
      <c r="DU76" s="29">
        <v>-780.77</v>
      </c>
      <c r="DV76" s="29">
        <v>32178.77</v>
      </c>
      <c r="DW76" s="30">
        <v>75.02</v>
      </c>
      <c r="DX76" s="29">
        <v>120041.74</v>
      </c>
      <c r="DY76" s="30">
        <v>688.48</v>
      </c>
      <c r="DZ76" s="29">
        <v>6863.67</v>
      </c>
      <c r="EA76" s="30">
        <v>10.63</v>
      </c>
      <c r="EB76" s="29">
        <v>10123.85</v>
      </c>
      <c r="EC76" s="30">
        <v>21.16</v>
      </c>
      <c r="ED76" s="29">
        <v>9429.83</v>
      </c>
      <c r="EE76" s="30">
        <v>18.079999999999998</v>
      </c>
      <c r="EF76" s="29">
        <v>208654.31</v>
      </c>
      <c r="EG76" s="30">
        <v>-86.16</v>
      </c>
      <c r="EH76" s="29">
        <v>326604.59999999998</v>
      </c>
      <c r="EI76" s="30">
        <v>283.54000000000002</v>
      </c>
      <c r="EJ76" s="29">
        <v>94817.83</v>
      </c>
      <c r="EK76" s="30">
        <v>138.44999999999999</v>
      </c>
      <c r="EL76" s="29">
        <v>26642.26</v>
      </c>
      <c r="EM76" s="30">
        <v>45.83</v>
      </c>
      <c r="EN76" s="29">
        <v>42068.97</v>
      </c>
      <c r="EO76" s="30">
        <v>103.74</v>
      </c>
      <c r="EP76" s="29">
        <v>145858.4</v>
      </c>
      <c r="EQ76" s="29">
        <v>463.69</v>
      </c>
      <c r="ER76" s="29">
        <v>10517.1</v>
      </c>
      <c r="ES76" s="29">
        <v>115.28</v>
      </c>
      <c r="ET76" s="29">
        <v>169065.27</v>
      </c>
      <c r="EU76" s="29">
        <v>363.65</v>
      </c>
      <c r="EV76" s="29">
        <v>46605.11</v>
      </c>
      <c r="EW76" s="30">
        <v>77.8</v>
      </c>
      <c r="EX76" s="29">
        <v>89335.13</v>
      </c>
      <c r="EY76" s="30">
        <v>41.9</v>
      </c>
    </row>
    <row r="77" spans="1:155">
      <c r="A77" s="27">
        <v>46175</v>
      </c>
      <c r="B77" s="29">
        <v>6992104.4800000004</v>
      </c>
      <c r="C77" s="29">
        <v>-13158.22</v>
      </c>
      <c r="D77" s="29">
        <v>574393.09</v>
      </c>
      <c r="E77" s="29">
        <v>1455.28</v>
      </c>
      <c r="F77" s="29">
        <v>3058228.77</v>
      </c>
      <c r="G77" s="29">
        <v>-6425.04</v>
      </c>
      <c r="H77" s="29">
        <v>318087.93</v>
      </c>
      <c r="I77" s="29">
        <v>341.21</v>
      </c>
      <c r="J77" s="29">
        <v>39791.370000000003</v>
      </c>
      <c r="K77" s="30">
        <v>117.43</v>
      </c>
      <c r="L77" s="29">
        <v>296259.43</v>
      </c>
      <c r="M77" s="30">
        <v>356</v>
      </c>
      <c r="N77" s="29">
        <v>319017.77</v>
      </c>
      <c r="O77" s="29">
        <v>-1840.02</v>
      </c>
      <c r="P77" s="29">
        <v>173817.74</v>
      </c>
      <c r="Q77" s="30">
        <v>81.09</v>
      </c>
      <c r="R77" s="29">
        <v>164302.81</v>
      </c>
      <c r="S77" s="29">
        <v>-1239.5</v>
      </c>
      <c r="T77" s="29">
        <v>7667.43</v>
      </c>
      <c r="U77" s="30">
        <v>-4.9400000000000004</v>
      </c>
      <c r="V77" s="29">
        <v>117394.55</v>
      </c>
      <c r="W77" s="29">
        <v>937.48</v>
      </c>
      <c r="X77" s="29">
        <v>3907251.05</v>
      </c>
      <c r="Y77" s="29">
        <v>-10355.379999999999</v>
      </c>
      <c r="Z77" s="29">
        <v>48674.43</v>
      </c>
      <c r="AA77" s="30">
        <v>55.76</v>
      </c>
      <c r="AB77" s="29">
        <v>197896.64</v>
      </c>
      <c r="AC77" s="30">
        <v>165.55</v>
      </c>
      <c r="AD77" s="29">
        <v>19558.72</v>
      </c>
      <c r="AE77" s="30">
        <v>3.37</v>
      </c>
      <c r="AF77" s="29">
        <v>22840.48</v>
      </c>
      <c r="AG77" s="30">
        <v>14.37</v>
      </c>
      <c r="AH77" s="29">
        <v>206152.12</v>
      </c>
      <c r="AI77" s="29">
        <v>-33.880000000000003</v>
      </c>
      <c r="AJ77" s="29">
        <v>112598.29</v>
      </c>
      <c r="AK77" s="29">
        <v>-739.14</v>
      </c>
      <c r="AL77" s="29">
        <v>118374.39999999999</v>
      </c>
      <c r="AM77" s="29">
        <v>-1134.22</v>
      </c>
      <c r="AN77" s="29">
        <v>217225.98</v>
      </c>
      <c r="AO77" s="29">
        <v>-693.56</v>
      </c>
      <c r="AP77" s="29">
        <v>156610.5</v>
      </c>
      <c r="AQ77" s="29">
        <v>442.47</v>
      </c>
      <c r="AR77" s="29">
        <v>22881.85</v>
      </c>
      <c r="AS77" s="30">
        <v>47.07</v>
      </c>
      <c r="AT77" s="29">
        <v>124792.33</v>
      </c>
      <c r="AU77" s="29">
        <v>-1113.96</v>
      </c>
      <c r="AV77" s="29">
        <v>43599.47</v>
      </c>
      <c r="AW77" s="30">
        <v>82.98</v>
      </c>
      <c r="AX77" s="29">
        <v>59736.19</v>
      </c>
      <c r="AY77" s="30">
        <v>382.52</v>
      </c>
      <c r="AZ77" s="28">
        <v>4216311.5199999996</v>
      </c>
      <c r="BA77" s="29">
        <v>-12134.39</v>
      </c>
      <c r="BB77" s="29">
        <v>151941.14000000001</v>
      </c>
      <c r="BC77" s="30">
        <v>131.09</v>
      </c>
      <c r="BD77" s="29">
        <v>31924.9</v>
      </c>
      <c r="BE77" s="30">
        <v>18.61</v>
      </c>
      <c r="BF77" s="29"/>
      <c r="BG77" s="29"/>
      <c r="BH77" s="29">
        <v>108545.16</v>
      </c>
      <c r="BI77" s="30">
        <v>268.82</v>
      </c>
      <c r="BJ77" s="29">
        <v>116823.36</v>
      </c>
      <c r="BK77" s="30">
        <v>143.79</v>
      </c>
      <c r="BL77" s="29">
        <v>41270.730000000003</v>
      </c>
      <c r="BM77" s="30">
        <v>69.2</v>
      </c>
      <c r="BN77" s="29">
        <v>47050.47</v>
      </c>
      <c r="BO77" s="30">
        <v>126.44</v>
      </c>
      <c r="BP77" s="29">
        <v>67679.38</v>
      </c>
      <c r="BQ77" s="30">
        <v>345.84</v>
      </c>
      <c r="BR77" s="29">
        <v>295548.09000000003</v>
      </c>
      <c r="BS77" s="29">
        <v>378.61</v>
      </c>
      <c r="BT77" s="29">
        <v>3945106.99</v>
      </c>
      <c r="BU77" s="29">
        <v>-10330.16</v>
      </c>
      <c r="BV77" s="29">
        <v>492660.86</v>
      </c>
      <c r="BW77" s="29">
        <v>1135.1300000000001</v>
      </c>
      <c r="BX77" s="29">
        <v>71659.429999999993</v>
      </c>
      <c r="BY77" s="30">
        <v>-49.02</v>
      </c>
      <c r="BZ77" s="29">
        <v>335600.38</v>
      </c>
      <c r="CA77" s="29">
        <v>-1827.79</v>
      </c>
      <c r="CB77" s="29">
        <v>10831.79</v>
      </c>
      <c r="CC77" s="30">
        <v>30.16</v>
      </c>
      <c r="CD77" s="29">
        <v>24359.84</v>
      </c>
      <c r="CE77" s="30">
        <v>67.38</v>
      </c>
      <c r="CF77" s="29">
        <v>28220.639999999999</v>
      </c>
      <c r="CG77" s="30">
        <v>58.27</v>
      </c>
      <c r="CH77" s="29">
        <v>63132.41</v>
      </c>
      <c r="CI77" s="30">
        <v>126.95</v>
      </c>
      <c r="CJ77" s="29">
        <v>319912.63</v>
      </c>
      <c r="CK77" s="29">
        <v>63.04</v>
      </c>
      <c r="CL77" s="29">
        <v>222931.58</v>
      </c>
      <c r="CM77" s="30">
        <v>246.83</v>
      </c>
      <c r="CN77" s="29">
        <v>109822.99</v>
      </c>
      <c r="CO77" s="30">
        <v>255.92</v>
      </c>
      <c r="CP77" s="29">
        <v>152415.56</v>
      </c>
      <c r="CQ77" s="30">
        <v>129.69</v>
      </c>
      <c r="CR77" s="29">
        <v>198135.71</v>
      </c>
      <c r="CS77" s="29">
        <v>-1201.1500000000001</v>
      </c>
      <c r="CT77" s="29">
        <v>247928.77</v>
      </c>
      <c r="CU77" s="29">
        <v>-761.18</v>
      </c>
      <c r="CV77" s="29">
        <v>3945106.99</v>
      </c>
      <c r="CW77" s="29">
        <v>-10330.16</v>
      </c>
      <c r="CX77" s="29">
        <v>276227.24</v>
      </c>
      <c r="CY77" s="29">
        <v>-940.21</v>
      </c>
      <c r="CZ77" s="29">
        <v>19449.04</v>
      </c>
      <c r="DA77" s="30">
        <v>-23.39</v>
      </c>
      <c r="DB77" s="29">
        <v>31924.9</v>
      </c>
      <c r="DC77" s="30">
        <v>18.61</v>
      </c>
      <c r="DD77" s="29">
        <v>7667.43</v>
      </c>
      <c r="DE77" s="30">
        <v>-4.9400000000000004</v>
      </c>
      <c r="DF77" s="29">
        <v>53739.57</v>
      </c>
      <c r="DG77" s="30">
        <v>-23.14</v>
      </c>
      <c r="DH77" s="29">
        <v>17067.55</v>
      </c>
      <c r="DI77" s="30">
        <v>72.47</v>
      </c>
      <c r="DJ77" s="29">
        <v>631105.78</v>
      </c>
      <c r="DK77" s="29">
        <v>461.74</v>
      </c>
      <c r="DL77" s="29">
        <v>87378.62</v>
      </c>
      <c r="DM77" s="29">
        <v>240.4</v>
      </c>
      <c r="DN77" s="29">
        <v>3945106.99</v>
      </c>
      <c r="DO77" s="29">
        <v>-10330.16</v>
      </c>
      <c r="DP77" s="29">
        <v>72145.490000000005</v>
      </c>
      <c r="DQ77" s="30">
        <v>21.99</v>
      </c>
      <c r="DR77" s="29">
        <v>40508.660000000003</v>
      </c>
      <c r="DS77" s="30">
        <v>102.27</v>
      </c>
      <c r="DT77" s="29">
        <v>164302.81</v>
      </c>
      <c r="DU77" s="29">
        <v>-1239.5</v>
      </c>
      <c r="DV77" s="29">
        <v>33520.15</v>
      </c>
      <c r="DW77" s="30">
        <v>38.29</v>
      </c>
      <c r="DX77" s="29">
        <v>117394.55</v>
      </c>
      <c r="DY77" s="30">
        <v>937.48</v>
      </c>
      <c r="DZ77" s="29">
        <v>6866.53</v>
      </c>
      <c r="EA77" s="30">
        <v>19.8</v>
      </c>
      <c r="EB77" s="29">
        <v>10090.84</v>
      </c>
      <c r="EC77" s="30">
        <v>27.02</v>
      </c>
      <c r="ED77" s="29">
        <v>9087.98</v>
      </c>
      <c r="EE77" s="30">
        <v>29.48</v>
      </c>
      <c r="EF77" s="29">
        <v>204532.48000000001</v>
      </c>
      <c r="EG77" s="30">
        <v>55.16</v>
      </c>
      <c r="EH77" s="29">
        <v>334101.7</v>
      </c>
      <c r="EI77" s="30">
        <v>648.19000000000005</v>
      </c>
      <c r="EJ77" s="29">
        <v>93557.23</v>
      </c>
      <c r="EK77" s="30">
        <v>147.35</v>
      </c>
      <c r="EL77" s="29">
        <v>26525.37</v>
      </c>
      <c r="EM77" s="30">
        <v>64.040000000000006</v>
      </c>
      <c r="EN77" s="29">
        <v>40508.660000000003</v>
      </c>
      <c r="EO77" s="30">
        <v>102.27</v>
      </c>
      <c r="EP77" s="29">
        <v>137242.01999999999</v>
      </c>
      <c r="EQ77" s="29">
        <v>425.83</v>
      </c>
      <c r="ER77" s="29">
        <v>10118.629999999999</v>
      </c>
      <c r="ES77" s="29">
        <v>65.08</v>
      </c>
      <c r="ET77" s="29">
        <v>156610.5</v>
      </c>
      <c r="EU77" s="29">
        <v>442.47</v>
      </c>
      <c r="EV77" s="29">
        <v>48674.43</v>
      </c>
      <c r="EW77" s="30">
        <v>55.76</v>
      </c>
      <c r="EX77" s="29">
        <v>103741.13</v>
      </c>
      <c r="EY77" s="30">
        <v>73.930000000000007</v>
      </c>
    </row>
    <row r="78" spans="1:155">
      <c r="A78" s="27">
        <v>46177</v>
      </c>
      <c r="B78" s="29">
        <v>6861118.8600000003</v>
      </c>
      <c r="C78" s="29">
        <v>-19575.189999999999</v>
      </c>
      <c r="D78" s="29">
        <v>587547.79</v>
      </c>
      <c r="E78" s="29">
        <v>1497.6</v>
      </c>
      <c r="F78" s="29">
        <v>3006354.93</v>
      </c>
      <c r="G78" s="29">
        <v>-11617.46</v>
      </c>
      <c r="H78" s="29">
        <v>314535.67</v>
      </c>
      <c r="I78" s="29">
        <v>183.05</v>
      </c>
      <c r="J78" s="29">
        <v>40526.47</v>
      </c>
      <c r="K78" s="30">
        <v>107.95</v>
      </c>
      <c r="L78" s="29">
        <v>292589.7</v>
      </c>
      <c r="M78" s="30">
        <v>193.27</v>
      </c>
      <c r="N78" s="29">
        <v>310354.2</v>
      </c>
      <c r="O78" s="29">
        <v>-1640.73</v>
      </c>
      <c r="P78" s="29">
        <v>169536.65</v>
      </c>
      <c r="Q78" s="30">
        <v>-34.1</v>
      </c>
      <c r="R78" s="29">
        <v>156129.57</v>
      </c>
      <c r="S78" s="29">
        <v>-1250.02</v>
      </c>
      <c r="T78" s="29">
        <v>7714.91</v>
      </c>
      <c r="U78" s="30">
        <v>-5.16</v>
      </c>
      <c r="V78" s="29">
        <v>130139.66</v>
      </c>
      <c r="W78" s="29">
        <v>984.25</v>
      </c>
      <c r="X78" s="29">
        <v>3823946.06</v>
      </c>
      <c r="Y78" s="29">
        <v>-15298.48</v>
      </c>
      <c r="Z78" s="29">
        <v>52687.64</v>
      </c>
      <c r="AA78" s="30">
        <v>49.74</v>
      </c>
      <c r="AB78" s="29">
        <v>204681.41</v>
      </c>
      <c r="AC78" s="30">
        <v>202.15</v>
      </c>
      <c r="AD78" s="29">
        <v>19850.84</v>
      </c>
      <c r="AE78" s="30">
        <v>3.52</v>
      </c>
      <c r="AF78" s="29">
        <v>23033.87</v>
      </c>
      <c r="AG78" s="30">
        <v>21.02</v>
      </c>
      <c r="AH78" s="29">
        <v>203941.26</v>
      </c>
      <c r="AI78" s="29">
        <v>-315.06</v>
      </c>
      <c r="AJ78" s="29">
        <v>109033.21</v>
      </c>
      <c r="AK78" s="29">
        <v>-934.59</v>
      </c>
      <c r="AL78" s="29">
        <v>117501.37</v>
      </c>
      <c r="AM78" s="29">
        <v>-984.78</v>
      </c>
      <c r="AN78" s="29">
        <v>209524.24</v>
      </c>
      <c r="AO78" s="29">
        <v>-640.16999999999996</v>
      </c>
      <c r="AP78" s="29">
        <v>155054.04</v>
      </c>
      <c r="AQ78" s="29">
        <v>433.02</v>
      </c>
      <c r="AR78" s="29">
        <v>23042.67</v>
      </c>
      <c r="AS78" s="30">
        <v>30.9</v>
      </c>
      <c r="AT78" s="29">
        <v>116851.11</v>
      </c>
      <c r="AU78" s="29">
        <v>-1382.48</v>
      </c>
      <c r="AV78" s="29">
        <v>43531.92</v>
      </c>
      <c r="AW78" s="30">
        <v>99.65</v>
      </c>
      <c r="AX78" s="29">
        <v>59839.42</v>
      </c>
      <c r="AY78" s="30">
        <v>433.35</v>
      </c>
      <c r="AZ78" s="28">
        <v>4115168.55</v>
      </c>
      <c r="BA78" s="29">
        <v>-16926.78</v>
      </c>
      <c r="BB78" s="29">
        <v>147888.4</v>
      </c>
      <c r="BC78" s="30">
        <v>48.89</v>
      </c>
      <c r="BD78" s="29">
        <v>32638.62</v>
      </c>
      <c r="BE78" s="30">
        <v>49.64</v>
      </c>
      <c r="BF78" s="29"/>
      <c r="BG78" s="29"/>
      <c r="BH78" s="29">
        <v>109818.72</v>
      </c>
      <c r="BI78" s="30">
        <v>279.45999999999998</v>
      </c>
      <c r="BJ78" s="29">
        <v>118066.4</v>
      </c>
      <c r="BK78" s="30">
        <v>160.19</v>
      </c>
      <c r="BL78" s="29">
        <v>41172.65</v>
      </c>
      <c r="BM78" s="30">
        <v>68.78</v>
      </c>
      <c r="BN78" s="29">
        <v>47325.81</v>
      </c>
      <c r="BO78" s="30">
        <v>138.47</v>
      </c>
      <c r="BP78" s="29">
        <v>68149.81</v>
      </c>
      <c r="BQ78" s="30">
        <v>395.31</v>
      </c>
      <c r="BR78" s="29">
        <v>290914.82</v>
      </c>
      <c r="BS78" s="29">
        <v>330.09</v>
      </c>
      <c r="BT78" s="29">
        <v>3864435.24</v>
      </c>
      <c r="BU78" s="29">
        <v>-15230</v>
      </c>
      <c r="BV78" s="29">
        <v>498647.3</v>
      </c>
      <c r="BW78" s="29">
        <v>1134.1600000000001</v>
      </c>
      <c r="BX78" s="29">
        <v>71393.34</v>
      </c>
      <c r="BY78" s="30">
        <v>-63.4</v>
      </c>
      <c r="BZ78" s="29">
        <v>327025.61</v>
      </c>
      <c r="CA78" s="29">
        <v>-1624.95</v>
      </c>
      <c r="CB78" s="29">
        <v>11049.57</v>
      </c>
      <c r="CC78" s="30">
        <v>32.92</v>
      </c>
      <c r="CD78" s="29">
        <v>24331.919999999998</v>
      </c>
      <c r="CE78" s="30">
        <v>68.25</v>
      </c>
      <c r="CF78" s="29">
        <v>29982.69</v>
      </c>
      <c r="CG78" s="30">
        <v>10.46</v>
      </c>
      <c r="CH78" s="29">
        <v>62149.23</v>
      </c>
      <c r="CI78" s="30">
        <v>116.97</v>
      </c>
      <c r="CJ78" s="29">
        <v>316300.31</v>
      </c>
      <c r="CK78" s="29">
        <v>26.06</v>
      </c>
      <c r="CL78" s="29">
        <v>229542.59</v>
      </c>
      <c r="CM78" s="30">
        <v>311.97000000000003</v>
      </c>
      <c r="CN78" s="29">
        <v>112163.67</v>
      </c>
      <c r="CO78" s="30">
        <v>222.2</v>
      </c>
      <c r="CP78" s="29">
        <v>148351.99</v>
      </c>
      <c r="CQ78" s="30">
        <v>47.73</v>
      </c>
      <c r="CR78" s="29">
        <v>188858.57</v>
      </c>
      <c r="CS78" s="29">
        <v>-1270.6500000000001</v>
      </c>
      <c r="CT78" s="29">
        <v>241286.92</v>
      </c>
      <c r="CU78" s="29">
        <v>-698.76</v>
      </c>
      <c r="CV78" s="29">
        <v>3864435.24</v>
      </c>
      <c r="CW78" s="29">
        <v>-15230</v>
      </c>
      <c r="CX78" s="29">
        <v>261617.84</v>
      </c>
      <c r="CY78" s="29">
        <v>-1342.86</v>
      </c>
      <c r="CZ78" s="29">
        <v>19352.11</v>
      </c>
      <c r="DA78" s="30">
        <v>11.03</v>
      </c>
      <c r="DB78" s="29">
        <v>32638.62</v>
      </c>
      <c r="DC78" s="30">
        <v>49.64</v>
      </c>
      <c r="DD78" s="29">
        <v>7714.91</v>
      </c>
      <c r="DE78" s="30">
        <v>-5.16</v>
      </c>
      <c r="DF78" s="29">
        <v>53026.54</v>
      </c>
      <c r="DG78" s="30">
        <v>-38.450000000000003</v>
      </c>
      <c r="DH78" s="29">
        <v>17092.28</v>
      </c>
      <c r="DI78" s="30">
        <v>74.930000000000007</v>
      </c>
      <c r="DJ78" s="29">
        <v>620089.85</v>
      </c>
      <c r="DK78" s="29">
        <v>-63.31</v>
      </c>
      <c r="DL78" s="29">
        <v>89607.3</v>
      </c>
      <c r="DM78" s="29">
        <v>205.26</v>
      </c>
      <c r="DN78" s="29">
        <v>3864435.24</v>
      </c>
      <c r="DO78" s="29">
        <v>-15230</v>
      </c>
      <c r="DP78" s="29">
        <v>72165.259999999995</v>
      </c>
      <c r="DQ78" s="30">
        <v>-24.53</v>
      </c>
      <c r="DR78" s="29">
        <v>41125.199999999997</v>
      </c>
      <c r="DS78" s="30">
        <v>92.67</v>
      </c>
      <c r="DT78" s="29">
        <v>156129.57</v>
      </c>
      <c r="DU78" s="29">
        <v>-1250.02</v>
      </c>
      <c r="DV78" s="29">
        <v>32416.68</v>
      </c>
      <c r="DW78" s="30">
        <v>-20.2</v>
      </c>
      <c r="DX78" s="29">
        <v>130139.66</v>
      </c>
      <c r="DY78" s="30">
        <v>984.25</v>
      </c>
      <c r="DZ78" s="29">
        <v>6908.39</v>
      </c>
      <c r="EA78" s="30">
        <v>12.43</v>
      </c>
      <c r="EB78" s="29">
        <v>10053.780000000001</v>
      </c>
      <c r="EC78" s="30">
        <v>26.5</v>
      </c>
      <c r="ED78" s="29">
        <v>9094.23</v>
      </c>
      <c r="EE78" s="30">
        <v>27.02</v>
      </c>
      <c r="EF78" s="29">
        <v>200382.5</v>
      </c>
      <c r="EG78" s="30">
        <v>47.99</v>
      </c>
      <c r="EH78" s="28">
        <v>341545.23</v>
      </c>
      <c r="EI78" s="30">
        <v>694.91</v>
      </c>
      <c r="EJ78" s="29">
        <v>93005.53</v>
      </c>
      <c r="EK78" s="30">
        <v>148.57</v>
      </c>
      <c r="EL78" s="29">
        <v>26481.48</v>
      </c>
      <c r="EM78" s="30">
        <v>64.97</v>
      </c>
      <c r="EN78" s="29">
        <v>41125.199999999997</v>
      </c>
      <c r="EO78" s="30">
        <v>92.67</v>
      </c>
      <c r="EP78" s="29">
        <v>135684.75</v>
      </c>
      <c r="EQ78" s="29">
        <v>363.92</v>
      </c>
      <c r="ER78" s="29">
        <v>10402.32</v>
      </c>
      <c r="ES78" s="29">
        <v>95.41</v>
      </c>
      <c r="ET78" s="29">
        <v>155054.04</v>
      </c>
      <c r="EU78" s="29">
        <v>433.02</v>
      </c>
      <c r="EV78" s="29">
        <v>52687.64</v>
      </c>
      <c r="EW78" s="30">
        <v>49.74</v>
      </c>
      <c r="EX78" s="29">
        <v>95664.35</v>
      </c>
      <c r="EY78" s="30">
        <v>-2.0099999999999998</v>
      </c>
    </row>
    <row r="79" spans="1:155">
      <c r="A79" s="27">
        <v>46178</v>
      </c>
      <c r="B79" s="29">
        <v>6481122.4900000002</v>
      </c>
      <c r="C79" s="29">
        <v>-19597.560000000001</v>
      </c>
      <c r="D79" s="29">
        <v>560544.67000000004</v>
      </c>
      <c r="E79" s="29">
        <v>927.71</v>
      </c>
      <c r="F79" s="29">
        <v>2851645.16</v>
      </c>
      <c r="G79" s="29">
        <v>-11553.18</v>
      </c>
      <c r="H79" s="29">
        <v>301535.46999999997</v>
      </c>
      <c r="I79" s="29">
        <v>15.13</v>
      </c>
      <c r="J79" s="29">
        <v>39192.86</v>
      </c>
      <c r="K79" s="30">
        <v>70.73</v>
      </c>
      <c r="L79" s="29">
        <v>280976.28000000003</v>
      </c>
      <c r="M79" s="30">
        <v>33.130000000000003</v>
      </c>
      <c r="N79" s="29">
        <v>303361.38</v>
      </c>
      <c r="O79" s="29">
        <v>-1166.5899999999999</v>
      </c>
      <c r="P79" s="29">
        <v>165232.12</v>
      </c>
      <c r="Q79" s="30">
        <v>-75.95</v>
      </c>
      <c r="R79" s="29">
        <v>150129.79999999999</v>
      </c>
      <c r="S79" s="29">
        <v>-1246.52</v>
      </c>
      <c r="T79" s="29">
        <v>7691.53</v>
      </c>
      <c r="U79" s="30">
        <v>-1.76</v>
      </c>
      <c r="V79" s="29">
        <v>124068.36</v>
      </c>
      <c r="W79" s="30">
        <v>561.66</v>
      </c>
      <c r="X79" s="29">
        <v>3523133.5</v>
      </c>
      <c r="Y79" s="29">
        <v>-15117.97</v>
      </c>
      <c r="Z79" s="29">
        <v>50889.55</v>
      </c>
      <c r="AA79" s="30">
        <v>39.119999999999997</v>
      </c>
      <c r="AB79" s="29">
        <v>212730.3</v>
      </c>
      <c r="AC79" s="30">
        <v>249.15</v>
      </c>
      <c r="AD79" s="29">
        <v>19432.21</v>
      </c>
      <c r="AE79" s="30">
        <v>1.52</v>
      </c>
      <c r="AF79" s="29">
        <v>22847.040000000001</v>
      </c>
      <c r="AG79" s="30">
        <v>27.37</v>
      </c>
      <c r="AH79" s="29">
        <v>202808.25</v>
      </c>
      <c r="AI79" s="29">
        <v>-352.19</v>
      </c>
      <c r="AJ79" s="29">
        <v>105544.35</v>
      </c>
      <c r="AK79" s="29">
        <v>-962.92</v>
      </c>
      <c r="AL79" s="29">
        <v>111433.15</v>
      </c>
      <c r="AM79" s="29">
        <v>-718.86</v>
      </c>
      <c r="AN79" s="29">
        <v>208236.87</v>
      </c>
      <c r="AO79" s="29">
        <v>-424.41</v>
      </c>
      <c r="AP79" s="29">
        <v>148269.14000000001</v>
      </c>
      <c r="AQ79" s="29">
        <v>574.4</v>
      </c>
      <c r="AR79" s="29">
        <v>23213.95</v>
      </c>
      <c r="AS79" s="30">
        <v>14.43</v>
      </c>
      <c r="AT79" s="29">
        <v>112643.88</v>
      </c>
      <c r="AU79" s="29">
        <v>-1735.82</v>
      </c>
      <c r="AV79" s="29">
        <v>43182.35</v>
      </c>
      <c r="AW79" s="30">
        <v>62.12</v>
      </c>
      <c r="AX79" s="29">
        <v>58053.31</v>
      </c>
      <c r="AY79" s="30">
        <v>355.12</v>
      </c>
      <c r="AZ79" s="28">
        <v>3809772.03</v>
      </c>
      <c r="BA79" s="29">
        <v>-16788.78</v>
      </c>
      <c r="BB79" s="29">
        <v>140826.01</v>
      </c>
      <c r="BC79" s="30">
        <v>-4.93</v>
      </c>
      <c r="BD79" s="29">
        <v>32069.64</v>
      </c>
      <c r="BE79" s="30">
        <v>33</v>
      </c>
      <c r="BF79" s="29"/>
      <c r="BG79" s="29"/>
      <c r="BH79" s="29">
        <v>105073.01</v>
      </c>
      <c r="BI79" s="30">
        <v>249.52</v>
      </c>
      <c r="BJ79" s="29">
        <v>113062.36</v>
      </c>
      <c r="BK79" s="30">
        <v>119.97</v>
      </c>
      <c r="BL79" s="28">
        <v>39672.269999999997</v>
      </c>
      <c r="BM79" s="30">
        <v>54.06</v>
      </c>
      <c r="BN79" s="29">
        <v>45816.71</v>
      </c>
      <c r="BO79" s="30">
        <v>140.18</v>
      </c>
      <c r="BP79" s="29">
        <v>66255.199999999997</v>
      </c>
      <c r="BQ79" s="30">
        <v>310.42</v>
      </c>
      <c r="BR79" s="29">
        <v>278191.86</v>
      </c>
      <c r="BS79" s="29">
        <v>701.38</v>
      </c>
      <c r="BT79" s="29">
        <v>3561973.38</v>
      </c>
      <c r="BU79" s="29">
        <v>-15100.19</v>
      </c>
      <c r="BV79" s="29">
        <v>467017.09</v>
      </c>
      <c r="BW79" s="29">
        <v>1095.8499999999999</v>
      </c>
      <c r="BX79" s="29">
        <v>70564.600000000006</v>
      </c>
      <c r="BY79" s="30">
        <v>-28.35</v>
      </c>
      <c r="BZ79" s="29">
        <v>319670.01</v>
      </c>
      <c r="CA79" s="29">
        <v>-1143.27</v>
      </c>
      <c r="CB79" s="29">
        <v>11223.72</v>
      </c>
      <c r="CC79" s="30">
        <v>24.18</v>
      </c>
      <c r="CD79" s="29">
        <v>23783.08</v>
      </c>
      <c r="CE79" s="30">
        <v>69.09</v>
      </c>
      <c r="CF79" s="29">
        <v>29720.33</v>
      </c>
      <c r="CG79" s="30">
        <v>3.58</v>
      </c>
      <c r="CH79" s="29">
        <v>62163.12</v>
      </c>
      <c r="CI79" s="30">
        <v>64.81</v>
      </c>
      <c r="CJ79" s="29">
        <v>307336.8</v>
      </c>
      <c r="CK79" s="29">
        <v>-115.1</v>
      </c>
      <c r="CL79" s="29">
        <v>237285.12</v>
      </c>
      <c r="CM79" s="30">
        <v>356.68</v>
      </c>
      <c r="CN79" s="29">
        <v>110484.09</v>
      </c>
      <c r="CO79" s="30">
        <v>54.74</v>
      </c>
      <c r="CP79" s="29">
        <v>141298.23000000001</v>
      </c>
      <c r="CQ79" s="30">
        <v>-6.46</v>
      </c>
      <c r="CR79" s="29">
        <v>182439.46</v>
      </c>
      <c r="CS79" s="29">
        <v>-1290.8399999999999</v>
      </c>
      <c r="CT79" s="29">
        <v>238566.13</v>
      </c>
      <c r="CU79" s="29">
        <v>-949.87</v>
      </c>
      <c r="CV79" s="29">
        <v>3561973.38</v>
      </c>
      <c r="CW79" s="29">
        <v>-15100.19</v>
      </c>
      <c r="CX79" s="29">
        <v>248785.54</v>
      </c>
      <c r="CY79" s="29">
        <v>-1840.47</v>
      </c>
      <c r="CZ79" s="29">
        <v>18475.12</v>
      </c>
      <c r="DA79" s="30">
        <v>10.02</v>
      </c>
      <c r="DB79" s="29">
        <v>32069.64</v>
      </c>
      <c r="DC79" s="30">
        <v>33</v>
      </c>
      <c r="DD79" s="29">
        <v>7691.53</v>
      </c>
      <c r="DE79" s="30">
        <v>-1.76</v>
      </c>
      <c r="DF79" s="29">
        <v>52592.2</v>
      </c>
      <c r="DG79" s="30">
        <v>-7.83</v>
      </c>
      <c r="DH79" s="29">
        <v>16580.27</v>
      </c>
      <c r="DI79" s="30">
        <v>80.489999999999995</v>
      </c>
      <c r="DJ79" s="29">
        <v>601469.98</v>
      </c>
      <c r="DK79" s="29">
        <v>116.68</v>
      </c>
      <c r="DL79" s="28">
        <v>87845.58</v>
      </c>
      <c r="DM79" s="29">
        <v>45.14</v>
      </c>
      <c r="DN79" s="29">
        <v>3561973.38</v>
      </c>
      <c r="DO79" s="29">
        <v>-15100.19</v>
      </c>
      <c r="DP79" s="29">
        <v>68733.320000000007</v>
      </c>
      <c r="DQ79" s="29">
        <v>-70.349999999999994</v>
      </c>
      <c r="DR79" s="29">
        <v>39887.35</v>
      </c>
      <c r="DS79" s="30">
        <v>75.73</v>
      </c>
      <c r="DT79" s="29">
        <v>150129.79999999999</v>
      </c>
      <c r="DU79" s="29">
        <v>-1246.52</v>
      </c>
      <c r="DV79" s="29">
        <v>31992.57</v>
      </c>
      <c r="DW79" s="30">
        <v>-44.36</v>
      </c>
      <c r="DX79" s="29">
        <v>124068.36</v>
      </c>
      <c r="DY79" s="30">
        <v>561.66</v>
      </c>
      <c r="DZ79" s="29">
        <v>6762.48</v>
      </c>
      <c r="EA79" s="30">
        <v>9.99</v>
      </c>
      <c r="EB79" s="29">
        <v>9757.34</v>
      </c>
      <c r="EC79" s="30">
        <v>21.73</v>
      </c>
      <c r="ED79" s="29">
        <v>8796.11</v>
      </c>
      <c r="EE79" s="30">
        <v>32.94</v>
      </c>
      <c r="EF79" s="29">
        <v>196113.3</v>
      </c>
      <c r="EG79" s="30">
        <v>-43.25</v>
      </c>
      <c r="EH79" s="29">
        <v>312814.48</v>
      </c>
      <c r="EI79" s="30">
        <v>680.24</v>
      </c>
      <c r="EJ79" s="29">
        <v>91892.87</v>
      </c>
      <c r="EK79" s="30">
        <v>92.44</v>
      </c>
      <c r="EL79" s="29">
        <v>25926.63</v>
      </c>
      <c r="EM79" s="30">
        <v>65.47</v>
      </c>
      <c r="EN79" s="29">
        <v>39887.35</v>
      </c>
      <c r="EO79" s="30">
        <v>75.73</v>
      </c>
      <c r="EP79" s="29">
        <v>133215.24</v>
      </c>
      <c r="EQ79" s="29">
        <v>363.07</v>
      </c>
      <c r="ER79" s="29">
        <v>9770.24</v>
      </c>
      <c r="ES79" s="29">
        <v>83.48</v>
      </c>
      <c r="ET79" s="29">
        <v>148269.14000000001</v>
      </c>
      <c r="EU79" s="29">
        <v>574.4</v>
      </c>
      <c r="EV79" s="29">
        <v>50889.55</v>
      </c>
      <c r="EW79" s="30">
        <v>39.119999999999997</v>
      </c>
      <c r="EX79" s="29">
        <v>90408.68</v>
      </c>
      <c r="EY79" s="30">
        <v>-45.58</v>
      </c>
    </row>
    <row r="80" spans="1:155">
      <c r="A80" s="27">
        <v>46181</v>
      </c>
      <c r="B80" s="29">
        <v>5945606.1699999999</v>
      </c>
      <c r="C80" s="29">
        <v>-18819.93</v>
      </c>
      <c r="D80" s="29">
        <v>509974.73</v>
      </c>
      <c r="E80" s="29">
        <v>1213.8800000000001</v>
      </c>
      <c r="F80" s="29">
        <v>2581749.71</v>
      </c>
      <c r="G80" s="29">
        <v>-11979.86</v>
      </c>
      <c r="H80" s="29">
        <v>276853.15000000002</v>
      </c>
      <c r="I80" s="29">
        <v>199.95</v>
      </c>
      <c r="J80" s="29">
        <v>37145.75</v>
      </c>
      <c r="K80" s="30">
        <v>52.79</v>
      </c>
      <c r="L80" s="29">
        <v>258240.02</v>
      </c>
      <c r="M80" s="30">
        <v>179.77</v>
      </c>
      <c r="N80" s="29">
        <v>277335.67</v>
      </c>
      <c r="O80" s="29">
        <v>-1192.04</v>
      </c>
      <c r="P80" s="29">
        <v>151772.21</v>
      </c>
      <c r="Q80" s="30">
        <v>-42.77</v>
      </c>
      <c r="R80" s="29">
        <v>145788.39000000001</v>
      </c>
      <c r="S80" s="29">
        <v>-1030.79</v>
      </c>
      <c r="T80" s="29">
        <v>7449.47</v>
      </c>
      <c r="U80" s="30">
        <v>-4.34</v>
      </c>
      <c r="V80" s="29">
        <v>110190.16</v>
      </c>
      <c r="W80" s="30">
        <v>452.42</v>
      </c>
      <c r="X80" s="29">
        <v>3200411.69</v>
      </c>
      <c r="Y80" s="29">
        <v>-14630.06</v>
      </c>
      <c r="Z80" s="29">
        <v>48936.97</v>
      </c>
      <c r="AA80" s="30">
        <v>49.78</v>
      </c>
      <c r="AB80" s="29">
        <v>194358.06</v>
      </c>
      <c r="AC80" s="30">
        <v>222.15</v>
      </c>
      <c r="AD80" s="29">
        <v>18248.84</v>
      </c>
      <c r="AE80" s="30">
        <v>1.38</v>
      </c>
      <c r="AF80" s="29">
        <v>21866.73</v>
      </c>
      <c r="AG80" s="30">
        <v>25.43</v>
      </c>
      <c r="AH80" s="29">
        <v>188885.51</v>
      </c>
      <c r="AI80" s="29">
        <v>-247.65</v>
      </c>
      <c r="AJ80" s="29">
        <v>106189.09</v>
      </c>
      <c r="AK80" s="29">
        <v>-898.73</v>
      </c>
      <c r="AL80" s="29">
        <v>100990.75</v>
      </c>
      <c r="AM80" s="29">
        <v>-579.61</v>
      </c>
      <c r="AN80" s="29">
        <v>191852.06</v>
      </c>
      <c r="AO80" s="29">
        <v>-580.83000000000004</v>
      </c>
      <c r="AP80" s="29">
        <v>137648.4</v>
      </c>
      <c r="AQ80" s="29">
        <v>463.01</v>
      </c>
      <c r="AR80" s="29">
        <v>22093.34</v>
      </c>
      <c r="AS80" s="30">
        <v>4.79</v>
      </c>
      <c r="AT80" s="29">
        <v>103014.62</v>
      </c>
      <c r="AU80" s="29">
        <v>-1761.14</v>
      </c>
      <c r="AV80" s="29">
        <v>41642.82</v>
      </c>
      <c r="AW80" s="30">
        <v>61.88</v>
      </c>
      <c r="AX80" s="29">
        <v>53522.96</v>
      </c>
      <c r="AY80" s="30">
        <v>434.41</v>
      </c>
      <c r="AZ80" s="28">
        <v>3465364.29</v>
      </c>
      <c r="BA80" s="29">
        <v>-16008.53</v>
      </c>
      <c r="BB80" s="29">
        <v>131563.81</v>
      </c>
      <c r="BC80" s="30">
        <v>9.7799999999999994</v>
      </c>
      <c r="BD80" s="29">
        <v>30084.94</v>
      </c>
      <c r="BE80" s="30">
        <v>52.42</v>
      </c>
      <c r="BF80" s="29"/>
      <c r="BG80" s="29"/>
      <c r="BH80" s="29">
        <v>96847.86</v>
      </c>
      <c r="BI80" s="30">
        <v>268.95</v>
      </c>
      <c r="BJ80" s="29">
        <v>105014.73</v>
      </c>
      <c r="BK80" s="30">
        <v>195.51</v>
      </c>
      <c r="BL80" s="29">
        <v>36567.550000000003</v>
      </c>
      <c r="BM80" s="30">
        <v>57.83</v>
      </c>
      <c r="BN80" s="29">
        <v>42536.14</v>
      </c>
      <c r="BO80" s="30">
        <v>142.9</v>
      </c>
      <c r="BP80" s="29">
        <v>61135.13</v>
      </c>
      <c r="BQ80" s="30">
        <v>391.57</v>
      </c>
      <c r="BR80" s="29">
        <v>255767.65</v>
      </c>
      <c r="BS80" s="29">
        <v>453.38</v>
      </c>
      <c r="BT80" s="29">
        <v>3234978.6</v>
      </c>
      <c r="BU80" s="29">
        <v>-14575.65</v>
      </c>
      <c r="BV80" s="29">
        <v>425555.65</v>
      </c>
      <c r="BW80" s="29">
        <v>1379.84</v>
      </c>
      <c r="BX80" s="29">
        <v>66705.2</v>
      </c>
      <c r="BY80" s="30">
        <v>-7.5</v>
      </c>
      <c r="BZ80" s="29">
        <v>292842.81</v>
      </c>
      <c r="CA80" s="29">
        <v>-1160.44</v>
      </c>
      <c r="CB80" s="29">
        <v>10629.66</v>
      </c>
      <c r="CC80" s="30">
        <v>13.74</v>
      </c>
      <c r="CD80" s="29">
        <v>22619.14</v>
      </c>
      <c r="CE80" s="30">
        <v>64.69</v>
      </c>
      <c r="CF80" s="29">
        <v>28125.35</v>
      </c>
      <c r="CG80" s="30">
        <v>-35.1</v>
      </c>
      <c r="CH80" s="29">
        <v>60393.47</v>
      </c>
      <c r="CI80" s="30">
        <v>51.82</v>
      </c>
      <c r="CJ80" s="29">
        <v>280222.48</v>
      </c>
      <c r="CK80" s="29">
        <v>134.93</v>
      </c>
      <c r="CL80" s="29">
        <v>218030.79</v>
      </c>
      <c r="CM80" s="30">
        <v>324.77999999999997</v>
      </c>
      <c r="CN80" s="29">
        <v>99967.6</v>
      </c>
      <c r="CO80" s="30">
        <v>39.119999999999997</v>
      </c>
      <c r="CP80" s="29">
        <v>132005.98000000001</v>
      </c>
      <c r="CQ80" s="30">
        <v>8.1199999999999992</v>
      </c>
      <c r="CR80" s="29">
        <v>176565.05</v>
      </c>
      <c r="CS80" s="29">
        <v>-1083.47</v>
      </c>
      <c r="CT80" s="29">
        <v>223006.27</v>
      </c>
      <c r="CU80" s="29">
        <v>-861.26</v>
      </c>
      <c r="CV80" s="29">
        <v>3234978.6</v>
      </c>
      <c r="CW80" s="29">
        <v>-14575.65</v>
      </c>
      <c r="CX80" s="29">
        <v>226095.6</v>
      </c>
      <c r="CY80" s="29">
        <v>-1717.45</v>
      </c>
      <c r="CZ80" s="29">
        <v>17119.89</v>
      </c>
      <c r="DA80" s="30">
        <v>18.62</v>
      </c>
      <c r="DB80" s="29">
        <v>30084.94</v>
      </c>
      <c r="DC80" s="30">
        <v>52.42</v>
      </c>
      <c r="DD80" s="29">
        <v>7449.47</v>
      </c>
      <c r="DE80" s="30">
        <v>-4.34</v>
      </c>
      <c r="DF80" s="29">
        <v>49726.68</v>
      </c>
      <c r="DG80" s="30">
        <v>16.98</v>
      </c>
      <c r="DH80" s="29">
        <v>15670.34</v>
      </c>
      <c r="DI80" s="30">
        <v>77.98</v>
      </c>
      <c r="DJ80" s="29">
        <v>555007.05000000005</v>
      </c>
      <c r="DK80" s="29">
        <v>-47.98</v>
      </c>
      <c r="DL80" s="29">
        <v>78406.929999999993</v>
      </c>
      <c r="DM80" s="29">
        <v>55.03</v>
      </c>
      <c r="DN80" s="29">
        <v>3234978.6</v>
      </c>
      <c r="DO80" s="29">
        <v>-14575.65</v>
      </c>
      <c r="DP80" s="29">
        <v>60753.45</v>
      </c>
      <c r="DQ80" s="29">
        <v>23.69</v>
      </c>
      <c r="DR80" s="29">
        <v>37846.19</v>
      </c>
      <c r="DS80" s="30">
        <v>61.66</v>
      </c>
      <c r="DT80" s="29">
        <v>145788.39000000001</v>
      </c>
      <c r="DU80" s="29">
        <v>-1030.79</v>
      </c>
      <c r="DV80" s="29">
        <v>30466.69</v>
      </c>
      <c r="DW80" s="30">
        <v>-52</v>
      </c>
      <c r="DX80" s="29">
        <v>110190.16</v>
      </c>
      <c r="DY80" s="30">
        <v>452.42</v>
      </c>
      <c r="DZ80" s="29">
        <v>6458.98</v>
      </c>
      <c r="EA80" s="30">
        <v>7.29</v>
      </c>
      <c r="EB80" s="29">
        <v>9249.33</v>
      </c>
      <c r="EC80" s="30">
        <v>13.34</v>
      </c>
      <c r="ED80" s="29">
        <v>8162.67</v>
      </c>
      <c r="EE80" s="30">
        <v>38.24</v>
      </c>
      <c r="EF80" s="29">
        <v>179969.3</v>
      </c>
      <c r="EG80" s="30">
        <v>77.959999999999994</v>
      </c>
      <c r="EH80" s="29">
        <v>280801.94</v>
      </c>
      <c r="EI80" s="30">
        <v>866.91</v>
      </c>
      <c r="EJ80" s="29">
        <v>88509.31</v>
      </c>
      <c r="EK80" s="30">
        <v>87.19</v>
      </c>
      <c r="EL80" s="29">
        <v>24669.439999999999</v>
      </c>
      <c r="EM80" s="30">
        <v>63.17</v>
      </c>
      <c r="EN80" s="29">
        <v>37846.19</v>
      </c>
      <c r="EO80" s="30">
        <v>61.66</v>
      </c>
      <c r="EP80" s="29">
        <v>124837.94</v>
      </c>
      <c r="EQ80" s="29">
        <v>473.26</v>
      </c>
      <c r="ER80" s="29">
        <v>9029.6</v>
      </c>
      <c r="ES80" s="29">
        <v>90.18</v>
      </c>
      <c r="ET80" s="29">
        <v>137648.4</v>
      </c>
      <c r="EU80" s="29">
        <v>463.01</v>
      </c>
      <c r="EV80" s="29">
        <v>48936.97</v>
      </c>
      <c r="EW80" s="30">
        <v>49.78</v>
      </c>
      <c r="EX80" s="29">
        <v>83069.009999999995</v>
      </c>
      <c r="EY80" s="30">
        <v>-41.66</v>
      </c>
    </row>
    <row r="81" spans="1:155">
      <c r="A81" s="27">
        <v>46182</v>
      </c>
      <c r="B81" s="29">
        <v>6429140.21</v>
      </c>
      <c r="C81" s="29">
        <v>-18004.400000000001</v>
      </c>
      <c r="D81" s="29">
        <v>542165.15</v>
      </c>
      <c r="E81" s="29">
        <v>720.13</v>
      </c>
      <c r="F81" s="29">
        <v>2763120.83</v>
      </c>
      <c r="G81" s="29">
        <v>-12161.6</v>
      </c>
      <c r="H81" s="29">
        <v>284078.59999999998</v>
      </c>
      <c r="I81" s="29">
        <v>196.7</v>
      </c>
      <c r="J81" s="29">
        <v>39756.71</v>
      </c>
      <c r="K81" s="30">
        <v>22.97</v>
      </c>
      <c r="L81" s="29">
        <v>264383.38</v>
      </c>
      <c r="M81" s="30">
        <v>146.80000000000001</v>
      </c>
      <c r="N81" s="29">
        <v>282630.96000000002</v>
      </c>
      <c r="O81" s="29">
        <v>-767.85</v>
      </c>
      <c r="P81" s="29">
        <v>161059.64000000001</v>
      </c>
      <c r="Q81" s="30">
        <v>21.98</v>
      </c>
      <c r="R81" s="29">
        <v>142755.35</v>
      </c>
      <c r="S81" s="29">
        <v>-591.86</v>
      </c>
      <c r="T81" s="29">
        <v>7518.83</v>
      </c>
      <c r="U81" s="30">
        <v>-1.94</v>
      </c>
      <c r="V81" s="29">
        <v>122368.54</v>
      </c>
      <c r="W81" s="30">
        <v>202.95</v>
      </c>
      <c r="X81" s="29">
        <v>3583009.07</v>
      </c>
      <c r="Y81" s="29">
        <v>-15016.65</v>
      </c>
      <c r="Z81" s="29">
        <v>49519.7</v>
      </c>
      <c r="AA81" s="30">
        <v>8.67</v>
      </c>
      <c r="AB81" s="29">
        <v>199007.81</v>
      </c>
      <c r="AC81" s="30">
        <v>137.66999999999999</v>
      </c>
      <c r="AD81" s="28">
        <v>19321.63</v>
      </c>
      <c r="AE81" s="30">
        <v>5.35</v>
      </c>
      <c r="AF81" s="29">
        <v>22450.9</v>
      </c>
      <c r="AG81" s="30">
        <v>18.059999999999999</v>
      </c>
      <c r="AH81" s="28">
        <v>187652.82</v>
      </c>
      <c r="AI81" s="29">
        <v>-374.23</v>
      </c>
      <c r="AJ81" s="29">
        <v>103797.55</v>
      </c>
      <c r="AK81" s="29">
        <v>-516.13</v>
      </c>
      <c r="AL81" s="29">
        <v>101664.82</v>
      </c>
      <c r="AM81" s="29">
        <v>-262.45</v>
      </c>
      <c r="AN81" s="29">
        <v>197004.49</v>
      </c>
      <c r="AO81" s="29">
        <v>-476.37</v>
      </c>
      <c r="AP81" s="29">
        <v>146730.07</v>
      </c>
      <c r="AQ81" s="29">
        <v>331.78</v>
      </c>
      <c r="AR81" s="29">
        <v>22859.79</v>
      </c>
      <c r="AS81" s="30">
        <v>0.55000000000000004</v>
      </c>
      <c r="AT81" s="29">
        <v>103417.59</v>
      </c>
      <c r="AU81" s="29">
        <v>-1753.13</v>
      </c>
      <c r="AV81" s="29">
        <v>42785.49</v>
      </c>
      <c r="AW81" s="30">
        <v>18.100000000000001</v>
      </c>
      <c r="AX81" s="29">
        <v>55809.13</v>
      </c>
      <c r="AY81" s="30">
        <v>326.3</v>
      </c>
      <c r="AZ81" s="28">
        <v>3872254.91</v>
      </c>
      <c r="BA81" s="29">
        <v>-15158.7</v>
      </c>
      <c r="BB81" s="29">
        <v>136485.51</v>
      </c>
      <c r="BC81" s="30">
        <v>-41.07</v>
      </c>
      <c r="BD81" s="29">
        <v>30424.87</v>
      </c>
      <c r="BE81" s="30">
        <v>26.97</v>
      </c>
      <c r="BF81" s="29"/>
      <c r="BG81" s="29"/>
      <c r="BH81" s="29">
        <v>99785.38</v>
      </c>
      <c r="BI81" s="30">
        <v>172.1</v>
      </c>
      <c r="BJ81" s="29">
        <v>108276.23</v>
      </c>
      <c r="BK81" s="30">
        <v>147.84</v>
      </c>
      <c r="BL81" s="29">
        <v>38149.4</v>
      </c>
      <c r="BM81" s="30">
        <v>35.29</v>
      </c>
      <c r="BN81" s="29">
        <v>43165.14</v>
      </c>
      <c r="BO81" s="30">
        <v>75.819999999999993</v>
      </c>
      <c r="BP81" s="29">
        <v>63389.88</v>
      </c>
      <c r="BQ81" s="30">
        <v>278.45999999999998</v>
      </c>
      <c r="BR81" s="29">
        <v>270203.31</v>
      </c>
      <c r="BS81" s="29">
        <v>78.290000000000006</v>
      </c>
      <c r="BT81" s="29">
        <v>3621931.95</v>
      </c>
      <c r="BU81" s="29">
        <v>-14981.47</v>
      </c>
      <c r="BV81" s="29">
        <v>452404.03</v>
      </c>
      <c r="BW81" s="29">
        <v>986.79</v>
      </c>
      <c r="BX81" s="29">
        <v>69076.86</v>
      </c>
      <c r="BY81" s="30">
        <v>18.64</v>
      </c>
      <c r="BZ81" s="29">
        <v>298669.31</v>
      </c>
      <c r="CA81" s="29">
        <v>-738.82</v>
      </c>
      <c r="CB81" s="29">
        <v>10906.93</v>
      </c>
      <c r="CC81" s="30">
        <v>6.48</v>
      </c>
      <c r="CD81" s="29">
        <v>23357.71</v>
      </c>
      <c r="CE81" s="30">
        <v>58.02</v>
      </c>
      <c r="CF81" s="29">
        <v>29955.85</v>
      </c>
      <c r="CG81" s="30">
        <v>-64.680000000000007</v>
      </c>
      <c r="CH81" s="29">
        <v>62274.1</v>
      </c>
      <c r="CI81" s="30">
        <v>6.43</v>
      </c>
      <c r="CJ81" s="29">
        <v>296209.28000000003</v>
      </c>
      <c r="CK81" s="29">
        <v>272.52999999999997</v>
      </c>
      <c r="CL81" s="29">
        <v>223503.85</v>
      </c>
      <c r="CM81" s="30">
        <v>218.5</v>
      </c>
      <c r="CN81" s="29">
        <v>105483.62</v>
      </c>
      <c r="CO81" s="30">
        <v>31.41</v>
      </c>
      <c r="CP81" s="29">
        <v>136947.26</v>
      </c>
      <c r="CQ81" s="30">
        <v>-42.29</v>
      </c>
      <c r="CR81" s="29">
        <v>173835.7</v>
      </c>
      <c r="CS81" s="29">
        <v>-652</v>
      </c>
      <c r="CT81" s="29">
        <v>251875.4</v>
      </c>
      <c r="CU81" s="29">
        <v>-164.5</v>
      </c>
      <c r="CV81" s="28">
        <v>3621931.95</v>
      </c>
      <c r="CW81" s="29">
        <v>-14981.47</v>
      </c>
      <c r="CX81" s="29">
        <v>227951.02</v>
      </c>
      <c r="CY81" s="29">
        <v>-1540.95</v>
      </c>
      <c r="CZ81" s="29">
        <v>17728.47</v>
      </c>
      <c r="DA81" s="30">
        <v>118.7</v>
      </c>
      <c r="DB81" s="29">
        <v>30424.87</v>
      </c>
      <c r="DC81" s="30">
        <v>26.97</v>
      </c>
      <c r="DD81" s="29">
        <v>7518.83</v>
      </c>
      <c r="DE81" s="30">
        <v>-1.94</v>
      </c>
      <c r="DF81" s="29">
        <v>51265.9</v>
      </c>
      <c r="DG81" s="30">
        <v>28.56</v>
      </c>
      <c r="DH81" s="28">
        <v>16306.4</v>
      </c>
      <c r="DI81" s="30">
        <v>67.98</v>
      </c>
      <c r="DJ81" s="29">
        <v>571532.25</v>
      </c>
      <c r="DK81" s="29">
        <v>-507.65</v>
      </c>
      <c r="DL81" s="29">
        <v>82734.39</v>
      </c>
      <c r="DM81" s="29">
        <v>55.77</v>
      </c>
      <c r="DN81" s="29">
        <v>3621931.95</v>
      </c>
      <c r="DO81" s="29">
        <v>-14981.47</v>
      </c>
      <c r="DP81" s="29">
        <v>66078.350000000006</v>
      </c>
      <c r="DQ81" s="29">
        <v>76.290000000000006</v>
      </c>
      <c r="DR81" s="29">
        <v>40499.86</v>
      </c>
      <c r="DS81" s="30">
        <v>28.7</v>
      </c>
      <c r="DT81" s="29">
        <v>142755.35</v>
      </c>
      <c r="DU81" s="29">
        <v>-591.86</v>
      </c>
      <c r="DV81" s="29">
        <v>30759.73</v>
      </c>
      <c r="DW81" s="30">
        <v>-59.88</v>
      </c>
      <c r="DX81" s="29">
        <v>122368.54</v>
      </c>
      <c r="DY81" s="30">
        <v>202.95</v>
      </c>
      <c r="DZ81" s="29">
        <v>6661.3</v>
      </c>
      <c r="EA81" s="30">
        <v>0.92</v>
      </c>
      <c r="EB81" s="29">
        <v>9531.07</v>
      </c>
      <c r="EC81" s="30">
        <v>11.73</v>
      </c>
      <c r="ED81" s="29">
        <v>8623.41</v>
      </c>
      <c r="EE81" s="30">
        <v>31.15</v>
      </c>
      <c r="EF81" s="29">
        <v>189104.19</v>
      </c>
      <c r="EG81" s="30">
        <v>152.4</v>
      </c>
      <c r="EH81" s="29">
        <v>304709.78999999998</v>
      </c>
      <c r="EI81" s="30">
        <v>650.69000000000005</v>
      </c>
      <c r="EJ81" s="29">
        <v>92601.04</v>
      </c>
      <c r="EK81" s="30">
        <v>17.850000000000001</v>
      </c>
      <c r="EL81" s="29">
        <v>25483.39</v>
      </c>
      <c r="EM81" s="30">
        <v>59.6</v>
      </c>
      <c r="EN81" s="29">
        <v>40499.86</v>
      </c>
      <c r="EO81" s="30">
        <v>28.7</v>
      </c>
      <c r="EP81" s="29">
        <v>127248.53</v>
      </c>
      <c r="EQ81" s="29">
        <v>317.89</v>
      </c>
      <c r="ER81" s="29">
        <v>9320.0300000000007</v>
      </c>
      <c r="ES81" s="29">
        <v>69.86</v>
      </c>
      <c r="ET81" s="29">
        <v>146730.07</v>
      </c>
      <c r="EU81" s="29">
        <v>331.78</v>
      </c>
      <c r="EV81" s="29">
        <v>49519.7</v>
      </c>
      <c r="EW81" s="30">
        <v>8.67</v>
      </c>
      <c r="EX81" s="29">
        <v>87427.56</v>
      </c>
      <c r="EY81" s="30">
        <v>-50.96</v>
      </c>
    </row>
    <row r="82" spans="1:155">
      <c r="A82" s="27">
        <v>46183</v>
      </c>
      <c r="B82" s="29">
        <v>6138448.0199999996</v>
      </c>
      <c r="C82" s="29">
        <v>-14476.26</v>
      </c>
      <c r="D82" s="29">
        <v>533085.43000000005</v>
      </c>
      <c r="E82" s="29">
        <v>522.04999999999995</v>
      </c>
      <c r="F82" s="29">
        <v>2622706.61</v>
      </c>
      <c r="G82" s="29">
        <v>-9105.94</v>
      </c>
      <c r="H82" s="29">
        <v>277449.56</v>
      </c>
      <c r="I82" s="29">
        <v>262.07</v>
      </c>
      <c r="J82" s="29">
        <v>40036.550000000003</v>
      </c>
      <c r="K82" s="30">
        <v>16.309999999999999</v>
      </c>
      <c r="L82" s="29">
        <v>257755.54</v>
      </c>
      <c r="M82" s="30">
        <v>161.19999999999999</v>
      </c>
      <c r="N82" s="29">
        <v>270449.44</v>
      </c>
      <c r="O82" s="29">
        <v>-864.47</v>
      </c>
      <c r="P82" s="29">
        <v>159360.6</v>
      </c>
      <c r="Q82" s="30">
        <v>20.76</v>
      </c>
      <c r="R82" s="29">
        <v>133814.81</v>
      </c>
      <c r="S82" s="29">
        <v>-75.55</v>
      </c>
      <c r="T82" s="29">
        <v>7636.62</v>
      </c>
      <c r="U82" s="30">
        <v>-1.83</v>
      </c>
      <c r="V82" s="28">
        <v>121426.48</v>
      </c>
      <c r="W82" s="30">
        <v>43.86</v>
      </c>
      <c r="X82" s="29">
        <v>3347798.41</v>
      </c>
      <c r="Y82" s="29">
        <v>-12080.6</v>
      </c>
      <c r="Z82" s="29">
        <v>47644.17</v>
      </c>
      <c r="AA82" s="30">
        <v>-17.8</v>
      </c>
      <c r="AB82" s="29">
        <v>197196.72</v>
      </c>
      <c r="AC82" s="30">
        <v>35.47</v>
      </c>
      <c r="AD82" s="29">
        <v>19587.259999999998</v>
      </c>
      <c r="AE82" s="30">
        <v>22.28</v>
      </c>
      <c r="AF82" s="29">
        <v>21765.72</v>
      </c>
      <c r="AG82" s="30">
        <v>-0.61</v>
      </c>
      <c r="AH82" s="29">
        <v>196305.24</v>
      </c>
      <c r="AI82" s="29">
        <v>-236.84</v>
      </c>
      <c r="AJ82" s="28">
        <v>97458.42</v>
      </c>
      <c r="AK82" s="29">
        <v>-136.57</v>
      </c>
      <c r="AL82" s="29">
        <v>98787.73</v>
      </c>
      <c r="AM82" s="29">
        <v>-199.79</v>
      </c>
      <c r="AN82" s="29">
        <v>187649.08</v>
      </c>
      <c r="AO82" s="29">
        <v>-663.44</v>
      </c>
      <c r="AP82" s="29">
        <v>149617.35999999999</v>
      </c>
      <c r="AQ82" s="29">
        <v>393.79</v>
      </c>
      <c r="AR82" s="29">
        <v>23256.41</v>
      </c>
      <c r="AS82" s="30">
        <v>4.4000000000000004</v>
      </c>
      <c r="AT82" s="29">
        <v>101178.43</v>
      </c>
      <c r="AU82" s="29">
        <v>-874.8</v>
      </c>
      <c r="AV82" s="29">
        <v>42718.8</v>
      </c>
      <c r="AW82" s="30">
        <v>-30.24</v>
      </c>
      <c r="AX82" s="29">
        <v>56880.81</v>
      </c>
      <c r="AY82" s="30">
        <v>202.33</v>
      </c>
      <c r="AZ82" s="28">
        <v>3617892.93</v>
      </c>
      <c r="BA82" s="29">
        <v>-12222.35</v>
      </c>
      <c r="BB82" s="29">
        <v>129183.99</v>
      </c>
      <c r="BC82" s="30">
        <v>-57.22</v>
      </c>
      <c r="BD82" s="29">
        <v>30541.67</v>
      </c>
      <c r="BE82" s="30">
        <v>24.79</v>
      </c>
      <c r="BF82" s="29"/>
      <c r="BG82" s="29"/>
      <c r="BH82" s="29">
        <v>98988.41</v>
      </c>
      <c r="BI82" s="30">
        <v>6.74</v>
      </c>
      <c r="BJ82" s="29">
        <v>107150.13</v>
      </c>
      <c r="BK82" s="30">
        <v>118.39</v>
      </c>
      <c r="BL82" s="29">
        <v>37664.03</v>
      </c>
      <c r="BM82" s="30">
        <v>15.38</v>
      </c>
      <c r="BN82" s="29">
        <v>43089.02</v>
      </c>
      <c r="BO82" s="30">
        <v>70.459999999999994</v>
      </c>
      <c r="BP82" s="29">
        <v>64328.84</v>
      </c>
      <c r="BQ82" s="30">
        <v>141.44</v>
      </c>
      <c r="BR82" s="29">
        <v>270401.01</v>
      </c>
      <c r="BS82" s="29">
        <v>410.04</v>
      </c>
      <c r="BT82" s="29">
        <v>3386538.71</v>
      </c>
      <c r="BU82" s="29">
        <v>-12061.26</v>
      </c>
      <c r="BV82" s="29">
        <v>442259.01</v>
      </c>
      <c r="BW82" s="29">
        <v>379.81</v>
      </c>
      <c r="BX82" s="29">
        <v>68337.16</v>
      </c>
      <c r="BY82" s="30">
        <v>0.74</v>
      </c>
      <c r="BZ82" s="29">
        <v>286436.81</v>
      </c>
      <c r="CA82" s="29">
        <v>-863.23</v>
      </c>
      <c r="CB82" s="29">
        <v>11089.3</v>
      </c>
      <c r="CC82" s="30">
        <v>2.7</v>
      </c>
      <c r="CD82" s="29">
        <v>23219.01</v>
      </c>
      <c r="CE82" s="30">
        <v>45.41</v>
      </c>
      <c r="CF82" s="29">
        <v>31156.38</v>
      </c>
      <c r="CG82" s="30">
        <v>-90.28</v>
      </c>
      <c r="CH82" s="29">
        <v>62289.25</v>
      </c>
      <c r="CI82" s="30">
        <v>-32.909999999999997</v>
      </c>
      <c r="CJ82" s="29">
        <v>293152.52</v>
      </c>
      <c r="CK82" s="29">
        <v>278.58</v>
      </c>
      <c r="CL82" s="28">
        <v>221789.8</v>
      </c>
      <c r="CM82" s="30">
        <v>57.05</v>
      </c>
      <c r="CN82" s="28">
        <v>103597.81</v>
      </c>
      <c r="CO82" s="30">
        <v>-5.28</v>
      </c>
      <c r="CP82" s="29">
        <v>129662.12</v>
      </c>
      <c r="CQ82" s="30">
        <v>-58.5</v>
      </c>
      <c r="CR82" s="29">
        <v>163999.32999999999</v>
      </c>
      <c r="CS82" s="29">
        <v>-121.35</v>
      </c>
      <c r="CT82" s="29">
        <v>235662.45</v>
      </c>
      <c r="CU82" s="29">
        <v>-699.14</v>
      </c>
      <c r="CV82" s="29">
        <v>3386538.71</v>
      </c>
      <c r="CW82" s="29">
        <v>-12061.26</v>
      </c>
      <c r="CX82" s="29">
        <v>218383.69</v>
      </c>
      <c r="CY82" s="29">
        <v>-657.94</v>
      </c>
      <c r="CZ82" s="29">
        <v>16929.82</v>
      </c>
      <c r="DA82" s="30">
        <v>7.55</v>
      </c>
      <c r="DB82" s="29">
        <v>30541.67</v>
      </c>
      <c r="DC82" s="30">
        <v>24.79</v>
      </c>
      <c r="DD82" s="28">
        <v>7636.62</v>
      </c>
      <c r="DE82" s="30">
        <v>-1.83</v>
      </c>
      <c r="DF82" s="29">
        <v>50561.47</v>
      </c>
      <c r="DG82" s="30">
        <v>24.72</v>
      </c>
      <c r="DH82" s="29">
        <v>16168.64</v>
      </c>
      <c r="DI82" s="30">
        <v>58.26</v>
      </c>
      <c r="DJ82" s="29">
        <v>578381.1</v>
      </c>
      <c r="DK82" s="29">
        <v>-209.13</v>
      </c>
      <c r="DL82" s="29">
        <v>81027.839999999997</v>
      </c>
      <c r="DM82" s="29">
        <v>24.06</v>
      </c>
      <c r="DN82" s="29">
        <v>3386538.71</v>
      </c>
      <c r="DO82" s="29">
        <v>-12061.26</v>
      </c>
      <c r="DP82" s="29">
        <v>64256.02</v>
      </c>
      <c r="DQ82" s="29">
        <v>115.93</v>
      </c>
      <c r="DR82" s="29">
        <v>40615.9</v>
      </c>
      <c r="DS82" s="30">
        <v>17.690000000000001</v>
      </c>
      <c r="DT82" s="29">
        <v>133814.81</v>
      </c>
      <c r="DU82" s="29">
        <v>-75.55</v>
      </c>
      <c r="DV82" s="29">
        <v>29863.68</v>
      </c>
      <c r="DW82" s="30">
        <v>-45.68</v>
      </c>
      <c r="DX82" s="29">
        <v>121426.48</v>
      </c>
      <c r="DY82" s="30">
        <v>43.86</v>
      </c>
      <c r="DZ82" s="29">
        <v>6605.59</v>
      </c>
      <c r="EA82" s="30">
        <v>-2.4300000000000002</v>
      </c>
      <c r="EB82" s="29">
        <v>9455.8700000000008</v>
      </c>
      <c r="EC82" s="30">
        <v>11.88</v>
      </c>
      <c r="ED82" s="29">
        <v>8657.33</v>
      </c>
      <c r="EE82" s="30">
        <v>15.45</v>
      </c>
      <c r="EF82" s="29">
        <v>188207.92</v>
      </c>
      <c r="EG82" s="30">
        <v>103</v>
      </c>
      <c r="EH82" s="29">
        <v>289278.15999999997</v>
      </c>
      <c r="EI82" s="30">
        <v>168.76</v>
      </c>
      <c r="EJ82" s="29">
        <v>92764.5</v>
      </c>
      <c r="EK82" s="30">
        <v>-6.93</v>
      </c>
      <c r="EL82" s="29">
        <v>25320.720000000001</v>
      </c>
      <c r="EM82" s="30">
        <v>47.39</v>
      </c>
      <c r="EN82" s="29">
        <v>40615.9</v>
      </c>
      <c r="EO82" s="30">
        <v>17.690000000000001</v>
      </c>
      <c r="EP82" s="29">
        <v>132235.09</v>
      </c>
      <c r="EQ82" s="29">
        <v>214.61</v>
      </c>
      <c r="ER82" s="29">
        <v>9192.99</v>
      </c>
      <c r="ES82" s="29">
        <v>44.48</v>
      </c>
      <c r="ET82" s="29">
        <v>149617.35999999999</v>
      </c>
      <c r="EU82" s="29">
        <v>393.79</v>
      </c>
      <c r="EV82" s="29">
        <v>47644.17</v>
      </c>
      <c r="EW82" s="30">
        <v>-17.8</v>
      </c>
      <c r="EX82" s="29">
        <v>82017.95</v>
      </c>
      <c r="EY82" s="30">
        <v>-40.700000000000003</v>
      </c>
    </row>
    <row r="83" spans="1:155">
      <c r="A83" s="27">
        <v>46184</v>
      </c>
      <c r="B83" s="29">
        <v>6164815.2199999997</v>
      </c>
      <c r="C83" s="29">
        <v>-9274.02</v>
      </c>
      <c r="D83" s="29">
        <v>557940.54</v>
      </c>
      <c r="E83" s="29">
        <v>204.35</v>
      </c>
      <c r="F83" s="29">
        <v>2602176.66</v>
      </c>
      <c r="G83" s="29">
        <v>-4290.59</v>
      </c>
      <c r="H83" s="29">
        <v>277992.96000000002</v>
      </c>
      <c r="I83" s="29">
        <v>364.48</v>
      </c>
      <c r="J83" s="29">
        <v>40484.61</v>
      </c>
      <c r="K83" s="30">
        <v>-94.01</v>
      </c>
      <c r="L83" s="29">
        <v>257623.64</v>
      </c>
      <c r="M83" s="30">
        <v>247.79</v>
      </c>
      <c r="N83" s="29">
        <v>268642.36</v>
      </c>
      <c r="O83" s="29">
        <v>-920.29</v>
      </c>
      <c r="P83" s="29">
        <v>160829.25</v>
      </c>
      <c r="Q83" s="30">
        <v>104.94</v>
      </c>
      <c r="R83" s="28">
        <v>135501.12</v>
      </c>
      <c r="S83" s="29">
        <v>-36.61</v>
      </c>
      <c r="T83" s="29">
        <v>7819.3</v>
      </c>
      <c r="U83" s="30">
        <v>-4.66</v>
      </c>
      <c r="V83" s="29">
        <v>132683.51999999999</v>
      </c>
      <c r="W83" s="30">
        <v>-166.16</v>
      </c>
      <c r="X83" s="29">
        <v>3376274.99</v>
      </c>
      <c r="Y83" s="29">
        <v>-6474.57</v>
      </c>
      <c r="Z83" s="29">
        <v>49742.01</v>
      </c>
      <c r="AA83" s="30">
        <v>-51.1</v>
      </c>
      <c r="AB83" s="29">
        <v>194750.43</v>
      </c>
      <c r="AC83" s="30">
        <v>-105.69</v>
      </c>
      <c r="AD83" s="29">
        <v>19541.61</v>
      </c>
      <c r="AE83" s="30">
        <v>18.760000000000002</v>
      </c>
      <c r="AF83" s="29">
        <v>22150.66</v>
      </c>
      <c r="AG83" s="30">
        <v>-13.12</v>
      </c>
      <c r="AH83" s="29">
        <v>194417.14</v>
      </c>
      <c r="AI83" s="29">
        <v>-300.77999999999997</v>
      </c>
      <c r="AJ83" s="29">
        <v>99247.95</v>
      </c>
      <c r="AK83" s="29">
        <v>-60.72</v>
      </c>
      <c r="AL83" s="29">
        <v>99568.35</v>
      </c>
      <c r="AM83" s="29">
        <v>-217.64</v>
      </c>
      <c r="AN83" s="29">
        <v>185186.82</v>
      </c>
      <c r="AO83" s="29">
        <v>-715.06</v>
      </c>
      <c r="AP83" s="29">
        <v>148215.67000000001</v>
      </c>
      <c r="AQ83" s="29">
        <v>157.56</v>
      </c>
      <c r="AR83" s="29">
        <v>23164.62</v>
      </c>
      <c r="AS83" s="30">
        <v>6.7</v>
      </c>
      <c r="AT83" s="29">
        <v>103381.6</v>
      </c>
      <c r="AU83" s="29">
        <v>-554.82000000000005</v>
      </c>
      <c r="AV83" s="29">
        <v>43866.73</v>
      </c>
      <c r="AW83" s="30">
        <v>-39.630000000000003</v>
      </c>
      <c r="AX83" s="29">
        <v>56078</v>
      </c>
      <c r="AY83" s="30">
        <v>116.73</v>
      </c>
      <c r="AZ83" s="28">
        <v>3647077.8</v>
      </c>
      <c r="BA83" s="29">
        <v>-6466.75</v>
      </c>
      <c r="BB83" s="29">
        <v>131531.98000000001</v>
      </c>
      <c r="BC83" s="30">
        <v>-22.52</v>
      </c>
      <c r="BD83" s="29">
        <v>30244.53</v>
      </c>
      <c r="BE83" s="30">
        <v>37.46</v>
      </c>
      <c r="BF83" s="29"/>
      <c r="BG83" s="29"/>
      <c r="BH83" s="29">
        <v>98717.35</v>
      </c>
      <c r="BI83" s="30">
        <v>-40.75</v>
      </c>
      <c r="BJ83" s="29">
        <v>109273.4</v>
      </c>
      <c r="BK83" s="30">
        <v>114</v>
      </c>
      <c r="BL83" s="29">
        <v>37410.46</v>
      </c>
      <c r="BM83" s="30">
        <v>6.33</v>
      </c>
      <c r="BN83" s="29">
        <v>42526.27</v>
      </c>
      <c r="BO83" s="30">
        <v>71.81</v>
      </c>
      <c r="BP83" s="29">
        <v>63231.19</v>
      </c>
      <c r="BQ83" s="30">
        <v>95.2</v>
      </c>
      <c r="BR83" s="29">
        <v>268870.78999999998</v>
      </c>
      <c r="BS83" s="29">
        <v>-35.630000000000003</v>
      </c>
      <c r="BT83" s="29">
        <v>3417610.62</v>
      </c>
      <c r="BU83" s="29">
        <v>-6533.95</v>
      </c>
      <c r="BV83" s="29">
        <v>448031.74</v>
      </c>
      <c r="BW83" s="29">
        <v>-426.3</v>
      </c>
      <c r="BX83" s="29">
        <v>68897.36</v>
      </c>
      <c r="BY83" s="30">
        <v>-8.7100000000000009</v>
      </c>
      <c r="BZ83" s="29">
        <v>284755.17</v>
      </c>
      <c r="CA83" s="29">
        <v>-932.7</v>
      </c>
      <c r="CB83" s="29">
        <v>11266.48</v>
      </c>
      <c r="CC83" s="30">
        <v>9.11</v>
      </c>
      <c r="CD83" s="29">
        <v>24617.040000000001</v>
      </c>
      <c r="CE83" s="30">
        <v>28.12</v>
      </c>
      <c r="CF83" s="29">
        <v>32102.41</v>
      </c>
      <c r="CG83" s="30">
        <v>-103.79</v>
      </c>
      <c r="CH83" s="29">
        <v>63441.51</v>
      </c>
      <c r="CI83" s="30">
        <v>-63.06</v>
      </c>
      <c r="CJ83" s="29">
        <v>298790.81</v>
      </c>
      <c r="CK83" s="29">
        <v>396.14</v>
      </c>
      <c r="CL83" s="29">
        <v>220196.18</v>
      </c>
      <c r="CM83" s="30">
        <v>-109.26</v>
      </c>
      <c r="CN83" s="29">
        <v>103497.52</v>
      </c>
      <c r="CO83" s="30">
        <v>-81.56</v>
      </c>
      <c r="CP83" s="29">
        <v>132016.04999999999</v>
      </c>
      <c r="CQ83" s="30">
        <v>-23.36</v>
      </c>
      <c r="CR83" s="29">
        <v>166266.43</v>
      </c>
      <c r="CS83" s="29">
        <v>-58.09</v>
      </c>
      <c r="CT83" s="29">
        <v>239583.09</v>
      </c>
      <c r="CU83" s="29">
        <v>-479.58</v>
      </c>
      <c r="CV83" s="29">
        <v>3417610.62</v>
      </c>
      <c r="CW83" s="29">
        <v>-6533.95</v>
      </c>
      <c r="CX83" s="29">
        <v>219792.11</v>
      </c>
      <c r="CY83" s="29">
        <v>-317.8</v>
      </c>
      <c r="CZ83" s="29">
        <v>17189.41</v>
      </c>
      <c r="DA83" s="30">
        <v>-5.8</v>
      </c>
      <c r="DB83" s="29">
        <v>30244.53</v>
      </c>
      <c r="DC83" s="30">
        <v>37.46</v>
      </c>
      <c r="DD83" s="29">
        <v>7819.3</v>
      </c>
      <c r="DE83" s="30">
        <v>-4.66</v>
      </c>
      <c r="DF83" s="29">
        <v>50764.31</v>
      </c>
      <c r="DG83" s="30">
        <v>0.14000000000000001</v>
      </c>
      <c r="DH83" s="29">
        <v>17433.87</v>
      </c>
      <c r="DI83" s="30">
        <v>38.659999999999997</v>
      </c>
      <c r="DJ83" s="29">
        <v>573368.76</v>
      </c>
      <c r="DK83" s="29">
        <v>-432.15</v>
      </c>
      <c r="DL83" s="29">
        <v>81233.19</v>
      </c>
      <c r="DM83" s="29">
        <v>-46.06</v>
      </c>
      <c r="DN83" s="29">
        <v>3417610.62</v>
      </c>
      <c r="DO83" s="29">
        <v>-6533.95</v>
      </c>
      <c r="DP83" s="29">
        <v>67388.42</v>
      </c>
      <c r="DQ83" s="29">
        <v>171.13</v>
      </c>
      <c r="DR83" s="29">
        <v>41157.17</v>
      </c>
      <c r="DS83" s="30">
        <v>-95.98</v>
      </c>
      <c r="DT83" s="29">
        <v>135501.12</v>
      </c>
      <c r="DU83" s="29">
        <v>-36.61</v>
      </c>
      <c r="DV83" s="29">
        <v>30443.8</v>
      </c>
      <c r="DW83" s="30">
        <v>-22.13</v>
      </c>
      <c r="DX83" s="29">
        <v>132683.51999999999</v>
      </c>
      <c r="DY83" s="30">
        <v>-166.16</v>
      </c>
      <c r="DZ83" s="29">
        <v>6741.07</v>
      </c>
      <c r="EA83" s="30">
        <v>-1.41</v>
      </c>
      <c r="EB83" s="29">
        <v>10150.1</v>
      </c>
      <c r="EC83" s="30">
        <v>22.99</v>
      </c>
      <c r="ED83" s="29">
        <v>8879.64</v>
      </c>
      <c r="EE83" s="30">
        <v>-9.36</v>
      </c>
      <c r="EF83" s="29">
        <v>189383.59</v>
      </c>
      <c r="EG83" s="30">
        <v>147.76</v>
      </c>
      <c r="EH83" s="29">
        <v>295848.17</v>
      </c>
      <c r="EI83" s="30">
        <v>-598.70000000000005</v>
      </c>
      <c r="EJ83" s="29">
        <v>94137.84</v>
      </c>
      <c r="EK83" s="30">
        <v>-110.49</v>
      </c>
      <c r="EL83" s="29">
        <v>26741.03</v>
      </c>
      <c r="EM83" s="30">
        <v>32.92</v>
      </c>
      <c r="EN83" s="29">
        <v>41157.17</v>
      </c>
      <c r="EO83" s="30">
        <v>-95.98</v>
      </c>
      <c r="EP83" s="29">
        <v>131182.57999999999</v>
      </c>
      <c r="EQ83" s="29">
        <v>178.7</v>
      </c>
      <c r="ER83" s="28">
        <v>9845.4699999999993</v>
      </c>
      <c r="ES83" s="29">
        <v>0.44</v>
      </c>
      <c r="ET83" s="29">
        <v>148215.67000000001</v>
      </c>
      <c r="EU83" s="29">
        <v>157.56</v>
      </c>
      <c r="EV83" s="29">
        <v>49742.01</v>
      </c>
      <c r="EW83" s="30">
        <v>-51.1</v>
      </c>
      <c r="EX83" s="29">
        <v>82274.039999999994</v>
      </c>
      <c r="EY83" s="30">
        <v>27.73</v>
      </c>
    </row>
    <row r="84" spans="1:155">
      <c r="A84" s="27">
        <v>46185</v>
      </c>
      <c r="B84" s="29">
        <v>6450003.9100000001</v>
      </c>
      <c r="C84" s="29">
        <v>-4306.13</v>
      </c>
      <c r="D84" s="29">
        <v>575894.67000000004</v>
      </c>
      <c r="E84" s="29">
        <v>669.02</v>
      </c>
      <c r="F84" s="29">
        <v>2775144.85</v>
      </c>
      <c r="G84" s="29">
        <v>-1033.1600000000001</v>
      </c>
      <c r="H84" s="29">
        <v>293390.76</v>
      </c>
      <c r="I84" s="29">
        <v>431.24</v>
      </c>
      <c r="J84" s="29">
        <v>39736.53</v>
      </c>
      <c r="K84" s="30">
        <v>-84.14</v>
      </c>
      <c r="L84" s="29">
        <v>271671.61</v>
      </c>
      <c r="M84" s="30">
        <v>271.16000000000003</v>
      </c>
      <c r="N84" s="29">
        <v>279765.93</v>
      </c>
      <c r="O84" s="29">
        <v>-621.70000000000005</v>
      </c>
      <c r="P84" s="29">
        <v>161877.56</v>
      </c>
      <c r="Q84" s="30">
        <v>148.24</v>
      </c>
      <c r="R84" s="29">
        <v>140181.64000000001</v>
      </c>
      <c r="S84" s="29">
        <v>165.11</v>
      </c>
      <c r="T84" s="29">
        <v>7895.7</v>
      </c>
      <c r="U84" s="30">
        <v>-1.2</v>
      </c>
      <c r="V84" s="29">
        <v>145064.43</v>
      </c>
      <c r="W84" s="30">
        <v>153.22</v>
      </c>
      <c r="X84" s="29">
        <v>3564626.13</v>
      </c>
      <c r="Y84" s="29">
        <v>-1248.96</v>
      </c>
      <c r="Z84" s="29">
        <v>50186.15</v>
      </c>
      <c r="AA84" s="30">
        <v>-53.55</v>
      </c>
      <c r="AB84" s="29">
        <v>203049.16</v>
      </c>
      <c r="AC84" s="30">
        <v>-103.59</v>
      </c>
      <c r="AD84" s="29">
        <v>20411.36</v>
      </c>
      <c r="AE84" s="30">
        <v>54.23</v>
      </c>
      <c r="AF84" s="29">
        <v>23409.93</v>
      </c>
      <c r="AG84" s="30">
        <v>-9.8699999999999992</v>
      </c>
      <c r="AH84" s="29">
        <v>201010.92</v>
      </c>
      <c r="AI84" s="29">
        <v>-440.17</v>
      </c>
      <c r="AJ84" s="29">
        <v>104553.89</v>
      </c>
      <c r="AK84" s="29">
        <v>180.96</v>
      </c>
      <c r="AL84" s="29">
        <v>104799.35</v>
      </c>
      <c r="AM84" s="29">
        <v>-90.9</v>
      </c>
      <c r="AN84" s="29">
        <v>191558.11</v>
      </c>
      <c r="AO84" s="29">
        <v>-539.04</v>
      </c>
      <c r="AP84" s="29">
        <v>152385.04</v>
      </c>
      <c r="AQ84" s="29">
        <v>-367.57</v>
      </c>
      <c r="AR84" s="29">
        <v>23912.95</v>
      </c>
      <c r="AS84" s="30">
        <v>39.479999999999997</v>
      </c>
      <c r="AT84" s="29">
        <v>101839.47</v>
      </c>
      <c r="AU84" s="29">
        <v>-224.31</v>
      </c>
      <c r="AV84" s="29">
        <v>43857.08</v>
      </c>
      <c r="AW84" s="30">
        <v>-18.55</v>
      </c>
      <c r="AX84" s="29">
        <v>62813.03</v>
      </c>
      <c r="AY84" s="30">
        <v>-85.3</v>
      </c>
      <c r="AZ84" s="28">
        <v>3828955.24</v>
      </c>
      <c r="BA84" s="29">
        <v>-729.33</v>
      </c>
      <c r="BB84" s="29">
        <v>136173.21</v>
      </c>
      <c r="BC84" s="30">
        <v>7.62</v>
      </c>
      <c r="BD84" s="29">
        <v>33392.78</v>
      </c>
      <c r="BE84" s="30">
        <v>34.65</v>
      </c>
      <c r="BF84" s="29"/>
      <c r="BG84" s="29"/>
      <c r="BH84" s="29">
        <v>106140.19</v>
      </c>
      <c r="BI84" s="30">
        <v>-25.2</v>
      </c>
      <c r="BJ84" s="29">
        <v>114985.18</v>
      </c>
      <c r="BK84" s="30">
        <v>213.11</v>
      </c>
      <c r="BL84" s="29">
        <v>38476.36</v>
      </c>
      <c r="BM84" s="30">
        <v>6.1</v>
      </c>
      <c r="BN84" s="29">
        <v>44741.23</v>
      </c>
      <c r="BO84" s="30">
        <v>28.73</v>
      </c>
      <c r="BP84" s="29">
        <v>69236.72</v>
      </c>
      <c r="BQ84" s="30">
        <v>-67.75</v>
      </c>
      <c r="BR84" s="29">
        <v>278084.90000000002</v>
      </c>
      <c r="BS84" s="29">
        <v>-761.79</v>
      </c>
      <c r="BT84" s="29">
        <v>3798241.64</v>
      </c>
      <c r="BU84" s="29">
        <v>-2098.2600000000002</v>
      </c>
      <c r="BV84" s="29">
        <v>304053.31</v>
      </c>
      <c r="BW84" s="29">
        <v>-353.68</v>
      </c>
      <c r="BX84" s="29">
        <v>72384.61</v>
      </c>
      <c r="BY84" s="30">
        <v>23.08</v>
      </c>
      <c r="BZ84" s="29">
        <v>296357.46000000002</v>
      </c>
      <c r="CA84" s="29">
        <v>-629.94000000000005</v>
      </c>
      <c r="CB84" s="29">
        <v>11228.33</v>
      </c>
      <c r="CC84" s="30">
        <v>-0.14000000000000001</v>
      </c>
      <c r="CD84" s="29">
        <v>25158.99</v>
      </c>
      <c r="CE84" s="30">
        <v>28.14</v>
      </c>
      <c r="CF84" s="29">
        <v>31630.47</v>
      </c>
      <c r="CG84" s="30">
        <v>-46.91</v>
      </c>
      <c r="CH84" s="29">
        <v>63742.6</v>
      </c>
      <c r="CI84" s="30">
        <v>-27</v>
      </c>
      <c r="CJ84" s="29">
        <v>298449.78000000003</v>
      </c>
      <c r="CK84" s="29">
        <v>479.12</v>
      </c>
      <c r="CL84" s="29">
        <v>228688.44</v>
      </c>
      <c r="CM84" s="30">
        <v>-113.53</v>
      </c>
      <c r="CN84" s="29">
        <v>107492.76</v>
      </c>
      <c r="CO84" s="30">
        <v>11.31</v>
      </c>
      <c r="CP84" s="29">
        <v>136636.26</v>
      </c>
      <c r="CQ84" s="30">
        <v>7.54</v>
      </c>
      <c r="CR84" s="29">
        <v>171240.16</v>
      </c>
      <c r="CS84" s="29">
        <v>168.37</v>
      </c>
      <c r="CT84" s="29">
        <v>225791.43</v>
      </c>
      <c r="CU84" s="29">
        <v>102.65</v>
      </c>
      <c r="CV84" s="29">
        <v>3798241.64</v>
      </c>
      <c r="CW84" s="29">
        <v>-2098.2600000000002</v>
      </c>
      <c r="CX84" s="29">
        <v>223501.94</v>
      </c>
      <c r="CY84" s="29">
        <v>-20.100000000000001</v>
      </c>
      <c r="CZ84" s="29">
        <v>17411.27</v>
      </c>
      <c r="DA84" s="30">
        <v>22.47</v>
      </c>
      <c r="DB84" s="29">
        <v>33392.78</v>
      </c>
      <c r="DC84" s="30">
        <v>34.65</v>
      </c>
      <c r="DD84" s="29">
        <v>7895.7</v>
      </c>
      <c r="DE84" s="30">
        <v>-1.2</v>
      </c>
      <c r="DF84" s="29">
        <v>53795.26</v>
      </c>
      <c r="DG84" s="30">
        <v>15.87</v>
      </c>
      <c r="DH84" s="29">
        <v>17716.09</v>
      </c>
      <c r="DI84" s="30">
        <v>44.15</v>
      </c>
      <c r="DJ84" s="29">
        <v>597019.92000000004</v>
      </c>
      <c r="DK84" s="29">
        <v>-1191.46</v>
      </c>
      <c r="DL84" s="29">
        <v>84563.8</v>
      </c>
      <c r="DM84" s="30">
        <v>27.16</v>
      </c>
      <c r="DN84" s="29">
        <v>3798241.64</v>
      </c>
      <c r="DO84" s="29">
        <v>-2098.2600000000002</v>
      </c>
      <c r="DP84" s="29">
        <v>66109.61</v>
      </c>
      <c r="DQ84" s="29">
        <v>210.14</v>
      </c>
      <c r="DR84" s="29">
        <v>40520.81</v>
      </c>
      <c r="DS84" s="30">
        <v>-101.78</v>
      </c>
      <c r="DT84" s="29">
        <v>140181.64000000001</v>
      </c>
      <c r="DU84" s="29">
        <v>165.11</v>
      </c>
      <c r="DV84" s="29">
        <v>30723.47</v>
      </c>
      <c r="DW84" s="30">
        <v>3.46</v>
      </c>
      <c r="DX84" s="29">
        <v>145064.43</v>
      </c>
      <c r="DY84" s="30">
        <v>153.22</v>
      </c>
      <c r="DZ84" s="29">
        <v>6862.9</v>
      </c>
      <c r="EA84" s="30">
        <v>0.33</v>
      </c>
      <c r="EB84" s="29">
        <v>10189.74</v>
      </c>
      <c r="EC84" s="30">
        <v>34.130000000000003</v>
      </c>
      <c r="ED84" s="29">
        <v>9139.93</v>
      </c>
      <c r="EE84" s="30">
        <v>-16.809999999999999</v>
      </c>
      <c r="EF84" s="29">
        <v>191119.47</v>
      </c>
      <c r="EG84" s="30">
        <v>202.75</v>
      </c>
      <c r="EH84" s="29">
        <v>141721.65</v>
      </c>
      <c r="EI84" s="30">
        <v>-598.62</v>
      </c>
      <c r="EJ84" s="29">
        <v>93803.19</v>
      </c>
      <c r="EK84" s="30">
        <v>-68.41</v>
      </c>
      <c r="EL84" s="29">
        <v>27346.75</v>
      </c>
      <c r="EM84" s="30">
        <v>34.01</v>
      </c>
      <c r="EN84" s="29">
        <v>40520.81</v>
      </c>
      <c r="EO84" s="30">
        <v>-101.78</v>
      </c>
      <c r="EP84" s="29">
        <v>139019.01999999999</v>
      </c>
      <c r="EQ84" s="29">
        <v>238.22</v>
      </c>
      <c r="ER84" s="29">
        <v>10544.26</v>
      </c>
      <c r="ES84" s="29">
        <v>-4.04</v>
      </c>
      <c r="ET84" s="29">
        <v>152385.04</v>
      </c>
      <c r="EU84" s="29">
        <v>-367.57</v>
      </c>
      <c r="EV84" s="29">
        <v>50186.15</v>
      </c>
      <c r="EW84" s="30">
        <v>-53.55</v>
      </c>
      <c r="EX84" s="29">
        <v>86450.11</v>
      </c>
      <c r="EY84" s="30">
        <v>61.1</v>
      </c>
    </row>
    <row r="85" spans="1:155">
      <c r="A85" s="27">
        <v>46188</v>
      </c>
      <c r="B85" s="29">
        <v>6784811.9400000004</v>
      </c>
      <c r="C85" s="29">
        <v>-2964.26</v>
      </c>
      <c r="D85" s="29">
        <v>580090.86</v>
      </c>
      <c r="E85" s="29">
        <v>-445.02</v>
      </c>
      <c r="F85" s="29">
        <v>2907745.71</v>
      </c>
      <c r="G85" s="29">
        <v>-802.63</v>
      </c>
      <c r="H85" s="29">
        <v>308133.46999999997</v>
      </c>
      <c r="I85" s="29">
        <v>283.64999999999998</v>
      </c>
      <c r="J85" s="29">
        <v>40898</v>
      </c>
      <c r="K85" s="30">
        <v>-70.55</v>
      </c>
      <c r="L85" s="29">
        <v>285412.78000000003</v>
      </c>
      <c r="M85" s="30">
        <v>153.19999999999999</v>
      </c>
      <c r="N85" s="29">
        <v>294010.28999999998</v>
      </c>
      <c r="O85" s="29">
        <v>-322.83</v>
      </c>
      <c r="P85" s="29">
        <v>165473.63</v>
      </c>
      <c r="Q85" s="30">
        <v>148.1</v>
      </c>
      <c r="R85" s="29">
        <v>142757.63</v>
      </c>
      <c r="S85" s="29">
        <v>-57.47</v>
      </c>
      <c r="T85" s="29">
        <v>8062.1</v>
      </c>
      <c r="U85" s="30">
        <v>3.77</v>
      </c>
      <c r="V85" s="29">
        <v>143331.96</v>
      </c>
      <c r="W85" s="30">
        <v>-301.05</v>
      </c>
      <c r="X85" s="29">
        <v>3744974.25</v>
      </c>
      <c r="Y85" s="29">
        <v>-1180.5</v>
      </c>
      <c r="Z85" s="29">
        <v>51610.68</v>
      </c>
      <c r="AA85" s="30">
        <v>-40.9</v>
      </c>
      <c r="AB85" s="29">
        <v>213018.21</v>
      </c>
      <c r="AC85" s="30">
        <v>51.46</v>
      </c>
      <c r="AD85" s="29">
        <v>22582.53</v>
      </c>
      <c r="AE85" s="30">
        <v>130.68</v>
      </c>
      <c r="AF85" s="29">
        <v>24731.439999999999</v>
      </c>
      <c r="AG85" s="30">
        <v>3.13</v>
      </c>
      <c r="AH85" s="29">
        <v>217555.64</v>
      </c>
      <c r="AI85" s="29">
        <v>-530.08000000000004</v>
      </c>
      <c r="AJ85" s="29">
        <v>103896.48</v>
      </c>
      <c r="AK85" s="29">
        <v>3.52</v>
      </c>
      <c r="AL85" s="29">
        <v>110691.78</v>
      </c>
      <c r="AM85" s="29">
        <v>-69.709999999999994</v>
      </c>
      <c r="AN85" s="29">
        <v>200007.62</v>
      </c>
      <c r="AO85" s="29">
        <v>-282.04000000000002</v>
      </c>
      <c r="AP85" s="29">
        <v>166440.62</v>
      </c>
      <c r="AQ85" s="29">
        <v>-537.11</v>
      </c>
      <c r="AR85" s="29">
        <v>25698.06</v>
      </c>
      <c r="AS85" s="30">
        <v>115.77</v>
      </c>
      <c r="AT85" s="29">
        <v>105658.49</v>
      </c>
      <c r="AU85" s="29">
        <v>-188.15</v>
      </c>
      <c r="AV85" s="29">
        <v>43966.03</v>
      </c>
      <c r="AW85" s="30">
        <v>-12.63</v>
      </c>
      <c r="AX85" s="29">
        <v>62608.41</v>
      </c>
      <c r="AY85" s="30">
        <v>-392.54</v>
      </c>
      <c r="AZ85" s="28">
        <v>4036764.93</v>
      </c>
      <c r="BA85" s="29">
        <v>225.93</v>
      </c>
      <c r="BB85" s="29">
        <v>145408.88</v>
      </c>
      <c r="BC85" s="30">
        <v>49.8</v>
      </c>
      <c r="BD85" s="29">
        <v>34751.5</v>
      </c>
      <c r="BE85" s="30">
        <v>-31.8</v>
      </c>
      <c r="BF85" s="29"/>
      <c r="BG85" s="29"/>
      <c r="BH85" s="29">
        <v>112421.29</v>
      </c>
      <c r="BI85" s="30">
        <v>-78.92</v>
      </c>
      <c r="BJ85" s="29">
        <v>119818.19</v>
      </c>
      <c r="BK85" s="30">
        <v>131.41999999999999</v>
      </c>
      <c r="BL85" s="29">
        <v>39620.15</v>
      </c>
      <c r="BM85" s="30">
        <v>-17.45</v>
      </c>
      <c r="BN85" s="29">
        <v>46537.47</v>
      </c>
      <c r="BO85" s="30">
        <v>-3.89</v>
      </c>
      <c r="BP85" s="29">
        <v>70504.45</v>
      </c>
      <c r="BQ85" s="30">
        <v>-338.09</v>
      </c>
      <c r="BR85" s="29">
        <v>298811.87</v>
      </c>
      <c r="BS85" s="29">
        <v>-914.3</v>
      </c>
      <c r="BT85" s="29">
        <v>3984884.08</v>
      </c>
      <c r="BU85" s="29">
        <v>-1869.13</v>
      </c>
      <c r="BV85" s="29">
        <v>316439.26</v>
      </c>
      <c r="BW85" s="29">
        <v>-619.72</v>
      </c>
      <c r="BX85" s="29">
        <v>76576.08</v>
      </c>
      <c r="BY85" s="30">
        <v>114.62</v>
      </c>
      <c r="BZ85" s="29">
        <v>310699.40000000002</v>
      </c>
      <c r="CA85" s="29">
        <v>-351.74</v>
      </c>
      <c r="CB85" s="29">
        <v>11433.33</v>
      </c>
      <c r="CC85" s="30">
        <v>-3.11</v>
      </c>
      <c r="CD85" s="29">
        <v>24913.74</v>
      </c>
      <c r="CE85" s="30">
        <v>-15.31</v>
      </c>
      <c r="CF85" s="29">
        <v>31739.81</v>
      </c>
      <c r="CG85" s="30">
        <v>24.49</v>
      </c>
      <c r="CH85" s="29">
        <v>63937.919999999998</v>
      </c>
      <c r="CI85" s="30">
        <v>-22.29</v>
      </c>
      <c r="CJ85" s="29">
        <v>303381.81</v>
      </c>
      <c r="CK85" s="29">
        <v>353.49</v>
      </c>
      <c r="CL85" s="29">
        <v>238649.45</v>
      </c>
      <c r="CM85" s="30">
        <v>48.5</v>
      </c>
      <c r="CN85" s="29">
        <v>109006.85</v>
      </c>
      <c r="CO85" s="30">
        <v>4.1900000000000004</v>
      </c>
      <c r="CP85" s="29">
        <v>145887.19</v>
      </c>
      <c r="CQ85" s="30">
        <v>50.24</v>
      </c>
      <c r="CR85" s="29">
        <v>173661.67</v>
      </c>
      <c r="CS85" s="29">
        <v>-61.37</v>
      </c>
      <c r="CT85" s="29">
        <v>251261.58</v>
      </c>
      <c r="CU85" s="29">
        <v>909.62</v>
      </c>
      <c r="CV85" s="29">
        <v>3984884.08</v>
      </c>
      <c r="CW85" s="29">
        <v>-1869.13</v>
      </c>
      <c r="CX85" s="29">
        <v>234786.7</v>
      </c>
      <c r="CY85" s="29">
        <v>-173.15</v>
      </c>
      <c r="CZ85" s="29">
        <v>17593.73</v>
      </c>
      <c r="DA85" s="30">
        <v>12.58</v>
      </c>
      <c r="DB85" s="29">
        <v>34751.5</v>
      </c>
      <c r="DC85" s="30">
        <v>-31.8</v>
      </c>
      <c r="DD85" s="29">
        <v>8062.1</v>
      </c>
      <c r="DE85" s="30">
        <v>3.77</v>
      </c>
      <c r="DF85" s="29">
        <v>57326.54</v>
      </c>
      <c r="DG85" s="30">
        <v>102.27</v>
      </c>
      <c r="DH85" s="29">
        <v>17384.2</v>
      </c>
      <c r="DI85" s="30">
        <v>3.2</v>
      </c>
      <c r="DJ85" s="29">
        <v>640389.46</v>
      </c>
      <c r="DK85" s="29">
        <v>-1326.43</v>
      </c>
      <c r="DL85" s="29">
        <v>85608.5</v>
      </c>
      <c r="DM85" s="29">
        <v>1.61</v>
      </c>
      <c r="DN85" s="29">
        <v>3984884.08</v>
      </c>
      <c r="DO85" s="29">
        <v>-1869.13</v>
      </c>
      <c r="DP85" s="29">
        <v>67241.75</v>
      </c>
      <c r="DQ85" s="30">
        <v>198.28</v>
      </c>
      <c r="DR85" s="29">
        <v>41519.730000000003</v>
      </c>
      <c r="DS85" s="30">
        <v>-90.31</v>
      </c>
      <c r="DT85" s="29">
        <v>142757.63</v>
      </c>
      <c r="DU85" s="29">
        <v>-57.47</v>
      </c>
      <c r="DV85" s="29">
        <v>30562.61</v>
      </c>
      <c r="DW85" s="30">
        <v>-3.78</v>
      </c>
      <c r="DX85" s="29">
        <v>143331.96</v>
      </c>
      <c r="DY85" s="30">
        <v>-301.05</v>
      </c>
      <c r="DZ85" s="29">
        <v>6888.8</v>
      </c>
      <c r="EA85" s="30">
        <v>-2.15</v>
      </c>
      <c r="EB85" s="29">
        <v>10123.51</v>
      </c>
      <c r="EC85" s="30">
        <v>27.63</v>
      </c>
      <c r="ED85" s="29">
        <v>9179.9</v>
      </c>
      <c r="EE85" s="30">
        <v>-34.75</v>
      </c>
      <c r="EF85" s="29">
        <v>194850.51</v>
      </c>
      <c r="EG85" s="30">
        <v>118.98</v>
      </c>
      <c r="EH85" s="29">
        <v>151249.1</v>
      </c>
      <c r="EI85" s="30">
        <v>-693.16</v>
      </c>
      <c r="EJ85" s="29">
        <v>95030.52</v>
      </c>
      <c r="EK85" s="30">
        <v>-49.28</v>
      </c>
      <c r="EL85" s="29">
        <v>27101.23</v>
      </c>
      <c r="EM85" s="30">
        <v>-10.26</v>
      </c>
      <c r="EN85" s="29">
        <v>41519.730000000003</v>
      </c>
      <c r="EO85" s="30">
        <v>-90.31</v>
      </c>
      <c r="EP85" s="29">
        <v>142008.12</v>
      </c>
      <c r="EQ85" s="29">
        <v>76.63</v>
      </c>
      <c r="ER85" s="29">
        <v>9811.75</v>
      </c>
      <c r="ES85" s="29">
        <v>-88.02</v>
      </c>
      <c r="ET85" s="29">
        <v>166440.62</v>
      </c>
      <c r="EU85" s="29">
        <v>-537.11</v>
      </c>
      <c r="EV85" s="29">
        <v>51610.68</v>
      </c>
      <c r="EW85" s="30">
        <v>-40.9</v>
      </c>
      <c r="EX85" s="29">
        <v>94276.51</v>
      </c>
      <c r="EY85" s="30">
        <v>91.13</v>
      </c>
    </row>
    <row r="86" spans="1:155">
      <c r="A86" s="27">
        <v>46189</v>
      </c>
      <c r="B86" s="29">
        <v>6928129.79</v>
      </c>
      <c r="C86" s="29">
        <v>577.42999999999995</v>
      </c>
      <c r="D86" s="29">
        <v>571685.81999999995</v>
      </c>
      <c r="E86" s="29">
        <v>-1067.0899999999999</v>
      </c>
      <c r="F86" s="29">
        <v>2948811.63</v>
      </c>
      <c r="G86" s="29">
        <v>538.73</v>
      </c>
      <c r="H86" s="29">
        <v>304225.3</v>
      </c>
      <c r="I86" s="29">
        <v>297.62</v>
      </c>
      <c r="J86" s="29">
        <v>39879.42</v>
      </c>
      <c r="K86" s="30">
        <v>-82.89</v>
      </c>
      <c r="L86" s="29">
        <v>281880.65000000002</v>
      </c>
      <c r="M86" s="30">
        <v>222.07</v>
      </c>
      <c r="N86" s="29">
        <v>294814.37</v>
      </c>
      <c r="O86" s="29">
        <v>-108.35</v>
      </c>
      <c r="P86" s="29">
        <v>166296.29</v>
      </c>
      <c r="Q86" s="30">
        <v>50.41</v>
      </c>
      <c r="R86" s="29">
        <v>139884.54</v>
      </c>
      <c r="S86" s="29">
        <v>71.989999999999995</v>
      </c>
      <c r="T86" s="29">
        <v>8011.81</v>
      </c>
      <c r="U86" s="30">
        <v>6.19</v>
      </c>
      <c r="V86" s="29">
        <v>136468.29</v>
      </c>
      <c r="W86" s="30">
        <v>-386.68</v>
      </c>
      <c r="X86" s="29">
        <v>3839813.68</v>
      </c>
      <c r="Y86" s="29">
        <v>1357.1</v>
      </c>
      <c r="Z86" s="28">
        <v>51569.279999999999</v>
      </c>
      <c r="AA86" s="30">
        <v>8.33</v>
      </c>
      <c r="AB86" s="29">
        <v>216497.54</v>
      </c>
      <c r="AC86" s="30">
        <v>87.36</v>
      </c>
      <c r="AD86" s="29">
        <v>22261.21</v>
      </c>
      <c r="AE86" s="30">
        <v>137.12</v>
      </c>
      <c r="AF86" s="29">
        <v>25547.9</v>
      </c>
      <c r="AG86" s="30">
        <v>10.7</v>
      </c>
      <c r="AH86" s="29">
        <v>218876.07</v>
      </c>
      <c r="AI86" s="29">
        <v>-461.84</v>
      </c>
      <c r="AJ86" s="29">
        <v>103091.22</v>
      </c>
      <c r="AK86" s="29">
        <v>55.69</v>
      </c>
      <c r="AL86" s="29">
        <v>112279.08</v>
      </c>
      <c r="AM86" s="29">
        <v>-65.73</v>
      </c>
      <c r="AN86" s="29">
        <v>199618.71</v>
      </c>
      <c r="AO86" s="29">
        <v>-82.01</v>
      </c>
      <c r="AP86" s="29">
        <v>165340.75</v>
      </c>
      <c r="AQ86" s="29">
        <v>-691.79</v>
      </c>
      <c r="AR86" s="29">
        <v>25649.03</v>
      </c>
      <c r="AS86" s="30">
        <v>101.65</v>
      </c>
      <c r="AT86" s="29">
        <v>105231.4</v>
      </c>
      <c r="AU86" s="29">
        <v>-109.24</v>
      </c>
      <c r="AV86" s="29">
        <v>44034.94</v>
      </c>
      <c r="AW86" s="30">
        <v>-7.3</v>
      </c>
      <c r="AX86" s="29">
        <v>66150.67</v>
      </c>
      <c r="AY86" s="30">
        <v>-482.62</v>
      </c>
      <c r="AZ86" s="28">
        <v>4134790.95</v>
      </c>
      <c r="BA86" s="29">
        <v>3010.47</v>
      </c>
      <c r="BB86" s="29">
        <v>147734.01</v>
      </c>
      <c r="BC86" s="30">
        <v>119.26</v>
      </c>
      <c r="BD86" s="29">
        <v>33635.83</v>
      </c>
      <c r="BE86" s="30">
        <v>-44.1</v>
      </c>
      <c r="BF86" s="29"/>
      <c r="BG86" s="29"/>
      <c r="BH86" s="29">
        <v>116804.63</v>
      </c>
      <c r="BI86" s="30">
        <v>-105.43</v>
      </c>
      <c r="BJ86" s="29">
        <v>120252.81</v>
      </c>
      <c r="BK86" s="30">
        <v>81.78</v>
      </c>
      <c r="BL86" s="29">
        <v>40362.410000000003</v>
      </c>
      <c r="BM86" s="30">
        <v>-13.45</v>
      </c>
      <c r="BN86" s="29">
        <v>46181.32</v>
      </c>
      <c r="BO86" s="30">
        <v>12.85</v>
      </c>
      <c r="BP86" s="29">
        <v>74457.070000000007</v>
      </c>
      <c r="BQ86" s="30">
        <v>-423.46</v>
      </c>
      <c r="BR86" s="29">
        <v>298346.84999999998</v>
      </c>
      <c r="BS86" s="29">
        <v>-1191.0899999999999</v>
      </c>
      <c r="BT86" s="29">
        <v>4090078.96</v>
      </c>
      <c r="BU86" s="29">
        <v>555.51</v>
      </c>
      <c r="BV86" s="29">
        <v>330029.55</v>
      </c>
      <c r="BW86" s="29">
        <v>-618.6</v>
      </c>
      <c r="BX86" s="29">
        <v>77546.78</v>
      </c>
      <c r="BY86" s="30">
        <v>149.07</v>
      </c>
      <c r="BZ86" s="29">
        <v>311897.78000000003</v>
      </c>
      <c r="CA86" s="29">
        <v>-147.74</v>
      </c>
      <c r="CB86" s="29">
        <v>11525.4</v>
      </c>
      <c r="CC86" s="30">
        <v>-26.45</v>
      </c>
      <c r="CD86" s="29">
        <v>25148.080000000002</v>
      </c>
      <c r="CE86" s="30">
        <v>-35.06</v>
      </c>
      <c r="CF86" s="29">
        <v>33231.629999999997</v>
      </c>
      <c r="CG86" s="30">
        <v>108.42</v>
      </c>
      <c r="CH86" s="29">
        <v>63638.66</v>
      </c>
      <c r="CI86" s="30">
        <v>-1.63</v>
      </c>
      <c r="CJ86" s="29">
        <v>305501.76</v>
      </c>
      <c r="CK86" s="29">
        <v>79.36</v>
      </c>
      <c r="CL86" s="29">
        <v>242306.67</v>
      </c>
      <c r="CM86" s="30">
        <v>60.51</v>
      </c>
      <c r="CN86" s="29">
        <v>110621.74</v>
      </c>
      <c r="CO86" s="30">
        <v>-77.89</v>
      </c>
      <c r="CP86" s="29">
        <v>148219.51999999999</v>
      </c>
      <c r="CQ86" s="30">
        <v>119.72</v>
      </c>
      <c r="CR86" s="29">
        <v>170793.68</v>
      </c>
      <c r="CS86" s="29">
        <v>76.650000000000006</v>
      </c>
      <c r="CT86" s="29">
        <v>254975.11</v>
      </c>
      <c r="CU86" s="29">
        <v>1177.25</v>
      </c>
      <c r="CV86" s="29">
        <v>4090078.96</v>
      </c>
      <c r="CW86" s="29">
        <v>555.51</v>
      </c>
      <c r="CX86" s="29">
        <v>229912.23</v>
      </c>
      <c r="CY86" s="29">
        <v>-134.1</v>
      </c>
      <c r="CZ86" s="29">
        <v>17377.14</v>
      </c>
      <c r="DA86" s="30">
        <v>13.14</v>
      </c>
      <c r="DB86" s="29">
        <v>33635.83</v>
      </c>
      <c r="DC86" s="30">
        <v>-44.1</v>
      </c>
      <c r="DD86" s="29">
        <v>8011.81</v>
      </c>
      <c r="DE86" s="30">
        <v>6.19</v>
      </c>
      <c r="DF86" s="29">
        <v>58310.57</v>
      </c>
      <c r="DG86" s="30">
        <v>138.59</v>
      </c>
      <c r="DH86" s="29">
        <v>17509.39</v>
      </c>
      <c r="DI86" s="30">
        <v>0.69</v>
      </c>
      <c r="DJ86" s="29">
        <v>640556.57999999996</v>
      </c>
      <c r="DK86" s="29">
        <v>-1311.11</v>
      </c>
      <c r="DL86" s="29">
        <v>86617.73</v>
      </c>
      <c r="DM86" s="30">
        <v>-88.33</v>
      </c>
      <c r="DN86" s="29">
        <v>4090078.96</v>
      </c>
      <c r="DO86" s="29">
        <v>555.51</v>
      </c>
      <c r="DP86" s="29">
        <v>68372.12</v>
      </c>
      <c r="DQ86" s="30">
        <v>62.79</v>
      </c>
      <c r="DR86" s="29">
        <v>40627.910000000003</v>
      </c>
      <c r="DS86" s="30">
        <v>-94.67</v>
      </c>
      <c r="DT86" s="29">
        <v>139884.54</v>
      </c>
      <c r="DU86" s="29">
        <v>71.989999999999995</v>
      </c>
      <c r="DV86" s="29">
        <v>30565.86</v>
      </c>
      <c r="DW86" s="30">
        <v>4.97</v>
      </c>
      <c r="DX86" s="29">
        <v>136468.29</v>
      </c>
      <c r="DY86" s="30">
        <v>-386.68</v>
      </c>
      <c r="DZ86" s="29">
        <v>6957</v>
      </c>
      <c r="EA86" s="30">
        <v>-5.51</v>
      </c>
      <c r="EB86" s="29">
        <v>10158.549999999999</v>
      </c>
      <c r="EC86" s="30">
        <v>27.35</v>
      </c>
      <c r="ED86" s="29">
        <v>9227.07</v>
      </c>
      <c r="EE86" s="30">
        <v>-46.77</v>
      </c>
      <c r="EF86" s="29">
        <v>195230.54</v>
      </c>
      <c r="EG86" s="30">
        <v>12.57</v>
      </c>
      <c r="EH86" s="29">
        <v>151440.17000000001</v>
      </c>
      <c r="EI86" s="30">
        <v>-608.98</v>
      </c>
      <c r="EJ86" s="29">
        <v>93930.46</v>
      </c>
      <c r="EK86" s="30">
        <v>17.21</v>
      </c>
      <c r="EL86" s="29">
        <v>27347.1</v>
      </c>
      <c r="EM86" s="30">
        <v>-32.49</v>
      </c>
      <c r="EN86" s="29">
        <v>40627.910000000003</v>
      </c>
      <c r="EO86" s="30">
        <v>-94.67</v>
      </c>
      <c r="EP86" s="29">
        <v>154188.67000000001</v>
      </c>
      <c r="EQ86" s="29">
        <v>16.63</v>
      </c>
      <c r="ER86" s="29">
        <v>9894.06</v>
      </c>
      <c r="ES86" s="29">
        <v>-124.31</v>
      </c>
      <c r="ET86" s="29">
        <v>165340.75</v>
      </c>
      <c r="EU86" s="29">
        <v>-691.79</v>
      </c>
      <c r="EV86" s="29">
        <v>51569.279999999999</v>
      </c>
      <c r="EW86" s="30">
        <v>8.33</v>
      </c>
      <c r="EX86" s="29">
        <v>96650.25</v>
      </c>
      <c r="EY86" s="30">
        <v>111.39</v>
      </c>
    </row>
    <row r="87" spans="1:155">
      <c r="A87" s="27">
        <v>46190</v>
      </c>
      <c r="B87" s="29">
        <v>7037363.6799999997</v>
      </c>
      <c r="C87" s="29">
        <v>2357.65</v>
      </c>
      <c r="D87" s="29">
        <v>579739.31999999995</v>
      </c>
      <c r="E87" s="29">
        <v>-1169.05</v>
      </c>
      <c r="F87" s="29">
        <v>2954886.23</v>
      </c>
      <c r="G87" s="29">
        <v>1207.8699999999999</v>
      </c>
      <c r="H87" s="29">
        <v>303319.12</v>
      </c>
      <c r="I87" s="29">
        <v>237.75</v>
      </c>
      <c r="J87" s="29">
        <v>40472.339999999997</v>
      </c>
      <c r="K87" s="30">
        <v>-55.16</v>
      </c>
      <c r="L87" s="29">
        <v>281728.67</v>
      </c>
      <c r="M87" s="30">
        <v>222.03</v>
      </c>
      <c r="N87" s="29">
        <v>284752.24</v>
      </c>
      <c r="O87" s="29">
        <v>-5.3</v>
      </c>
      <c r="P87" s="29">
        <v>170590.55</v>
      </c>
      <c r="Q87" s="30">
        <v>65.64</v>
      </c>
      <c r="R87" s="29">
        <v>139086.06</v>
      </c>
      <c r="S87" s="29">
        <v>123.4</v>
      </c>
      <c r="T87" s="29">
        <v>7861.59</v>
      </c>
      <c r="U87" s="30">
        <v>7.07</v>
      </c>
      <c r="V87" s="29">
        <v>137440.16</v>
      </c>
      <c r="W87" s="30">
        <v>-303.35000000000002</v>
      </c>
      <c r="X87" s="29">
        <v>3958903.69</v>
      </c>
      <c r="Y87" s="29">
        <v>2660.1</v>
      </c>
      <c r="Z87" s="29">
        <v>51641.599999999999</v>
      </c>
      <c r="AA87" s="30">
        <v>39.07</v>
      </c>
      <c r="AB87" s="29">
        <v>208770.39</v>
      </c>
      <c r="AC87" s="30">
        <v>98.25</v>
      </c>
      <c r="AD87" s="29">
        <v>21700.81</v>
      </c>
      <c r="AE87" s="30">
        <v>128.77000000000001</v>
      </c>
      <c r="AF87" s="29">
        <v>25498.080000000002</v>
      </c>
      <c r="AG87" s="30">
        <v>28.91</v>
      </c>
      <c r="AH87" s="29">
        <v>220971.01</v>
      </c>
      <c r="AI87" s="29">
        <v>-231.81</v>
      </c>
      <c r="AJ87" s="29">
        <v>104507.1</v>
      </c>
      <c r="AK87" s="29">
        <v>152.63999999999999</v>
      </c>
      <c r="AL87" s="29">
        <v>108081.79</v>
      </c>
      <c r="AM87" s="29">
        <v>-126.76</v>
      </c>
      <c r="AN87" s="29">
        <v>193579.58</v>
      </c>
      <c r="AO87" s="29">
        <v>83.68</v>
      </c>
      <c r="AP87" s="29">
        <v>166354.92000000001</v>
      </c>
      <c r="AQ87" s="29">
        <v>-950.56</v>
      </c>
      <c r="AR87" s="29">
        <v>25128.14</v>
      </c>
      <c r="AS87" s="30">
        <v>93.48</v>
      </c>
      <c r="AT87" s="29">
        <v>104836.3</v>
      </c>
      <c r="AU87" s="29">
        <v>-48.96</v>
      </c>
      <c r="AV87" s="29">
        <v>43848.93</v>
      </c>
      <c r="AW87" s="30">
        <v>2.73</v>
      </c>
      <c r="AX87" s="29">
        <v>62767.88</v>
      </c>
      <c r="AY87" s="30">
        <v>-684.68</v>
      </c>
      <c r="AZ87" s="28">
        <v>4250896.21</v>
      </c>
      <c r="BA87" s="29">
        <v>4449.5</v>
      </c>
      <c r="BB87" s="29">
        <v>150901.48000000001</v>
      </c>
      <c r="BC87" s="30">
        <v>136.41999999999999</v>
      </c>
      <c r="BD87" s="29">
        <v>34100.959999999999</v>
      </c>
      <c r="BE87" s="30">
        <v>-82.57</v>
      </c>
      <c r="BF87" s="29"/>
      <c r="BG87" s="29"/>
      <c r="BH87" s="29">
        <v>116850.39</v>
      </c>
      <c r="BI87" s="30">
        <v>-88.21</v>
      </c>
      <c r="BJ87" s="29">
        <v>119165.02</v>
      </c>
      <c r="BK87" s="30">
        <v>63.42</v>
      </c>
      <c r="BL87" s="29">
        <v>39699.89</v>
      </c>
      <c r="BM87" s="30">
        <v>-17.649999999999999</v>
      </c>
      <c r="BN87" s="29">
        <v>45551.64</v>
      </c>
      <c r="BO87" s="30">
        <v>-18.78</v>
      </c>
      <c r="BP87" s="29">
        <v>71011.509999999995</v>
      </c>
      <c r="BQ87" s="30">
        <v>-613.69000000000005</v>
      </c>
      <c r="BR87" s="29">
        <v>299129.09999999998</v>
      </c>
      <c r="BS87" s="29">
        <v>-1447.05</v>
      </c>
      <c r="BT87" s="29">
        <v>4222367.45</v>
      </c>
      <c r="BU87" s="29">
        <v>1586.25</v>
      </c>
      <c r="BV87" s="29">
        <v>326076.39</v>
      </c>
      <c r="BW87" s="29">
        <v>-464.03</v>
      </c>
      <c r="BX87" s="29">
        <v>76729.009999999995</v>
      </c>
      <c r="BY87" s="30">
        <v>184.17</v>
      </c>
      <c r="BZ87" s="29">
        <v>301661.37</v>
      </c>
      <c r="CA87" s="29">
        <v>-43.08</v>
      </c>
      <c r="CB87" s="29">
        <v>11287.73</v>
      </c>
      <c r="CC87" s="30">
        <v>-32.979999999999997</v>
      </c>
      <c r="CD87" s="29">
        <v>25693.05</v>
      </c>
      <c r="CE87" s="30">
        <v>-25.1</v>
      </c>
      <c r="CF87" s="29">
        <v>33004.839999999997</v>
      </c>
      <c r="CG87" s="30">
        <v>119.73</v>
      </c>
      <c r="CH87" s="29">
        <v>63684.66</v>
      </c>
      <c r="CI87" s="30">
        <v>-1.32</v>
      </c>
      <c r="CJ87" s="29">
        <v>315578.76</v>
      </c>
      <c r="CK87" s="29">
        <v>70.53</v>
      </c>
      <c r="CL87" s="29">
        <v>234187.44</v>
      </c>
      <c r="CM87" s="30">
        <v>79.67</v>
      </c>
      <c r="CN87" s="28">
        <v>108371.19</v>
      </c>
      <c r="CO87" s="30">
        <v>-91.07</v>
      </c>
      <c r="CP87" s="29">
        <v>151377.23000000001</v>
      </c>
      <c r="CQ87" s="30">
        <v>137.06</v>
      </c>
      <c r="CR87" s="29">
        <v>170655.07</v>
      </c>
      <c r="CS87" s="29">
        <v>153.38</v>
      </c>
      <c r="CT87" s="29">
        <v>254055.7</v>
      </c>
      <c r="CU87" s="29">
        <v>1578</v>
      </c>
      <c r="CV87" s="29">
        <v>4222367.45</v>
      </c>
      <c r="CW87" s="29">
        <v>1586.25</v>
      </c>
      <c r="CX87" s="29">
        <v>231029.91</v>
      </c>
      <c r="CY87" s="29">
        <v>-97.76</v>
      </c>
      <c r="CZ87" s="29">
        <v>17312.59</v>
      </c>
      <c r="DA87" s="30">
        <v>34.950000000000003</v>
      </c>
      <c r="DB87" s="29">
        <v>34100.959999999999</v>
      </c>
      <c r="DC87" s="30">
        <v>-82.57</v>
      </c>
      <c r="DD87" s="29">
        <v>7861.59</v>
      </c>
      <c r="DE87" s="30">
        <v>7.07</v>
      </c>
      <c r="DF87" s="29">
        <v>57836.41</v>
      </c>
      <c r="DG87" s="30">
        <v>161.66</v>
      </c>
      <c r="DH87" s="29">
        <v>18196.72</v>
      </c>
      <c r="DI87" s="30">
        <v>10.050000000000001</v>
      </c>
      <c r="DJ87" s="29">
        <v>644014.56000000006</v>
      </c>
      <c r="DK87" s="29">
        <v>-1125.19</v>
      </c>
      <c r="DL87" s="29">
        <v>84543.91</v>
      </c>
      <c r="DM87" s="30">
        <v>-105.85</v>
      </c>
      <c r="DN87" s="29">
        <v>4222367.45</v>
      </c>
      <c r="DO87" s="29">
        <v>1586.25</v>
      </c>
      <c r="DP87" s="29">
        <v>72642.27</v>
      </c>
      <c r="DQ87" s="30">
        <v>36.799999999999997</v>
      </c>
      <c r="DR87" s="29">
        <v>41118.410000000003</v>
      </c>
      <c r="DS87" s="30">
        <v>-68.430000000000007</v>
      </c>
      <c r="DT87" s="29">
        <v>139086.06</v>
      </c>
      <c r="DU87" s="29">
        <v>123.4</v>
      </c>
      <c r="DV87" s="29">
        <v>31059.56</v>
      </c>
      <c r="DW87" s="30">
        <v>30.49</v>
      </c>
      <c r="DX87" s="29">
        <v>137440.16</v>
      </c>
      <c r="DY87" s="30">
        <v>-303.35000000000002</v>
      </c>
      <c r="DZ87" s="29">
        <v>6983</v>
      </c>
      <c r="EA87" s="30">
        <v>-4.82</v>
      </c>
      <c r="EB87" s="29">
        <v>10320.719999999999</v>
      </c>
      <c r="EC87" s="30">
        <v>26.52</v>
      </c>
      <c r="ED87" s="29">
        <v>9120.7199999999993</v>
      </c>
      <c r="EE87" s="30">
        <v>-47.8</v>
      </c>
      <c r="EF87" s="29">
        <v>199628.64</v>
      </c>
      <c r="EG87" s="30">
        <v>23.86</v>
      </c>
      <c r="EH87" s="29">
        <v>148947.59</v>
      </c>
      <c r="EI87" s="30">
        <v>-456.81</v>
      </c>
      <c r="EJ87" s="29">
        <v>93916.15</v>
      </c>
      <c r="EK87" s="30">
        <v>32.119999999999997</v>
      </c>
      <c r="EL87" s="29">
        <v>27879.27</v>
      </c>
      <c r="EM87" s="30">
        <v>-22.71</v>
      </c>
      <c r="EN87" s="29">
        <v>41118.410000000003</v>
      </c>
      <c r="EO87" s="30">
        <v>-68.430000000000007</v>
      </c>
      <c r="EP87" s="29">
        <v>154127.12</v>
      </c>
      <c r="EQ87" s="29">
        <v>25.99</v>
      </c>
      <c r="ER87" s="29">
        <v>9813.44</v>
      </c>
      <c r="ES87" s="29">
        <v>-134.54</v>
      </c>
      <c r="ET87" s="29">
        <v>166354.92000000001</v>
      </c>
      <c r="EU87" s="29">
        <v>-950.56</v>
      </c>
      <c r="EV87" s="29">
        <v>51641.599999999999</v>
      </c>
      <c r="EW87" s="30">
        <v>39.07</v>
      </c>
      <c r="EX87" s="29">
        <v>99735.63</v>
      </c>
      <c r="EY87" s="30">
        <v>97.99</v>
      </c>
    </row>
    <row r="88" spans="1:155">
      <c r="A88" s="27">
        <v>46191</v>
      </c>
      <c r="B88" s="29">
        <v>7196031.1699999999</v>
      </c>
      <c r="C88" s="29">
        <v>5099.29</v>
      </c>
      <c r="D88" s="29">
        <v>562061.16</v>
      </c>
      <c r="E88" s="29">
        <v>-932.42</v>
      </c>
      <c r="F88" s="28">
        <v>3031797.05</v>
      </c>
      <c r="G88" s="29">
        <v>2050.96</v>
      </c>
      <c r="H88" s="29">
        <v>289357.09000000003</v>
      </c>
      <c r="I88" s="29">
        <v>303.04000000000002</v>
      </c>
      <c r="J88" s="29">
        <v>38736.769999999997</v>
      </c>
      <c r="K88" s="30">
        <v>-15.14</v>
      </c>
      <c r="L88" s="29">
        <v>268617.33</v>
      </c>
      <c r="M88" s="30">
        <v>278.48</v>
      </c>
      <c r="N88" s="29">
        <v>274138.14</v>
      </c>
      <c r="O88" s="29">
        <v>240.15</v>
      </c>
      <c r="P88" s="29">
        <v>171303.14</v>
      </c>
      <c r="Q88" s="30">
        <v>62.9</v>
      </c>
      <c r="R88" s="29">
        <v>134600.01</v>
      </c>
      <c r="S88" s="29">
        <v>274.43</v>
      </c>
      <c r="T88" s="29">
        <v>7657.18</v>
      </c>
      <c r="U88" s="30">
        <v>7.39</v>
      </c>
      <c r="V88" s="29">
        <v>136229.65</v>
      </c>
      <c r="W88" s="30">
        <v>-168.99</v>
      </c>
      <c r="X88" s="29">
        <v>4167525.88</v>
      </c>
      <c r="Y88" s="29">
        <v>3047.43</v>
      </c>
      <c r="Z88" s="29">
        <v>52367.44</v>
      </c>
      <c r="AA88" s="30">
        <v>68.95</v>
      </c>
      <c r="AB88" s="29">
        <v>205544.83</v>
      </c>
      <c r="AC88" s="30">
        <v>254.85</v>
      </c>
      <c r="AD88" s="29">
        <v>21593.96</v>
      </c>
      <c r="AE88" s="30">
        <v>136.11000000000001</v>
      </c>
      <c r="AF88" s="29">
        <v>23758.35</v>
      </c>
      <c r="AG88" s="30">
        <v>33.049999999999997</v>
      </c>
      <c r="AH88" s="29">
        <v>210542.76</v>
      </c>
      <c r="AI88" s="29">
        <v>134.78</v>
      </c>
      <c r="AJ88" s="29">
        <v>101121.53</v>
      </c>
      <c r="AK88" s="29">
        <v>269.20999999999998</v>
      </c>
      <c r="AL88" s="29">
        <v>103208.9</v>
      </c>
      <c r="AM88" s="29">
        <v>-6.46</v>
      </c>
      <c r="AN88" s="29">
        <v>187113.17</v>
      </c>
      <c r="AO88" s="29">
        <v>225.72</v>
      </c>
      <c r="AP88" s="29">
        <v>160841.81</v>
      </c>
      <c r="AQ88" s="29">
        <v>-825.48</v>
      </c>
      <c r="AR88" s="29">
        <v>24749.3</v>
      </c>
      <c r="AS88" s="30">
        <v>95.02</v>
      </c>
      <c r="AT88" s="29">
        <v>102097.83</v>
      </c>
      <c r="AU88" s="29">
        <v>18.47</v>
      </c>
      <c r="AV88" s="29">
        <v>42817.8</v>
      </c>
      <c r="AW88" s="30">
        <v>0.57999999999999996</v>
      </c>
      <c r="AX88" s="29">
        <v>59699.67</v>
      </c>
      <c r="AY88" s="30">
        <v>-675.75</v>
      </c>
      <c r="AZ88" s="28">
        <v>4467526.79</v>
      </c>
      <c r="BA88" s="29">
        <v>5524.06</v>
      </c>
      <c r="BB88" s="28">
        <v>155988.18</v>
      </c>
      <c r="BC88" s="30">
        <v>127.12</v>
      </c>
      <c r="BD88" s="29">
        <v>33338.29</v>
      </c>
      <c r="BE88" s="30">
        <v>-117.12</v>
      </c>
      <c r="BF88" s="29"/>
      <c r="BG88" s="29"/>
      <c r="BH88" s="29">
        <v>111263.97</v>
      </c>
      <c r="BI88" s="30">
        <v>-144.65</v>
      </c>
      <c r="BJ88" s="29">
        <v>113943.5</v>
      </c>
      <c r="BK88" s="30">
        <v>105.69</v>
      </c>
      <c r="BL88" s="29">
        <v>38117.17</v>
      </c>
      <c r="BM88" s="30">
        <v>2.72</v>
      </c>
      <c r="BN88" s="29">
        <v>43613.82</v>
      </c>
      <c r="BO88" s="30">
        <v>-23.48</v>
      </c>
      <c r="BP88" s="29">
        <v>67841.240000000005</v>
      </c>
      <c r="BQ88" s="30">
        <v>-607.94000000000005</v>
      </c>
      <c r="BR88" s="29">
        <v>288987.8</v>
      </c>
      <c r="BS88" s="29">
        <v>-1162.1099999999999</v>
      </c>
      <c r="BT88" s="29">
        <v>4444485.34</v>
      </c>
      <c r="BU88" s="29">
        <v>1801.53</v>
      </c>
      <c r="BV88" s="29">
        <v>316201.42</v>
      </c>
      <c r="BW88" s="29">
        <v>343.03</v>
      </c>
      <c r="BX88" s="29">
        <v>74045.070000000007</v>
      </c>
      <c r="BY88" s="30">
        <v>203.64</v>
      </c>
      <c r="BZ88" s="29">
        <v>290322.07</v>
      </c>
      <c r="CA88" s="29">
        <v>219.26</v>
      </c>
      <c r="CB88" s="29">
        <v>10945.35</v>
      </c>
      <c r="CC88" s="30">
        <v>-45.44</v>
      </c>
      <c r="CD88" s="29">
        <v>24900.81</v>
      </c>
      <c r="CE88" s="30">
        <v>-18.329999999999998</v>
      </c>
      <c r="CF88" s="29">
        <v>31979.96</v>
      </c>
      <c r="CG88" s="30">
        <v>165.34</v>
      </c>
      <c r="CH88" s="29">
        <v>61937.87</v>
      </c>
      <c r="CI88" s="30">
        <v>36.369999999999997</v>
      </c>
      <c r="CJ88" s="29">
        <v>309916.28000000003</v>
      </c>
      <c r="CK88" s="29">
        <v>-110.71</v>
      </c>
      <c r="CL88" s="29">
        <v>230583.96</v>
      </c>
      <c r="CM88" s="30">
        <v>295.99</v>
      </c>
      <c r="CN88" s="29">
        <v>105924.16</v>
      </c>
      <c r="CO88" s="30">
        <v>61.72</v>
      </c>
      <c r="CP88" s="29">
        <v>156461.82</v>
      </c>
      <c r="CQ88" s="30">
        <v>127.79</v>
      </c>
      <c r="CR88" s="29">
        <v>165150.54</v>
      </c>
      <c r="CS88" s="29">
        <v>322.55</v>
      </c>
      <c r="CT88" s="29">
        <v>265159.67</v>
      </c>
      <c r="CU88" s="29">
        <v>2154.4299999999998</v>
      </c>
      <c r="CV88" s="29">
        <v>4444485.34</v>
      </c>
      <c r="CW88" s="29">
        <v>1801.53</v>
      </c>
      <c r="CX88" s="29">
        <v>222156.55</v>
      </c>
      <c r="CY88" s="29">
        <v>102.32</v>
      </c>
      <c r="CZ88" s="29">
        <v>17016.560000000001</v>
      </c>
      <c r="DA88" s="30">
        <v>56.59</v>
      </c>
      <c r="DB88" s="29">
        <v>33338.29</v>
      </c>
      <c r="DC88" s="30">
        <v>-117.12</v>
      </c>
      <c r="DD88" s="29">
        <v>7657.18</v>
      </c>
      <c r="DE88" s="30">
        <v>7.39</v>
      </c>
      <c r="DF88" s="28">
        <v>55310.41</v>
      </c>
      <c r="DG88" s="30">
        <v>200.99</v>
      </c>
      <c r="DH88" s="29">
        <v>17598.150000000001</v>
      </c>
      <c r="DI88" s="30">
        <v>18.920000000000002</v>
      </c>
      <c r="DJ88" s="29">
        <v>618781.07999999996</v>
      </c>
      <c r="DK88" s="29">
        <v>-574.17999999999995</v>
      </c>
      <c r="DL88" s="29">
        <v>82602.710000000006</v>
      </c>
      <c r="DM88" s="30">
        <v>34.090000000000003</v>
      </c>
      <c r="DN88" s="29">
        <v>4444485.34</v>
      </c>
      <c r="DO88" s="29">
        <v>1801.53</v>
      </c>
      <c r="DP88" s="29">
        <v>69664.42</v>
      </c>
      <c r="DQ88" s="30">
        <v>-93.41</v>
      </c>
      <c r="DR88" s="29">
        <v>39326.629999999997</v>
      </c>
      <c r="DS88" s="30">
        <v>-25.17</v>
      </c>
      <c r="DT88" s="29">
        <v>134600.01</v>
      </c>
      <c r="DU88" s="29">
        <v>274.43</v>
      </c>
      <c r="DV88" s="29">
        <v>30041.77</v>
      </c>
      <c r="DW88" s="30">
        <v>48.92</v>
      </c>
      <c r="DX88" s="29">
        <v>136229.65</v>
      </c>
      <c r="DY88" s="30">
        <v>-168.99</v>
      </c>
      <c r="DZ88" s="29">
        <v>6790.26</v>
      </c>
      <c r="EA88" s="30">
        <v>-4.28</v>
      </c>
      <c r="EB88" s="29">
        <v>10009.709999999999</v>
      </c>
      <c r="EC88" s="30">
        <v>16.170000000000002</v>
      </c>
      <c r="ED88" s="29">
        <v>8726.81</v>
      </c>
      <c r="EE88" s="30">
        <v>-21.12</v>
      </c>
      <c r="EF88" s="29">
        <v>198697.62</v>
      </c>
      <c r="EG88" s="30">
        <v>21.19</v>
      </c>
      <c r="EH88" s="29">
        <v>146936.69</v>
      </c>
      <c r="EI88" s="30">
        <v>218.16</v>
      </c>
      <c r="EJ88" s="29">
        <v>90567.53</v>
      </c>
      <c r="EK88" s="30">
        <v>72.88</v>
      </c>
      <c r="EL88" s="29">
        <v>27024.29</v>
      </c>
      <c r="EM88" s="30">
        <v>-18.47</v>
      </c>
      <c r="EN88" s="29">
        <v>39326.629999999997</v>
      </c>
      <c r="EO88" s="30">
        <v>-25.17</v>
      </c>
      <c r="EP88" s="29">
        <v>147319.1</v>
      </c>
      <c r="EQ88" s="29">
        <v>158.58000000000001</v>
      </c>
      <c r="ER88" s="29">
        <v>9238.11</v>
      </c>
      <c r="ES88" s="29">
        <v>-116.16</v>
      </c>
      <c r="ET88" s="29">
        <v>160841.81</v>
      </c>
      <c r="EU88" s="29">
        <v>-825.48</v>
      </c>
      <c r="EV88" s="29">
        <v>52367.44</v>
      </c>
      <c r="EW88" s="30">
        <v>68.95</v>
      </c>
      <c r="EX88" s="29">
        <v>104094.38</v>
      </c>
      <c r="EY88" s="30">
        <v>58.84</v>
      </c>
    </row>
    <row r="89" spans="1:155">
      <c r="A89" s="27">
        <v>46192</v>
      </c>
      <c r="B89" s="29">
        <v>7186860.1100000003</v>
      </c>
      <c r="C89" s="29">
        <v>2539.69</v>
      </c>
      <c r="D89" s="29">
        <v>542786.18999999994</v>
      </c>
      <c r="E89" s="29">
        <v>-711.66</v>
      </c>
      <c r="F89" s="29">
        <v>2984102.29</v>
      </c>
      <c r="G89" s="29">
        <v>-170.3</v>
      </c>
      <c r="H89" s="29">
        <v>290148.96999999997</v>
      </c>
      <c r="I89" s="29">
        <v>432.72</v>
      </c>
      <c r="J89" s="29">
        <v>38757.919999999998</v>
      </c>
      <c r="K89" s="30">
        <v>29.7</v>
      </c>
      <c r="L89" s="29">
        <v>270015.06</v>
      </c>
      <c r="M89" s="30">
        <v>421.17</v>
      </c>
      <c r="N89" s="29">
        <v>275175.61</v>
      </c>
      <c r="O89" s="29">
        <v>311.25</v>
      </c>
      <c r="P89" s="29">
        <v>165546.37</v>
      </c>
      <c r="Q89" s="30">
        <v>90.07</v>
      </c>
      <c r="R89" s="29">
        <v>130789.53</v>
      </c>
      <c r="S89" s="29">
        <v>201.37</v>
      </c>
      <c r="T89" s="29">
        <v>7559.47</v>
      </c>
      <c r="U89" s="30">
        <v>-0.1</v>
      </c>
      <c r="V89" s="29">
        <v>130104.83</v>
      </c>
      <c r="W89" s="30">
        <v>-167.45</v>
      </c>
      <c r="X89" s="29">
        <v>4168158.47</v>
      </c>
      <c r="Y89" s="29">
        <v>-692.4</v>
      </c>
      <c r="Z89" s="29">
        <v>51804.18</v>
      </c>
      <c r="AA89" s="30">
        <v>70.540000000000006</v>
      </c>
      <c r="AB89" s="29">
        <v>201924.21</v>
      </c>
      <c r="AC89" s="30">
        <v>226.97</v>
      </c>
      <c r="AD89" s="29">
        <v>21107.42</v>
      </c>
      <c r="AE89" s="30">
        <v>134.80000000000001</v>
      </c>
      <c r="AF89" s="29">
        <v>23459.64</v>
      </c>
      <c r="AG89" s="30">
        <v>23.49</v>
      </c>
      <c r="AH89" s="29">
        <v>207991.08</v>
      </c>
      <c r="AI89" s="29">
        <v>435.19</v>
      </c>
      <c r="AJ89" s="29">
        <v>99827.37</v>
      </c>
      <c r="AK89" s="29">
        <v>153.74</v>
      </c>
      <c r="AL89" s="29">
        <v>102952.01</v>
      </c>
      <c r="AM89" s="29">
        <v>11.6</v>
      </c>
      <c r="AN89" s="29">
        <v>188006.27</v>
      </c>
      <c r="AO89" s="29">
        <v>277.19</v>
      </c>
      <c r="AP89" s="29">
        <v>162502.16</v>
      </c>
      <c r="AQ89" s="29">
        <v>-436.02</v>
      </c>
      <c r="AR89" s="29">
        <v>24143.72</v>
      </c>
      <c r="AS89" s="30">
        <v>100.37</v>
      </c>
      <c r="AT89" s="29">
        <v>97966.28</v>
      </c>
      <c r="AU89" s="29">
        <v>77.81</v>
      </c>
      <c r="AV89" s="29">
        <v>42420.83</v>
      </c>
      <c r="AW89" s="30">
        <v>14.16</v>
      </c>
      <c r="AX89" s="29">
        <v>57080.43</v>
      </c>
      <c r="AY89" s="30">
        <v>-439.48</v>
      </c>
      <c r="AZ89" s="28">
        <v>4471445.1100000003</v>
      </c>
      <c r="BA89" s="29">
        <v>1670.9</v>
      </c>
      <c r="BB89" s="29">
        <v>161146.65</v>
      </c>
      <c r="BC89" s="30">
        <v>131.13999999999999</v>
      </c>
      <c r="BD89" s="29">
        <v>31822.37</v>
      </c>
      <c r="BE89" s="30">
        <v>-127.44</v>
      </c>
      <c r="BF89" s="29"/>
      <c r="BG89" s="29"/>
      <c r="BH89" s="29">
        <v>112855.16</v>
      </c>
      <c r="BI89" s="30">
        <v>-113.15</v>
      </c>
      <c r="BJ89" s="29">
        <v>111051.48</v>
      </c>
      <c r="BK89" s="30">
        <v>107.33</v>
      </c>
      <c r="BL89" s="29">
        <v>37337.730000000003</v>
      </c>
      <c r="BM89" s="30">
        <v>18.89</v>
      </c>
      <c r="BN89" s="29">
        <v>42345.16</v>
      </c>
      <c r="BO89" s="30">
        <v>10.78</v>
      </c>
      <c r="BP89" s="29">
        <v>65448.42</v>
      </c>
      <c r="BQ89" s="30">
        <v>-399.46</v>
      </c>
      <c r="BR89" s="29">
        <v>287126.56</v>
      </c>
      <c r="BS89" s="29">
        <v>-738.68</v>
      </c>
      <c r="BT89" s="29">
        <v>4452858.2</v>
      </c>
      <c r="BU89" s="29">
        <v>-1555.52</v>
      </c>
      <c r="BV89" s="29">
        <v>309064.28999999998</v>
      </c>
      <c r="BW89" s="29">
        <v>319.02</v>
      </c>
      <c r="BX89" s="28">
        <v>73842.44</v>
      </c>
      <c r="BY89" s="30">
        <v>204.55</v>
      </c>
      <c r="BZ89" s="29">
        <v>290958.28000000003</v>
      </c>
      <c r="CA89" s="29">
        <v>288.77999999999997</v>
      </c>
      <c r="CB89" s="29">
        <v>10776.91</v>
      </c>
      <c r="CC89" s="30">
        <v>-35.380000000000003</v>
      </c>
      <c r="CD89" s="29">
        <v>24351.35</v>
      </c>
      <c r="CE89" s="30">
        <v>-14.24</v>
      </c>
      <c r="CF89" s="29">
        <v>31007.07</v>
      </c>
      <c r="CG89" s="30">
        <v>163.46</v>
      </c>
      <c r="CH89" s="29">
        <v>61493.47</v>
      </c>
      <c r="CI89" s="30">
        <v>43.91</v>
      </c>
      <c r="CJ89" s="29">
        <v>300245.36</v>
      </c>
      <c r="CK89" s="29">
        <v>-14.47</v>
      </c>
      <c r="CL89" s="29">
        <v>226476.91</v>
      </c>
      <c r="CM89" s="30">
        <v>285.56</v>
      </c>
      <c r="CN89" s="29">
        <v>103846.43</v>
      </c>
      <c r="CO89" s="30">
        <v>148.44999999999999</v>
      </c>
      <c r="CP89" s="29">
        <v>161611.62</v>
      </c>
      <c r="CQ89" s="30">
        <v>132.04</v>
      </c>
      <c r="CR89" s="29">
        <v>161898.43</v>
      </c>
      <c r="CS89" s="29">
        <v>260.02</v>
      </c>
      <c r="CT89" s="29">
        <v>264467.21000000002</v>
      </c>
      <c r="CU89" s="29">
        <v>2077.4499999999998</v>
      </c>
      <c r="CV89" s="29">
        <v>4452858.2</v>
      </c>
      <c r="CW89" s="29">
        <v>-1555.52</v>
      </c>
      <c r="CX89" s="29">
        <v>222015.57</v>
      </c>
      <c r="CY89" s="29">
        <v>276.97000000000003</v>
      </c>
      <c r="CZ89" s="29">
        <v>16631.88</v>
      </c>
      <c r="DA89" s="30">
        <v>23.01</v>
      </c>
      <c r="DB89" s="29">
        <v>31822.37</v>
      </c>
      <c r="DC89" s="30">
        <v>-127.44</v>
      </c>
      <c r="DD89" s="29">
        <v>7559.47</v>
      </c>
      <c r="DE89" s="30">
        <v>-0.1</v>
      </c>
      <c r="DF89" s="28">
        <v>55380.4</v>
      </c>
      <c r="DG89" s="30">
        <v>221.71</v>
      </c>
      <c r="DH89" s="29">
        <v>17159.95</v>
      </c>
      <c r="DI89" s="30">
        <v>14.82</v>
      </c>
      <c r="DJ89" s="29">
        <v>616672.84</v>
      </c>
      <c r="DK89" s="29">
        <v>247.78</v>
      </c>
      <c r="DL89" s="29">
        <v>81304.98</v>
      </c>
      <c r="DM89" s="30">
        <v>132.01</v>
      </c>
      <c r="DN89" s="29">
        <v>4452858.2</v>
      </c>
      <c r="DO89" s="29">
        <v>-1555.52</v>
      </c>
      <c r="DP89" s="29">
        <v>67220.179999999993</v>
      </c>
      <c r="DQ89" s="30">
        <v>-82.4</v>
      </c>
      <c r="DR89" s="29">
        <v>39280.32</v>
      </c>
      <c r="DS89" s="30">
        <v>14.68</v>
      </c>
      <c r="DT89" s="29">
        <v>130789.53</v>
      </c>
      <c r="DU89" s="29">
        <v>201.37</v>
      </c>
      <c r="DV89" s="29">
        <v>30614.720000000001</v>
      </c>
      <c r="DW89" s="30">
        <v>59.01</v>
      </c>
      <c r="DX89" s="29">
        <v>130104.83</v>
      </c>
      <c r="DY89" s="30">
        <v>-167.45</v>
      </c>
      <c r="DZ89" s="29">
        <v>6628.38</v>
      </c>
      <c r="EA89" s="30">
        <v>-4.59</v>
      </c>
      <c r="EB89" s="29">
        <v>9704.5</v>
      </c>
      <c r="EC89" s="30">
        <v>5.84</v>
      </c>
      <c r="ED89" s="29">
        <v>8357.94</v>
      </c>
      <c r="EE89" s="30">
        <v>-15.2</v>
      </c>
      <c r="EF89" s="29">
        <v>192205.8</v>
      </c>
      <c r="EG89" s="30">
        <v>86.29</v>
      </c>
      <c r="EH89" s="29">
        <v>146936.65</v>
      </c>
      <c r="EI89" s="30">
        <v>205.06</v>
      </c>
      <c r="EJ89" s="29">
        <v>90156.98</v>
      </c>
      <c r="EK89" s="30">
        <v>103.7</v>
      </c>
      <c r="EL89" s="29">
        <v>26453.35</v>
      </c>
      <c r="EM89" s="30">
        <v>-15</v>
      </c>
      <c r="EN89" s="29">
        <v>39280.32</v>
      </c>
      <c r="EO89" s="30">
        <v>14.68</v>
      </c>
      <c r="EP89" s="29">
        <v>140716.82</v>
      </c>
      <c r="EQ89" s="29">
        <v>148.26</v>
      </c>
      <c r="ER89" s="29">
        <v>8835.5</v>
      </c>
      <c r="ES89" s="29">
        <v>-85.09</v>
      </c>
      <c r="ET89" s="29">
        <v>162502.16</v>
      </c>
      <c r="EU89" s="29">
        <v>-436.02</v>
      </c>
      <c r="EV89" s="29">
        <v>51804.18</v>
      </c>
      <c r="EW89" s="30">
        <v>70.540000000000006</v>
      </c>
      <c r="EX89" s="29">
        <v>109807.44</v>
      </c>
      <c r="EY89" s="30">
        <v>61.5</v>
      </c>
    </row>
    <row r="90" spans="1:155">
      <c r="A90" s="27">
        <v>46195</v>
      </c>
      <c r="B90" s="29">
        <v>7236153.7400000002</v>
      </c>
      <c r="C90" s="29">
        <v>-1084.3</v>
      </c>
      <c r="D90" s="29">
        <v>543792.18000000005</v>
      </c>
      <c r="E90" s="29">
        <v>419.93</v>
      </c>
      <c r="F90" s="28">
        <v>2956658.11</v>
      </c>
      <c r="G90" s="29">
        <v>-403.3</v>
      </c>
      <c r="H90" s="29">
        <v>280202.28999999998</v>
      </c>
      <c r="I90" s="29">
        <v>453.97</v>
      </c>
      <c r="J90" s="29">
        <v>37787.699999999997</v>
      </c>
      <c r="K90" s="30">
        <v>-7.67</v>
      </c>
      <c r="L90" s="29">
        <v>260320.42</v>
      </c>
      <c r="M90" s="30">
        <v>410.87</v>
      </c>
      <c r="N90" s="29">
        <v>261846.38</v>
      </c>
      <c r="O90" s="29">
        <v>-72.5</v>
      </c>
      <c r="P90" s="29">
        <v>160853.59</v>
      </c>
      <c r="Q90" s="30">
        <v>74.680000000000007</v>
      </c>
      <c r="R90" s="29">
        <v>127274.56</v>
      </c>
      <c r="S90" s="29">
        <v>214.44</v>
      </c>
      <c r="T90" s="29">
        <v>7365.01</v>
      </c>
      <c r="U90" s="30">
        <v>-5.26</v>
      </c>
      <c r="V90" s="29">
        <v>137342.99</v>
      </c>
      <c r="W90" s="30">
        <v>407.27</v>
      </c>
      <c r="X90" s="29">
        <v>4283262.82</v>
      </c>
      <c r="Y90" s="29">
        <v>-1877.7</v>
      </c>
      <c r="Z90" s="29">
        <v>50461.81</v>
      </c>
      <c r="AA90" s="30">
        <v>68.34</v>
      </c>
      <c r="AB90" s="29">
        <v>196157.92</v>
      </c>
      <c r="AC90" s="30">
        <v>142.37</v>
      </c>
      <c r="AD90" s="29">
        <v>20196.54</v>
      </c>
      <c r="AE90" s="30">
        <v>69.27</v>
      </c>
      <c r="AF90" s="29">
        <v>22721.73</v>
      </c>
      <c r="AG90" s="30">
        <v>6.93</v>
      </c>
      <c r="AH90" s="28">
        <v>196389.12</v>
      </c>
      <c r="AI90" s="29">
        <v>415.84</v>
      </c>
      <c r="AJ90" s="29">
        <v>96178.87</v>
      </c>
      <c r="AK90" s="29">
        <v>160.41999999999999</v>
      </c>
      <c r="AL90" s="29">
        <v>97080.04</v>
      </c>
      <c r="AM90" s="29">
        <v>-33.96</v>
      </c>
      <c r="AN90" s="29">
        <v>180034.04</v>
      </c>
      <c r="AO90" s="29">
        <v>-34.93</v>
      </c>
      <c r="AP90" s="29">
        <v>157194.63</v>
      </c>
      <c r="AQ90" s="29">
        <v>-213.52</v>
      </c>
      <c r="AR90" s="29">
        <v>23346.16</v>
      </c>
      <c r="AS90" s="30">
        <v>44.2</v>
      </c>
      <c r="AT90" s="29">
        <v>98786.25</v>
      </c>
      <c r="AU90" s="29">
        <v>22.23</v>
      </c>
      <c r="AV90" s="29">
        <v>41291.93</v>
      </c>
      <c r="AW90" s="30">
        <v>-0.02</v>
      </c>
      <c r="AX90" s="29">
        <v>56807.91</v>
      </c>
      <c r="AY90" s="30">
        <v>-214.48</v>
      </c>
      <c r="AZ90" s="28">
        <v>4576895.0999999996</v>
      </c>
      <c r="BA90" s="29">
        <v>-747.96</v>
      </c>
      <c r="BB90" s="29">
        <v>148908.48000000001</v>
      </c>
      <c r="BC90" s="30">
        <v>87.51</v>
      </c>
      <c r="BD90" s="28">
        <v>31455.11</v>
      </c>
      <c r="BE90" s="30">
        <v>-61.58</v>
      </c>
      <c r="BF90" s="29"/>
      <c r="BG90" s="29"/>
      <c r="BH90" s="29">
        <v>112388.92</v>
      </c>
      <c r="BI90" s="30">
        <v>-92.73</v>
      </c>
      <c r="BJ90" s="29">
        <v>108276.09</v>
      </c>
      <c r="BK90" s="30">
        <v>181.27</v>
      </c>
      <c r="BL90" s="29">
        <v>36085.019999999997</v>
      </c>
      <c r="BM90" s="30">
        <v>45.04</v>
      </c>
      <c r="BN90" s="29">
        <v>41160.769999999997</v>
      </c>
      <c r="BO90" s="30">
        <v>45.8</v>
      </c>
      <c r="BP90" s="29">
        <v>65303.78</v>
      </c>
      <c r="BQ90" s="30">
        <v>-198.98</v>
      </c>
      <c r="BR90" s="29">
        <v>277994.48</v>
      </c>
      <c r="BS90" s="29">
        <v>-379.95</v>
      </c>
      <c r="BT90" s="29">
        <v>4594751.58</v>
      </c>
      <c r="BU90" s="29">
        <v>-3300.08</v>
      </c>
      <c r="BV90" s="29">
        <v>311760.42</v>
      </c>
      <c r="BW90" s="29">
        <v>414.02</v>
      </c>
      <c r="BX90" s="29">
        <v>70637.570000000007</v>
      </c>
      <c r="BY90" s="30">
        <v>114.28</v>
      </c>
      <c r="BZ90" s="29">
        <v>277114.08</v>
      </c>
      <c r="CA90" s="29">
        <v>-68.89</v>
      </c>
      <c r="CB90" s="29">
        <v>10471.74</v>
      </c>
      <c r="CC90" s="30">
        <v>-26.23</v>
      </c>
      <c r="CD90" s="29">
        <v>23570.73</v>
      </c>
      <c r="CE90" s="30">
        <v>5</v>
      </c>
      <c r="CF90" s="29">
        <v>30675.77</v>
      </c>
      <c r="CG90" s="30">
        <v>138.43</v>
      </c>
      <c r="CH90" s="29">
        <v>59832.5</v>
      </c>
      <c r="CI90" s="30">
        <v>43.83</v>
      </c>
      <c r="CJ90" s="29">
        <v>292897.34000000003</v>
      </c>
      <c r="CK90" s="29">
        <v>-1.59</v>
      </c>
      <c r="CL90" s="29">
        <v>219806.28</v>
      </c>
      <c r="CM90" s="30">
        <v>201.59</v>
      </c>
      <c r="CN90" s="28">
        <v>99880.25</v>
      </c>
      <c r="CO90" s="30">
        <v>197.36</v>
      </c>
      <c r="CP90" s="29">
        <v>149366.57</v>
      </c>
      <c r="CQ90" s="30">
        <v>89.98</v>
      </c>
      <c r="CR90" s="29">
        <v>156959.43</v>
      </c>
      <c r="CS90" s="29">
        <v>247.89</v>
      </c>
      <c r="CT90" s="29">
        <v>260688.75</v>
      </c>
      <c r="CU90" s="29">
        <v>1102.1099999999999</v>
      </c>
      <c r="CV90" s="29">
        <v>4594751.58</v>
      </c>
      <c r="CW90" s="29">
        <v>-3300.08</v>
      </c>
      <c r="CX90" s="29">
        <v>217339.89</v>
      </c>
      <c r="CY90" s="29">
        <v>224.67</v>
      </c>
      <c r="CZ90" s="29">
        <v>16143.33</v>
      </c>
      <c r="DA90" s="30">
        <v>24.66</v>
      </c>
      <c r="DB90" s="29">
        <v>31455.11</v>
      </c>
      <c r="DC90" s="30">
        <v>-61.58</v>
      </c>
      <c r="DD90" s="29">
        <v>7365.01</v>
      </c>
      <c r="DE90" s="30">
        <v>-5.26</v>
      </c>
      <c r="DF90" s="28">
        <v>52740.71</v>
      </c>
      <c r="DG90" s="30">
        <v>131.99</v>
      </c>
      <c r="DH90" s="29">
        <v>16559.330000000002</v>
      </c>
      <c r="DI90" s="30">
        <v>29.77</v>
      </c>
      <c r="DJ90" s="29">
        <v>591405.06000000006</v>
      </c>
      <c r="DK90" s="29">
        <v>448.78</v>
      </c>
      <c r="DL90" s="29">
        <v>77798.38</v>
      </c>
      <c r="DM90" s="30">
        <v>184.35</v>
      </c>
      <c r="DN90" s="29">
        <v>4594751.58</v>
      </c>
      <c r="DO90" s="29">
        <v>-3300.08</v>
      </c>
      <c r="DP90" s="29">
        <v>66304.679999999993</v>
      </c>
      <c r="DQ90" s="30">
        <v>-79.489999999999995</v>
      </c>
      <c r="DR90" s="29">
        <v>38070.78</v>
      </c>
      <c r="DS90" s="30">
        <v>-14.66</v>
      </c>
      <c r="DT90" s="29">
        <v>127274.56</v>
      </c>
      <c r="DU90" s="29">
        <v>214.44</v>
      </c>
      <c r="DV90" s="29">
        <v>29198.89</v>
      </c>
      <c r="DW90" s="30">
        <v>33.14</v>
      </c>
      <c r="DX90" s="29">
        <v>137342.99</v>
      </c>
      <c r="DY90" s="30">
        <v>407.27</v>
      </c>
      <c r="DZ90" s="29">
        <v>6504.73</v>
      </c>
      <c r="EA90" s="30">
        <v>-3.3</v>
      </c>
      <c r="EB90" s="29">
        <v>9489.74</v>
      </c>
      <c r="EC90" s="30">
        <v>7.05</v>
      </c>
      <c r="ED90" s="29">
        <v>8047.76</v>
      </c>
      <c r="EE90" s="30">
        <v>5.0999999999999996</v>
      </c>
      <c r="EF90" s="29">
        <v>185907.07</v>
      </c>
      <c r="EG90" s="30">
        <v>102.85</v>
      </c>
      <c r="EH90" s="28">
        <v>151006.32999999999</v>
      </c>
      <c r="EI90" s="30">
        <v>201.81</v>
      </c>
      <c r="EJ90" s="29">
        <v>87336.72</v>
      </c>
      <c r="EK90" s="30">
        <v>74.63</v>
      </c>
      <c r="EL90" s="29">
        <v>25652.38</v>
      </c>
      <c r="EM90" s="30">
        <v>4.12</v>
      </c>
      <c r="EN90" s="29">
        <v>38070.78</v>
      </c>
      <c r="EO90" s="30">
        <v>-14.66</v>
      </c>
      <c r="EP90" s="29">
        <v>139853.18</v>
      </c>
      <c r="EQ90" s="29">
        <v>230.67</v>
      </c>
      <c r="ER90" s="29">
        <v>8441.25</v>
      </c>
      <c r="ES90" s="29">
        <v>4.5199999999999996</v>
      </c>
      <c r="ET90" s="29">
        <v>157194.63</v>
      </c>
      <c r="EU90" s="29">
        <v>-213.52</v>
      </c>
      <c r="EV90" s="29">
        <v>50461.81</v>
      </c>
      <c r="EW90" s="30">
        <v>68.34</v>
      </c>
      <c r="EX90" s="29">
        <v>98904.76</v>
      </c>
      <c r="EY90" s="30">
        <v>21.64</v>
      </c>
    </row>
    <row r="91" spans="1:155">
      <c r="A91" s="27">
        <v>46196</v>
      </c>
      <c r="B91" s="29">
        <v>6513240.0099999998</v>
      </c>
      <c r="C91" s="29">
        <v>-6750.68</v>
      </c>
      <c r="D91" s="29">
        <v>500930.9</v>
      </c>
      <c r="E91" s="29">
        <v>988.16</v>
      </c>
      <c r="F91" s="29">
        <v>2643765.64</v>
      </c>
      <c r="G91" s="29">
        <v>-2061.0700000000002</v>
      </c>
      <c r="H91" s="29">
        <v>256655.11</v>
      </c>
      <c r="I91" s="29">
        <v>447.97</v>
      </c>
      <c r="J91" s="29">
        <v>36546.99</v>
      </c>
      <c r="K91" s="30">
        <v>11.16</v>
      </c>
      <c r="L91" s="29">
        <v>238372.24</v>
      </c>
      <c r="M91" s="30">
        <v>372.4</v>
      </c>
      <c r="N91" s="29">
        <v>234485.31</v>
      </c>
      <c r="O91" s="29">
        <v>-366.05</v>
      </c>
      <c r="P91" s="29">
        <v>154859.10999999999</v>
      </c>
      <c r="Q91" s="30">
        <v>114.69</v>
      </c>
      <c r="R91" s="29">
        <v>116801.42</v>
      </c>
      <c r="S91" s="29">
        <v>274.85000000000002</v>
      </c>
      <c r="T91" s="29">
        <v>7288.81</v>
      </c>
      <c r="U91" s="30">
        <v>-7.56</v>
      </c>
      <c r="V91" s="29">
        <v>122314.28</v>
      </c>
      <c r="W91" s="30">
        <v>401.88</v>
      </c>
      <c r="X91" s="29">
        <v>3753216.82</v>
      </c>
      <c r="Y91" s="29">
        <v>-6019.69</v>
      </c>
      <c r="Z91" s="29">
        <v>48265.91</v>
      </c>
      <c r="AA91" s="30">
        <v>42.58</v>
      </c>
      <c r="AB91" s="29">
        <v>192862.8</v>
      </c>
      <c r="AC91" s="30">
        <v>145.87</v>
      </c>
      <c r="AD91" s="29">
        <v>19429.150000000001</v>
      </c>
      <c r="AE91" s="30">
        <v>50.11</v>
      </c>
      <c r="AF91" s="29">
        <v>21628.17</v>
      </c>
      <c r="AG91" s="30">
        <v>-8.06</v>
      </c>
      <c r="AH91" s="29">
        <v>181304.82</v>
      </c>
      <c r="AI91" s="29">
        <v>526.48</v>
      </c>
      <c r="AJ91" s="29">
        <v>89852.78</v>
      </c>
      <c r="AK91" s="29">
        <v>141.56</v>
      </c>
      <c r="AL91" s="29">
        <v>88696.89</v>
      </c>
      <c r="AM91" s="29">
        <v>52.04</v>
      </c>
      <c r="AN91" s="29">
        <v>160144.79999999999</v>
      </c>
      <c r="AO91" s="29">
        <v>-400.18</v>
      </c>
      <c r="AP91" s="29">
        <v>146939.66</v>
      </c>
      <c r="AQ91" s="29">
        <v>55.7</v>
      </c>
      <c r="AR91" s="29">
        <v>22303.63</v>
      </c>
      <c r="AS91" s="30">
        <v>40.42</v>
      </c>
      <c r="AT91" s="29">
        <v>92750.9</v>
      </c>
      <c r="AU91" s="29">
        <v>37.08</v>
      </c>
      <c r="AV91" s="29">
        <v>40459.300000000003</v>
      </c>
      <c r="AW91" s="30">
        <v>-4.92</v>
      </c>
      <c r="AX91" s="29">
        <v>51247.97</v>
      </c>
      <c r="AY91" s="30">
        <v>-70.349999999999994</v>
      </c>
      <c r="AZ91" s="28">
        <v>4016472.24</v>
      </c>
      <c r="BA91" s="29">
        <v>-5017.8</v>
      </c>
      <c r="BB91" s="29">
        <v>140806.57999999999</v>
      </c>
      <c r="BC91" s="30">
        <v>57.19</v>
      </c>
      <c r="BD91" s="29">
        <v>29811.9</v>
      </c>
      <c r="BE91" s="30">
        <v>-35.04</v>
      </c>
      <c r="BF91" s="29"/>
      <c r="BG91" s="29"/>
      <c r="BH91" s="29">
        <v>106807.33</v>
      </c>
      <c r="BI91" s="30">
        <v>-29.91</v>
      </c>
      <c r="BJ91" s="29">
        <v>98991.47</v>
      </c>
      <c r="BK91" s="30">
        <v>232.88</v>
      </c>
      <c r="BL91" s="29">
        <v>34127.54</v>
      </c>
      <c r="BM91" s="30">
        <v>56.38</v>
      </c>
      <c r="BN91" s="29">
        <v>38453.71</v>
      </c>
      <c r="BO91" s="30">
        <v>52.85</v>
      </c>
      <c r="BP91" s="29">
        <v>59721.35</v>
      </c>
      <c r="BQ91" s="30">
        <v>-63.18</v>
      </c>
      <c r="BR91" s="29">
        <v>259042.27</v>
      </c>
      <c r="BS91" s="29">
        <v>97.48</v>
      </c>
      <c r="BT91" s="29">
        <v>4041215.26</v>
      </c>
      <c r="BU91" s="29">
        <v>-8567.17</v>
      </c>
      <c r="BV91" s="29">
        <v>288079.82</v>
      </c>
      <c r="BW91" s="29">
        <v>298.95999999999998</v>
      </c>
      <c r="BX91" s="29">
        <v>67290.83</v>
      </c>
      <c r="BY91" s="30">
        <v>63.46</v>
      </c>
      <c r="BZ91" s="29">
        <v>248841.69</v>
      </c>
      <c r="CA91" s="29">
        <v>-348.15</v>
      </c>
      <c r="CB91" s="29">
        <v>9944.99</v>
      </c>
      <c r="CC91" s="30">
        <v>-7.43</v>
      </c>
      <c r="CD91" s="29">
        <v>22194.76</v>
      </c>
      <c r="CE91" s="30">
        <v>10.71</v>
      </c>
      <c r="CF91" s="29">
        <v>29917.74</v>
      </c>
      <c r="CG91" s="30">
        <v>60.21</v>
      </c>
      <c r="CH91" s="29">
        <v>58750.64</v>
      </c>
      <c r="CI91" s="30">
        <v>5.4</v>
      </c>
      <c r="CJ91" s="29">
        <v>280352.65999999997</v>
      </c>
      <c r="CK91" s="29">
        <v>149.25</v>
      </c>
      <c r="CL91" s="29">
        <v>215778.79</v>
      </c>
      <c r="CM91" s="30">
        <v>238.8</v>
      </c>
      <c r="CN91" s="28">
        <v>94327.81</v>
      </c>
      <c r="CO91" s="30">
        <v>303.72000000000003</v>
      </c>
      <c r="CP91" s="29">
        <v>141227.99</v>
      </c>
      <c r="CQ91" s="30">
        <v>59.43</v>
      </c>
      <c r="CR91" s="29">
        <v>145373.56</v>
      </c>
      <c r="CS91" s="29">
        <v>303.64</v>
      </c>
      <c r="CT91" s="29">
        <v>233570.67</v>
      </c>
      <c r="CU91" s="29">
        <v>892.63</v>
      </c>
      <c r="CV91" s="29">
        <v>4041215.26</v>
      </c>
      <c r="CW91" s="29">
        <v>-8567.17</v>
      </c>
      <c r="CX91" s="29">
        <v>198069.99</v>
      </c>
      <c r="CY91" s="29">
        <v>244.81</v>
      </c>
      <c r="CZ91" s="29">
        <v>15116.69</v>
      </c>
      <c r="DA91" s="30">
        <v>20.99</v>
      </c>
      <c r="DB91" s="29">
        <v>29811.9</v>
      </c>
      <c r="DC91" s="30">
        <v>-35.04</v>
      </c>
      <c r="DD91" s="29">
        <v>7288.81</v>
      </c>
      <c r="DE91" s="30">
        <v>-7.56</v>
      </c>
      <c r="DF91" s="28">
        <v>49775.26</v>
      </c>
      <c r="DG91" s="30">
        <v>89.71</v>
      </c>
      <c r="DH91" s="29">
        <v>15373.58</v>
      </c>
      <c r="DI91" s="30">
        <v>22.25</v>
      </c>
      <c r="DJ91" s="29">
        <v>549615.23</v>
      </c>
      <c r="DK91" s="29">
        <v>804.06</v>
      </c>
      <c r="DL91" s="29">
        <v>72600.7</v>
      </c>
      <c r="DM91" s="29">
        <v>297.51</v>
      </c>
      <c r="DN91" s="29">
        <v>4041215.26</v>
      </c>
      <c r="DO91" s="29">
        <v>-8567.17</v>
      </c>
      <c r="DP91" s="29">
        <v>62392.67</v>
      </c>
      <c r="DQ91" s="30">
        <v>-8.9499999999999993</v>
      </c>
      <c r="DR91" s="29">
        <v>36776.620000000003</v>
      </c>
      <c r="DS91" s="30">
        <v>6.21</v>
      </c>
      <c r="DT91" s="29">
        <v>116801.42</v>
      </c>
      <c r="DU91" s="29">
        <v>274.85000000000002</v>
      </c>
      <c r="DV91" s="29">
        <v>28109.53</v>
      </c>
      <c r="DW91" s="30">
        <v>27.88</v>
      </c>
      <c r="DX91" s="29">
        <v>122314.28</v>
      </c>
      <c r="DY91" s="30">
        <v>401.88</v>
      </c>
      <c r="DZ91" s="29">
        <v>6263.52</v>
      </c>
      <c r="EA91" s="30">
        <v>-0.08</v>
      </c>
      <c r="EB91" s="29">
        <v>8978.19</v>
      </c>
      <c r="EC91" s="30">
        <v>4.3</v>
      </c>
      <c r="ED91" s="29">
        <v>7437.82</v>
      </c>
      <c r="EE91" s="30">
        <v>23.42</v>
      </c>
      <c r="EF91" s="29">
        <v>179256.21</v>
      </c>
      <c r="EG91" s="30">
        <v>169.34</v>
      </c>
      <c r="EH91" s="28">
        <v>135983.98000000001</v>
      </c>
      <c r="EI91" s="30">
        <v>48.88</v>
      </c>
      <c r="EJ91" s="29">
        <v>85487.53</v>
      </c>
      <c r="EK91" s="30">
        <v>2.2799999999999998</v>
      </c>
      <c r="EL91" s="29">
        <v>24198.9</v>
      </c>
      <c r="EM91" s="30">
        <v>10.3</v>
      </c>
      <c r="EN91" s="28">
        <v>36776.620000000003</v>
      </c>
      <c r="EO91" s="30">
        <v>6.21</v>
      </c>
      <c r="EP91" s="29">
        <v>132019.35999999999</v>
      </c>
      <c r="EQ91" s="29">
        <v>253.41</v>
      </c>
      <c r="ER91" s="28">
        <v>7557.43</v>
      </c>
      <c r="ES91" s="29">
        <v>53.94</v>
      </c>
      <c r="ET91" s="29">
        <v>146939.66</v>
      </c>
      <c r="EU91" s="29">
        <v>55.7</v>
      </c>
      <c r="EV91" s="29">
        <v>48265.91</v>
      </c>
      <c r="EW91" s="30">
        <v>42.58</v>
      </c>
      <c r="EX91" s="29">
        <v>92962.07</v>
      </c>
      <c r="EY91" s="30">
        <v>16.86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20260303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20260623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46084</v>
      </c>
      <c r="B15" s="29">
        <v>4627593.42</v>
      </c>
      <c r="C15" s="29">
        <v>4785.01</v>
      </c>
      <c r="D15" s="29">
        <v>625363.34</v>
      </c>
      <c r="E15" s="29">
        <v>600.49</v>
      </c>
      <c r="F15" s="29">
        <v>2007571.91</v>
      </c>
      <c r="G15" s="29">
        <v>2963.87</v>
      </c>
      <c r="H15" s="29">
        <v>294385.96999999997</v>
      </c>
      <c r="I15" s="29">
        <v>465.95</v>
      </c>
      <c r="J15" s="29">
        <v>38079.21</v>
      </c>
      <c r="K15" s="30">
        <v>-112.61</v>
      </c>
      <c r="L15" s="29">
        <v>273468.15000000002</v>
      </c>
      <c r="M15" s="29">
        <v>431.28</v>
      </c>
      <c r="N15" s="29">
        <v>270798.13</v>
      </c>
      <c r="O15" s="30">
        <v>385.78</v>
      </c>
      <c r="P15" s="29">
        <v>209118.51</v>
      </c>
      <c r="Q15" s="29">
        <v>5.09</v>
      </c>
      <c r="R15" s="29">
        <v>139080.82</v>
      </c>
      <c r="S15" s="30">
        <v>262.79000000000002</v>
      </c>
      <c r="T15" s="29">
        <v>9213.86</v>
      </c>
      <c r="U15" s="30">
        <v>-17.53</v>
      </c>
      <c r="V15" s="29">
        <v>102433.79</v>
      </c>
      <c r="W15" s="29">
        <v>485.35</v>
      </c>
      <c r="X15" s="29">
        <v>1925660.38</v>
      </c>
      <c r="Y15" s="29">
        <v>3675.78</v>
      </c>
      <c r="Z15" s="29">
        <v>49248.94</v>
      </c>
      <c r="AA15" s="30">
        <v>40.4</v>
      </c>
      <c r="AB15" s="29">
        <v>210085.67</v>
      </c>
      <c r="AC15" s="30">
        <v>-5.29</v>
      </c>
      <c r="AD15" s="29">
        <v>21346.23</v>
      </c>
      <c r="AE15" s="30">
        <v>18.739999999999998</v>
      </c>
      <c r="AF15" s="29">
        <v>28684.13</v>
      </c>
      <c r="AG15" s="30">
        <v>20.49</v>
      </c>
      <c r="AH15" s="29">
        <v>209071.38</v>
      </c>
      <c r="AI15" s="29">
        <v>-194.99</v>
      </c>
      <c r="AJ15" s="29">
        <v>120284.46</v>
      </c>
      <c r="AK15" s="30">
        <v>38.21</v>
      </c>
      <c r="AL15" s="29">
        <v>95140.22</v>
      </c>
      <c r="AM15" s="29">
        <v>196.37</v>
      </c>
      <c r="AN15" s="29">
        <v>195592.98</v>
      </c>
      <c r="AO15" s="29">
        <v>198.98</v>
      </c>
      <c r="AP15" s="29">
        <v>115494.62</v>
      </c>
      <c r="AQ15" s="30">
        <v>185.92</v>
      </c>
      <c r="AR15" s="29">
        <v>25226.7</v>
      </c>
      <c r="AS15" s="30">
        <v>-16.45</v>
      </c>
      <c r="AT15" s="29">
        <v>84852.05</v>
      </c>
      <c r="AU15" s="30">
        <v>91.91</v>
      </c>
      <c r="AV15" s="29">
        <v>50193.88</v>
      </c>
      <c r="AW15" s="30">
        <v>28.47</v>
      </c>
      <c r="AX15" s="29">
        <v>53913.760000000002</v>
      </c>
      <c r="AY15" s="30">
        <v>-50.79</v>
      </c>
      <c r="AZ15" s="28">
        <v>2060334.9</v>
      </c>
      <c r="BA15" s="29">
        <v>4177.3100000000004</v>
      </c>
      <c r="BB15" s="29">
        <v>100426.85</v>
      </c>
      <c r="BC15" s="30">
        <v>39.89</v>
      </c>
      <c r="BD15" s="29">
        <v>42240.65</v>
      </c>
      <c r="BE15" s="30">
        <v>-310.74</v>
      </c>
      <c r="BF15" s="29"/>
      <c r="BG15" s="29"/>
      <c r="BH15" s="29">
        <v>96387.64</v>
      </c>
      <c r="BI15" s="30">
        <v>-53.28</v>
      </c>
      <c r="BJ15" s="29">
        <v>123338.26</v>
      </c>
      <c r="BK15" s="30">
        <v>249.33</v>
      </c>
      <c r="BL15" s="29">
        <v>57488.53</v>
      </c>
      <c r="BM15" s="30">
        <v>65.709999999999994</v>
      </c>
      <c r="BN15" s="29">
        <v>47367.25</v>
      </c>
      <c r="BO15" s="30">
        <v>6.03</v>
      </c>
      <c r="BP15" s="29">
        <v>64679.89</v>
      </c>
      <c r="BQ15" s="30">
        <v>-85.65</v>
      </c>
      <c r="BR15" s="29">
        <v>249511.18</v>
      </c>
      <c r="BS15" s="30">
        <v>699.77</v>
      </c>
      <c r="BT15" s="29">
        <v>1961663.41</v>
      </c>
      <c r="BU15" s="29">
        <v>3705.95</v>
      </c>
      <c r="BV15" s="29">
        <v>394019.3</v>
      </c>
      <c r="BW15" s="30">
        <v>77.47</v>
      </c>
      <c r="BX15" s="29">
        <v>83805.91</v>
      </c>
      <c r="BY15" s="30">
        <v>50.25</v>
      </c>
      <c r="BZ15" s="29">
        <v>290733.2</v>
      </c>
      <c r="CA15" s="30">
        <v>395.35</v>
      </c>
      <c r="CB15" s="29">
        <v>13804.25</v>
      </c>
      <c r="CC15" s="30">
        <v>-51.89</v>
      </c>
      <c r="CD15" s="29">
        <v>34996.74</v>
      </c>
      <c r="CE15" s="30">
        <v>-101.06</v>
      </c>
      <c r="CF15" s="29">
        <v>24454.91</v>
      </c>
      <c r="CG15" s="30">
        <v>-13.77</v>
      </c>
      <c r="CH15" s="29">
        <v>69776.929999999993</v>
      </c>
      <c r="CI15" s="30">
        <v>7.08</v>
      </c>
      <c r="CJ15" s="29">
        <v>405092.77</v>
      </c>
      <c r="CK15" s="29">
        <v>-33.770000000000003</v>
      </c>
      <c r="CL15" s="29">
        <v>235737.85</v>
      </c>
      <c r="CM15" s="30">
        <v>14.02</v>
      </c>
      <c r="CN15" s="29">
        <v>122913.03</v>
      </c>
      <c r="CO15" s="30">
        <v>-52.37</v>
      </c>
      <c r="CP15" s="29">
        <v>101092.45</v>
      </c>
      <c r="CQ15" s="30">
        <v>43.1</v>
      </c>
      <c r="CR15" s="29">
        <v>173019.81</v>
      </c>
      <c r="CS15" s="30">
        <v>309.02</v>
      </c>
      <c r="CT15" s="29">
        <v>103125.32</v>
      </c>
      <c r="CU15" s="30">
        <v>167.18</v>
      </c>
      <c r="CV15" s="29">
        <v>1961663.41</v>
      </c>
      <c r="CW15" s="29">
        <v>3705.95</v>
      </c>
      <c r="CX15" s="29">
        <v>199790.51</v>
      </c>
      <c r="CY15" s="29">
        <v>326.48</v>
      </c>
      <c r="CZ15" s="29">
        <v>17733.16</v>
      </c>
      <c r="DA15" s="30">
        <v>-6.72</v>
      </c>
      <c r="DB15" s="29">
        <v>42240.65</v>
      </c>
      <c r="DC15" s="30">
        <v>-310.74</v>
      </c>
      <c r="DD15" s="29">
        <v>9213.86</v>
      </c>
      <c r="DE15" s="30">
        <v>-17.53</v>
      </c>
      <c r="DF15" s="29">
        <v>63652.97</v>
      </c>
      <c r="DG15" s="30">
        <v>54.05</v>
      </c>
      <c r="DH15" s="29">
        <v>26679.7</v>
      </c>
      <c r="DI15" s="30">
        <v>-114.03</v>
      </c>
      <c r="DJ15" s="29">
        <v>588109.68000000005</v>
      </c>
      <c r="DK15" s="29">
        <v>536.38</v>
      </c>
      <c r="DL15" s="29">
        <v>95939.15</v>
      </c>
      <c r="DM15" s="30">
        <v>-54.82</v>
      </c>
      <c r="DN15" s="29">
        <v>1961663.41</v>
      </c>
      <c r="DO15" s="29">
        <v>3705.95</v>
      </c>
      <c r="DP15" s="29">
        <v>84316.23</v>
      </c>
      <c r="DQ15" s="29">
        <v>45.07</v>
      </c>
      <c r="DR15" s="29">
        <v>39869.699999999997</v>
      </c>
      <c r="DS15" s="30">
        <v>-119.01</v>
      </c>
      <c r="DT15" s="28">
        <v>139080.82</v>
      </c>
      <c r="DU15" s="30">
        <v>262.79000000000002</v>
      </c>
      <c r="DV15" s="29">
        <v>33766.31</v>
      </c>
      <c r="DW15" s="30">
        <v>46.04</v>
      </c>
      <c r="DX15" s="29">
        <v>102433.79</v>
      </c>
      <c r="DY15" s="29">
        <v>485.35</v>
      </c>
      <c r="DZ15" s="29">
        <v>10390.14</v>
      </c>
      <c r="EA15" s="30">
        <v>-8.3800000000000008</v>
      </c>
      <c r="EB15" s="29">
        <v>13696.37</v>
      </c>
      <c r="EC15" s="30">
        <v>-4.3</v>
      </c>
      <c r="ED15" s="29">
        <v>10785</v>
      </c>
      <c r="EE15" s="30">
        <v>22.25</v>
      </c>
      <c r="EF15" s="29">
        <v>266257.03000000003</v>
      </c>
      <c r="EG15" s="30">
        <v>-42.08</v>
      </c>
      <c r="EH15" s="29">
        <v>192607.63</v>
      </c>
      <c r="EI15" s="30">
        <v>-7.12</v>
      </c>
      <c r="EJ15" s="29">
        <v>95451.6</v>
      </c>
      <c r="EK15" s="30">
        <v>-99.2</v>
      </c>
      <c r="EL15" s="29">
        <v>37476.04</v>
      </c>
      <c r="EM15" s="30">
        <v>-97.03</v>
      </c>
      <c r="EN15" s="29">
        <v>39869.699999999997</v>
      </c>
      <c r="EO15" s="30">
        <v>-119.01</v>
      </c>
      <c r="EP15" s="29">
        <v>177143.41</v>
      </c>
      <c r="EQ15" s="29">
        <v>75.819999999999993</v>
      </c>
      <c r="ER15" s="29">
        <v>12842.7</v>
      </c>
      <c r="ES15" s="29">
        <v>-19.75</v>
      </c>
      <c r="ET15" s="29">
        <v>115494.62</v>
      </c>
      <c r="EU15" s="30">
        <v>185.92</v>
      </c>
      <c r="EV15" s="29">
        <v>49248.94</v>
      </c>
      <c r="EW15" s="30">
        <v>40.4</v>
      </c>
      <c r="EX15" s="29">
        <v>51843.519999999997</v>
      </c>
      <c r="EY15" s="30">
        <v>2.7</v>
      </c>
    </row>
    <row r="16" spans="1:255">
      <c r="A16" s="27">
        <v>46085</v>
      </c>
      <c r="B16" s="29">
        <v>4069576.51</v>
      </c>
      <c r="C16" s="29">
        <v>1809.92</v>
      </c>
      <c r="D16" s="29">
        <v>538099.16</v>
      </c>
      <c r="E16" s="29">
        <v>779.56</v>
      </c>
      <c r="F16" s="29">
        <v>1767653.56</v>
      </c>
      <c r="G16" s="29">
        <v>2042.81</v>
      </c>
      <c r="H16" s="29">
        <v>251195.08</v>
      </c>
      <c r="I16" s="29">
        <v>-38.78</v>
      </c>
      <c r="J16" s="29">
        <v>34407.910000000003</v>
      </c>
      <c r="K16" s="30">
        <v>-85.8</v>
      </c>
      <c r="L16" s="29">
        <v>233792.98</v>
      </c>
      <c r="M16" s="29">
        <v>-28.25</v>
      </c>
      <c r="N16" s="29">
        <v>230239.14</v>
      </c>
      <c r="O16" s="30">
        <v>134.24</v>
      </c>
      <c r="P16" s="29">
        <v>184620.37</v>
      </c>
      <c r="Q16" s="29">
        <v>-60.41</v>
      </c>
      <c r="R16" s="29">
        <v>120382.14</v>
      </c>
      <c r="S16" s="30">
        <v>174.31</v>
      </c>
      <c r="T16" s="29">
        <v>8268.2800000000007</v>
      </c>
      <c r="U16" s="30">
        <v>-30.14</v>
      </c>
      <c r="V16" s="29">
        <v>89927.59</v>
      </c>
      <c r="W16" s="29">
        <v>669.38</v>
      </c>
      <c r="X16" s="29">
        <v>1714925.2</v>
      </c>
      <c r="Y16" s="29">
        <v>3245.32</v>
      </c>
      <c r="Z16" s="29">
        <v>44897.89</v>
      </c>
      <c r="AA16" s="30">
        <v>28.66</v>
      </c>
      <c r="AB16" s="29">
        <v>188539.67</v>
      </c>
      <c r="AC16" s="30">
        <v>-138.12</v>
      </c>
      <c r="AD16" s="29">
        <v>18793.72</v>
      </c>
      <c r="AE16" s="30">
        <v>-3.92</v>
      </c>
      <c r="AF16" s="29">
        <v>24208.61</v>
      </c>
      <c r="AG16" s="30">
        <v>13.99</v>
      </c>
      <c r="AH16" s="29">
        <v>178479.15</v>
      </c>
      <c r="AI16" s="29">
        <v>-252.39</v>
      </c>
      <c r="AJ16" s="29">
        <v>105822.24</v>
      </c>
      <c r="AK16" s="30">
        <v>-37.020000000000003</v>
      </c>
      <c r="AL16" s="28">
        <v>81661.84</v>
      </c>
      <c r="AM16" s="29">
        <v>117.13</v>
      </c>
      <c r="AN16" s="29">
        <v>166094.35</v>
      </c>
      <c r="AO16" s="29">
        <v>13.07</v>
      </c>
      <c r="AP16" s="29">
        <v>100690.32</v>
      </c>
      <c r="AQ16" s="30">
        <v>46.85</v>
      </c>
      <c r="AR16" s="29">
        <v>23007.59</v>
      </c>
      <c r="AS16" s="30">
        <v>-32.53</v>
      </c>
      <c r="AT16" s="29">
        <v>74704.070000000007</v>
      </c>
      <c r="AU16" s="30">
        <v>40.89</v>
      </c>
      <c r="AV16" s="29">
        <v>45919.74</v>
      </c>
      <c r="AW16" s="30">
        <v>-9.6999999999999993</v>
      </c>
      <c r="AX16" s="29">
        <v>45886.559999999998</v>
      </c>
      <c r="AY16" s="30">
        <v>-115.86</v>
      </c>
      <c r="AZ16" s="28">
        <v>1831227.79</v>
      </c>
      <c r="BA16" s="29">
        <v>3321.95</v>
      </c>
      <c r="BB16" s="29">
        <v>90399.63</v>
      </c>
      <c r="BC16" s="30">
        <v>25.45</v>
      </c>
      <c r="BD16" s="29">
        <v>37330.639999999999</v>
      </c>
      <c r="BE16" s="30">
        <v>-315.57</v>
      </c>
      <c r="BF16" s="29"/>
      <c r="BG16" s="29"/>
      <c r="BH16" s="29">
        <v>82809.34</v>
      </c>
      <c r="BI16" s="30">
        <v>-176.24</v>
      </c>
      <c r="BJ16" s="29">
        <v>104368.28</v>
      </c>
      <c r="BK16" s="30">
        <v>122.72</v>
      </c>
      <c r="BL16" s="29">
        <v>48414.44</v>
      </c>
      <c r="BM16" s="30">
        <v>19.690000000000001</v>
      </c>
      <c r="BN16" s="29">
        <v>40814.58</v>
      </c>
      <c r="BO16" s="30">
        <v>-58.68</v>
      </c>
      <c r="BP16" s="29">
        <v>56085.21</v>
      </c>
      <c r="BQ16" s="30">
        <v>-153.66</v>
      </c>
      <c r="BR16" s="29">
        <v>212149.78</v>
      </c>
      <c r="BS16" s="30">
        <v>531.51</v>
      </c>
      <c r="BT16" s="29">
        <v>1746017.77</v>
      </c>
      <c r="BU16" s="29">
        <v>3268.02</v>
      </c>
      <c r="BV16" s="29">
        <v>341015.4</v>
      </c>
      <c r="BW16" s="30">
        <v>-336.95</v>
      </c>
      <c r="BX16" s="29">
        <v>73822.47</v>
      </c>
      <c r="BY16" s="30">
        <v>1.36</v>
      </c>
      <c r="BZ16" s="29">
        <v>247756.18</v>
      </c>
      <c r="CA16" s="30">
        <v>130.19999999999999</v>
      </c>
      <c r="CB16" s="29">
        <v>12448.45</v>
      </c>
      <c r="CC16" s="30">
        <v>-51.31</v>
      </c>
      <c r="CD16" s="29">
        <v>31799.88</v>
      </c>
      <c r="CE16" s="30">
        <v>-90.9</v>
      </c>
      <c r="CF16" s="29">
        <v>21956.23</v>
      </c>
      <c r="CG16" s="30">
        <v>-19.36</v>
      </c>
      <c r="CH16" s="29">
        <v>64212.51</v>
      </c>
      <c r="CI16" s="30">
        <v>-56.94</v>
      </c>
      <c r="CJ16" s="29">
        <v>352789.88</v>
      </c>
      <c r="CK16" s="29">
        <v>-207.85</v>
      </c>
      <c r="CL16" s="29">
        <v>212072.04</v>
      </c>
      <c r="CM16" s="30">
        <v>-128.83000000000001</v>
      </c>
      <c r="CN16" s="28">
        <v>106709.31</v>
      </c>
      <c r="CO16" s="30">
        <v>15.07</v>
      </c>
      <c r="CP16" s="29">
        <v>90992.35</v>
      </c>
      <c r="CQ16" s="30">
        <v>30.6</v>
      </c>
      <c r="CR16" s="29">
        <v>150520.21</v>
      </c>
      <c r="CS16" s="30">
        <v>195.83</v>
      </c>
      <c r="CT16" s="29">
        <v>89488.82</v>
      </c>
      <c r="CU16" s="30">
        <v>-15.74</v>
      </c>
      <c r="CV16" s="29">
        <v>1746017.77</v>
      </c>
      <c r="CW16" s="29">
        <v>3268.02</v>
      </c>
      <c r="CX16" s="29">
        <v>172632.69</v>
      </c>
      <c r="CY16" s="29">
        <v>-10.5</v>
      </c>
      <c r="CZ16" s="29">
        <v>15369.56</v>
      </c>
      <c r="DA16" s="30">
        <v>-13.16</v>
      </c>
      <c r="DB16" s="29">
        <v>37330.639999999999</v>
      </c>
      <c r="DC16" s="30">
        <v>-315.57</v>
      </c>
      <c r="DD16" s="29">
        <v>8268.2800000000007</v>
      </c>
      <c r="DE16" s="30">
        <v>-30.14</v>
      </c>
      <c r="DF16" s="29">
        <v>55780.91</v>
      </c>
      <c r="DG16" s="30">
        <v>18.18</v>
      </c>
      <c r="DH16" s="29">
        <v>24146.48</v>
      </c>
      <c r="DI16" s="30">
        <v>-102.46</v>
      </c>
      <c r="DJ16" s="28">
        <v>499621.43</v>
      </c>
      <c r="DK16" s="29">
        <v>94.27</v>
      </c>
      <c r="DL16" s="29">
        <v>82368.679999999993</v>
      </c>
      <c r="DM16" s="30">
        <v>17.47</v>
      </c>
      <c r="DN16" s="29">
        <v>1746017.77</v>
      </c>
      <c r="DO16" s="29">
        <v>3268.02</v>
      </c>
      <c r="DP16" s="29">
        <v>71989.070000000007</v>
      </c>
      <c r="DQ16" s="29">
        <v>20.21</v>
      </c>
      <c r="DR16" s="29">
        <v>35909.160000000003</v>
      </c>
      <c r="DS16" s="30">
        <v>-85.85</v>
      </c>
      <c r="DT16" s="29">
        <v>120382.14</v>
      </c>
      <c r="DU16" s="30">
        <v>174.31</v>
      </c>
      <c r="DV16" s="29">
        <v>29967.72</v>
      </c>
      <c r="DW16" s="30">
        <v>21.41</v>
      </c>
      <c r="DX16" s="29">
        <v>89927.59</v>
      </c>
      <c r="DY16" s="29">
        <v>669.38</v>
      </c>
      <c r="DZ16" s="29">
        <v>9402.1</v>
      </c>
      <c r="EA16" s="30">
        <v>-5.03</v>
      </c>
      <c r="EB16" s="29">
        <v>12334.8</v>
      </c>
      <c r="EC16" s="30">
        <v>7.82</v>
      </c>
      <c r="ED16" s="29">
        <v>9228.9500000000007</v>
      </c>
      <c r="EE16" s="30">
        <v>14.13</v>
      </c>
      <c r="EF16" s="29">
        <v>233514.73</v>
      </c>
      <c r="EG16" s="30">
        <v>-187.33</v>
      </c>
      <c r="EH16" s="29">
        <v>166541.76999999999</v>
      </c>
      <c r="EI16" s="30">
        <v>-128.66999999999999</v>
      </c>
      <c r="EJ16" s="29">
        <v>86990.79</v>
      </c>
      <c r="EK16" s="30">
        <v>-142.09</v>
      </c>
      <c r="EL16" s="29">
        <v>34099.94</v>
      </c>
      <c r="EM16" s="30">
        <v>-87.09</v>
      </c>
      <c r="EN16" s="29">
        <v>35909.160000000003</v>
      </c>
      <c r="EO16" s="30">
        <v>-85.85</v>
      </c>
      <c r="EP16" s="29">
        <v>153178.60999999999</v>
      </c>
      <c r="EQ16" s="29">
        <v>-220.86</v>
      </c>
      <c r="ER16" s="29">
        <v>10398.36</v>
      </c>
      <c r="ES16" s="29">
        <v>-15.58</v>
      </c>
      <c r="ET16" s="29">
        <v>100690.32</v>
      </c>
      <c r="EU16" s="30">
        <v>46.85</v>
      </c>
      <c r="EV16" s="29">
        <v>44897.89</v>
      </c>
      <c r="EW16" s="30">
        <v>28.66</v>
      </c>
      <c r="EX16" s="29">
        <v>46094.47</v>
      </c>
      <c r="EY16" s="30">
        <v>1.94</v>
      </c>
    </row>
    <row r="17" spans="1:155">
      <c r="A17" s="27">
        <v>46086</v>
      </c>
      <c r="B17" s="29">
        <v>4464658.88</v>
      </c>
      <c r="C17" s="29">
        <v>-1378.77</v>
      </c>
      <c r="D17" s="29">
        <v>613583.1</v>
      </c>
      <c r="E17" s="29">
        <v>1646.48</v>
      </c>
      <c r="F17" s="29">
        <v>1939793.38</v>
      </c>
      <c r="G17" s="29">
        <v>520.34</v>
      </c>
      <c r="H17" s="29">
        <v>278413.45</v>
      </c>
      <c r="I17" s="29">
        <v>-81.87</v>
      </c>
      <c r="J17" s="29">
        <v>36430.1</v>
      </c>
      <c r="K17" s="30">
        <v>-72.489999999999995</v>
      </c>
      <c r="L17" s="29">
        <v>258561.07</v>
      </c>
      <c r="M17" s="29">
        <v>-100.6</v>
      </c>
      <c r="N17" s="29">
        <v>249201.36</v>
      </c>
      <c r="O17" s="30">
        <v>-232.99</v>
      </c>
      <c r="P17" s="29">
        <v>201422.66</v>
      </c>
      <c r="Q17" s="29">
        <v>-23.86</v>
      </c>
      <c r="R17" s="29">
        <v>130259.1</v>
      </c>
      <c r="S17" s="30">
        <v>119.14</v>
      </c>
      <c r="T17" s="29">
        <v>8610.44</v>
      </c>
      <c r="U17" s="30">
        <v>-35.619999999999997</v>
      </c>
      <c r="V17" s="29">
        <v>106943.3</v>
      </c>
      <c r="W17" s="29">
        <v>985.12</v>
      </c>
      <c r="X17" s="29">
        <v>1914193.65</v>
      </c>
      <c r="Y17" s="29">
        <v>2394.94</v>
      </c>
      <c r="Z17" s="29">
        <v>47777.38</v>
      </c>
      <c r="AA17" s="30">
        <v>-5.67</v>
      </c>
      <c r="AB17" s="29">
        <v>200476.57</v>
      </c>
      <c r="AC17" s="30">
        <v>-214.85</v>
      </c>
      <c r="AD17" s="29">
        <v>19943.77</v>
      </c>
      <c r="AE17" s="30">
        <v>-60.13</v>
      </c>
      <c r="AF17" s="29">
        <v>25264.26</v>
      </c>
      <c r="AG17" s="30">
        <v>5.31</v>
      </c>
      <c r="AH17" s="29">
        <v>196346.11</v>
      </c>
      <c r="AI17" s="29">
        <v>-279.02999999999997</v>
      </c>
      <c r="AJ17" s="29">
        <v>111999.29</v>
      </c>
      <c r="AK17" s="30">
        <v>-88.16</v>
      </c>
      <c r="AL17" s="29">
        <v>88603.33</v>
      </c>
      <c r="AM17" s="29">
        <v>37.630000000000003</v>
      </c>
      <c r="AN17" s="29">
        <v>179639.02</v>
      </c>
      <c r="AO17" s="29">
        <v>-283.86</v>
      </c>
      <c r="AP17" s="29">
        <v>112100.54</v>
      </c>
      <c r="AQ17" s="30">
        <v>47.95</v>
      </c>
      <c r="AR17" s="29">
        <v>24100.799999999999</v>
      </c>
      <c r="AS17" s="30">
        <v>-70.650000000000006</v>
      </c>
      <c r="AT17" s="29">
        <v>78461.64</v>
      </c>
      <c r="AU17" s="30">
        <v>8.0299999999999994</v>
      </c>
      <c r="AV17" s="29">
        <v>47698.22</v>
      </c>
      <c r="AW17" s="30">
        <v>-35.880000000000003</v>
      </c>
      <c r="AX17" s="29">
        <v>50670</v>
      </c>
      <c r="AY17" s="30">
        <v>-175.65</v>
      </c>
      <c r="AZ17" s="28">
        <v>2042033.87</v>
      </c>
      <c r="BA17" s="29">
        <v>2390.3000000000002</v>
      </c>
      <c r="BB17" s="29">
        <v>97622.1</v>
      </c>
      <c r="BC17" s="30">
        <v>-33.630000000000003</v>
      </c>
      <c r="BD17" s="29">
        <v>39797.15</v>
      </c>
      <c r="BE17" s="30">
        <v>-398.8</v>
      </c>
      <c r="BF17" s="29"/>
      <c r="BG17" s="29"/>
      <c r="BH17" s="29">
        <v>91462.47</v>
      </c>
      <c r="BI17" s="30">
        <v>-120.93</v>
      </c>
      <c r="BJ17" s="29">
        <v>115016.77</v>
      </c>
      <c r="BK17" s="30">
        <v>32.049999999999997</v>
      </c>
      <c r="BL17" s="29">
        <v>52002.12</v>
      </c>
      <c r="BM17" s="30">
        <v>-24.89</v>
      </c>
      <c r="BN17" s="29">
        <v>43699.23</v>
      </c>
      <c r="BO17" s="30">
        <v>-106.99</v>
      </c>
      <c r="BP17" s="29">
        <v>61074.21</v>
      </c>
      <c r="BQ17" s="30">
        <v>-211.84</v>
      </c>
      <c r="BR17" s="29">
        <v>237719.65</v>
      </c>
      <c r="BS17" s="30">
        <v>-50.47</v>
      </c>
      <c r="BT17" s="29">
        <v>1950178.67</v>
      </c>
      <c r="BU17" s="29">
        <v>2445.34</v>
      </c>
      <c r="BV17" s="29">
        <v>378035.46</v>
      </c>
      <c r="BW17" s="30">
        <v>-283.31</v>
      </c>
      <c r="BX17" s="29">
        <v>77550.73</v>
      </c>
      <c r="BY17" s="30">
        <v>-75.67</v>
      </c>
      <c r="BZ17" s="29">
        <v>268242.34999999998</v>
      </c>
      <c r="CA17" s="30">
        <v>-246.23</v>
      </c>
      <c r="CB17" s="29">
        <v>13000.49</v>
      </c>
      <c r="CC17" s="30">
        <v>-35.69</v>
      </c>
      <c r="CD17" s="29">
        <v>33382.080000000002</v>
      </c>
      <c r="CE17" s="30">
        <v>-88.2</v>
      </c>
      <c r="CF17" s="29">
        <v>22937.06</v>
      </c>
      <c r="CG17" s="30">
        <v>-34.89</v>
      </c>
      <c r="CH17" s="29">
        <v>66593.58</v>
      </c>
      <c r="CI17" s="30">
        <v>-108.56</v>
      </c>
      <c r="CJ17" s="29">
        <v>390855.45</v>
      </c>
      <c r="CK17" s="29">
        <v>64.09</v>
      </c>
      <c r="CL17" s="29">
        <v>228880.07</v>
      </c>
      <c r="CM17" s="30">
        <v>-410.13</v>
      </c>
      <c r="CN17" s="29">
        <v>119649.14</v>
      </c>
      <c r="CO17" s="30">
        <v>72.42</v>
      </c>
      <c r="CP17" s="29">
        <v>98255.45</v>
      </c>
      <c r="CQ17" s="30">
        <v>-28.47</v>
      </c>
      <c r="CR17" s="29">
        <v>161897.74</v>
      </c>
      <c r="CS17" s="30">
        <v>115.41</v>
      </c>
      <c r="CT17" s="29">
        <v>100651.76</v>
      </c>
      <c r="CU17" s="30">
        <v>22.02</v>
      </c>
      <c r="CV17" s="29">
        <v>1950178.67</v>
      </c>
      <c r="CW17" s="29">
        <v>2445.34</v>
      </c>
      <c r="CX17" s="29">
        <v>189579.76</v>
      </c>
      <c r="CY17" s="29">
        <v>-21.01</v>
      </c>
      <c r="CZ17" s="29">
        <v>16724.73</v>
      </c>
      <c r="DA17" s="30">
        <v>-25.14</v>
      </c>
      <c r="DB17" s="29">
        <v>39797.15</v>
      </c>
      <c r="DC17" s="30">
        <v>-398.8</v>
      </c>
      <c r="DD17" s="29">
        <v>8610.44</v>
      </c>
      <c r="DE17" s="30">
        <v>-35.619999999999997</v>
      </c>
      <c r="DF17" s="29">
        <v>58563.12</v>
      </c>
      <c r="DG17" s="30">
        <v>-56.38</v>
      </c>
      <c r="DH17" s="29">
        <v>25343.33</v>
      </c>
      <c r="DI17" s="30">
        <v>-96.97</v>
      </c>
      <c r="DJ17" s="29">
        <v>555378.41</v>
      </c>
      <c r="DK17" s="29">
        <v>-544.57000000000005</v>
      </c>
      <c r="DL17" s="29">
        <v>93605.1</v>
      </c>
      <c r="DM17" s="30">
        <v>60.17</v>
      </c>
      <c r="DN17" s="29">
        <v>1950178.67</v>
      </c>
      <c r="DO17" s="29">
        <v>2445.34</v>
      </c>
      <c r="DP17" s="29">
        <v>82171.92</v>
      </c>
      <c r="DQ17" s="29">
        <v>181.35</v>
      </c>
      <c r="DR17" s="29">
        <v>38156.5</v>
      </c>
      <c r="DS17" s="30">
        <v>-65.290000000000006</v>
      </c>
      <c r="DT17" s="28">
        <v>130259.1</v>
      </c>
      <c r="DU17" s="30">
        <v>119.14</v>
      </c>
      <c r="DV17" s="29">
        <v>31466.400000000001</v>
      </c>
      <c r="DW17" s="30">
        <v>-3.91</v>
      </c>
      <c r="DX17" s="29">
        <v>106943.3</v>
      </c>
      <c r="DY17" s="29">
        <v>985.12</v>
      </c>
      <c r="DZ17" s="29">
        <v>10139.719999999999</v>
      </c>
      <c r="EA17" s="30">
        <v>0.52</v>
      </c>
      <c r="EB17" s="29">
        <v>12982.08</v>
      </c>
      <c r="EC17" s="30">
        <v>13.74</v>
      </c>
      <c r="ED17" s="29">
        <v>10329.61</v>
      </c>
      <c r="EE17" s="30">
        <v>9.9700000000000006</v>
      </c>
      <c r="EF17" s="29">
        <v>256324.36</v>
      </c>
      <c r="EG17" s="30">
        <v>-106.62</v>
      </c>
      <c r="EH17" s="29">
        <v>182236.5</v>
      </c>
      <c r="EI17" s="30">
        <v>-185.45</v>
      </c>
      <c r="EJ17" s="29">
        <v>90671.29</v>
      </c>
      <c r="EK17" s="30">
        <v>-186.61</v>
      </c>
      <c r="EL17" s="29">
        <v>35800.54</v>
      </c>
      <c r="EM17" s="30">
        <v>-84.42</v>
      </c>
      <c r="EN17" s="29">
        <v>38156.5</v>
      </c>
      <c r="EO17" s="30">
        <v>-65.290000000000006</v>
      </c>
      <c r="EP17" s="29">
        <v>172777.34</v>
      </c>
      <c r="EQ17" s="29">
        <v>-90.59</v>
      </c>
      <c r="ER17" s="29">
        <v>12544.21</v>
      </c>
      <c r="ES17" s="29">
        <v>-17.97</v>
      </c>
      <c r="ET17" s="29">
        <v>112100.54</v>
      </c>
      <c r="EU17" s="30">
        <v>47.95</v>
      </c>
      <c r="EV17" s="29">
        <v>47777.38</v>
      </c>
      <c r="EW17" s="30">
        <v>-5.67</v>
      </c>
      <c r="EX17" s="29">
        <v>50478.07</v>
      </c>
      <c r="EY17" s="30">
        <v>-22.8</v>
      </c>
    </row>
    <row r="18" spans="1:155">
      <c r="A18" s="27">
        <v>46087</v>
      </c>
      <c r="B18" s="29">
        <v>4465429.3899999997</v>
      </c>
      <c r="C18" s="29">
        <v>-3749.84</v>
      </c>
      <c r="D18" s="29">
        <v>635652.81000000006</v>
      </c>
      <c r="E18" s="29">
        <v>1932.5</v>
      </c>
      <c r="F18" s="29">
        <v>1919023.78</v>
      </c>
      <c r="G18" s="29">
        <v>-800.19</v>
      </c>
      <c r="H18" s="29">
        <v>286900.24</v>
      </c>
      <c r="I18" s="29">
        <v>-91.75</v>
      </c>
      <c r="J18" s="29">
        <v>37953.769999999997</v>
      </c>
      <c r="K18" s="30">
        <v>-40.57</v>
      </c>
      <c r="L18" s="29">
        <v>265166.5</v>
      </c>
      <c r="M18" s="29">
        <v>-153.72</v>
      </c>
      <c r="N18" s="29">
        <v>251885.37</v>
      </c>
      <c r="O18" s="30">
        <v>-505.77</v>
      </c>
      <c r="P18" s="29">
        <v>201526.43</v>
      </c>
      <c r="Q18" s="29">
        <v>-43.92</v>
      </c>
      <c r="R18" s="29">
        <v>132744.9</v>
      </c>
      <c r="S18" s="30">
        <v>-89.85</v>
      </c>
      <c r="T18" s="29">
        <v>8494.36</v>
      </c>
      <c r="U18" s="30">
        <v>-38.85</v>
      </c>
      <c r="V18" s="29">
        <v>112257.29</v>
      </c>
      <c r="W18" s="29">
        <v>1043.3399999999999</v>
      </c>
      <c r="X18" s="29">
        <v>1887443.01</v>
      </c>
      <c r="Y18" s="29">
        <v>855.7</v>
      </c>
      <c r="Z18" s="29">
        <v>47806.34</v>
      </c>
      <c r="AA18" s="30">
        <v>-29.91</v>
      </c>
      <c r="AB18" s="29">
        <v>198377.1</v>
      </c>
      <c r="AC18" s="30">
        <v>-193.17</v>
      </c>
      <c r="AD18" s="29">
        <v>20095.599999999999</v>
      </c>
      <c r="AE18" s="30">
        <v>-86.86</v>
      </c>
      <c r="AF18" s="29">
        <v>24831.13</v>
      </c>
      <c r="AG18" s="30">
        <v>13.52</v>
      </c>
      <c r="AH18" s="29">
        <v>197529.66</v>
      </c>
      <c r="AI18" s="29">
        <v>-190.5</v>
      </c>
      <c r="AJ18" s="29">
        <v>115796.34</v>
      </c>
      <c r="AK18" s="30">
        <v>-170.38</v>
      </c>
      <c r="AL18" s="28">
        <v>90185.69</v>
      </c>
      <c r="AM18" s="29">
        <v>-74.34</v>
      </c>
      <c r="AN18" s="29">
        <v>180885.97</v>
      </c>
      <c r="AO18" s="29">
        <v>-451.95</v>
      </c>
      <c r="AP18" s="29">
        <v>112242.08</v>
      </c>
      <c r="AQ18" s="30">
        <v>0.63</v>
      </c>
      <c r="AR18" s="29">
        <v>24052.63</v>
      </c>
      <c r="AS18" s="30">
        <v>-92.09</v>
      </c>
      <c r="AT18" s="29">
        <v>79417.710000000006</v>
      </c>
      <c r="AU18" s="30">
        <v>-58.96</v>
      </c>
      <c r="AV18" s="29">
        <v>47632.03</v>
      </c>
      <c r="AW18" s="30">
        <v>-26.84</v>
      </c>
      <c r="AX18" s="29">
        <v>52977.01</v>
      </c>
      <c r="AY18" s="30">
        <v>-181.58</v>
      </c>
      <c r="AZ18" s="28">
        <v>2018076.91</v>
      </c>
      <c r="BA18" s="29">
        <v>798.57</v>
      </c>
      <c r="BB18" s="29">
        <v>97378.1</v>
      </c>
      <c r="BC18" s="30">
        <v>-113.22</v>
      </c>
      <c r="BD18" s="29">
        <v>40588.660000000003</v>
      </c>
      <c r="BE18" s="30">
        <v>-404.8</v>
      </c>
      <c r="BF18" s="29"/>
      <c r="BG18" s="29"/>
      <c r="BH18" s="29">
        <v>93090.62</v>
      </c>
      <c r="BI18" s="30">
        <v>-105.23</v>
      </c>
      <c r="BJ18" s="29">
        <v>118851.16</v>
      </c>
      <c r="BK18" s="30">
        <v>-33.65</v>
      </c>
      <c r="BL18" s="29">
        <v>52143.64</v>
      </c>
      <c r="BM18" s="30">
        <v>-22.66</v>
      </c>
      <c r="BN18" s="29">
        <v>45047.74</v>
      </c>
      <c r="BO18" s="30">
        <v>-93.78</v>
      </c>
      <c r="BP18" s="29">
        <v>63085.93</v>
      </c>
      <c r="BQ18" s="30">
        <v>-214.79</v>
      </c>
      <c r="BR18" s="29">
        <v>243765.02</v>
      </c>
      <c r="BS18" s="30">
        <v>-81.02</v>
      </c>
      <c r="BT18" s="29">
        <v>1924973.3</v>
      </c>
      <c r="BU18" s="29">
        <v>929.76</v>
      </c>
      <c r="BV18" s="29">
        <v>385606.59</v>
      </c>
      <c r="BW18" s="30">
        <v>-291.89</v>
      </c>
      <c r="BX18" s="29">
        <v>77177.570000000007</v>
      </c>
      <c r="BY18" s="30">
        <v>-107.32</v>
      </c>
      <c r="BZ18" s="29">
        <v>271071.65999999997</v>
      </c>
      <c r="CA18" s="30">
        <v>-526.29</v>
      </c>
      <c r="CB18" s="29">
        <v>13005.32</v>
      </c>
      <c r="CC18" s="30">
        <v>-23.39</v>
      </c>
      <c r="CD18" s="29">
        <v>34632.49</v>
      </c>
      <c r="CE18" s="30">
        <v>-52.43</v>
      </c>
      <c r="CF18" s="29">
        <v>23128.17</v>
      </c>
      <c r="CG18" s="30">
        <v>-26.29</v>
      </c>
      <c r="CH18" s="29">
        <v>66303.77</v>
      </c>
      <c r="CI18" s="30">
        <v>-93.2</v>
      </c>
      <c r="CJ18" s="29">
        <v>396161.36</v>
      </c>
      <c r="CK18" s="29">
        <v>115.21</v>
      </c>
      <c r="CL18" s="29">
        <v>226540.2</v>
      </c>
      <c r="CM18" s="30">
        <v>-392.02</v>
      </c>
      <c r="CN18" s="28">
        <v>120741.74</v>
      </c>
      <c r="CO18" s="30">
        <v>68.91</v>
      </c>
      <c r="CP18" s="29">
        <v>98017.59</v>
      </c>
      <c r="CQ18" s="30">
        <v>-108.05</v>
      </c>
      <c r="CR18" s="29">
        <v>165919.07</v>
      </c>
      <c r="CS18" s="30">
        <v>-55.13</v>
      </c>
      <c r="CT18" s="29">
        <v>103782.15</v>
      </c>
      <c r="CU18" s="30">
        <v>66.66</v>
      </c>
      <c r="CV18" s="29">
        <v>1924973.3</v>
      </c>
      <c r="CW18" s="29">
        <v>929.76</v>
      </c>
      <c r="CX18" s="29">
        <v>196290.18</v>
      </c>
      <c r="CY18" s="29">
        <v>-126.87</v>
      </c>
      <c r="CZ18" s="29">
        <v>17298.2</v>
      </c>
      <c r="DA18" s="30">
        <v>-35.729999999999997</v>
      </c>
      <c r="DB18" s="29">
        <v>40588.660000000003</v>
      </c>
      <c r="DC18" s="30">
        <v>-404.8</v>
      </c>
      <c r="DD18" s="29">
        <v>8494.36</v>
      </c>
      <c r="DE18" s="30">
        <v>-38.85</v>
      </c>
      <c r="DF18" s="29">
        <v>58029.16</v>
      </c>
      <c r="DG18" s="30">
        <v>-88.27</v>
      </c>
      <c r="DH18" s="29">
        <v>26355.040000000001</v>
      </c>
      <c r="DI18" s="30">
        <v>-50.44</v>
      </c>
      <c r="DJ18" s="28">
        <v>567878.14</v>
      </c>
      <c r="DK18" s="29">
        <v>-499.87</v>
      </c>
      <c r="DL18" s="29">
        <v>94921.96</v>
      </c>
      <c r="DM18" s="30">
        <v>60.45</v>
      </c>
      <c r="DN18" s="29">
        <v>1924973.3</v>
      </c>
      <c r="DO18" s="29">
        <v>929.76</v>
      </c>
      <c r="DP18" s="29">
        <v>85308.72</v>
      </c>
      <c r="DQ18" s="29">
        <v>210.42</v>
      </c>
      <c r="DR18" s="29">
        <v>39498.97</v>
      </c>
      <c r="DS18" s="30">
        <v>-44.05</v>
      </c>
      <c r="DT18" s="29">
        <v>132744.9</v>
      </c>
      <c r="DU18" s="30">
        <v>-89.85</v>
      </c>
      <c r="DV18" s="29">
        <v>32993.11</v>
      </c>
      <c r="DW18" s="30">
        <v>34.71</v>
      </c>
      <c r="DX18" s="29">
        <v>112257.29</v>
      </c>
      <c r="DY18" s="29">
        <v>1043.3399999999999</v>
      </c>
      <c r="DZ18" s="29">
        <v>10138.950000000001</v>
      </c>
      <c r="EA18" s="30">
        <v>0.78</v>
      </c>
      <c r="EB18" s="29">
        <v>13826.61</v>
      </c>
      <c r="EC18" s="30">
        <v>29.99</v>
      </c>
      <c r="ED18" s="29">
        <v>10776.5</v>
      </c>
      <c r="EE18" s="30">
        <v>6.51</v>
      </c>
      <c r="EF18" s="29">
        <v>257069.01</v>
      </c>
      <c r="EG18" s="30">
        <v>-115.3</v>
      </c>
      <c r="EH18" s="29">
        <v>178470.41</v>
      </c>
      <c r="EI18" s="30">
        <v>-355.07</v>
      </c>
      <c r="EJ18" s="29">
        <v>91802.55</v>
      </c>
      <c r="EK18" s="30">
        <v>-159.38999999999999</v>
      </c>
      <c r="EL18" s="29">
        <v>37080.54</v>
      </c>
      <c r="EM18" s="30">
        <v>-50.33</v>
      </c>
      <c r="EN18" s="29">
        <v>39498.97</v>
      </c>
      <c r="EO18" s="30">
        <v>-44.05</v>
      </c>
      <c r="EP18" s="29">
        <v>182752.1</v>
      </c>
      <c r="EQ18" s="29">
        <v>36.83</v>
      </c>
      <c r="ER18" s="29">
        <v>12924.53</v>
      </c>
      <c r="ES18" s="29">
        <v>-2.5299999999999998</v>
      </c>
      <c r="ET18" s="29">
        <v>112242.08</v>
      </c>
      <c r="EU18" s="30">
        <v>0.63</v>
      </c>
      <c r="EV18" s="29">
        <v>47806.34</v>
      </c>
      <c r="EW18" s="30">
        <v>-29.91</v>
      </c>
      <c r="EX18" s="29">
        <v>50211.25</v>
      </c>
      <c r="EY18" s="30">
        <v>-78.14</v>
      </c>
    </row>
    <row r="19" spans="1:155">
      <c r="A19" s="27">
        <v>46090</v>
      </c>
      <c r="B19" s="29">
        <v>4199277.51</v>
      </c>
      <c r="C19" s="29">
        <v>-5860.52</v>
      </c>
      <c r="D19" s="29">
        <v>606863.37</v>
      </c>
      <c r="E19" s="29">
        <v>1531.19</v>
      </c>
      <c r="F19" s="29">
        <v>1788120.57</v>
      </c>
      <c r="G19" s="29">
        <v>-1988.69</v>
      </c>
      <c r="H19" s="29">
        <v>272743.89</v>
      </c>
      <c r="I19" s="29">
        <v>-441.53</v>
      </c>
      <c r="J19" s="29">
        <v>36535.81</v>
      </c>
      <c r="K19" s="30">
        <v>-37.58</v>
      </c>
      <c r="L19" s="29">
        <v>252186.77</v>
      </c>
      <c r="M19" s="29">
        <v>-487.18</v>
      </c>
      <c r="N19" s="29">
        <v>232272.44</v>
      </c>
      <c r="O19" s="30">
        <v>-763.56</v>
      </c>
      <c r="P19" s="29">
        <v>194430.88</v>
      </c>
      <c r="Q19" s="29">
        <v>-115.07</v>
      </c>
      <c r="R19" s="29">
        <v>127580.04</v>
      </c>
      <c r="S19" s="30">
        <v>-251.39</v>
      </c>
      <c r="T19" s="29">
        <v>8560.2999999999993</v>
      </c>
      <c r="U19" s="30">
        <v>-34.4</v>
      </c>
      <c r="V19" s="29">
        <v>102407.84</v>
      </c>
      <c r="W19" s="29">
        <v>886.55</v>
      </c>
      <c r="X19" s="29">
        <v>1727759.42</v>
      </c>
      <c r="Y19" s="29">
        <v>-655.15</v>
      </c>
      <c r="Z19" s="29">
        <v>45917.29</v>
      </c>
      <c r="AA19" s="30">
        <v>-47.98</v>
      </c>
      <c r="AB19" s="29">
        <v>191982.48</v>
      </c>
      <c r="AC19" s="30">
        <v>-188.5</v>
      </c>
      <c r="AD19" s="29">
        <v>18496.990000000002</v>
      </c>
      <c r="AE19" s="30">
        <v>-126.86</v>
      </c>
      <c r="AF19" s="29">
        <v>24147.51</v>
      </c>
      <c r="AG19" s="30">
        <v>23.06</v>
      </c>
      <c r="AH19" s="29">
        <v>198659.23</v>
      </c>
      <c r="AI19" s="29">
        <v>-74.849999999999994</v>
      </c>
      <c r="AJ19" s="29">
        <v>113288.34</v>
      </c>
      <c r="AK19" s="30">
        <v>-260.14999999999998</v>
      </c>
      <c r="AL19" s="29">
        <v>84455.49</v>
      </c>
      <c r="AM19" s="29">
        <v>-177.36</v>
      </c>
      <c r="AN19" s="29">
        <v>166100.32</v>
      </c>
      <c r="AO19" s="29">
        <v>-610.79</v>
      </c>
      <c r="AP19" s="29">
        <v>106583.12</v>
      </c>
      <c r="AQ19" s="30">
        <v>-113.76</v>
      </c>
      <c r="AR19" s="29">
        <v>22607.89</v>
      </c>
      <c r="AS19" s="30">
        <v>-124.62</v>
      </c>
      <c r="AT19" s="29">
        <v>75680.03</v>
      </c>
      <c r="AU19" s="30">
        <v>-146.66999999999999</v>
      </c>
      <c r="AV19" s="29">
        <v>46609.88</v>
      </c>
      <c r="AW19" s="30">
        <v>-36.909999999999997</v>
      </c>
      <c r="AX19" s="29">
        <v>50624.87</v>
      </c>
      <c r="AY19" s="30">
        <v>-214.05</v>
      </c>
      <c r="AZ19" s="28">
        <v>1852107.44</v>
      </c>
      <c r="BA19" s="29">
        <v>-863.35</v>
      </c>
      <c r="BB19" s="29">
        <v>93345.86</v>
      </c>
      <c r="BC19" s="30">
        <v>-134.66999999999999</v>
      </c>
      <c r="BD19" s="29">
        <v>37631.26</v>
      </c>
      <c r="BE19" s="30">
        <v>-234.3</v>
      </c>
      <c r="BF19" s="29"/>
      <c r="BG19" s="29"/>
      <c r="BH19" s="29">
        <v>89334.57</v>
      </c>
      <c r="BI19" s="30">
        <v>-97.66</v>
      </c>
      <c r="BJ19" s="29">
        <v>112412.93</v>
      </c>
      <c r="BK19" s="30">
        <v>-211.74</v>
      </c>
      <c r="BL19" s="29">
        <v>48305.66</v>
      </c>
      <c r="BM19" s="30">
        <v>-14.11</v>
      </c>
      <c r="BN19" s="29">
        <v>42931.11</v>
      </c>
      <c r="BO19" s="30">
        <v>-114.5</v>
      </c>
      <c r="BP19" s="29">
        <v>60288.21</v>
      </c>
      <c r="BQ19" s="30">
        <v>-249.01</v>
      </c>
      <c r="BR19" s="29">
        <v>232798.96</v>
      </c>
      <c r="BS19" s="30">
        <v>-257.5</v>
      </c>
      <c r="BT19" s="29">
        <v>1761917.61</v>
      </c>
      <c r="BU19" s="29">
        <v>-590.46</v>
      </c>
      <c r="BV19" s="29">
        <v>368813.91</v>
      </c>
      <c r="BW19" s="30">
        <v>-299.56</v>
      </c>
      <c r="BX19" s="29">
        <v>73207.08</v>
      </c>
      <c r="BY19" s="30">
        <v>-154.65</v>
      </c>
      <c r="BZ19" s="29">
        <v>250555.81</v>
      </c>
      <c r="CA19" s="30">
        <v>-788.15</v>
      </c>
      <c r="CB19" s="29">
        <v>12481.29</v>
      </c>
      <c r="CC19" s="30">
        <v>-17.170000000000002</v>
      </c>
      <c r="CD19" s="29">
        <v>33645.57</v>
      </c>
      <c r="CE19" s="30">
        <v>-61.32</v>
      </c>
      <c r="CF19" s="29">
        <v>22134.6</v>
      </c>
      <c r="CG19" s="30">
        <v>-53</v>
      </c>
      <c r="CH19" s="29">
        <v>65143.58</v>
      </c>
      <c r="CI19" s="30">
        <v>-92.38</v>
      </c>
      <c r="CJ19" s="28">
        <v>381436.58</v>
      </c>
      <c r="CK19" s="29">
        <v>-14.57</v>
      </c>
      <c r="CL19" s="29">
        <v>219135.2</v>
      </c>
      <c r="CM19" s="30">
        <v>-389.41</v>
      </c>
      <c r="CN19" s="29">
        <v>115298.85</v>
      </c>
      <c r="CO19" s="30">
        <v>32.96</v>
      </c>
      <c r="CP19" s="29">
        <v>93958.46</v>
      </c>
      <c r="CQ19" s="30">
        <v>-131.72</v>
      </c>
      <c r="CR19" s="29">
        <v>160829.76999999999</v>
      </c>
      <c r="CS19" s="30">
        <v>-193.62</v>
      </c>
      <c r="CT19" s="29">
        <v>97509.2</v>
      </c>
      <c r="CU19" s="30">
        <v>-5.37</v>
      </c>
      <c r="CV19" s="29">
        <v>1761917.61</v>
      </c>
      <c r="CW19" s="29">
        <v>-590.46</v>
      </c>
      <c r="CX19" s="29">
        <v>187905.87</v>
      </c>
      <c r="CY19" s="29">
        <v>-284.83999999999997</v>
      </c>
      <c r="CZ19" s="29">
        <v>16328.25</v>
      </c>
      <c r="DA19" s="30">
        <v>-17.25</v>
      </c>
      <c r="DB19" s="29">
        <v>37631.26</v>
      </c>
      <c r="DC19" s="30">
        <v>-234.3</v>
      </c>
      <c r="DD19" s="29">
        <v>8560.2999999999993</v>
      </c>
      <c r="DE19" s="30">
        <v>-34.4</v>
      </c>
      <c r="DF19" s="29">
        <v>54898.3</v>
      </c>
      <c r="DG19" s="30">
        <v>-133.78</v>
      </c>
      <c r="DH19" s="29">
        <v>25678.99</v>
      </c>
      <c r="DI19" s="30">
        <v>-54.72</v>
      </c>
      <c r="DJ19" s="29">
        <v>551825.93999999994</v>
      </c>
      <c r="DK19" s="29">
        <v>-674.12</v>
      </c>
      <c r="DL19" s="29">
        <v>90276.07</v>
      </c>
      <c r="DM19" s="29">
        <v>20.69</v>
      </c>
      <c r="DN19" s="29">
        <v>1761917.61</v>
      </c>
      <c r="DO19" s="29">
        <v>-590.46</v>
      </c>
      <c r="DP19" s="29">
        <v>82812.67</v>
      </c>
      <c r="DQ19" s="29">
        <v>166.36</v>
      </c>
      <c r="DR19" s="29">
        <v>38246.82</v>
      </c>
      <c r="DS19" s="30">
        <v>-17.5</v>
      </c>
      <c r="DT19" s="29">
        <v>127580.04</v>
      </c>
      <c r="DU19" s="30">
        <v>-251.39</v>
      </c>
      <c r="DV19" s="29">
        <v>33071.599999999999</v>
      </c>
      <c r="DW19" s="30">
        <v>57.78</v>
      </c>
      <c r="DX19" s="29">
        <v>102407.84</v>
      </c>
      <c r="DY19" s="29">
        <v>886.55</v>
      </c>
      <c r="DZ19" s="29">
        <v>9964.0300000000007</v>
      </c>
      <c r="EA19" s="30">
        <v>3.31</v>
      </c>
      <c r="EB19" s="29">
        <v>13255.41</v>
      </c>
      <c r="EC19" s="30">
        <v>5.35</v>
      </c>
      <c r="ED19" s="29">
        <v>10102.65</v>
      </c>
      <c r="EE19" s="30">
        <v>4.0999999999999996</v>
      </c>
      <c r="EF19" s="28">
        <v>246955.23</v>
      </c>
      <c r="EG19" s="30">
        <v>-172.53</v>
      </c>
      <c r="EH19" s="29">
        <v>166977.03</v>
      </c>
      <c r="EI19" s="30">
        <v>-434.86</v>
      </c>
      <c r="EJ19" s="29">
        <v>89946.94</v>
      </c>
      <c r="EK19" s="30">
        <v>-140.15</v>
      </c>
      <c r="EL19" s="29">
        <v>36034.1</v>
      </c>
      <c r="EM19" s="30">
        <v>-59.55</v>
      </c>
      <c r="EN19" s="29">
        <v>38246.82</v>
      </c>
      <c r="EO19" s="30">
        <v>-17.5</v>
      </c>
      <c r="EP19" s="29">
        <v>176984.24</v>
      </c>
      <c r="EQ19" s="29">
        <v>42.25</v>
      </c>
      <c r="ER19" s="29">
        <v>12576.4</v>
      </c>
      <c r="ES19" s="29">
        <v>-11.53</v>
      </c>
      <c r="ET19" s="29">
        <v>106583.12</v>
      </c>
      <c r="EU19" s="30">
        <v>-113.76</v>
      </c>
      <c r="EV19" s="29">
        <v>45917.29</v>
      </c>
      <c r="EW19" s="30">
        <v>-47.98</v>
      </c>
      <c r="EX19" s="29">
        <v>48041.17</v>
      </c>
      <c r="EY19" s="30">
        <v>-83.74</v>
      </c>
    </row>
    <row r="20" spans="1:155">
      <c r="A20" s="27">
        <v>46091</v>
      </c>
      <c r="B20" s="29">
        <v>4423630.7699999996</v>
      </c>
      <c r="C20" s="29">
        <v>-4058.19</v>
      </c>
      <c r="D20" s="29">
        <v>625868.88</v>
      </c>
      <c r="E20" s="29">
        <v>1722.21</v>
      </c>
      <c r="F20" s="29">
        <v>1896175.3</v>
      </c>
      <c r="G20" s="29">
        <v>-1813.11</v>
      </c>
      <c r="H20" s="29">
        <v>278693.38</v>
      </c>
      <c r="I20" s="29">
        <v>-122.92</v>
      </c>
      <c r="J20" s="29">
        <v>37308.730000000003</v>
      </c>
      <c r="K20" s="30">
        <v>-37.14</v>
      </c>
      <c r="L20" s="29">
        <v>257766.53</v>
      </c>
      <c r="M20" s="29">
        <v>-186.67</v>
      </c>
      <c r="N20" s="29">
        <v>241296.91</v>
      </c>
      <c r="O20" s="30">
        <v>-519.09</v>
      </c>
      <c r="P20" s="29">
        <v>196812.54</v>
      </c>
      <c r="Q20" s="29">
        <v>-155.1</v>
      </c>
      <c r="R20" s="29">
        <v>130743.86</v>
      </c>
      <c r="S20" s="30">
        <v>-167.39</v>
      </c>
      <c r="T20" s="29">
        <v>8382.43</v>
      </c>
      <c r="U20" s="30">
        <v>-18.010000000000002</v>
      </c>
      <c r="V20" s="29">
        <v>106046.28</v>
      </c>
      <c r="W20" s="29">
        <v>706.47</v>
      </c>
      <c r="X20" s="28">
        <v>1889561.78</v>
      </c>
      <c r="Y20" s="29">
        <v>-67.62</v>
      </c>
      <c r="Z20" s="29">
        <v>47100.97</v>
      </c>
      <c r="AA20" s="30">
        <v>-35.96</v>
      </c>
      <c r="AB20" s="29">
        <v>196125.32</v>
      </c>
      <c r="AC20" s="30">
        <v>-129.86000000000001</v>
      </c>
      <c r="AD20" s="29">
        <v>20049.84</v>
      </c>
      <c r="AE20" s="30">
        <v>-101</v>
      </c>
      <c r="AF20" s="29">
        <v>24432.06</v>
      </c>
      <c r="AG20" s="30">
        <v>-10.19</v>
      </c>
      <c r="AH20" s="29">
        <v>199402.27</v>
      </c>
      <c r="AI20" s="29">
        <v>-103.93</v>
      </c>
      <c r="AJ20" s="29">
        <v>115497.51</v>
      </c>
      <c r="AK20" s="30">
        <v>-178.95</v>
      </c>
      <c r="AL20" s="29">
        <v>87592.91</v>
      </c>
      <c r="AM20" s="29">
        <v>-137.09</v>
      </c>
      <c r="AN20" s="29">
        <v>172789.33</v>
      </c>
      <c r="AO20" s="29">
        <v>-379.89</v>
      </c>
      <c r="AP20" s="29">
        <v>111965.23</v>
      </c>
      <c r="AQ20" s="30">
        <v>-94.79</v>
      </c>
      <c r="AR20" s="29">
        <v>23741.84</v>
      </c>
      <c r="AS20" s="30">
        <v>-101.66</v>
      </c>
      <c r="AT20" s="29">
        <v>77499.520000000004</v>
      </c>
      <c r="AU20" s="30">
        <v>-130.25</v>
      </c>
      <c r="AV20" s="29">
        <v>47168.99</v>
      </c>
      <c r="AW20" s="30">
        <v>-52.76</v>
      </c>
      <c r="AX20" s="29">
        <v>52130.2</v>
      </c>
      <c r="AY20" s="30">
        <v>-147.09</v>
      </c>
      <c r="AZ20" s="28">
        <v>2019110.2</v>
      </c>
      <c r="BA20" s="29">
        <v>-143.87</v>
      </c>
      <c r="BB20" s="29">
        <v>96767.2</v>
      </c>
      <c r="BC20" s="30">
        <v>-91.98</v>
      </c>
      <c r="BD20" s="29">
        <v>40014</v>
      </c>
      <c r="BE20" s="30">
        <v>-119.94</v>
      </c>
      <c r="BF20" s="29"/>
      <c r="BG20" s="29"/>
      <c r="BH20" s="29">
        <v>90510.05</v>
      </c>
      <c r="BI20" s="30">
        <v>57.8</v>
      </c>
      <c r="BJ20" s="29">
        <v>115339.16</v>
      </c>
      <c r="BK20" s="30">
        <v>-115.57</v>
      </c>
      <c r="BL20" s="29">
        <v>49073.43</v>
      </c>
      <c r="BM20" s="30">
        <v>-31.9</v>
      </c>
      <c r="BN20" s="29">
        <v>43717.01</v>
      </c>
      <c r="BO20" s="30">
        <v>-65.349999999999994</v>
      </c>
      <c r="BP20" s="29">
        <v>61740.13</v>
      </c>
      <c r="BQ20" s="30">
        <v>-171.15</v>
      </c>
      <c r="BR20" s="29">
        <v>245119.59</v>
      </c>
      <c r="BS20" s="30">
        <v>-47.24</v>
      </c>
      <c r="BT20" s="29">
        <v>1925771.57</v>
      </c>
      <c r="BU20" s="29">
        <v>-0.01</v>
      </c>
      <c r="BV20" s="29">
        <v>376882.49</v>
      </c>
      <c r="BW20" s="30">
        <v>-401.19</v>
      </c>
      <c r="BX20" s="29">
        <v>75832.37</v>
      </c>
      <c r="BY20" s="30">
        <v>-151.88</v>
      </c>
      <c r="BZ20" s="29">
        <v>260382.24</v>
      </c>
      <c r="CA20" s="30">
        <v>-516.98</v>
      </c>
      <c r="CB20" s="29">
        <v>12745.86</v>
      </c>
      <c r="CC20" s="30">
        <v>-12.94</v>
      </c>
      <c r="CD20" s="29">
        <v>34076.720000000001</v>
      </c>
      <c r="CE20" s="30">
        <v>-26.52</v>
      </c>
      <c r="CF20" s="29">
        <v>23011.48</v>
      </c>
      <c r="CG20" s="30">
        <v>-48.36</v>
      </c>
      <c r="CH20" s="29">
        <v>65831.399999999994</v>
      </c>
      <c r="CI20" s="30">
        <v>-106.14</v>
      </c>
      <c r="CJ20" s="29">
        <v>388134.22</v>
      </c>
      <c r="CK20" s="29">
        <v>47.39</v>
      </c>
      <c r="CL20" s="29">
        <v>223932.79</v>
      </c>
      <c r="CM20" s="30">
        <v>-328.01</v>
      </c>
      <c r="CN20" s="28">
        <v>117200.1</v>
      </c>
      <c r="CO20" s="30">
        <v>66.69</v>
      </c>
      <c r="CP20" s="29">
        <v>97389.87</v>
      </c>
      <c r="CQ20" s="30">
        <v>-90.47</v>
      </c>
      <c r="CR20" s="29">
        <v>164885.95000000001</v>
      </c>
      <c r="CS20" s="30">
        <v>-131.93</v>
      </c>
      <c r="CT20" s="29">
        <v>103023.97</v>
      </c>
      <c r="CU20" s="30">
        <v>68.77</v>
      </c>
      <c r="CV20" s="29">
        <v>1925771.57</v>
      </c>
      <c r="CW20" s="29">
        <v>-0.01</v>
      </c>
      <c r="CX20" s="29">
        <v>193233.4</v>
      </c>
      <c r="CY20" s="29">
        <v>-59.73</v>
      </c>
      <c r="CZ20" s="29">
        <v>17200.169999999998</v>
      </c>
      <c r="DA20" s="30">
        <v>3.11</v>
      </c>
      <c r="DB20" s="29">
        <v>40014</v>
      </c>
      <c r="DC20" s="30">
        <v>-119.94</v>
      </c>
      <c r="DD20" s="29">
        <v>8382.43</v>
      </c>
      <c r="DE20" s="30">
        <v>-18.010000000000002</v>
      </c>
      <c r="DF20" s="29">
        <v>56755.83</v>
      </c>
      <c r="DG20" s="30">
        <v>-147.72</v>
      </c>
      <c r="DH20" s="29">
        <v>26074.65</v>
      </c>
      <c r="DI20" s="30">
        <v>-6.77</v>
      </c>
      <c r="DJ20" s="29">
        <v>565286.55000000005</v>
      </c>
      <c r="DK20" s="29">
        <v>-304.83999999999997</v>
      </c>
      <c r="DL20" s="29">
        <v>91766.18</v>
      </c>
      <c r="DM20" s="29">
        <v>50.62</v>
      </c>
      <c r="DN20" s="29">
        <v>1925771.57</v>
      </c>
      <c r="DO20" s="29">
        <v>-0.01</v>
      </c>
      <c r="DP20" s="29">
        <v>83408.98</v>
      </c>
      <c r="DQ20" s="29">
        <v>176.51</v>
      </c>
      <c r="DR20" s="29">
        <v>39022.910000000003</v>
      </c>
      <c r="DS20" s="30">
        <v>-19.899999999999999</v>
      </c>
      <c r="DT20" s="29">
        <v>130743.86</v>
      </c>
      <c r="DU20" s="30">
        <v>-167.39</v>
      </c>
      <c r="DV20" s="29">
        <v>33974.49</v>
      </c>
      <c r="DW20" s="30">
        <v>35.299999999999997</v>
      </c>
      <c r="DX20" s="29">
        <v>106046.28</v>
      </c>
      <c r="DY20" s="29">
        <v>706.47</v>
      </c>
      <c r="DZ20" s="29">
        <v>10028.780000000001</v>
      </c>
      <c r="EA20" s="30">
        <v>6.86</v>
      </c>
      <c r="EB20" s="29">
        <v>13382.54</v>
      </c>
      <c r="EC20" s="30">
        <v>2.82</v>
      </c>
      <c r="ED20" s="29">
        <v>10785.38</v>
      </c>
      <c r="EE20" s="30">
        <v>34.96</v>
      </c>
      <c r="EF20" s="29">
        <v>251590.37</v>
      </c>
      <c r="EG20" s="30">
        <v>-129.43</v>
      </c>
      <c r="EH20" s="29">
        <v>175875.12</v>
      </c>
      <c r="EI20" s="30">
        <v>-345.52</v>
      </c>
      <c r="EJ20" s="29">
        <v>91145.58</v>
      </c>
      <c r="EK20" s="30">
        <v>-160.5</v>
      </c>
      <c r="EL20" s="29">
        <v>36500.959999999999</v>
      </c>
      <c r="EM20" s="30">
        <v>-25.15</v>
      </c>
      <c r="EN20" s="29">
        <v>39022.910000000003</v>
      </c>
      <c r="EO20" s="30">
        <v>-19.899999999999999</v>
      </c>
      <c r="EP20" s="29">
        <v>176254.97</v>
      </c>
      <c r="EQ20" s="29">
        <v>-160.72</v>
      </c>
      <c r="ER20" s="29">
        <v>13732.19</v>
      </c>
      <c r="ES20" s="29">
        <v>-33.770000000000003</v>
      </c>
      <c r="ET20" s="29">
        <v>111965.23</v>
      </c>
      <c r="EU20" s="30">
        <v>-94.79</v>
      </c>
      <c r="EV20" s="29">
        <v>47100.97</v>
      </c>
      <c r="EW20" s="30">
        <v>-35.96</v>
      </c>
      <c r="EX20" s="29">
        <v>50288.9</v>
      </c>
      <c r="EY20" s="30">
        <v>-54.52</v>
      </c>
    </row>
    <row r="21" spans="1:155">
      <c r="A21" s="27">
        <v>46092</v>
      </c>
      <c r="B21" s="29">
        <v>4485296.71</v>
      </c>
      <c r="C21" s="29">
        <v>-2678.23</v>
      </c>
      <c r="D21" s="29">
        <v>625383.99</v>
      </c>
      <c r="E21" s="29">
        <v>1563.25</v>
      </c>
      <c r="F21" s="29">
        <v>1923116.88</v>
      </c>
      <c r="G21" s="29">
        <v>-1660.21</v>
      </c>
      <c r="H21" s="29">
        <v>278657.98</v>
      </c>
      <c r="I21" s="29">
        <v>24.07</v>
      </c>
      <c r="J21" s="29">
        <v>37928.959999999999</v>
      </c>
      <c r="K21" s="30">
        <v>-53.29</v>
      </c>
      <c r="L21" s="29">
        <v>257824.72</v>
      </c>
      <c r="M21" s="29">
        <v>-50.58</v>
      </c>
      <c r="N21" s="29">
        <v>242950.39999999999</v>
      </c>
      <c r="O21" s="30">
        <v>-250.66</v>
      </c>
      <c r="P21" s="29">
        <v>199728.49</v>
      </c>
      <c r="Q21" s="29">
        <v>-237.7</v>
      </c>
      <c r="R21" s="29">
        <v>131703.89000000001</v>
      </c>
      <c r="S21" s="30">
        <v>-81.77</v>
      </c>
      <c r="T21" s="29">
        <v>8415.2000000000007</v>
      </c>
      <c r="U21" s="30">
        <v>-6.5</v>
      </c>
      <c r="V21" s="29">
        <v>104072.18</v>
      </c>
      <c r="W21" s="29">
        <v>513.14</v>
      </c>
      <c r="X21" s="29">
        <v>1911005.79</v>
      </c>
      <c r="Y21" s="29">
        <v>-782.93</v>
      </c>
      <c r="Z21" s="29">
        <v>47728.52</v>
      </c>
      <c r="AA21" s="30">
        <v>-28.35</v>
      </c>
      <c r="AB21" s="29">
        <v>201210.33</v>
      </c>
      <c r="AC21" s="30">
        <v>-17.25</v>
      </c>
      <c r="AD21" s="29">
        <v>19885.150000000001</v>
      </c>
      <c r="AE21" s="30">
        <v>-84.15</v>
      </c>
      <c r="AF21" s="29">
        <v>24463.98</v>
      </c>
      <c r="AG21" s="30">
        <v>-12.92</v>
      </c>
      <c r="AH21" s="29">
        <v>206873.42</v>
      </c>
      <c r="AI21" s="29">
        <v>75.64</v>
      </c>
      <c r="AJ21" s="29">
        <v>114174.78</v>
      </c>
      <c r="AK21" s="30">
        <v>-132.68</v>
      </c>
      <c r="AL21" s="29">
        <v>88048.76</v>
      </c>
      <c r="AM21" s="29">
        <v>-47.19</v>
      </c>
      <c r="AN21" s="29">
        <v>174234.05</v>
      </c>
      <c r="AO21" s="29">
        <v>-188.23</v>
      </c>
      <c r="AP21" s="29">
        <v>112248.56</v>
      </c>
      <c r="AQ21" s="30">
        <v>-5.14</v>
      </c>
      <c r="AR21" s="29">
        <v>24035.87</v>
      </c>
      <c r="AS21" s="30">
        <v>-81.38</v>
      </c>
      <c r="AT21" s="29">
        <v>78704.31</v>
      </c>
      <c r="AU21" s="30">
        <v>-103.11</v>
      </c>
      <c r="AV21" s="29">
        <v>48232.71</v>
      </c>
      <c r="AW21" s="30">
        <v>-33.549999999999997</v>
      </c>
      <c r="AX21" s="29">
        <v>53134.44</v>
      </c>
      <c r="AY21" s="30">
        <v>-86.2</v>
      </c>
      <c r="AZ21" s="28">
        <v>2040049.76</v>
      </c>
      <c r="BA21" s="29">
        <v>-690.4</v>
      </c>
      <c r="BB21" s="29">
        <v>100959.4</v>
      </c>
      <c r="BC21" s="30">
        <v>-28.35</v>
      </c>
      <c r="BD21" s="29">
        <v>40171.39</v>
      </c>
      <c r="BE21" s="30">
        <v>-122.1</v>
      </c>
      <c r="BF21" s="29"/>
      <c r="BG21" s="29"/>
      <c r="BH21" s="29">
        <v>90842.73</v>
      </c>
      <c r="BI21" s="30">
        <v>124.14</v>
      </c>
      <c r="BJ21" s="29">
        <v>116327.94</v>
      </c>
      <c r="BK21" s="30">
        <v>-67.790000000000006</v>
      </c>
      <c r="BL21" s="29">
        <v>50135.87</v>
      </c>
      <c r="BM21" s="30">
        <v>-11.79</v>
      </c>
      <c r="BN21" s="29">
        <v>44356.29</v>
      </c>
      <c r="BO21" s="30">
        <v>-36.79</v>
      </c>
      <c r="BP21" s="29">
        <v>63462.48</v>
      </c>
      <c r="BQ21" s="30">
        <v>-105.86</v>
      </c>
      <c r="BR21" s="29">
        <v>244574.32</v>
      </c>
      <c r="BS21" s="30">
        <v>63.35</v>
      </c>
      <c r="BT21" s="29">
        <v>1947147.16</v>
      </c>
      <c r="BU21" s="29">
        <v>-699.54</v>
      </c>
      <c r="BV21" s="29">
        <v>377469.76</v>
      </c>
      <c r="BW21" s="30">
        <v>-53.89</v>
      </c>
      <c r="BX21" s="29">
        <v>75966.67</v>
      </c>
      <c r="BY21" s="30">
        <v>-121.32</v>
      </c>
      <c r="BZ21" s="29">
        <v>262282.81</v>
      </c>
      <c r="CA21" s="30">
        <v>-235.43</v>
      </c>
      <c r="CB21" s="29">
        <v>12902.19</v>
      </c>
      <c r="CC21" s="30">
        <v>-3.22</v>
      </c>
      <c r="CD21" s="29">
        <v>34142.99</v>
      </c>
      <c r="CE21" s="30">
        <v>-30.81</v>
      </c>
      <c r="CF21" s="29">
        <v>23498.73</v>
      </c>
      <c r="CG21" s="30">
        <v>-42.39</v>
      </c>
      <c r="CH21" s="29">
        <v>66892.100000000006</v>
      </c>
      <c r="CI21" s="30">
        <v>-71.3</v>
      </c>
      <c r="CJ21" s="29">
        <v>391222.28</v>
      </c>
      <c r="CK21" s="29">
        <v>44.43</v>
      </c>
      <c r="CL21" s="29">
        <v>229335.75</v>
      </c>
      <c r="CM21" s="30">
        <v>-207.6</v>
      </c>
      <c r="CN21" s="28">
        <v>124233.46</v>
      </c>
      <c r="CO21" s="30">
        <v>194.69</v>
      </c>
      <c r="CP21" s="29">
        <v>101590.08</v>
      </c>
      <c r="CQ21" s="30">
        <v>-27.95</v>
      </c>
      <c r="CR21" s="29">
        <v>164680.71</v>
      </c>
      <c r="CS21" s="30">
        <v>-54.07</v>
      </c>
      <c r="CT21" s="29">
        <v>104922.22</v>
      </c>
      <c r="CU21" s="30">
        <v>189.34</v>
      </c>
      <c r="CV21" s="29">
        <v>1947147.16</v>
      </c>
      <c r="CW21" s="29">
        <v>-699.54</v>
      </c>
      <c r="CX21" s="29">
        <v>193505.99</v>
      </c>
      <c r="CY21" s="29">
        <v>104.4</v>
      </c>
      <c r="CZ21" s="29">
        <v>17276.21</v>
      </c>
      <c r="DA21" s="30">
        <v>18.190000000000001</v>
      </c>
      <c r="DB21" s="29">
        <v>40171.39</v>
      </c>
      <c r="DC21" s="30">
        <v>-122.1</v>
      </c>
      <c r="DD21" s="29">
        <v>8415.2000000000007</v>
      </c>
      <c r="DE21" s="30">
        <v>-6.5</v>
      </c>
      <c r="DF21" s="29">
        <v>57105.54</v>
      </c>
      <c r="DG21" s="30">
        <v>-128.30000000000001</v>
      </c>
      <c r="DH21" s="29">
        <v>26086.639999999999</v>
      </c>
      <c r="DI21" s="30">
        <v>0.43</v>
      </c>
      <c r="DJ21" s="29">
        <v>569685.69999999995</v>
      </c>
      <c r="DK21" s="29">
        <v>37.9</v>
      </c>
      <c r="DL21" s="29">
        <v>98358.05</v>
      </c>
      <c r="DM21" s="29">
        <v>172.85</v>
      </c>
      <c r="DN21" s="29">
        <v>1947147.16</v>
      </c>
      <c r="DO21" s="29">
        <v>-699.54</v>
      </c>
      <c r="DP21" s="29">
        <v>82399.360000000001</v>
      </c>
      <c r="DQ21" s="29">
        <v>125.27</v>
      </c>
      <c r="DR21" s="29">
        <v>39747.440000000002</v>
      </c>
      <c r="DS21" s="30">
        <v>-30.43</v>
      </c>
      <c r="DT21" s="29">
        <v>131703.89000000001</v>
      </c>
      <c r="DU21" s="30">
        <v>-81.77</v>
      </c>
      <c r="DV21" s="29">
        <v>32827.96</v>
      </c>
      <c r="DW21" s="30">
        <v>27.47</v>
      </c>
      <c r="DX21" s="28">
        <v>104072.18</v>
      </c>
      <c r="DY21" s="29">
        <v>513.14</v>
      </c>
      <c r="DZ21" s="29">
        <v>9904.18</v>
      </c>
      <c r="EA21" s="30">
        <v>-1.76</v>
      </c>
      <c r="EB21" s="29">
        <v>13325.78</v>
      </c>
      <c r="EC21" s="30">
        <v>-15.18</v>
      </c>
      <c r="ED21" s="29">
        <v>10778.25</v>
      </c>
      <c r="EE21" s="30">
        <v>52.69</v>
      </c>
      <c r="EF21" s="29">
        <v>255744.25</v>
      </c>
      <c r="EG21" s="30">
        <v>-52.43</v>
      </c>
      <c r="EH21" s="29">
        <v>180290.42</v>
      </c>
      <c r="EI21" s="30">
        <v>-212.03</v>
      </c>
      <c r="EJ21" s="29">
        <v>93086.35</v>
      </c>
      <c r="EK21" s="30">
        <v>-122.59</v>
      </c>
      <c r="EL21" s="29">
        <v>36590.79</v>
      </c>
      <c r="EM21" s="30">
        <v>-30.5</v>
      </c>
      <c r="EN21" s="29">
        <v>39747.440000000002</v>
      </c>
      <c r="EO21" s="30">
        <v>-30.43</v>
      </c>
      <c r="EP21" s="29">
        <v>172172.64</v>
      </c>
      <c r="EQ21" s="29">
        <v>48.49</v>
      </c>
      <c r="ER21" s="29">
        <v>14345.79</v>
      </c>
      <c r="ES21" s="29">
        <v>-9.42</v>
      </c>
      <c r="ET21" s="29">
        <v>112248.56</v>
      </c>
      <c r="EU21" s="30">
        <v>-5.14</v>
      </c>
      <c r="EV21" s="29">
        <v>47728.52</v>
      </c>
      <c r="EW21" s="30">
        <v>-28.35</v>
      </c>
      <c r="EX21" s="29">
        <v>53861.56</v>
      </c>
      <c r="EY21" s="30">
        <v>0.41</v>
      </c>
    </row>
    <row r="22" spans="1:155">
      <c r="A22" s="27">
        <v>46093</v>
      </c>
      <c r="B22" s="29">
        <v>4463912.18</v>
      </c>
      <c r="C22" s="29">
        <v>-882.14</v>
      </c>
      <c r="D22" s="29">
        <v>631878.52</v>
      </c>
      <c r="E22" s="29">
        <v>1077.08</v>
      </c>
      <c r="F22" s="29">
        <v>1905040.93</v>
      </c>
      <c r="G22" s="29">
        <v>-580.30999999999995</v>
      </c>
      <c r="H22" s="29">
        <v>281388.55</v>
      </c>
      <c r="I22" s="29">
        <v>-148.43</v>
      </c>
      <c r="J22" s="29">
        <v>38064.32</v>
      </c>
      <c r="K22" s="30">
        <v>-40.18</v>
      </c>
      <c r="L22" s="29">
        <v>260534.04</v>
      </c>
      <c r="M22" s="29">
        <v>-200.01</v>
      </c>
      <c r="N22" s="29">
        <v>242451.23</v>
      </c>
      <c r="O22" s="30">
        <v>8.4</v>
      </c>
      <c r="P22" s="29">
        <v>198163.02</v>
      </c>
      <c r="Q22" s="29">
        <v>-322.99</v>
      </c>
      <c r="R22" s="29">
        <v>131705.60000000001</v>
      </c>
      <c r="S22" s="30">
        <v>-73.89</v>
      </c>
      <c r="T22" s="29">
        <v>8473.68</v>
      </c>
      <c r="U22" s="30">
        <v>0.85</v>
      </c>
      <c r="V22" s="29">
        <v>105319.16</v>
      </c>
      <c r="W22" s="29">
        <v>368.09</v>
      </c>
      <c r="X22" s="29">
        <v>1882079.84</v>
      </c>
      <c r="Y22" s="29">
        <v>-352.18</v>
      </c>
      <c r="Z22" s="29">
        <v>46883.4</v>
      </c>
      <c r="AA22" s="30">
        <v>-8.59</v>
      </c>
      <c r="AB22" s="29">
        <v>199815.74</v>
      </c>
      <c r="AC22" s="30">
        <v>87.65</v>
      </c>
      <c r="AD22" s="29">
        <v>19929.419999999998</v>
      </c>
      <c r="AE22" s="30">
        <v>-65.97</v>
      </c>
      <c r="AF22" s="29">
        <v>25183.19</v>
      </c>
      <c r="AG22" s="30">
        <v>-2.71</v>
      </c>
      <c r="AH22" s="29">
        <v>211713.92000000001</v>
      </c>
      <c r="AI22" s="29">
        <v>200.75</v>
      </c>
      <c r="AJ22" s="29">
        <v>114095.83</v>
      </c>
      <c r="AK22" s="30">
        <v>-94.99</v>
      </c>
      <c r="AL22" s="29">
        <v>87553.44</v>
      </c>
      <c r="AM22" s="29">
        <v>16.41</v>
      </c>
      <c r="AN22" s="29">
        <v>174383.6</v>
      </c>
      <c r="AO22" s="29">
        <v>13.71</v>
      </c>
      <c r="AP22" s="29">
        <v>113495.31</v>
      </c>
      <c r="AQ22" s="30">
        <v>-6.7</v>
      </c>
      <c r="AR22" s="28">
        <v>24106.27</v>
      </c>
      <c r="AS22" s="30">
        <v>-52.27</v>
      </c>
      <c r="AT22" s="29">
        <v>78450.320000000007</v>
      </c>
      <c r="AU22" s="30">
        <v>-81.64</v>
      </c>
      <c r="AV22" s="29">
        <v>47870.879999999997</v>
      </c>
      <c r="AW22" s="30">
        <v>-27.13</v>
      </c>
      <c r="AX22" s="29">
        <v>54874.18</v>
      </c>
      <c r="AY22" s="30">
        <v>-24.16</v>
      </c>
      <c r="AZ22" s="28">
        <v>2010126.32</v>
      </c>
      <c r="BA22" s="29">
        <v>-281.14</v>
      </c>
      <c r="BB22" s="29">
        <v>98059.26</v>
      </c>
      <c r="BC22" s="30">
        <v>-7.22</v>
      </c>
      <c r="BD22" s="29">
        <v>40510.75</v>
      </c>
      <c r="BE22" s="30">
        <v>-49.97</v>
      </c>
      <c r="BF22" s="29"/>
      <c r="BG22" s="29"/>
      <c r="BH22" s="29">
        <v>91544.94</v>
      </c>
      <c r="BI22" s="30">
        <v>15.51</v>
      </c>
      <c r="BJ22" s="29">
        <v>115367.95</v>
      </c>
      <c r="BK22" s="30">
        <v>-127.3</v>
      </c>
      <c r="BL22" s="29">
        <v>50361.34</v>
      </c>
      <c r="BM22" s="30">
        <v>11.46</v>
      </c>
      <c r="BN22" s="29">
        <v>44847.86</v>
      </c>
      <c r="BO22" s="30">
        <v>-6.58</v>
      </c>
      <c r="BP22" s="29">
        <v>64778.02</v>
      </c>
      <c r="BQ22" s="30">
        <v>-56.71</v>
      </c>
      <c r="BR22" s="29">
        <v>248114.21</v>
      </c>
      <c r="BS22" s="30">
        <v>108.27</v>
      </c>
      <c r="BT22" s="29">
        <v>1918576.16</v>
      </c>
      <c r="BU22" s="29">
        <v>-275.83999999999997</v>
      </c>
      <c r="BV22" s="29">
        <v>381508.83</v>
      </c>
      <c r="BW22" s="30">
        <v>128.74</v>
      </c>
      <c r="BX22" s="29">
        <v>76356.210000000006</v>
      </c>
      <c r="BY22" s="30">
        <v>-96.49</v>
      </c>
      <c r="BZ22" s="29">
        <v>261937.04</v>
      </c>
      <c r="CA22" s="30">
        <v>30.12</v>
      </c>
      <c r="CB22" s="29">
        <v>13081.6</v>
      </c>
      <c r="CC22" s="30">
        <v>9.7899999999999991</v>
      </c>
      <c r="CD22" s="29">
        <v>34395.019999999997</v>
      </c>
      <c r="CE22" s="30">
        <v>-12.71</v>
      </c>
      <c r="CF22" s="29">
        <v>23357.01</v>
      </c>
      <c r="CG22" s="30">
        <v>-26.69</v>
      </c>
      <c r="CH22" s="29">
        <v>66646.78</v>
      </c>
      <c r="CI22" s="30">
        <v>-51.57</v>
      </c>
      <c r="CJ22" s="29">
        <v>392024.15</v>
      </c>
      <c r="CK22" s="29">
        <v>-107.33</v>
      </c>
      <c r="CL22" s="29">
        <v>228067.84</v>
      </c>
      <c r="CM22" s="30">
        <v>99.91</v>
      </c>
      <c r="CN22" s="29">
        <v>122982.39</v>
      </c>
      <c r="CO22" s="30">
        <v>162.58000000000001</v>
      </c>
      <c r="CP22" s="29">
        <v>98668.71</v>
      </c>
      <c r="CQ22" s="30">
        <v>-6.83</v>
      </c>
      <c r="CR22" s="29">
        <v>164654.25</v>
      </c>
      <c r="CS22" s="30">
        <v>-48.39</v>
      </c>
      <c r="CT22" s="29">
        <v>104679.35</v>
      </c>
      <c r="CU22" s="30">
        <v>138.13</v>
      </c>
      <c r="CV22" s="29">
        <v>1918576.16</v>
      </c>
      <c r="CW22" s="29">
        <v>-275.83999999999997</v>
      </c>
      <c r="CX22" s="29">
        <v>196702.38</v>
      </c>
      <c r="CY22" s="29">
        <v>119.57</v>
      </c>
      <c r="CZ22" s="29">
        <v>17299.689999999999</v>
      </c>
      <c r="DA22" s="30">
        <v>25.48</v>
      </c>
      <c r="DB22" s="29">
        <v>40510.75</v>
      </c>
      <c r="DC22" s="30">
        <v>-49.97</v>
      </c>
      <c r="DD22" s="29">
        <v>8473.68</v>
      </c>
      <c r="DE22" s="30">
        <v>0.85</v>
      </c>
      <c r="DF22" s="29">
        <v>57273.51</v>
      </c>
      <c r="DG22" s="30">
        <v>-105.64</v>
      </c>
      <c r="DH22" s="29">
        <v>26206.560000000001</v>
      </c>
      <c r="DI22" s="30">
        <v>11.07</v>
      </c>
      <c r="DJ22" s="29">
        <v>581196.37</v>
      </c>
      <c r="DK22" s="29">
        <v>141.71</v>
      </c>
      <c r="DL22" s="29">
        <v>97454.3</v>
      </c>
      <c r="DM22" s="29">
        <v>134.34</v>
      </c>
      <c r="DN22" s="29">
        <v>1918576.16</v>
      </c>
      <c r="DO22" s="29">
        <v>-275.83999999999997</v>
      </c>
      <c r="DP22" s="29">
        <v>83686.490000000005</v>
      </c>
      <c r="DQ22" s="29">
        <v>102.27</v>
      </c>
      <c r="DR22" s="29">
        <v>40055.69</v>
      </c>
      <c r="DS22" s="30">
        <v>-11.06</v>
      </c>
      <c r="DT22" s="29">
        <v>131705.60000000001</v>
      </c>
      <c r="DU22" s="30">
        <v>-73.89</v>
      </c>
      <c r="DV22" s="29">
        <v>32799</v>
      </c>
      <c r="DW22" s="30">
        <v>25.16</v>
      </c>
      <c r="DX22" s="29">
        <v>105319.16</v>
      </c>
      <c r="DY22" s="29">
        <v>368.09</v>
      </c>
      <c r="DZ22" s="29">
        <v>9868.19</v>
      </c>
      <c r="EA22" s="30">
        <v>-11.42</v>
      </c>
      <c r="EB22" s="29">
        <v>13438.27</v>
      </c>
      <c r="EC22" s="30">
        <v>-18.91</v>
      </c>
      <c r="ED22" s="29">
        <v>10841.98</v>
      </c>
      <c r="EE22" s="30">
        <v>54.31</v>
      </c>
      <c r="EF22" s="29">
        <v>254639.57</v>
      </c>
      <c r="EG22" s="30">
        <v>-150.38999999999999</v>
      </c>
      <c r="EH22" s="29">
        <v>178824</v>
      </c>
      <c r="EI22" s="30">
        <v>-121.53</v>
      </c>
      <c r="EJ22" s="29">
        <v>93044.07</v>
      </c>
      <c r="EK22" s="30">
        <v>-67.09</v>
      </c>
      <c r="EL22" s="29">
        <v>36906.339999999997</v>
      </c>
      <c r="EM22" s="30">
        <v>-12.16</v>
      </c>
      <c r="EN22" s="29">
        <v>40055.69</v>
      </c>
      <c r="EO22" s="30">
        <v>-11.06</v>
      </c>
      <c r="EP22" s="29">
        <v>177017.36</v>
      </c>
      <c r="EQ22" s="29">
        <v>93.19</v>
      </c>
      <c r="ER22" s="29">
        <v>14422.86</v>
      </c>
      <c r="ES22" s="29">
        <v>8.64</v>
      </c>
      <c r="ET22" s="29">
        <v>113495.31</v>
      </c>
      <c r="EU22" s="30">
        <v>-6.7</v>
      </c>
      <c r="EV22" s="29">
        <v>46883.4</v>
      </c>
      <c r="EW22" s="30">
        <v>-8.59</v>
      </c>
      <c r="EX22" s="29">
        <v>51785.3</v>
      </c>
      <c r="EY22" s="30">
        <v>1.76</v>
      </c>
    </row>
    <row r="23" spans="1:155">
      <c r="A23" s="27">
        <v>46094</v>
      </c>
      <c r="B23" s="29">
        <v>4386692.78</v>
      </c>
      <c r="C23" s="29">
        <v>-811.39</v>
      </c>
      <c r="D23" s="29">
        <v>634503.57999999996</v>
      </c>
      <c r="E23" s="29">
        <v>853.58</v>
      </c>
      <c r="F23" s="29">
        <v>1864629.26</v>
      </c>
      <c r="G23" s="29">
        <v>-388.32</v>
      </c>
      <c r="H23" s="29">
        <v>269451.61</v>
      </c>
      <c r="I23" s="29">
        <v>-414.29</v>
      </c>
      <c r="J23" s="29">
        <v>38979.79</v>
      </c>
      <c r="K23" s="30">
        <v>-32.56</v>
      </c>
      <c r="L23" s="29">
        <v>249117.65</v>
      </c>
      <c r="M23" s="29">
        <v>-414.92</v>
      </c>
      <c r="N23" s="29">
        <v>238871.31</v>
      </c>
      <c r="O23" s="30">
        <v>75.12</v>
      </c>
      <c r="P23" s="29">
        <v>200586.25</v>
      </c>
      <c r="Q23" s="29">
        <v>-258.32</v>
      </c>
      <c r="R23" s="29">
        <v>132009.93</v>
      </c>
      <c r="S23" s="30">
        <v>-47.45</v>
      </c>
      <c r="T23" s="29">
        <v>8346.43</v>
      </c>
      <c r="U23" s="30">
        <v>3.7</v>
      </c>
      <c r="V23" s="29">
        <v>104584.93</v>
      </c>
      <c r="W23" s="29">
        <v>232.39</v>
      </c>
      <c r="X23" s="29">
        <v>1840115.11</v>
      </c>
      <c r="Y23" s="29">
        <v>-501.03</v>
      </c>
      <c r="Z23" s="29">
        <v>45931.5</v>
      </c>
      <c r="AA23" s="30">
        <v>1.97</v>
      </c>
      <c r="AB23" s="29">
        <v>196962.88</v>
      </c>
      <c r="AC23" s="30">
        <v>96.57</v>
      </c>
      <c r="AD23" s="29">
        <v>19455.009999999998</v>
      </c>
      <c r="AE23" s="30">
        <v>-26.89</v>
      </c>
      <c r="AF23" s="29">
        <v>24544.59</v>
      </c>
      <c r="AG23" s="30">
        <v>-6.25</v>
      </c>
      <c r="AH23" s="29">
        <v>208651.71</v>
      </c>
      <c r="AI23" s="29">
        <v>166.04</v>
      </c>
      <c r="AJ23" s="29">
        <v>116555.18</v>
      </c>
      <c r="AK23" s="30">
        <v>-97.72</v>
      </c>
      <c r="AL23" s="29">
        <v>85694.58</v>
      </c>
      <c r="AM23" s="29">
        <v>20.38</v>
      </c>
      <c r="AN23" s="29">
        <v>172511.45</v>
      </c>
      <c r="AO23" s="29">
        <v>64.95</v>
      </c>
      <c r="AP23" s="29">
        <v>113269.42</v>
      </c>
      <c r="AQ23" s="30">
        <v>6.25</v>
      </c>
      <c r="AR23" s="29">
        <v>24049.55</v>
      </c>
      <c r="AS23" s="30">
        <v>4.08</v>
      </c>
      <c r="AT23" s="29">
        <v>77033.47</v>
      </c>
      <c r="AU23" s="30">
        <v>-85.77</v>
      </c>
      <c r="AV23" s="29">
        <v>47761.27</v>
      </c>
      <c r="AW23" s="30">
        <v>-31.69</v>
      </c>
      <c r="AX23" s="29">
        <v>57254.23</v>
      </c>
      <c r="AY23" s="30">
        <v>-26.89</v>
      </c>
      <c r="AZ23" s="28">
        <v>1966445.33</v>
      </c>
      <c r="BA23" s="29">
        <v>-497.38</v>
      </c>
      <c r="BB23" s="29">
        <v>96327.62</v>
      </c>
      <c r="BC23" s="30">
        <v>-2.72</v>
      </c>
      <c r="BD23" s="29">
        <v>41370.15</v>
      </c>
      <c r="BE23" s="30">
        <v>6.95</v>
      </c>
      <c r="BF23" s="29"/>
      <c r="BG23" s="29"/>
      <c r="BH23" s="29">
        <v>87575.72</v>
      </c>
      <c r="BI23" s="30">
        <v>-77.13</v>
      </c>
      <c r="BJ23" s="29">
        <v>111147.54</v>
      </c>
      <c r="BK23" s="30">
        <v>-285.60000000000002</v>
      </c>
      <c r="BL23" s="29">
        <v>49295.06</v>
      </c>
      <c r="BM23" s="30">
        <v>5.81</v>
      </c>
      <c r="BN23" s="29">
        <v>43839.53</v>
      </c>
      <c r="BO23" s="30">
        <v>-14.37</v>
      </c>
      <c r="BP23" s="29">
        <v>66827.19</v>
      </c>
      <c r="BQ23" s="30">
        <v>-83.6</v>
      </c>
      <c r="BR23" s="29">
        <v>249207.11</v>
      </c>
      <c r="BS23" s="30">
        <v>227.52</v>
      </c>
      <c r="BT23" s="29">
        <v>1876425.81</v>
      </c>
      <c r="BU23" s="29">
        <v>-457.66</v>
      </c>
      <c r="BV23" s="29">
        <v>374616.5</v>
      </c>
      <c r="BW23" s="30">
        <v>38.08</v>
      </c>
      <c r="BX23" s="29">
        <v>74530.960000000006</v>
      </c>
      <c r="BY23" s="30">
        <v>-74</v>
      </c>
      <c r="BZ23" s="29">
        <v>258206.03</v>
      </c>
      <c r="CA23" s="30">
        <v>85.33</v>
      </c>
      <c r="CB23" s="29">
        <v>13070.57</v>
      </c>
      <c r="CC23" s="30">
        <v>26.79</v>
      </c>
      <c r="CD23" s="29">
        <v>34794.629999999997</v>
      </c>
      <c r="CE23" s="30">
        <v>-9</v>
      </c>
      <c r="CF23" s="29">
        <v>23298.59</v>
      </c>
      <c r="CG23" s="30">
        <v>-26.53</v>
      </c>
      <c r="CH23" s="29">
        <v>65726.44</v>
      </c>
      <c r="CI23" s="30">
        <v>-59.73</v>
      </c>
      <c r="CJ23" s="29">
        <v>393644.77</v>
      </c>
      <c r="CK23" s="29">
        <v>17.25</v>
      </c>
      <c r="CL23" s="29">
        <v>225014.44</v>
      </c>
      <c r="CM23" s="30">
        <v>106.72</v>
      </c>
      <c r="CN23" s="29">
        <v>120639.06</v>
      </c>
      <c r="CO23" s="30">
        <v>181.6</v>
      </c>
      <c r="CP23" s="29">
        <v>96946.82</v>
      </c>
      <c r="CQ23" s="30">
        <v>-2.87</v>
      </c>
      <c r="CR23" s="29">
        <v>166854.1</v>
      </c>
      <c r="CS23" s="30">
        <v>-22.47</v>
      </c>
      <c r="CT23" s="29">
        <v>104225.67</v>
      </c>
      <c r="CU23" s="30">
        <v>75.67</v>
      </c>
      <c r="CV23" s="29">
        <v>1876425.81</v>
      </c>
      <c r="CW23" s="29">
        <v>-457.66</v>
      </c>
      <c r="CX23" s="29">
        <v>191058.07</v>
      </c>
      <c r="CY23" s="29">
        <v>102.59</v>
      </c>
      <c r="CZ23" s="29">
        <v>17192.77</v>
      </c>
      <c r="DA23" s="30">
        <v>24.09</v>
      </c>
      <c r="DB23" s="29">
        <v>41370.15</v>
      </c>
      <c r="DC23" s="30">
        <v>6.95</v>
      </c>
      <c r="DD23" s="29">
        <v>8346.43</v>
      </c>
      <c r="DE23" s="30">
        <v>3.7</v>
      </c>
      <c r="DF23" s="29">
        <v>55974.84</v>
      </c>
      <c r="DG23" s="30">
        <v>-78.98</v>
      </c>
      <c r="DH23" s="29">
        <v>26573.83</v>
      </c>
      <c r="DI23" s="30">
        <v>6.65</v>
      </c>
      <c r="DJ23" s="29">
        <v>572340.85</v>
      </c>
      <c r="DK23" s="29">
        <v>97.53</v>
      </c>
      <c r="DL23" s="29">
        <v>95292.99</v>
      </c>
      <c r="DM23" s="30">
        <v>152.75</v>
      </c>
      <c r="DN23" s="29">
        <v>1876425.81</v>
      </c>
      <c r="DO23" s="29">
        <v>-457.66</v>
      </c>
      <c r="DP23" s="29">
        <v>85376.58</v>
      </c>
      <c r="DQ23" s="29">
        <v>141.43</v>
      </c>
      <c r="DR23" s="29">
        <v>40920.49</v>
      </c>
      <c r="DS23" s="30">
        <v>-0.57999999999999996</v>
      </c>
      <c r="DT23" s="29">
        <v>132009.93</v>
      </c>
      <c r="DU23" s="30">
        <v>-47.45</v>
      </c>
      <c r="DV23" s="29">
        <v>34697.06</v>
      </c>
      <c r="DW23" s="30">
        <v>25.21</v>
      </c>
      <c r="DX23" s="29">
        <v>104584.93</v>
      </c>
      <c r="DY23" s="29">
        <v>232.39</v>
      </c>
      <c r="DZ23" s="29">
        <v>9973.6200000000008</v>
      </c>
      <c r="EA23" s="30">
        <v>-13.03</v>
      </c>
      <c r="EB23" s="29">
        <v>13563.89</v>
      </c>
      <c r="EC23" s="30">
        <v>-21.19</v>
      </c>
      <c r="ED23" s="29">
        <v>10723.63</v>
      </c>
      <c r="EE23" s="30">
        <v>38.9</v>
      </c>
      <c r="EF23" s="29">
        <v>255022.16</v>
      </c>
      <c r="EG23" s="30">
        <v>-48.98</v>
      </c>
      <c r="EH23" s="29">
        <v>174222.32</v>
      </c>
      <c r="EI23" s="30">
        <v>-28.28</v>
      </c>
      <c r="EJ23" s="29">
        <v>92801.99</v>
      </c>
      <c r="EK23" s="30">
        <v>-55.9</v>
      </c>
      <c r="EL23" s="28">
        <v>37291.58</v>
      </c>
      <c r="EM23" s="30">
        <v>-8.43</v>
      </c>
      <c r="EN23" s="29">
        <v>40920.49</v>
      </c>
      <c r="EO23" s="30">
        <v>-0.57999999999999996</v>
      </c>
      <c r="EP23" s="29">
        <v>175805.58</v>
      </c>
      <c r="EQ23" s="29">
        <v>-48.92</v>
      </c>
      <c r="ER23" s="29">
        <v>14771.14</v>
      </c>
      <c r="ES23" s="29">
        <v>-5.14</v>
      </c>
      <c r="ET23" s="29">
        <v>113269.42</v>
      </c>
      <c r="EU23" s="30">
        <v>6.25</v>
      </c>
      <c r="EV23" s="29">
        <v>45931.5</v>
      </c>
      <c r="EW23" s="30">
        <v>1.97</v>
      </c>
      <c r="EX23" s="29">
        <v>51015.33</v>
      </c>
      <c r="EY23" s="30">
        <v>-4.84</v>
      </c>
    </row>
    <row r="24" spans="1:155">
      <c r="A24" s="27">
        <v>46097</v>
      </c>
      <c r="B24" s="29">
        <v>4436474.2699999996</v>
      </c>
      <c r="C24" s="29">
        <v>823.73</v>
      </c>
      <c r="D24" s="29">
        <v>627221.46</v>
      </c>
      <c r="E24" s="29">
        <v>639.25</v>
      </c>
      <c r="F24" s="29">
        <v>1887504</v>
      </c>
      <c r="G24" s="29">
        <v>356.92</v>
      </c>
      <c r="H24" s="29">
        <v>265604.07</v>
      </c>
      <c r="I24" s="29">
        <v>-436.14</v>
      </c>
      <c r="J24" s="29">
        <v>37760.97</v>
      </c>
      <c r="K24" s="30">
        <v>-37.200000000000003</v>
      </c>
      <c r="L24" s="29">
        <v>245668.2</v>
      </c>
      <c r="M24" s="29">
        <v>-429.95</v>
      </c>
      <c r="N24" s="29">
        <v>235150.22</v>
      </c>
      <c r="O24" s="30">
        <v>160.62</v>
      </c>
      <c r="P24" s="29">
        <v>197545.36</v>
      </c>
      <c r="Q24" s="29">
        <v>-275.31</v>
      </c>
      <c r="R24" s="29">
        <v>130688.12</v>
      </c>
      <c r="S24" s="30">
        <v>-50.4</v>
      </c>
      <c r="T24" s="29">
        <v>8216.08</v>
      </c>
      <c r="U24" s="30">
        <v>5.47</v>
      </c>
      <c r="V24" s="29">
        <v>106494.14</v>
      </c>
      <c r="W24" s="29">
        <v>263.05</v>
      </c>
      <c r="X24" s="29">
        <v>1917653.47</v>
      </c>
      <c r="Y24" s="29">
        <v>695.66</v>
      </c>
      <c r="Z24" s="29">
        <v>45265.440000000002</v>
      </c>
      <c r="AA24" s="30">
        <v>13.24</v>
      </c>
      <c r="AB24" s="29">
        <v>195655.72</v>
      </c>
      <c r="AC24" s="30">
        <v>98.02</v>
      </c>
      <c r="AD24" s="29">
        <v>19609.830000000002</v>
      </c>
      <c r="AE24" s="30">
        <v>18.760000000000002</v>
      </c>
      <c r="AF24" s="29">
        <v>24755.47</v>
      </c>
      <c r="AG24" s="30">
        <v>-11.35</v>
      </c>
      <c r="AH24" s="29">
        <v>202952.83</v>
      </c>
      <c r="AI24" s="29">
        <v>70.290000000000006</v>
      </c>
      <c r="AJ24" s="29">
        <v>114327.64</v>
      </c>
      <c r="AK24" s="30">
        <v>-161.35</v>
      </c>
      <c r="AL24" s="29">
        <v>84935.8</v>
      </c>
      <c r="AM24" s="29">
        <v>23.56</v>
      </c>
      <c r="AN24" s="29">
        <v>169323.74</v>
      </c>
      <c r="AO24" s="29">
        <v>146.13999999999999</v>
      </c>
      <c r="AP24" s="29">
        <v>111258.66</v>
      </c>
      <c r="AQ24" s="30">
        <v>29.58</v>
      </c>
      <c r="AR24" s="29">
        <v>24235.46</v>
      </c>
      <c r="AS24" s="30">
        <v>60.89</v>
      </c>
      <c r="AT24" s="29">
        <v>77331.360000000001</v>
      </c>
      <c r="AU24" s="30">
        <v>-31.48</v>
      </c>
      <c r="AV24" s="29">
        <v>46744.57</v>
      </c>
      <c r="AW24" s="30">
        <v>-34.96</v>
      </c>
      <c r="AX24" s="29">
        <v>55413.64</v>
      </c>
      <c r="AY24" s="30">
        <v>24.55</v>
      </c>
      <c r="AZ24" s="28">
        <v>2043601.93</v>
      </c>
      <c r="BA24" s="29">
        <v>685.76</v>
      </c>
      <c r="BB24" s="29">
        <v>95565.4</v>
      </c>
      <c r="BC24" s="30">
        <v>20.49</v>
      </c>
      <c r="BD24" s="29">
        <v>40199.64</v>
      </c>
      <c r="BE24" s="30">
        <v>36.21</v>
      </c>
      <c r="BF24" s="29"/>
      <c r="BG24" s="29"/>
      <c r="BH24" s="29">
        <v>85755.67</v>
      </c>
      <c r="BI24" s="30">
        <v>-108.33</v>
      </c>
      <c r="BJ24" s="29">
        <v>109231.95</v>
      </c>
      <c r="BK24" s="30">
        <v>-326.38</v>
      </c>
      <c r="BL24" s="29">
        <v>48580.160000000003</v>
      </c>
      <c r="BM24" s="30">
        <v>6.46</v>
      </c>
      <c r="BN24" s="29">
        <v>43113.78</v>
      </c>
      <c r="BO24" s="30">
        <v>-6.46</v>
      </c>
      <c r="BP24" s="29">
        <v>65152.18</v>
      </c>
      <c r="BQ24" s="30">
        <v>-35.49</v>
      </c>
      <c r="BR24" s="29">
        <v>244307.18</v>
      </c>
      <c r="BS24" s="30">
        <v>266.31</v>
      </c>
      <c r="BT24" s="29">
        <v>1954394.98</v>
      </c>
      <c r="BU24" s="29">
        <v>753.24</v>
      </c>
      <c r="BV24" s="29">
        <v>377024.78</v>
      </c>
      <c r="BW24" s="30">
        <v>179.67</v>
      </c>
      <c r="BX24" s="29">
        <v>74444.25</v>
      </c>
      <c r="BY24" s="30">
        <v>-29.08</v>
      </c>
      <c r="BZ24" s="29">
        <v>254259.54</v>
      </c>
      <c r="CA24" s="30">
        <v>169.7</v>
      </c>
      <c r="CB24" s="29">
        <v>13096.99</v>
      </c>
      <c r="CC24" s="30">
        <v>40.299999999999997</v>
      </c>
      <c r="CD24" s="29">
        <v>34100.75</v>
      </c>
      <c r="CE24" s="30">
        <v>-31.41</v>
      </c>
      <c r="CF24" s="29">
        <v>23792.71</v>
      </c>
      <c r="CG24" s="30">
        <v>0.62</v>
      </c>
      <c r="CH24" s="29">
        <v>64659.88</v>
      </c>
      <c r="CI24" s="30">
        <v>-60.49</v>
      </c>
      <c r="CJ24" s="29">
        <v>386839.57</v>
      </c>
      <c r="CK24" s="29">
        <v>-72.09</v>
      </c>
      <c r="CL24" s="29">
        <v>223449.29</v>
      </c>
      <c r="CM24" s="30">
        <v>109.99</v>
      </c>
      <c r="CN24" s="28">
        <v>121275.36</v>
      </c>
      <c r="CO24" s="30">
        <v>226.35</v>
      </c>
      <c r="CP24" s="29">
        <v>96177.05</v>
      </c>
      <c r="CQ24" s="30">
        <v>20.52</v>
      </c>
      <c r="CR24" s="29">
        <v>164954.62</v>
      </c>
      <c r="CS24" s="30">
        <v>-67.45</v>
      </c>
      <c r="CT24" s="29">
        <v>104715.37</v>
      </c>
      <c r="CU24" s="30">
        <v>135.94999999999999</v>
      </c>
      <c r="CV24" s="29">
        <v>1954394.98</v>
      </c>
      <c r="CW24" s="29">
        <v>753.24</v>
      </c>
      <c r="CX24" s="29">
        <v>188720.56</v>
      </c>
      <c r="CY24" s="29">
        <v>118.18</v>
      </c>
      <c r="CZ24" s="29">
        <v>17080.41</v>
      </c>
      <c r="DA24" s="30">
        <v>18.96</v>
      </c>
      <c r="DB24" s="29">
        <v>40199.64</v>
      </c>
      <c r="DC24" s="30">
        <v>36.21</v>
      </c>
      <c r="DD24" s="29">
        <v>8216.08</v>
      </c>
      <c r="DE24" s="30">
        <v>5.47</v>
      </c>
      <c r="DF24" s="29">
        <v>55935.53</v>
      </c>
      <c r="DG24" s="30">
        <v>-36.299999999999997</v>
      </c>
      <c r="DH24" s="29">
        <v>25936.47</v>
      </c>
      <c r="DI24" s="30">
        <v>-20.18</v>
      </c>
      <c r="DJ24" s="29">
        <v>560381.79</v>
      </c>
      <c r="DK24" s="29">
        <v>60.75</v>
      </c>
      <c r="DL24" s="29">
        <v>96346.74</v>
      </c>
      <c r="DM24" s="30">
        <v>205.04</v>
      </c>
      <c r="DN24" s="29">
        <v>1954394.98</v>
      </c>
      <c r="DO24" s="29">
        <v>753.24</v>
      </c>
      <c r="DP24" s="29">
        <v>84456.86</v>
      </c>
      <c r="DQ24" s="29">
        <v>140.11000000000001</v>
      </c>
      <c r="DR24" s="29">
        <v>39754.19</v>
      </c>
      <c r="DS24" s="30">
        <v>-7.79</v>
      </c>
      <c r="DT24" s="29">
        <v>130688.12</v>
      </c>
      <c r="DU24" s="30">
        <v>-50.4</v>
      </c>
      <c r="DV24" s="29">
        <v>34108.82</v>
      </c>
      <c r="DW24" s="30">
        <v>-16.829999999999998</v>
      </c>
      <c r="DX24" s="29">
        <v>106494.14</v>
      </c>
      <c r="DY24" s="29">
        <v>263.05</v>
      </c>
      <c r="DZ24" s="29">
        <v>9559.4500000000007</v>
      </c>
      <c r="EA24" s="30">
        <v>-16.46</v>
      </c>
      <c r="EB24" s="29">
        <v>13392.55</v>
      </c>
      <c r="EC24" s="30">
        <v>-21.97</v>
      </c>
      <c r="ED24" s="29">
        <v>10485.11</v>
      </c>
      <c r="EE24" s="30">
        <v>33.380000000000003</v>
      </c>
      <c r="EF24" s="29">
        <v>249816.94</v>
      </c>
      <c r="EG24" s="30">
        <v>-132.38</v>
      </c>
      <c r="EH24" s="29">
        <v>177743.57</v>
      </c>
      <c r="EI24" s="30">
        <v>128</v>
      </c>
      <c r="EJ24" s="29">
        <v>91135.65</v>
      </c>
      <c r="EK24" s="30">
        <v>-64.42</v>
      </c>
      <c r="EL24" s="29">
        <v>36584.519999999997</v>
      </c>
      <c r="EM24" s="30">
        <v>-31.91</v>
      </c>
      <c r="EN24" s="29">
        <v>39754.19</v>
      </c>
      <c r="EO24" s="30">
        <v>-7.79</v>
      </c>
      <c r="EP24" s="29">
        <v>174659.66</v>
      </c>
      <c r="EQ24" s="29">
        <v>-12.11</v>
      </c>
      <c r="ER24" s="29">
        <v>14614.88</v>
      </c>
      <c r="ES24" s="29">
        <v>2.5099999999999998</v>
      </c>
      <c r="ET24" s="29">
        <v>111258.66</v>
      </c>
      <c r="EU24" s="30">
        <v>29.58</v>
      </c>
      <c r="EV24" s="29">
        <v>45265.440000000002</v>
      </c>
      <c r="EW24" s="30">
        <v>13.24</v>
      </c>
      <c r="EX24" s="29">
        <v>50911.61</v>
      </c>
      <c r="EY24" s="30">
        <v>7.28</v>
      </c>
    </row>
    <row r="25" spans="1:155">
      <c r="A25" s="27">
        <v>46098</v>
      </c>
      <c r="B25" s="29">
        <v>4508059.58</v>
      </c>
      <c r="C25" s="29">
        <v>641.39</v>
      </c>
      <c r="D25" s="29">
        <v>626444.13</v>
      </c>
      <c r="E25" s="29">
        <v>173.5</v>
      </c>
      <c r="F25" s="29">
        <v>1934844.53</v>
      </c>
      <c r="G25" s="29">
        <v>531.53</v>
      </c>
      <c r="H25" s="29">
        <v>273418.68</v>
      </c>
      <c r="I25" s="29">
        <v>-472.51</v>
      </c>
      <c r="J25" s="29">
        <v>39341</v>
      </c>
      <c r="K25" s="30">
        <v>-27.21</v>
      </c>
      <c r="L25" s="29">
        <v>253119.56</v>
      </c>
      <c r="M25" s="29">
        <v>-470.19</v>
      </c>
      <c r="N25" s="29">
        <v>242669.86</v>
      </c>
      <c r="O25" s="30">
        <v>139.16</v>
      </c>
      <c r="P25" s="29">
        <v>201143.73</v>
      </c>
      <c r="Q25" s="29">
        <v>-168.89</v>
      </c>
      <c r="R25" s="29">
        <v>133139.97</v>
      </c>
      <c r="S25" s="30">
        <v>-28.18</v>
      </c>
      <c r="T25" s="29">
        <v>8266.85</v>
      </c>
      <c r="U25" s="30">
        <v>6.63</v>
      </c>
      <c r="V25" s="29">
        <v>105072.57</v>
      </c>
      <c r="W25" s="29">
        <v>196.88</v>
      </c>
      <c r="X25" s="29">
        <v>1944166.83</v>
      </c>
      <c r="Y25" s="29">
        <v>190.33</v>
      </c>
      <c r="Z25" s="29">
        <v>46258.91</v>
      </c>
      <c r="AA25" s="30">
        <v>16.84</v>
      </c>
      <c r="AB25" s="29">
        <v>198376.03</v>
      </c>
      <c r="AC25" s="30">
        <v>111.39</v>
      </c>
      <c r="AD25" s="29">
        <v>19787</v>
      </c>
      <c r="AE25" s="30">
        <v>28.36</v>
      </c>
      <c r="AF25" s="29">
        <v>24715.360000000001</v>
      </c>
      <c r="AG25" s="30">
        <v>-10.44</v>
      </c>
      <c r="AH25" s="29">
        <v>205800.35</v>
      </c>
      <c r="AI25" s="29">
        <v>130.43</v>
      </c>
      <c r="AJ25" s="29">
        <v>116189.35</v>
      </c>
      <c r="AK25" s="30">
        <v>-148.19999999999999</v>
      </c>
      <c r="AL25" s="29">
        <v>87105.61</v>
      </c>
      <c r="AM25" s="29">
        <v>-20.78</v>
      </c>
      <c r="AN25" s="29">
        <v>174687.43</v>
      </c>
      <c r="AO25" s="29">
        <v>134.83000000000001</v>
      </c>
      <c r="AP25" s="29">
        <v>113249.03</v>
      </c>
      <c r="AQ25" s="30">
        <v>14.41</v>
      </c>
      <c r="AR25" s="29">
        <v>24533.78</v>
      </c>
      <c r="AS25" s="30">
        <v>90.84</v>
      </c>
      <c r="AT25" s="29">
        <v>78198.83</v>
      </c>
      <c r="AU25" s="30">
        <v>22.97</v>
      </c>
      <c r="AV25" s="29">
        <v>46940.2</v>
      </c>
      <c r="AW25" s="30">
        <v>-26.18</v>
      </c>
      <c r="AX25" s="29">
        <v>55672.07</v>
      </c>
      <c r="AY25" s="30">
        <v>26.94</v>
      </c>
      <c r="AZ25" s="28">
        <v>2074670.63</v>
      </c>
      <c r="BA25" s="29">
        <v>175.15</v>
      </c>
      <c r="BB25" s="29">
        <v>97710.8</v>
      </c>
      <c r="BC25" s="30">
        <v>13.47</v>
      </c>
      <c r="BD25" s="29">
        <v>40950.550000000003</v>
      </c>
      <c r="BE25" s="30">
        <v>36.51</v>
      </c>
      <c r="BF25" s="29"/>
      <c r="BG25" s="29"/>
      <c r="BH25" s="29">
        <v>87814.48</v>
      </c>
      <c r="BI25" s="30">
        <v>-140.07</v>
      </c>
      <c r="BJ25" s="29">
        <v>111888.47</v>
      </c>
      <c r="BK25" s="30">
        <v>-373.26</v>
      </c>
      <c r="BL25" s="29">
        <v>48933.55</v>
      </c>
      <c r="BM25" s="30">
        <v>6.11</v>
      </c>
      <c r="BN25" s="29">
        <v>44082.3</v>
      </c>
      <c r="BO25" s="30">
        <v>-17.66</v>
      </c>
      <c r="BP25" s="29">
        <v>65591.960000000006</v>
      </c>
      <c r="BQ25" s="30">
        <v>-38.450000000000003</v>
      </c>
      <c r="BR25" s="29">
        <v>246322.39</v>
      </c>
      <c r="BS25" s="30">
        <v>72.61</v>
      </c>
      <c r="BT25" s="29">
        <v>1981027.98</v>
      </c>
      <c r="BU25" s="29">
        <v>252.91</v>
      </c>
      <c r="BV25" s="29">
        <v>377045.17</v>
      </c>
      <c r="BW25" s="30">
        <v>282.02</v>
      </c>
      <c r="BX25" s="29">
        <v>75481.3</v>
      </c>
      <c r="BY25" s="30">
        <v>-18.12</v>
      </c>
      <c r="BZ25" s="29">
        <v>261793.04</v>
      </c>
      <c r="CA25" s="30">
        <v>114.05</v>
      </c>
      <c r="CB25" s="29">
        <v>13317.62</v>
      </c>
      <c r="CC25" s="30">
        <v>62.73</v>
      </c>
      <c r="CD25" s="29">
        <v>34877.769999999997</v>
      </c>
      <c r="CE25" s="30">
        <v>-31.96</v>
      </c>
      <c r="CF25" s="29">
        <v>23992.18</v>
      </c>
      <c r="CG25" s="30">
        <v>4.8</v>
      </c>
      <c r="CH25" s="29">
        <v>65208.05</v>
      </c>
      <c r="CI25" s="30">
        <v>-52.88</v>
      </c>
      <c r="CJ25" s="29">
        <v>390172.61</v>
      </c>
      <c r="CK25" s="29">
        <v>-64.06</v>
      </c>
      <c r="CL25" s="29">
        <v>226551.37</v>
      </c>
      <c r="CM25" s="30">
        <v>122.45</v>
      </c>
      <c r="CN25" s="29">
        <v>121094.99</v>
      </c>
      <c r="CO25" s="30">
        <v>223.15</v>
      </c>
      <c r="CP25" s="29">
        <v>98328.46</v>
      </c>
      <c r="CQ25" s="30">
        <v>13.37</v>
      </c>
      <c r="CR25" s="29">
        <v>167096.49</v>
      </c>
      <c r="CS25" s="30">
        <v>-65.38</v>
      </c>
      <c r="CT25" s="29">
        <v>108189.09</v>
      </c>
      <c r="CU25" s="30">
        <v>117.07</v>
      </c>
      <c r="CV25" s="29">
        <v>1981027.98</v>
      </c>
      <c r="CW25" s="29">
        <v>252.91</v>
      </c>
      <c r="CX25" s="29">
        <v>193262.26</v>
      </c>
      <c r="CY25" s="29">
        <v>71.64</v>
      </c>
      <c r="CZ25" s="29">
        <v>17190.72</v>
      </c>
      <c r="DA25" s="30">
        <v>3.44</v>
      </c>
      <c r="DB25" s="29">
        <v>40950.550000000003</v>
      </c>
      <c r="DC25" s="30">
        <v>36.51</v>
      </c>
      <c r="DD25" s="29">
        <v>8266.85</v>
      </c>
      <c r="DE25" s="30">
        <v>6.63</v>
      </c>
      <c r="DF25" s="29">
        <v>56833.53</v>
      </c>
      <c r="DG25" s="30">
        <v>-21.84</v>
      </c>
      <c r="DH25" s="29">
        <v>26602.59</v>
      </c>
      <c r="DI25" s="30">
        <v>-28.46</v>
      </c>
      <c r="DJ25" s="28">
        <v>569086.14</v>
      </c>
      <c r="DK25" s="29">
        <v>-54.15</v>
      </c>
      <c r="DL25" s="29">
        <v>96603.56</v>
      </c>
      <c r="DM25" s="30">
        <v>201.39</v>
      </c>
      <c r="DN25" s="29">
        <v>1981027.98</v>
      </c>
      <c r="DO25" s="29">
        <v>252.91</v>
      </c>
      <c r="DP25" s="29">
        <v>84203.05</v>
      </c>
      <c r="DQ25" s="29">
        <v>176.32</v>
      </c>
      <c r="DR25" s="29">
        <v>41086.06</v>
      </c>
      <c r="DS25" s="30">
        <v>2.4</v>
      </c>
      <c r="DT25" s="29">
        <v>133139.97</v>
      </c>
      <c r="DU25" s="30">
        <v>-28.18</v>
      </c>
      <c r="DV25" s="29">
        <v>33795.01</v>
      </c>
      <c r="DW25" s="30">
        <v>-36.950000000000003</v>
      </c>
      <c r="DX25" s="29">
        <v>105072.57</v>
      </c>
      <c r="DY25" s="29">
        <v>196.88</v>
      </c>
      <c r="DZ25" s="29">
        <v>8897.9</v>
      </c>
      <c r="EA25" s="30">
        <v>-26.05</v>
      </c>
      <c r="EB25" s="29">
        <v>13428.83</v>
      </c>
      <c r="EC25" s="30">
        <v>-23.66</v>
      </c>
      <c r="ED25" s="29">
        <v>10643.31</v>
      </c>
      <c r="EE25" s="30">
        <v>-14.47</v>
      </c>
      <c r="EF25" s="29">
        <v>253264.57</v>
      </c>
      <c r="EG25" s="30">
        <v>-153.84</v>
      </c>
      <c r="EH25" s="29">
        <v>182119.46</v>
      </c>
      <c r="EI25" s="30">
        <v>191.03</v>
      </c>
      <c r="EJ25" s="29">
        <v>93548.69</v>
      </c>
      <c r="EK25" s="30">
        <v>-32.07</v>
      </c>
      <c r="EL25" s="29">
        <v>37378.89</v>
      </c>
      <c r="EM25" s="30">
        <v>-31.46</v>
      </c>
      <c r="EN25" s="29">
        <v>41086.06</v>
      </c>
      <c r="EO25" s="30">
        <v>2.4</v>
      </c>
      <c r="EP25" s="29">
        <v>170506.96</v>
      </c>
      <c r="EQ25" s="29">
        <v>48.18</v>
      </c>
      <c r="ER25" s="29">
        <v>14367.79</v>
      </c>
      <c r="ES25" s="29">
        <v>18.93</v>
      </c>
      <c r="ET25" s="29">
        <v>113249.03</v>
      </c>
      <c r="EU25" s="30">
        <v>14.41</v>
      </c>
      <c r="EV25" s="29">
        <v>46258.91</v>
      </c>
      <c r="EW25" s="30">
        <v>16.84</v>
      </c>
      <c r="EX25" s="29">
        <v>52069.55</v>
      </c>
      <c r="EY25" s="30">
        <v>-3.47</v>
      </c>
    </row>
    <row r="26" spans="1:155">
      <c r="A26" s="27">
        <v>46099</v>
      </c>
      <c r="B26" s="29">
        <v>4735422.2300000004</v>
      </c>
      <c r="C26" s="29">
        <v>2968.51</v>
      </c>
      <c r="D26" s="28">
        <v>641114.11</v>
      </c>
      <c r="E26" s="29">
        <v>274.86</v>
      </c>
      <c r="F26" s="29">
        <v>2052660.09</v>
      </c>
      <c r="G26" s="29">
        <v>1725.35</v>
      </c>
      <c r="H26" s="29">
        <v>279634.46000000002</v>
      </c>
      <c r="I26" s="29">
        <v>-280.48</v>
      </c>
      <c r="J26" s="29">
        <v>40106.54</v>
      </c>
      <c r="K26" s="30">
        <v>-14.3</v>
      </c>
      <c r="L26" s="29">
        <v>258765.24</v>
      </c>
      <c r="M26" s="29">
        <v>-294.77999999999997</v>
      </c>
      <c r="N26" s="29">
        <v>253243.96</v>
      </c>
      <c r="O26" s="30">
        <v>244.47</v>
      </c>
      <c r="P26" s="29">
        <v>204920.72</v>
      </c>
      <c r="Q26" s="29">
        <v>15.84</v>
      </c>
      <c r="R26" s="29">
        <v>134552.9</v>
      </c>
      <c r="S26" s="30">
        <v>-13.02</v>
      </c>
      <c r="T26" s="29">
        <v>8435.89</v>
      </c>
      <c r="U26" s="30">
        <v>12.95</v>
      </c>
      <c r="V26" s="29">
        <v>110168.1</v>
      </c>
      <c r="W26" s="29">
        <v>263.44</v>
      </c>
      <c r="X26" s="29">
        <v>2096314.02</v>
      </c>
      <c r="Y26" s="29">
        <v>1725.39</v>
      </c>
      <c r="Z26" s="29">
        <v>48036.22</v>
      </c>
      <c r="AA26" s="30">
        <v>43.1</v>
      </c>
      <c r="AB26" s="29">
        <v>204759.42</v>
      </c>
      <c r="AC26" s="30">
        <v>203.04</v>
      </c>
      <c r="AD26" s="29">
        <v>20376.990000000002</v>
      </c>
      <c r="AE26" s="30">
        <v>42.04</v>
      </c>
      <c r="AF26" s="29">
        <v>24839.53</v>
      </c>
      <c r="AG26" s="30">
        <v>-0.69</v>
      </c>
      <c r="AH26" s="28">
        <v>207385.67</v>
      </c>
      <c r="AI26" s="29">
        <v>34.15</v>
      </c>
      <c r="AJ26" s="29">
        <v>117088.5</v>
      </c>
      <c r="AK26" s="30">
        <v>-155.37</v>
      </c>
      <c r="AL26" s="29">
        <v>89981.6</v>
      </c>
      <c r="AM26" s="29">
        <v>-15.95</v>
      </c>
      <c r="AN26" s="29">
        <v>182491.66</v>
      </c>
      <c r="AO26" s="29">
        <v>229.56</v>
      </c>
      <c r="AP26" s="29">
        <v>120432.43</v>
      </c>
      <c r="AQ26" s="30">
        <v>29.23</v>
      </c>
      <c r="AR26" s="29">
        <v>24827.01</v>
      </c>
      <c r="AS26" s="30">
        <v>93.24</v>
      </c>
      <c r="AT26" s="29">
        <v>79987.289999999994</v>
      </c>
      <c r="AU26" s="30">
        <v>41.81</v>
      </c>
      <c r="AV26" s="29">
        <v>47138.21</v>
      </c>
      <c r="AW26" s="30">
        <v>-63.62</v>
      </c>
      <c r="AX26" s="29">
        <v>58982.91</v>
      </c>
      <c r="AY26" s="30">
        <v>52.65</v>
      </c>
      <c r="AZ26" s="28">
        <v>2232191.77</v>
      </c>
      <c r="BA26" s="29">
        <v>1862.26</v>
      </c>
      <c r="BB26" s="29">
        <v>103635.98</v>
      </c>
      <c r="BC26" s="30">
        <v>42.96</v>
      </c>
      <c r="BD26" s="29">
        <v>42212.51</v>
      </c>
      <c r="BE26" s="30">
        <v>76.900000000000006</v>
      </c>
      <c r="BF26" s="29"/>
      <c r="BG26" s="29"/>
      <c r="BH26" s="29">
        <v>90473.93</v>
      </c>
      <c r="BI26" s="30">
        <v>-35.380000000000003</v>
      </c>
      <c r="BJ26" s="29">
        <v>116321.02</v>
      </c>
      <c r="BK26" s="30">
        <v>-258.41000000000003</v>
      </c>
      <c r="BL26" s="29">
        <v>50540.92</v>
      </c>
      <c r="BM26" s="30">
        <v>-4.3899999999999997</v>
      </c>
      <c r="BN26" s="29">
        <v>44963.59</v>
      </c>
      <c r="BO26" s="30">
        <v>0.04</v>
      </c>
      <c r="BP26" s="29">
        <v>69326.880000000005</v>
      </c>
      <c r="BQ26" s="30">
        <v>-18.09</v>
      </c>
      <c r="BR26" s="29">
        <v>256846.58</v>
      </c>
      <c r="BS26" s="30">
        <v>126.84</v>
      </c>
      <c r="BT26" s="29">
        <v>2135144.13</v>
      </c>
      <c r="BU26" s="29">
        <v>1788.57</v>
      </c>
      <c r="BV26" s="29">
        <v>388117.16</v>
      </c>
      <c r="BW26" s="30">
        <v>387.01</v>
      </c>
      <c r="BX26" s="29">
        <v>76897.2</v>
      </c>
      <c r="BY26" s="30">
        <v>12.42</v>
      </c>
      <c r="BZ26" s="29">
        <v>272473.26</v>
      </c>
      <c r="CA26" s="30">
        <v>213.61</v>
      </c>
      <c r="CB26" s="29">
        <v>13292.29</v>
      </c>
      <c r="CC26" s="30">
        <v>56.06</v>
      </c>
      <c r="CD26" s="29">
        <v>35061.33</v>
      </c>
      <c r="CE26" s="30">
        <v>-35.409999999999997</v>
      </c>
      <c r="CF26" s="29">
        <v>24231.87</v>
      </c>
      <c r="CG26" s="30">
        <v>17.260000000000002</v>
      </c>
      <c r="CH26" s="29">
        <v>65769.97</v>
      </c>
      <c r="CI26" s="30">
        <v>-82.71</v>
      </c>
      <c r="CJ26" s="29">
        <v>398342.52</v>
      </c>
      <c r="CK26" s="29">
        <v>165.26</v>
      </c>
      <c r="CL26" s="29">
        <v>233228.72</v>
      </c>
      <c r="CM26" s="30">
        <v>215.78</v>
      </c>
      <c r="CN26" s="29">
        <v>125025.63</v>
      </c>
      <c r="CO26" s="30">
        <v>143.77000000000001</v>
      </c>
      <c r="CP26" s="29">
        <v>104268.91</v>
      </c>
      <c r="CQ26" s="30">
        <v>42.86</v>
      </c>
      <c r="CR26" s="29">
        <v>168843.31</v>
      </c>
      <c r="CS26" s="30">
        <v>-45.07</v>
      </c>
      <c r="CT26" s="29">
        <v>112164.91</v>
      </c>
      <c r="CU26" s="30">
        <v>180.27</v>
      </c>
      <c r="CV26" s="29">
        <v>2135144.13</v>
      </c>
      <c r="CW26" s="29">
        <v>1788.57</v>
      </c>
      <c r="CX26" s="29">
        <v>197463.69</v>
      </c>
      <c r="CY26" s="29">
        <v>103.02</v>
      </c>
      <c r="CZ26" s="29">
        <v>17649.740000000002</v>
      </c>
      <c r="DA26" s="30">
        <v>-1.89</v>
      </c>
      <c r="DB26" s="29">
        <v>42212.51</v>
      </c>
      <c r="DC26" s="30">
        <v>76.900000000000006</v>
      </c>
      <c r="DD26" s="29">
        <v>8435.89</v>
      </c>
      <c r="DE26" s="30">
        <v>12.95</v>
      </c>
      <c r="DF26" s="29">
        <v>57875.61</v>
      </c>
      <c r="DG26" s="30">
        <v>7.28</v>
      </c>
      <c r="DH26" s="29">
        <v>26751.69</v>
      </c>
      <c r="DI26" s="30">
        <v>-42.87</v>
      </c>
      <c r="DJ26" s="29">
        <v>582520.06999999995</v>
      </c>
      <c r="DK26" s="29">
        <v>80.45</v>
      </c>
      <c r="DL26" s="29">
        <v>99590.86</v>
      </c>
      <c r="DM26" s="30">
        <v>109.05</v>
      </c>
      <c r="DN26" s="29">
        <v>2135144.13</v>
      </c>
      <c r="DO26" s="29">
        <v>1788.57</v>
      </c>
      <c r="DP26" s="29">
        <v>85822.96</v>
      </c>
      <c r="DQ26" s="29">
        <v>306.92</v>
      </c>
      <c r="DR26" s="29">
        <v>42003.4</v>
      </c>
      <c r="DS26" s="30">
        <v>10.23</v>
      </c>
      <c r="DT26" s="29">
        <v>134552.9</v>
      </c>
      <c r="DU26" s="30">
        <v>-13.02</v>
      </c>
      <c r="DV26" s="29">
        <v>34021.67</v>
      </c>
      <c r="DW26" s="30">
        <v>-31.82</v>
      </c>
      <c r="DX26" s="29">
        <v>110168.1</v>
      </c>
      <c r="DY26" s="29">
        <v>263.44</v>
      </c>
      <c r="DZ26" s="29">
        <v>8632.65</v>
      </c>
      <c r="EA26" s="30">
        <v>-57.59</v>
      </c>
      <c r="EB26" s="29">
        <v>13484.94</v>
      </c>
      <c r="EC26" s="30">
        <v>-18.899999999999999</v>
      </c>
      <c r="ED26" s="29">
        <v>10795.61</v>
      </c>
      <c r="EE26" s="30">
        <v>-28.99</v>
      </c>
      <c r="EF26" s="29">
        <v>258058.79</v>
      </c>
      <c r="EG26" s="30">
        <v>-101.38</v>
      </c>
      <c r="EH26" s="29">
        <v>193562.36</v>
      </c>
      <c r="EI26" s="30">
        <v>299.91000000000003</v>
      </c>
      <c r="EJ26" s="29">
        <v>95470.95</v>
      </c>
      <c r="EK26" s="30">
        <v>-12.86</v>
      </c>
      <c r="EL26" s="29">
        <v>37641.71</v>
      </c>
      <c r="EM26" s="30">
        <v>-32.270000000000003</v>
      </c>
      <c r="EN26" s="29">
        <v>42003.4</v>
      </c>
      <c r="EO26" s="30">
        <v>10.23</v>
      </c>
      <c r="EP26" s="29">
        <v>170177.17</v>
      </c>
      <c r="EQ26" s="29">
        <v>55.86</v>
      </c>
      <c r="ER26" s="29">
        <v>15303.2</v>
      </c>
      <c r="ES26" s="29">
        <v>-14.1</v>
      </c>
      <c r="ET26" s="29">
        <v>120432.43</v>
      </c>
      <c r="EU26" s="30">
        <v>29.23</v>
      </c>
      <c r="EV26" s="29">
        <v>48036.22</v>
      </c>
      <c r="EW26" s="30">
        <v>43.1</v>
      </c>
      <c r="EX26" s="29">
        <v>56232.69</v>
      </c>
      <c r="EY26" s="30">
        <v>-0.24</v>
      </c>
    </row>
    <row r="27" spans="1:155">
      <c r="A27" s="27">
        <v>46100</v>
      </c>
      <c r="B27" s="29">
        <v>4605320.18</v>
      </c>
      <c r="C27" s="29">
        <v>2226.09</v>
      </c>
      <c r="D27" s="29">
        <v>629693.94999999995</v>
      </c>
      <c r="E27" s="29">
        <v>-239.4</v>
      </c>
      <c r="F27" s="29">
        <v>1986879.61</v>
      </c>
      <c r="G27" s="29">
        <v>1230.6199999999999</v>
      </c>
      <c r="H27" s="29">
        <v>271695.8</v>
      </c>
      <c r="I27" s="29">
        <v>-339.95</v>
      </c>
      <c r="J27" s="29">
        <v>40103.21</v>
      </c>
      <c r="K27" s="30">
        <v>-15.01</v>
      </c>
      <c r="L27" s="29">
        <v>251476.24</v>
      </c>
      <c r="M27" s="29">
        <v>-329.89</v>
      </c>
      <c r="N27" s="29">
        <v>244344.47</v>
      </c>
      <c r="O27" s="30">
        <v>69.56</v>
      </c>
      <c r="P27" s="29">
        <v>200107.94</v>
      </c>
      <c r="Q27" s="29">
        <v>5.75</v>
      </c>
      <c r="R27" s="29">
        <v>131402.84</v>
      </c>
      <c r="S27" s="30">
        <v>-5.54</v>
      </c>
      <c r="T27" s="29">
        <v>8642.76</v>
      </c>
      <c r="U27" s="30">
        <v>12.75</v>
      </c>
      <c r="V27" s="29">
        <v>109814.54</v>
      </c>
      <c r="W27" s="29">
        <v>193.7</v>
      </c>
      <c r="X27" s="29">
        <v>2017721.34</v>
      </c>
      <c r="Y27" s="29">
        <v>1537.88</v>
      </c>
      <c r="Z27" s="29">
        <v>46644.68</v>
      </c>
      <c r="AA27" s="30">
        <v>28.24</v>
      </c>
      <c r="AB27" s="29">
        <v>205316.17</v>
      </c>
      <c r="AC27" s="30">
        <v>133.61000000000001</v>
      </c>
      <c r="AD27" s="29">
        <v>20336.79</v>
      </c>
      <c r="AE27" s="30">
        <v>30.8</v>
      </c>
      <c r="AF27" s="29">
        <v>24540.15</v>
      </c>
      <c r="AG27" s="30">
        <v>-21.4</v>
      </c>
      <c r="AH27" s="29">
        <v>201063.2</v>
      </c>
      <c r="AI27" s="29">
        <v>-75.61</v>
      </c>
      <c r="AJ27" s="29">
        <v>112849.69</v>
      </c>
      <c r="AK27" s="30">
        <v>-226.18</v>
      </c>
      <c r="AL27" s="29">
        <v>87340.88</v>
      </c>
      <c r="AM27" s="29">
        <v>-73.56</v>
      </c>
      <c r="AN27" s="29">
        <v>175942.42</v>
      </c>
      <c r="AO27" s="29">
        <v>110.07</v>
      </c>
      <c r="AP27" s="29">
        <v>120620.37</v>
      </c>
      <c r="AQ27" s="30">
        <v>44.39</v>
      </c>
      <c r="AR27" s="29">
        <v>24293.34</v>
      </c>
      <c r="AS27" s="30">
        <v>82.75</v>
      </c>
      <c r="AT27" s="29">
        <v>78311.23</v>
      </c>
      <c r="AU27" s="30">
        <v>40.409999999999997</v>
      </c>
      <c r="AV27" s="29">
        <v>46742.43</v>
      </c>
      <c r="AW27" s="30">
        <v>-165.52</v>
      </c>
      <c r="AX27" s="28">
        <v>58947.05</v>
      </c>
      <c r="AY27" s="30">
        <v>20.59</v>
      </c>
      <c r="AZ27" s="28">
        <v>2154409.7599999998</v>
      </c>
      <c r="BA27" s="29">
        <v>1772.9</v>
      </c>
      <c r="BB27" s="29">
        <v>101047.28</v>
      </c>
      <c r="BC27" s="30">
        <v>45.17</v>
      </c>
      <c r="BD27" s="29">
        <v>41031.4</v>
      </c>
      <c r="BE27" s="30">
        <v>55.63</v>
      </c>
      <c r="BF27" s="29"/>
      <c r="BG27" s="29"/>
      <c r="BH27" s="29">
        <v>89843.04</v>
      </c>
      <c r="BI27" s="30">
        <v>18.440000000000001</v>
      </c>
      <c r="BJ27" s="29">
        <v>113767.5</v>
      </c>
      <c r="BK27" s="30">
        <v>-232.08</v>
      </c>
      <c r="BL27" s="29">
        <v>48527.91</v>
      </c>
      <c r="BM27" s="30">
        <v>-29.82</v>
      </c>
      <c r="BN27" s="29">
        <v>43677.87</v>
      </c>
      <c r="BO27" s="30">
        <v>-45.67</v>
      </c>
      <c r="BP27" s="29">
        <v>69294.179999999993</v>
      </c>
      <c r="BQ27" s="30">
        <v>-30.36</v>
      </c>
      <c r="BR27" s="29">
        <v>255372.02</v>
      </c>
      <c r="BS27" s="30">
        <v>50.33</v>
      </c>
      <c r="BT27" s="29">
        <v>2056394.51</v>
      </c>
      <c r="BU27" s="29">
        <v>1603.55</v>
      </c>
      <c r="BV27" s="29">
        <v>380720.44</v>
      </c>
      <c r="BW27" s="30">
        <v>120.65</v>
      </c>
      <c r="BX27" s="29">
        <v>75962.880000000005</v>
      </c>
      <c r="BY27" s="30">
        <v>-17.37</v>
      </c>
      <c r="BZ27" s="29">
        <v>263283.28999999998</v>
      </c>
      <c r="CA27" s="30">
        <v>36.51</v>
      </c>
      <c r="CB27" s="29">
        <v>13208.87</v>
      </c>
      <c r="CC27" s="30">
        <v>50.35</v>
      </c>
      <c r="CD27" s="29">
        <v>34233.49</v>
      </c>
      <c r="CE27" s="30">
        <v>-72.64</v>
      </c>
      <c r="CF27" s="29">
        <v>23850.52</v>
      </c>
      <c r="CG27" s="30">
        <v>14.89</v>
      </c>
      <c r="CH27" s="29">
        <v>65173.78</v>
      </c>
      <c r="CI27" s="30">
        <v>-184.87</v>
      </c>
      <c r="CJ27" s="29">
        <v>389081.12</v>
      </c>
      <c r="CK27" s="29">
        <v>87.6</v>
      </c>
      <c r="CL27" s="29">
        <v>233502.63</v>
      </c>
      <c r="CM27" s="30">
        <v>146.61000000000001</v>
      </c>
      <c r="CN27" s="29">
        <v>119599.13</v>
      </c>
      <c r="CO27" s="30">
        <v>116.63</v>
      </c>
      <c r="CP27" s="29">
        <v>101654</v>
      </c>
      <c r="CQ27" s="30">
        <v>45.04</v>
      </c>
      <c r="CR27" s="29">
        <v>163678.16</v>
      </c>
      <c r="CS27" s="30">
        <v>-80.73</v>
      </c>
      <c r="CT27" s="29">
        <v>114097.31</v>
      </c>
      <c r="CU27" s="30">
        <v>275.86</v>
      </c>
      <c r="CV27" s="29">
        <v>2056394.51</v>
      </c>
      <c r="CW27" s="29">
        <v>1603.55</v>
      </c>
      <c r="CX27" s="29">
        <v>192324.43</v>
      </c>
      <c r="CY27" s="29">
        <v>-32.86</v>
      </c>
      <c r="CZ27" s="29">
        <v>17165.54</v>
      </c>
      <c r="DA27" s="30">
        <v>-10.48</v>
      </c>
      <c r="DB27" s="29">
        <v>41031.4</v>
      </c>
      <c r="DC27" s="30">
        <v>55.63</v>
      </c>
      <c r="DD27" s="29">
        <v>8642.76</v>
      </c>
      <c r="DE27" s="30">
        <v>12.75</v>
      </c>
      <c r="DF27" s="29">
        <v>56577.38</v>
      </c>
      <c r="DG27" s="30">
        <v>-12.02</v>
      </c>
      <c r="DH27" s="29">
        <v>25950.76</v>
      </c>
      <c r="DI27" s="30">
        <v>-75.790000000000006</v>
      </c>
      <c r="DJ27" s="29">
        <v>571609.06000000006</v>
      </c>
      <c r="DK27" s="29">
        <v>-141.71</v>
      </c>
      <c r="DL27" s="29">
        <v>95153.49</v>
      </c>
      <c r="DM27" s="30">
        <v>89.46</v>
      </c>
      <c r="DN27" s="29">
        <v>2056394.51</v>
      </c>
      <c r="DO27" s="29">
        <v>1603.55</v>
      </c>
      <c r="DP27" s="29">
        <v>84251.87</v>
      </c>
      <c r="DQ27" s="29">
        <v>268.99</v>
      </c>
      <c r="DR27" s="29">
        <v>41850.949999999997</v>
      </c>
      <c r="DS27" s="30">
        <v>0.34</v>
      </c>
      <c r="DT27" s="29">
        <v>131402.84</v>
      </c>
      <c r="DU27" s="30">
        <v>-5.54</v>
      </c>
      <c r="DV27" s="29">
        <v>32007.75</v>
      </c>
      <c r="DW27" s="30">
        <v>-74.77</v>
      </c>
      <c r="DX27" s="29">
        <v>109814.54</v>
      </c>
      <c r="DY27" s="29">
        <v>193.7</v>
      </c>
      <c r="DZ27" s="29">
        <v>8850.1299999999992</v>
      </c>
      <c r="EA27" s="30">
        <v>-152.80000000000001</v>
      </c>
      <c r="EB27" s="29">
        <v>13238.1</v>
      </c>
      <c r="EC27" s="30">
        <v>-31.09</v>
      </c>
      <c r="ED27" s="29">
        <v>10647.13</v>
      </c>
      <c r="EE27" s="30">
        <v>-32.26</v>
      </c>
      <c r="EF27" s="29">
        <v>251565.96</v>
      </c>
      <c r="EG27" s="30">
        <v>-130.51</v>
      </c>
      <c r="EH27" s="29">
        <v>187969.17</v>
      </c>
      <c r="EI27" s="30">
        <v>260.64</v>
      </c>
      <c r="EJ27" s="29">
        <v>94449.2</v>
      </c>
      <c r="EK27" s="30">
        <v>-32.96</v>
      </c>
      <c r="EL27" s="29">
        <v>36827.29</v>
      </c>
      <c r="EM27" s="30">
        <v>-71.53</v>
      </c>
      <c r="EN27" s="29">
        <v>41850.949999999997</v>
      </c>
      <c r="EO27" s="30">
        <v>0.34</v>
      </c>
      <c r="EP27" s="29">
        <v>168372.38</v>
      </c>
      <c r="EQ27" s="29">
        <v>-128.27000000000001</v>
      </c>
      <c r="ER27" s="29">
        <v>14934.74</v>
      </c>
      <c r="ES27" s="29">
        <v>-27.16</v>
      </c>
      <c r="ET27" s="29">
        <v>120620.37</v>
      </c>
      <c r="EU27" s="30">
        <v>44.39</v>
      </c>
      <c r="EV27" s="29">
        <v>46644.68</v>
      </c>
      <c r="EW27" s="30">
        <v>28.24</v>
      </c>
      <c r="EX27" s="29">
        <v>55009.32</v>
      </c>
      <c r="EY27" s="30">
        <v>16.8</v>
      </c>
    </row>
    <row r="28" spans="1:155">
      <c r="A28" s="27">
        <v>46101</v>
      </c>
      <c r="B28" s="29">
        <v>4619727.32</v>
      </c>
      <c r="C28" s="29">
        <v>2243.48</v>
      </c>
      <c r="D28" s="29">
        <v>641078.36</v>
      </c>
      <c r="E28" s="29">
        <v>-586.21</v>
      </c>
      <c r="F28" s="29">
        <v>1985971.33</v>
      </c>
      <c r="G28" s="29">
        <v>339.69</v>
      </c>
      <c r="H28" s="29">
        <v>274958.61</v>
      </c>
      <c r="I28" s="29">
        <v>-96.8</v>
      </c>
      <c r="J28" s="29">
        <v>41023.9</v>
      </c>
      <c r="K28" s="30">
        <v>-10.02</v>
      </c>
      <c r="L28" s="29">
        <v>254345.26</v>
      </c>
      <c r="M28" s="29">
        <v>-101.56</v>
      </c>
      <c r="N28" s="29">
        <v>241792.57</v>
      </c>
      <c r="O28" s="30">
        <v>-7.54</v>
      </c>
      <c r="P28" s="29">
        <v>202567.15</v>
      </c>
      <c r="Q28" s="29">
        <v>-50.83</v>
      </c>
      <c r="R28" s="29">
        <v>132802.97</v>
      </c>
      <c r="S28" s="30">
        <v>-32.619999999999997</v>
      </c>
      <c r="T28" s="29">
        <v>9032.08</v>
      </c>
      <c r="U28" s="30">
        <v>18.21</v>
      </c>
      <c r="V28" s="29">
        <v>111731.68</v>
      </c>
      <c r="W28" s="29">
        <v>137.01</v>
      </c>
      <c r="X28" s="29">
        <v>2008669.44</v>
      </c>
      <c r="Y28" s="29">
        <v>928.64</v>
      </c>
      <c r="Z28" s="29">
        <v>46743.39</v>
      </c>
      <c r="AA28" s="30">
        <v>33.32</v>
      </c>
      <c r="AB28" s="29">
        <v>206885.01</v>
      </c>
      <c r="AC28" s="30">
        <v>183.85</v>
      </c>
      <c r="AD28" s="28">
        <v>21197.82</v>
      </c>
      <c r="AE28" s="30">
        <v>35.74</v>
      </c>
      <c r="AF28" s="29">
        <v>25132.13</v>
      </c>
      <c r="AG28" s="30">
        <v>-9.7100000000000009</v>
      </c>
      <c r="AH28" s="29">
        <v>200234.19</v>
      </c>
      <c r="AI28" s="29">
        <v>-32.5</v>
      </c>
      <c r="AJ28" s="29">
        <v>112788.77</v>
      </c>
      <c r="AK28" s="30">
        <v>-362.21</v>
      </c>
      <c r="AL28" s="29">
        <v>86848.93</v>
      </c>
      <c r="AM28" s="29">
        <v>-66.12</v>
      </c>
      <c r="AN28" s="29">
        <v>174257.55</v>
      </c>
      <c r="AO28" s="29">
        <v>37.090000000000003</v>
      </c>
      <c r="AP28" s="29">
        <v>122667.16</v>
      </c>
      <c r="AQ28" s="30">
        <v>35.619999999999997</v>
      </c>
      <c r="AR28" s="29">
        <v>25119.56</v>
      </c>
      <c r="AS28" s="30">
        <v>76.900000000000006</v>
      </c>
      <c r="AT28" s="29">
        <v>79860.7</v>
      </c>
      <c r="AU28" s="30">
        <v>64.290000000000006</v>
      </c>
      <c r="AV28" s="29">
        <v>48441.19</v>
      </c>
      <c r="AW28" s="30">
        <v>-150.80000000000001</v>
      </c>
      <c r="AX28" s="29">
        <v>62146.239999999998</v>
      </c>
      <c r="AY28" s="30">
        <v>82.72</v>
      </c>
      <c r="AZ28" s="28">
        <v>2144818.56</v>
      </c>
      <c r="BA28" s="29">
        <v>1191.81</v>
      </c>
      <c r="BB28" s="29">
        <v>101515.82</v>
      </c>
      <c r="BC28" s="30">
        <v>44.09</v>
      </c>
      <c r="BD28" s="29">
        <v>42191.26</v>
      </c>
      <c r="BE28" s="30">
        <v>44.33</v>
      </c>
      <c r="BF28" s="29"/>
      <c r="BG28" s="29"/>
      <c r="BH28" s="29">
        <v>93953.05</v>
      </c>
      <c r="BI28" s="30">
        <v>189.33</v>
      </c>
      <c r="BJ28" s="29">
        <v>115217.49</v>
      </c>
      <c r="BK28" s="30">
        <v>-25.33</v>
      </c>
      <c r="BL28" s="29">
        <v>48132.12</v>
      </c>
      <c r="BM28" s="30">
        <v>-28.33</v>
      </c>
      <c r="BN28" s="29">
        <v>44746.1</v>
      </c>
      <c r="BO28" s="30">
        <v>-44.89</v>
      </c>
      <c r="BP28" s="29">
        <v>72932.31</v>
      </c>
      <c r="BQ28" s="30">
        <v>44.18</v>
      </c>
      <c r="BR28" s="29">
        <v>259119.75</v>
      </c>
      <c r="BS28" s="30">
        <v>-9.85</v>
      </c>
      <c r="BT28" s="29">
        <v>2047815.49</v>
      </c>
      <c r="BU28" s="29">
        <v>977.47</v>
      </c>
      <c r="BV28" s="29">
        <v>378604.25</v>
      </c>
      <c r="BW28" s="30">
        <v>260.95</v>
      </c>
      <c r="BX28" s="29">
        <v>77581.45</v>
      </c>
      <c r="BY28" s="30">
        <v>15.32</v>
      </c>
      <c r="BZ28" s="29">
        <v>261106.48</v>
      </c>
      <c r="CA28" s="30">
        <v>-29.02</v>
      </c>
      <c r="CB28" s="29">
        <v>13309.33</v>
      </c>
      <c r="CC28" s="30">
        <v>39.619999999999997</v>
      </c>
      <c r="CD28" s="29">
        <v>33997.75</v>
      </c>
      <c r="CE28" s="30">
        <v>-133.88</v>
      </c>
      <c r="CF28" s="29">
        <v>24641.49</v>
      </c>
      <c r="CG28" s="30">
        <v>39.51</v>
      </c>
      <c r="CH28" s="29">
        <v>66931.509999999995</v>
      </c>
      <c r="CI28" s="30">
        <v>-158.78</v>
      </c>
      <c r="CJ28" s="29">
        <v>398089.82</v>
      </c>
      <c r="CK28" s="29">
        <v>-122.18</v>
      </c>
      <c r="CL28" s="29">
        <v>235091.39</v>
      </c>
      <c r="CM28" s="30">
        <v>186.6</v>
      </c>
      <c r="CN28" s="28">
        <v>122510.79</v>
      </c>
      <c r="CO28" s="30">
        <v>145.54</v>
      </c>
      <c r="CP28" s="29">
        <v>102141.46</v>
      </c>
      <c r="CQ28" s="30">
        <v>44.23</v>
      </c>
      <c r="CR28" s="29">
        <v>165276.13</v>
      </c>
      <c r="CS28" s="30">
        <v>-173.34</v>
      </c>
      <c r="CT28" s="29">
        <v>114559.91</v>
      </c>
      <c r="CU28" s="30">
        <v>286.49</v>
      </c>
      <c r="CV28" s="29">
        <v>2047815.49</v>
      </c>
      <c r="CW28" s="29">
        <v>977.47</v>
      </c>
      <c r="CX28" s="29">
        <v>194071.94</v>
      </c>
      <c r="CY28" s="29">
        <v>-32.880000000000003</v>
      </c>
      <c r="CZ28" s="29">
        <v>17435.419999999998</v>
      </c>
      <c r="DA28" s="30">
        <v>-1.1599999999999999</v>
      </c>
      <c r="DB28" s="29">
        <v>42191.26</v>
      </c>
      <c r="DC28" s="30">
        <v>44.33</v>
      </c>
      <c r="DD28" s="29">
        <v>9032.08</v>
      </c>
      <c r="DE28" s="30">
        <v>18.21</v>
      </c>
      <c r="DF28" s="29">
        <v>57891.39</v>
      </c>
      <c r="DG28" s="30">
        <v>15.44</v>
      </c>
      <c r="DH28" s="29">
        <v>25584.25</v>
      </c>
      <c r="DI28" s="30">
        <v>-137.88999999999999</v>
      </c>
      <c r="DJ28" s="29">
        <v>574397.02</v>
      </c>
      <c r="DK28" s="29">
        <v>-37.17</v>
      </c>
      <c r="DL28" s="29">
        <v>97952.01</v>
      </c>
      <c r="DM28" s="30">
        <v>114.1</v>
      </c>
      <c r="DN28" s="29">
        <v>2047815.49</v>
      </c>
      <c r="DO28" s="29">
        <v>977.47</v>
      </c>
      <c r="DP28" s="29">
        <v>84775.65</v>
      </c>
      <c r="DQ28" s="29">
        <v>147.84</v>
      </c>
      <c r="DR28" s="29">
        <v>42739.72</v>
      </c>
      <c r="DS28" s="30">
        <v>-1.66</v>
      </c>
      <c r="DT28" s="29">
        <v>132802.97</v>
      </c>
      <c r="DU28" s="30">
        <v>-32.619999999999997</v>
      </c>
      <c r="DV28" s="29">
        <v>32203.919999999998</v>
      </c>
      <c r="DW28" s="30">
        <v>-140.87</v>
      </c>
      <c r="DX28" s="29">
        <v>111731.68</v>
      </c>
      <c r="DY28" s="29">
        <v>137.01</v>
      </c>
      <c r="DZ28" s="29">
        <v>9238.33</v>
      </c>
      <c r="EA28" s="30">
        <v>-152.16</v>
      </c>
      <c r="EB28" s="29">
        <v>13358.38</v>
      </c>
      <c r="EC28" s="30">
        <v>-34.340000000000003</v>
      </c>
      <c r="ED28" s="29">
        <v>10787.5</v>
      </c>
      <c r="EE28" s="30">
        <v>-18.690000000000001</v>
      </c>
      <c r="EF28" s="29">
        <v>259308.97</v>
      </c>
      <c r="EG28" s="30">
        <v>-203.5</v>
      </c>
      <c r="EH28" s="29">
        <v>190648.52</v>
      </c>
      <c r="EI28" s="30">
        <v>374.09</v>
      </c>
      <c r="EJ28" s="29">
        <v>97043.87</v>
      </c>
      <c r="EK28" s="30">
        <v>-2.5499999999999998</v>
      </c>
      <c r="EL28" s="29">
        <v>36603.74</v>
      </c>
      <c r="EM28" s="30">
        <v>-132.15</v>
      </c>
      <c r="EN28" s="29">
        <v>42739.72</v>
      </c>
      <c r="EO28" s="30">
        <v>-1.66</v>
      </c>
      <c r="EP28" s="29">
        <v>162341.9</v>
      </c>
      <c r="EQ28" s="29">
        <v>-120.03</v>
      </c>
      <c r="ER28" s="29">
        <v>14757.65</v>
      </c>
      <c r="ES28" s="29">
        <v>-24.26</v>
      </c>
      <c r="ET28" s="29">
        <v>122667.16</v>
      </c>
      <c r="EU28" s="30">
        <v>35.619999999999997</v>
      </c>
      <c r="EV28" s="29">
        <v>46743.39</v>
      </c>
      <c r="EW28" s="30">
        <v>33.32</v>
      </c>
      <c r="EX28" s="29">
        <v>55398.07</v>
      </c>
      <c r="EY28" s="30">
        <v>10.91</v>
      </c>
    </row>
    <row r="29" spans="1:155">
      <c r="A29" s="27">
        <v>46104</v>
      </c>
      <c r="B29" s="29">
        <v>4319780.03</v>
      </c>
      <c r="C29" s="29">
        <v>-1664.89</v>
      </c>
      <c r="D29" s="29">
        <v>605533.06999999995</v>
      </c>
      <c r="E29" s="29">
        <v>-616.33000000000004</v>
      </c>
      <c r="F29" s="29">
        <v>1858543.34</v>
      </c>
      <c r="G29" s="29">
        <v>-1293.71</v>
      </c>
      <c r="H29" s="29">
        <v>259025.12</v>
      </c>
      <c r="I29" s="29">
        <v>-123.01</v>
      </c>
      <c r="J29" s="29">
        <v>38832.33</v>
      </c>
      <c r="K29" s="30">
        <v>11.55</v>
      </c>
      <c r="L29" s="29">
        <v>239395.1</v>
      </c>
      <c r="M29" s="29">
        <v>-138.33000000000001</v>
      </c>
      <c r="N29" s="29">
        <v>228919.28</v>
      </c>
      <c r="O29" s="30">
        <v>-119.07</v>
      </c>
      <c r="P29" s="29">
        <v>190031.07</v>
      </c>
      <c r="Q29" s="29">
        <v>-97.09</v>
      </c>
      <c r="R29" s="29">
        <v>124635.94</v>
      </c>
      <c r="S29" s="30">
        <v>-66.06</v>
      </c>
      <c r="T29" s="29">
        <v>8644.18</v>
      </c>
      <c r="U29" s="30">
        <v>15.44</v>
      </c>
      <c r="V29" s="29">
        <v>105829.59</v>
      </c>
      <c r="W29" s="29">
        <v>81.78</v>
      </c>
      <c r="X29" s="29">
        <v>1873058.96</v>
      </c>
      <c r="Y29" s="29">
        <v>-1861.18</v>
      </c>
      <c r="Z29" s="29">
        <v>44651.57</v>
      </c>
      <c r="AA29" s="30">
        <v>22.53</v>
      </c>
      <c r="AB29" s="29">
        <v>193188.58</v>
      </c>
      <c r="AC29" s="30">
        <v>141.82</v>
      </c>
      <c r="AD29" s="29">
        <v>19622.490000000002</v>
      </c>
      <c r="AE29" s="30">
        <v>-2.82</v>
      </c>
      <c r="AF29" s="29">
        <v>23582.31</v>
      </c>
      <c r="AG29" s="30">
        <v>-12.74</v>
      </c>
      <c r="AH29" s="29">
        <v>182680.86</v>
      </c>
      <c r="AI29" s="29">
        <v>-119.55</v>
      </c>
      <c r="AJ29" s="29">
        <v>105248.28</v>
      </c>
      <c r="AK29" s="30">
        <v>-481.31</v>
      </c>
      <c r="AL29" s="29">
        <v>82508.44</v>
      </c>
      <c r="AM29" s="29">
        <v>-78.5</v>
      </c>
      <c r="AN29" s="29">
        <v>164949.69</v>
      </c>
      <c r="AO29" s="29">
        <v>-54.49</v>
      </c>
      <c r="AP29" s="29">
        <v>115154.45</v>
      </c>
      <c r="AQ29" s="30">
        <v>36.31</v>
      </c>
      <c r="AR29" s="29">
        <v>23649.53</v>
      </c>
      <c r="AS29" s="30">
        <v>24.42</v>
      </c>
      <c r="AT29" s="28">
        <v>75018.259999999995</v>
      </c>
      <c r="AU29" s="30">
        <v>14.99</v>
      </c>
      <c r="AV29" s="29">
        <v>46608.91</v>
      </c>
      <c r="AW29" s="30">
        <v>-131.41999999999999</v>
      </c>
      <c r="AX29" s="29">
        <v>58949.77</v>
      </c>
      <c r="AY29" s="30">
        <v>32.6</v>
      </c>
      <c r="AZ29" s="28">
        <v>1999863</v>
      </c>
      <c r="BA29" s="29">
        <v>-1596.82</v>
      </c>
      <c r="BB29" s="29">
        <v>96012.6</v>
      </c>
      <c r="BC29" s="30">
        <v>10.54</v>
      </c>
      <c r="BD29" s="29">
        <v>39169.910000000003</v>
      </c>
      <c r="BE29" s="30">
        <v>20.41</v>
      </c>
      <c r="BF29" s="29"/>
      <c r="BG29" s="29"/>
      <c r="BH29" s="29">
        <v>87951.73</v>
      </c>
      <c r="BI29" s="30">
        <v>185.62</v>
      </c>
      <c r="BJ29" s="29">
        <v>108756.03</v>
      </c>
      <c r="BK29" s="30">
        <v>1.86</v>
      </c>
      <c r="BL29" s="29">
        <v>45392.79</v>
      </c>
      <c r="BM29" s="30">
        <v>-41.69</v>
      </c>
      <c r="BN29" s="29">
        <v>42234.26</v>
      </c>
      <c r="BO29" s="30">
        <v>-72</v>
      </c>
      <c r="BP29" s="29">
        <v>69250.3</v>
      </c>
      <c r="BQ29" s="30">
        <v>-4.82</v>
      </c>
      <c r="BR29" s="29">
        <v>241338.65</v>
      </c>
      <c r="BS29" s="30">
        <v>-93.43</v>
      </c>
      <c r="BT29" s="29">
        <v>1909907.03</v>
      </c>
      <c r="BU29" s="29">
        <v>-1857.79</v>
      </c>
      <c r="BV29" s="29">
        <v>353489.99</v>
      </c>
      <c r="BW29" s="30">
        <v>16.71</v>
      </c>
      <c r="BX29" s="29">
        <v>72954.460000000006</v>
      </c>
      <c r="BY29" s="30">
        <v>-25.36</v>
      </c>
      <c r="BZ29" s="29">
        <v>247458.14</v>
      </c>
      <c r="CA29" s="30">
        <v>-132.99</v>
      </c>
      <c r="CB29" s="29">
        <v>12690.19</v>
      </c>
      <c r="CC29" s="30">
        <v>22.75</v>
      </c>
      <c r="CD29" s="29">
        <v>30554.01</v>
      </c>
      <c r="CE29" s="30">
        <v>-234.74</v>
      </c>
      <c r="CF29" s="29">
        <v>23315.93</v>
      </c>
      <c r="CG29" s="30">
        <v>25.48</v>
      </c>
      <c r="CH29" s="29">
        <v>64442.5</v>
      </c>
      <c r="CI29" s="30">
        <v>-147.62</v>
      </c>
      <c r="CJ29" s="29">
        <v>375453.51</v>
      </c>
      <c r="CK29" s="29">
        <v>-155.53</v>
      </c>
      <c r="CL29" s="29">
        <v>220515.72</v>
      </c>
      <c r="CM29" s="30">
        <v>144.97999999999999</v>
      </c>
      <c r="CN29" s="29">
        <v>112964.7</v>
      </c>
      <c r="CO29" s="30">
        <v>81.37</v>
      </c>
      <c r="CP29" s="29">
        <v>96598.52</v>
      </c>
      <c r="CQ29" s="30">
        <v>10.43</v>
      </c>
      <c r="CR29" s="29">
        <v>155925.92000000001</v>
      </c>
      <c r="CS29" s="30">
        <v>-201.17</v>
      </c>
      <c r="CT29" s="29">
        <v>107607.1</v>
      </c>
      <c r="CU29" s="30">
        <v>258.08</v>
      </c>
      <c r="CV29" s="29">
        <v>1909907.03</v>
      </c>
      <c r="CW29" s="29">
        <v>-1857.79</v>
      </c>
      <c r="CX29" s="29">
        <v>183230.66</v>
      </c>
      <c r="CY29" s="29">
        <v>-81.7</v>
      </c>
      <c r="CZ29" s="29">
        <v>16601.8</v>
      </c>
      <c r="DA29" s="30">
        <v>-4.79</v>
      </c>
      <c r="DB29" s="29">
        <v>39169.910000000003</v>
      </c>
      <c r="DC29" s="30">
        <v>20.41</v>
      </c>
      <c r="DD29" s="29">
        <v>8644.18</v>
      </c>
      <c r="DE29" s="30">
        <v>15.44</v>
      </c>
      <c r="DF29" s="29">
        <v>54264.43</v>
      </c>
      <c r="DG29" s="30">
        <v>-20.67</v>
      </c>
      <c r="DH29" s="29">
        <v>22476.84</v>
      </c>
      <c r="DI29" s="30">
        <v>-236.47</v>
      </c>
      <c r="DJ29" s="29">
        <v>533489.38</v>
      </c>
      <c r="DK29" s="29">
        <v>-231.51</v>
      </c>
      <c r="DL29" s="29">
        <v>89616.91</v>
      </c>
      <c r="DM29" s="30">
        <v>50.23</v>
      </c>
      <c r="DN29" s="29">
        <v>1909907.03</v>
      </c>
      <c r="DO29" s="29">
        <v>-1857.79</v>
      </c>
      <c r="DP29" s="29">
        <v>79148.679999999993</v>
      </c>
      <c r="DQ29" s="29">
        <v>74.09</v>
      </c>
      <c r="DR29" s="29">
        <v>40496.75</v>
      </c>
      <c r="DS29" s="30">
        <v>8</v>
      </c>
      <c r="DT29" s="29">
        <v>124635.94</v>
      </c>
      <c r="DU29" s="30">
        <v>-66.06</v>
      </c>
      <c r="DV29" s="29">
        <v>31016.7</v>
      </c>
      <c r="DW29" s="30">
        <v>-135.24</v>
      </c>
      <c r="DX29" s="29">
        <v>105829.59</v>
      </c>
      <c r="DY29" s="29">
        <v>81.78</v>
      </c>
      <c r="DZ29" s="29">
        <v>8601.3700000000008</v>
      </c>
      <c r="EA29" s="30">
        <v>-150.83000000000001</v>
      </c>
      <c r="EB29" s="29">
        <v>12484.56</v>
      </c>
      <c r="EC29" s="30">
        <v>-67.709999999999994</v>
      </c>
      <c r="ED29" s="29">
        <v>10149.92</v>
      </c>
      <c r="EE29" s="30">
        <v>-10.65</v>
      </c>
      <c r="EF29" s="29">
        <v>245095.74</v>
      </c>
      <c r="EG29" s="30">
        <v>-171.7</v>
      </c>
      <c r="EH29" s="29">
        <v>174702.72</v>
      </c>
      <c r="EI29" s="30">
        <v>218.68</v>
      </c>
      <c r="EJ29" s="29">
        <v>92898.45</v>
      </c>
      <c r="EK29" s="30">
        <v>19.5</v>
      </c>
      <c r="EL29" s="29">
        <v>33094.57</v>
      </c>
      <c r="EM29" s="30">
        <v>-232.3</v>
      </c>
      <c r="EN29" s="29">
        <v>40496.75</v>
      </c>
      <c r="EO29" s="30">
        <v>8</v>
      </c>
      <c r="EP29" s="29">
        <v>153578.12</v>
      </c>
      <c r="EQ29" s="29">
        <v>-211.5</v>
      </c>
      <c r="ER29" s="29">
        <v>13725.37</v>
      </c>
      <c r="ES29" s="29">
        <v>-33.31</v>
      </c>
      <c r="ET29" s="29">
        <v>115154.45</v>
      </c>
      <c r="EU29" s="30">
        <v>36.31</v>
      </c>
      <c r="EV29" s="29">
        <v>44651.57</v>
      </c>
      <c r="EW29" s="30">
        <v>22.53</v>
      </c>
      <c r="EX29" s="29">
        <v>51946.95</v>
      </c>
      <c r="EY29" s="30">
        <v>-12.1</v>
      </c>
    </row>
    <row r="30" spans="1:155">
      <c r="A30" s="27">
        <v>46105</v>
      </c>
      <c r="B30" s="29">
        <v>4437852.1600000001</v>
      </c>
      <c r="C30" s="29">
        <v>-1430.63</v>
      </c>
      <c r="D30" s="29">
        <v>617810.13</v>
      </c>
      <c r="E30" s="29">
        <v>-564.61</v>
      </c>
      <c r="F30" s="29">
        <v>1893279.39</v>
      </c>
      <c r="G30" s="29">
        <v>-1641.87</v>
      </c>
      <c r="H30" s="29">
        <v>277736.06</v>
      </c>
      <c r="I30" s="29">
        <v>49.26</v>
      </c>
      <c r="J30" s="29">
        <v>39412.78</v>
      </c>
      <c r="K30" s="30">
        <v>38.869999999999997</v>
      </c>
      <c r="L30" s="29">
        <v>257537.41</v>
      </c>
      <c r="M30" s="29">
        <v>38.79</v>
      </c>
      <c r="N30" s="29">
        <v>230755.11</v>
      </c>
      <c r="O30" s="30">
        <v>-169.36</v>
      </c>
      <c r="P30" s="29">
        <v>196083.73</v>
      </c>
      <c r="Q30" s="29">
        <v>-94.85</v>
      </c>
      <c r="R30" s="29">
        <v>126385.76</v>
      </c>
      <c r="S30" s="30">
        <v>-87.49</v>
      </c>
      <c r="T30" s="29">
        <v>8554.4699999999993</v>
      </c>
      <c r="U30" s="30">
        <v>15.07</v>
      </c>
      <c r="V30" s="29">
        <v>108535.38</v>
      </c>
      <c r="W30" s="29">
        <v>114.6</v>
      </c>
      <c r="X30" s="29">
        <v>1932454.2</v>
      </c>
      <c r="Y30" s="29">
        <v>-1666.25</v>
      </c>
      <c r="Z30" s="29">
        <v>46606.25</v>
      </c>
      <c r="AA30" s="30">
        <v>51.19</v>
      </c>
      <c r="AB30" s="29">
        <v>194854.97</v>
      </c>
      <c r="AC30" s="30">
        <v>198.97</v>
      </c>
      <c r="AD30" s="29">
        <v>20021.13</v>
      </c>
      <c r="AE30" s="30">
        <v>-21.53</v>
      </c>
      <c r="AF30" s="29">
        <v>23811.52</v>
      </c>
      <c r="AG30" s="30">
        <v>-8.0299999999999994</v>
      </c>
      <c r="AH30" s="29">
        <v>188410.44</v>
      </c>
      <c r="AI30" s="29">
        <v>-143.86000000000001</v>
      </c>
      <c r="AJ30" s="29">
        <v>107566.36</v>
      </c>
      <c r="AK30" s="30">
        <v>-454.14</v>
      </c>
      <c r="AL30" s="29">
        <v>84705.78</v>
      </c>
      <c r="AM30" s="29">
        <v>-58.32</v>
      </c>
      <c r="AN30" s="29">
        <v>164944.92000000001</v>
      </c>
      <c r="AO30" s="29">
        <v>-113.24</v>
      </c>
      <c r="AP30" s="29">
        <v>116873.62</v>
      </c>
      <c r="AQ30" s="30">
        <v>53.84</v>
      </c>
      <c r="AR30" s="29">
        <v>24196.79</v>
      </c>
      <c r="AS30" s="30">
        <v>-5.36</v>
      </c>
      <c r="AT30" s="29">
        <v>77004.55</v>
      </c>
      <c r="AU30" s="30">
        <v>4.38</v>
      </c>
      <c r="AV30" s="29">
        <v>48030.5</v>
      </c>
      <c r="AW30" s="30">
        <v>-75.94</v>
      </c>
      <c r="AX30" s="29">
        <v>57133.760000000002</v>
      </c>
      <c r="AY30" s="30">
        <v>-68.59</v>
      </c>
      <c r="AZ30" s="28">
        <v>2063730.94</v>
      </c>
      <c r="BA30" s="29">
        <v>-1355.63</v>
      </c>
      <c r="BB30" s="29">
        <v>98878.44</v>
      </c>
      <c r="BC30" s="30">
        <v>34.26</v>
      </c>
      <c r="BD30" s="29">
        <v>39655.43</v>
      </c>
      <c r="BE30" s="30">
        <v>-1.0900000000000001</v>
      </c>
      <c r="BF30" s="29"/>
      <c r="BG30" s="29"/>
      <c r="BH30" s="29">
        <v>89078.06</v>
      </c>
      <c r="BI30" s="30">
        <v>151.9</v>
      </c>
      <c r="BJ30" s="29">
        <v>113234.83</v>
      </c>
      <c r="BK30" s="30">
        <v>50.13</v>
      </c>
      <c r="BL30" s="29">
        <v>47040.08</v>
      </c>
      <c r="BM30" s="30">
        <v>-39.15</v>
      </c>
      <c r="BN30" s="29">
        <v>43938.9</v>
      </c>
      <c r="BO30" s="30">
        <v>-55.4</v>
      </c>
      <c r="BP30" s="29">
        <v>67897.94</v>
      </c>
      <c r="BQ30" s="30">
        <v>-89.71</v>
      </c>
      <c r="BR30" s="29">
        <v>243808.29</v>
      </c>
      <c r="BS30" s="30">
        <v>-105.24</v>
      </c>
      <c r="BT30" s="29">
        <v>1970547.3</v>
      </c>
      <c r="BU30" s="29">
        <v>-1655.22</v>
      </c>
      <c r="BV30" s="29">
        <v>368013.26</v>
      </c>
      <c r="BW30" s="30">
        <v>121.46</v>
      </c>
      <c r="BX30" s="29">
        <v>74292.59</v>
      </c>
      <c r="BY30" s="30">
        <v>-35.56</v>
      </c>
      <c r="BZ30" s="29">
        <v>249650.69</v>
      </c>
      <c r="CA30" s="30">
        <v>-171.56</v>
      </c>
      <c r="CB30" s="29">
        <v>12965.45</v>
      </c>
      <c r="CC30" s="30">
        <v>10.66</v>
      </c>
      <c r="CD30" s="29">
        <v>30991.24</v>
      </c>
      <c r="CE30" s="30">
        <v>-230.81</v>
      </c>
      <c r="CF30" s="29">
        <v>23799.9</v>
      </c>
      <c r="CG30" s="30">
        <v>27.23</v>
      </c>
      <c r="CH30" s="29">
        <v>66533.7</v>
      </c>
      <c r="CI30" s="30">
        <v>-84.35</v>
      </c>
      <c r="CJ30" s="29">
        <v>382700.77</v>
      </c>
      <c r="CK30" s="29">
        <v>-205.84</v>
      </c>
      <c r="CL30" s="29">
        <v>222303.34</v>
      </c>
      <c r="CM30" s="30">
        <v>196.38</v>
      </c>
      <c r="CN30" s="28">
        <v>112214.79</v>
      </c>
      <c r="CO30" s="30">
        <v>5.22</v>
      </c>
      <c r="CP30" s="29">
        <v>99464.42</v>
      </c>
      <c r="CQ30" s="30">
        <v>34</v>
      </c>
      <c r="CR30" s="29">
        <v>158356.59</v>
      </c>
      <c r="CS30" s="30">
        <v>-199.65</v>
      </c>
      <c r="CT30" s="29">
        <v>110144.6</v>
      </c>
      <c r="CU30" s="30">
        <v>262.5</v>
      </c>
      <c r="CV30" s="29">
        <v>1970547.3</v>
      </c>
      <c r="CW30" s="29">
        <v>-1655.22</v>
      </c>
      <c r="CX30" s="29">
        <v>196782.47</v>
      </c>
      <c r="CY30" s="29">
        <v>19.8</v>
      </c>
      <c r="CZ30" s="29">
        <v>16837.099999999999</v>
      </c>
      <c r="DA30" s="30">
        <v>-3.09</v>
      </c>
      <c r="DB30" s="29">
        <v>39655.43</v>
      </c>
      <c r="DC30" s="30">
        <v>-1.0900000000000001</v>
      </c>
      <c r="DD30" s="29">
        <v>8554.4699999999993</v>
      </c>
      <c r="DE30" s="30">
        <v>15.07</v>
      </c>
      <c r="DF30" s="29">
        <v>55339.93</v>
      </c>
      <c r="DG30" s="30">
        <v>-32.049999999999997</v>
      </c>
      <c r="DH30" s="29">
        <v>22842.799999999999</v>
      </c>
      <c r="DI30" s="30">
        <v>-234.01</v>
      </c>
      <c r="DJ30" s="29">
        <v>553322.51</v>
      </c>
      <c r="DK30" s="29">
        <v>-145.26</v>
      </c>
      <c r="DL30" s="29">
        <v>88681.65</v>
      </c>
      <c r="DM30" s="30">
        <v>-21.68</v>
      </c>
      <c r="DN30" s="29">
        <v>1970547.3</v>
      </c>
      <c r="DO30" s="29">
        <v>-1655.22</v>
      </c>
      <c r="DP30" s="29">
        <v>81015.039999999994</v>
      </c>
      <c r="DQ30" s="29">
        <v>24.27</v>
      </c>
      <c r="DR30" s="29">
        <v>41124.76</v>
      </c>
      <c r="DS30" s="30">
        <v>30.2</v>
      </c>
      <c r="DT30" s="29">
        <v>126385.76</v>
      </c>
      <c r="DU30" s="30">
        <v>-87.49</v>
      </c>
      <c r="DV30" s="29">
        <v>31700.55</v>
      </c>
      <c r="DW30" s="30">
        <v>-112.15</v>
      </c>
      <c r="DX30" s="29">
        <v>108535.38</v>
      </c>
      <c r="DY30" s="29">
        <v>114.6</v>
      </c>
      <c r="DZ30" s="29">
        <v>8771.2999999999993</v>
      </c>
      <c r="EA30" s="30">
        <v>-142.66999999999999</v>
      </c>
      <c r="EB30" s="29">
        <v>12767.58</v>
      </c>
      <c r="EC30" s="30">
        <v>-67.040000000000006</v>
      </c>
      <c r="ED30" s="29">
        <v>10391.16</v>
      </c>
      <c r="EE30" s="30">
        <v>2.09</v>
      </c>
      <c r="EF30" s="29">
        <v>251237.11</v>
      </c>
      <c r="EG30" s="30">
        <v>-183.44</v>
      </c>
      <c r="EH30" s="29">
        <v>183253.47</v>
      </c>
      <c r="EI30" s="30">
        <v>155.9</v>
      </c>
      <c r="EJ30" s="29">
        <v>95378.06</v>
      </c>
      <c r="EK30" s="30">
        <v>107.88</v>
      </c>
      <c r="EL30" s="29">
        <v>33549.360000000001</v>
      </c>
      <c r="EM30" s="30">
        <v>-228.18</v>
      </c>
      <c r="EN30" s="29">
        <v>41124.76</v>
      </c>
      <c r="EO30" s="30">
        <v>30.2</v>
      </c>
      <c r="EP30" s="29">
        <v>159546.89000000001</v>
      </c>
      <c r="EQ30" s="29">
        <v>-54.63</v>
      </c>
      <c r="ER30" s="29">
        <v>14500.85</v>
      </c>
      <c r="ES30" s="29">
        <v>-26.08</v>
      </c>
      <c r="ET30" s="29">
        <v>116873.62</v>
      </c>
      <c r="EU30" s="30">
        <v>53.84</v>
      </c>
      <c r="EV30" s="29">
        <v>46606.25</v>
      </c>
      <c r="EW30" s="30">
        <v>51.19</v>
      </c>
      <c r="EX30" s="29">
        <v>52858.17</v>
      </c>
      <c r="EY30" s="30">
        <v>-17.18</v>
      </c>
    </row>
    <row r="31" spans="1:155">
      <c r="A31" s="27">
        <v>46106</v>
      </c>
      <c r="B31" s="29">
        <v>4508312.18</v>
      </c>
      <c r="C31" s="29">
        <v>-2216.9299999999998</v>
      </c>
      <c r="D31" s="29">
        <v>639683.52</v>
      </c>
      <c r="E31" s="29">
        <v>-516.94000000000005</v>
      </c>
      <c r="F31" s="29">
        <v>1904225.25</v>
      </c>
      <c r="G31" s="29">
        <v>-2232.15</v>
      </c>
      <c r="H31" s="29">
        <v>283578.7</v>
      </c>
      <c r="I31" s="29">
        <v>122.31</v>
      </c>
      <c r="J31" s="29">
        <v>39478.69</v>
      </c>
      <c r="K31" s="30">
        <v>21.24</v>
      </c>
      <c r="L31" s="29">
        <v>262308.14</v>
      </c>
      <c r="M31" s="29">
        <v>107.51</v>
      </c>
      <c r="N31" s="29">
        <v>234066.72</v>
      </c>
      <c r="O31" s="30">
        <v>-230.11</v>
      </c>
      <c r="P31" s="28">
        <v>200165.91</v>
      </c>
      <c r="Q31" s="29">
        <v>-124.1</v>
      </c>
      <c r="R31" s="29">
        <v>127827.17</v>
      </c>
      <c r="S31" s="30">
        <v>-123.03</v>
      </c>
      <c r="T31" s="29">
        <v>8626.58</v>
      </c>
      <c r="U31" s="30">
        <v>10.53</v>
      </c>
      <c r="V31" s="29">
        <v>112093</v>
      </c>
      <c r="W31" s="29">
        <v>126.05</v>
      </c>
      <c r="X31" s="29">
        <v>1937204.69</v>
      </c>
      <c r="Y31" s="29">
        <v>-2077.48</v>
      </c>
      <c r="Z31" s="29">
        <v>48098.66</v>
      </c>
      <c r="AA31" s="30">
        <v>56.22</v>
      </c>
      <c r="AB31" s="29">
        <v>198799.45</v>
      </c>
      <c r="AC31" s="30">
        <v>144.46</v>
      </c>
      <c r="AD31" s="29">
        <v>20634.59</v>
      </c>
      <c r="AE31" s="30">
        <v>-31.39</v>
      </c>
      <c r="AF31" s="29">
        <v>23846.82</v>
      </c>
      <c r="AG31" s="30">
        <v>-13.29</v>
      </c>
      <c r="AH31" s="29">
        <v>191661.01</v>
      </c>
      <c r="AI31" s="29">
        <v>-169.35</v>
      </c>
      <c r="AJ31" s="29">
        <v>109981.22</v>
      </c>
      <c r="AK31" s="30">
        <v>-347.1</v>
      </c>
      <c r="AL31" s="29">
        <v>86606.62</v>
      </c>
      <c r="AM31" s="29">
        <v>-65.11</v>
      </c>
      <c r="AN31" s="29">
        <v>166796.5</v>
      </c>
      <c r="AO31" s="29">
        <v>-149.44</v>
      </c>
      <c r="AP31" s="29">
        <v>123946.67</v>
      </c>
      <c r="AQ31" s="30">
        <v>67.41</v>
      </c>
      <c r="AR31" s="29">
        <v>24344.97</v>
      </c>
      <c r="AS31" s="30">
        <v>-24.77</v>
      </c>
      <c r="AT31" s="29">
        <v>77978.38</v>
      </c>
      <c r="AU31" s="30">
        <v>-7.55</v>
      </c>
      <c r="AV31" s="29">
        <v>48415.21</v>
      </c>
      <c r="AW31" s="30">
        <v>-23.46</v>
      </c>
      <c r="AX31" s="29">
        <v>58850.14</v>
      </c>
      <c r="AY31" s="30">
        <v>-86.14</v>
      </c>
      <c r="AZ31" s="28">
        <v>2071968.74</v>
      </c>
      <c r="BA31" s="29">
        <v>-1838.79</v>
      </c>
      <c r="BB31" s="29">
        <v>101965.18</v>
      </c>
      <c r="BC31" s="30">
        <v>19.77</v>
      </c>
      <c r="BD31" s="29">
        <v>39944.660000000003</v>
      </c>
      <c r="BE31" s="30">
        <v>-41.86</v>
      </c>
      <c r="BF31" s="29"/>
      <c r="BG31" s="29"/>
      <c r="BH31" s="29">
        <v>91068.89</v>
      </c>
      <c r="BI31" s="30">
        <v>84.46</v>
      </c>
      <c r="BJ31" s="29">
        <v>115495.2</v>
      </c>
      <c r="BK31" s="30">
        <v>0.96</v>
      </c>
      <c r="BL31" s="29">
        <v>48535.57</v>
      </c>
      <c r="BM31" s="30">
        <v>-33.47</v>
      </c>
      <c r="BN31" s="29">
        <v>44421.81</v>
      </c>
      <c r="BO31" s="30">
        <v>-52.02</v>
      </c>
      <c r="BP31" s="29">
        <v>69536.22</v>
      </c>
      <c r="BQ31" s="30">
        <v>-123.15</v>
      </c>
      <c r="BR31" s="29">
        <v>253679.46</v>
      </c>
      <c r="BS31" s="30">
        <v>-90.85</v>
      </c>
      <c r="BT31" s="29">
        <v>1976955.14</v>
      </c>
      <c r="BU31" s="29">
        <v>-2077.7600000000002</v>
      </c>
      <c r="BV31" s="29">
        <v>383231.43</v>
      </c>
      <c r="BW31" s="30">
        <v>134.09</v>
      </c>
      <c r="BX31" s="29">
        <v>75546.67</v>
      </c>
      <c r="BY31" s="30">
        <v>-56.55</v>
      </c>
      <c r="BZ31" s="29">
        <v>253403.13</v>
      </c>
      <c r="CA31" s="30">
        <v>-214.55</v>
      </c>
      <c r="CB31" s="29">
        <v>12876.88</v>
      </c>
      <c r="CC31" s="30">
        <v>-0.66</v>
      </c>
      <c r="CD31" s="29">
        <v>31575.1</v>
      </c>
      <c r="CE31" s="30">
        <v>-196.4</v>
      </c>
      <c r="CF31" s="29">
        <v>24462.080000000002</v>
      </c>
      <c r="CG31" s="30">
        <v>22.85</v>
      </c>
      <c r="CH31" s="29">
        <v>66723.850000000006</v>
      </c>
      <c r="CI31" s="30">
        <v>-34.39</v>
      </c>
      <c r="CJ31" s="29">
        <v>395905.15</v>
      </c>
      <c r="CK31" s="29">
        <v>-285.39999999999998</v>
      </c>
      <c r="CL31" s="29">
        <v>226856.27</v>
      </c>
      <c r="CM31" s="30">
        <v>134.6</v>
      </c>
      <c r="CN31" s="29">
        <v>119139.07</v>
      </c>
      <c r="CO31" s="30">
        <v>-34.630000000000003</v>
      </c>
      <c r="CP31" s="29">
        <v>102556.02</v>
      </c>
      <c r="CQ31" s="30">
        <v>18.87</v>
      </c>
      <c r="CR31" s="29">
        <v>161123.66</v>
      </c>
      <c r="CS31" s="30">
        <v>-193.32</v>
      </c>
      <c r="CT31" s="29">
        <v>116425.51</v>
      </c>
      <c r="CU31" s="30">
        <v>330.83</v>
      </c>
      <c r="CV31" s="29">
        <v>1976955.14</v>
      </c>
      <c r="CW31" s="29">
        <v>-2077.7600000000002</v>
      </c>
      <c r="CX31" s="29">
        <v>200994.85</v>
      </c>
      <c r="CY31" s="29">
        <v>117.89</v>
      </c>
      <c r="CZ31" s="29">
        <v>17383.669999999998</v>
      </c>
      <c r="DA31" s="30">
        <v>-4.8099999999999996</v>
      </c>
      <c r="DB31" s="29">
        <v>39944.660000000003</v>
      </c>
      <c r="DC31" s="30">
        <v>-41.86</v>
      </c>
      <c r="DD31" s="29">
        <v>8626.58</v>
      </c>
      <c r="DE31" s="30">
        <v>10.53</v>
      </c>
      <c r="DF31" s="29">
        <v>56175.1</v>
      </c>
      <c r="DG31" s="30">
        <v>-49.85</v>
      </c>
      <c r="DH31" s="29">
        <v>23456.76</v>
      </c>
      <c r="DI31" s="30">
        <v>-200.85</v>
      </c>
      <c r="DJ31" s="29">
        <v>570096.44999999995</v>
      </c>
      <c r="DK31" s="29">
        <v>-87.42</v>
      </c>
      <c r="DL31" s="29">
        <v>94547.33</v>
      </c>
      <c r="DM31" s="30">
        <v>-60.83</v>
      </c>
      <c r="DN31" s="29">
        <v>1976955.14</v>
      </c>
      <c r="DO31" s="29">
        <v>-2077.7600000000002</v>
      </c>
      <c r="DP31" s="29">
        <v>82915.3</v>
      </c>
      <c r="DQ31" s="29">
        <v>-46.71</v>
      </c>
      <c r="DR31" s="29">
        <v>41195.94</v>
      </c>
      <c r="DS31" s="30">
        <v>15.49</v>
      </c>
      <c r="DT31" s="29">
        <v>127827.17</v>
      </c>
      <c r="DU31" s="30">
        <v>-123.03</v>
      </c>
      <c r="DV31" s="29">
        <v>33023</v>
      </c>
      <c r="DW31" s="30">
        <v>-70.3</v>
      </c>
      <c r="DX31" s="29">
        <v>112093</v>
      </c>
      <c r="DY31" s="29">
        <v>126.05</v>
      </c>
      <c r="DZ31" s="29">
        <v>8812.02</v>
      </c>
      <c r="EA31" s="30">
        <v>-107.76</v>
      </c>
      <c r="EB31" s="29">
        <v>12923.33</v>
      </c>
      <c r="EC31" s="30">
        <v>-66.819999999999993</v>
      </c>
      <c r="ED31" s="29">
        <v>10638.72</v>
      </c>
      <c r="EE31" s="30">
        <v>16.89</v>
      </c>
      <c r="EF31" s="29">
        <v>261862</v>
      </c>
      <c r="EG31" s="30">
        <v>-172.02</v>
      </c>
      <c r="EH31" s="29">
        <v>188404.86</v>
      </c>
      <c r="EI31" s="30">
        <v>67.58</v>
      </c>
      <c r="EJ31" s="29">
        <v>95617.54</v>
      </c>
      <c r="EK31" s="30">
        <v>104.92</v>
      </c>
      <c r="EL31" s="29">
        <v>34140.28</v>
      </c>
      <c r="EM31" s="30">
        <v>-194.6</v>
      </c>
      <c r="EN31" s="29">
        <v>41195.94</v>
      </c>
      <c r="EO31" s="30">
        <v>15.49</v>
      </c>
      <c r="EP31" s="29">
        <v>169580.46</v>
      </c>
      <c r="EQ31" s="29">
        <v>47.96</v>
      </c>
      <c r="ER31" s="29">
        <v>15073.07</v>
      </c>
      <c r="ES31" s="29">
        <v>1.62</v>
      </c>
      <c r="ET31" s="29">
        <v>123946.67</v>
      </c>
      <c r="EU31" s="30">
        <v>67.41</v>
      </c>
      <c r="EV31" s="29">
        <v>48098.66</v>
      </c>
      <c r="EW31" s="30">
        <v>56.22</v>
      </c>
      <c r="EX31" s="29">
        <v>54457.36</v>
      </c>
      <c r="EY31" s="30">
        <v>-37.35</v>
      </c>
    </row>
    <row r="32" spans="1:155">
      <c r="A32" s="27">
        <v>46107</v>
      </c>
      <c r="B32" s="29">
        <v>4363195.08</v>
      </c>
      <c r="C32" s="29">
        <v>-1851.96</v>
      </c>
      <c r="D32" s="29">
        <v>628937.56999999995</v>
      </c>
      <c r="E32" s="29">
        <v>-389.45</v>
      </c>
      <c r="F32" s="29">
        <v>1837540.48</v>
      </c>
      <c r="G32" s="29">
        <v>-2268.54</v>
      </c>
      <c r="H32" s="29">
        <v>278304.07</v>
      </c>
      <c r="I32" s="29">
        <v>239.62</v>
      </c>
      <c r="J32" s="29">
        <v>38060.5</v>
      </c>
      <c r="K32" s="30">
        <v>9</v>
      </c>
      <c r="L32" s="29">
        <v>257238.68</v>
      </c>
      <c r="M32" s="29">
        <v>202.12</v>
      </c>
      <c r="N32" s="29">
        <v>229680.57</v>
      </c>
      <c r="O32" s="30">
        <v>-137.63999999999999</v>
      </c>
      <c r="P32" s="29">
        <v>200277.82</v>
      </c>
      <c r="Q32" s="29">
        <v>209.8</v>
      </c>
      <c r="R32" s="29">
        <v>125107.09</v>
      </c>
      <c r="S32" s="30">
        <v>-111.44</v>
      </c>
      <c r="T32" s="29">
        <v>8592.7199999999993</v>
      </c>
      <c r="U32" s="30">
        <v>10.74</v>
      </c>
      <c r="V32" s="29">
        <v>106127.12</v>
      </c>
      <c r="W32" s="29">
        <v>38.86</v>
      </c>
      <c r="X32" s="29">
        <v>1834035.83</v>
      </c>
      <c r="Y32" s="29">
        <v>-2488.3200000000002</v>
      </c>
      <c r="Z32" s="29">
        <v>44776.15</v>
      </c>
      <c r="AA32" s="30">
        <v>-114.18</v>
      </c>
      <c r="AB32" s="29">
        <v>200662.64</v>
      </c>
      <c r="AC32" s="30">
        <v>263.3</v>
      </c>
      <c r="AD32" s="29">
        <v>19861.23</v>
      </c>
      <c r="AE32" s="30">
        <v>-17.28</v>
      </c>
      <c r="AF32" s="29">
        <v>23607</v>
      </c>
      <c r="AG32" s="30">
        <v>1.28</v>
      </c>
      <c r="AH32" s="29">
        <v>189396.85</v>
      </c>
      <c r="AI32" s="29">
        <v>-75.599999999999994</v>
      </c>
      <c r="AJ32" s="29">
        <v>108896.2</v>
      </c>
      <c r="AK32" s="30">
        <v>-206.09</v>
      </c>
      <c r="AL32" s="29">
        <v>85437.52</v>
      </c>
      <c r="AM32" s="29">
        <v>-26.34</v>
      </c>
      <c r="AN32" s="29">
        <v>163282.81</v>
      </c>
      <c r="AO32" s="29">
        <v>-88.99</v>
      </c>
      <c r="AP32" s="29">
        <v>120579.43</v>
      </c>
      <c r="AQ32" s="30">
        <v>79.17</v>
      </c>
      <c r="AR32" s="29">
        <v>24002.78</v>
      </c>
      <c r="AS32" s="30">
        <v>-19.98</v>
      </c>
      <c r="AT32" s="29">
        <v>76511.59</v>
      </c>
      <c r="AU32" s="30">
        <v>11.78</v>
      </c>
      <c r="AV32" s="29">
        <v>47930.48</v>
      </c>
      <c r="AW32" s="30">
        <v>107.89</v>
      </c>
      <c r="AX32" s="29">
        <v>57247.59</v>
      </c>
      <c r="AY32" s="30">
        <v>-71.36</v>
      </c>
      <c r="AZ32" s="28">
        <v>1966489.06</v>
      </c>
      <c r="BA32" s="29">
        <v>-2271.3200000000002</v>
      </c>
      <c r="BB32" s="29">
        <v>97202.97</v>
      </c>
      <c r="BC32" s="30">
        <v>-154.69999999999999</v>
      </c>
      <c r="BD32" s="29">
        <v>39327.32</v>
      </c>
      <c r="BE32" s="30">
        <v>-40.98</v>
      </c>
      <c r="BF32" s="29"/>
      <c r="BG32" s="29"/>
      <c r="BH32" s="29">
        <v>87916.89</v>
      </c>
      <c r="BI32" s="30">
        <v>30.22</v>
      </c>
      <c r="BJ32" s="29">
        <v>114183.95</v>
      </c>
      <c r="BK32" s="30">
        <v>46.78</v>
      </c>
      <c r="BL32" s="29">
        <v>47428.42</v>
      </c>
      <c r="BM32" s="30">
        <v>-20.49</v>
      </c>
      <c r="BN32" s="29">
        <v>44097.48</v>
      </c>
      <c r="BO32" s="30">
        <v>-13.4</v>
      </c>
      <c r="BP32" s="29">
        <v>67847.37</v>
      </c>
      <c r="BQ32" s="30">
        <v>-108.48</v>
      </c>
      <c r="BR32" s="29">
        <v>246470.46</v>
      </c>
      <c r="BS32" s="30">
        <v>-103.05</v>
      </c>
      <c r="BT32" s="29">
        <v>1871604.48</v>
      </c>
      <c r="BU32" s="29">
        <v>-2489.63</v>
      </c>
      <c r="BV32" s="29">
        <v>371234.12</v>
      </c>
      <c r="BW32" s="30">
        <v>205.97</v>
      </c>
      <c r="BX32" s="29">
        <v>74231.19</v>
      </c>
      <c r="BY32" s="30">
        <v>-25.04</v>
      </c>
      <c r="BZ32" s="29">
        <v>248720.33</v>
      </c>
      <c r="CA32" s="30">
        <v>-115.33</v>
      </c>
      <c r="CB32" s="29">
        <v>12719.79</v>
      </c>
      <c r="CC32" s="30">
        <v>-3.73</v>
      </c>
      <c r="CD32" s="29">
        <v>31353.58</v>
      </c>
      <c r="CE32" s="30">
        <v>-134.46</v>
      </c>
      <c r="CF32" s="29">
        <v>24292.27</v>
      </c>
      <c r="CG32" s="30">
        <v>33.880000000000003</v>
      </c>
      <c r="CH32" s="29">
        <v>66199.92</v>
      </c>
      <c r="CI32" s="30">
        <v>112.91</v>
      </c>
      <c r="CJ32" s="29">
        <v>400067.94</v>
      </c>
      <c r="CK32" s="29">
        <v>66.17</v>
      </c>
      <c r="CL32" s="29">
        <v>228506.78</v>
      </c>
      <c r="CM32" s="30">
        <v>257.73</v>
      </c>
      <c r="CN32" s="29">
        <v>116545.82</v>
      </c>
      <c r="CO32" s="30">
        <v>-7.03</v>
      </c>
      <c r="CP32" s="29">
        <v>97773.47</v>
      </c>
      <c r="CQ32" s="30">
        <v>-155.53</v>
      </c>
      <c r="CR32" s="29">
        <v>158182.59</v>
      </c>
      <c r="CS32" s="30">
        <v>-121.99</v>
      </c>
      <c r="CT32" s="29">
        <v>113370.17</v>
      </c>
      <c r="CU32" s="30">
        <v>279.86</v>
      </c>
      <c r="CV32" s="29">
        <v>1871604.48</v>
      </c>
      <c r="CW32" s="29">
        <v>-2489.63</v>
      </c>
      <c r="CX32" s="29">
        <v>196869.09</v>
      </c>
      <c r="CY32" s="29">
        <v>177.3</v>
      </c>
      <c r="CZ32" s="29">
        <v>17052.259999999998</v>
      </c>
      <c r="DA32" s="30">
        <v>7.56</v>
      </c>
      <c r="DB32" s="29">
        <v>39327.32</v>
      </c>
      <c r="DC32" s="30">
        <v>-40.98</v>
      </c>
      <c r="DD32" s="29">
        <v>8592.7199999999993</v>
      </c>
      <c r="DE32" s="30">
        <v>10.74</v>
      </c>
      <c r="DF32" s="29">
        <v>55493.91</v>
      </c>
      <c r="DG32" s="30">
        <v>-25.88</v>
      </c>
      <c r="DH32" s="29">
        <v>23283.22</v>
      </c>
      <c r="DI32" s="30">
        <v>-136.72</v>
      </c>
      <c r="DJ32" s="29">
        <v>557034.86</v>
      </c>
      <c r="DK32" s="29">
        <v>28.68</v>
      </c>
      <c r="DL32" s="29">
        <v>91677.83</v>
      </c>
      <c r="DM32" s="30">
        <v>-45.14</v>
      </c>
      <c r="DN32" s="29">
        <v>1871604.48</v>
      </c>
      <c r="DO32" s="29">
        <v>-2489.63</v>
      </c>
      <c r="DP32" s="29">
        <v>86098.8</v>
      </c>
      <c r="DQ32" s="29">
        <v>-36.96</v>
      </c>
      <c r="DR32" s="29">
        <v>39884.93</v>
      </c>
      <c r="DS32" s="30">
        <v>9.6199999999999992</v>
      </c>
      <c r="DT32" s="28">
        <v>125107.09</v>
      </c>
      <c r="DU32" s="30">
        <v>-111.44</v>
      </c>
      <c r="DV32" s="29">
        <v>32801.29</v>
      </c>
      <c r="DW32" s="30">
        <v>-10.54</v>
      </c>
      <c r="DX32" s="29">
        <v>106127.12</v>
      </c>
      <c r="DY32" s="29">
        <v>38.86</v>
      </c>
      <c r="DZ32" s="29">
        <v>8834.84</v>
      </c>
      <c r="EA32" s="30">
        <v>-7.89</v>
      </c>
      <c r="EB32" s="29">
        <v>12786.66</v>
      </c>
      <c r="EC32" s="30">
        <v>-52.35</v>
      </c>
      <c r="ED32" s="29">
        <v>10350.77</v>
      </c>
      <c r="EE32" s="30">
        <v>20.5</v>
      </c>
      <c r="EF32" s="29">
        <v>262858.87</v>
      </c>
      <c r="EG32" s="30">
        <v>152.09</v>
      </c>
      <c r="EH32" s="29">
        <v>179101.18</v>
      </c>
      <c r="EI32" s="30">
        <v>25.82</v>
      </c>
      <c r="EJ32" s="29">
        <v>94292.3</v>
      </c>
      <c r="EK32" s="30">
        <v>145.53</v>
      </c>
      <c r="EL32" s="29">
        <v>33876.160000000003</v>
      </c>
      <c r="EM32" s="30">
        <v>-130.55000000000001</v>
      </c>
      <c r="EN32" s="29">
        <v>39884.93</v>
      </c>
      <c r="EO32" s="30">
        <v>9.6199999999999992</v>
      </c>
      <c r="EP32" s="29">
        <v>166464.51</v>
      </c>
      <c r="EQ32" s="29">
        <v>145.41999999999999</v>
      </c>
      <c r="ER32" s="29">
        <v>14688.76</v>
      </c>
      <c r="ES32" s="29">
        <v>-12.02</v>
      </c>
      <c r="ET32" s="29">
        <v>120579.43</v>
      </c>
      <c r="EU32" s="30">
        <v>79.17</v>
      </c>
      <c r="EV32" s="29">
        <v>44776.15</v>
      </c>
      <c r="EW32" s="30">
        <v>-114.18</v>
      </c>
      <c r="EX32" s="29">
        <v>52997.32</v>
      </c>
      <c r="EY32" s="30">
        <v>-41.35</v>
      </c>
    </row>
    <row r="33" spans="1:155">
      <c r="A33" s="27">
        <v>46108</v>
      </c>
      <c r="B33" s="29">
        <v>4345976.24</v>
      </c>
      <c r="C33" s="29">
        <v>-47.47</v>
      </c>
      <c r="D33" s="29">
        <v>632233.11</v>
      </c>
      <c r="E33" s="29">
        <v>-244.53</v>
      </c>
      <c r="F33" s="29">
        <v>1834964.15</v>
      </c>
      <c r="G33" s="29">
        <v>-674.2</v>
      </c>
      <c r="H33" s="29">
        <v>283912.51</v>
      </c>
      <c r="I33" s="29">
        <v>316.61</v>
      </c>
      <c r="J33" s="29">
        <v>40037.5</v>
      </c>
      <c r="K33" s="30">
        <v>43.34</v>
      </c>
      <c r="L33" s="29">
        <v>262308.96000000002</v>
      </c>
      <c r="M33" s="29">
        <v>269.54000000000002</v>
      </c>
      <c r="N33" s="29">
        <v>232163.42</v>
      </c>
      <c r="O33" s="30">
        <v>-57.31</v>
      </c>
      <c r="P33" s="29">
        <v>203459.91</v>
      </c>
      <c r="Q33" s="29">
        <v>259.17</v>
      </c>
      <c r="R33" s="29">
        <v>125887.75</v>
      </c>
      <c r="S33" s="30">
        <v>-134.43</v>
      </c>
      <c r="T33" s="29">
        <v>8499.7000000000007</v>
      </c>
      <c r="U33" s="30">
        <v>8.84</v>
      </c>
      <c r="V33" s="29">
        <v>105709.37</v>
      </c>
      <c r="W33" s="29">
        <v>33.020000000000003</v>
      </c>
      <c r="X33" s="29">
        <v>1823765.25</v>
      </c>
      <c r="Y33" s="29">
        <v>-832.23</v>
      </c>
      <c r="Z33" s="29">
        <v>44125.63</v>
      </c>
      <c r="AA33" s="30">
        <v>-134.22</v>
      </c>
      <c r="AB33" s="29">
        <v>202032.7</v>
      </c>
      <c r="AC33" s="30">
        <v>332.39</v>
      </c>
      <c r="AD33" s="29">
        <v>19936.93</v>
      </c>
      <c r="AE33" s="30">
        <v>-19.489999999999998</v>
      </c>
      <c r="AF33" s="29">
        <v>23349.61</v>
      </c>
      <c r="AG33" s="30">
        <v>-9.7799999999999994</v>
      </c>
      <c r="AH33" s="29">
        <v>185288.79</v>
      </c>
      <c r="AI33" s="29">
        <v>-90.82</v>
      </c>
      <c r="AJ33" s="29">
        <v>110794.96</v>
      </c>
      <c r="AK33" s="30">
        <v>-73.760000000000005</v>
      </c>
      <c r="AL33" s="29">
        <v>86411.64</v>
      </c>
      <c r="AM33" s="29">
        <v>16.11</v>
      </c>
      <c r="AN33" s="29">
        <v>164722.25</v>
      </c>
      <c r="AO33" s="29">
        <v>-44.46</v>
      </c>
      <c r="AP33" s="29">
        <v>114737.58</v>
      </c>
      <c r="AQ33" s="30">
        <v>117.74</v>
      </c>
      <c r="AR33" s="29">
        <v>24585.46</v>
      </c>
      <c r="AS33" s="30">
        <v>-1.81</v>
      </c>
      <c r="AT33" s="29">
        <v>77106.77</v>
      </c>
      <c r="AU33" s="30">
        <v>41.17</v>
      </c>
      <c r="AV33" s="29">
        <v>48194.96</v>
      </c>
      <c r="AW33" s="30">
        <v>116.57</v>
      </c>
      <c r="AX33" s="29">
        <v>56868.83</v>
      </c>
      <c r="AY33" s="30">
        <v>-98.17</v>
      </c>
      <c r="AZ33" s="28">
        <v>1955328.81</v>
      </c>
      <c r="BA33" s="29">
        <v>-591.54</v>
      </c>
      <c r="BB33" s="29">
        <v>96921.3</v>
      </c>
      <c r="BC33" s="30">
        <v>-148.08000000000001</v>
      </c>
      <c r="BD33" s="29">
        <v>37627.730000000003</v>
      </c>
      <c r="BE33" s="30">
        <v>-94.21</v>
      </c>
      <c r="BF33" s="29"/>
      <c r="BG33" s="29"/>
      <c r="BH33" s="29">
        <v>86774.51</v>
      </c>
      <c r="BI33" s="30">
        <v>-58.82</v>
      </c>
      <c r="BJ33" s="29">
        <v>115540.82</v>
      </c>
      <c r="BK33" s="30">
        <v>40.69</v>
      </c>
      <c r="BL33" s="29">
        <v>45852.45</v>
      </c>
      <c r="BM33" s="30">
        <v>-24.21</v>
      </c>
      <c r="BN33" s="29">
        <v>44124.27</v>
      </c>
      <c r="BO33" s="30">
        <v>5.69</v>
      </c>
      <c r="BP33" s="29">
        <v>67826.87</v>
      </c>
      <c r="BQ33" s="30">
        <v>-118.27</v>
      </c>
      <c r="BR33" s="29">
        <v>238982.18</v>
      </c>
      <c r="BS33" s="30">
        <v>-157.66</v>
      </c>
      <c r="BT33" s="29">
        <v>1860926.36</v>
      </c>
      <c r="BU33" s="29">
        <v>-820.2</v>
      </c>
      <c r="BV33" s="29">
        <v>363294.42</v>
      </c>
      <c r="BW33" s="30">
        <v>202.26</v>
      </c>
      <c r="BX33" s="29">
        <v>74356.22</v>
      </c>
      <c r="BY33" s="30">
        <v>-33.049999999999997</v>
      </c>
      <c r="BZ33" s="29">
        <v>251133.89</v>
      </c>
      <c r="CA33" s="30">
        <v>-28.35</v>
      </c>
      <c r="CB33" s="29">
        <v>12958.74</v>
      </c>
      <c r="CC33" s="30">
        <v>7.01</v>
      </c>
      <c r="CD33" s="29">
        <v>31475.98</v>
      </c>
      <c r="CE33" s="30">
        <v>-85.39</v>
      </c>
      <c r="CF33" s="29">
        <v>24963.55</v>
      </c>
      <c r="CG33" s="30">
        <v>46.58</v>
      </c>
      <c r="CH33" s="29">
        <v>66770.14</v>
      </c>
      <c r="CI33" s="30">
        <v>128.41999999999999</v>
      </c>
      <c r="CJ33" s="29">
        <v>403812</v>
      </c>
      <c r="CK33" s="29">
        <v>169.18</v>
      </c>
      <c r="CL33" s="29">
        <v>230402.18</v>
      </c>
      <c r="CM33" s="30">
        <v>332.63</v>
      </c>
      <c r="CN33" s="29">
        <v>119387.43</v>
      </c>
      <c r="CO33" s="30">
        <v>-13.91</v>
      </c>
      <c r="CP33" s="29">
        <v>97488.98</v>
      </c>
      <c r="CQ33" s="30">
        <v>-148.77000000000001</v>
      </c>
      <c r="CR33" s="29">
        <v>160383.89000000001</v>
      </c>
      <c r="CS33" s="30">
        <v>-64.59</v>
      </c>
      <c r="CT33" s="29">
        <v>111657.78</v>
      </c>
      <c r="CU33" s="30">
        <v>284.79000000000002</v>
      </c>
      <c r="CV33" s="29">
        <v>1860926.36</v>
      </c>
      <c r="CW33" s="29">
        <v>-820.2</v>
      </c>
      <c r="CX33" s="29">
        <v>200836.9</v>
      </c>
      <c r="CY33" s="29">
        <v>230.63</v>
      </c>
      <c r="CZ33" s="29">
        <v>17132.849999999999</v>
      </c>
      <c r="DA33" s="30">
        <v>6.12</v>
      </c>
      <c r="DB33" s="29">
        <v>37627.730000000003</v>
      </c>
      <c r="DC33" s="30">
        <v>-94.21</v>
      </c>
      <c r="DD33" s="29">
        <v>8499.7000000000007</v>
      </c>
      <c r="DE33" s="30">
        <v>8.84</v>
      </c>
      <c r="DF33" s="29">
        <v>55700.76</v>
      </c>
      <c r="DG33" s="30">
        <v>-32.92</v>
      </c>
      <c r="DH33" s="29">
        <v>23400.23</v>
      </c>
      <c r="DI33" s="30">
        <v>-87.06</v>
      </c>
      <c r="DJ33" s="29">
        <v>550358.44999999995</v>
      </c>
      <c r="DK33" s="29">
        <v>52.92</v>
      </c>
      <c r="DL33" s="29">
        <v>94097.82</v>
      </c>
      <c r="DM33" s="30">
        <v>-62.43</v>
      </c>
      <c r="DN33" s="29">
        <v>1860926.36</v>
      </c>
      <c r="DO33" s="29">
        <v>-820.2</v>
      </c>
      <c r="DP33" s="29">
        <v>87299.27</v>
      </c>
      <c r="DQ33" s="29">
        <v>56.51</v>
      </c>
      <c r="DR33" s="29">
        <v>41882.449999999997</v>
      </c>
      <c r="DS33" s="30">
        <v>51.32</v>
      </c>
      <c r="DT33" s="29">
        <v>125887.75</v>
      </c>
      <c r="DU33" s="30">
        <v>-134.43</v>
      </c>
      <c r="DV33" s="29">
        <v>34221.51</v>
      </c>
      <c r="DW33" s="30">
        <v>69.86</v>
      </c>
      <c r="DX33" s="29">
        <v>105709.37</v>
      </c>
      <c r="DY33" s="29">
        <v>33.020000000000003</v>
      </c>
      <c r="DZ33" s="29">
        <v>9010.9500000000007</v>
      </c>
      <c r="EA33" s="30">
        <v>-6.47</v>
      </c>
      <c r="EB33" s="29">
        <v>12792.4</v>
      </c>
      <c r="EC33" s="30">
        <v>-57.28</v>
      </c>
      <c r="ED33" s="29">
        <v>10356.68</v>
      </c>
      <c r="EE33" s="30">
        <v>21.36</v>
      </c>
      <c r="EF33" s="29">
        <v>264602.08</v>
      </c>
      <c r="EG33" s="30">
        <v>145.44</v>
      </c>
      <c r="EH33" s="29">
        <v>175575.27</v>
      </c>
      <c r="EI33" s="30">
        <v>-38.909999999999997</v>
      </c>
      <c r="EJ33" s="29">
        <v>96645.79</v>
      </c>
      <c r="EK33" s="30">
        <v>197.59</v>
      </c>
      <c r="EL33" s="29">
        <v>34041.699999999997</v>
      </c>
      <c r="EM33" s="30">
        <v>-81.45</v>
      </c>
      <c r="EN33" s="29">
        <v>41882.449999999997</v>
      </c>
      <c r="EO33" s="30">
        <v>51.32</v>
      </c>
      <c r="EP33" s="29">
        <v>162721.04999999999</v>
      </c>
      <c r="EQ33" s="29">
        <v>217.07</v>
      </c>
      <c r="ER33" s="29">
        <v>14571.16</v>
      </c>
      <c r="ES33" s="29">
        <v>-1.66</v>
      </c>
      <c r="ET33" s="29">
        <v>114737.58</v>
      </c>
      <c r="EU33" s="30">
        <v>117.74</v>
      </c>
      <c r="EV33" s="29">
        <v>44125.63</v>
      </c>
      <c r="EW33" s="30">
        <v>-134.22</v>
      </c>
      <c r="EX33" s="29">
        <v>53363.35</v>
      </c>
      <c r="EY33" s="30">
        <v>-14.55</v>
      </c>
    </row>
    <row r="34" spans="1:155">
      <c r="A34" s="27">
        <v>46111</v>
      </c>
      <c r="B34" s="29">
        <v>4216789.63</v>
      </c>
      <c r="C34" s="29">
        <v>4614.78</v>
      </c>
      <c r="D34" s="29">
        <v>612779.01</v>
      </c>
      <c r="E34" s="29">
        <v>-162.66999999999999</v>
      </c>
      <c r="F34" s="29">
        <v>1790618.47</v>
      </c>
      <c r="G34" s="29">
        <v>1213.45</v>
      </c>
      <c r="H34" s="29">
        <v>289003.34999999998</v>
      </c>
      <c r="I34" s="29">
        <v>803.42</v>
      </c>
      <c r="J34" s="29">
        <v>39071.03</v>
      </c>
      <c r="K34" s="30">
        <v>67.09</v>
      </c>
      <c r="L34" s="29">
        <v>267670.71000000002</v>
      </c>
      <c r="M34" s="29">
        <v>756.1</v>
      </c>
      <c r="N34" s="29">
        <v>222908.52</v>
      </c>
      <c r="O34" s="30">
        <v>120.51</v>
      </c>
      <c r="P34" s="29">
        <v>195449.2</v>
      </c>
      <c r="Q34" s="29">
        <v>364.63</v>
      </c>
      <c r="R34" s="29">
        <v>121963.67</v>
      </c>
      <c r="S34" s="30">
        <v>-78.67</v>
      </c>
      <c r="T34" s="29">
        <v>8561.58</v>
      </c>
      <c r="U34" s="30">
        <v>15.86</v>
      </c>
      <c r="V34" s="29">
        <v>100787.32</v>
      </c>
      <c r="W34" s="29">
        <v>-24.2</v>
      </c>
      <c r="X34" s="29">
        <v>1763631.77</v>
      </c>
      <c r="Y34" s="29">
        <v>1909.9</v>
      </c>
      <c r="Z34" s="29">
        <v>43507.24</v>
      </c>
      <c r="AA34" s="30">
        <v>-109.23</v>
      </c>
      <c r="AB34" s="29">
        <v>194703.19</v>
      </c>
      <c r="AC34" s="30">
        <v>514.33000000000004</v>
      </c>
      <c r="AD34" s="29">
        <v>19224</v>
      </c>
      <c r="AE34" s="30">
        <v>4.9400000000000004</v>
      </c>
      <c r="AF34" s="29">
        <v>23237.67</v>
      </c>
      <c r="AG34" s="30">
        <v>-0.04</v>
      </c>
      <c r="AH34" s="29">
        <v>177051.06</v>
      </c>
      <c r="AI34" s="29">
        <v>28.85</v>
      </c>
      <c r="AJ34" s="29">
        <v>108503.45</v>
      </c>
      <c r="AK34" s="30">
        <v>153.77000000000001</v>
      </c>
      <c r="AL34" s="29">
        <v>83675.039999999994</v>
      </c>
      <c r="AM34" s="29">
        <v>54.33</v>
      </c>
      <c r="AN34" s="29">
        <v>157763.99</v>
      </c>
      <c r="AO34" s="29">
        <v>94.23</v>
      </c>
      <c r="AP34" s="29">
        <v>109661.4</v>
      </c>
      <c r="AQ34" s="30">
        <v>172.67</v>
      </c>
      <c r="AR34" s="29">
        <v>23603.75</v>
      </c>
      <c r="AS34" s="30">
        <v>25.54</v>
      </c>
      <c r="AT34" s="29">
        <v>74569.03</v>
      </c>
      <c r="AU34" s="30">
        <v>84.49</v>
      </c>
      <c r="AV34" s="29">
        <v>46998.42</v>
      </c>
      <c r="AW34" s="30">
        <v>121.27</v>
      </c>
      <c r="AX34" s="29">
        <v>56406.79</v>
      </c>
      <c r="AY34" s="30">
        <v>-24.39</v>
      </c>
      <c r="AZ34" s="28">
        <v>1893371.86</v>
      </c>
      <c r="BA34" s="29">
        <v>2306.25</v>
      </c>
      <c r="BB34" s="29">
        <v>95265.9</v>
      </c>
      <c r="BC34" s="30">
        <v>-102.66</v>
      </c>
      <c r="BD34" s="29">
        <v>36377.589999999997</v>
      </c>
      <c r="BE34" s="30">
        <v>-79.650000000000006</v>
      </c>
      <c r="BF34" s="29"/>
      <c r="BG34" s="29"/>
      <c r="BH34" s="29">
        <v>87068.55</v>
      </c>
      <c r="BI34" s="30">
        <v>21.18</v>
      </c>
      <c r="BJ34" s="29">
        <v>115789.79</v>
      </c>
      <c r="BK34" s="30">
        <v>156.66</v>
      </c>
      <c r="BL34" s="29">
        <v>45581.62</v>
      </c>
      <c r="BM34" s="30">
        <v>-12.18</v>
      </c>
      <c r="BN34" s="29">
        <v>43881.23</v>
      </c>
      <c r="BO34" s="30">
        <v>62.75</v>
      </c>
      <c r="BP34" s="29">
        <v>67006.070000000007</v>
      </c>
      <c r="BQ34" s="30">
        <v>-50.9</v>
      </c>
      <c r="BR34" s="29">
        <v>229203.34</v>
      </c>
      <c r="BS34" s="30">
        <v>29.27</v>
      </c>
      <c r="BT34" s="29">
        <v>1799249.57</v>
      </c>
      <c r="BU34" s="29">
        <v>1924.92</v>
      </c>
      <c r="BV34" s="29">
        <v>348597.47</v>
      </c>
      <c r="BW34" s="30">
        <v>269.92</v>
      </c>
      <c r="BX34" s="29">
        <v>72143.88</v>
      </c>
      <c r="BY34" s="30">
        <v>8.52</v>
      </c>
      <c r="BZ34" s="29">
        <v>241439.03</v>
      </c>
      <c r="CA34" s="30">
        <v>148.57</v>
      </c>
      <c r="CB34" s="29">
        <v>12427.76</v>
      </c>
      <c r="CC34" s="30">
        <v>10.74</v>
      </c>
      <c r="CD34" s="29">
        <v>30830.69</v>
      </c>
      <c r="CE34" s="30">
        <v>36.69</v>
      </c>
      <c r="CF34" s="29">
        <v>24292.04</v>
      </c>
      <c r="CG34" s="30">
        <v>68.459999999999994</v>
      </c>
      <c r="CH34" s="29">
        <v>65464.639999999999</v>
      </c>
      <c r="CI34" s="30">
        <v>154.26</v>
      </c>
      <c r="CJ34" s="29">
        <v>390716.02</v>
      </c>
      <c r="CK34" s="29">
        <v>287.38</v>
      </c>
      <c r="CL34" s="29">
        <v>222405.18</v>
      </c>
      <c r="CM34" s="30">
        <v>514.77</v>
      </c>
      <c r="CN34" s="29">
        <v>112912.59</v>
      </c>
      <c r="CO34" s="30">
        <v>6.48</v>
      </c>
      <c r="CP34" s="29">
        <v>95839.43</v>
      </c>
      <c r="CQ34" s="30">
        <v>-103.86</v>
      </c>
      <c r="CR34" s="29">
        <v>156197.01</v>
      </c>
      <c r="CS34" s="30">
        <v>46.03</v>
      </c>
      <c r="CT34" s="29">
        <v>107692.04</v>
      </c>
      <c r="CU34" s="30">
        <v>292.58999999999997</v>
      </c>
      <c r="CV34" s="29">
        <v>1799249.57</v>
      </c>
      <c r="CW34" s="29">
        <v>1924.92</v>
      </c>
      <c r="CX34" s="29">
        <v>203889.9</v>
      </c>
      <c r="CY34" s="29">
        <v>558.6</v>
      </c>
      <c r="CZ34" s="29">
        <v>16533.64</v>
      </c>
      <c r="DA34" s="30">
        <v>11.33</v>
      </c>
      <c r="DB34" s="29">
        <v>36377.589999999997</v>
      </c>
      <c r="DC34" s="30">
        <v>-79.650000000000006</v>
      </c>
      <c r="DD34" s="29">
        <v>8561.58</v>
      </c>
      <c r="DE34" s="30">
        <v>15.86</v>
      </c>
      <c r="DF34" s="29">
        <v>53870.22</v>
      </c>
      <c r="DG34" s="30">
        <v>2.99</v>
      </c>
      <c r="DH34" s="29">
        <v>22903.53</v>
      </c>
      <c r="DI34" s="30">
        <v>32.07</v>
      </c>
      <c r="DJ34" s="29">
        <v>538459.81000000006</v>
      </c>
      <c r="DK34" s="29">
        <v>596.03</v>
      </c>
      <c r="DL34" s="29">
        <v>88372.28</v>
      </c>
      <c r="DM34" s="30">
        <v>-53.84</v>
      </c>
      <c r="DN34" s="29">
        <v>1799249.57</v>
      </c>
      <c r="DO34" s="29">
        <v>1924.92</v>
      </c>
      <c r="DP34" s="29">
        <v>82912.53</v>
      </c>
      <c r="DQ34" s="29">
        <v>67.569999999999993</v>
      </c>
      <c r="DR34" s="29">
        <v>40976.11</v>
      </c>
      <c r="DS34" s="30">
        <v>77.34</v>
      </c>
      <c r="DT34" s="28">
        <v>121963.67</v>
      </c>
      <c r="DU34" s="30">
        <v>-78.67</v>
      </c>
      <c r="DV34" s="29">
        <v>33952.050000000003</v>
      </c>
      <c r="DW34" s="30">
        <v>124.71</v>
      </c>
      <c r="DX34" s="29">
        <v>100787.32</v>
      </c>
      <c r="DY34" s="29">
        <v>-24.2</v>
      </c>
      <c r="DZ34" s="29">
        <v>8598.17</v>
      </c>
      <c r="EA34" s="30">
        <v>-3.6</v>
      </c>
      <c r="EB34" s="29">
        <v>12484.94</v>
      </c>
      <c r="EC34" s="30">
        <v>-26.69</v>
      </c>
      <c r="ED34" s="29">
        <v>10005.08</v>
      </c>
      <c r="EE34" s="30">
        <v>18.66</v>
      </c>
      <c r="EF34" s="29">
        <v>257266.1</v>
      </c>
      <c r="EG34" s="30">
        <v>253.71</v>
      </c>
      <c r="EH34" s="29">
        <v>166468.76999999999</v>
      </c>
      <c r="EI34" s="30">
        <v>-9.09</v>
      </c>
      <c r="EJ34" s="29">
        <v>95169.99</v>
      </c>
      <c r="EK34" s="30">
        <v>258.27999999999997</v>
      </c>
      <c r="EL34" s="29">
        <v>33383.26</v>
      </c>
      <c r="EM34" s="30">
        <v>41.99</v>
      </c>
      <c r="EN34" s="29">
        <v>40976.11</v>
      </c>
      <c r="EO34" s="30">
        <v>77.34</v>
      </c>
      <c r="EP34" s="29">
        <v>157176.26</v>
      </c>
      <c r="EQ34" s="29">
        <v>258.23</v>
      </c>
      <c r="ER34" s="29">
        <v>13846.89</v>
      </c>
      <c r="ES34" s="29">
        <v>-0.23</v>
      </c>
      <c r="ET34" s="29">
        <v>109661.4</v>
      </c>
      <c r="EU34" s="30">
        <v>172.67</v>
      </c>
      <c r="EV34" s="29">
        <v>43507.24</v>
      </c>
      <c r="EW34" s="30">
        <v>-109.23</v>
      </c>
      <c r="EX34" s="29">
        <v>52332.19</v>
      </c>
      <c r="EY34" s="30">
        <v>5.37</v>
      </c>
    </row>
    <row r="35" spans="1:155">
      <c r="A35" s="27">
        <v>46112</v>
      </c>
      <c r="B35" s="29">
        <v>4035189.36</v>
      </c>
      <c r="C35" s="29">
        <v>4671.53</v>
      </c>
      <c r="D35" s="29">
        <v>582547.41</v>
      </c>
      <c r="E35" s="29">
        <v>-247.17</v>
      </c>
      <c r="F35" s="29">
        <v>1710834.54</v>
      </c>
      <c r="G35" s="29">
        <v>1363.88</v>
      </c>
      <c r="H35" s="29">
        <v>277326.34999999998</v>
      </c>
      <c r="I35" s="29">
        <v>738.37</v>
      </c>
      <c r="J35" s="29">
        <v>39296.94</v>
      </c>
      <c r="K35" s="30">
        <v>118.15</v>
      </c>
      <c r="L35" s="29">
        <v>256689.75</v>
      </c>
      <c r="M35" s="29">
        <v>686.7</v>
      </c>
      <c r="N35" s="29">
        <v>213088.93</v>
      </c>
      <c r="O35" s="30">
        <v>131.78</v>
      </c>
      <c r="P35" s="29">
        <v>190629.92</v>
      </c>
      <c r="Q35" s="29">
        <v>388.16</v>
      </c>
      <c r="R35" s="29">
        <v>118391.85</v>
      </c>
      <c r="S35" s="30">
        <v>-10.37</v>
      </c>
      <c r="T35" s="29">
        <v>8559.1299999999992</v>
      </c>
      <c r="U35" s="30">
        <v>27.19</v>
      </c>
      <c r="V35" s="29">
        <v>96492.31</v>
      </c>
      <c r="W35" s="29">
        <v>-81.39</v>
      </c>
      <c r="X35" s="29">
        <v>1659008.49</v>
      </c>
      <c r="Y35" s="29">
        <v>1643.82</v>
      </c>
      <c r="Z35" s="29">
        <v>42794.32</v>
      </c>
      <c r="AA35" s="30">
        <v>-129.01</v>
      </c>
      <c r="AB35" s="29">
        <v>190454.53</v>
      </c>
      <c r="AC35" s="30">
        <v>524.86</v>
      </c>
      <c r="AD35" s="29">
        <v>18515.099999999999</v>
      </c>
      <c r="AE35" s="30">
        <v>0.74</v>
      </c>
      <c r="AF35" s="29">
        <v>23531.63</v>
      </c>
      <c r="AG35" s="30">
        <v>-1.2</v>
      </c>
      <c r="AH35" s="29">
        <v>175168.96</v>
      </c>
      <c r="AI35" s="29">
        <v>89.86</v>
      </c>
      <c r="AJ35" s="29">
        <v>106923.02</v>
      </c>
      <c r="AK35" s="30">
        <v>189.47</v>
      </c>
      <c r="AL35" s="29">
        <v>80786.179999999993</v>
      </c>
      <c r="AM35" s="29">
        <v>35.75</v>
      </c>
      <c r="AN35" s="29">
        <v>150342.19</v>
      </c>
      <c r="AO35" s="29">
        <v>120.36</v>
      </c>
      <c r="AP35" s="29">
        <v>105142.09</v>
      </c>
      <c r="AQ35" s="30">
        <v>231.15</v>
      </c>
      <c r="AR35" s="29">
        <v>22794.49</v>
      </c>
      <c r="AS35" s="30">
        <v>2.37</v>
      </c>
      <c r="AT35" s="29">
        <v>72994.27</v>
      </c>
      <c r="AU35" s="30">
        <v>89.53</v>
      </c>
      <c r="AV35" s="29">
        <v>46851.16</v>
      </c>
      <c r="AW35" s="30">
        <v>141.27000000000001</v>
      </c>
      <c r="AX35" s="29">
        <v>54833.34</v>
      </c>
      <c r="AY35" s="30">
        <v>69.7</v>
      </c>
      <c r="AZ35" s="28">
        <v>1784315.84</v>
      </c>
      <c r="BA35" s="29">
        <v>2143.73</v>
      </c>
      <c r="BB35" s="29">
        <v>92487.65</v>
      </c>
      <c r="BC35" s="30">
        <v>-112.3</v>
      </c>
      <c r="BD35" s="29">
        <v>35772.160000000003</v>
      </c>
      <c r="BE35" s="30">
        <v>-55.81</v>
      </c>
      <c r="BF35" s="29"/>
      <c r="BG35" s="29"/>
      <c r="BH35" s="29">
        <v>83364.39</v>
      </c>
      <c r="BI35" s="30">
        <v>83.11</v>
      </c>
      <c r="BJ35" s="29">
        <v>110825.15</v>
      </c>
      <c r="BK35" s="30">
        <v>123.12</v>
      </c>
      <c r="BL35" s="29">
        <v>44219.95</v>
      </c>
      <c r="BM35" s="30">
        <v>-22.79</v>
      </c>
      <c r="BN35" s="29">
        <v>42657.17</v>
      </c>
      <c r="BO35" s="30">
        <v>51.72</v>
      </c>
      <c r="BP35" s="29">
        <v>65079.29</v>
      </c>
      <c r="BQ35" s="30">
        <v>27.62</v>
      </c>
      <c r="BR35" s="29">
        <v>221744.06</v>
      </c>
      <c r="BS35" s="30">
        <v>207.55</v>
      </c>
      <c r="BT35" s="29">
        <v>1692706.63</v>
      </c>
      <c r="BU35" s="29">
        <v>1606.59</v>
      </c>
      <c r="BV35" s="29">
        <v>327374.12</v>
      </c>
      <c r="BW35" s="30">
        <v>56.15</v>
      </c>
      <c r="BX35" s="29">
        <v>70965.710000000006</v>
      </c>
      <c r="BY35" s="30">
        <v>-0.69</v>
      </c>
      <c r="BZ35" s="29">
        <v>231128.37</v>
      </c>
      <c r="CA35" s="30">
        <v>156.11000000000001</v>
      </c>
      <c r="CB35" s="29">
        <v>12037.54</v>
      </c>
      <c r="CC35" s="30">
        <v>-9.89</v>
      </c>
      <c r="CD35" s="29">
        <v>30448.52</v>
      </c>
      <c r="CE35" s="30">
        <v>45.64</v>
      </c>
      <c r="CF35" s="29">
        <v>23881.47</v>
      </c>
      <c r="CG35" s="30">
        <v>88.24</v>
      </c>
      <c r="CH35" s="29">
        <v>65548.5</v>
      </c>
      <c r="CI35" s="30">
        <v>189.34</v>
      </c>
      <c r="CJ35" s="29">
        <v>370501.2</v>
      </c>
      <c r="CK35" s="29">
        <v>193.84</v>
      </c>
      <c r="CL35" s="29">
        <v>217500.91</v>
      </c>
      <c r="CM35" s="30">
        <v>527.57000000000005</v>
      </c>
      <c r="CN35" s="29">
        <v>110049.36</v>
      </c>
      <c r="CO35" s="30">
        <v>85.58</v>
      </c>
      <c r="CP35" s="29">
        <v>93033.32</v>
      </c>
      <c r="CQ35" s="30">
        <v>-113.35</v>
      </c>
      <c r="CR35" s="29">
        <v>152852.04999999999</v>
      </c>
      <c r="CS35" s="30">
        <v>159.78</v>
      </c>
      <c r="CT35" s="29">
        <v>102446.44</v>
      </c>
      <c r="CU35" s="30">
        <v>226.59</v>
      </c>
      <c r="CV35" s="29">
        <v>1692706.63</v>
      </c>
      <c r="CW35" s="29">
        <v>1606.59</v>
      </c>
      <c r="CX35" s="29">
        <v>196426.27</v>
      </c>
      <c r="CY35" s="29">
        <v>557.27</v>
      </c>
      <c r="CZ35" s="29">
        <v>16066.97</v>
      </c>
      <c r="DA35" s="30">
        <v>19.47</v>
      </c>
      <c r="DB35" s="29">
        <v>35772.160000000003</v>
      </c>
      <c r="DC35" s="30">
        <v>-55.81</v>
      </c>
      <c r="DD35" s="29">
        <v>8559.1299999999992</v>
      </c>
      <c r="DE35" s="30">
        <v>27.19</v>
      </c>
      <c r="DF35" s="29">
        <v>53115.13</v>
      </c>
      <c r="DG35" s="30">
        <v>-9.25</v>
      </c>
      <c r="DH35" s="29">
        <v>22616.37</v>
      </c>
      <c r="DI35" s="30">
        <v>38.93</v>
      </c>
      <c r="DJ35" s="29">
        <v>521281.05</v>
      </c>
      <c r="DK35" s="29">
        <v>660.91</v>
      </c>
      <c r="DL35" s="29">
        <v>86125.89</v>
      </c>
      <c r="DM35" s="30">
        <v>14.76</v>
      </c>
      <c r="DN35" s="29">
        <v>1692706.63</v>
      </c>
      <c r="DO35" s="29">
        <v>1606.59</v>
      </c>
      <c r="DP35" s="29">
        <v>79096.539999999994</v>
      </c>
      <c r="DQ35" s="29">
        <v>75.95</v>
      </c>
      <c r="DR35" s="29">
        <v>40949.96</v>
      </c>
      <c r="DS35" s="30">
        <v>118.12</v>
      </c>
      <c r="DT35" s="29">
        <v>118391.85</v>
      </c>
      <c r="DU35" s="30">
        <v>-10.37</v>
      </c>
      <c r="DV35" s="28">
        <v>34178.76</v>
      </c>
      <c r="DW35" s="30">
        <v>170.15</v>
      </c>
      <c r="DX35" s="29">
        <v>96492.31</v>
      </c>
      <c r="DY35" s="29">
        <v>-81.39</v>
      </c>
      <c r="DZ35" s="29">
        <v>8452.7800000000007</v>
      </c>
      <c r="EA35" s="30">
        <v>-1.98</v>
      </c>
      <c r="EB35" s="29">
        <v>12300.61</v>
      </c>
      <c r="EC35" s="30">
        <v>-19.829999999999998</v>
      </c>
      <c r="ED35" s="29">
        <v>9758.77</v>
      </c>
      <c r="EE35" s="30">
        <v>16.05</v>
      </c>
      <c r="EF35" s="29">
        <v>242632.26</v>
      </c>
      <c r="EG35" s="30">
        <v>146.25</v>
      </c>
      <c r="EH35" s="29">
        <v>155183.20000000001</v>
      </c>
      <c r="EI35" s="30">
        <v>-129.46</v>
      </c>
      <c r="EJ35" s="29">
        <v>95284.3</v>
      </c>
      <c r="EK35" s="30">
        <v>336.92</v>
      </c>
      <c r="EL35" s="29">
        <v>32961.79</v>
      </c>
      <c r="EM35" s="30">
        <v>51.22</v>
      </c>
      <c r="EN35" s="29">
        <v>40949.96</v>
      </c>
      <c r="EO35" s="30">
        <v>118.12</v>
      </c>
      <c r="EP35" s="29">
        <v>148068.14000000001</v>
      </c>
      <c r="EQ35" s="29">
        <v>153.58000000000001</v>
      </c>
      <c r="ER35" s="29">
        <v>12806.38</v>
      </c>
      <c r="ES35" s="29">
        <v>-7.88</v>
      </c>
      <c r="ET35" s="29">
        <v>105142.09</v>
      </c>
      <c r="EU35" s="30">
        <v>231.15</v>
      </c>
      <c r="EV35" s="29">
        <v>42794.32</v>
      </c>
      <c r="EW35" s="30">
        <v>-129.01</v>
      </c>
      <c r="EX35" s="29">
        <v>50239</v>
      </c>
      <c r="EY35" s="30">
        <v>15.66</v>
      </c>
    </row>
    <row r="36" spans="1:155">
      <c r="A36" s="27">
        <v>46113</v>
      </c>
      <c r="B36" s="29">
        <v>4375420</v>
      </c>
      <c r="C36" s="29">
        <v>6390.44</v>
      </c>
      <c r="D36" s="29">
        <v>617454.49</v>
      </c>
      <c r="E36" s="29">
        <v>191.33</v>
      </c>
      <c r="F36" s="29">
        <v>1885889.76</v>
      </c>
      <c r="G36" s="29">
        <v>2262.4899999999998</v>
      </c>
      <c r="H36" s="29">
        <v>289578.58</v>
      </c>
      <c r="I36" s="29">
        <v>756.66</v>
      </c>
      <c r="J36" s="29">
        <v>40571.089999999997</v>
      </c>
      <c r="K36" s="30">
        <v>173.2</v>
      </c>
      <c r="L36" s="29">
        <v>267962.44</v>
      </c>
      <c r="M36" s="29">
        <v>700.53</v>
      </c>
      <c r="N36" s="29">
        <v>229999.58</v>
      </c>
      <c r="O36" s="30">
        <v>146.58000000000001</v>
      </c>
      <c r="P36" s="29">
        <v>200106.08</v>
      </c>
      <c r="Q36" s="29">
        <v>440.9</v>
      </c>
      <c r="R36" s="29">
        <v>124229.74</v>
      </c>
      <c r="S36" s="30">
        <v>48.82</v>
      </c>
      <c r="T36" s="29">
        <v>8591.17</v>
      </c>
      <c r="U36" s="30">
        <v>30.63</v>
      </c>
      <c r="V36" s="29">
        <v>105659.35</v>
      </c>
      <c r="W36" s="29">
        <v>117.85</v>
      </c>
      <c r="X36" s="29">
        <v>1862073.58</v>
      </c>
      <c r="Y36" s="29">
        <v>2704.71</v>
      </c>
      <c r="Z36" s="29">
        <v>44000.41</v>
      </c>
      <c r="AA36" s="30">
        <v>-136.72999999999999</v>
      </c>
      <c r="AB36" s="29">
        <v>199084.11</v>
      </c>
      <c r="AC36" s="30">
        <v>600.64</v>
      </c>
      <c r="AD36" s="29">
        <v>19631.560000000001</v>
      </c>
      <c r="AE36" s="30">
        <v>-3.14</v>
      </c>
      <c r="AF36" s="29">
        <v>24303.95</v>
      </c>
      <c r="AG36" s="30">
        <v>5.27</v>
      </c>
      <c r="AH36" s="29">
        <v>181941.38</v>
      </c>
      <c r="AI36" s="29">
        <v>185.06</v>
      </c>
      <c r="AJ36" s="29">
        <v>110197.24</v>
      </c>
      <c r="AK36" s="30">
        <v>171.52</v>
      </c>
      <c r="AL36" s="29">
        <v>85704.73</v>
      </c>
      <c r="AM36" s="29">
        <v>45.5</v>
      </c>
      <c r="AN36" s="29">
        <v>162961.95000000001</v>
      </c>
      <c r="AO36" s="29">
        <v>111.1</v>
      </c>
      <c r="AP36" s="29">
        <v>114396.66</v>
      </c>
      <c r="AQ36" s="30">
        <v>239.17</v>
      </c>
      <c r="AR36" s="29">
        <v>23648.59</v>
      </c>
      <c r="AS36" s="30">
        <v>7.8</v>
      </c>
      <c r="AT36" s="29">
        <v>75877.320000000007</v>
      </c>
      <c r="AU36" s="30">
        <v>91.78</v>
      </c>
      <c r="AV36" s="29">
        <v>48808.49</v>
      </c>
      <c r="AW36" s="30">
        <v>196.1</v>
      </c>
      <c r="AX36" s="29">
        <v>60637.01</v>
      </c>
      <c r="AY36" s="30">
        <v>126</v>
      </c>
      <c r="AZ36" s="28">
        <v>1996278.37</v>
      </c>
      <c r="BA36" s="29">
        <v>3285.75</v>
      </c>
      <c r="BB36" s="29">
        <v>97357.02</v>
      </c>
      <c r="BC36" s="30">
        <v>-112.99</v>
      </c>
      <c r="BD36" s="29">
        <v>37888.910000000003</v>
      </c>
      <c r="BE36" s="30">
        <v>-20.43</v>
      </c>
      <c r="BF36" s="29"/>
      <c r="BG36" s="29"/>
      <c r="BH36" s="29">
        <v>87711.57</v>
      </c>
      <c r="BI36" s="30">
        <v>119.89</v>
      </c>
      <c r="BJ36" s="29">
        <v>116135.5</v>
      </c>
      <c r="BK36" s="30">
        <v>160.38</v>
      </c>
      <c r="BL36" s="29">
        <v>46661.94</v>
      </c>
      <c r="BM36" s="30">
        <v>-14.62</v>
      </c>
      <c r="BN36" s="29">
        <v>44711.27</v>
      </c>
      <c r="BO36" s="30">
        <v>76.58</v>
      </c>
      <c r="BP36" s="29">
        <v>70971.55</v>
      </c>
      <c r="BQ36" s="30">
        <v>85.34</v>
      </c>
      <c r="BR36" s="29">
        <v>240733</v>
      </c>
      <c r="BS36" s="30">
        <v>319.89999999999998</v>
      </c>
      <c r="BT36" s="29">
        <v>1898611.75</v>
      </c>
      <c r="BU36" s="29">
        <v>2719.18</v>
      </c>
      <c r="BV36" s="29">
        <v>356661.72</v>
      </c>
      <c r="BW36" s="30">
        <v>163.58000000000001</v>
      </c>
      <c r="BX36" s="29">
        <v>73990.53</v>
      </c>
      <c r="BY36" s="30">
        <v>2.08</v>
      </c>
      <c r="BZ36" s="29">
        <v>248666.68</v>
      </c>
      <c r="CA36" s="30">
        <v>156.6</v>
      </c>
      <c r="CB36" s="29">
        <v>12471.64</v>
      </c>
      <c r="CC36" s="30">
        <v>0.56000000000000005</v>
      </c>
      <c r="CD36" s="29">
        <v>30392.65</v>
      </c>
      <c r="CE36" s="30">
        <v>7.72</v>
      </c>
      <c r="CF36" s="29">
        <v>24366.11</v>
      </c>
      <c r="CG36" s="30">
        <v>87.84</v>
      </c>
      <c r="CH36" s="29">
        <v>67605.45</v>
      </c>
      <c r="CI36" s="30">
        <v>252.92</v>
      </c>
      <c r="CJ36" s="29">
        <v>386360.9</v>
      </c>
      <c r="CK36" s="29">
        <v>330.07</v>
      </c>
      <c r="CL36" s="29">
        <v>226782.91</v>
      </c>
      <c r="CM36" s="30">
        <v>603.85</v>
      </c>
      <c r="CN36" s="29">
        <v>118014.1</v>
      </c>
      <c r="CO36" s="30">
        <v>218.75</v>
      </c>
      <c r="CP36" s="29">
        <v>97917.63</v>
      </c>
      <c r="CQ36" s="30">
        <v>-113.55</v>
      </c>
      <c r="CR36" s="29">
        <v>159826.60999999999</v>
      </c>
      <c r="CS36" s="30">
        <v>219.33</v>
      </c>
      <c r="CT36" s="29">
        <v>112577.23</v>
      </c>
      <c r="CU36" s="30">
        <v>235.98</v>
      </c>
      <c r="CV36" s="29">
        <v>1898611.75</v>
      </c>
      <c r="CW36" s="29">
        <v>2719.18</v>
      </c>
      <c r="CX36" s="29">
        <v>205987.42</v>
      </c>
      <c r="CY36" s="29">
        <v>552.61</v>
      </c>
      <c r="CZ36" s="29">
        <v>16769.009999999998</v>
      </c>
      <c r="DA36" s="30">
        <v>24.99</v>
      </c>
      <c r="DB36" s="29">
        <v>37888.910000000003</v>
      </c>
      <c r="DC36" s="30">
        <v>-20.43</v>
      </c>
      <c r="DD36" s="29">
        <v>8591.17</v>
      </c>
      <c r="DE36" s="30">
        <v>30.63</v>
      </c>
      <c r="DF36" s="29">
        <v>55386.98</v>
      </c>
      <c r="DG36" s="30">
        <v>-9.57</v>
      </c>
      <c r="DH36" s="29">
        <v>22430.27</v>
      </c>
      <c r="DI36" s="30">
        <v>2.88</v>
      </c>
      <c r="DJ36" s="29">
        <v>552675.47</v>
      </c>
      <c r="DK36" s="29">
        <v>841.22</v>
      </c>
      <c r="DL36" s="29">
        <v>93013.48</v>
      </c>
      <c r="DM36" s="30">
        <v>152.24</v>
      </c>
      <c r="DN36" s="29">
        <v>1898611.75</v>
      </c>
      <c r="DO36" s="29">
        <v>2719.18</v>
      </c>
      <c r="DP36" s="29">
        <v>83377.789999999994</v>
      </c>
      <c r="DQ36" s="29">
        <v>128.27000000000001</v>
      </c>
      <c r="DR36" s="29">
        <v>42244.07</v>
      </c>
      <c r="DS36" s="30">
        <v>155.38</v>
      </c>
      <c r="DT36" s="29">
        <v>124229.74</v>
      </c>
      <c r="DU36" s="30">
        <v>48.82</v>
      </c>
      <c r="DV36" s="29">
        <v>35316.269999999997</v>
      </c>
      <c r="DW36" s="30">
        <v>170.54</v>
      </c>
      <c r="DX36" s="29">
        <v>105659.35</v>
      </c>
      <c r="DY36" s="29">
        <v>117.85</v>
      </c>
      <c r="DZ36" s="29">
        <v>8733.81</v>
      </c>
      <c r="EA36" s="30">
        <v>-0.37</v>
      </c>
      <c r="EB36" s="29">
        <v>12561.56</v>
      </c>
      <c r="EC36" s="30">
        <v>-10.86</v>
      </c>
      <c r="ED36" s="29">
        <v>10336.66</v>
      </c>
      <c r="EE36" s="30">
        <v>13.09</v>
      </c>
      <c r="EF36" s="29">
        <v>251339.07</v>
      </c>
      <c r="EG36" s="30">
        <v>214.76</v>
      </c>
      <c r="EH36" s="29">
        <v>166485.09</v>
      </c>
      <c r="EI36" s="30">
        <v>-106.2</v>
      </c>
      <c r="EJ36" s="29">
        <v>98061.1</v>
      </c>
      <c r="EK36" s="30">
        <v>437.67</v>
      </c>
      <c r="EL36" s="29">
        <v>32930.9</v>
      </c>
      <c r="EM36" s="30">
        <v>12.86</v>
      </c>
      <c r="EN36" s="29">
        <v>42244.07</v>
      </c>
      <c r="EO36" s="30">
        <v>155.38</v>
      </c>
      <c r="EP36" s="29">
        <v>164900.54999999999</v>
      </c>
      <c r="EQ36" s="29">
        <v>219.25</v>
      </c>
      <c r="ER36" s="29">
        <v>14020.14</v>
      </c>
      <c r="ES36" s="29">
        <v>-0.6</v>
      </c>
      <c r="ET36" s="29">
        <v>114396.66</v>
      </c>
      <c r="EU36" s="30">
        <v>239.17</v>
      </c>
      <c r="EV36" s="29">
        <v>44000.41</v>
      </c>
      <c r="EW36" s="30">
        <v>-136.72999999999999</v>
      </c>
      <c r="EX36" s="29">
        <v>53917.22</v>
      </c>
      <c r="EY36" s="30">
        <v>23.18</v>
      </c>
    </row>
    <row r="37" spans="1:155">
      <c r="A37" s="27">
        <v>46114</v>
      </c>
      <c r="B37" s="29">
        <v>4180185.88</v>
      </c>
      <c r="C37" s="29">
        <v>5238.66</v>
      </c>
      <c r="D37" s="29">
        <v>584461.63</v>
      </c>
      <c r="E37" s="29">
        <v>-180.47</v>
      </c>
      <c r="F37" s="29">
        <v>1794161.18</v>
      </c>
      <c r="G37" s="29">
        <v>1820.7</v>
      </c>
      <c r="H37" s="29">
        <v>287047.42</v>
      </c>
      <c r="I37" s="29">
        <v>987.2</v>
      </c>
      <c r="J37" s="29">
        <v>39203.49</v>
      </c>
      <c r="K37" s="30">
        <v>194.32</v>
      </c>
      <c r="L37" s="29">
        <v>266398.90000000002</v>
      </c>
      <c r="M37" s="29">
        <v>952.31</v>
      </c>
      <c r="N37" s="29">
        <v>220259.83</v>
      </c>
      <c r="O37" s="30">
        <v>57.63</v>
      </c>
      <c r="P37" s="29">
        <v>193678.65</v>
      </c>
      <c r="Q37" s="29">
        <v>98.83</v>
      </c>
      <c r="R37" s="29">
        <v>117830.5</v>
      </c>
      <c r="S37" s="30">
        <v>10.46</v>
      </c>
      <c r="T37" s="29">
        <v>8403.06</v>
      </c>
      <c r="U37" s="30">
        <v>31.58</v>
      </c>
      <c r="V37" s="29">
        <v>98926.73</v>
      </c>
      <c r="W37" s="29">
        <v>65.599999999999994</v>
      </c>
      <c r="X37" s="29">
        <v>1744393.48</v>
      </c>
      <c r="Y37" s="29">
        <v>2255.5</v>
      </c>
      <c r="Z37" s="29">
        <v>42606.49</v>
      </c>
      <c r="AA37" s="30">
        <v>21.22</v>
      </c>
      <c r="AB37" s="29">
        <v>195096.19</v>
      </c>
      <c r="AC37" s="30">
        <v>476.25</v>
      </c>
      <c r="AD37" s="29">
        <v>18650.46</v>
      </c>
      <c r="AE37" s="30">
        <v>-24.26</v>
      </c>
      <c r="AF37" s="29">
        <v>24185.86</v>
      </c>
      <c r="AG37" s="30">
        <v>-7.01</v>
      </c>
      <c r="AH37" s="29">
        <v>174889.63</v>
      </c>
      <c r="AI37" s="29">
        <v>123.38</v>
      </c>
      <c r="AJ37" s="29">
        <v>103351.22</v>
      </c>
      <c r="AK37" s="30">
        <v>38.909999999999997</v>
      </c>
      <c r="AL37" s="29">
        <v>81854.8</v>
      </c>
      <c r="AM37" s="29">
        <v>8.4499999999999993</v>
      </c>
      <c r="AN37" s="29">
        <v>156415.48000000001</v>
      </c>
      <c r="AO37" s="29">
        <v>55.36</v>
      </c>
      <c r="AP37" s="29">
        <v>109684.06</v>
      </c>
      <c r="AQ37" s="30">
        <v>211.11</v>
      </c>
      <c r="AR37" s="29">
        <v>22611.17</v>
      </c>
      <c r="AS37" s="30">
        <v>-33.76</v>
      </c>
      <c r="AT37" s="29">
        <v>73331.839999999997</v>
      </c>
      <c r="AU37" s="30">
        <v>50.66</v>
      </c>
      <c r="AV37" s="29">
        <v>47448.37</v>
      </c>
      <c r="AW37" s="30">
        <v>190.69</v>
      </c>
      <c r="AX37" s="29">
        <v>56475.43</v>
      </c>
      <c r="AY37" s="30">
        <v>57.5</v>
      </c>
      <c r="AZ37" s="28">
        <v>1874681.59</v>
      </c>
      <c r="BA37" s="29">
        <v>2794</v>
      </c>
      <c r="BB37" s="29">
        <v>93654.21</v>
      </c>
      <c r="BC37" s="30">
        <v>21.87</v>
      </c>
      <c r="BD37" s="29">
        <v>35702.160000000003</v>
      </c>
      <c r="BE37" s="30">
        <v>-28.33</v>
      </c>
      <c r="BF37" s="29"/>
      <c r="BG37" s="29"/>
      <c r="BH37" s="29">
        <v>85073.93</v>
      </c>
      <c r="BI37" s="30">
        <v>164.72</v>
      </c>
      <c r="BJ37" s="29">
        <v>112817.33</v>
      </c>
      <c r="BK37" s="30">
        <v>119.66</v>
      </c>
      <c r="BL37" s="29">
        <v>45397.93</v>
      </c>
      <c r="BM37" s="30">
        <v>-17.03</v>
      </c>
      <c r="BN37" s="29">
        <v>43640.03</v>
      </c>
      <c r="BO37" s="30">
        <v>64.91</v>
      </c>
      <c r="BP37" s="29">
        <v>66094.080000000002</v>
      </c>
      <c r="BQ37" s="30">
        <v>4.22</v>
      </c>
      <c r="BR37" s="29">
        <v>230178.75</v>
      </c>
      <c r="BS37" s="30">
        <v>323.51</v>
      </c>
      <c r="BT37" s="29">
        <v>1778607.09</v>
      </c>
      <c r="BU37" s="29">
        <v>2259.11</v>
      </c>
      <c r="BV37" s="29">
        <v>353210.16</v>
      </c>
      <c r="BW37" s="30">
        <v>207.32</v>
      </c>
      <c r="BX37" s="29">
        <v>72058.740000000005</v>
      </c>
      <c r="BY37" s="30">
        <v>-35.82</v>
      </c>
      <c r="BZ37" s="29">
        <v>238270.28</v>
      </c>
      <c r="CA37" s="30">
        <v>63.81</v>
      </c>
      <c r="CB37" s="29">
        <v>11977.01</v>
      </c>
      <c r="CC37" s="30">
        <v>-23.22</v>
      </c>
      <c r="CD37" s="29">
        <v>28773.64</v>
      </c>
      <c r="CE37" s="30">
        <v>-47.38</v>
      </c>
      <c r="CF37" s="29">
        <v>23411</v>
      </c>
      <c r="CG37" s="30">
        <v>66.47</v>
      </c>
      <c r="CH37" s="29">
        <v>65613.240000000005</v>
      </c>
      <c r="CI37" s="30">
        <v>230.09</v>
      </c>
      <c r="CJ37" s="29">
        <v>367335.96</v>
      </c>
      <c r="CK37" s="29">
        <v>-321.27</v>
      </c>
      <c r="CL37" s="29">
        <v>222098.05</v>
      </c>
      <c r="CM37" s="30">
        <v>464.82</v>
      </c>
      <c r="CN37" s="29">
        <v>110722.8</v>
      </c>
      <c r="CO37" s="30">
        <v>127.91</v>
      </c>
      <c r="CP37" s="29">
        <v>94196.11</v>
      </c>
      <c r="CQ37" s="30">
        <v>21.46</v>
      </c>
      <c r="CR37" s="29">
        <v>151384.6</v>
      </c>
      <c r="CS37" s="30">
        <v>149.29</v>
      </c>
      <c r="CT37" s="29">
        <v>106733.11</v>
      </c>
      <c r="CU37" s="30">
        <v>56.84</v>
      </c>
      <c r="CV37" s="29">
        <v>1778607.09</v>
      </c>
      <c r="CW37" s="29">
        <v>2259.11</v>
      </c>
      <c r="CX37" s="29">
        <v>204619.65</v>
      </c>
      <c r="CY37" s="29">
        <v>793.55</v>
      </c>
      <c r="CZ37" s="29">
        <v>16053.52</v>
      </c>
      <c r="DA37" s="30">
        <v>17.07</v>
      </c>
      <c r="DB37" s="29">
        <v>35702.160000000003</v>
      </c>
      <c r="DC37" s="30">
        <v>-28.33</v>
      </c>
      <c r="DD37" s="29">
        <v>8403.06</v>
      </c>
      <c r="DE37" s="30">
        <v>31.58</v>
      </c>
      <c r="DF37" s="29">
        <v>54004.08</v>
      </c>
      <c r="DG37" s="30">
        <v>-45.5</v>
      </c>
      <c r="DH37" s="29">
        <v>21035.16</v>
      </c>
      <c r="DI37" s="30">
        <v>-52.09</v>
      </c>
      <c r="DJ37" s="29">
        <v>536553.15</v>
      </c>
      <c r="DK37" s="29">
        <v>902.47</v>
      </c>
      <c r="DL37" s="29">
        <v>86642.8</v>
      </c>
      <c r="DM37" s="30">
        <v>72.98</v>
      </c>
      <c r="DN37" s="29">
        <v>1778607.09</v>
      </c>
      <c r="DO37" s="29">
        <v>2259.11</v>
      </c>
      <c r="DP37" s="29">
        <v>78116.53</v>
      </c>
      <c r="DQ37" s="29">
        <v>-41.48</v>
      </c>
      <c r="DR37" s="29">
        <v>40810.089999999997</v>
      </c>
      <c r="DS37" s="30">
        <v>166.07</v>
      </c>
      <c r="DT37" s="29">
        <v>117830.5</v>
      </c>
      <c r="DU37" s="30">
        <v>10.46</v>
      </c>
      <c r="DV37" s="29">
        <v>33275.31</v>
      </c>
      <c r="DW37" s="30">
        <v>138.87</v>
      </c>
      <c r="DX37" s="29">
        <v>98926.73</v>
      </c>
      <c r="DY37" s="29">
        <v>65.599999999999994</v>
      </c>
      <c r="DZ37" s="29">
        <v>8379.9599999999991</v>
      </c>
      <c r="EA37" s="30">
        <v>-1.39</v>
      </c>
      <c r="EB37" s="29">
        <v>12020.73</v>
      </c>
      <c r="EC37" s="30">
        <v>-17.059999999999999</v>
      </c>
      <c r="ED37" s="29">
        <v>10033.200000000001</v>
      </c>
      <c r="EE37" s="30">
        <v>11.46</v>
      </c>
      <c r="EF37" s="29">
        <v>239337.38</v>
      </c>
      <c r="EG37" s="30">
        <v>-262.14999999999998</v>
      </c>
      <c r="EH37" s="29">
        <v>157899.62</v>
      </c>
      <c r="EI37" s="30">
        <v>-200.46</v>
      </c>
      <c r="EJ37" s="29">
        <v>94894.15</v>
      </c>
      <c r="EK37" s="30">
        <v>418.87</v>
      </c>
      <c r="EL37" s="29">
        <v>31259.58</v>
      </c>
      <c r="EM37" s="30">
        <v>-43.3</v>
      </c>
      <c r="EN37" s="29">
        <v>40810.089999999997</v>
      </c>
      <c r="EO37" s="30">
        <v>166.07</v>
      </c>
      <c r="EP37" s="29">
        <v>169435.14</v>
      </c>
      <c r="EQ37" s="29">
        <v>328.62</v>
      </c>
      <c r="ER37" s="29">
        <v>13352.38</v>
      </c>
      <c r="ES37" s="29">
        <v>10.6</v>
      </c>
      <c r="ET37" s="29">
        <v>109684.06</v>
      </c>
      <c r="EU37" s="30">
        <v>211.11</v>
      </c>
      <c r="EV37" s="29">
        <v>42606.49</v>
      </c>
      <c r="EW37" s="30">
        <v>21.22</v>
      </c>
      <c r="EX37" s="29">
        <v>51589.62</v>
      </c>
      <c r="EY37" s="30">
        <v>0.24</v>
      </c>
    </row>
    <row r="38" spans="1:155">
      <c r="A38" s="27">
        <v>46115</v>
      </c>
      <c r="B38" s="29">
        <v>4294542.28</v>
      </c>
      <c r="C38" s="29">
        <v>5199.1499999999996</v>
      </c>
      <c r="D38" s="29">
        <v>588601.06999999995</v>
      </c>
      <c r="E38" s="29">
        <v>-448.53</v>
      </c>
      <c r="F38" s="29">
        <v>1845058.33</v>
      </c>
      <c r="G38" s="29">
        <v>1849.21</v>
      </c>
      <c r="H38" s="29">
        <v>286163.71999999997</v>
      </c>
      <c r="I38" s="29">
        <v>929.4</v>
      </c>
      <c r="J38" s="29">
        <v>38486.94</v>
      </c>
      <c r="K38" s="30">
        <v>132.32</v>
      </c>
      <c r="L38" s="29">
        <v>265357.75</v>
      </c>
      <c r="M38" s="29">
        <v>891.29</v>
      </c>
      <c r="N38" s="29">
        <v>221124.73</v>
      </c>
      <c r="O38" s="30">
        <v>-22.38</v>
      </c>
      <c r="P38" s="29">
        <v>192190.69</v>
      </c>
      <c r="Q38" s="29">
        <v>36.340000000000003</v>
      </c>
      <c r="R38" s="29">
        <v>118637.89</v>
      </c>
      <c r="S38" s="30">
        <v>0.84</v>
      </c>
      <c r="T38" s="29">
        <v>8427.3700000000008</v>
      </c>
      <c r="U38" s="30">
        <v>30.12</v>
      </c>
      <c r="V38" s="29">
        <v>99878.86</v>
      </c>
      <c r="W38" s="29">
        <v>9.2899999999999991</v>
      </c>
      <c r="X38" s="29">
        <v>1825423.89</v>
      </c>
      <c r="Y38" s="29">
        <v>2228.7600000000002</v>
      </c>
      <c r="Z38" s="29">
        <v>42421.07</v>
      </c>
      <c r="AA38" s="30">
        <v>29.66</v>
      </c>
      <c r="AB38" s="29">
        <v>194110.96</v>
      </c>
      <c r="AC38" s="30">
        <v>363.34</v>
      </c>
      <c r="AD38" s="29">
        <v>18464.330000000002</v>
      </c>
      <c r="AE38" s="30">
        <v>-60.74</v>
      </c>
      <c r="AF38" s="29">
        <v>24212.400000000001</v>
      </c>
      <c r="AG38" s="30">
        <v>5.16</v>
      </c>
      <c r="AH38" s="29">
        <v>186352.36</v>
      </c>
      <c r="AI38" s="29">
        <v>352.6</v>
      </c>
      <c r="AJ38" s="29">
        <v>103321.23</v>
      </c>
      <c r="AK38" s="30">
        <v>-32.43</v>
      </c>
      <c r="AL38" s="29">
        <v>81977.87</v>
      </c>
      <c r="AM38" s="29">
        <v>-38.21</v>
      </c>
      <c r="AN38" s="29">
        <v>157394.63</v>
      </c>
      <c r="AO38" s="29">
        <v>19.55</v>
      </c>
      <c r="AP38" s="29">
        <v>110903</v>
      </c>
      <c r="AQ38" s="30">
        <v>167.47</v>
      </c>
      <c r="AR38" s="29">
        <v>22317.23</v>
      </c>
      <c r="AS38" s="30">
        <v>-105.93</v>
      </c>
      <c r="AT38" s="29">
        <v>72643.53</v>
      </c>
      <c r="AU38" s="30">
        <v>-28.11</v>
      </c>
      <c r="AV38" s="29">
        <v>47449.21</v>
      </c>
      <c r="AW38" s="30">
        <v>189.5</v>
      </c>
      <c r="AX38" s="29">
        <v>58773.56</v>
      </c>
      <c r="AY38" s="30">
        <v>116.14</v>
      </c>
      <c r="AZ38" s="28">
        <v>1957884.4</v>
      </c>
      <c r="BA38" s="29">
        <v>2782.03</v>
      </c>
      <c r="BB38" s="29">
        <v>94327.52</v>
      </c>
      <c r="BC38" s="30">
        <v>19.89</v>
      </c>
      <c r="BD38" s="29">
        <v>35459.18</v>
      </c>
      <c r="BE38" s="30">
        <v>-60.07</v>
      </c>
      <c r="BF38" s="29"/>
      <c r="BG38" s="29"/>
      <c r="BH38" s="29">
        <v>89223.2</v>
      </c>
      <c r="BI38" s="30">
        <v>238.06</v>
      </c>
      <c r="BJ38" s="29">
        <v>114065.35</v>
      </c>
      <c r="BK38" s="30">
        <v>70.650000000000006</v>
      </c>
      <c r="BL38" s="29">
        <v>45961.32</v>
      </c>
      <c r="BM38" s="30">
        <v>-1.29</v>
      </c>
      <c r="BN38" s="29">
        <v>44813.68</v>
      </c>
      <c r="BO38" s="30">
        <v>71.12</v>
      </c>
      <c r="BP38" s="29">
        <v>68364.86</v>
      </c>
      <c r="BQ38" s="30">
        <v>47.55</v>
      </c>
      <c r="BR38" s="29">
        <v>234057.19</v>
      </c>
      <c r="BS38" s="30">
        <v>364.39</v>
      </c>
      <c r="BT38" s="29">
        <v>1859384.37</v>
      </c>
      <c r="BU38" s="29">
        <v>2237.96</v>
      </c>
      <c r="BV38" s="29">
        <v>362982.96</v>
      </c>
      <c r="BW38" s="30">
        <v>348.97</v>
      </c>
      <c r="BX38" s="29">
        <v>71849.36</v>
      </c>
      <c r="BY38" s="30">
        <v>-76.97</v>
      </c>
      <c r="BZ38" s="29">
        <v>239372.5</v>
      </c>
      <c r="CA38" s="30">
        <v>-18.66</v>
      </c>
      <c r="CB38" s="29">
        <v>11762.67</v>
      </c>
      <c r="CC38" s="30">
        <v>-51.57</v>
      </c>
      <c r="CD38" s="29">
        <v>28901.13</v>
      </c>
      <c r="CE38" s="30">
        <v>-65.47</v>
      </c>
      <c r="CF38" s="29">
        <v>23262.560000000001</v>
      </c>
      <c r="CG38" s="30">
        <v>28.19</v>
      </c>
      <c r="CH38" s="29">
        <v>65815.08</v>
      </c>
      <c r="CI38" s="30">
        <v>222.78</v>
      </c>
      <c r="CJ38" s="29">
        <v>365598.69</v>
      </c>
      <c r="CK38" s="29">
        <v>-535.76</v>
      </c>
      <c r="CL38" s="29">
        <v>221353.54</v>
      </c>
      <c r="CM38" s="30">
        <v>357.59</v>
      </c>
      <c r="CN38" s="28">
        <v>112183.88</v>
      </c>
      <c r="CO38" s="30">
        <v>90.88</v>
      </c>
      <c r="CP38" s="29">
        <v>94882.55</v>
      </c>
      <c r="CQ38" s="30">
        <v>19.489999999999998</v>
      </c>
      <c r="CR38" s="29">
        <v>151910.22</v>
      </c>
      <c r="CS38" s="30">
        <v>98.52</v>
      </c>
      <c r="CT38" s="29">
        <v>110876.21</v>
      </c>
      <c r="CU38" s="30">
        <v>54.72</v>
      </c>
      <c r="CV38" s="29">
        <v>1859384.37</v>
      </c>
      <c r="CW38" s="29">
        <v>2237.96</v>
      </c>
      <c r="CX38" s="29">
        <v>203084.32</v>
      </c>
      <c r="CY38" s="29">
        <v>786.75</v>
      </c>
      <c r="CZ38" s="29">
        <v>15944.45</v>
      </c>
      <c r="DA38" s="30">
        <v>0.56999999999999995</v>
      </c>
      <c r="DB38" s="29">
        <v>35459.18</v>
      </c>
      <c r="DC38" s="30">
        <v>-60.07</v>
      </c>
      <c r="DD38" s="29">
        <v>8427.3700000000008</v>
      </c>
      <c r="DE38" s="30">
        <v>30.12</v>
      </c>
      <c r="DF38" s="28">
        <v>53874.07</v>
      </c>
      <c r="DG38" s="30">
        <v>-84.9</v>
      </c>
      <c r="DH38" s="29">
        <v>21073.61</v>
      </c>
      <c r="DI38" s="30">
        <v>-69.81</v>
      </c>
      <c r="DJ38" s="29">
        <v>549987.56999999995</v>
      </c>
      <c r="DK38" s="29">
        <v>1113.95</v>
      </c>
      <c r="DL38" s="29">
        <v>87970.19</v>
      </c>
      <c r="DM38" s="30">
        <v>51.15</v>
      </c>
      <c r="DN38" s="29">
        <v>1859384.37</v>
      </c>
      <c r="DO38" s="29">
        <v>2237.96</v>
      </c>
      <c r="DP38" s="29">
        <v>77987.05</v>
      </c>
      <c r="DQ38" s="29">
        <v>-177.98</v>
      </c>
      <c r="DR38" s="29">
        <v>40075.93</v>
      </c>
      <c r="DS38" s="30">
        <v>107.3</v>
      </c>
      <c r="DT38" s="29">
        <v>118637.89</v>
      </c>
      <c r="DU38" s="30">
        <v>0.84</v>
      </c>
      <c r="DV38" s="29">
        <v>32988.370000000003</v>
      </c>
      <c r="DW38" s="30">
        <v>97.71</v>
      </c>
      <c r="DX38" s="29">
        <v>99878.86</v>
      </c>
      <c r="DY38" s="29">
        <v>9.2899999999999991</v>
      </c>
      <c r="DZ38" s="29">
        <v>8497.7800000000007</v>
      </c>
      <c r="EA38" s="30">
        <v>-0.9</v>
      </c>
      <c r="EB38" s="29">
        <v>12009.45</v>
      </c>
      <c r="EC38" s="30">
        <v>-23.17</v>
      </c>
      <c r="ED38" s="29">
        <v>10157.950000000001</v>
      </c>
      <c r="EE38" s="30">
        <v>10.65</v>
      </c>
      <c r="EF38" s="29">
        <v>237791.25</v>
      </c>
      <c r="EG38" s="30">
        <v>-328</v>
      </c>
      <c r="EH38" s="29">
        <v>160915.57</v>
      </c>
      <c r="EI38" s="30">
        <v>-189.2</v>
      </c>
      <c r="EJ38" s="29">
        <v>94145.06</v>
      </c>
      <c r="EK38" s="30">
        <v>347.04</v>
      </c>
      <c r="EL38" s="29">
        <v>31391.47</v>
      </c>
      <c r="EM38" s="30">
        <v>-61.63</v>
      </c>
      <c r="EN38" s="29">
        <v>40075.93</v>
      </c>
      <c r="EO38" s="30">
        <v>107.3</v>
      </c>
      <c r="EP38" s="29">
        <v>175112.83</v>
      </c>
      <c r="EQ38" s="29">
        <v>414.38</v>
      </c>
      <c r="ER38" s="29">
        <v>13618.61</v>
      </c>
      <c r="ES38" s="29">
        <v>10.39</v>
      </c>
      <c r="ET38" s="29">
        <v>110903</v>
      </c>
      <c r="EU38" s="30">
        <v>167.47</v>
      </c>
      <c r="EV38" s="29">
        <v>42421.07</v>
      </c>
      <c r="EW38" s="30">
        <v>29.66</v>
      </c>
      <c r="EX38" s="29">
        <v>52461.48</v>
      </c>
      <c r="EY38" s="30">
        <v>-10.16</v>
      </c>
    </row>
    <row r="39" spans="1:155">
      <c r="A39" s="27">
        <v>46118</v>
      </c>
      <c r="B39" s="29">
        <v>4352651.26</v>
      </c>
      <c r="C39" s="29">
        <v>5191.34</v>
      </c>
      <c r="D39" s="29">
        <v>579662.86</v>
      </c>
      <c r="E39" s="29">
        <v>-689.78</v>
      </c>
      <c r="F39" s="29">
        <v>1891166.64</v>
      </c>
      <c r="G39" s="29">
        <v>1854.62</v>
      </c>
      <c r="H39" s="29">
        <v>293902.92</v>
      </c>
      <c r="I39" s="29">
        <v>825.38</v>
      </c>
      <c r="J39" s="29">
        <v>38456.959999999999</v>
      </c>
      <c r="K39" s="30">
        <v>96.5</v>
      </c>
      <c r="L39" s="29">
        <v>272544.98</v>
      </c>
      <c r="M39" s="29">
        <v>777.68</v>
      </c>
      <c r="N39" s="29">
        <v>221205.45</v>
      </c>
      <c r="O39" s="30">
        <v>-92.03</v>
      </c>
      <c r="P39" s="29">
        <v>191506.29</v>
      </c>
      <c r="Q39" s="29">
        <v>1.33</v>
      </c>
      <c r="R39" s="29">
        <v>118716.01</v>
      </c>
      <c r="S39" s="30">
        <v>-16.3</v>
      </c>
      <c r="T39" s="29">
        <v>8518.7199999999993</v>
      </c>
      <c r="U39" s="30">
        <v>22.94</v>
      </c>
      <c r="V39" s="29">
        <v>98855.11</v>
      </c>
      <c r="W39" s="29">
        <v>10.14</v>
      </c>
      <c r="X39" s="29">
        <v>1871908.24</v>
      </c>
      <c r="Y39" s="29">
        <v>2300.6</v>
      </c>
      <c r="Z39" s="29">
        <v>42597.13</v>
      </c>
      <c r="AA39" s="30">
        <v>19.13</v>
      </c>
      <c r="AB39" s="29">
        <v>197043.05</v>
      </c>
      <c r="AC39" s="30">
        <v>280.38</v>
      </c>
      <c r="AD39" s="29">
        <v>18448.939999999999</v>
      </c>
      <c r="AE39" s="30">
        <v>-58.66</v>
      </c>
      <c r="AF39" s="29">
        <v>24155.77</v>
      </c>
      <c r="AG39" s="30">
        <v>9.4600000000000009</v>
      </c>
      <c r="AH39" s="29">
        <v>181804.38</v>
      </c>
      <c r="AI39" s="29">
        <v>371.71</v>
      </c>
      <c r="AJ39" s="29">
        <v>102463.77</v>
      </c>
      <c r="AK39" s="30">
        <v>-115.32</v>
      </c>
      <c r="AL39" s="29">
        <v>81691.12</v>
      </c>
      <c r="AM39" s="29">
        <v>-54.39</v>
      </c>
      <c r="AN39" s="29">
        <v>157492.35</v>
      </c>
      <c r="AO39" s="29">
        <v>-36.72</v>
      </c>
      <c r="AP39" s="29">
        <v>113122.44</v>
      </c>
      <c r="AQ39" s="30">
        <v>142.09</v>
      </c>
      <c r="AR39" s="29">
        <v>22405.77</v>
      </c>
      <c r="AS39" s="30">
        <v>-112.01</v>
      </c>
      <c r="AT39" s="29">
        <v>72856.97</v>
      </c>
      <c r="AU39" s="30">
        <v>-52.16</v>
      </c>
      <c r="AV39" s="29">
        <v>47225.48</v>
      </c>
      <c r="AW39" s="30">
        <v>188.44</v>
      </c>
      <c r="AX39" s="29">
        <v>60093.47</v>
      </c>
      <c r="AY39" s="30">
        <v>188.38</v>
      </c>
      <c r="AZ39" s="28">
        <v>2006609.01</v>
      </c>
      <c r="BA39" s="29">
        <v>2837.71</v>
      </c>
      <c r="BB39" s="28">
        <v>95552.08</v>
      </c>
      <c r="BC39" s="30">
        <v>15.49</v>
      </c>
      <c r="BD39" s="29">
        <v>35295.32</v>
      </c>
      <c r="BE39" s="30">
        <v>-53.36</v>
      </c>
      <c r="BF39" s="29"/>
      <c r="BG39" s="29"/>
      <c r="BH39" s="29">
        <v>90203.45</v>
      </c>
      <c r="BI39" s="30">
        <v>241.17</v>
      </c>
      <c r="BJ39" s="29">
        <v>115342.04</v>
      </c>
      <c r="BK39" s="30">
        <v>60.73</v>
      </c>
      <c r="BL39" s="29">
        <v>46497.89</v>
      </c>
      <c r="BM39" s="30">
        <v>-12.19</v>
      </c>
      <c r="BN39" s="29">
        <v>44744.42</v>
      </c>
      <c r="BO39" s="30">
        <v>65.86</v>
      </c>
      <c r="BP39" s="29">
        <v>69707.789999999994</v>
      </c>
      <c r="BQ39" s="30">
        <v>118.59</v>
      </c>
      <c r="BR39" s="29">
        <v>235198.28</v>
      </c>
      <c r="BS39" s="30">
        <v>355.87</v>
      </c>
      <c r="BT39" s="29">
        <v>1905606.64</v>
      </c>
      <c r="BU39" s="29">
        <v>2340.5300000000002</v>
      </c>
      <c r="BV39" s="29">
        <v>361292.83</v>
      </c>
      <c r="BW39" s="30">
        <v>393.81</v>
      </c>
      <c r="BX39" s="29">
        <v>71682.03</v>
      </c>
      <c r="BY39" s="30">
        <v>-76.010000000000005</v>
      </c>
      <c r="BZ39" s="29">
        <v>239183.48</v>
      </c>
      <c r="CA39" s="30">
        <v>-91.1</v>
      </c>
      <c r="CB39" s="29">
        <v>11739.19</v>
      </c>
      <c r="CC39" s="30">
        <v>-58.26</v>
      </c>
      <c r="CD39" s="29">
        <v>28825.39</v>
      </c>
      <c r="CE39" s="30">
        <v>-79.83</v>
      </c>
      <c r="CF39" s="29">
        <v>23549.65</v>
      </c>
      <c r="CG39" s="30">
        <v>11.09</v>
      </c>
      <c r="CH39" s="29">
        <v>65699.34</v>
      </c>
      <c r="CI39" s="30">
        <v>216.32</v>
      </c>
      <c r="CJ39" s="29">
        <v>359422.36</v>
      </c>
      <c r="CK39" s="29">
        <v>-693.95</v>
      </c>
      <c r="CL39" s="29">
        <v>224539.19</v>
      </c>
      <c r="CM39" s="30">
        <v>272.83</v>
      </c>
      <c r="CN39" s="29">
        <v>112729.89</v>
      </c>
      <c r="CO39" s="30">
        <v>102.28</v>
      </c>
      <c r="CP39" s="29">
        <v>96098.15</v>
      </c>
      <c r="CQ39" s="30">
        <v>15.49</v>
      </c>
      <c r="CR39" s="29">
        <v>151345.72</v>
      </c>
      <c r="CS39" s="30">
        <v>31.67</v>
      </c>
      <c r="CT39" s="29">
        <v>111641.22</v>
      </c>
      <c r="CU39" s="30">
        <v>54.59</v>
      </c>
      <c r="CV39" s="29">
        <v>1905606.64</v>
      </c>
      <c r="CW39" s="29">
        <v>2340.5300000000002</v>
      </c>
      <c r="CX39" s="29">
        <v>208146.2</v>
      </c>
      <c r="CY39" s="29">
        <v>697.76</v>
      </c>
      <c r="CZ39" s="29">
        <v>16019.88</v>
      </c>
      <c r="DA39" s="30">
        <v>-5.2</v>
      </c>
      <c r="DB39" s="29">
        <v>35295.32</v>
      </c>
      <c r="DC39" s="30">
        <v>-53.36</v>
      </c>
      <c r="DD39" s="29">
        <v>8518.7199999999993</v>
      </c>
      <c r="DE39" s="30">
        <v>22.94</v>
      </c>
      <c r="DF39" s="29">
        <v>53818.83</v>
      </c>
      <c r="DG39" s="30">
        <v>-83.61</v>
      </c>
      <c r="DH39" s="29">
        <v>21011.81</v>
      </c>
      <c r="DI39" s="30">
        <v>-83.88</v>
      </c>
      <c r="DJ39" s="29">
        <v>551753.81999999995</v>
      </c>
      <c r="DK39" s="29">
        <v>1036.6600000000001</v>
      </c>
      <c r="DL39" s="29">
        <v>88727.39</v>
      </c>
      <c r="DM39" s="30">
        <v>67.8</v>
      </c>
      <c r="DN39" s="29">
        <v>1905606.64</v>
      </c>
      <c r="DO39" s="29">
        <v>2340.5300000000002</v>
      </c>
      <c r="DP39" s="29">
        <v>76330.649999999994</v>
      </c>
      <c r="DQ39" s="29">
        <v>-240.7</v>
      </c>
      <c r="DR39" s="29">
        <v>40138.839999999997</v>
      </c>
      <c r="DS39" s="30">
        <v>77.94</v>
      </c>
      <c r="DT39" s="29">
        <v>118716.01</v>
      </c>
      <c r="DU39" s="30">
        <v>-16.3</v>
      </c>
      <c r="DV39" s="29">
        <v>32336.84</v>
      </c>
      <c r="DW39" s="30">
        <v>48</v>
      </c>
      <c r="DX39" s="29">
        <v>98855.11</v>
      </c>
      <c r="DY39" s="29">
        <v>10.14</v>
      </c>
      <c r="DZ39" s="29">
        <v>8431.19</v>
      </c>
      <c r="EA39" s="30">
        <v>-1.74</v>
      </c>
      <c r="EB39" s="29">
        <v>11907.67</v>
      </c>
      <c r="EC39" s="30">
        <v>-26.79</v>
      </c>
      <c r="ED39" s="29">
        <v>9863.26</v>
      </c>
      <c r="EE39" s="30">
        <v>7.21</v>
      </c>
      <c r="EF39" s="29">
        <v>235898.11</v>
      </c>
      <c r="EG39" s="30">
        <v>-384.3</v>
      </c>
      <c r="EH39" s="29">
        <v>162938.1</v>
      </c>
      <c r="EI39" s="30">
        <v>-105.67</v>
      </c>
      <c r="EJ39" s="29">
        <v>93999.91</v>
      </c>
      <c r="EK39" s="30">
        <v>284.47000000000003</v>
      </c>
      <c r="EL39" s="29">
        <v>31286.82</v>
      </c>
      <c r="EM39" s="30">
        <v>-77.52</v>
      </c>
      <c r="EN39" s="29">
        <v>40138.839999999997</v>
      </c>
      <c r="EO39" s="30">
        <v>77.94</v>
      </c>
      <c r="EP39" s="29">
        <v>172154.01</v>
      </c>
      <c r="EQ39" s="29">
        <v>386.2</v>
      </c>
      <c r="ER39" s="29">
        <v>13087.32</v>
      </c>
      <c r="ES39" s="29">
        <v>-8.59</v>
      </c>
      <c r="ET39" s="29">
        <v>113122.44</v>
      </c>
      <c r="EU39" s="30">
        <v>142.09</v>
      </c>
      <c r="EV39" s="29">
        <v>42597.13</v>
      </c>
      <c r="EW39" s="30">
        <v>19.13</v>
      </c>
      <c r="EX39" s="29">
        <v>53501.02</v>
      </c>
      <c r="EY39" s="30">
        <v>-3.64</v>
      </c>
    </row>
    <row r="40" spans="1:155">
      <c r="A40" s="27">
        <v>46119</v>
      </c>
      <c r="B40" s="29">
        <v>4388134.4400000004</v>
      </c>
      <c r="C40" s="29">
        <v>3766.19</v>
      </c>
      <c r="D40" s="29">
        <v>573926.65</v>
      </c>
      <c r="E40" s="29">
        <v>-741.12</v>
      </c>
      <c r="F40" s="29">
        <v>1909105.01</v>
      </c>
      <c r="G40" s="29">
        <v>1569.35</v>
      </c>
      <c r="H40" s="29">
        <v>294440.92</v>
      </c>
      <c r="I40" s="29">
        <v>804.87</v>
      </c>
      <c r="J40" s="29">
        <v>37566.519999999997</v>
      </c>
      <c r="K40" s="30">
        <v>-28.84</v>
      </c>
      <c r="L40" s="29">
        <v>272646.38</v>
      </c>
      <c r="M40" s="29">
        <v>755.66</v>
      </c>
      <c r="N40" s="29">
        <v>221389.4</v>
      </c>
      <c r="O40" s="30">
        <v>-230.3</v>
      </c>
      <c r="P40" s="29">
        <v>192207.15</v>
      </c>
      <c r="Q40" s="29">
        <v>-84.29</v>
      </c>
      <c r="R40" s="29">
        <v>118518.97</v>
      </c>
      <c r="S40" s="30">
        <v>-127.76</v>
      </c>
      <c r="T40" s="29">
        <v>8428.0499999999993</v>
      </c>
      <c r="U40" s="30">
        <v>14.41</v>
      </c>
      <c r="V40" s="29">
        <v>99456.3</v>
      </c>
      <c r="W40" s="29">
        <v>79.58</v>
      </c>
      <c r="X40" s="29">
        <v>1914030.24</v>
      </c>
      <c r="Y40" s="29">
        <v>2079.58</v>
      </c>
      <c r="Z40" s="29">
        <v>42438.16</v>
      </c>
      <c r="AA40" s="30">
        <v>-1.39</v>
      </c>
      <c r="AB40" s="29">
        <v>194674.19</v>
      </c>
      <c r="AC40" s="30">
        <v>169.11</v>
      </c>
      <c r="AD40" s="29">
        <v>18389.62</v>
      </c>
      <c r="AE40" s="30">
        <v>-53.92</v>
      </c>
      <c r="AF40" s="29">
        <v>24129.759999999998</v>
      </c>
      <c r="AG40" s="30">
        <v>5.43</v>
      </c>
      <c r="AH40" s="29">
        <v>180614.49</v>
      </c>
      <c r="AI40" s="29">
        <v>280.38</v>
      </c>
      <c r="AJ40" s="29">
        <v>101645.54</v>
      </c>
      <c r="AK40" s="30">
        <v>-227.83</v>
      </c>
      <c r="AL40" s="29">
        <v>81171.86</v>
      </c>
      <c r="AM40" s="29">
        <v>-86.25</v>
      </c>
      <c r="AN40" s="29">
        <v>157991.99</v>
      </c>
      <c r="AO40" s="29">
        <v>-139.09</v>
      </c>
      <c r="AP40" s="29">
        <v>111514.05</v>
      </c>
      <c r="AQ40" s="30">
        <v>30.2</v>
      </c>
      <c r="AR40" s="29">
        <v>22423.91</v>
      </c>
      <c r="AS40" s="30">
        <v>-104.13</v>
      </c>
      <c r="AT40" s="29">
        <v>72865.61</v>
      </c>
      <c r="AU40" s="30">
        <v>-115.98</v>
      </c>
      <c r="AV40" s="29">
        <v>46778.59</v>
      </c>
      <c r="AW40" s="30">
        <v>112.66</v>
      </c>
      <c r="AX40" s="29">
        <v>60579.6</v>
      </c>
      <c r="AY40" s="30">
        <v>178.23</v>
      </c>
      <c r="AZ40" s="28">
        <v>2048208.66</v>
      </c>
      <c r="BA40" s="29">
        <v>2443.9299999999998</v>
      </c>
      <c r="BB40" s="29">
        <v>94357.95</v>
      </c>
      <c r="BC40" s="30">
        <v>-14.81</v>
      </c>
      <c r="BD40" s="29">
        <v>34910.26</v>
      </c>
      <c r="BE40" s="30">
        <v>-82.34</v>
      </c>
      <c r="BF40" s="29"/>
      <c r="BG40" s="29"/>
      <c r="BH40" s="29">
        <v>88029.43</v>
      </c>
      <c r="BI40" s="30">
        <v>163.47999999999999</v>
      </c>
      <c r="BJ40" s="29">
        <v>115439.09</v>
      </c>
      <c r="BK40" s="30">
        <v>46.13</v>
      </c>
      <c r="BL40" s="29">
        <v>46063.99</v>
      </c>
      <c r="BM40" s="30">
        <v>-19.559999999999999</v>
      </c>
      <c r="BN40" s="29">
        <v>44409.08</v>
      </c>
      <c r="BO40" s="30">
        <v>50.45</v>
      </c>
      <c r="BP40" s="29">
        <v>70286.929999999993</v>
      </c>
      <c r="BQ40" s="30">
        <v>115.75</v>
      </c>
      <c r="BR40" s="29">
        <v>232547.04</v>
      </c>
      <c r="BS40" s="30">
        <v>140.58000000000001</v>
      </c>
      <c r="BT40" s="29">
        <v>1947657.66</v>
      </c>
      <c r="BU40" s="29">
        <v>2161.5</v>
      </c>
      <c r="BV40" s="29">
        <v>367670.81</v>
      </c>
      <c r="BW40" s="30">
        <v>483.74</v>
      </c>
      <c r="BX40" s="29">
        <v>71419.539999999994</v>
      </c>
      <c r="BY40" s="30">
        <v>-86.24</v>
      </c>
      <c r="BZ40" s="29">
        <v>239163.85</v>
      </c>
      <c r="CA40" s="30">
        <v>-225.34</v>
      </c>
      <c r="CB40" s="29">
        <v>11719.22</v>
      </c>
      <c r="CC40" s="30">
        <v>-57.7</v>
      </c>
      <c r="CD40" s="29">
        <v>27977.38</v>
      </c>
      <c r="CE40" s="30">
        <v>-107.71</v>
      </c>
      <c r="CF40" s="29">
        <v>23595.91</v>
      </c>
      <c r="CG40" s="30">
        <v>-28.24</v>
      </c>
      <c r="CH40" s="29">
        <v>64950.63</v>
      </c>
      <c r="CI40" s="30">
        <v>112.13</v>
      </c>
      <c r="CJ40" s="29">
        <v>356899.82</v>
      </c>
      <c r="CK40" s="29">
        <v>-720.18</v>
      </c>
      <c r="CL40" s="29">
        <v>221954.81</v>
      </c>
      <c r="CM40" s="30">
        <v>161.47999999999999</v>
      </c>
      <c r="CN40" s="29">
        <v>111228.84</v>
      </c>
      <c r="CO40" s="30">
        <v>57.29</v>
      </c>
      <c r="CP40" s="29">
        <v>94898.64</v>
      </c>
      <c r="CQ40" s="30">
        <v>-7.75</v>
      </c>
      <c r="CR40" s="29">
        <v>150523.79999999999</v>
      </c>
      <c r="CS40" s="30">
        <v>-145.07</v>
      </c>
      <c r="CT40" s="29">
        <v>110585.44</v>
      </c>
      <c r="CU40" s="30">
        <v>64.849999999999994</v>
      </c>
      <c r="CV40" s="29">
        <v>1947657.66</v>
      </c>
      <c r="CW40" s="29">
        <v>2161.5</v>
      </c>
      <c r="CX40" s="29">
        <v>207927.44</v>
      </c>
      <c r="CY40" s="29">
        <v>627.09</v>
      </c>
      <c r="CZ40" s="29">
        <v>16130.85</v>
      </c>
      <c r="DA40" s="30">
        <v>-10.52</v>
      </c>
      <c r="DB40" s="29">
        <v>34910.26</v>
      </c>
      <c r="DC40" s="30">
        <v>-82.34</v>
      </c>
      <c r="DD40" s="29">
        <v>8428.0499999999993</v>
      </c>
      <c r="DE40" s="30">
        <v>14.41</v>
      </c>
      <c r="DF40" s="29">
        <v>53624.98</v>
      </c>
      <c r="DG40" s="30">
        <v>-85.31</v>
      </c>
      <c r="DH40" s="29">
        <v>20215.09</v>
      </c>
      <c r="DI40" s="30">
        <v>-111.47</v>
      </c>
      <c r="DJ40" s="29">
        <v>549157.43000000005</v>
      </c>
      <c r="DK40" s="29">
        <v>799.3</v>
      </c>
      <c r="DL40" s="29">
        <v>87320.38</v>
      </c>
      <c r="DM40" s="29">
        <v>32.380000000000003</v>
      </c>
      <c r="DN40" s="29">
        <v>1947657.66</v>
      </c>
      <c r="DO40" s="29">
        <v>2161.5</v>
      </c>
      <c r="DP40" s="29">
        <v>76062.48</v>
      </c>
      <c r="DQ40" s="29">
        <v>-299.52</v>
      </c>
      <c r="DR40" s="29">
        <v>39194.26</v>
      </c>
      <c r="DS40" s="30">
        <v>-27</v>
      </c>
      <c r="DT40" s="29">
        <v>118518.97</v>
      </c>
      <c r="DU40" s="30">
        <v>-127.76</v>
      </c>
      <c r="DV40" s="29">
        <v>31719.82</v>
      </c>
      <c r="DW40" s="30">
        <v>-17.309999999999999</v>
      </c>
      <c r="DX40" s="29">
        <v>99456.3</v>
      </c>
      <c r="DY40" s="29">
        <v>79.58</v>
      </c>
      <c r="DZ40" s="29">
        <v>8281.2999999999993</v>
      </c>
      <c r="EA40" s="30">
        <v>-4.45</v>
      </c>
      <c r="EB40" s="29">
        <v>11743.2</v>
      </c>
      <c r="EC40" s="30">
        <v>-34.4</v>
      </c>
      <c r="ED40" s="29">
        <v>9700.14</v>
      </c>
      <c r="EE40" s="30">
        <v>11.01</v>
      </c>
      <c r="EF40" s="29">
        <v>234108.96</v>
      </c>
      <c r="EG40" s="30">
        <v>-326.13</v>
      </c>
      <c r="EH40" s="29">
        <v>164564.45000000001</v>
      </c>
      <c r="EI40" s="30">
        <v>-28.49</v>
      </c>
      <c r="EJ40" s="29">
        <v>92418.18</v>
      </c>
      <c r="EK40" s="30">
        <v>52.36</v>
      </c>
      <c r="EL40" s="29">
        <v>30431.31</v>
      </c>
      <c r="EM40" s="30">
        <v>-106.09</v>
      </c>
      <c r="EN40" s="29">
        <v>39194.26</v>
      </c>
      <c r="EO40" s="30">
        <v>-27</v>
      </c>
      <c r="EP40" s="29">
        <v>177621.55</v>
      </c>
      <c r="EQ40" s="29">
        <v>410.28</v>
      </c>
      <c r="ER40" s="29">
        <v>12694.48</v>
      </c>
      <c r="ES40" s="29">
        <v>-4.66</v>
      </c>
      <c r="ET40" s="29">
        <v>111514.05</v>
      </c>
      <c r="EU40" s="30">
        <v>30.2</v>
      </c>
      <c r="EV40" s="29">
        <v>42438.16</v>
      </c>
      <c r="EW40" s="30">
        <v>-1.39</v>
      </c>
      <c r="EX40" s="29">
        <v>52460.480000000003</v>
      </c>
      <c r="EY40" s="30">
        <v>-6.36</v>
      </c>
    </row>
    <row r="41" spans="1:155">
      <c r="A41" s="27">
        <v>46120</v>
      </c>
      <c r="B41" s="29">
        <v>4689521.4000000004</v>
      </c>
      <c r="C41" s="29">
        <v>2451.09</v>
      </c>
      <c r="D41" s="29">
        <v>603100.29</v>
      </c>
      <c r="E41" s="29">
        <v>-829.06</v>
      </c>
      <c r="F41" s="29">
        <v>2041061.47</v>
      </c>
      <c r="G41" s="29">
        <v>1070</v>
      </c>
      <c r="H41" s="29">
        <v>300972.31</v>
      </c>
      <c r="I41" s="29">
        <v>689.02</v>
      </c>
      <c r="J41" s="29">
        <v>39090.22</v>
      </c>
      <c r="K41" s="30">
        <v>-58.23</v>
      </c>
      <c r="L41" s="29">
        <v>278605.06</v>
      </c>
      <c r="M41" s="29">
        <v>651.57000000000005</v>
      </c>
      <c r="N41" s="29">
        <v>235763.4</v>
      </c>
      <c r="O41" s="30">
        <v>-245.54</v>
      </c>
      <c r="P41" s="29">
        <v>198309.09</v>
      </c>
      <c r="Q41" s="29">
        <v>-36.65</v>
      </c>
      <c r="R41" s="29">
        <v>123826.12</v>
      </c>
      <c r="S41" s="30">
        <v>-170.79</v>
      </c>
      <c r="T41" s="29">
        <v>8414.92</v>
      </c>
      <c r="U41" s="30">
        <v>6.76</v>
      </c>
      <c r="V41" s="29">
        <v>107914.32</v>
      </c>
      <c r="W41" s="29">
        <v>-7.23</v>
      </c>
      <c r="X41" s="29">
        <v>2089291.42</v>
      </c>
      <c r="Y41" s="29">
        <v>1438.15</v>
      </c>
      <c r="Z41" s="29">
        <v>44107.360000000001</v>
      </c>
      <c r="AA41" s="30">
        <v>-41.32</v>
      </c>
      <c r="AB41" s="29">
        <v>205031.34</v>
      </c>
      <c r="AC41" s="30">
        <v>101.39</v>
      </c>
      <c r="AD41" s="29">
        <v>19692.009999999998</v>
      </c>
      <c r="AE41" s="30">
        <v>-41.58</v>
      </c>
      <c r="AF41" s="29">
        <v>24454.07</v>
      </c>
      <c r="AG41" s="30">
        <v>4.75</v>
      </c>
      <c r="AH41" s="29">
        <v>188542.27</v>
      </c>
      <c r="AI41" s="29">
        <v>259.48</v>
      </c>
      <c r="AJ41" s="29">
        <v>104244.63</v>
      </c>
      <c r="AK41" s="30">
        <v>-246.42</v>
      </c>
      <c r="AL41" s="29">
        <v>85677.54</v>
      </c>
      <c r="AM41" s="29">
        <v>-133.43</v>
      </c>
      <c r="AN41" s="29">
        <v>168536.51</v>
      </c>
      <c r="AO41" s="29">
        <v>-110.38</v>
      </c>
      <c r="AP41" s="29">
        <v>120388.71</v>
      </c>
      <c r="AQ41" s="30">
        <v>35.58</v>
      </c>
      <c r="AR41" s="28">
        <v>23553.27</v>
      </c>
      <c r="AS41" s="30">
        <v>-101.84</v>
      </c>
      <c r="AT41" s="29">
        <v>76361.42</v>
      </c>
      <c r="AU41" s="30">
        <v>-111.98</v>
      </c>
      <c r="AV41" s="29">
        <v>47240.51</v>
      </c>
      <c r="AW41" s="30">
        <v>30.32</v>
      </c>
      <c r="AX41" s="29">
        <v>70238.66</v>
      </c>
      <c r="AY41" s="30">
        <v>199.51</v>
      </c>
      <c r="AZ41" s="28">
        <v>2232670.62</v>
      </c>
      <c r="BA41" s="29">
        <v>1718.59</v>
      </c>
      <c r="BB41" s="29">
        <v>99809.87</v>
      </c>
      <c r="BC41" s="30">
        <v>-47.51</v>
      </c>
      <c r="BD41" s="29">
        <v>38172.43</v>
      </c>
      <c r="BE41" s="30">
        <v>-72.22</v>
      </c>
      <c r="BF41" s="29"/>
      <c r="BG41" s="29"/>
      <c r="BH41" s="29">
        <v>90888.2</v>
      </c>
      <c r="BI41" s="30">
        <v>114.36</v>
      </c>
      <c r="BJ41" s="29">
        <v>120674.15</v>
      </c>
      <c r="BK41" s="30">
        <v>49.29</v>
      </c>
      <c r="BL41" s="29">
        <v>48628.42</v>
      </c>
      <c r="BM41" s="30">
        <v>-26.58</v>
      </c>
      <c r="BN41" s="29">
        <v>46619.519999999997</v>
      </c>
      <c r="BO41" s="30">
        <v>48.95</v>
      </c>
      <c r="BP41" s="29">
        <v>80513.02</v>
      </c>
      <c r="BQ41" s="30">
        <v>146.01</v>
      </c>
      <c r="BR41" s="29">
        <v>250430.56</v>
      </c>
      <c r="BS41" s="30">
        <v>121.12</v>
      </c>
      <c r="BT41" s="29">
        <v>2125439.75</v>
      </c>
      <c r="BU41" s="29">
        <v>1466.45</v>
      </c>
      <c r="BV41" s="29">
        <v>385986.29</v>
      </c>
      <c r="BW41" s="30">
        <v>333.72</v>
      </c>
      <c r="BX41" s="29">
        <v>74163.759999999995</v>
      </c>
      <c r="BY41" s="30">
        <v>-74.67</v>
      </c>
      <c r="BZ41" s="29">
        <v>254214.05</v>
      </c>
      <c r="CA41" s="30">
        <v>-243.81</v>
      </c>
      <c r="CB41" s="29">
        <v>12030.48</v>
      </c>
      <c r="CC41" s="30">
        <v>-69.23</v>
      </c>
      <c r="CD41" s="29">
        <v>28656.97</v>
      </c>
      <c r="CE41" s="30">
        <v>-83.88</v>
      </c>
      <c r="CF41" s="29">
        <v>24194.34</v>
      </c>
      <c r="CG41" s="30">
        <v>-29.2</v>
      </c>
      <c r="CH41" s="29">
        <v>65850.929999999993</v>
      </c>
      <c r="CI41" s="30">
        <v>22.13</v>
      </c>
      <c r="CJ41" s="29">
        <v>366487.24</v>
      </c>
      <c r="CK41" s="29">
        <v>-742</v>
      </c>
      <c r="CL41" s="29">
        <v>232954.95</v>
      </c>
      <c r="CM41" s="30">
        <v>95.19</v>
      </c>
      <c r="CN41" s="28">
        <v>121845.36</v>
      </c>
      <c r="CO41" s="30">
        <v>8.02</v>
      </c>
      <c r="CP41" s="29">
        <v>100379.67</v>
      </c>
      <c r="CQ41" s="30">
        <v>-40.21</v>
      </c>
      <c r="CR41" s="29">
        <v>156431.9</v>
      </c>
      <c r="CS41" s="30">
        <v>-198.36</v>
      </c>
      <c r="CT41" s="29">
        <v>120175.23</v>
      </c>
      <c r="CU41" s="30">
        <v>22.26</v>
      </c>
      <c r="CV41" s="29">
        <v>2125439.75</v>
      </c>
      <c r="CW41" s="29">
        <v>1466.45</v>
      </c>
      <c r="CX41" s="29">
        <v>212122.83</v>
      </c>
      <c r="CY41" s="29">
        <v>488.92</v>
      </c>
      <c r="CZ41" s="29">
        <v>17128.18</v>
      </c>
      <c r="DA41" s="30">
        <v>-10.42</v>
      </c>
      <c r="DB41" s="29">
        <v>38172.43</v>
      </c>
      <c r="DC41" s="30">
        <v>-72.22</v>
      </c>
      <c r="DD41" s="29">
        <v>8414.92</v>
      </c>
      <c r="DE41" s="30">
        <v>6.76</v>
      </c>
      <c r="DF41" s="29">
        <v>55736.3</v>
      </c>
      <c r="DG41" s="30">
        <v>-69.16</v>
      </c>
      <c r="DH41" s="29">
        <v>20804.53</v>
      </c>
      <c r="DI41" s="30">
        <v>-87.05</v>
      </c>
      <c r="DJ41" s="29">
        <v>572955.84</v>
      </c>
      <c r="DK41" s="29">
        <v>709.16</v>
      </c>
      <c r="DL41" s="29">
        <v>96468.76</v>
      </c>
      <c r="DM41" s="29">
        <v>-18.04</v>
      </c>
      <c r="DN41" s="29">
        <v>2125439.75</v>
      </c>
      <c r="DO41" s="29">
        <v>1466.45</v>
      </c>
      <c r="DP41" s="29">
        <v>79130.33</v>
      </c>
      <c r="DQ41" s="29">
        <v>-253.62</v>
      </c>
      <c r="DR41" s="29">
        <v>40738.35</v>
      </c>
      <c r="DS41" s="30">
        <v>-60.59</v>
      </c>
      <c r="DT41" s="29">
        <v>123826.12</v>
      </c>
      <c r="DU41" s="30">
        <v>-170.79</v>
      </c>
      <c r="DV41" s="29">
        <v>32326.06</v>
      </c>
      <c r="DW41" s="30">
        <v>-27.59</v>
      </c>
      <c r="DX41" s="29">
        <v>107914.32</v>
      </c>
      <c r="DY41" s="29">
        <v>-7.23</v>
      </c>
      <c r="DZ41" s="29">
        <v>8546.4500000000007</v>
      </c>
      <c r="EA41" s="30">
        <v>-2.7</v>
      </c>
      <c r="EB41" s="29">
        <v>12132.21</v>
      </c>
      <c r="EC41" s="30">
        <v>-29.88</v>
      </c>
      <c r="ED41" s="29">
        <v>10166.36</v>
      </c>
      <c r="EE41" s="30">
        <v>-2</v>
      </c>
      <c r="EF41" s="29">
        <v>238990.21</v>
      </c>
      <c r="EG41" s="30">
        <v>-414.36</v>
      </c>
      <c r="EH41" s="29">
        <v>185229.62</v>
      </c>
      <c r="EI41" s="30">
        <v>0.41</v>
      </c>
      <c r="EJ41" s="29">
        <v>94399.18</v>
      </c>
      <c r="EK41" s="30">
        <v>-91.93</v>
      </c>
      <c r="EL41" s="29">
        <v>31117.55</v>
      </c>
      <c r="EM41" s="30">
        <v>-82.67</v>
      </c>
      <c r="EN41" s="29">
        <v>40738.35</v>
      </c>
      <c r="EO41" s="30">
        <v>-60.59</v>
      </c>
      <c r="EP41" s="29">
        <v>175953.58</v>
      </c>
      <c r="EQ41" s="29">
        <v>304.8</v>
      </c>
      <c r="ER41" s="29">
        <v>13895.21</v>
      </c>
      <c r="ES41" s="29">
        <v>-10.3</v>
      </c>
      <c r="ET41" s="29">
        <v>120388.71</v>
      </c>
      <c r="EU41" s="30">
        <v>35.58</v>
      </c>
      <c r="EV41" s="29">
        <v>44107.360000000001</v>
      </c>
      <c r="EW41" s="30">
        <v>-41.32</v>
      </c>
      <c r="EX41" s="29">
        <v>56272.31</v>
      </c>
      <c r="EY41" s="30">
        <v>1.1100000000000001</v>
      </c>
    </row>
    <row r="42" spans="1:155">
      <c r="A42" s="27">
        <v>46121</v>
      </c>
      <c r="B42" s="29">
        <v>4614254.1399999997</v>
      </c>
      <c r="C42" s="29">
        <v>1390.31</v>
      </c>
      <c r="D42" s="29">
        <v>595696.52</v>
      </c>
      <c r="E42" s="29">
        <v>-831.55</v>
      </c>
      <c r="F42" s="29">
        <v>1990923.53</v>
      </c>
      <c r="G42" s="29">
        <v>-1124.3800000000001</v>
      </c>
      <c r="H42" s="29">
        <v>305982.98</v>
      </c>
      <c r="I42" s="29">
        <v>389.47</v>
      </c>
      <c r="J42" s="29">
        <v>40661.32</v>
      </c>
      <c r="K42" s="30">
        <v>-73.349999999999994</v>
      </c>
      <c r="L42" s="29">
        <v>283654.13</v>
      </c>
      <c r="M42" s="29">
        <v>357.97</v>
      </c>
      <c r="N42" s="29">
        <v>228115.87</v>
      </c>
      <c r="O42" s="30">
        <v>-295.32</v>
      </c>
      <c r="P42" s="29">
        <v>196625.86</v>
      </c>
      <c r="Q42" s="29">
        <v>19.82</v>
      </c>
      <c r="R42" s="28">
        <v>122522.44</v>
      </c>
      <c r="S42" s="30">
        <v>-141.63</v>
      </c>
      <c r="T42" s="29">
        <v>8381.09</v>
      </c>
      <c r="U42" s="30">
        <v>-9.5299999999999994</v>
      </c>
      <c r="V42" s="29">
        <v>105810.81</v>
      </c>
      <c r="W42" s="29">
        <v>-2.5099999999999998</v>
      </c>
      <c r="X42" s="29">
        <v>2025049.66</v>
      </c>
      <c r="Y42" s="29">
        <v>340.21</v>
      </c>
      <c r="Z42" s="29">
        <v>43591.14</v>
      </c>
      <c r="AA42" s="30">
        <v>-62.38</v>
      </c>
      <c r="AB42" s="29">
        <v>203978.85</v>
      </c>
      <c r="AC42" s="30">
        <v>114.5</v>
      </c>
      <c r="AD42" s="29">
        <v>19183.32</v>
      </c>
      <c r="AE42" s="30">
        <v>-45.42</v>
      </c>
      <c r="AF42" s="29">
        <v>24702.46</v>
      </c>
      <c r="AG42" s="30">
        <v>14.07</v>
      </c>
      <c r="AH42" s="29">
        <v>186066.58</v>
      </c>
      <c r="AI42" s="29">
        <v>198.45</v>
      </c>
      <c r="AJ42" s="29">
        <v>103991.24</v>
      </c>
      <c r="AK42" s="30">
        <v>-151.79</v>
      </c>
      <c r="AL42" s="29">
        <v>85036.5</v>
      </c>
      <c r="AM42" s="29">
        <v>-121.49</v>
      </c>
      <c r="AN42" s="29">
        <v>161346.49</v>
      </c>
      <c r="AO42" s="29">
        <v>-178.73</v>
      </c>
      <c r="AP42" s="29">
        <v>118964.78</v>
      </c>
      <c r="AQ42" s="30">
        <v>11.96</v>
      </c>
      <c r="AR42" s="29">
        <v>23416.74</v>
      </c>
      <c r="AS42" s="30">
        <v>-83.24</v>
      </c>
      <c r="AT42" s="29">
        <v>76378.98</v>
      </c>
      <c r="AU42" s="30">
        <v>-93.1</v>
      </c>
      <c r="AV42" s="29">
        <v>47322.23</v>
      </c>
      <c r="AW42" s="30">
        <v>20.18</v>
      </c>
      <c r="AX42" s="29">
        <v>69736.710000000006</v>
      </c>
      <c r="AY42" s="30">
        <v>312.43</v>
      </c>
      <c r="AZ42" s="28">
        <v>2167791.11</v>
      </c>
      <c r="BA42" s="29">
        <v>553.87</v>
      </c>
      <c r="BB42" s="29">
        <v>97534.42</v>
      </c>
      <c r="BC42" s="30">
        <v>-30.18</v>
      </c>
      <c r="BD42" s="29">
        <v>37686.42</v>
      </c>
      <c r="BE42" s="30">
        <v>-56.57</v>
      </c>
      <c r="BF42" s="29"/>
      <c r="BG42" s="29"/>
      <c r="BH42" s="29">
        <v>92171.12</v>
      </c>
      <c r="BI42" s="30">
        <v>121.93</v>
      </c>
      <c r="BJ42" s="29">
        <v>121382.82</v>
      </c>
      <c r="BK42" s="30">
        <v>46.8</v>
      </c>
      <c r="BL42" s="29">
        <v>47456.77</v>
      </c>
      <c r="BM42" s="30">
        <v>-24.51</v>
      </c>
      <c r="BN42" s="29">
        <v>47407.199999999997</v>
      </c>
      <c r="BO42" s="30">
        <v>72.849999999999994</v>
      </c>
      <c r="BP42" s="29">
        <v>79886.350000000006</v>
      </c>
      <c r="BQ42" s="30">
        <v>273.69</v>
      </c>
      <c r="BR42" s="29">
        <v>247671.73</v>
      </c>
      <c r="BS42" s="30">
        <v>78.69</v>
      </c>
      <c r="BT42" s="29">
        <v>2060248.53</v>
      </c>
      <c r="BU42" s="28">
        <v>325.06</v>
      </c>
      <c r="BV42" s="29">
        <v>384164.27</v>
      </c>
      <c r="BW42" s="30">
        <v>202.69</v>
      </c>
      <c r="BX42" s="29">
        <v>73291.78</v>
      </c>
      <c r="BY42" s="30">
        <v>-83.97</v>
      </c>
      <c r="BZ42" s="29">
        <v>246382.98</v>
      </c>
      <c r="CA42" s="30">
        <v>-300.22000000000003</v>
      </c>
      <c r="CB42" s="29">
        <v>12084.68</v>
      </c>
      <c r="CC42" s="30">
        <v>-56.47</v>
      </c>
      <c r="CD42" s="29">
        <v>28276.14</v>
      </c>
      <c r="CE42" s="30">
        <v>-70.67</v>
      </c>
      <c r="CF42" s="29">
        <v>24946.6</v>
      </c>
      <c r="CG42" s="30">
        <v>7.94</v>
      </c>
      <c r="CH42" s="29">
        <v>66468.56</v>
      </c>
      <c r="CI42" s="30">
        <v>18.510000000000002</v>
      </c>
      <c r="CJ42" s="29">
        <v>364491.24</v>
      </c>
      <c r="CK42" s="29">
        <v>-490.23</v>
      </c>
      <c r="CL42" s="29">
        <v>231776.47</v>
      </c>
      <c r="CM42" s="30">
        <v>118.01</v>
      </c>
      <c r="CN42" s="28">
        <v>120339.94</v>
      </c>
      <c r="CO42" s="30">
        <v>98.62</v>
      </c>
      <c r="CP42" s="29">
        <v>98093.39</v>
      </c>
      <c r="CQ42" s="30">
        <v>-23.02</v>
      </c>
      <c r="CR42" s="29">
        <v>155494.19</v>
      </c>
      <c r="CS42" s="30">
        <v>-140.38999999999999</v>
      </c>
      <c r="CT42" s="29">
        <v>119132.13</v>
      </c>
      <c r="CU42" s="30">
        <v>119.45</v>
      </c>
      <c r="CV42" s="29">
        <v>2060248.53</v>
      </c>
      <c r="CW42" s="28">
        <v>325.06</v>
      </c>
      <c r="CX42" s="29">
        <v>215660.23</v>
      </c>
      <c r="CY42" s="29">
        <v>174.74</v>
      </c>
      <c r="CZ42" s="29">
        <v>16958.14</v>
      </c>
      <c r="DA42" s="30">
        <v>-10.38</v>
      </c>
      <c r="DB42" s="29">
        <v>37686.42</v>
      </c>
      <c r="DC42" s="30">
        <v>-56.57</v>
      </c>
      <c r="DD42" s="29">
        <v>8381.09</v>
      </c>
      <c r="DE42" s="30">
        <v>-9.5299999999999994</v>
      </c>
      <c r="DF42" s="29">
        <v>55149.73</v>
      </c>
      <c r="DG42" s="30">
        <v>-76.040000000000006</v>
      </c>
      <c r="DH42" s="29">
        <v>20411.41</v>
      </c>
      <c r="DI42" s="30">
        <v>-77.08</v>
      </c>
      <c r="DJ42" s="29">
        <v>570279.55000000005</v>
      </c>
      <c r="DK42" s="29">
        <v>393.27</v>
      </c>
      <c r="DL42" s="29">
        <v>95249.85</v>
      </c>
      <c r="DM42" s="30">
        <v>69.5</v>
      </c>
      <c r="DN42" s="29">
        <v>2060248.53</v>
      </c>
      <c r="DO42" s="29">
        <v>325.06</v>
      </c>
      <c r="DP42" s="29">
        <v>78287.839999999997</v>
      </c>
      <c r="DQ42" s="29">
        <v>-217.93</v>
      </c>
      <c r="DR42" s="29">
        <v>42156.31</v>
      </c>
      <c r="DS42" s="30">
        <v>-91.1</v>
      </c>
      <c r="DT42" s="29">
        <v>122522.44</v>
      </c>
      <c r="DU42" s="30">
        <v>-141.63</v>
      </c>
      <c r="DV42" s="29">
        <v>32693.9</v>
      </c>
      <c r="DW42" s="30">
        <v>1.21</v>
      </c>
      <c r="DX42" s="29">
        <v>105810.81</v>
      </c>
      <c r="DY42" s="29">
        <v>-2.5099999999999998</v>
      </c>
      <c r="DZ42" s="29">
        <v>8383.94</v>
      </c>
      <c r="EA42" s="30">
        <v>-3.92</v>
      </c>
      <c r="EB42" s="29">
        <v>11995.14</v>
      </c>
      <c r="EC42" s="30">
        <v>-33.909999999999997</v>
      </c>
      <c r="ED42" s="29">
        <v>9936.81</v>
      </c>
      <c r="EE42" s="30">
        <v>-10.5</v>
      </c>
      <c r="EF42" s="29">
        <v>238166.8</v>
      </c>
      <c r="EG42" s="30">
        <v>-185.58</v>
      </c>
      <c r="EH42" s="28">
        <v>182457.56</v>
      </c>
      <c r="EI42" s="30">
        <v>121.08</v>
      </c>
      <c r="EJ42" s="29">
        <v>96646.84</v>
      </c>
      <c r="EK42" s="30">
        <v>-147.04</v>
      </c>
      <c r="EL42" s="29">
        <v>30728.81</v>
      </c>
      <c r="EM42" s="30">
        <v>-69.790000000000006</v>
      </c>
      <c r="EN42" s="29">
        <v>42156.31</v>
      </c>
      <c r="EO42" s="30">
        <v>-91.1</v>
      </c>
      <c r="EP42" s="29">
        <v>176675.29</v>
      </c>
      <c r="EQ42" s="29">
        <v>106.53</v>
      </c>
      <c r="ER42" s="29">
        <v>13233.06</v>
      </c>
      <c r="ES42" s="29">
        <v>-30.74</v>
      </c>
      <c r="ET42" s="29">
        <v>118964.78</v>
      </c>
      <c r="EU42" s="30">
        <v>11.96</v>
      </c>
      <c r="EV42" s="29">
        <v>43591.14</v>
      </c>
      <c r="EW42" s="30">
        <v>-62.38</v>
      </c>
      <c r="EX42" s="29">
        <v>54502.25</v>
      </c>
      <c r="EY42" s="30">
        <v>39.36</v>
      </c>
    </row>
    <row r="43" spans="1:155">
      <c r="A43" s="27">
        <v>46122</v>
      </c>
      <c r="B43" s="29">
        <v>4678034.47</v>
      </c>
      <c r="C43" s="29">
        <v>448.24</v>
      </c>
      <c r="D43" s="29">
        <v>604984.19999999995</v>
      </c>
      <c r="E43" s="29">
        <v>-521.09</v>
      </c>
      <c r="F43" s="29">
        <v>2013547.95</v>
      </c>
      <c r="G43" s="29">
        <v>-1439.11</v>
      </c>
      <c r="H43" s="29">
        <v>303898.49</v>
      </c>
      <c r="I43" s="29">
        <v>361.63</v>
      </c>
      <c r="J43" s="29">
        <v>41866.31</v>
      </c>
      <c r="K43" s="30">
        <v>-58.14</v>
      </c>
      <c r="L43" s="29">
        <v>280340.83</v>
      </c>
      <c r="M43" s="29">
        <v>344.12</v>
      </c>
      <c r="N43" s="29">
        <v>227925.04</v>
      </c>
      <c r="O43" s="30">
        <v>-340.24</v>
      </c>
      <c r="P43" s="29">
        <v>196458.66</v>
      </c>
      <c r="Q43" s="29">
        <v>-15.27</v>
      </c>
      <c r="R43" s="29">
        <v>123463.36</v>
      </c>
      <c r="S43" s="30">
        <v>-132.84</v>
      </c>
      <c r="T43" s="29">
        <v>8448.1</v>
      </c>
      <c r="U43" s="30">
        <v>-8.6300000000000008</v>
      </c>
      <c r="V43" s="29">
        <v>107949.74</v>
      </c>
      <c r="W43" s="29">
        <v>275.38</v>
      </c>
      <c r="X43" s="29">
        <v>2058545.67</v>
      </c>
      <c r="Y43" s="29">
        <v>36.729999999999997</v>
      </c>
      <c r="Z43" s="29">
        <v>44294.82</v>
      </c>
      <c r="AA43" s="30">
        <v>-68.02</v>
      </c>
      <c r="AB43" s="29">
        <v>209020.82</v>
      </c>
      <c r="AC43" s="30">
        <v>181.07</v>
      </c>
      <c r="AD43" s="29">
        <v>19818.099999999999</v>
      </c>
      <c r="AE43" s="30">
        <v>-9.6300000000000008</v>
      </c>
      <c r="AF43" s="29">
        <v>25859.31</v>
      </c>
      <c r="AG43" s="30">
        <v>11.24</v>
      </c>
      <c r="AH43" s="29">
        <v>187266.35</v>
      </c>
      <c r="AI43" s="29">
        <v>-39.159999999999997</v>
      </c>
      <c r="AJ43" s="29">
        <v>104559.88</v>
      </c>
      <c r="AK43" s="30">
        <v>-99.3</v>
      </c>
      <c r="AL43" s="29">
        <v>85774.26</v>
      </c>
      <c r="AM43" s="29">
        <v>-159.36000000000001</v>
      </c>
      <c r="AN43" s="29">
        <v>160836.64000000001</v>
      </c>
      <c r="AO43" s="29">
        <v>-237.88</v>
      </c>
      <c r="AP43" s="29">
        <v>121747.73</v>
      </c>
      <c r="AQ43" s="30">
        <v>21.39</v>
      </c>
      <c r="AR43" s="29">
        <v>23868.2</v>
      </c>
      <c r="AS43" s="30">
        <v>-28.68</v>
      </c>
      <c r="AT43" s="29">
        <v>77356.72</v>
      </c>
      <c r="AU43" s="30">
        <v>-54.14</v>
      </c>
      <c r="AV43" s="29">
        <v>48527.78</v>
      </c>
      <c r="AW43" s="30">
        <v>25.36</v>
      </c>
      <c r="AX43" s="29">
        <v>69876.97</v>
      </c>
      <c r="AY43" s="30">
        <v>189.61</v>
      </c>
      <c r="AZ43" s="28">
        <v>2206379.4500000002</v>
      </c>
      <c r="BA43" s="29">
        <v>272.54000000000002</v>
      </c>
      <c r="BB43" s="29">
        <v>99162.91</v>
      </c>
      <c r="BC43" s="30">
        <v>-32.42</v>
      </c>
      <c r="BD43" s="29">
        <v>37558.68</v>
      </c>
      <c r="BE43" s="30">
        <v>-26.53</v>
      </c>
      <c r="BF43" s="29"/>
      <c r="BG43" s="29"/>
      <c r="BH43" s="28">
        <v>93687.95</v>
      </c>
      <c r="BI43" s="30">
        <v>50.16</v>
      </c>
      <c r="BJ43" s="29">
        <v>121081.62</v>
      </c>
      <c r="BK43" s="30">
        <v>33.520000000000003</v>
      </c>
      <c r="BL43" s="29">
        <v>48741.23</v>
      </c>
      <c r="BM43" s="30">
        <v>-21.79</v>
      </c>
      <c r="BN43" s="29">
        <v>46999.06</v>
      </c>
      <c r="BO43" s="30">
        <v>51.5</v>
      </c>
      <c r="BP43" s="29">
        <v>80400.479999999996</v>
      </c>
      <c r="BQ43" s="30">
        <v>178.07</v>
      </c>
      <c r="BR43" s="29">
        <v>251495.02</v>
      </c>
      <c r="BS43" s="30">
        <v>158.33000000000001</v>
      </c>
      <c r="BT43" s="29">
        <v>2095280.05</v>
      </c>
      <c r="BU43" s="28">
        <v>-85.86</v>
      </c>
      <c r="BV43" s="29">
        <v>390240.06</v>
      </c>
      <c r="BW43" s="30">
        <v>57.19</v>
      </c>
      <c r="BX43" s="29">
        <v>75708.179999999993</v>
      </c>
      <c r="BY43" s="30">
        <v>-46</v>
      </c>
      <c r="BZ43" s="29">
        <v>246610.9</v>
      </c>
      <c r="CA43" s="30">
        <v>-397.24</v>
      </c>
      <c r="CB43" s="29">
        <v>12274.34</v>
      </c>
      <c r="CC43" s="30">
        <v>-43.14</v>
      </c>
      <c r="CD43" s="29">
        <v>28472.18</v>
      </c>
      <c r="CE43" s="30">
        <v>-57.08</v>
      </c>
      <c r="CF43" s="29">
        <v>24540.12</v>
      </c>
      <c r="CG43" s="30">
        <v>20.23</v>
      </c>
      <c r="CH43" s="29">
        <v>67806.22</v>
      </c>
      <c r="CI43" s="30">
        <v>15.14</v>
      </c>
      <c r="CJ43" s="29">
        <v>366626.39</v>
      </c>
      <c r="CK43" s="29">
        <v>-400.93</v>
      </c>
      <c r="CL43" s="29">
        <v>237185.27</v>
      </c>
      <c r="CM43" s="30">
        <v>182.19</v>
      </c>
      <c r="CN43" s="29">
        <v>121037.5</v>
      </c>
      <c r="CO43" s="30">
        <v>108.73</v>
      </c>
      <c r="CP43" s="28">
        <v>99731.91</v>
      </c>
      <c r="CQ43" s="30">
        <v>-25.11</v>
      </c>
      <c r="CR43" s="29">
        <v>156704.99</v>
      </c>
      <c r="CS43" s="30">
        <v>-115.87</v>
      </c>
      <c r="CT43" s="29">
        <v>126486.64</v>
      </c>
      <c r="CU43" s="30">
        <v>136.68</v>
      </c>
      <c r="CV43" s="29">
        <v>2095280.05</v>
      </c>
      <c r="CW43" s="28">
        <v>-85.86</v>
      </c>
      <c r="CX43" s="29">
        <v>214293.61</v>
      </c>
      <c r="CY43" s="29">
        <v>175.12</v>
      </c>
      <c r="CZ43" s="29">
        <v>17766.68</v>
      </c>
      <c r="DA43" s="30">
        <v>13.92</v>
      </c>
      <c r="DB43" s="29">
        <v>37558.68</v>
      </c>
      <c r="DC43" s="30">
        <v>-26.53</v>
      </c>
      <c r="DD43" s="29">
        <v>8448.1</v>
      </c>
      <c r="DE43" s="30">
        <v>-8.6300000000000008</v>
      </c>
      <c r="DF43" s="29">
        <v>56949.61</v>
      </c>
      <c r="DG43" s="30">
        <v>-39.28</v>
      </c>
      <c r="DH43" s="29">
        <v>20364.740000000002</v>
      </c>
      <c r="DI43" s="30">
        <v>-61.65</v>
      </c>
      <c r="DJ43" s="29">
        <v>572693.57999999996</v>
      </c>
      <c r="DK43" s="29">
        <v>208.96</v>
      </c>
      <c r="DL43" s="29">
        <v>95983.27</v>
      </c>
      <c r="DM43" s="30">
        <v>79.16</v>
      </c>
      <c r="DN43" s="29">
        <v>2095280.05</v>
      </c>
      <c r="DO43" s="29">
        <v>-85.86</v>
      </c>
      <c r="DP43" s="29">
        <v>78339.44</v>
      </c>
      <c r="DQ43" s="29">
        <v>-181.45</v>
      </c>
      <c r="DR43" s="29">
        <v>43416.27</v>
      </c>
      <c r="DS43" s="30">
        <v>-76.319999999999993</v>
      </c>
      <c r="DT43" s="29">
        <v>123463.36</v>
      </c>
      <c r="DU43" s="30">
        <v>-132.84</v>
      </c>
      <c r="DV43" s="29">
        <v>32961.99</v>
      </c>
      <c r="DW43" s="30">
        <v>16.93</v>
      </c>
      <c r="DX43" s="29">
        <v>107949.74</v>
      </c>
      <c r="DY43" s="29">
        <v>275.38</v>
      </c>
      <c r="DZ43" s="29">
        <v>8645.6299999999992</v>
      </c>
      <c r="EA43" s="30">
        <v>-3.2</v>
      </c>
      <c r="EB43" s="29">
        <v>12177.08</v>
      </c>
      <c r="EC43" s="30">
        <v>-27.74</v>
      </c>
      <c r="ED43" s="29">
        <v>10127.68</v>
      </c>
      <c r="EE43" s="30">
        <v>-12.23</v>
      </c>
      <c r="EF43" s="29">
        <v>239284.9</v>
      </c>
      <c r="EG43" s="30">
        <v>-125.86</v>
      </c>
      <c r="EH43" s="29">
        <v>184665.09</v>
      </c>
      <c r="EI43" s="30">
        <v>107.67</v>
      </c>
      <c r="EJ43" s="29">
        <v>98537.26</v>
      </c>
      <c r="EK43" s="30">
        <v>-151.38999999999999</v>
      </c>
      <c r="EL43" s="29">
        <v>30938.02</v>
      </c>
      <c r="EM43" s="30">
        <v>-57.66</v>
      </c>
      <c r="EN43" s="29">
        <v>43416.27</v>
      </c>
      <c r="EO43" s="30">
        <v>-76.319999999999993</v>
      </c>
      <c r="EP43" s="29">
        <v>180422.17</v>
      </c>
      <c r="EQ43" s="29">
        <v>21.21</v>
      </c>
      <c r="ER43" s="29">
        <v>13156.33</v>
      </c>
      <c r="ES43" s="29">
        <v>-79.41</v>
      </c>
      <c r="ET43" s="29">
        <v>121747.73</v>
      </c>
      <c r="EU43" s="30">
        <v>21.39</v>
      </c>
      <c r="EV43" s="29">
        <v>44294.82</v>
      </c>
      <c r="EW43" s="30">
        <v>-68.02</v>
      </c>
      <c r="EX43" s="29">
        <v>55437.09</v>
      </c>
      <c r="EY43" s="30">
        <v>42.92</v>
      </c>
    </row>
    <row r="44" spans="1:155">
      <c r="A44" s="27">
        <v>46125</v>
      </c>
      <c r="B44" s="29">
        <v>4635961.26</v>
      </c>
      <c r="C44" s="29">
        <v>-1058.74</v>
      </c>
      <c r="D44" s="29">
        <v>609148.54</v>
      </c>
      <c r="E44" s="29">
        <v>-254.22</v>
      </c>
      <c r="F44" s="29">
        <v>1976393.1</v>
      </c>
      <c r="G44" s="29">
        <v>-2262.42</v>
      </c>
      <c r="H44" s="29">
        <v>297754.88</v>
      </c>
      <c r="I44" s="29">
        <v>86.39</v>
      </c>
      <c r="J44" s="29">
        <v>42604.95</v>
      </c>
      <c r="K44" s="30">
        <v>-8.14</v>
      </c>
      <c r="L44" s="29">
        <v>274519.53000000003</v>
      </c>
      <c r="M44" s="29">
        <v>84.27</v>
      </c>
      <c r="N44" s="29">
        <v>223262.32</v>
      </c>
      <c r="O44" s="30">
        <v>-352.77</v>
      </c>
      <c r="P44" s="29">
        <v>191888.79</v>
      </c>
      <c r="Q44" s="29">
        <v>-40</v>
      </c>
      <c r="R44" s="29">
        <v>122108.29</v>
      </c>
      <c r="S44" s="30">
        <v>-128.27000000000001</v>
      </c>
      <c r="T44" s="29">
        <v>8351.99</v>
      </c>
      <c r="U44" s="30">
        <v>-9.81</v>
      </c>
      <c r="V44" s="29">
        <v>108439.25</v>
      </c>
      <c r="W44" s="29">
        <v>305.89</v>
      </c>
      <c r="X44" s="29">
        <v>2036804.85</v>
      </c>
      <c r="Y44" s="29">
        <v>-976.35</v>
      </c>
      <c r="Z44" s="29">
        <v>44069.17</v>
      </c>
      <c r="AA44" s="30">
        <v>-85.65</v>
      </c>
      <c r="AB44" s="29">
        <v>208153.38</v>
      </c>
      <c r="AC44" s="30">
        <v>186.38</v>
      </c>
      <c r="AD44" s="29">
        <v>18989.87</v>
      </c>
      <c r="AE44" s="30">
        <v>-26.18</v>
      </c>
      <c r="AF44" s="29">
        <v>25391.57</v>
      </c>
      <c r="AG44" s="30">
        <v>7.61</v>
      </c>
      <c r="AH44" s="29">
        <v>183556.11</v>
      </c>
      <c r="AI44" s="29">
        <v>-58.74</v>
      </c>
      <c r="AJ44" s="29">
        <v>103833.5</v>
      </c>
      <c r="AK44" s="30">
        <v>-78.55</v>
      </c>
      <c r="AL44" s="29">
        <v>83919.24</v>
      </c>
      <c r="AM44" s="29">
        <v>-162.77000000000001</v>
      </c>
      <c r="AN44" s="29">
        <v>157955.9</v>
      </c>
      <c r="AO44" s="29">
        <v>-238.13</v>
      </c>
      <c r="AP44" s="29">
        <v>127305.81</v>
      </c>
      <c r="AQ44" s="30">
        <v>-21.87</v>
      </c>
      <c r="AR44" s="29">
        <v>23354.07</v>
      </c>
      <c r="AS44" s="30">
        <v>-38.69</v>
      </c>
      <c r="AT44" s="29">
        <v>76199.38</v>
      </c>
      <c r="AU44" s="30">
        <v>-31.72</v>
      </c>
      <c r="AV44" s="29">
        <v>48589.49</v>
      </c>
      <c r="AW44" s="30">
        <v>37.799999999999997</v>
      </c>
      <c r="AX44" s="29">
        <v>68801.09</v>
      </c>
      <c r="AY44" s="30">
        <v>122.08</v>
      </c>
      <c r="AZ44" s="28">
        <v>2183716.52</v>
      </c>
      <c r="BA44" s="29">
        <v>-815.75</v>
      </c>
      <c r="BB44" s="29">
        <v>98978.99</v>
      </c>
      <c r="BC44" s="30">
        <v>-63.67</v>
      </c>
      <c r="BD44" s="29">
        <v>36796.57</v>
      </c>
      <c r="BE44" s="30">
        <v>-27.67</v>
      </c>
      <c r="BF44" s="29"/>
      <c r="BG44" s="29"/>
      <c r="BH44" s="28">
        <v>93015.81</v>
      </c>
      <c r="BI44" s="30">
        <v>5.47</v>
      </c>
      <c r="BJ44" s="29">
        <v>118980.97</v>
      </c>
      <c r="BK44" s="30">
        <v>-47.34</v>
      </c>
      <c r="BL44" s="29">
        <v>50857.27</v>
      </c>
      <c r="BM44" s="30">
        <v>5.32</v>
      </c>
      <c r="BN44" s="29">
        <v>46098.76</v>
      </c>
      <c r="BO44" s="30">
        <v>26.04</v>
      </c>
      <c r="BP44" s="29">
        <v>78813.27</v>
      </c>
      <c r="BQ44" s="30">
        <v>112.62</v>
      </c>
      <c r="BR44" s="29">
        <v>255888.78</v>
      </c>
      <c r="BS44" s="30">
        <v>98.31</v>
      </c>
      <c r="BT44" s="29">
        <v>2074690.07</v>
      </c>
      <c r="BU44" s="28">
        <v>-1034.3599999999999</v>
      </c>
      <c r="BV44" s="29">
        <v>389904.6</v>
      </c>
      <c r="BW44" s="30">
        <v>74.19</v>
      </c>
      <c r="BX44" s="29">
        <v>73776.47</v>
      </c>
      <c r="BY44" s="30">
        <v>-70.75</v>
      </c>
      <c r="BZ44" s="29">
        <v>241875.14</v>
      </c>
      <c r="CA44" s="30">
        <v>-400.9</v>
      </c>
      <c r="CB44" s="29">
        <v>12077.63</v>
      </c>
      <c r="CC44" s="30">
        <v>-39.49</v>
      </c>
      <c r="CD44" s="29">
        <v>28297.24</v>
      </c>
      <c r="CE44" s="30">
        <v>-53.22</v>
      </c>
      <c r="CF44" s="29">
        <v>24489.45</v>
      </c>
      <c r="CG44" s="30">
        <v>28.04</v>
      </c>
      <c r="CH44" s="29">
        <v>68016.02</v>
      </c>
      <c r="CI44" s="30">
        <v>19</v>
      </c>
      <c r="CJ44" s="29">
        <v>364623.97</v>
      </c>
      <c r="CK44" s="29">
        <v>-243.02</v>
      </c>
      <c r="CL44" s="29">
        <v>236401.2</v>
      </c>
      <c r="CM44" s="30">
        <v>189.17</v>
      </c>
      <c r="CN44" s="29">
        <v>120181.59</v>
      </c>
      <c r="CO44" s="30">
        <v>137.32</v>
      </c>
      <c r="CP44" s="29">
        <v>99544.86</v>
      </c>
      <c r="CQ44" s="30">
        <v>-56.11</v>
      </c>
      <c r="CR44" s="29">
        <v>155587.65</v>
      </c>
      <c r="CS44" s="30">
        <v>-103.4</v>
      </c>
      <c r="CT44" s="29">
        <v>127709.94</v>
      </c>
      <c r="CU44" s="30">
        <v>145.97999999999999</v>
      </c>
      <c r="CV44" s="29">
        <v>2074690.07</v>
      </c>
      <c r="CW44" s="28">
        <v>-1034.3599999999999</v>
      </c>
      <c r="CX44" s="29">
        <v>210665.04</v>
      </c>
      <c r="CY44" s="29">
        <v>-10.65</v>
      </c>
      <c r="CZ44" s="29">
        <v>17694.5</v>
      </c>
      <c r="DA44" s="30">
        <v>12.49</v>
      </c>
      <c r="DB44" s="29">
        <v>36796.57</v>
      </c>
      <c r="DC44" s="30">
        <v>-27.67</v>
      </c>
      <c r="DD44" s="29">
        <v>8351.99</v>
      </c>
      <c r="DE44" s="30">
        <v>-9.81</v>
      </c>
      <c r="DF44" s="29">
        <v>55575.31</v>
      </c>
      <c r="DG44" s="30">
        <v>-56.81</v>
      </c>
      <c r="DH44" s="29">
        <v>20167.240000000002</v>
      </c>
      <c r="DI44" s="30">
        <v>-56.77</v>
      </c>
      <c r="DJ44" s="29">
        <v>569534.43000000005</v>
      </c>
      <c r="DK44" s="29">
        <v>-22.76</v>
      </c>
      <c r="DL44" s="29">
        <v>95457.37</v>
      </c>
      <c r="DM44" s="29">
        <v>109.27</v>
      </c>
      <c r="DN44" s="29">
        <v>2074690.07</v>
      </c>
      <c r="DO44" s="29">
        <v>-1034.3599999999999</v>
      </c>
      <c r="DP44" s="29">
        <v>77718.75</v>
      </c>
      <c r="DQ44" s="29">
        <v>-116.25</v>
      </c>
      <c r="DR44" s="29">
        <v>43873.99</v>
      </c>
      <c r="DS44" s="30">
        <v>-48.88</v>
      </c>
      <c r="DT44" s="29">
        <v>122108.29</v>
      </c>
      <c r="DU44" s="30">
        <v>-128.27000000000001</v>
      </c>
      <c r="DV44" s="29">
        <v>33200.620000000003</v>
      </c>
      <c r="DW44" s="30">
        <v>24.83</v>
      </c>
      <c r="DX44" s="29">
        <v>108439.25</v>
      </c>
      <c r="DY44" s="29">
        <v>305.89</v>
      </c>
      <c r="DZ44" s="29">
        <v>8499.76</v>
      </c>
      <c r="EA44" s="30">
        <v>-2.87</v>
      </c>
      <c r="EB44" s="29">
        <v>12168.93</v>
      </c>
      <c r="EC44" s="30">
        <v>-23.68</v>
      </c>
      <c r="ED44" s="29">
        <v>10069.040000000001</v>
      </c>
      <c r="EE44" s="30">
        <v>-4.07</v>
      </c>
      <c r="EF44" s="29">
        <v>236043.6</v>
      </c>
      <c r="EG44" s="30">
        <v>-80.06</v>
      </c>
      <c r="EH44" s="29">
        <v>183524.07</v>
      </c>
      <c r="EI44" s="30">
        <v>89.82</v>
      </c>
      <c r="EJ44" s="29">
        <v>98975.79</v>
      </c>
      <c r="EK44" s="30">
        <v>-133.78</v>
      </c>
      <c r="EL44" s="29">
        <v>30747.360000000001</v>
      </c>
      <c r="EM44" s="30">
        <v>-54.33</v>
      </c>
      <c r="EN44" s="29">
        <v>43873.99</v>
      </c>
      <c r="EO44" s="30">
        <v>-48.88</v>
      </c>
      <c r="EP44" s="29">
        <v>181280.58</v>
      </c>
      <c r="EQ44" s="29">
        <v>62.74</v>
      </c>
      <c r="ER44" s="29">
        <v>13691.53</v>
      </c>
      <c r="ES44" s="29">
        <v>-54.37</v>
      </c>
      <c r="ET44" s="29">
        <v>127305.81</v>
      </c>
      <c r="EU44" s="30">
        <v>-21.87</v>
      </c>
      <c r="EV44" s="29">
        <v>44069.17</v>
      </c>
      <c r="EW44" s="30">
        <v>-85.65</v>
      </c>
      <c r="EX44" s="29">
        <v>55475.69</v>
      </c>
      <c r="EY44" s="30">
        <v>29.55</v>
      </c>
    </row>
    <row r="45" spans="1:155">
      <c r="A45" s="27">
        <v>46126</v>
      </c>
      <c r="B45" s="29">
        <v>4747572.28</v>
      </c>
      <c r="C45" s="29">
        <v>595.79999999999995</v>
      </c>
      <c r="D45" s="29">
        <v>621365.07999999996</v>
      </c>
      <c r="E45" s="29">
        <v>-262.98</v>
      </c>
      <c r="F45" s="29">
        <v>2007597.45</v>
      </c>
      <c r="G45" s="29">
        <v>-1468.72</v>
      </c>
      <c r="H45" s="29">
        <v>296406.05</v>
      </c>
      <c r="I45" s="29">
        <v>-151.63</v>
      </c>
      <c r="J45" s="29">
        <v>41886.14</v>
      </c>
      <c r="K45" s="30">
        <v>21.23</v>
      </c>
      <c r="L45" s="29">
        <v>273358.75</v>
      </c>
      <c r="M45" s="29">
        <v>-109.14</v>
      </c>
      <c r="N45" s="29">
        <v>228582.21</v>
      </c>
      <c r="O45" s="30">
        <v>-195.29</v>
      </c>
      <c r="P45" s="29">
        <v>192691.94</v>
      </c>
      <c r="Q45" s="29">
        <v>-19.07</v>
      </c>
      <c r="R45" s="29">
        <v>124753.23</v>
      </c>
      <c r="S45" s="30">
        <v>-94.38</v>
      </c>
      <c r="T45" s="29">
        <v>8360.48</v>
      </c>
      <c r="U45" s="30">
        <v>-13.9</v>
      </c>
      <c r="V45" s="29">
        <v>111579.46</v>
      </c>
      <c r="W45" s="29">
        <v>198.86</v>
      </c>
      <c r="X45" s="29">
        <v>2100811.88</v>
      </c>
      <c r="Y45" s="29">
        <v>-96.55</v>
      </c>
      <c r="Z45" s="29">
        <v>45447.34</v>
      </c>
      <c r="AA45" s="30">
        <v>-94.34</v>
      </c>
      <c r="AB45" s="29">
        <v>208983.1</v>
      </c>
      <c r="AC45" s="30">
        <v>258.63</v>
      </c>
      <c r="AD45" s="29">
        <v>19386.349999999999</v>
      </c>
      <c r="AE45" s="30">
        <v>-21.14</v>
      </c>
      <c r="AF45" s="29">
        <v>25090.04</v>
      </c>
      <c r="AG45" s="30">
        <v>6.93</v>
      </c>
      <c r="AH45" s="29">
        <v>188306.85</v>
      </c>
      <c r="AI45" s="29">
        <v>6.43</v>
      </c>
      <c r="AJ45" s="29">
        <v>104927.69</v>
      </c>
      <c r="AK45" s="30">
        <v>-19.25</v>
      </c>
      <c r="AL45" s="29">
        <v>86195.5</v>
      </c>
      <c r="AM45" s="29">
        <v>-109.73</v>
      </c>
      <c r="AN45" s="29">
        <v>161412.45000000001</v>
      </c>
      <c r="AO45" s="29">
        <v>-123.68</v>
      </c>
      <c r="AP45" s="29">
        <v>131138.71</v>
      </c>
      <c r="AQ45" s="30">
        <v>11.18</v>
      </c>
      <c r="AR45" s="29">
        <v>23892.02</v>
      </c>
      <c r="AS45" s="30">
        <v>-33.42</v>
      </c>
      <c r="AT45" s="29">
        <v>78072.100000000006</v>
      </c>
      <c r="AU45" s="30">
        <v>13.65</v>
      </c>
      <c r="AV45" s="29">
        <v>48728.37</v>
      </c>
      <c r="AW45" s="30">
        <v>31.88</v>
      </c>
      <c r="AX45" s="29">
        <v>69852.23</v>
      </c>
      <c r="AY45" s="30">
        <v>113.79</v>
      </c>
      <c r="AZ45" s="28">
        <v>2250050.7599999998</v>
      </c>
      <c r="BA45" s="29">
        <v>74.75</v>
      </c>
      <c r="BB45" s="29">
        <v>102617.52</v>
      </c>
      <c r="BC45" s="30">
        <v>-46.57</v>
      </c>
      <c r="BD45" s="29">
        <v>38473.660000000003</v>
      </c>
      <c r="BE45" s="30">
        <v>9.23</v>
      </c>
      <c r="BF45" s="29"/>
      <c r="BG45" s="29"/>
      <c r="BH45" s="29">
        <v>93651.91</v>
      </c>
      <c r="BI45" s="30">
        <v>-24.25</v>
      </c>
      <c r="BJ45" s="29">
        <v>119509.02</v>
      </c>
      <c r="BK45" s="30">
        <v>-47.22</v>
      </c>
      <c r="BL45" s="29">
        <v>50710.239999999998</v>
      </c>
      <c r="BM45" s="30">
        <v>37.15</v>
      </c>
      <c r="BN45" s="29">
        <v>46463.92</v>
      </c>
      <c r="BO45" s="30">
        <v>44.09</v>
      </c>
      <c r="BP45" s="29">
        <v>80481.039999999994</v>
      </c>
      <c r="BQ45" s="30">
        <v>105.39</v>
      </c>
      <c r="BR45" s="29">
        <v>261455.06</v>
      </c>
      <c r="BS45" s="30">
        <v>179.26</v>
      </c>
      <c r="BT45" s="29">
        <v>2140926.94</v>
      </c>
      <c r="BU45" s="28">
        <v>-125.39</v>
      </c>
      <c r="BV45" s="29">
        <v>400973.77</v>
      </c>
      <c r="BW45" s="30">
        <v>165.07</v>
      </c>
      <c r="BX45" s="29">
        <v>74483.53</v>
      </c>
      <c r="BY45" s="30">
        <v>-61.47</v>
      </c>
      <c r="BZ45" s="29">
        <v>247607.96</v>
      </c>
      <c r="CA45" s="30">
        <v>-233.41</v>
      </c>
      <c r="CB45" s="29">
        <v>12377.37</v>
      </c>
      <c r="CC45" s="30">
        <v>-31.87</v>
      </c>
      <c r="CD45" s="29">
        <v>28328.76</v>
      </c>
      <c r="CE45" s="30">
        <v>-56.48</v>
      </c>
      <c r="CF45" s="29">
        <v>24946.87</v>
      </c>
      <c r="CG45" s="30">
        <v>45.31</v>
      </c>
      <c r="CH45" s="29">
        <v>68442.03</v>
      </c>
      <c r="CI45" s="30">
        <v>20.12</v>
      </c>
      <c r="CJ45" s="29">
        <v>366991.21</v>
      </c>
      <c r="CK45" s="29">
        <v>-147.37</v>
      </c>
      <c r="CL45" s="29">
        <v>238326.04</v>
      </c>
      <c r="CM45" s="30">
        <v>261.83</v>
      </c>
      <c r="CN45" s="29">
        <v>127528.86</v>
      </c>
      <c r="CO45" s="30">
        <v>204.3</v>
      </c>
      <c r="CP45" s="29">
        <v>103203.71</v>
      </c>
      <c r="CQ45" s="30">
        <v>-46.01</v>
      </c>
      <c r="CR45" s="29">
        <v>158572.51999999999</v>
      </c>
      <c r="CS45" s="30">
        <v>-31.55</v>
      </c>
      <c r="CT45" s="29">
        <v>131362.42000000001</v>
      </c>
      <c r="CU45" s="30">
        <v>172.16</v>
      </c>
      <c r="CV45" s="29">
        <v>2140926.94</v>
      </c>
      <c r="CW45" s="28">
        <v>-125.39</v>
      </c>
      <c r="CX45" s="29">
        <v>211126.34</v>
      </c>
      <c r="CY45" s="29">
        <v>-142.61000000000001</v>
      </c>
      <c r="CZ45" s="29">
        <v>18136.490000000002</v>
      </c>
      <c r="DA45" s="30">
        <v>5.9</v>
      </c>
      <c r="DB45" s="29">
        <v>38473.660000000003</v>
      </c>
      <c r="DC45" s="30">
        <v>9.23</v>
      </c>
      <c r="DD45" s="29">
        <v>8360.48</v>
      </c>
      <c r="DE45" s="30">
        <v>-13.9</v>
      </c>
      <c r="DF45" s="29">
        <v>56122.78</v>
      </c>
      <c r="DG45" s="30">
        <v>-47.93</v>
      </c>
      <c r="DH45" s="29">
        <v>20102.310000000001</v>
      </c>
      <c r="DI45" s="30">
        <v>-56.16</v>
      </c>
      <c r="DJ45" s="29">
        <v>577686.31000000006</v>
      </c>
      <c r="DK45" s="29">
        <v>-45.22</v>
      </c>
      <c r="DL45" s="29">
        <v>101827.53</v>
      </c>
      <c r="DM45" s="29">
        <v>168.61</v>
      </c>
      <c r="DN45" s="29">
        <v>2140926.94</v>
      </c>
      <c r="DO45" s="28">
        <v>-125.39</v>
      </c>
      <c r="DP45" s="29">
        <v>78428.960000000006</v>
      </c>
      <c r="DQ45" s="29">
        <v>-53.52</v>
      </c>
      <c r="DR45" s="29">
        <v>43183.92</v>
      </c>
      <c r="DS45" s="30">
        <v>-36.22</v>
      </c>
      <c r="DT45" s="29">
        <v>124753.23</v>
      </c>
      <c r="DU45" s="30">
        <v>-94.38</v>
      </c>
      <c r="DV45" s="29">
        <v>33542.21</v>
      </c>
      <c r="DW45" s="30">
        <v>62.87</v>
      </c>
      <c r="DX45" s="29">
        <v>111579.46</v>
      </c>
      <c r="DY45" s="29">
        <v>198.86</v>
      </c>
      <c r="DZ45" s="29">
        <v>8810.31</v>
      </c>
      <c r="EA45" s="30">
        <v>-1.1000000000000001</v>
      </c>
      <c r="EB45" s="29">
        <v>12352.32</v>
      </c>
      <c r="EC45" s="30">
        <v>-21.71</v>
      </c>
      <c r="ED45" s="29">
        <v>10400.040000000001</v>
      </c>
      <c r="EE45" s="30">
        <v>5.63</v>
      </c>
      <c r="EF45" s="29">
        <v>236567.12</v>
      </c>
      <c r="EG45" s="30">
        <v>-60.01</v>
      </c>
      <c r="EH45" s="29">
        <v>194004.03</v>
      </c>
      <c r="EI45" s="30">
        <v>212.34</v>
      </c>
      <c r="EJ45" s="29">
        <v>98700.479999999996</v>
      </c>
      <c r="EK45" s="30">
        <v>-111.64</v>
      </c>
      <c r="EL45" s="29">
        <v>30823.3</v>
      </c>
      <c r="EM45" s="30">
        <v>-58.27</v>
      </c>
      <c r="EN45" s="29">
        <v>43183.92</v>
      </c>
      <c r="EO45" s="30">
        <v>-36.22</v>
      </c>
      <c r="EP45" s="29">
        <v>182142.35</v>
      </c>
      <c r="EQ45" s="29">
        <v>54.25</v>
      </c>
      <c r="ER45" s="29">
        <v>14250.66</v>
      </c>
      <c r="ES45" s="29">
        <v>-49.18</v>
      </c>
      <c r="ET45" s="29">
        <v>131138.71</v>
      </c>
      <c r="EU45" s="30">
        <v>11.18</v>
      </c>
      <c r="EV45" s="29">
        <v>45447.34</v>
      </c>
      <c r="EW45" s="30">
        <v>-94.34</v>
      </c>
      <c r="EX45" s="29">
        <v>57756.37</v>
      </c>
      <c r="EY45" s="30">
        <v>48.33</v>
      </c>
    </row>
    <row r="46" spans="1:155">
      <c r="A46" s="27">
        <v>46127</v>
      </c>
      <c r="B46" s="29">
        <v>4845669.8099999996</v>
      </c>
      <c r="C46" s="29">
        <v>-2094.17</v>
      </c>
      <c r="D46" s="29">
        <v>638902.21</v>
      </c>
      <c r="E46" s="29">
        <v>-459.2</v>
      </c>
      <c r="F46" s="29">
        <v>2048700.47</v>
      </c>
      <c r="G46" s="29">
        <v>-2509.14</v>
      </c>
      <c r="H46" s="29">
        <v>301782.89</v>
      </c>
      <c r="I46" s="29">
        <v>-268.69</v>
      </c>
      <c r="J46" s="29">
        <v>43191.55</v>
      </c>
      <c r="K46" s="30">
        <v>-1.54</v>
      </c>
      <c r="L46" s="29">
        <v>278031.65000000002</v>
      </c>
      <c r="M46" s="29">
        <v>-228.19</v>
      </c>
      <c r="N46" s="29">
        <v>233951.99</v>
      </c>
      <c r="O46" s="30">
        <v>-243.76</v>
      </c>
      <c r="P46" s="29">
        <v>201529.87</v>
      </c>
      <c r="Q46" s="29">
        <v>-70.44</v>
      </c>
      <c r="R46" s="29">
        <v>131102.15</v>
      </c>
      <c r="S46" s="30">
        <v>-50.49</v>
      </c>
      <c r="T46" s="29">
        <v>8380.08</v>
      </c>
      <c r="U46" s="30">
        <v>-13.93</v>
      </c>
      <c r="V46" s="29">
        <v>113803.6</v>
      </c>
      <c r="W46" s="29">
        <v>18.16</v>
      </c>
      <c r="X46" s="29">
        <v>2153420.9900000002</v>
      </c>
      <c r="Y46" s="29">
        <v>-2027.9</v>
      </c>
      <c r="Z46" s="29">
        <v>44843.34</v>
      </c>
      <c r="AA46" s="30">
        <v>-95.23</v>
      </c>
      <c r="AB46" s="29">
        <v>211161.53</v>
      </c>
      <c r="AC46" s="30">
        <v>203.46</v>
      </c>
      <c r="AD46" s="29">
        <v>19628.52</v>
      </c>
      <c r="AE46" s="30">
        <v>-36.49</v>
      </c>
      <c r="AF46" s="29">
        <v>25254.05</v>
      </c>
      <c r="AG46" s="30">
        <v>-1.75</v>
      </c>
      <c r="AH46" s="29">
        <v>189199.83</v>
      </c>
      <c r="AI46" s="29">
        <v>-42.01</v>
      </c>
      <c r="AJ46" s="29">
        <v>107843.99</v>
      </c>
      <c r="AK46" s="30">
        <v>-42.99</v>
      </c>
      <c r="AL46" s="29">
        <v>87324.76</v>
      </c>
      <c r="AM46" s="29">
        <v>-98.26</v>
      </c>
      <c r="AN46" s="29">
        <v>165707.67000000001</v>
      </c>
      <c r="AO46" s="29">
        <v>-177.39</v>
      </c>
      <c r="AP46" s="29">
        <v>134598.1</v>
      </c>
      <c r="AQ46" s="30">
        <v>-63.38</v>
      </c>
      <c r="AR46" s="29">
        <v>24146.42</v>
      </c>
      <c r="AS46" s="30">
        <v>-36.19</v>
      </c>
      <c r="AT46" s="29">
        <v>78928.27</v>
      </c>
      <c r="AU46" s="30">
        <v>-9.15</v>
      </c>
      <c r="AV46" s="29">
        <v>49362.03</v>
      </c>
      <c r="AW46" s="30">
        <v>24.27</v>
      </c>
      <c r="AX46" s="29">
        <v>73160.27</v>
      </c>
      <c r="AY46" s="30">
        <v>50.15</v>
      </c>
      <c r="AZ46" s="28">
        <v>2308751.7200000002</v>
      </c>
      <c r="BA46" s="29">
        <v>-1942.66</v>
      </c>
      <c r="BB46" s="29">
        <v>104443.36</v>
      </c>
      <c r="BC46" s="30">
        <v>-62.02</v>
      </c>
      <c r="BD46" s="29">
        <v>38739.35</v>
      </c>
      <c r="BE46" s="30">
        <v>-43.45</v>
      </c>
      <c r="BF46" s="29"/>
      <c r="BG46" s="29"/>
      <c r="BH46" s="29">
        <v>94237.17</v>
      </c>
      <c r="BI46" s="30">
        <v>-31.23</v>
      </c>
      <c r="BJ46" s="29">
        <v>123199.51</v>
      </c>
      <c r="BK46" s="30">
        <v>-123.22</v>
      </c>
      <c r="BL46" s="29">
        <v>50791.24</v>
      </c>
      <c r="BM46" s="30">
        <v>27.5</v>
      </c>
      <c r="BN46" s="29">
        <v>47043.91</v>
      </c>
      <c r="BO46" s="30">
        <v>12.75</v>
      </c>
      <c r="BP46" s="29">
        <v>83857.899999999994</v>
      </c>
      <c r="BQ46" s="30">
        <v>35.68</v>
      </c>
      <c r="BR46" s="29">
        <v>268680.3</v>
      </c>
      <c r="BS46" s="30">
        <v>75.63</v>
      </c>
      <c r="BT46" s="29">
        <v>2194185.87</v>
      </c>
      <c r="BU46" s="28">
        <v>-2067.7199999999998</v>
      </c>
      <c r="BV46" s="29">
        <v>404429.11</v>
      </c>
      <c r="BW46" s="30">
        <v>6.37</v>
      </c>
      <c r="BX46" s="29">
        <v>74987.11</v>
      </c>
      <c r="BY46" s="30">
        <v>-100.83</v>
      </c>
      <c r="BZ46" s="29">
        <v>253032.43</v>
      </c>
      <c r="CA46" s="30">
        <v>-275.64</v>
      </c>
      <c r="CB46" s="29">
        <v>12518.05</v>
      </c>
      <c r="CC46" s="30">
        <v>-23.54</v>
      </c>
      <c r="CD46" s="29">
        <v>28954.87</v>
      </c>
      <c r="CE46" s="30">
        <v>-79.06</v>
      </c>
      <c r="CF46" s="29">
        <v>25188.21</v>
      </c>
      <c r="CG46" s="30">
        <v>34.979999999999997</v>
      </c>
      <c r="CH46" s="29">
        <v>69341.47</v>
      </c>
      <c r="CI46" s="30">
        <v>3.31</v>
      </c>
      <c r="CJ46" s="29">
        <v>382289.97</v>
      </c>
      <c r="CK46" s="29">
        <v>-74.319999999999993</v>
      </c>
      <c r="CL46" s="29">
        <v>240494.74</v>
      </c>
      <c r="CM46" s="30">
        <v>207.38</v>
      </c>
      <c r="CN46" s="29">
        <v>125567.9</v>
      </c>
      <c r="CO46" s="30">
        <v>130.38999999999999</v>
      </c>
      <c r="CP46" s="29">
        <v>105018.37</v>
      </c>
      <c r="CQ46" s="30">
        <v>-61.5</v>
      </c>
      <c r="CR46" s="29">
        <v>165039.82</v>
      </c>
      <c r="CS46" s="30">
        <v>-7.47</v>
      </c>
      <c r="CT46" s="29">
        <v>135952.23000000001</v>
      </c>
      <c r="CU46" s="30">
        <v>61.82</v>
      </c>
      <c r="CV46" s="29">
        <v>2194185.87</v>
      </c>
      <c r="CW46" s="28">
        <v>-2067.7199999999998</v>
      </c>
      <c r="CX46" s="29">
        <v>214420.55</v>
      </c>
      <c r="CY46" s="29">
        <v>-173.7</v>
      </c>
      <c r="CZ46" s="29">
        <v>18691.080000000002</v>
      </c>
      <c r="DA46" s="30">
        <v>-2.82</v>
      </c>
      <c r="DB46" s="29">
        <v>38739.35</v>
      </c>
      <c r="DC46" s="30">
        <v>-43.45</v>
      </c>
      <c r="DD46" s="29">
        <v>8380.08</v>
      </c>
      <c r="DE46" s="30">
        <v>-13.93</v>
      </c>
      <c r="DF46" s="29">
        <v>56409.72</v>
      </c>
      <c r="DG46" s="30">
        <v>-82.48</v>
      </c>
      <c r="DH46" s="29">
        <v>20693.169999999998</v>
      </c>
      <c r="DI46" s="30">
        <v>-77.19</v>
      </c>
      <c r="DJ46" s="29">
        <v>587673</v>
      </c>
      <c r="DK46" s="29">
        <v>-260.99</v>
      </c>
      <c r="DL46" s="29">
        <v>99958.19</v>
      </c>
      <c r="DM46" s="29">
        <v>105.67</v>
      </c>
      <c r="DN46" s="29">
        <v>2194185.87</v>
      </c>
      <c r="DO46" s="28">
        <v>-2067.7199999999998</v>
      </c>
      <c r="DP46" s="29">
        <v>82387.08</v>
      </c>
      <c r="DQ46" s="29">
        <v>-44.95</v>
      </c>
      <c r="DR46" s="29">
        <v>44616.32</v>
      </c>
      <c r="DS46" s="30">
        <v>-42.31</v>
      </c>
      <c r="DT46" s="29">
        <v>131102.15</v>
      </c>
      <c r="DU46" s="30">
        <v>-50.49</v>
      </c>
      <c r="DV46" s="29">
        <v>33665.480000000003</v>
      </c>
      <c r="DW46" s="30">
        <v>43.08</v>
      </c>
      <c r="DX46" s="29">
        <v>113803.6</v>
      </c>
      <c r="DY46" s="29">
        <v>18.16</v>
      </c>
      <c r="DZ46" s="29">
        <v>8886.76</v>
      </c>
      <c r="EA46" s="30">
        <v>-4.17</v>
      </c>
      <c r="EB46" s="29">
        <v>12530.1</v>
      </c>
      <c r="EC46" s="30">
        <v>-26.84</v>
      </c>
      <c r="ED46" s="29">
        <v>10511.03</v>
      </c>
      <c r="EE46" s="30">
        <v>10.89</v>
      </c>
      <c r="EF46" s="29">
        <v>246201.65</v>
      </c>
      <c r="EG46" s="30">
        <v>12.86</v>
      </c>
      <c r="EH46" s="29">
        <v>199614.06</v>
      </c>
      <c r="EI46" s="30">
        <v>138.66999999999999</v>
      </c>
      <c r="EJ46" s="29">
        <v>100988.52</v>
      </c>
      <c r="EK46" s="30">
        <v>-133.6</v>
      </c>
      <c r="EL46" s="29">
        <v>31454.240000000002</v>
      </c>
      <c r="EM46" s="30">
        <v>-81.569999999999993</v>
      </c>
      <c r="EN46" s="29">
        <v>44616.32</v>
      </c>
      <c r="EO46" s="30">
        <v>-42.31</v>
      </c>
      <c r="EP46" s="29">
        <v>179824.46</v>
      </c>
      <c r="EQ46" s="29">
        <v>-78.95</v>
      </c>
      <c r="ER46" s="28">
        <v>14299.51</v>
      </c>
      <c r="ES46" s="29">
        <v>-64.59</v>
      </c>
      <c r="ET46" s="29">
        <v>134598.1</v>
      </c>
      <c r="EU46" s="30">
        <v>-63.38</v>
      </c>
      <c r="EV46" s="29">
        <v>44843.34</v>
      </c>
      <c r="EW46" s="30">
        <v>-95.23</v>
      </c>
      <c r="EX46" s="29">
        <v>60175.02</v>
      </c>
      <c r="EY46" s="30">
        <v>33.729999999999997</v>
      </c>
    </row>
    <row r="47" spans="1:155">
      <c r="A47" s="27">
        <v>46128</v>
      </c>
      <c r="B47" s="29">
        <v>4951999.74</v>
      </c>
      <c r="C47" s="29">
        <v>1496.63</v>
      </c>
      <c r="D47" s="29">
        <v>645038.38</v>
      </c>
      <c r="E47" s="29">
        <v>-15.26</v>
      </c>
      <c r="F47" s="29">
        <v>2100350</v>
      </c>
      <c r="G47" s="29">
        <v>911.04</v>
      </c>
      <c r="H47" s="29">
        <v>307718.38</v>
      </c>
      <c r="I47" s="29">
        <v>-167.01</v>
      </c>
      <c r="J47" s="29">
        <v>43724.37</v>
      </c>
      <c r="K47" s="30">
        <v>16.48</v>
      </c>
      <c r="L47" s="29">
        <v>283493.03999999998</v>
      </c>
      <c r="M47" s="29">
        <v>-157.05000000000001</v>
      </c>
      <c r="N47" s="29">
        <v>243300.29</v>
      </c>
      <c r="O47" s="30">
        <v>19.170000000000002</v>
      </c>
      <c r="P47" s="29">
        <v>203394.69</v>
      </c>
      <c r="Q47" s="29">
        <v>-32.89</v>
      </c>
      <c r="R47" s="29">
        <v>135918.12</v>
      </c>
      <c r="S47" s="30">
        <v>65.3</v>
      </c>
      <c r="T47" s="29">
        <v>8479.93</v>
      </c>
      <c r="U47" s="30">
        <v>-3.68</v>
      </c>
      <c r="V47" s="29">
        <v>116205.38</v>
      </c>
      <c r="W47" s="29">
        <v>100.2</v>
      </c>
      <c r="X47" s="29">
        <v>2206696.13</v>
      </c>
      <c r="Y47" s="29">
        <v>635.58000000000004</v>
      </c>
      <c r="Z47" s="29">
        <v>45511.4</v>
      </c>
      <c r="AA47" s="30">
        <v>-76.06</v>
      </c>
      <c r="AB47" s="29">
        <v>213952.83</v>
      </c>
      <c r="AC47" s="30">
        <v>263.61</v>
      </c>
      <c r="AD47" s="29">
        <v>20033.98</v>
      </c>
      <c r="AE47" s="30">
        <v>-11.58</v>
      </c>
      <c r="AF47" s="29">
        <v>25522.26</v>
      </c>
      <c r="AG47" s="30">
        <v>-4.12</v>
      </c>
      <c r="AH47" s="29">
        <v>194183.61</v>
      </c>
      <c r="AI47" s="29">
        <v>143.91</v>
      </c>
      <c r="AJ47" s="29">
        <v>111520.23</v>
      </c>
      <c r="AK47" s="30">
        <v>42.2</v>
      </c>
      <c r="AL47" s="29">
        <v>89264.02</v>
      </c>
      <c r="AM47" s="29">
        <v>-76.77</v>
      </c>
      <c r="AN47" s="29">
        <v>173589.72</v>
      </c>
      <c r="AO47" s="29">
        <v>74.569999999999993</v>
      </c>
      <c r="AP47" s="29">
        <v>136398.97</v>
      </c>
      <c r="AQ47" s="30">
        <v>-51.5</v>
      </c>
      <c r="AR47" s="29">
        <v>24683.84</v>
      </c>
      <c r="AS47" s="30">
        <v>1.46</v>
      </c>
      <c r="AT47" s="29">
        <v>81381.97</v>
      </c>
      <c r="AU47" s="30">
        <v>76.599999999999994</v>
      </c>
      <c r="AV47" s="29">
        <v>50291.95</v>
      </c>
      <c r="AW47" s="30">
        <v>49.75</v>
      </c>
      <c r="AX47" s="29">
        <v>73091.899999999994</v>
      </c>
      <c r="AY47" s="30">
        <v>-57.92</v>
      </c>
      <c r="AZ47" s="28">
        <v>2366406.62</v>
      </c>
      <c r="BA47" s="29">
        <v>832.71</v>
      </c>
      <c r="BB47" s="29">
        <v>105170.29</v>
      </c>
      <c r="BC47" s="30">
        <v>-45.13</v>
      </c>
      <c r="BD47" s="29">
        <v>40133.800000000003</v>
      </c>
      <c r="BE47" s="30">
        <v>-21.19</v>
      </c>
      <c r="BF47" s="29"/>
      <c r="BG47" s="29"/>
      <c r="BH47" s="29">
        <v>95870.29</v>
      </c>
      <c r="BI47" s="30">
        <v>-57.52</v>
      </c>
      <c r="BJ47" s="28">
        <v>126405.22</v>
      </c>
      <c r="BK47" s="30">
        <v>-90.46</v>
      </c>
      <c r="BL47" s="29">
        <v>51720.78</v>
      </c>
      <c r="BM47" s="30">
        <v>48.85</v>
      </c>
      <c r="BN47" s="29">
        <v>47348.21</v>
      </c>
      <c r="BO47" s="30">
        <v>-7.76</v>
      </c>
      <c r="BP47" s="29">
        <v>83352.13</v>
      </c>
      <c r="BQ47" s="30">
        <v>-83.79</v>
      </c>
      <c r="BR47" s="29">
        <v>275457.45</v>
      </c>
      <c r="BS47" s="30">
        <v>189.33</v>
      </c>
      <c r="BT47" s="29">
        <v>2248158.09</v>
      </c>
      <c r="BU47" s="28">
        <v>651.42999999999995</v>
      </c>
      <c r="BV47" s="29">
        <v>409424.28</v>
      </c>
      <c r="BW47" s="30">
        <v>66.680000000000007</v>
      </c>
      <c r="BX47" s="29">
        <v>76431.98</v>
      </c>
      <c r="BY47" s="30">
        <v>-65.010000000000005</v>
      </c>
      <c r="BZ47" s="29">
        <v>262853.74</v>
      </c>
      <c r="CA47" s="30">
        <v>-2.2000000000000002</v>
      </c>
      <c r="CB47" s="29">
        <v>12732.79</v>
      </c>
      <c r="CC47" s="30">
        <v>-12.67</v>
      </c>
      <c r="CD47" s="29">
        <v>29986.07</v>
      </c>
      <c r="CE47" s="30">
        <v>-43.11</v>
      </c>
      <c r="CF47" s="29">
        <v>26672.799999999999</v>
      </c>
      <c r="CG47" s="30">
        <v>56.29</v>
      </c>
      <c r="CH47" s="29">
        <v>70342.41</v>
      </c>
      <c r="CI47" s="30">
        <v>30.95</v>
      </c>
      <c r="CJ47" s="29">
        <v>385140.66</v>
      </c>
      <c r="CK47" s="29">
        <v>56.37</v>
      </c>
      <c r="CL47" s="29">
        <v>243328.75</v>
      </c>
      <c r="CM47" s="30">
        <v>260.23</v>
      </c>
      <c r="CN47" s="29">
        <v>126568.01</v>
      </c>
      <c r="CO47" s="30">
        <v>123.7</v>
      </c>
      <c r="CP47" s="29">
        <v>105752.08</v>
      </c>
      <c r="CQ47" s="30">
        <v>-44.57</v>
      </c>
      <c r="CR47" s="29">
        <v>171080.9</v>
      </c>
      <c r="CS47" s="30">
        <v>118.57</v>
      </c>
      <c r="CT47" s="29">
        <v>137294.82</v>
      </c>
      <c r="CU47" s="30">
        <v>123.6</v>
      </c>
      <c r="CV47" s="29">
        <v>2248158.09</v>
      </c>
      <c r="CW47" s="28">
        <v>651.42999999999995</v>
      </c>
      <c r="CX47" s="29">
        <v>218492.6</v>
      </c>
      <c r="CY47" s="29">
        <v>-35.01</v>
      </c>
      <c r="CZ47" s="29">
        <v>19212.27</v>
      </c>
      <c r="DA47" s="30">
        <v>20.350000000000001</v>
      </c>
      <c r="DB47" s="29">
        <v>40133.800000000003</v>
      </c>
      <c r="DC47" s="30">
        <v>-21.19</v>
      </c>
      <c r="DD47" s="29">
        <v>8479.93</v>
      </c>
      <c r="DE47" s="30">
        <v>-3.68</v>
      </c>
      <c r="DF47" s="29">
        <v>57600.72</v>
      </c>
      <c r="DG47" s="30">
        <v>-46.56</v>
      </c>
      <c r="DH47" s="29">
        <v>21661.78</v>
      </c>
      <c r="DI47" s="30">
        <v>-37.33</v>
      </c>
      <c r="DJ47" s="29">
        <v>602480.56999999995</v>
      </c>
      <c r="DK47" s="29">
        <v>188.72</v>
      </c>
      <c r="DL47" s="29">
        <v>100714.88</v>
      </c>
      <c r="DM47" s="29">
        <v>99.73</v>
      </c>
      <c r="DN47" s="29">
        <v>2248158.09</v>
      </c>
      <c r="DO47" s="29">
        <v>651.42999999999995</v>
      </c>
      <c r="DP47" s="29">
        <v>83359.31</v>
      </c>
      <c r="DQ47" s="29">
        <v>42.45</v>
      </c>
      <c r="DR47" s="29">
        <v>45071.81</v>
      </c>
      <c r="DS47" s="30">
        <v>-4.5199999999999996</v>
      </c>
      <c r="DT47" s="29">
        <v>135918.12</v>
      </c>
      <c r="DU47" s="30">
        <v>65.3</v>
      </c>
      <c r="DV47" s="29">
        <v>34892.800000000003</v>
      </c>
      <c r="DW47" s="30">
        <v>53.33</v>
      </c>
      <c r="DX47" s="29">
        <v>116205.38</v>
      </c>
      <c r="DY47" s="29">
        <v>100.2</v>
      </c>
      <c r="DZ47" s="29">
        <v>8895.08</v>
      </c>
      <c r="EA47" s="30">
        <v>-1.37</v>
      </c>
      <c r="EB47" s="29">
        <v>12952.84</v>
      </c>
      <c r="EC47" s="30">
        <v>-13.28</v>
      </c>
      <c r="ED47" s="29">
        <v>10827.37</v>
      </c>
      <c r="EE47" s="30">
        <v>22.95</v>
      </c>
      <c r="EF47" s="29">
        <v>248154.88</v>
      </c>
      <c r="EG47" s="30">
        <v>31.13</v>
      </c>
      <c r="EH47" s="29">
        <v>203338.96</v>
      </c>
      <c r="EI47" s="30">
        <v>205.82</v>
      </c>
      <c r="EJ47" s="28">
        <v>102625.73</v>
      </c>
      <c r="EK47" s="30">
        <v>-37.28</v>
      </c>
      <c r="EL47" s="29">
        <v>32528.62</v>
      </c>
      <c r="EM47" s="30">
        <v>-45.5</v>
      </c>
      <c r="EN47" s="29">
        <v>45071.81</v>
      </c>
      <c r="EO47" s="30">
        <v>-4.5199999999999996</v>
      </c>
      <c r="EP47" s="29">
        <v>180880.67</v>
      </c>
      <c r="EQ47" s="29">
        <v>-82</v>
      </c>
      <c r="ER47" s="29">
        <v>14475.29</v>
      </c>
      <c r="ES47" s="29">
        <v>-61.56</v>
      </c>
      <c r="ET47" s="29">
        <v>136398.97</v>
      </c>
      <c r="EU47" s="30">
        <v>-51.5</v>
      </c>
      <c r="EV47" s="29">
        <v>45511.4</v>
      </c>
      <c r="EW47" s="30">
        <v>-76.06</v>
      </c>
      <c r="EX47" s="29">
        <v>60240.68</v>
      </c>
      <c r="EY47" s="30">
        <v>31.5</v>
      </c>
    </row>
    <row r="48" spans="1:155">
      <c r="A48" s="27">
        <v>46129</v>
      </c>
      <c r="B48" s="29">
        <v>4924268.7300000004</v>
      </c>
      <c r="C48" s="29">
        <v>1849.85</v>
      </c>
      <c r="D48" s="29">
        <v>648829.6</v>
      </c>
      <c r="E48" s="29">
        <v>-94.64</v>
      </c>
      <c r="F48" s="29">
        <v>2090593.5</v>
      </c>
      <c r="G48" s="29">
        <v>1166.53</v>
      </c>
      <c r="H48" s="29">
        <v>315845.49</v>
      </c>
      <c r="I48" s="29">
        <v>81.61</v>
      </c>
      <c r="J48" s="29">
        <v>44237.81</v>
      </c>
      <c r="K48" s="30">
        <v>5.62</v>
      </c>
      <c r="L48" s="29">
        <v>290570.02</v>
      </c>
      <c r="M48" s="29">
        <v>69.45</v>
      </c>
      <c r="N48" s="29">
        <v>244620.41</v>
      </c>
      <c r="O48" s="30">
        <v>143.19999999999999</v>
      </c>
      <c r="P48" s="29">
        <v>201263</v>
      </c>
      <c r="Q48" s="29">
        <v>-10.6</v>
      </c>
      <c r="R48" s="29">
        <v>134120.85999999999</v>
      </c>
      <c r="S48" s="30">
        <v>82.96</v>
      </c>
      <c r="T48" s="29">
        <v>8506.34</v>
      </c>
      <c r="U48" s="30">
        <v>-5.0599999999999996</v>
      </c>
      <c r="V48" s="29">
        <v>117440.11</v>
      </c>
      <c r="W48" s="29">
        <v>-79.13</v>
      </c>
      <c r="X48" s="29">
        <v>2178840.12</v>
      </c>
      <c r="Y48" s="29">
        <v>395.42</v>
      </c>
      <c r="Z48" s="29">
        <v>44628.62</v>
      </c>
      <c r="AA48" s="30">
        <v>-63.66</v>
      </c>
      <c r="AB48" s="29">
        <v>213731.78</v>
      </c>
      <c r="AC48" s="30">
        <v>218.19</v>
      </c>
      <c r="AD48" s="29">
        <v>19980.05</v>
      </c>
      <c r="AE48" s="30">
        <v>-17</v>
      </c>
      <c r="AF48" s="29">
        <v>25263.63</v>
      </c>
      <c r="AG48" s="30">
        <v>-6.08</v>
      </c>
      <c r="AH48" s="29">
        <v>198789.95</v>
      </c>
      <c r="AI48" s="29">
        <v>273.69</v>
      </c>
      <c r="AJ48" s="29">
        <v>110753.5</v>
      </c>
      <c r="AK48" s="30">
        <v>33.04</v>
      </c>
      <c r="AL48" s="29">
        <v>89331.21</v>
      </c>
      <c r="AM48" s="29">
        <v>-2.89</v>
      </c>
      <c r="AN48" s="29">
        <v>174945.8</v>
      </c>
      <c r="AO48" s="29">
        <v>176.48</v>
      </c>
      <c r="AP48" s="29">
        <v>135705.18</v>
      </c>
      <c r="AQ48" s="30">
        <v>-60.11</v>
      </c>
      <c r="AR48" s="29">
        <v>24616.53</v>
      </c>
      <c r="AS48" s="30">
        <v>-8.2200000000000006</v>
      </c>
      <c r="AT48" s="29">
        <v>80969.67</v>
      </c>
      <c r="AU48" s="30">
        <v>69.319999999999993</v>
      </c>
      <c r="AV48" s="29">
        <v>50311.24</v>
      </c>
      <c r="AW48" s="30">
        <v>33.43</v>
      </c>
      <c r="AX48" s="29">
        <v>72404.36</v>
      </c>
      <c r="AY48" s="30">
        <v>7.43</v>
      </c>
      <c r="AZ48" s="28">
        <v>2344012.94</v>
      </c>
      <c r="BA48" s="29">
        <v>591.01</v>
      </c>
      <c r="BB48" s="29">
        <v>103338.92</v>
      </c>
      <c r="BC48" s="30">
        <v>-37.17</v>
      </c>
      <c r="BD48" s="29">
        <v>39961.949999999997</v>
      </c>
      <c r="BE48" s="30">
        <v>21.65</v>
      </c>
      <c r="BF48" s="29"/>
      <c r="BG48" s="29"/>
      <c r="BH48" s="29">
        <v>95764.21</v>
      </c>
      <c r="BI48" s="30">
        <v>-53.15</v>
      </c>
      <c r="BJ48" s="28">
        <v>127735.27</v>
      </c>
      <c r="BK48" s="30">
        <v>-32.43</v>
      </c>
      <c r="BL48" s="29">
        <v>51407.21</v>
      </c>
      <c r="BM48" s="30">
        <v>54.95</v>
      </c>
      <c r="BN48" s="29">
        <v>48656.34</v>
      </c>
      <c r="BO48" s="30">
        <v>46.18</v>
      </c>
      <c r="BP48" s="29">
        <v>82685.72</v>
      </c>
      <c r="BQ48" s="30">
        <v>-48.95</v>
      </c>
      <c r="BR48" s="29">
        <v>274001</v>
      </c>
      <c r="BS48" s="30">
        <v>95.89</v>
      </c>
      <c r="BT48" s="29">
        <v>2221021.38</v>
      </c>
      <c r="BU48" s="28">
        <v>557.38</v>
      </c>
      <c r="BV48" s="29">
        <v>402688.9</v>
      </c>
      <c r="BW48" s="30">
        <v>12.07</v>
      </c>
      <c r="BX48" s="29">
        <v>76020.75</v>
      </c>
      <c r="BY48" s="30">
        <v>-73.790000000000006</v>
      </c>
      <c r="BZ48" s="29">
        <v>264277.01</v>
      </c>
      <c r="CA48" s="30">
        <v>173.59</v>
      </c>
      <c r="CB48" s="29">
        <v>12747.69</v>
      </c>
      <c r="CC48" s="30">
        <v>-10.73</v>
      </c>
      <c r="CD48" s="29">
        <v>29766.58</v>
      </c>
      <c r="CE48" s="30">
        <v>-47.8</v>
      </c>
      <c r="CF48" s="29">
        <v>26373.66</v>
      </c>
      <c r="CG48" s="30">
        <v>46.95</v>
      </c>
      <c r="CH48" s="29">
        <v>70397.38</v>
      </c>
      <c r="CI48" s="30">
        <v>18.03</v>
      </c>
      <c r="CJ48" s="29">
        <v>383242.2</v>
      </c>
      <c r="CK48" s="29">
        <v>15.93</v>
      </c>
      <c r="CL48" s="29">
        <v>243609.26</v>
      </c>
      <c r="CM48" s="30">
        <v>221</v>
      </c>
      <c r="CN48" s="29">
        <v>125484.27</v>
      </c>
      <c r="CO48" s="30">
        <v>104.44</v>
      </c>
      <c r="CP48" s="29">
        <v>103911.69</v>
      </c>
      <c r="CQ48" s="30">
        <v>-36.74</v>
      </c>
      <c r="CR48" s="29">
        <v>169395.23</v>
      </c>
      <c r="CS48" s="30">
        <v>123.91</v>
      </c>
      <c r="CT48" s="29">
        <v>141965.76999999999</v>
      </c>
      <c r="CU48" s="30">
        <v>132.66999999999999</v>
      </c>
      <c r="CV48" s="29">
        <v>2221021.38</v>
      </c>
      <c r="CW48" s="28">
        <v>557.38</v>
      </c>
      <c r="CX48" s="29">
        <v>223025.11</v>
      </c>
      <c r="CY48" s="29">
        <v>108.09</v>
      </c>
      <c r="CZ48" s="29">
        <v>19705.830000000002</v>
      </c>
      <c r="DA48" s="30">
        <v>18.57</v>
      </c>
      <c r="DB48" s="29">
        <v>39961.949999999997</v>
      </c>
      <c r="DC48" s="30">
        <v>21.65</v>
      </c>
      <c r="DD48" s="29">
        <v>8506.34</v>
      </c>
      <c r="DE48" s="30">
        <v>-5.0599999999999996</v>
      </c>
      <c r="DF48" s="29">
        <v>57230.89</v>
      </c>
      <c r="DG48" s="30">
        <v>-50.47</v>
      </c>
      <c r="DH48" s="29">
        <v>21389.94</v>
      </c>
      <c r="DI48" s="30">
        <v>-41</v>
      </c>
      <c r="DJ48" s="29">
        <v>607433.43999999994</v>
      </c>
      <c r="DK48" s="29">
        <v>322.36</v>
      </c>
      <c r="DL48" s="29">
        <v>99847.11</v>
      </c>
      <c r="DM48" s="29">
        <v>83.71</v>
      </c>
      <c r="DN48" s="29">
        <v>2221021.38</v>
      </c>
      <c r="DO48" s="29">
        <v>557.38</v>
      </c>
      <c r="DP48" s="29">
        <v>82764.600000000006</v>
      </c>
      <c r="DQ48" s="29">
        <v>32.08</v>
      </c>
      <c r="DR48" s="29">
        <v>45633.69</v>
      </c>
      <c r="DS48" s="30">
        <v>-4.12</v>
      </c>
      <c r="DT48" s="29">
        <v>134120.85999999999</v>
      </c>
      <c r="DU48" s="30">
        <v>82.96</v>
      </c>
      <c r="DV48" s="29">
        <v>34999.879999999997</v>
      </c>
      <c r="DW48" s="30">
        <v>41.04</v>
      </c>
      <c r="DX48" s="29">
        <v>117440.11</v>
      </c>
      <c r="DY48" s="29">
        <v>-79.13</v>
      </c>
      <c r="DZ48" s="29">
        <v>8899.9699999999993</v>
      </c>
      <c r="EA48" s="30">
        <v>-4</v>
      </c>
      <c r="EB48" s="29">
        <v>12947.19</v>
      </c>
      <c r="EC48" s="30">
        <v>-14.97</v>
      </c>
      <c r="ED48" s="29">
        <v>10903.42</v>
      </c>
      <c r="EE48" s="30">
        <v>26.18</v>
      </c>
      <c r="EF48" s="29">
        <v>246641.78</v>
      </c>
      <c r="EG48" s="30">
        <v>4.08</v>
      </c>
      <c r="EH48" s="28">
        <v>201436.86</v>
      </c>
      <c r="EI48" s="30">
        <v>187.25</v>
      </c>
      <c r="EJ48" s="29">
        <v>102919.03</v>
      </c>
      <c r="EK48" s="30">
        <v>-36.92</v>
      </c>
      <c r="EL48" s="29">
        <v>32319.33</v>
      </c>
      <c r="EM48" s="30">
        <v>-49.35</v>
      </c>
      <c r="EN48" s="29">
        <v>45633.69</v>
      </c>
      <c r="EO48" s="30">
        <v>-4.12</v>
      </c>
      <c r="EP48" s="29">
        <v>175676.73</v>
      </c>
      <c r="EQ48" s="29">
        <v>-117.92</v>
      </c>
      <c r="ER48" s="29">
        <v>14766.59</v>
      </c>
      <c r="ES48" s="29">
        <v>-13.01</v>
      </c>
      <c r="ET48" s="29">
        <v>135705.18</v>
      </c>
      <c r="EU48" s="30">
        <v>-60.11</v>
      </c>
      <c r="EV48" s="29">
        <v>44628.62</v>
      </c>
      <c r="EW48" s="30">
        <v>-63.66</v>
      </c>
      <c r="EX48" s="29">
        <v>59283.07</v>
      </c>
      <c r="EY48" s="30">
        <v>26.92</v>
      </c>
    </row>
    <row r="49" spans="1:155">
      <c r="A49" s="27">
        <v>46132</v>
      </c>
      <c r="B49" s="29">
        <v>4945676.92</v>
      </c>
      <c r="C49" s="29">
        <v>2813.48</v>
      </c>
      <c r="D49" s="29">
        <v>651570.55000000005</v>
      </c>
      <c r="E49" s="29">
        <v>-162.78</v>
      </c>
      <c r="F49" s="29">
        <v>2076554.74</v>
      </c>
      <c r="G49" s="29">
        <v>1585.46</v>
      </c>
      <c r="H49" s="29">
        <v>322220.3</v>
      </c>
      <c r="I49" s="29">
        <v>236.45</v>
      </c>
      <c r="J49" s="29">
        <v>43795.38</v>
      </c>
      <c r="K49" s="30">
        <v>-49.77</v>
      </c>
      <c r="L49" s="29">
        <v>296419.61</v>
      </c>
      <c r="M49" s="29">
        <v>199.1</v>
      </c>
      <c r="N49" s="29">
        <v>240893.93</v>
      </c>
      <c r="O49" s="30">
        <v>203.16</v>
      </c>
      <c r="P49" s="29">
        <v>200803.16</v>
      </c>
      <c r="Q49" s="29">
        <v>17.350000000000001</v>
      </c>
      <c r="R49" s="29">
        <v>133058.28</v>
      </c>
      <c r="S49" s="30">
        <v>79.87</v>
      </c>
      <c r="T49" s="29">
        <v>8474.26</v>
      </c>
      <c r="U49" s="30">
        <v>-4.45</v>
      </c>
      <c r="V49" s="29">
        <v>118210.01</v>
      </c>
      <c r="W49" s="29">
        <v>-141.21</v>
      </c>
      <c r="X49" s="29">
        <v>2199164.87</v>
      </c>
      <c r="Y49" s="29">
        <v>1014.4</v>
      </c>
      <c r="Z49" s="29">
        <v>44123.45</v>
      </c>
      <c r="AA49" s="30">
        <v>-59.07</v>
      </c>
      <c r="AB49" s="29">
        <v>213288.75</v>
      </c>
      <c r="AC49" s="30">
        <v>194.88</v>
      </c>
      <c r="AD49" s="29">
        <v>19916.87</v>
      </c>
      <c r="AE49" s="30">
        <v>3.41</v>
      </c>
      <c r="AF49" s="29">
        <v>25311.48</v>
      </c>
      <c r="AG49" s="30">
        <v>-7.07</v>
      </c>
      <c r="AH49" s="29">
        <v>198347.29</v>
      </c>
      <c r="AI49" s="29">
        <v>353.71</v>
      </c>
      <c r="AJ49" s="29">
        <v>109589.45</v>
      </c>
      <c r="AK49" s="30">
        <v>-2.13</v>
      </c>
      <c r="AL49" s="29">
        <v>88556.69</v>
      </c>
      <c r="AM49" s="29">
        <v>16.89</v>
      </c>
      <c r="AN49" s="29">
        <v>171954.25</v>
      </c>
      <c r="AO49" s="29">
        <v>213.53</v>
      </c>
      <c r="AP49" s="29">
        <v>136264.63</v>
      </c>
      <c r="AQ49" s="30">
        <v>-33.42</v>
      </c>
      <c r="AR49" s="29">
        <v>24496.81</v>
      </c>
      <c r="AS49" s="30">
        <v>16.84</v>
      </c>
      <c r="AT49" s="29">
        <v>80853.5</v>
      </c>
      <c r="AU49" s="30">
        <v>66.510000000000005</v>
      </c>
      <c r="AV49" s="29">
        <v>50176.42</v>
      </c>
      <c r="AW49" s="30">
        <v>3.28</v>
      </c>
      <c r="AX49" s="29">
        <v>71178.460000000006</v>
      </c>
      <c r="AY49" s="30">
        <v>-35.86</v>
      </c>
      <c r="AZ49" s="28">
        <v>2367495.0099999998</v>
      </c>
      <c r="BA49" s="29">
        <v>1306.24</v>
      </c>
      <c r="BB49" s="29">
        <v>102816.45</v>
      </c>
      <c r="BC49" s="30">
        <v>-29.95</v>
      </c>
      <c r="BD49" s="29">
        <v>39925.629999999997</v>
      </c>
      <c r="BE49" s="30">
        <v>31.64</v>
      </c>
      <c r="BF49" s="29"/>
      <c r="BG49" s="29"/>
      <c r="BH49" s="29">
        <v>95720.85</v>
      </c>
      <c r="BI49" s="30">
        <v>-70.2</v>
      </c>
      <c r="BJ49" s="29">
        <v>128861.83</v>
      </c>
      <c r="BK49" s="30">
        <v>38.380000000000003</v>
      </c>
      <c r="BL49" s="29">
        <v>51053.83</v>
      </c>
      <c r="BM49" s="30">
        <v>39.130000000000003</v>
      </c>
      <c r="BN49" s="29">
        <v>48743.66</v>
      </c>
      <c r="BO49" s="30">
        <v>67.48</v>
      </c>
      <c r="BP49" s="29">
        <v>81752.94</v>
      </c>
      <c r="BQ49" s="30">
        <v>-92.46</v>
      </c>
      <c r="BR49" s="29">
        <v>275920.78000000003</v>
      </c>
      <c r="BS49" s="30">
        <v>179.54</v>
      </c>
      <c r="BT49" s="29">
        <v>2240961.8199999998</v>
      </c>
      <c r="BU49" s="28">
        <v>1081.22</v>
      </c>
      <c r="BV49" s="29">
        <v>407567.81</v>
      </c>
      <c r="BW49" s="30">
        <v>118.15</v>
      </c>
      <c r="BX49" s="29">
        <v>75931.77</v>
      </c>
      <c r="BY49" s="30">
        <v>-39.369999999999997</v>
      </c>
      <c r="BZ49" s="29">
        <v>260510.93</v>
      </c>
      <c r="CA49" s="30">
        <v>230.42</v>
      </c>
      <c r="CB49" s="29">
        <v>12629.85</v>
      </c>
      <c r="CC49" s="30">
        <v>-9.94</v>
      </c>
      <c r="CD49" s="29">
        <v>29299.85</v>
      </c>
      <c r="CE49" s="30">
        <v>-65.709999999999994</v>
      </c>
      <c r="CF49" s="29">
        <v>26370.22</v>
      </c>
      <c r="CG49" s="30">
        <v>53.86</v>
      </c>
      <c r="CH49" s="29">
        <v>70283.039999999994</v>
      </c>
      <c r="CI49" s="30">
        <v>-12.9</v>
      </c>
      <c r="CJ49" s="29">
        <v>382346.97</v>
      </c>
      <c r="CK49" s="29">
        <v>6.61</v>
      </c>
      <c r="CL49" s="29">
        <v>243212.67</v>
      </c>
      <c r="CM49" s="30">
        <v>193.09</v>
      </c>
      <c r="CN49" s="28">
        <v>124414.5</v>
      </c>
      <c r="CO49" s="30">
        <v>74.11</v>
      </c>
      <c r="CP49" s="28">
        <v>103391.66</v>
      </c>
      <c r="CQ49" s="30">
        <v>-29.64</v>
      </c>
      <c r="CR49" s="29">
        <v>168626.11</v>
      </c>
      <c r="CS49" s="30">
        <v>113.45</v>
      </c>
      <c r="CT49" s="29">
        <v>143978.71</v>
      </c>
      <c r="CU49" s="30">
        <v>192.87</v>
      </c>
      <c r="CV49" s="29">
        <v>2240961.8199999998</v>
      </c>
      <c r="CW49" s="28">
        <v>1081.22</v>
      </c>
      <c r="CX49" s="29">
        <v>228112.29</v>
      </c>
      <c r="CY49" s="29">
        <v>218.99</v>
      </c>
      <c r="CZ49" s="29">
        <v>19771.38</v>
      </c>
      <c r="DA49" s="30">
        <v>27</v>
      </c>
      <c r="DB49" s="29">
        <v>39925.629999999997</v>
      </c>
      <c r="DC49" s="30">
        <v>31.64</v>
      </c>
      <c r="DD49" s="28">
        <v>8474.26</v>
      </c>
      <c r="DE49" s="30">
        <v>-4.45</v>
      </c>
      <c r="DF49" s="29">
        <v>57193.74</v>
      </c>
      <c r="DG49" s="30">
        <v>-22.44</v>
      </c>
      <c r="DH49" s="29">
        <v>20897.46</v>
      </c>
      <c r="DI49" s="30">
        <v>-61.21</v>
      </c>
      <c r="DJ49" s="29">
        <v>612912.22</v>
      </c>
      <c r="DK49" s="29">
        <v>573.99</v>
      </c>
      <c r="DL49" s="29">
        <v>98996.38</v>
      </c>
      <c r="DM49" s="29">
        <v>57.02</v>
      </c>
      <c r="DN49" s="29">
        <v>2240961.8199999998</v>
      </c>
      <c r="DO49" s="29">
        <v>1081.22</v>
      </c>
      <c r="DP49" s="29">
        <v>82953.31</v>
      </c>
      <c r="DQ49" s="29">
        <v>25.98</v>
      </c>
      <c r="DR49" s="29">
        <v>45287.3</v>
      </c>
      <c r="DS49" s="30">
        <v>-43.4</v>
      </c>
      <c r="DT49" s="29">
        <v>133058.28</v>
      </c>
      <c r="DU49" s="30">
        <v>79.87</v>
      </c>
      <c r="DV49" s="29">
        <v>35284.910000000003</v>
      </c>
      <c r="DW49" s="30">
        <v>33.67</v>
      </c>
      <c r="DX49" s="29">
        <v>118210.01</v>
      </c>
      <c r="DY49" s="29">
        <v>-141.21</v>
      </c>
      <c r="DZ49" s="29">
        <v>8923.8700000000008</v>
      </c>
      <c r="EA49" s="30">
        <v>-3.12</v>
      </c>
      <c r="EB49" s="29">
        <v>12803.18</v>
      </c>
      <c r="EC49" s="30">
        <v>-16.41</v>
      </c>
      <c r="ED49" s="29">
        <v>10930.81</v>
      </c>
      <c r="EE49" s="30">
        <v>25.21</v>
      </c>
      <c r="EF49" s="29">
        <v>246082.82</v>
      </c>
      <c r="EG49" s="30">
        <v>13.6</v>
      </c>
      <c r="EH49" s="29">
        <v>204452.56</v>
      </c>
      <c r="EI49" s="30">
        <v>249.22</v>
      </c>
      <c r="EJ49" s="29">
        <v>102471.56</v>
      </c>
      <c r="EK49" s="30">
        <v>-77.290000000000006</v>
      </c>
      <c r="EL49" s="29">
        <v>31874.63</v>
      </c>
      <c r="EM49" s="30">
        <v>-67.75</v>
      </c>
      <c r="EN49" s="29">
        <v>45287.3</v>
      </c>
      <c r="EO49" s="30">
        <v>-43.4</v>
      </c>
      <c r="EP49" s="29">
        <v>177016.98</v>
      </c>
      <c r="EQ49" s="29">
        <v>-87.03</v>
      </c>
      <c r="ER49" s="29">
        <v>14592.29</v>
      </c>
      <c r="ES49" s="29">
        <v>-28.61</v>
      </c>
      <c r="ET49" s="29">
        <v>136264.63</v>
      </c>
      <c r="EU49" s="30">
        <v>-33.42</v>
      </c>
      <c r="EV49" s="29">
        <v>44123.45</v>
      </c>
      <c r="EW49" s="30">
        <v>-59.07</v>
      </c>
      <c r="EX49" s="29">
        <v>59268.21</v>
      </c>
      <c r="EY49" s="30">
        <v>29.44</v>
      </c>
    </row>
    <row r="50" spans="1:155">
      <c r="A50" s="27">
        <v>46133</v>
      </c>
      <c r="B50" s="29">
        <v>5080309.8499999996</v>
      </c>
      <c r="C50" s="29">
        <v>2477.09</v>
      </c>
      <c r="D50" s="29">
        <v>653289.03</v>
      </c>
      <c r="E50" s="29">
        <v>-154.25</v>
      </c>
      <c r="F50" s="29">
        <v>2113667.39</v>
      </c>
      <c r="G50" s="29">
        <v>1091.4100000000001</v>
      </c>
      <c r="H50" s="29">
        <v>354336.92</v>
      </c>
      <c r="I50" s="29">
        <v>770.06</v>
      </c>
      <c r="J50" s="29">
        <v>43624.23</v>
      </c>
      <c r="K50" s="30">
        <v>-61.9</v>
      </c>
      <c r="L50" s="29">
        <v>326003.83</v>
      </c>
      <c r="M50" s="29">
        <v>633.58000000000004</v>
      </c>
      <c r="N50" s="29">
        <v>249228.06</v>
      </c>
      <c r="O50" s="30">
        <v>187.75</v>
      </c>
      <c r="P50" s="29">
        <v>198325.66</v>
      </c>
      <c r="Q50" s="29">
        <v>-48.47</v>
      </c>
      <c r="R50" s="29">
        <v>133669.64000000001</v>
      </c>
      <c r="S50" s="30">
        <v>34.29</v>
      </c>
      <c r="T50" s="29">
        <v>8464.44</v>
      </c>
      <c r="U50" s="30">
        <v>-3.39</v>
      </c>
      <c r="V50" s="29">
        <v>120622.39999999999</v>
      </c>
      <c r="W50" s="29">
        <v>-109.22</v>
      </c>
      <c r="X50" s="29">
        <v>2269748.14</v>
      </c>
      <c r="Y50" s="29">
        <v>584.70000000000005</v>
      </c>
      <c r="Z50" s="29">
        <v>43617.54</v>
      </c>
      <c r="AA50" s="30">
        <v>-80.94</v>
      </c>
      <c r="AB50" s="29">
        <v>212792.2</v>
      </c>
      <c r="AC50" s="30">
        <v>143.66</v>
      </c>
      <c r="AD50" s="29">
        <v>20324.080000000002</v>
      </c>
      <c r="AE50" s="30">
        <v>8.17</v>
      </c>
      <c r="AF50" s="29">
        <v>25381.59</v>
      </c>
      <c r="AG50" s="30">
        <v>-4.33</v>
      </c>
      <c r="AH50" s="29">
        <v>209834.22</v>
      </c>
      <c r="AI50" s="29">
        <v>601.25</v>
      </c>
      <c r="AJ50" s="29">
        <v>108735.2</v>
      </c>
      <c r="AK50" s="30">
        <v>-86.77</v>
      </c>
      <c r="AL50" s="29">
        <v>92109.84</v>
      </c>
      <c r="AM50" s="29">
        <v>6.14</v>
      </c>
      <c r="AN50" s="29">
        <v>176826.52</v>
      </c>
      <c r="AO50" s="29">
        <v>196.05</v>
      </c>
      <c r="AP50" s="29">
        <v>135888.76</v>
      </c>
      <c r="AQ50" s="30">
        <v>-50.6</v>
      </c>
      <c r="AR50" s="29">
        <v>24719.41</v>
      </c>
      <c r="AS50" s="30">
        <v>24.59</v>
      </c>
      <c r="AT50" s="29">
        <v>81580.539999999994</v>
      </c>
      <c r="AU50" s="30">
        <v>97.28</v>
      </c>
      <c r="AV50" s="29">
        <v>49883.6</v>
      </c>
      <c r="AW50" s="30">
        <v>-5.05</v>
      </c>
      <c r="AX50" s="29">
        <v>74384.990000000005</v>
      </c>
      <c r="AY50" s="30">
        <v>-65.45</v>
      </c>
      <c r="AZ50" s="28">
        <v>2455733.73</v>
      </c>
      <c r="BA50" s="29">
        <v>956</v>
      </c>
      <c r="BB50" s="29">
        <v>102799.63</v>
      </c>
      <c r="BC50" s="30">
        <v>-75.75</v>
      </c>
      <c r="BD50" s="29">
        <v>39887.57</v>
      </c>
      <c r="BE50" s="30">
        <v>9.31</v>
      </c>
      <c r="BF50" s="29"/>
      <c r="BG50" s="29"/>
      <c r="BH50" s="29">
        <v>97352.17</v>
      </c>
      <c r="BI50" s="30">
        <v>-2.65</v>
      </c>
      <c r="BJ50" s="29">
        <v>134919.53</v>
      </c>
      <c r="BK50" s="30">
        <v>146.99</v>
      </c>
      <c r="BL50" s="29">
        <v>51290.99</v>
      </c>
      <c r="BM50" s="30">
        <v>21.38</v>
      </c>
      <c r="BN50" s="29">
        <v>51552.82</v>
      </c>
      <c r="BO50" s="30">
        <v>125.72</v>
      </c>
      <c r="BP50" s="29">
        <v>85398.23</v>
      </c>
      <c r="BQ50" s="30">
        <v>-129.69</v>
      </c>
      <c r="BR50" s="29">
        <v>279062.15999999997</v>
      </c>
      <c r="BS50" s="30">
        <v>179.04</v>
      </c>
      <c r="BT50" s="29">
        <v>2311708.2599999998</v>
      </c>
      <c r="BU50" s="28">
        <v>572.09</v>
      </c>
      <c r="BV50" s="29">
        <v>408936.92</v>
      </c>
      <c r="BW50" s="30">
        <v>-41.61</v>
      </c>
      <c r="BX50" s="29">
        <v>76975.69</v>
      </c>
      <c r="BY50" s="30">
        <v>-23.74</v>
      </c>
      <c r="BZ50" s="29">
        <v>268936.36</v>
      </c>
      <c r="CA50" s="30">
        <v>202.19</v>
      </c>
      <c r="CB50" s="29">
        <v>12603.81</v>
      </c>
      <c r="CC50" s="30">
        <v>-13.15</v>
      </c>
      <c r="CD50" s="29">
        <v>28921.25</v>
      </c>
      <c r="CE50" s="30">
        <v>-82.83</v>
      </c>
      <c r="CF50" s="29">
        <v>26543.95</v>
      </c>
      <c r="CG50" s="30">
        <v>53.29</v>
      </c>
      <c r="CH50" s="29">
        <v>70158.64</v>
      </c>
      <c r="CI50" s="30">
        <v>-20.16</v>
      </c>
      <c r="CJ50" s="29">
        <v>374186.48</v>
      </c>
      <c r="CK50" s="29">
        <v>-175.26</v>
      </c>
      <c r="CL50" s="29">
        <v>242900.06</v>
      </c>
      <c r="CM50" s="30">
        <v>145.36000000000001</v>
      </c>
      <c r="CN50" s="29">
        <v>125128.46</v>
      </c>
      <c r="CO50" s="30">
        <v>14.55</v>
      </c>
      <c r="CP50" s="29">
        <v>103373.69</v>
      </c>
      <c r="CQ50" s="30">
        <v>-75.430000000000007</v>
      </c>
      <c r="CR50" s="29">
        <v>168676.77</v>
      </c>
      <c r="CS50" s="30">
        <v>34.78</v>
      </c>
      <c r="CT50" s="29">
        <v>152800.75</v>
      </c>
      <c r="CU50" s="30">
        <v>216.18</v>
      </c>
      <c r="CV50" s="29">
        <v>2311708.2599999998</v>
      </c>
      <c r="CW50" s="28">
        <v>572.09</v>
      </c>
      <c r="CX50" s="29">
        <v>252183.06</v>
      </c>
      <c r="CY50" s="29">
        <v>561.94000000000005</v>
      </c>
      <c r="CZ50" s="29">
        <v>20160.53</v>
      </c>
      <c r="DA50" s="30">
        <v>50.8</v>
      </c>
      <c r="DB50" s="29">
        <v>39887.57</v>
      </c>
      <c r="DC50" s="30">
        <v>9.31</v>
      </c>
      <c r="DD50" s="29">
        <v>8464.44</v>
      </c>
      <c r="DE50" s="30">
        <v>-3.39</v>
      </c>
      <c r="DF50" s="29">
        <v>58037.06</v>
      </c>
      <c r="DG50" s="30">
        <v>-10.050000000000001</v>
      </c>
      <c r="DH50" s="29">
        <v>20555.46</v>
      </c>
      <c r="DI50" s="30">
        <v>-81.97</v>
      </c>
      <c r="DJ50" s="29">
        <v>643468.81000000006</v>
      </c>
      <c r="DK50" s="29">
        <v>1076.1199999999999</v>
      </c>
      <c r="DL50" s="29">
        <v>99614.399999999994</v>
      </c>
      <c r="DM50" s="29">
        <v>4.43</v>
      </c>
      <c r="DN50" s="29">
        <v>2311708.2599999998</v>
      </c>
      <c r="DO50" s="29">
        <v>572.09</v>
      </c>
      <c r="DP50" s="29">
        <v>80481.45</v>
      </c>
      <c r="DQ50" s="29">
        <v>-45.04</v>
      </c>
      <c r="DR50" s="29">
        <v>44922.85</v>
      </c>
      <c r="DS50" s="30">
        <v>-54.67</v>
      </c>
      <c r="DT50" s="29">
        <v>133669.64000000001</v>
      </c>
      <c r="DU50" s="30">
        <v>34.29</v>
      </c>
      <c r="DV50" s="29">
        <v>34728.74</v>
      </c>
      <c r="DW50" s="30">
        <v>0.56000000000000005</v>
      </c>
      <c r="DX50" s="29">
        <v>120622.39999999999</v>
      </c>
      <c r="DY50" s="29">
        <v>-109.22</v>
      </c>
      <c r="DZ50" s="29">
        <v>8815.43</v>
      </c>
      <c r="EA50" s="30">
        <v>-3.76</v>
      </c>
      <c r="EB50" s="29">
        <v>12693.19</v>
      </c>
      <c r="EC50" s="30">
        <v>-18.920000000000002</v>
      </c>
      <c r="ED50" s="29">
        <v>11117.09</v>
      </c>
      <c r="EE50" s="30">
        <v>12.53</v>
      </c>
      <c r="EF50" s="29">
        <v>241582.06</v>
      </c>
      <c r="EG50" s="30">
        <v>-91.11</v>
      </c>
      <c r="EH50" s="29">
        <v>207878.31</v>
      </c>
      <c r="EI50" s="30">
        <v>165.47</v>
      </c>
      <c r="EJ50" s="29">
        <v>102157.37</v>
      </c>
      <c r="EK50" s="30">
        <v>-87.52</v>
      </c>
      <c r="EL50" s="29">
        <v>31505.75</v>
      </c>
      <c r="EM50" s="30">
        <v>-83.74</v>
      </c>
      <c r="EN50" s="29">
        <v>44922.85</v>
      </c>
      <c r="EO50" s="30">
        <v>-54.67</v>
      </c>
      <c r="EP50" s="29">
        <v>174945.04</v>
      </c>
      <c r="EQ50" s="29">
        <v>-181.43</v>
      </c>
      <c r="ER50" s="29">
        <v>14565.99</v>
      </c>
      <c r="ES50" s="29">
        <v>-35.93</v>
      </c>
      <c r="ET50" s="29">
        <v>135888.76</v>
      </c>
      <c r="EU50" s="30">
        <v>-50.6</v>
      </c>
      <c r="EV50" s="29">
        <v>43617.54</v>
      </c>
      <c r="EW50" s="30">
        <v>-80.94</v>
      </c>
      <c r="EX50" s="29">
        <v>59756.14</v>
      </c>
      <c r="EY50" s="30">
        <v>5.51</v>
      </c>
    </row>
    <row r="51" spans="1:155">
      <c r="A51" s="27">
        <v>46134</v>
      </c>
      <c r="B51" s="29">
        <v>5103381.16</v>
      </c>
      <c r="C51" s="29">
        <v>2035.7</v>
      </c>
      <c r="D51" s="29">
        <v>654295.44999999995</v>
      </c>
      <c r="E51" s="29">
        <v>-700.06</v>
      </c>
      <c r="F51" s="29">
        <v>2097438.1</v>
      </c>
      <c r="G51" s="29">
        <v>583.53</v>
      </c>
      <c r="H51" s="29">
        <v>357511.41</v>
      </c>
      <c r="I51" s="29">
        <v>752.36</v>
      </c>
      <c r="J51" s="29">
        <v>44786.68</v>
      </c>
      <c r="K51" s="30">
        <v>-72.08</v>
      </c>
      <c r="L51" s="29">
        <v>328707.78000000003</v>
      </c>
      <c r="M51" s="29">
        <v>611.04999999999995</v>
      </c>
      <c r="N51" s="29">
        <v>249213.49</v>
      </c>
      <c r="O51" s="30">
        <v>97.36</v>
      </c>
      <c r="P51" s="29">
        <v>195726.54</v>
      </c>
      <c r="Q51" s="29">
        <v>-275.98</v>
      </c>
      <c r="R51" s="29">
        <v>133578.93</v>
      </c>
      <c r="S51" s="30">
        <v>-72.22</v>
      </c>
      <c r="T51" s="29">
        <v>8468.2999999999993</v>
      </c>
      <c r="U51" s="30">
        <v>-1.91</v>
      </c>
      <c r="V51" s="29">
        <v>123164.05</v>
      </c>
      <c r="W51" s="29">
        <v>-106.68</v>
      </c>
      <c r="X51" s="29">
        <v>2262661.63</v>
      </c>
      <c r="Y51" s="29">
        <v>441.49</v>
      </c>
      <c r="Z51" s="29">
        <v>42704.51</v>
      </c>
      <c r="AA51" s="30">
        <v>-92.26</v>
      </c>
      <c r="AB51" s="29">
        <v>208976.84</v>
      </c>
      <c r="AC51" s="30">
        <v>29.71</v>
      </c>
      <c r="AD51" s="29">
        <v>19986.919999999998</v>
      </c>
      <c r="AE51" s="30">
        <v>-3.34</v>
      </c>
      <c r="AF51" s="29">
        <v>25176.639999999999</v>
      </c>
      <c r="AG51" s="30">
        <v>-4.6900000000000004</v>
      </c>
      <c r="AH51" s="29">
        <v>223515.49</v>
      </c>
      <c r="AI51" s="29">
        <v>820.78</v>
      </c>
      <c r="AJ51" s="29">
        <v>109755.36</v>
      </c>
      <c r="AK51" s="30">
        <v>-115.92</v>
      </c>
      <c r="AL51" s="29">
        <v>93280.21</v>
      </c>
      <c r="AM51" s="29">
        <v>-3.91</v>
      </c>
      <c r="AN51" s="29">
        <v>175797.94</v>
      </c>
      <c r="AO51" s="29">
        <v>114.44</v>
      </c>
      <c r="AP51" s="29">
        <v>140532.45000000001</v>
      </c>
      <c r="AQ51" s="30">
        <v>-36.15</v>
      </c>
      <c r="AR51" s="29">
        <v>24595.8</v>
      </c>
      <c r="AS51" s="30">
        <v>21.27</v>
      </c>
      <c r="AT51" s="29">
        <v>82358</v>
      </c>
      <c r="AU51" s="30">
        <v>116.97</v>
      </c>
      <c r="AV51" s="29">
        <v>49776.46</v>
      </c>
      <c r="AW51" s="30">
        <v>-7.78</v>
      </c>
      <c r="AX51" s="29">
        <v>73277.66</v>
      </c>
      <c r="AY51" s="30">
        <v>-120.39</v>
      </c>
      <c r="AZ51" s="28">
        <v>2456043.63</v>
      </c>
      <c r="BA51" s="29">
        <v>725.06</v>
      </c>
      <c r="BB51" s="29">
        <v>100328.52</v>
      </c>
      <c r="BC51" s="30">
        <v>-108.38</v>
      </c>
      <c r="BD51" s="29">
        <v>40199.32</v>
      </c>
      <c r="BE51" s="30">
        <v>54.5</v>
      </c>
      <c r="BF51" s="29"/>
      <c r="BG51" s="29"/>
      <c r="BH51" s="29">
        <v>98067.16</v>
      </c>
      <c r="BI51" s="30">
        <v>42.45</v>
      </c>
      <c r="BJ51" s="29">
        <v>136708.25</v>
      </c>
      <c r="BK51" s="30">
        <v>120.4</v>
      </c>
      <c r="BL51" s="29">
        <v>52078.97</v>
      </c>
      <c r="BM51" s="30">
        <v>41.3</v>
      </c>
      <c r="BN51" s="29">
        <v>51334.67</v>
      </c>
      <c r="BO51" s="30">
        <v>129.85</v>
      </c>
      <c r="BP51" s="29">
        <v>84265.06</v>
      </c>
      <c r="BQ51" s="30">
        <v>-187.84</v>
      </c>
      <c r="BR51" s="29">
        <v>283806.03000000003</v>
      </c>
      <c r="BS51" s="30">
        <v>81.63</v>
      </c>
      <c r="BT51" s="29">
        <v>2305133.88</v>
      </c>
      <c r="BU51" s="28">
        <v>406.11</v>
      </c>
      <c r="BV51" s="29">
        <v>416235.71</v>
      </c>
      <c r="BW51" s="30">
        <v>-152.58000000000001</v>
      </c>
      <c r="BX51" s="29">
        <v>76517.039999999994</v>
      </c>
      <c r="BY51" s="30">
        <v>-21.81</v>
      </c>
      <c r="BZ51" s="29">
        <v>269078.15000000002</v>
      </c>
      <c r="CA51" s="30">
        <v>110.53</v>
      </c>
      <c r="CB51" s="29">
        <v>12608.86</v>
      </c>
      <c r="CC51" s="30">
        <v>-18.22</v>
      </c>
      <c r="CD51" s="29">
        <v>29017.33</v>
      </c>
      <c r="CE51" s="30">
        <v>-87.82</v>
      </c>
      <c r="CF51" s="29">
        <v>26592.28</v>
      </c>
      <c r="CG51" s="30">
        <v>65.92</v>
      </c>
      <c r="CH51" s="29">
        <v>69822.559999999998</v>
      </c>
      <c r="CI51" s="30">
        <v>-32.26</v>
      </c>
      <c r="CJ51" s="29">
        <v>368778.87</v>
      </c>
      <c r="CK51" s="29">
        <v>-643.26</v>
      </c>
      <c r="CL51" s="29">
        <v>240098.52</v>
      </c>
      <c r="CM51" s="30">
        <v>28.8</v>
      </c>
      <c r="CN51" s="29">
        <v>124847.37</v>
      </c>
      <c r="CO51" s="30">
        <v>-54.78</v>
      </c>
      <c r="CP51" s="29">
        <v>100903.85</v>
      </c>
      <c r="CQ51" s="30">
        <v>-108.19</v>
      </c>
      <c r="CR51" s="29">
        <v>169680.25</v>
      </c>
      <c r="CS51" s="30">
        <v>-46.29</v>
      </c>
      <c r="CT51" s="29">
        <v>160977.96</v>
      </c>
      <c r="CU51" s="30">
        <v>204.3</v>
      </c>
      <c r="CV51" s="29">
        <v>2305133.88</v>
      </c>
      <c r="CW51" s="28">
        <v>406.11</v>
      </c>
      <c r="CX51" s="29">
        <v>256197.26</v>
      </c>
      <c r="CY51" s="29">
        <v>572.84</v>
      </c>
      <c r="CZ51" s="29">
        <v>20594.810000000001</v>
      </c>
      <c r="DA51" s="30">
        <v>61.5</v>
      </c>
      <c r="DB51" s="29">
        <v>40199.32</v>
      </c>
      <c r="DC51" s="30">
        <v>54.5</v>
      </c>
      <c r="DD51" s="29">
        <v>8468.2999999999993</v>
      </c>
      <c r="DE51" s="30">
        <v>-1.91</v>
      </c>
      <c r="DF51" s="29">
        <v>57705.27</v>
      </c>
      <c r="DG51" s="30">
        <v>-7.91</v>
      </c>
      <c r="DH51" s="29">
        <v>20676.95</v>
      </c>
      <c r="DI51" s="30">
        <v>-90.95</v>
      </c>
      <c r="DJ51" s="29">
        <v>664663.30000000005</v>
      </c>
      <c r="DK51" s="29">
        <v>1204.47</v>
      </c>
      <c r="DL51" s="29">
        <v>99496.23</v>
      </c>
      <c r="DM51" s="30">
        <v>-56.38</v>
      </c>
      <c r="DN51" s="29">
        <v>2305133.88</v>
      </c>
      <c r="DO51" s="28">
        <v>406.11</v>
      </c>
      <c r="DP51" s="29">
        <v>79379.53</v>
      </c>
      <c r="DQ51" s="29">
        <v>-247.53</v>
      </c>
      <c r="DR51" s="29">
        <v>46126.22</v>
      </c>
      <c r="DS51" s="30">
        <v>-60.14</v>
      </c>
      <c r="DT51" s="29">
        <v>133578.93</v>
      </c>
      <c r="DU51" s="30">
        <v>-72.22</v>
      </c>
      <c r="DV51" s="29">
        <v>35819.760000000002</v>
      </c>
      <c r="DW51" s="30">
        <v>25.99</v>
      </c>
      <c r="DX51" s="29">
        <v>123164.05</v>
      </c>
      <c r="DY51" s="29">
        <v>-106.68</v>
      </c>
      <c r="DZ51" s="29">
        <v>8751.69</v>
      </c>
      <c r="EA51" s="30">
        <v>-5.32</v>
      </c>
      <c r="EB51" s="29">
        <v>12752.68</v>
      </c>
      <c r="EC51" s="30">
        <v>-27.21</v>
      </c>
      <c r="ED51" s="29">
        <v>11090.58</v>
      </c>
      <c r="EE51" s="30">
        <v>10.75</v>
      </c>
      <c r="EF51" s="29">
        <v>237539.82</v>
      </c>
      <c r="EG51" s="30">
        <v>-313.93</v>
      </c>
      <c r="EH51" s="29">
        <v>207868.41</v>
      </c>
      <c r="EI51" s="30">
        <v>34.770000000000003</v>
      </c>
      <c r="EJ51" s="29">
        <v>102873.23</v>
      </c>
      <c r="EK51" s="30">
        <v>-99.09</v>
      </c>
      <c r="EL51" s="29">
        <v>31583.73</v>
      </c>
      <c r="EM51" s="30">
        <v>-88.78</v>
      </c>
      <c r="EN51" s="29">
        <v>46126.22</v>
      </c>
      <c r="EO51" s="30">
        <v>-60.14</v>
      </c>
      <c r="EP51" s="29">
        <v>181578.28</v>
      </c>
      <c r="EQ51" s="29">
        <v>-180.01</v>
      </c>
      <c r="ER51" s="29">
        <v>14708.44</v>
      </c>
      <c r="ES51" s="29">
        <v>-43.74</v>
      </c>
      <c r="ET51" s="29">
        <v>140532.45000000001</v>
      </c>
      <c r="EU51" s="30">
        <v>-36.15</v>
      </c>
      <c r="EV51" s="29">
        <v>42704.51</v>
      </c>
      <c r="EW51" s="30">
        <v>-92.26</v>
      </c>
      <c r="EX51" s="29">
        <v>58199.34</v>
      </c>
      <c r="EY51" s="30">
        <v>-15.93</v>
      </c>
    </row>
    <row r="52" spans="1:155">
      <c r="A52" s="27">
        <v>46135</v>
      </c>
      <c r="B52" s="29">
        <v>5148032.28</v>
      </c>
      <c r="C52" s="29">
        <v>660.83</v>
      </c>
      <c r="D52" s="29">
        <v>650646.61</v>
      </c>
      <c r="E52" s="29">
        <v>-785.53</v>
      </c>
      <c r="F52" s="29">
        <v>2142967.52</v>
      </c>
      <c r="G52" s="29">
        <v>242.02</v>
      </c>
      <c r="H52" s="29">
        <v>345609.33</v>
      </c>
      <c r="I52" s="29">
        <v>611.48</v>
      </c>
      <c r="J52" s="29">
        <v>45126.87</v>
      </c>
      <c r="K52" s="30">
        <v>-86.92</v>
      </c>
      <c r="L52" s="29">
        <v>317793.78000000003</v>
      </c>
      <c r="M52" s="29">
        <v>475.94</v>
      </c>
      <c r="N52" s="29">
        <v>245331.36</v>
      </c>
      <c r="O52" s="30">
        <v>-119.48</v>
      </c>
      <c r="P52" s="29">
        <v>195002.36</v>
      </c>
      <c r="Q52" s="29">
        <v>-364.95</v>
      </c>
      <c r="R52" s="29">
        <v>133346.87</v>
      </c>
      <c r="S52" s="30">
        <v>-177.27</v>
      </c>
      <c r="T52" s="29">
        <v>8563.8700000000008</v>
      </c>
      <c r="U52" s="30">
        <v>1.45</v>
      </c>
      <c r="V52" s="29">
        <v>122805.39</v>
      </c>
      <c r="W52" s="29">
        <v>-76.569999999999993</v>
      </c>
      <c r="X52" s="29">
        <v>2304806.2799999998</v>
      </c>
      <c r="Y52" s="29">
        <v>62.59</v>
      </c>
      <c r="Z52" s="29">
        <v>42676.53</v>
      </c>
      <c r="AA52" s="30">
        <v>-79.31</v>
      </c>
      <c r="AB52" s="29">
        <v>209923.31</v>
      </c>
      <c r="AC52" s="30">
        <v>0.12</v>
      </c>
      <c r="AD52" s="29">
        <v>19712.77</v>
      </c>
      <c r="AE52" s="30">
        <v>-21.08</v>
      </c>
      <c r="AF52" s="29">
        <v>25025.19</v>
      </c>
      <c r="AG52" s="30">
        <v>-12.11</v>
      </c>
      <c r="AH52" s="29">
        <v>226425.53</v>
      </c>
      <c r="AI52" s="29">
        <v>831.22</v>
      </c>
      <c r="AJ52" s="29">
        <v>109723.57</v>
      </c>
      <c r="AK52" s="30">
        <v>-214.82</v>
      </c>
      <c r="AL52" s="29">
        <v>91649.06</v>
      </c>
      <c r="AM52" s="29">
        <v>-33.33</v>
      </c>
      <c r="AN52" s="29">
        <v>173335.1</v>
      </c>
      <c r="AO52" s="29">
        <v>-82.19</v>
      </c>
      <c r="AP52" s="29">
        <v>148872.98000000001</v>
      </c>
      <c r="AQ52" s="30">
        <v>31.36</v>
      </c>
      <c r="AR52" s="29">
        <v>24399.43</v>
      </c>
      <c r="AS52" s="30">
        <v>-7.34</v>
      </c>
      <c r="AT52" s="29">
        <v>81906.740000000005</v>
      </c>
      <c r="AU52" s="30">
        <v>65.06</v>
      </c>
      <c r="AV52" s="29">
        <v>49934.82</v>
      </c>
      <c r="AW52" s="30">
        <v>-39.54</v>
      </c>
      <c r="AX52" s="29">
        <v>74736.240000000005</v>
      </c>
      <c r="AY52" s="30">
        <v>-117.51</v>
      </c>
      <c r="AZ52" s="28">
        <v>2490456.2799999998</v>
      </c>
      <c r="BA52" s="29">
        <v>104.07</v>
      </c>
      <c r="BB52" s="29">
        <v>101850.93</v>
      </c>
      <c r="BC52" s="30">
        <v>-114.16</v>
      </c>
      <c r="BD52" s="28">
        <v>40573.94</v>
      </c>
      <c r="BE52" s="30">
        <v>44.46</v>
      </c>
      <c r="BF52" s="29"/>
      <c r="BG52" s="29"/>
      <c r="BH52" s="29">
        <v>100465.83</v>
      </c>
      <c r="BI52" s="30">
        <v>84.09</v>
      </c>
      <c r="BJ52" s="29">
        <v>134280.65</v>
      </c>
      <c r="BK52" s="30">
        <v>87.25</v>
      </c>
      <c r="BL52" s="29">
        <v>51327.93</v>
      </c>
      <c r="BM52" s="30">
        <v>15.26</v>
      </c>
      <c r="BN52" s="29">
        <v>50687.22</v>
      </c>
      <c r="BO52" s="30">
        <v>113.64</v>
      </c>
      <c r="BP52" s="29">
        <v>85508.13</v>
      </c>
      <c r="BQ52" s="30">
        <v>-182.2</v>
      </c>
      <c r="BR52" s="29">
        <v>296403.38</v>
      </c>
      <c r="BS52" s="30">
        <v>44.49</v>
      </c>
      <c r="BT52" s="29">
        <v>2347577.6</v>
      </c>
      <c r="BU52" s="28">
        <v>29.24</v>
      </c>
      <c r="BV52" s="29">
        <v>417772.82</v>
      </c>
      <c r="BW52" s="30">
        <v>-189.58</v>
      </c>
      <c r="BX52" s="29">
        <v>75588.429999999993</v>
      </c>
      <c r="BY52" s="30">
        <v>-52.57</v>
      </c>
      <c r="BZ52" s="29">
        <v>264984.15999999997</v>
      </c>
      <c r="CA52" s="30">
        <v>-115.53</v>
      </c>
      <c r="CB52" s="29">
        <v>12524.49</v>
      </c>
      <c r="CC52" s="30">
        <v>-32.020000000000003</v>
      </c>
      <c r="CD52" s="29">
        <v>28775.89</v>
      </c>
      <c r="CE52" s="30">
        <v>-117.06</v>
      </c>
      <c r="CF52" s="29">
        <v>26829.96</v>
      </c>
      <c r="CG52" s="30">
        <v>29.34</v>
      </c>
      <c r="CH52" s="29">
        <v>69980.19</v>
      </c>
      <c r="CI52" s="30">
        <v>-72.64</v>
      </c>
      <c r="CJ52" s="29">
        <v>369997.55</v>
      </c>
      <c r="CK52" s="29">
        <v>-751.2</v>
      </c>
      <c r="CL52" s="29">
        <v>241231.77</v>
      </c>
      <c r="CM52" s="30">
        <v>-5.98</v>
      </c>
      <c r="CN52" s="29">
        <v>124209.76</v>
      </c>
      <c r="CO52" s="30">
        <v>-103.95</v>
      </c>
      <c r="CP52" s="29">
        <v>102424.27</v>
      </c>
      <c r="CQ52" s="30">
        <v>-114.1</v>
      </c>
      <c r="CR52" s="29">
        <v>169106.12</v>
      </c>
      <c r="CS52" s="30">
        <v>-164.44</v>
      </c>
      <c r="CT52" s="29">
        <v>155888.94</v>
      </c>
      <c r="CU52" s="30">
        <v>87.5</v>
      </c>
      <c r="CV52" s="29">
        <v>2347577.6</v>
      </c>
      <c r="CW52" s="28">
        <v>29.24</v>
      </c>
      <c r="CX52" s="29">
        <v>246168.89</v>
      </c>
      <c r="CY52" s="29">
        <v>422.11</v>
      </c>
      <c r="CZ52" s="29">
        <v>19190.97</v>
      </c>
      <c r="DA52" s="30">
        <v>21.58</v>
      </c>
      <c r="DB52" s="29">
        <v>40573.94</v>
      </c>
      <c r="DC52" s="30">
        <v>44.46</v>
      </c>
      <c r="DD52" s="29">
        <v>8563.8700000000008</v>
      </c>
      <c r="DE52" s="30">
        <v>1.45</v>
      </c>
      <c r="DF52" s="29">
        <v>56931.11</v>
      </c>
      <c r="DG52" s="30">
        <v>-35.1</v>
      </c>
      <c r="DH52" s="29">
        <v>20443.330000000002</v>
      </c>
      <c r="DI52" s="30">
        <v>-122.35</v>
      </c>
      <c r="DJ52" s="29">
        <v>670418.02</v>
      </c>
      <c r="DK52" s="29">
        <v>1075.01</v>
      </c>
      <c r="DL52" s="29">
        <v>98813.64</v>
      </c>
      <c r="DM52" s="29">
        <v>-99.92</v>
      </c>
      <c r="DN52" s="29">
        <v>2347577.6</v>
      </c>
      <c r="DO52" s="28">
        <v>29.24</v>
      </c>
      <c r="DP52" s="29">
        <v>79883.66</v>
      </c>
      <c r="DQ52" s="29">
        <v>-297.13</v>
      </c>
      <c r="DR52" s="29">
        <v>46484.26</v>
      </c>
      <c r="DS52" s="30">
        <v>-75.540000000000006</v>
      </c>
      <c r="DT52" s="29">
        <v>133346.87</v>
      </c>
      <c r="DU52" s="30">
        <v>-177.27</v>
      </c>
      <c r="DV52" s="29">
        <v>35486.339999999997</v>
      </c>
      <c r="DW52" s="30">
        <v>12.89</v>
      </c>
      <c r="DX52" s="29">
        <v>122805.39</v>
      </c>
      <c r="DY52" s="29">
        <v>-76.569999999999993</v>
      </c>
      <c r="DZ52" s="29">
        <v>8720.92</v>
      </c>
      <c r="EA52" s="30">
        <v>-4.75</v>
      </c>
      <c r="EB52" s="29">
        <v>12668.13</v>
      </c>
      <c r="EC52" s="30">
        <v>-33.549999999999997</v>
      </c>
      <c r="ED52" s="29">
        <v>10865.21</v>
      </c>
      <c r="EE52" s="30">
        <v>2.04</v>
      </c>
      <c r="EF52" s="29">
        <v>237143.44</v>
      </c>
      <c r="EG52" s="30">
        <v>-370.86</v>
      </c>
      <c r="EH52" s="29">
        <v>211956.03</v>
      </c>
      <c r="EI52" s="30">
        <v>28.45</v>
      </c>
      <c r="EJ52" s="29">
        <v>103266.71</v>
      </c>
      <c r="EK52" s="30">
        <v>-162.47</v>
      </c>
      <c r="EL52" s="29">
        <v>31331.75</v>
      </c>
      <c r="EM52" s="30">
        <v>-117.73</v>
      </c>
      <c r="EN52" s="29">
        <v>46484.26</v>
      </c>
      <c r="EO52" s="30">
        <v>-75.540000000000006</v>
      </c>
      <c r="EP52" s="29">
        <v>179240.68</v>
      </c>
      <c r="EQ52" s="29">
        <v>-225.1</v>
      </c>
      <c r="ER52" s="29">
        <v>14465.77</v>
      </c>
      <c r="ES52" s="29">
        <v>-47.71</v>
      </c>
      <c r="ET52" s="29">
        <v>148872.98000000001</v>
      </c>
      <c r="EU52" s="30">
        <v>31.36</v>
      </c>
      <c r="EV52" s="29">
        <v>42676.53</v>
      </c>
      <c r="EW52" s="30">
        <v>-79.31</v>
      </c>
      <c r="EX52" s="29">
        <v>59747.74</v>
      </c>
      <c r="EY52" s="30">
        <v>-34.78</v>
      </c>
    </row>
    <row r="53" spans="1:155">
      <c r="A53" s="27">
        <v>46136</v>
      </c>
      <c r="B53" s="29">
        <v>5147296.49</v>
      </c>
      <c r="C53" s="29">
        <v>1316.04</v>
      </c>
      <c r="D53" s="29">
        <v>666906.5</v>
      </c>
      <c r="E53" s="29">
        <v>-610.55999999999995</v>
      </c>
      <c r="F53" s="29">
        <v>2105714.06</v>
      </c>
      <c r="G53" s="29">
        <v>-79</v>
      </c>
      <c r="H53" s="29">
        <v>353071.07</v>
      </c>
      <c r="I53" s="29">
        <v>528.9</v>
      </c>
      <c r="J53" s="29">
        <v>47178.86</v>
      </c>
      <c r="K53" s="30">
        <v>-28.27</v>
      </c>
      <c r="L53" s="29">
        <v>323625.34000000003</v>
      </c>
      <c r="M53" s="29">
        <v>383.22</v>
      </c>
      <c r="N53" s="29">
        <v>237699.67</v>
      </c>
      <c r="O53" s="30">
        <v>-279.45</v>
      </c>
      <c r="P53" s="29">
        <v>197348.32</v>
      </c>
      <c r="Q53" s="29">
        <v>-311.35000000000002</v>
      </c>
      <c r="R53" s="29">
        <v>131484.85999999999</v>
      </c>
      <c r="S53" s="30">
        <v>-233.9</v>
      </c>
      <c r="T53" s="29">
        <v>8822.6200000000008</v>
      </c>
      <c r="U53" s="30">
        <v>3.64</v>
      </c>
      <c r="V53" s="29">
        <v>127857.1</v>
      </c>
      <c r="W53" s="29">
        <v>-59.02</v>
      </c>
      <c r="X53" s="29">
        <v>2278231.89</v>
      </c>
      <c r="Y53" s="29">
        <v>448.94</v>
      </c>
      <c r="Z53" s="29">
        <v>42644.83</v>
      </c>
      <c r="AA53" s="30">
        <v>-76.81</v>
      </c>
      <c r="AB53" s="29">
        <v>210463.41</v>
      </c>
      <c r="AC53" s="30">
        <v>27.25</v>
      </c>
      <c r="AD53" s="29">
        <v>19662.900000000001</v>
      </c>
      <c r="AE53" s="30">
        <v>-19.75</v>
      </c>
      <c r="AF53" s="29">
        <v>25368.37</v>
      </c>
      <c r="AG53" s="30">
        <v>-11.87</v>
      </c>
      <c r="AH53" s="29">
        <v>234305.23</v>
      </c>
      <c r="AI53" s="29">
        <v>866.59</v>
      </c>
      <c r="AJ53" s="29">
        <v>109842.87</v>
      </c>
      <c r="AK53" s="30">
        <v>-211.13</v>
      </c>
      <c r="AL53" s="29">
        <v>89941.22</v>
      </c>
      <c r="AM53" s="29">
        <v>-62.3</v>
      </c>
      <c r="AN53" s="28">
        <v>167566.29</v>
      </c>
      <c r="AO53" s="29">
        <v>-218.98</v>
      </c>
      <c r="AP53" s="29">
        <v>158849.79</v>
      </c>
      <c r="AQ53" s="30">
        <v>211.01</v>
      </c>
      <c r="AR53" s="29">
        <v>24894.74</v>
      </c>
      <c r="AS53" s="30">
        <v>24.64</v>
      </c>
      <c r="AT53" s="29">
        <v>83210.63</v>
      </c>
      <c r="AU53" s="30">
        <v>133.59</v>
      </c>
      <c r="AV53" s="29">
        <v>49763.47</v>
      </c>
      <c r="AW53" s="30">
        <v>-66.040000000000006</v>
      </c>
      <c r="AX53" s="28">
        <v>75368.67</v>
      </c>
      <c r="AY53" s="30">
        <v>-85.66</v>
      </c>
      <c r="AZ53" s="28">
        <v>2466860.88</v>
      </c>
      <c r="BA53" s="29">
        <v>511.47</v>
      </c>
      <c r="BB53" s="29">
        <v>99092.67</v>
      </c>
      <c r="BC53" s="30">
        <v>-111.81</v>
      </c>
      <c r="BD53" s="29">
        <v>40829.57</v>
      </c>
      <c r="BE53" s="30">
        <v>51.48</v>
      </c>
      <c r="BF53" s="29"/>
      <c r="BG53" s="29"/>
      <c r="BH53" s="29">
        <v>101131.98</v>
      </c>
      <c r="BI53" s="30">
        <v>142.79</v>
      </c>
      <c r="BJ53" s="29">
        <v>136861.74</v>
      </c>
      <c r="BK53" s="30">
        <v>122.76</v>
      </c>
      <c r="BL53" s="29">
        <v>50769.45</v>
      </c>
      <c r="BM53" s="30">
        <v>2.44</v>
      </c>
      <c r="BN53" s="29">
        <v>51513.97</v>
      </c>
      <c r="BO53" s="30">
        <v>83.57</v>
      </c>
      <c r="BP53" s="29">
        <v>85609.45</v>
      </c>
      <c r="BQ53" s="30">
        <v>-156.62</v>
      </c>
      <c r="BR53" s="29">
        <v>311858.28000000003</v>
      </c>
      <c r="BS53" s="30">
        <v>304.85000000000002</v>
      </c>
      <c r="BT53" s="29">
        <v>2322392.81</v>
      </c>
      <c r="BU53" s="28">
        <v>378.86</v>
      </c>
      <c r="BV53" s="29">
        <v>419508.39</v>
      </c>
      <c r="BW53" s="30">
        <v>-179.02</v>
      </c>
      <c r="BX53" s="29">
        <v>75404.95</v>
      </c>
      <c r="BY53" s="30">
        <v>-46.11</v>
      </c>
      <c r="BZ53" s="29">
        <v>257507.51</v>
      </c>
      <c r="CA53" s="30">
        <v>-281.27</v>
      </c>
      <c r="CB53" s="29">
        <v>12815.13</v>
      </c>
      <c r="CC53" s="30">
        <v>-32.44</v>
      </c>
      <c r="CD53" s="29">
        <v>29175.38</v>
      </c>
      <c r="CE53" s="30">
        <v>-103</v>
      </c>
      <c r="CF53" s="29">
        <v>28062.13</v>
      </c>
      <c r="CG53" s="30">
        <v>81.45</v>
      </c>
      <c r="CH53" s="29">
        <v>70407.13</v>
      </c>
      <c r="CI53" s="30">
        <v>-80.900000000000006</v>
      </c>
      <c r="CJ53" s="29">
        <v>375841.4</v>
      </c>
      <c r="CK53" s="29">
        <v>-558.03</v>
      </c>
      <c r="CL53" s="29">
        <v>242556.38</v>
      </c>
      <c r="CM53" s="30">
        <v>20.69</v>
      </c>
      <c r="CN53" s="29">
        <v>123493.67</v>
      </c>
      <c r="CO53" s="30">
        <v>-96.76</v>
      </c>
      <c r="CP53" s="29">
        <v>99670.49</v>
      </c>
      <c r="CQ53" s="30">
        <v>-111.75</v>
      </c>
      <c r="CR53" s="29">
        <v>167851.29</v>
      </c>
      <c r="CS53" s="30">
        <v>-201.23</v>
      </c>
      <c r="CT53" s="29">
        <v>161308.16</v>
      </c>
      <c r="CU53" s="30">
        <v>153.93</v>
      </c>
      <c r="CV53" s="29">
        <v>2322392.81</v>
      </c>
      <c r="CW53" s="28">
        <v>378.86</v>
      </c>
      <c r="CX53" s="29">
        <v>251891.69</v>
      </c>
      <c r="CY53" s="29">
        <v>358.16</v>
      </c>
      <c r="CZ53" s="29">
        <v>19459.62</v>
      </c>
      <c r="DA53" s="30">
        <v>21.41</v>
      </c>
      <c r="DB53" s="29">
        <v>40829.57</v>
      </c>
      <c r="DC53" s="30">
        <v>51.48</v>
      </c>
      <c r="DD53" s="29">
        <v>8822.6200000000008</v>
      </c>
      <c r="DE53" s="30">
        <v>3.64</v>
      </c>
      <c r="DF53" s="29">
        <v>56790.07</v>
      </c>
      <c r="DG53" s="30">
        <v>-33.299999999999997</v>
      </c>
      <c r="DH53" s="29">
        <v>20800.95</v>
      </c>
      <c r="DI53" s="30">
        <v>-110.28</v>
      </c>
      <c r="DJ53" s="29">
        <v>696063.54</v>
      </c>
      <c r="DK53" s="29">
        <v>1350.18</v>
      </c>
      <c r="DL53" s="29">
        <v>98446.44</v>
      </c>
      <c r="DM53" s="29">
        <v>-95</v>
      </c>
      <c r="DN53" s="29">
        <v>2322392.81</v>
      </c>
      <c r="DO53" s="29">
        <v>378.86</v>
      </c>
      <c r="DP53" s="29">
        <v>82169.460000000006</v>
      </c>
      <c r="DQ53" s="29">
        <v>-193.53</v>
      </c>
      <c r="DR53" s="29">
        <v>48736.31</v>
      </c>
      <c r="DS53" s="30">
        <v>-29.31</v>
      </c>
      <c r="DT53" s="29">
        <v>131484.85999999999</v>
      </c>
      <c r="DU53" s="30">
        <v>-233.9</v>
      </c>
      <c r="DV53" s="29">
        <v>36088.32</v>
      </c>
      <c r="DW53" s="30">
        <v>32.69</v>
      </c>
      <c r="DX53" s="29">
        <v>127857.1</v>
      </c>
      <c r="DY53" s="29">
        <v>-59.02</v>
      </c>
      <c r="DZ53" s="29">
        <v>8772.5300000000007</v>
      </c>
      <c r="EA53" s="30">
        <v>-3.17</v>
      </c>
      <c r="EB53" s="29">
        <v>12816.27</v>
      </c>
      <c r="EC53" s="30">
        <v>-28.57</v>
      </c>
      <c r="ED53" s="29">
        <v>10943.99</v>
      </c>
      <c r="EE53" s="30">
        <v>-6.41</v>
      </c>
      <c r="EF53" s="29">
        <v>239784.83</v>
      </c>
      <c r="EG53" s="30">
        <v>-307.43</v>
      </c>
      <c r="EH53" s="29">
        <v>212129.04</v>
      </c>
      <c r="EI53" s="30">
        <v>93.22</v>
      </c>
      <c r="EJ53" s="29">
        <v>105526.74</v>
      </c>
      <c r="EK53" s="30">
        <v>-121.42</v>
      </c>
      <c r="EL53" s="29">
        <v>31762.84</v>
      </c>
      <c r="EM53" s="30">
        <v>-104.07</v>
      </c>
      <c r="EN53" s="29">
        <v>48736.31</v>
      </c>
      <c r="EO53" s="30">
        <v>-29.31</v>
      </c>
      <c r="EP53" s="29">
        <v>180371.16</v>
      </c>
      <c r="EQ53" s="29">
        <v>-286.81</v>
      </c>
      <c r="ER53" s="29">
        <v>14461.33</v>
      </c>
      <c r="ES53" s="29">
        <v>-56.1</v>
      </c>
      <c r="ET53" s="29">
        <v>158849.79</v>
      </c>
      <c r="EU53" s="30">
        <v>211.01</v>
      </c>
      <c r="EV53" s="29">
        <v>42644.83</v>
      </c>
      <c r="EW53" s="30">
        <v>-76.81</v>
      </c>
      <c r="EX53" s="29">
        <v>57025.66</v>
      </c>
      <c r="EY53" s="30">
        <v>-34.94</v>
      </c>
    </row>
    <row r="54" spans="1:155">
      <c r="A54" s="27">
        <v>46139</v>
      </c>
      <c r="B54" s="29">
        <v>5257845.74</v>
      </c>
      <c r="C54" s="29">
        <v>2157.1799999999998</v>
      </c>
      <c r="D54" s="29">
        <v>679529.72</v>
      </c>
      <c r="E54" s="29">
        <v>-365.21</v>
      </c>
      <c r="F54" s="29">
        <v>2143200.61</v>
      </c>
      <c r="G54" s="29">
        <v>404.66</v>
      </c>
      <c r="H54" s="29">
        <v>347835.7</v>
      </c>
      <c r="I54" s="29">
        <v>458.94</v>
      </c>
      <c r="J54" s="29">
        <v>47329.84</v>
      </c>
      <c r="K54" s="30">
        <v>-26.49</v>
      </c>
      <c r="L54" s="29">
        <v>318349.51</v>
      </c>
      <c r="M54" s="29">
        <v>342.82</v>
      </c>
      <c r="N54" s="29">
        <v>241144.72</v>
      </c>
      <c r="O54" s="30">
        <v>-276.08999999999997</v>
      </c>
      <c r="P54" s="29">
        <v>197150.45</v>
      </c>
      <c r="Q54" s="29">
        <v>-304.68</v>
      </c>
      <c r="R54" s="29">
        <v>132728.4</v>
      </c>
      <c r="S54" s="30">
        <v>-216.95</v>
      </c>
      <c r="T54" s="29">
        <v>8795.8700000000008</v>
      </c>
      <c r="U54" s="30">
        <v>3.68</v>
      </c>
      <c r="V54" s="29">
        <v>129017.19</v>
      </c>
      <c r="W54" s="29">
        <v>-23.51</v>
      </c>
      <c r="X54" s="29">
        <v>2365904.2999999998</v>
      </c>
      <c r="Y54" s="29">
        <v>1371.36</v>
      </c>
      <c r="Z54" s="29">
        <v>42496.72</v>
      </c>
      <c r="AA54" s="30">
        <v>-77.81</v>
      </c>
      <c r="AB54" s="29">
        <v>208551.63</v>
      </c>
      <c r="AC54" s="30">
        <v>-53.44</v>
      </c>
      <c r="AD54" s="29">
        <v>19580.91</v>
      </c>
      <c r="AE54" s="30">
        <v>-25.49</v>
      </c>
      <c r="AF54" s="29">
        <v>25156.59</v>
      </c>
      <c r="AG54" s="30">
        <v>-14.8</v>
      </c>
      <c r="AH54" s="29">
        <v>235511.51</v>
      </c>
      <c r="AI54" s="29">
        <v>833.88</v>
      </c>
      <c r="AJ54" s="29">
        <v>110089.22</v>
      </c>
      <c r="AK54" s="30">
        <v>-190.35</v>
      </c>
      <c r="AL54" s="29">
        <v>91620.36</v>
      </c>
      <c r="AM54" s="29">
        <v>-78.53</v>
      </c>
      <c r="AN54" s="29">
        <v>169545.66</v>
      </c>
      <c r="AO54" s="29">
        <v>-203.08</v>
      </c>
      <c r="AP54" s="29">
        <v>171471.02</v>
      </c>
      <c r="AQ54" s="30">
        <v>412.06</v>
      </c>
      <c r="AR54" s="28">
        <v>25168.6</v>
      </c>
      <c r="AS54" s="30">
        <v>22.51</v>
      </c>
      <c r="AT54" s="29">
        <v>84257.38</v>
      </c>
      <c r="AU54" s="30">
        <v>144.53</v>
      </c>
      <c r="AV54" s="29">
        <v>49603.3</v>
      </c>
      <c r="AW54" s="30">
        <v>-72.790000000000006</v>
      </c>
      <c r="AX54" s="29">
        <v>75764.38</v>
      </c>
      <c r="AY54" s="30">
        <v>-56.19</v>
      </c>
      <c r="AZ54" s="28">
        <v>2554780.0699999998</v>
      </c>
      <c r="BA54" s="29">
        <v>1299.58</v>
      </c>
      <c r="BB54" s="29">
        <v>99974.56</v>
      </c>
      <c r="BC54" s="30">
        <v>-88.41</v>
      </c>
      <c r="BD54" s="29">
        <v>40558.519999999997</v>
      </c>
      <c r="BE54" s="30">
        <v>43.42</v>
      </c>
      <c r="BF54" s="29"/>
      <c r="BG54" s="29"/>
      <c r="BH54" s="29">
        <v>101510.73</v>
      </c>
      <c r="BI54" s="30">
        <v>168.48</v>
      </c>
      <c r="BJ54" s="29">
        <v>135949.75</v>
      </c>
      <c r="BK54" s="30">
        <v>74.72</v>
      </c>
      <c r="BL54" s="29">
        <v>50983.69</v>
      </c>
      <c r="BM54" s="30">
        <v>7.41</v>
      </c>
      <c r="BN54" s="29">
        <v>52317.21</v>
      </c>
      <c r="BO54" s="30">
        <v>101.6</v>
      </c>
      <c r="BP54" s="29">
        <v>85878.87</v>
      </c>
      <c r="BQ54" s="30">
        <v>-133.16</v>
      </c>
      <c r="BR54" s="29">
        <v>329099.19</v>
      </c>
      <c r="BS54" s="30">
        <v>524.04</v>
      </c>
      <c r="BT54" s="29">
        <v>2410282.0099999998</v>
      </c>
      <c r="BU54" s="28">
        <v>1317.6</v>
      </c>
      <c r="BV54" s="29">
        <v>427305.83</v>
      </c>
      <c r="BW54" s="30">
        <v>-328.5</v>
      </c>
      <c r="BX54" s="29">
        <v>75670.37</v>
      </c>
      <c r="BY54" s="30">
        <v>-27.9</v>
      </c>
      <c r="BZ54" s="29">
        <v>261166.02</v>
      </c>
      <c r="CA54" s="30">
        <v>-281.62</v>
      </c>
      <c r="CB54" s="29">
        <v>13094.73</v>
      </c>
      <c r="CC54" s="30">
        <v>-21.49</v>
      </c>
      <c r="CD54" s="29">
        <v>29055.94</v>
      </c>
      <c r="CE54" s="30">
        <v>-94.54</v>
      </c>
      <c r="CF54" s="29">
        <v>28632.49</v>
      </c>
      <c r="CG54" s="30">
        <v>42.28</v>
      </c>
      <c r="CH54" s="29">
        <v>70430.84</v>
      </c>
      <c r="CI54" s="30">
        <v>-83.66</v>
      </c>
      <c r="CJ54" s="29">
        <v>378864.74</v>
      </c>
      <c r="CK54" s="29">
        <v>-450.26</v>
      </c>
      <c r="CL54" s="29">
        <v>240376.32000000001</v>
      </c>
      <c r="CM54" s="30">
        <v>-45.34</v>
      </c>
      <c r="CN54" s="28">
        <v>125486.91</v>
      </c>
      <c r="CO54" s="30">
        <v>-58.45</v>
      </c>
      <c r="CP54" s="29">
        <v>100560.18</v>
      </c>
      <c r="CQ54" s="30">
        <v>-88.26</v>
      </c>
      <c r="CR54" s="29">
        <v>169098.11</v>
      </c>
      <c r="CS54" s="30">
        <v>-180.68</v>
      </c>
      <c r="CT54" s="29">
        <v>163117.31</v>
      </c>
      <c r="CU54" s="30">
        <v>45.12</v>
      </c>
      <c r="CV54" s="29">
        <v>2410282.0099999998</v>
      </c>
      <c r="CW54" s="28">
        <v>1317.6</v>
      </c>
      <c r="CX54" s="29">
        <v>248686.3</v>
      </c>
      <c r="CY54" s="29">
        <v>330.82</v>
      </c>
      <c r="CZ54" s="29">
        <v>19863.7</v>
      </c>
      <c r="DA54" s="30">
        <v>29.78</v>
      </c>
      <c r="DB54" s="29">
        <v>40558.519999999997</v>
      </c>
      <c r="DC54" s="30">
        <v>43.42</v>
      </c>
      <c r="DD54" s="29">
        <v>8795.8700000000008</v>
      </c>
      <c r="DE54" s="30">
        <v>3.68</v>
      </c>
      <c r="DF54" s="29">
        <v>56974.93</v>
      </c>
      <c r="DG54" s="30">
        <v>-19.45</v>
      </c>
      <c r="DH54" s="29">
        <v>20680.64</v>
      </c>
      <c r="DI54" s="30">
        <v>-99.99</v>
      </c>
      <c r="DJ54" s="29">
        <v>708835.94</v>
      </c>
      <c r="DK54" s="29">
        <v>1509.59</v>
      </c>
      <c r="DL54" s="29">
        <v>100296.48</v>
      </c>
      <c r="DM54" s="29">
        <v>-57.54</v>
      </c>
      <c r="DN54" s="29">
        <v>2410282.0099999998</v>
      </c>
      <c r="DO54" s="29">
        <v>1317.6</v>
      </c>
      <c r="DP54" s="29">
        <v>84454.47</v>
      </c>
      <c r="DQ54" s="29">
        <v>-93.74</v>
      </c>
      <c r="DR54" s="29">
        <v>49177.36</v>
      </c>
      <c r="DS54" s="30">
        <v>1.1599999999999999</v>
      </c>
      <c r="DT54" s="29">
        <v>132728.4</v>
      </c>
      <c r="DU54" s="30">
        <v>-216.95</v>
      </c>
      <c r="DV54" s="29">
        <v>36092.47</v>
      </c>
      <c r="DW54" s="30">
        <v>36.33</v>
      </c>
      <c r="DX54" s="29">
        <v>129017.19</v>
      </c>
      <c r="DY54" s="29">
        <v>-23.51</v>
      </c>
      <c r="DZ54" s="29">
        <v>8792.76</v>
      </c>
      <c r="EA54" s="30">
        <v>-4.25</v>
      </c>
      <c r="EB54" s="29">
        <v>12783.18</v>
      </c>
      <c r="EC54" s="30">
        <v>-27.44</v>
      </c>
      <c r="ED54" s="29">
        <v>11244.98</v>
      </c>
      <c r="EE54" s="30">
        <v>-7.62</v>
      </c>
      <c r="EF54" s="29">
        <v>239612.74</v>
      </c>
      <c r="EG54" s="30">
        <v>-313.91000000000003</v>
      </c>
      <c r="EH54" s="29">
        <v>222013.68</v>
      </c>
      <c r="EI54" s="30">
        <v>59.27</v>
      </c>
      <c r="EJ54" s="29">
        <v>106137.28</v>
      </c>
      <c r="EK54" s="30">
        <v>-88.94</v>
      </c>
      <c r="EL54" s="29">
        <v>31657.64</v>
      </c>
      <c r="EM54" s="30">
        <v>-94.82</v>
      </c>
      <c r="EN54" s="29">
        <v>49177.36</v>
      </c>
      <c r="EO54" s="30">
        <v>1.1599999999999999</v>
      </c>
      <c r="EP54" s="29">
        <v>178247.09</v>
      </c>
      <c r="EQ54" s="29">
        <v>-401.38</v>
      </c>
      <c r="ER54" s="29">
        <v>14697.58</v>
      </c>
      <c r="ES54" s="29">
        <v>-42.58</v>
      </c>
      <c r="ET54" s="29">
        <v>171471.02</v>
      </c>
      <c r="EU54" s="30">
        <v>412.06</v>
      </c>
      <c r="EV54" s="29">
        <v>42496.72</v>
      </c>
      <c r="EW54" s="30">
        <v>-77.81</v>
      </c>
      <c r="EX54" s="29">
        <v>58063.45</v>
      </c>
      <c r="EY54" s="30">
        <v>-10.45</v>
      </c>
    </row>
    <row r="55" spans="1:155">
      <c r="A55" s="27">
        <v>46140</v>
      </c>
      <c r="B55" s="29">
        <v>5278520.33</v>
      </c>
      <c r="C55" s="29">
        <v>1592.31</v>
      </c>
      <c r="D55" s="29">
        <v>673932.24</v>
      </c>
      <c r="E55" s="29">
        <v>-499.24</v>
      </c>
      <c r="F55" s="29">
        <v>2139500.6800000002</v>
      </c>
      <c r="G55" s="29">
        <v>360.37</v>
      </c>
      <c r="H55" s="29">
        <v>361379.78</v>
      </c>
      <c r="I55" s="29">
        <v>237.49</v>
      </c>
      <c r="J55" s="29">
        <v>47210.15</v>
      </c>
      <c r="K55" s="30">
        <v>8.07</v>
      </c>
      <c r="L55" s="29">
        <v>331703.03999999998</v>
      </c>
      <c r="M55" s="29">
        <v>191.78</v>
      </c>
      <c r="N55" s="29">
        <v>250266.99</v>
      </c>
      <c r="O55" s="30">
        <v>-168.25</v>
      </c>
      <c r="P55" s="29">
        <v>195369.28</v>
      </c>
      <c r="Q55" s="29">
        <v>-317.72000000000003</v>
      </c>
      <c r="R55" s="29">
        <v>134851.04999999999</v>
      </c>
      <c r="S55" s="30">
        <v>-169.56</v>
      </c>
      <c r="T55" s="29">
        <v>8980.99</v>
      </c>
      <c r="U55" s="30">
        <v>6.26</v>
      </c>
      <c r="V55" s="29">
        <v>129246.6</v>
      </c>
      <c r="W55" s="29">
        <v>39.520000000000003</v>
      </c>
      <c r="X55" s="29">
        <v>2356135.92</v>
      </c>
      <c r="Y55" s="29">
        <v>1182.1500000000001</v>
      </c>
      <c r="Z55" s="29">
        <v>43740.44</v>
      </c>
      <c r="AA55" s="30">
        <v>-56.65</v>
      </c>
      <c r="AB55" s="29">
        <v>210486.41</v>
      </c>
      <c r="AC55" s="30">
        <v>-57.2</v>
      </c>
      <c r="AD55" s="29">
        <v>19464.14</v>
      </c>
      <c r="AE55" s="30">
        <v>-40.31</v>
      </c>
      <c r="AF55" s="29">
        <v>24958.7</v>
      </c>
      <c r="AG55" s="30">
        <v>-17.48</v>
      </c>
      <c r="AH55" s="29">
        <v>232599.11</v>
      </c>
      <c r="AI55" s="29">
        <v>463.17</v>
      </c>
      <c r="AJ55" s="29">
        <v>111623.38</v>
      </c>
      <c r="AK55" s="30">
        <v>-141.32</v>
      </c>
      <c r="AL55" s="29">
        <v>93270.27</v>
      </c>
      <c r="AM55" s="29">
        <v>-73.44</v>
      </c>
      <c r="AN55" s="29">
        <v>177078.6</v>
      </c>
      <c r="AO55" s="29">
        <v>-96.21</v>
      </c>
      <c r="AP55" s="29">
        <v>169825.83</v>
      </c>
      <c r="AQ55" s="30">
        <v>390.67</v>
      </c>
      <c r="AR55" s="29">
        <v>25236.46</v>
      </c>
      <c r="AS55" s="30">
        <v>6.36</v>
      </c>
      <c r="AT55" s="29">
        <v>86090.53</v>
      </c>
      <c r="AU55" s="30">
        <v>113.62</v>
      </c>
      <c r="AV55" s="29">
        <v>49337.120000000003</v>
      </c>
      <c r="AW55" s="30">
        <v>-72.52</v>
      </c>
      <c r="AX55" s="29">
        <v>77319.67</v>
      </c>
      <c r="AY55" s="30">
        <v>-99.93</v>
      </c>
      <c r="AZ55" s="28">
        <v>2553635.63</v>
      </c>
      <c r="BA55" s="29">
        <v>1082.31</v>
      </c>
      <c r="BB55" s="29">
        <v>101528.05</v>
      </c>
      <c r="BC55" s="30">
        <v>-65.48</v>
      </c>
      <c r="BD55" s="29">
        <v>39766.1</v>
      </c>
      <c r="BE55" s="30">
        <v>31.9</v>
      </c>
      <c r="BF55" s="29"/>
      <c r="BG55" s="29"/>
      <c r="BH55" s="29">
        <v>102302.03</v>
      </c>
      <c r="BI55" s="30">
        <v>254.85</v>
      </c>
      <c r="BJ55" s="29">
        <v>139506.01999999999</v>
      </c>
      <c r="BK55" s="30">
        <v>33.74</v>
      </c>
      <c r="BL55" s="29">
        <v>51006.48</v>
      </c>
      <c r="BM55" s="30">
        <v>14.32</v>
      </c>
      <c r="BN55" s="29">
        <v>57165.5</v>
      </c>
      <c r="BO55" s="30">
        <v>116.66</v>
      </c>
      <c r="BP55" s="29">
        <v>87633.35</v>
      </c>
      <c r="BQ55" s="30">
        <v>-161.75</v>
      </c>
      <c r="BR55" s="29">
        <v>326099.03999999998</v>
      </c>
      <c r="BS55" s="30">
        <v>431.91</v>
      </c>
      <c r="BT55" s="29">
        <v>2400740.38</v>
      </c>
      <c r="BU55" s="28">
        <v>1176.3499999999999</v>
      </c>
      <c r="BV55" s="29">
        <v>427497.76</v>
      </c>
      <c r="BW55" s="30">
        <v>-326.08999999999997</v>
      </c>
      <c r="BX55" s="29">
        <v>75729.75</v>
      </c>
      <c r="BY55" s="30">
        <v>-13.7</v>
      </c>
      <c r="BZ55" s="29">
        <v>270348.86</v>
      </c>
      <c r="CA55" s="30">
        <v>-169.65</v>
      </c>
      <c r="CB55" s="29">
        <v>13126.57</v>
      </c>
      <c r="CC55" s="30">
        <v>-16.899999999999999</v>
      </c>
      <c r="CD55" s="29">
        <v>29101.42</v>
      </c>
      <c r="CE55" s="30">
        <v>-76.459999999999994</v>
      </c>
      <c r="CF55" s="29">
        <v>28478.25</v>
      </c>
      <c r="CG55" s="30">
        <v>26.79</v>
      </c>
      <c r="CH55" s="29">
        <v>70190.17</v>
      </c>
      <c r="CI55" s="30">
        <v>-87.74</v>
      </c>
      <c r="CJ55" s="29">
        <v>374713.1</v>
      </c>
      <c r="CK55" s="29">
        <v>-405.24</v>
      </c>
      <c r="CL55" s="29">
        <v>242467.22</v>
      </c>
      <c r="CM55" s="30">
        <v>-42.13</v>
      </c>
      <c r="CN55" s="29">
        <v>125086.9</v>
      </c>
      <c r="CO55" s="30">
        <v>-82.6</v>
      </c>
      <c r="CP55" s="29">
        <v>102105.99</v>
      </c>
      <c r="CQ55" s="30">
        <v>-65.400000000000006</v>
      </c>
      <c r="CR55" s="29">
        <v>171905.69</v>
      </c>
      <c r="CS55" s="30">
        <v>-119.57</v>
      </c>
      <c r="CT55" s="29">
        <v>165222.32</v>
      </c>
      <c r="CU55" s="30">
        <v>-40.44</v>
      </c>
      <c r="CV55" s="29">
        <v>2400740.38</v>
      </c>
      <c r="CW55" s="28">
        <v>1176.3499999999999</v>
      </c>
      <c r="CX55" s="29">
        <v>256559.81</v>
      </c>
      <c r="CY55" s="29">
        <v>175.33</v>
      </c>
      <c r="CZ55" s="29">
        <v>19561.28</v>
      </c>
      <c r="DA55" s="30">
        <v>8.59</v>
      </c>
      <c r="DB55" s="29">
        <v>39766.1</v>
      </c>
      <c r="DC55" s="30">
        <v>31.9</v>
      </c>
      <c r="DD55" s="29">
        <v>8980.99</v>
      </c>
      <c r="DE55" s="30">
        <v>6.26</v>
      </c>
      <c r="DF55" s="29">
        <v>57021.45</v>
      </c>
      <c r="DG55" s="30">
        <v>-5.39</v>
      </c>
      <c r="DH55" s="29">
        <v>20765.599999999999</v>
      </c>
      <c r="DI55" s="30">
        <v>-80.38</v>
      </c>
      <c r="DJ55" s="29">
        <v>709401.13</v>
      </c>
      <c r="DK55" s="29">
        <v>948.98</v>
      </c>
      <c r="DL55" s="29">
        <v>99861.97</v>
      </c>
      <c r="DM55" s="29">
        <v>-82.73</v>
      </c>
      <c r="DN55" s="29">
        <v>2400740.38</v>
      </c>
      <c r="DO55" s="29">
        <v>1176.3499999999999</v>
      </c>
      <c r="DP55" s="29">
        <v>81614.03</v>
      </c>
      <c r="DQ55" s="29">
        <v>-125.15</v>
      </c>
      <c r="DR55" s="29">
        <v>49014.64</v>
      </c>
      <c r="DS55" s="30">
        <v>54.39</v>
      </c>
      <c r="DT55" s="29">
        <v>134851.04999999999</v>
      </c>
      <c r="DU55" s="30">
        <v>-169.56</v>
      </c>
      <c r="DV55" s="29">
        <v>36779.730000000003</v>
      </c>
      <c r="DW55" s="30">
        <v>50.04</v>
      </c>
      <c r="DX55" s="29">
        <v>129246.6</v>
      </c>
      <c r="DY55" s="29">
        <v>39.520000000000003</v>
      </c>
      <c r="DZ55" s="29">
        <v>8764.33</v>
      </c>
      <c r="EA55" s="30">
        <v>-6.96</v>
      </c>
      <c r="EB55" s="29">
        <v>12889.8</v>
      </c>
      <c r="EC55" s="30">
        <v>-22.1</v>
      </c>
      <c r="ED55" s="29">
        <v>11215.91</v>
      </c>
      <c r="EE55" s="30">
        <v>-5.21</v>
      </c>
      <c r="EF55" s="29">
        <v>239031.26</v>
      </c>
      <c r="EG55" s="30">
        <v>-236.53</v>
      </c>
      <c r="EH55" s="29">
        <v>225319.08</v>
      </c>
      <c r="EI55" s="30">
        <v>76.63</v>
      </c>
      <c r="EJ55" s="29">
        <v>105551.09</v>
      </c>
      <c r="EK55" s="30">
        <v>-48.68</v>
      </c>
      <c r="EL55" s="29">
        <v>31724.65</v>
      </c>
      <c r="EM55" s="30">
        <v>-77.290000000000006</v>
      </c>
      <c r="EN55" s="29">
        <v>49014.64</v>
      </c>
      <c r="EO55" s="30">
        <v>54.39</v>
      </c>
      <c r="EP55" s="29">
        <v>174457.14</v>
      </c>
      <c r="EQ55" s="29">
        <v>-426.76</v>
      </c>
      <c r="ER55" s="29">
        <v>14417.39</v>
      </c>
      <c r="ES55" s="29">
        <v>-46.24</v>
      </c>
      <c r="ET55" s="29">
        <v>169825.83</v>
      </c>
      <c r="EU55" s="30">
        <v>390.67</v>
      </c>
      <c r="EV55" s="29">
        <v>43740.44</v>
      </c>
      <c r="EW55" s="30">
        <v>-56.65</v>
      </c>
      <c r="EX55" s="29">
        <v>58365.56</v>
      </c>
      <c r="EY55" s="30">
        <v>-8.75</v>
      </c>
    </row>
    <row r="56" spans="1:155">
      <c r="A56" s="27">
        <v>46141</v>
      </c>
      <c r="B56" s="29">
        <v>5318255.55</v>
      </c>
      <c r="C56" s="29">
        <v>2473.96</v>
      </c>
      <c r="D56" s="29">
        <v>677611.06</v>
      </c>
      <c r="E56" s="29">
        <v>-202.98</v>
      </c>
      <c r="F56" s="29">
        <v>2166150.79</v>
      </c>
      <c r="G56" s="29">
        <v>925.28</v>
      </c>
      <c r="H56" s="29">
        <v>367885.22</v>
      </c>
      <c r="I56" s="29">
        <v>333.77</v>
      </c>
      <c r="J56" s="29">
        <v>46746.49</v>
      </c>
      <c r="K56" s="30">
        <v>15.55</v>
      </c>
      <c r="L56" s="29">
        <v>338122.45</v>
      </c>
      <c r="M56" s="29">
        <v>306.83</v>
      </c>
      <c r="N56" s="29">
        <v>250295.3</v>
      </c>
      <c r="O56" s="30">
        <v>-133.88999999999999</v>
      </c>
      <c r="P56" s="29">
        <v>192945.28</v>
      </c>
      <c r="Q56" s="29">
        <v>-294.89999999999998</v>
      </c>
      <c r="R56" s="29">
        <v>134609.67000000001</v>
      </c>
      <c r="S56" s="30">
        <v>-153.9</v>
      </c>
      <c r="T56" s="29">
        <v>9205.4500000000007</v>
      </c>
      <c r="U56" s="30">
        <v>6.69</v>
      </c>
      <c r="V56" s="29">
        <v>128996.85</v>
      </c>
      <c r="W56" s="29">
        <v>124.19</v>
      </c>
      <c r="X56" s="29">
        <v>2373839.5099999998</v>
      </c>
      <c r="Y56" s="29">
        <v>1924.97</v>
      </c>
      <c r="Z56" s="29">
        <v>42784.6</v>
      </c>
      <c r="AA56" s="30">
        <v>-53.56</v>
      </c>
      <c r="AB56" s="29">
        <v>210996.95</v>
      </c>
      <c r="AC56" s="30">
        <v>-53.26</v>
      </c>
      <c r="AD56" s="29">
        <v>19654.11</v>
      </c>
      <c r="AE56" s="30">
        <v>-33.76</v>
      </c>
      <c r="AF56" s="29">
        <v>24890.91</v>
      </c>
      <c r="AG56" s="30">
        <v>-17.16</v>
      </c>
      <c r="AH56" s="29">
        <v>236640.78</v>
      </c>
      <c r="AI56" s="29">
        <v>265.60000000000002</v>
      </c>
      <c r="AJ56" s="29">
        <v>111783.58</v>
      </c>
      <c r="AK56" s="30">
        <v>-140.44999999999999</v>
      </c>
      <c r="AL56" s="29">
        <v>92837.46</v>
      </c>
      <c r="AM56" s="29">
        <v>-74.72</v>
      </c>
      <c r="AN56" s="29">
        <v>177848.2</v>
      </c>
      <c r="AO56" s="29">
        <v>-54.77</v>
      </c>
      <c r="AP56" s="29">
        <v>176131.99</v>
      </c>
      <c r="AQ56" s="30">
        <v>540.66999999999996</v>
      </c>
      <c r="AR56" s="29">
        <v>25460.799999999999</v>
      </c>
      <c r="AS56" s="30">
        <v>6.09</v>
      </c>
      <c r="AT56" s="29">
        <v>85813.58</v>
      </c>
      <c r="AU56" s="30">
        <v>80.540000000000006</v>
      </c>
      <c r="AV56" s="29">
        <v>50222.45</v>
      </c>
      <c r="AW56" s="30">
        <v>-44.12</v>
      </c>
      <c r="AX56" s="29">
        <v>77463.100000000006</v>
      </c>
      <c r="AY56" s="30">
        <v>-102.37</v>
      </c>
      <c r="AZ56" s="28">
        <v>2572651.1</v>
      </c>
      <c r="BA56" s="29">
        <v>1901.16</v>
      </c>
      <c r="BB56" s="29">
        <v>100656.84</v>
      </c>
      <c r="BC56" s="30">
        <v>-63.33</v>
      </c>
      <c r="BD56" s="29">
        <v>39693.230000000003</v>
      </c>
      <c r="BE56" s="30">
        <v>-7.51</v>
      </c>
      <c r="BF56" s="29"/>
      <c r="BG56" s="29"/>
      <c r="BH56" s="29">
        <v>108606.43</v>
      </c>
      <c r="BI56" s="30">
        <v>309.57</v>
      </c>
      <c r="BJ56" s="29">
        <v>142521.01</v>
      </c>
      <c r="BK56" s="30">
        <v>145.32</v>
      </c>
      <c r="BL56" s="29">
        <v>50527.46</v>
      </c>
      <c r="BM56" s="30">
        <v>-13.95</v>
      </c>
      <c r="BN56" s="29">
        <v>57524.71</v>
      </c>
      <c r="BO56" s="30">
        <v>137.13999999999999</v>
      </c>
      <c r="BP56" s="29">
        <v>87910.91</v>
      </c>
      <c r="BQ56" s="30">
        <v>-164.36</v>
      </c>
      <c r="BR56" s="29">
        <v>333292.33</v>
      </c>
      <c r="BS56" s="30">
        <v>663.17</v>
      </c>
      <c r="BT56" s="29">
        <v>2417875.5699999998</v>
      </c>
      <c r="BU56" s="28">
        <v>1893.98</v>
      </c>
      <c r="BV56" s="29">
        <v>434002.88</v>
      </c>
      <c r="BW56" s="30">
        <v>-160.16999999999999</v>
      </c>
      <c r="BX56" s="29">
        <v>76149.63</v>
      </c>
      <c r="BY56" s="30">
        <v>2.21</v>
      </c>
      <c r="BZ56" s="29">
        <v>270685.65000000002</v>
      </c>
      <c r="CA56" s="30">
        <v>-129.49</v>
      </c>
      <c r="CB56" s="29">
        <v>13199.8</v>
      </c>
      <c r="CC56" s="30">
        <v>-5.13</v>
      </c>
      <c r="CD56" s="29">
        <v>29415.98</v>
      </c>
      <c r="CE56" s="30">
        <v>-56.31</v>
      </c>
      <c r="CF56" s="29">
        <v>28708.28</v>
      </c>
      <c r="CG56" s="30">
        <v>17.89</v>
      </c>
      <c r="CH56" s="29">
        <v>70903.73</v>
      </c>
      <c r="CI56" s="30">
        <v>-50.75</v>
      </c>
      <c r="CJ56" s="29">
        <v>372197.45</v>
      </c>
      <c r="CK56" s="29">
        <v>-298.88</v>
      </c>
      <c r="CL56" s="29">
        <v>241796.05</v>
      </c>
      <c r="CM56" s="30">
        <v>-48.77</v>
      </c>
      <c r="CN56" s="29">
        <v>122743.44</v>
      </c>
      <c r="CO56" s="30">
        <v>-90.08</v>
      </c>
      <c r="CP56" s="29">
        <v>101230.43</v>
      </c>
      <c r="CQ56" s="30">
        <v>-63.24</v>
      </c>
      <c r="CR56" s="29">
        <v>171646.95</v>
      </c>
      <c r="CS56" s="30">
        <v>-125.73</v>
      </c>
      <c r="CT56" s="29">
        <v>165066.23000000001</v>
      </c>
      <c r="CU56" s="30">
        <v>-48.38</v>
      </c>
      <c r="CV56" s="29">
        <v>2417875.5699999998</v>
      </c>
      <c r="CW56" s="28">
        <v>1893.98</v>
      </c>
      <c r="CX56" s="29">
        <v>260956.85</v>
      </c>
      <c r="CY56" s="29">
        <v>169.84</v>
      </c>
      <c r="CZ56" s="29">
        <v>19314.57</v>
      </c>
      <c r="DA56" s="30">
        <v>-8.84</v>
      </c>
      <c r="DB56" s="29">
        <v>39693.230000000003</v>
      </c>
      <c r="DC56" s="30">
        <v>-7.51</v>
      </c>
      <c r="DD56" s="29">
        <v>9205.4500000000007</v>
      </c>
      <c r="DE56" s="30">
        <v>6.69</v>
      </c>
      <c r="DF56" s="29">
        <v>57545.9</v>
      </c>
      <c r="DG56" s="30">
        <v>16.239999999999998</v>
      </c>
      <c r="DH56" s="29">
        <v>21093.08</v>
      </c>
      <c r="DI56" s="30">
        <v>-56.58</v>
      </c>
      <c r="DJ56" s="29">
        <v>719295.54</v>
      </c>
      <c r="DK56" s="29">
        <v>993.48</v>
      </c>
      <c r="DL56" s="29">
        <v>97752.6</v>
      </c>
      <c r="DM56" s="29">
        <v>-96.8</v>
      </c>
      <c r="DN56" s="29">
        <v>2417875.5699999998</v>
      </c>
      <c r="DO56" s="29">
        <v>1893.98</v>
      </c>
      <c r="DP56" s="29">
        <v>81960.12</v>
      </c>
      <c r="DQ56" s="29">
        <v>-54.78</v>
      </c>
      <c r="DR56" s="29">
        <v>48534.47</v>
      </c>
      <c r="DS56" s="30">
        <v>51.59</v>
      </c>
      <c r="DT56" s="29">
        <v>134609.67000000001</v>
      </c>
      <c r="DU56" s="30">
        <v>-153.9</v>
      </c>
      <c r="DV56" s="29">
        <v>36762.230000000003</v>
      </c>
      <c r="DW56" s="30">
        <v>28.21</v>
      </c>
      <c r="DX56" s="29">
        <v>128996.85</v>
      </c>
      <c r="DY56" s="29">
        <v>124.19</v>
      </c>
      <c r="DZ56" s="29">
        <v>8920.6</v>
      </c>
      <c r="EA56" s="30">
        <v>-4.38</v>
      </c>
      <c r="EB56" s="29">
        <v>13024.68</v>
      </c>
      <c r="EC56" s="30">
        <v>-10.64</v>
      </c>
      <c r="ED56" s="28">
        <v>11318.9</v>
      </c>
      <c r="EE56" s="30">
        <v>-1.94</v>
      </c>
      <c r="EF56" s="29">
        <v>236077.06</v>
      </c>
      <c r="EG56" s="30">
        <v>-214.08</v>
      </c>
      <c r="EH56" s="29">
        <v>228165.85</v>
      </c>
      <c r="EI56" s="30">
        <v>98.07</v>
      </c>
      <c r="EJ56" s="29">
        <v>105605.49</v>
      </c>
      <c r="EK56" s="30">
        <v>-8.16</v>
      </c>
      <c r="EL56" s="29">
        <v>32058.880000000001</v>
      </c>
      <c r="EM56" s="30">
        <v>-55.97</v>
      </c>
      <c r="EN56" s="28">
        <v>48534.47</v>
      </c>
      <c r="EO56" s="30">
        <v>51.59</v>
      </c>
      <c r="EP56" s="29">
        <v>178028</v>
      </c>
      <c r="EQ56" s="29">
        <v>-276.45</v>
      </c>
      <c r="ER56" s="29">
        <v>14292.95</v>
      </c>
      <c r="ES56" s="29">
        <v>-31</v>
      </c>
      <c r="ET56" s="29">
        <v>176131.99</v>
      </c>
      <c r="EU56" s="30">
        <v>540.66999999999996</v>
      </c>
      <c r="EV56" s="29">
        <v>42784.6</v>
      </c>
      <c r="EW56" s="30">
        <v>-53.56</v>
      </c>
      <c r="EX56" s="29">
        <v>58445.83</v>
      </c>
      <c r="EY56" s="30">
        <v>-9.68</v>
      </c>
    </row>
    <row r="57" spans="1:155">
      <c r="A57" s="27">
        <v>46142</v>
      </c>
      <c r="B57" s="29">
        <v>5245172.8899999997</v>
      </c>
      <c r="C57" s="29">
        <v>3054.3</v>
      </c>
      <c r="D57" s="29">
        <v>661976.19999999995</v>
      </c>
      <c r="E57" s="29">
        <v>-357.98</v>
      </c>
      <c r="F57" s="29">
        <v>2123249.75</v>
      </c>
      <c r="G57" s="29">
        <v>965.11</v>
      </c>
      <c r="H57" s="29">
        <v>357119.09</v>
      </c>
      <c r="I57" s="29">
        <v>426.04</v>
      </c>
      <c r="J57" s="29">
        <v>44796.68</v>
      </c>
      <c r="K57" s="30">
        <v>7.65</v>
      </c>
      <c r="L57" s="29">
        <v>328785.71999999997</v>
      </c>
      <c r="M57" s="29">
        <v>416.8</v>
      </c>
      <c r="N57" s="29">
        <v>241159.06</v>
      </c>
      <c r="O57" s="30">
        <v>-111.98</v>
      </c>
      <c r="P57" s="29">
        <v>189411.13</v>
      </c>
      <c r="Q57" s="29">
        <v>-292.82</v>
      </c>
      <c r="R57" s="29">
        <v>130828.74</v>
      </c>
      <c r="S57" s="30">
        <v>-219.25</v>
      </c>
      <c r="T57" s="29">
        <v>9230.07</v>
      </c>
      <c r="U57" s="30">
        <v>13.8</v>
      </c>
      <c r="V57" s="29">
        <v>126641.7</v>
      </c>
      <c r="W57" s="29">
        <v>54.02</v>
      </c>
      <c r="X57" s="29">
        <v>2336030.14</v>
      </c>
      <c r="Y57" s="29">
        <v>2014.25</v>
      </c>
      <c r="Z57" s="29">
        <v>42161.87</v>
      </c>
      <c r="AA57" s="30">
        <v>-40.770000000000003</v>
      </c>
      <c r="AB57" s="29">
        <v>210969.95</v>
      </c>
      <c r="AC57" s="30">
        <v>7.02</v>
      </c>
      <c r="AD57" s="29">
        <v>19391.23</v>
      </c>
      <c r="AE57" s="30">
        <v>-32.08</v>
      </c>
      <c r="AF57" s="29">
        <v>24622.46</v>
      </c>
      <c r="AG57" s="30">
        <v>-12.8</v>
      </c>
      <c r="AH57" s="29">
        <v>234907.15</v>
      </c>
      <c r="AI57" s="29">
        <v>180.94</v>
      </c>
      <c r="AJ57" s="29">
        <v>109022.85</v>
      </c>
      <c r="AK57" s="30">
        <v>-158.24</v>
      </c>
      <c r="AL57" s="29">
        <v>90704.98</v>
      </c>
      <c r="AM57" s="29">
        <v>-56.23</v>
      </c>
      <c r="AN57" s="29">
        <v>170760.92</v>
      </c>
      <c r="AO57" s="29">
        <v>-39.950000000000003</v>
      </c>
      <c r="AP57" s="29">
        <v>180198.13</v>
      </c>
      <c r="AQ57" s="30">
        <v>722.75</v>
      </c>
      <c r="AR57" s="29">
        <v>24969.47</v>
      </c>
      <c r="AS57" s="30">
        <v>0.06</v>
      </c>
      <c r="AT57" s="29">
        <v>85701.26</v>
      </c>
      <c r="AU57" s="30">
        <v>105.97</v>
      </c>
      <c r="AV57" s="29">
        <v>50020.51</v>
      </c>
      <c r="AW57" s="30">
        <v>11.57</v>
      </c>
      <c r="AX57" s="29">
        <v>74868.62</v>
      </c>
      <c r="AY57" s="30">
        <v>-118.94</v>
      </c>
      <c r="AZ57" s="28">
        <v>2532359.6</v>
      </c>
      <c r="BA57" s="29">
        <v>2157.14</v>
      </c>
      <c r="BB57" s="29">
        <v>99271.15</v>
      </c>
      <c r="BC57" s="30">
        <v>-38.869999999999997</v>
      </c>
      <c r="BD57" s="29">
        <v>38819.85</v>
      </c>
      <c r="BE57" s="30">
        <v>-18.940000000000001</v>
      </c>
      <c r="BF57" s="29"/>
      <c r="BG57" s="29"/>
      <c r="BH57" s="29">
        <v>108338.58</v>
      </c>
      <c r="BI57" s="30">
        <v>283.08999999999997</v>
      </c>
      <c r="BJ57" s="29">
        <v>138263.54999999999</v>
      </c>
      <c r="BK57" s="30">
        <v>167.66</v>
      </c>
      <c r="BL57" s="29">
        <v>49630.79</v>
      </c>
      <c r="BM57" s="30">
        <v>8.59</v>
      </c>
      <c r="BN57" s="29">
        <v>56295.44</v>
      </c>
      <c r="BO57" s="30">
        <v>164.08</v>
      </c>
      <c r="BP57" s="29">
        <v>85056.88</v>
      </c>
      <c r="BQ57" s="30">
        <v>-172.72</v>
      </c>
      <c r="BR57" s="29">
        <v>335281.28000000003</v>
      </c>
      <c r="BS57" s="30">
        <v>829.7</v>
      </c>
      <c r="BT57" s="29">
        <v>2379667.06</v>
      </c>
      <c r="BU57" s="28">
        <v>1953.46</v>
      </c>
      <c r="BV57" s="29">
        <v>433851.04</v>
      </c>
      <c r="BW57" s="30">
        <v>-91.96</v>
      </c>
      <c r="BX57" s="29">
        <v>74870.7</v>
      </c>
      <c r="BY57" s="30">
        <v>17.86</v>
      </c>
      <c r="BZ57" s="29">
        <v>261465.9</v>
      </c>
      <c r="CA57" s="30">
        <v>-96.18</v>
      </c>
      <c r="CB57" s="29">
        <v>12944.75</v>
      </c>
      <c r="CC57" s="30">
        <v>8.14</v>
      </c>
      <c r="CD57" s="29">
        <v>29717.14</v>
      </c>
      <c r="CE57" s="30">
        <v>-10.050000000000001</v>
      </c>
      <c r="CF57" s="29">
        <v>28327.11</v>
      </c>
      <c r="CG57" s="30">
        <v>20.329999999999998</v>
      </c>
      <c r="CH57" s="29">
        <v>70905.77</v>
      </c>
      <c r="CI57" s="30">
        <v>17.850000000000001</v>
      </c>
      <c r="CJ57" s="29">
        <v>363226.63</v>
      </c>
      <c r="CK57" s="29">
        <v>-386.94</v>
      </c>
      <c r="CL57" s="29">
        <v>241385.91</v>
      </c>
      <c r="CM57" s="30">
        <v>3.88</v>
      </c>
      <c r="CN57" s="29">
        <v>118644.02</v>
      </c>
      <c r="CO57" s="30">
        <v>-122.6</v>
      </c>
      <c r="CP57" s="29">
        <v>99841.16</v>
      </c>
      <c r="CQ57" s="30">
        <v>-38.43</v>
      </c>
      <c r="CR57" s="29">
        <v>166676.69</v>
      </c>
      <c r="CS57" s="30">
        <v>-193.49</v>
      </c>
      <c r="CT57" s="29">
        <v>164167.18</v>
      </c>
      <c r="CU57" s="30">
        <v>-15.3</v>
      </c>
      <c r="CV57" s="29">
        <v>2379667.06</v>
      </c>
      <c r="CW57" s="28">
        <v>1953.46</v>
      </c>
      <c r="CX57" s="29">
        <v>255124.66</v>
      </c>
      <c r="CY57" s="29">
        <v>284.27999999999997</v>
      </c>
      <c r="CZ57" s="29">
        <v>19269.36</v>
      </c>
      <c r="DA57" s="30">
        <v>4.62</v>
      </c>
      <c r="DB57" s="29">
        <v>38819.85</v>
      </c>
      <c r="DC57" s="30">
        <v>-18.940000000000001</v>
      </c>
      <c r="DD57" s="29">
        <v>9230.07</v>
      </c>
      <c r="DE57" s="30">
        <v>13.8</v>
      </c>
      <c r="DF57" s="29">
        <v>56189.08</v>
      </c>
      <c r="DG57" s="30">
        <v>23.96</v>
      </c>
      <c r="DH57" s="29">
        <v>21310.84</v>
      </c>
      <c r="DI57" s="30">
        <v>-17.78</v>
      </c>
      <c r="DJ57" s="29">
        <v>713483.84</v>
      </c>
      <c r="DK57" s="29">
        <v>1081.21</v>
      </c>
      <c r="DL57" s="29">
        <v>94170.91</v>
      </c>
      <c r="DM57" s="29">
        <v>-134.32</v>
      </c>
      <c r="DN57" s="29">
        <v>2379667.06</v>
      </c>
      <c r="DO57" s="29">
        <v>1953.46</v>
      </c>
      <c r="DP57" s="29">
        <v>79058.149999999994</v>
      </c>
      <c r="DQ57" s="29">
        <v>-118.89</v>
      </c>
      <c r="DR57" s="29">
        <v>46443.88</v>
      </c>
      <c r="DS57" s="30">
        <v>32.049999999999997</v>
      </c>
      <c r="DT57" s="29">
        <v>130828.74</v>
      </c>
      <c r="DU57" s="30">
        <v>-219.25</v>
      </c>
      <c r="DV57" s="29">
        <v>35572.97</v>
      </c>
      <c r="DW57" s="30">
        <v>25.83</v>
      </c>
      <c r="DX57" s="29">
        <v>126641.7</v>
      </c>
      <c r="DY57" s="29">
        <v>54.02</v>
      </c>
      <c r="DZ57" s="29">
        <v>8624.9500000000007</v>
      </c>
      <c r="EA57" s="30">
        <v>-4.9800000000000004</v>
      </c>
      <c r="EB57" s="29">
        <v>12807.89</v>
      </c>
      <c r="EC57" s="30">
        <v>-9.4499999999999993</v>
      </c>
      <c r="ED57" s="29">
        <v>11129.54</v>
      </c>
      <c r="EE57" s="30">
        <v>6.07</v>
      </c>
      <c r="EF57" s="29">
        <v>231365.67</v>
      </c>
      <c r="EG57" s="30">
        <v>-223.07</v>
      </c>
      <c r="EH57" s="28">
        <v>228320.64000000001</v>
      </c>
      <c r="EI57" s="30">
        <v>60.02</v>
      </c>
      <c r="EJ57" s="29">
        <v>104026.31</v>
      </c>
      <c r="EK57" s="30">
        <v>53.99</v>
      </c>
      <c r="EL57" s="29">
        <v>32349.88</v>
      </c>
      <c r="EM57" s="30">
        <v>-8.91</v>
      </c>
      <c r="EN57" s="29">
        <v>46443.88</v>
      </c>
      <c r="EO57" s="30">
        <v>32.049999999999997</v>
      </c>
      <c r="EP57" s="29">
        <v>177580.82</v>
      </c>
      <c r="EQ57" s="29">
        <v>-186.94</v>
      </c>
      <c r="ER57" s="29">
        <v>14026.92</v>
      </c>
      <c r="ES57" s="29">
        <v>0.55000000000000004</v>
      </c>
      <c r="ET57" s="29">
        <v>180198.13</v>
      </c>
      <c r="EU57" s="30">
        <v>722.75</v>
      </c>
      <c r="EV57" s="29">
        <v>42161.87</v>
      </c>
      <c r="EW57" s="30">
        <v>-40.770000000000003</v>
      </c>
      <c r="EX57" s="29">
        <v>57679.29</v>
      </c>
      <c r="EY57" s="30">
        <v>2.34</v>
      </c>
    </row>
    <row r="58" spans="1:155">
      <c r="A58" s="27">
        <v>46146</v>
      </c>
      <c r="B58" s="29">
        <v>5513736.5099999998</v>
      </c>
      <c r="C58" s="29">
        <v>4258.7700000000004</v>
      </c>
      <c r="D58" s="29">
        <v>673862.28</v>
      </c>
      <c r="E58" s="29">
        <v>-619.61</v>
      </c>
      <c r="F58" s="29">
        <v>2210636.63</v>
      </c>
      <c r="G58" s="29">
        <v>1954.04</v>
      </c>
      <c r="H58" s="29">
        <v>370887.89</v>
      </c>
      <c r="I58" s="29">
        <v>404.44</v>
      </c>
      <c r="J58" s="29">
        <v>45424.67</v>
      </c>
      <c r="K58" s="30">
        <v>-49.35</v>
      </c>
      <c r="L58" s="29">
        <v>341233.76</v>
      </c>
      <c r="M58" s="29">
        <v>433.06</v>
      </c>
      <c r="N58" s="29">
        <v>245422.59</v>
      </c>
      <c r="O58" s="30">
        <v>25.03</v>
      </c>
      <c r="P58" s="29">
        <v>189241.63</v>
      </c>
      <c r="Q58" s="29">
        <v>-415.72</v>
      </c>
      <c r="R58" s="29">
        <v>130896.73</v>
      </c>
      <c r="S58" s="30">
        <v>-227.77</v>
      </c>
      <c r="T58" s="29">
        <v>8945.75</v>
      </c>
      <c r="U58" s="30">
        <v>12.57</v>
      </c>
      <c r="V58" s="29">
        <v>131040.88</v>
      </c>
      <c r="W58" s="29">
        <v>-9.64</v>
      </c>
      <c r="X58" s="29">
        <v>2524258.7200000002</v>
      </c>
      <c r="Y58" s="29">
        <v>3765.21</v>
      </c>
      <c r="Z58" s="29">
        <v>42692.12</v>
      </c>
      <c r="AA58" s="30">
        <v>-45.73</v>
      </c>
      <c r="AB58" s="29">
        <v>208164.57</v>
      </c>
      <c r="AC58" s="30">
        <v>-91.85</v>
      </c>
      <c r="AD58" s="29">
        <v>19336.21</v>
      </c>
      <c r="AE58" s="30">
        <v>-41.55</v>
      </c>
      <c r="AF58" s="29">
        <v>25287.87</v>
      </c>
      <c r="AG58" s="30">
        <v>-20.420000000000002</v>
      </c>
      <c r="AH58" s="29">
        <v>234927.49</v>
      </c>
      <c r="AI58" s="29">
        <v>-13.45</v>
      </c>
      <c r="AJ58" s="29">
        <v>109305.49</v>
      </c>
      <c r="AK58" s="30">
        <v>-234.84</v>
      </c>
      <c r="AL58" s="29">
        <v>92529.07</v>
      </c>
      <c r="AM58" s="29">
        <v>-28.12</v>
      </c>
      <c r="AN58" s="29">
        <v>173219.58</v>
      </c>
      <c r="AO58" s="29">
        <v>75.64</v>
      </c>
      <c r="AP58" s="29">
        <v>195088.24</v>
      </c>
      <c r="AQ58" s="30">
        <v>676.76</v>
      </c>
      <c r="AR58" s="29">
        <v>24942.47</v>
      </c>
      <c r="AS58" s="30">
        <v>-42.31</v>
      </c>
      <c r="AT58" s="28">
        <v>86690.03</v>
      </c>
      <c r="AU58" s="30">
        <v>17.39</v>
      </c>
      <c r="AV58" s="29">
        <v>49794.06</v>
      </c>
      <c r="AW58" s="30">
        <v>18.11</v>
      </c>
      <c r="AX58" s="29">
        <v>73897.679999999993</v>
      </c>
      <c r="AY58" s="30">
        <v>-256.49</v>
      </c>
      <c r="AZ58" s="28">
        <v>2728568.84</v>
      </c>
      <c r="BA58" s="29">
        <v>3813.6</v>
      </c>
      <c r="BB58" s="29">
        <v>103099.44</v>
      </c>
      <c r="BC58" s="30">
        <v>-33.78</v>
      </c>
      <c r="BD58" s="29">
        <v>39322.5</v>
      </c>
      <c r="BE58" s="30">
        <v>-46.86</v>
      </c>
      <c r="BF58" s="28"/>
      <c r="BG58" s="29"/>
      <c r="BH58" s="29">
        <v>110828.55</v>
      </c>
      <c r="BI58" s="30">
        <v>201.88</v>
      </c>
      <c r="BJ58" s="29">
        <v>142268.57</v>
      </c>
      <c r="BK58" s="30">
        <v>149.97999999999999</v>
      </c>
      <c r="BL58" s="29">
        <v>50732.86</v>
      </c>
      <c r="BM58" s="30">
        <v>12.9</v>
      </c>
      <c r="BN58" s="29">
        <v>59271.1</v>
      </c>
      <c r="BO58" s="30">
        <v>216.42</v>
      </c>
      <c r="BP58" s="29">
        <v>84455.34</v>
      </c>
      <c r="BQ58" s="30">
        <v>-286.72000000000003</v>
      </c>
      <c r="BR58" s="29">
        <v>351502.72</v>
      </c>
      <c r="BS58" s="30">
        <v>651.12</v>
      </c>
      <c r="BT58" s="29">
        <v>2570197.5499999998</v>
      </c>
      <c r="BU58" s="28">
        <v>3721.26</v>
      </c>
      <c r="BV58" s="29">
        <v>464747.68</v>
      </c>
      <c r="BW58" s="30">
        <v>89.43</v>
      </c>
      <c r="BX58" s="29">
        <v>75290.23</v>
      </c>
      <c r="BY58" s="30">
        <v>-2.68</v>
      </c>
      <c r="BZ58" s="29">
        <v>265748.65000000002</v>
      </c>
      <c r="CA58" s="30">
        <v>47.52</v>
      </c>
      <c r="CB58" s="29">
        <v>12966.18</v>
      </c>
      <c r="CC58" s="30">
        <v>8.18</v>
      </c>
      <c r="CD58" s="29">
        <v>29346.799999999999</v>
      </c>
      <c r="CE58" s="30">
        <v>-26.08</v>
      </c>
      <c r="CF58" s="29">
        <v>28291.46</v>
      </c>
      <c r="CG58" s="30">
        <v>-39.24</v>
      </c>
      <c r="CH58" s="29">
        <v>70829.17</v>
      </c>
      <c r="CI58" s="30">
        <v>2.62</v>
      </c>
      <c r="CJ58" s="29">
        <v>362189.33</v>
      </c>
      <c r="CK58" s="29">
        <v>-604.5</v>
      </c>
      <c r="CL58" s="29">
        <v>238211.02</v>
      </c>
      <c r="CM58" s="30">
        <v>-106.37</v>
      </c>
      <c r="CN58" s="29">
        <v>128527.37</v>
      </c>
      <c r="CO58" s="30">
        <v>-41.97</v>
      </c>
      <c r="CP58" s="29">
        <v>103664.29</v>
      </c>
      <c r="CQ58" s="30">
        <v>-33.19</v>
      </c>
      <c r="CR58" s="29">
        <v>167733.07</v>
      </c>
      <c r="CS58" s="30">
        <v>-240.14</v>
      </c>
      <c r="CT58" s="29">
        <v>173434.99</v>
      </c>
      <c r="CU58" s="30">
        <v>-86.82</v>
      </c>
      <c r="CV58" s="29">
        <v>2570197.5499999998</v>
      </c>
      <c r="CW58" s="28">
        <v>3721.26</v>
      </c>
      <c r="CX58" s="29">
        <v>261661.33</v>
      </c>
      <c r="CY58" s="29">
        <v>191.89</v>
      </c>
      <c r="CZ58" s="29">
        <v>19714.61</v>
      </c>
      <c r="DA58" s="30">
        <v>-15.46</v>
      </c>
      <c r="DB58" s="29">
        <v>39322.5</v>
      </c>
      <c r="DC58" s="30">
        <v>-46.86</v>
      </c>
      <c r="DD58" s="29">
        <v>8945.75</v>
      </c>
      <c r="DE58" s="30">
        <v>12.57</v>
      </c>
      <c r="DF58" s="29">
        <v>56702.77</v>
      </c>
      <c r="DG58" s="30">
        <v>5.72</v>
      </c>
      <c r="DH58" s="29">
        <v>21013.84</v>
      </c>
      <c r="DI58" s="30">
        <v>-32.61</v>
      </c>
      <c r="DJ58" s="29">
        <v>734904.92</v>
      </c>
      <c r="DK58" s="29">
        <v>764.99</v>
      </c>
      <c r="DL58" s="29">
        <v>103613.04</v>
      </c>
      <c r="DM58" s="29">
        <v>-54.58</v>
      </c>
      <c r="DN58" s="29">
        <v>2570197.5499999998</v>
      </c>
      <c r="DO58" s="29">
        <v>3721.26</v>
      </c>
      <c r="DP58" s="29">
        <v>79673.95</v>
      </c>
      <c r="DQ58" s="29">
        <v>-204.07</v>
      </c>
      <c r="DR58" s="29">
        <v>46955.12</v>
      </c>
      <c r="DS58" s="30">
        <v>-15.32</v>
      </c>
      <c r="DT58" s="29">
        <v>130896.73</v>
      </c>
      <c r="DU58" s="30">
        <v>-227.77</v>
      </c>
      <c r="DV58" s="29">
        <v>36563.730000000003</v>
      </c>
      <c r="DW58" s="30">
        <v>-12.28</v>
      </c>
      <c r="DX58" s="29">
        <v>131040.88</v>
      </c>
      <c r="DY58" s="29">
        <v>-9.64</v>
      </c>
      <c r="DZ58" s="29">
        <v>8798.24</v>
      </c>
      <c r="EA58" s="30">
        <v>-3.94</v>
      </c>
      <c r="EB58" s="29">
        <v>12726.66</v>
      </c>
      <c r="EC58" s="30">
        <v>-8.94</v>
      </c>
      <c r="ED58" s="29">
        <v>11264.11</v>
      </c>
      <c r="EE58" s="30">
        <v>13.22</v>
      </c>
      <c r="EF58" s="29">
        <v>230246.87</v>
      </c>
      <c r="EG58" s="30">
        <v>-339.4</v>
      </c>
      <c r="EH58" s="29">
        <v>254347.99</v>
      </c>
      <c r="EI58" s="30">
        <v>67.180000000000007</v>
      </c>
      <c r="EJ58" s="29">
        <v>104321.3</v>
      </c>
      <c r="EK58" s="30">
        <v>-2.09</v>
      </c>
      <c r="EL58" s="29">
        <v>31946.959999999999</v>
      </c>
      <c r="EM58" s="30">
        <v>-24.76</v>
      </c>
      <c r="EN58" s="29">
        <v>46955.12</v>
      </c>
      <c r="EO58" s="30">
        <v>-15.32</v>
      </c>
      <c r="EP58" s="29">
        <v>182805.14</v>
      </c>
      <c r="EQ58" s="29">
        <v>-20.350000000000001</v>
      </c>
      <c r="ER58" s="29">
        <v>14248.75</v>
      </c>
      <c r="ES58" s="29">
        <v>11.61</v>
      </c>
      <c r="ET58" s="29">
        <v>195088.24</v>
      </c>
      <c r="EU58" s="30">
        <v>676.76</v>
      </c>
      <c r="EV58" s="29">
        <v>42692.12</v>
      </c>
      <c r="EW58" s="30">
        <v>-45.73</v>
      </c>
      <c r="EX58" s="29">
        <v>60972.17</v>
      </c>
      <c r="EY58" s="30">
        <v>12.54</v>
      </c>
    </row>
    <row r="59" spans="1:155">
      <c r="A59" s="27">
        <v>46148</v>
      </c>
      <c r="B59" s="29">
        <v>5868742.3300000001</v>
      </c>
      <c r="C59" s="29">
        <v>834.41</v>
      </c>
      <c r="D59" s="29">
        <v>671717.13</v>
      </c>
      <c r="E59" s="29">
        <v>-1248.03</v>
      </c>
      <c r="F59" s="29">
        <v>2426729.7400000002</v>
      </c>
      <c r="G59" s="29">
        <v>567.36</v>
      </c>
      <c r="H59" s="29">
        <v>378015.55</v>
      </c>
      <c r="I59" s="29">
        <v>245.11</v>
      </c>
      <c r="J59" s="29">
        <v>44490.46</v>
      </c>
      <c r="K59" s="30">
        <v>-59.13</v>
      </c>
      <c r="L59" s="29">
        <v>348630.51</v>
      </c>
      <c r="M59" s="29">
        <v>301.52999999999997</v>
      </c>
      <c r="N59" s="29">
        <v>247805.26</v>
      </c>
      <c r="O59" s="30">
        <v>-85.01</v>
      </c>
      <c r="P59" s="29">
        <v>186892.36</v>
      </c>
      <c r="Q59" s="29">
        <v>-574.77</v>
      </c>
      <c r="R59" s="29">
        <v>131482.75</v>
      </c>
      <c r="S59" s="30">
        <v>-279.42</v>
      </c>
      <c r="T59" s="29">
        <v>8815.34</v>
      </c>
      <c r="U59" s="30">
        <v>10.87</v>
      </c>
      <c r="V59" s="29">
        <v>132659.01</v>
      </c>
      <c r="W59" s="29">
        <v>-148.32</v>
      </c>
      <c r="X59" s="29">
        <v>2833129.16</v>
      </c>
      <c r="Y59" s="29">
        <v>1779.24</v>
      </c>
      <c r="Z59" s="29">
        <v>42573.38</v>
      </c>
      <c r="AA59" s="30">
        <v>-73.36</v>
      </c>
      <c r="AB59" s="29">
        <v>207092.13</v>
      </c>
      <c r="AC59" s="30">
        <v>-178.98</v>
      </c>
      <c r="AD59" s="29">
        <v>19143.11</v>
      </c>
      <c r="AE59" s="30">
        <v>-55.96</v>
      </c>
      <c r="AF59" s="29">
        <v>24653.599999999999</v>
      </c>
      <c r="AG59" s="30">
        <v>-25.59</v>
      </c>
      <c r="AH59" s="29">
        <v>226401.61</v>
      </c>
      <c r="AI59" s="29">
        <v>-305.39</v>
      </c>
      <c r="AJ59" s="29">
        <v>107191.57</v>
      </c>
      <c r="AK59" s="30">
        <v>-314.45999999999998</v>
      </c>
      <c r="AL59" s="29">
        <v>91907.42</v>
      </c>
      <c r="AM59" s="29">
        <v>-60</v>
      </c>
      <c r="AN59" s="29">
        <v>175625.26</v>
      </c>
      <c r="AO59" s="29">
        <v>-12.06</v>
      </c>
      <c r="AP59" s="29">
        <v>208179.69</v>
      </c>
      <c r="AQ59" s="30">
        <v>598.87</v>
      </c>
      <c r="AR59" s="29">
        <v>24610.6</v>
      </c>
      <c r="AS59" s="30">
        <v>-62.61</v>
      </c>
      <c r="AT59" s="28">
        <v>86961.63</v>
      </c>
      <c r="AU59" s="30">
        <v>-16.09</v>
      </c>
      <c r="AV59" s="29">
        <v>48604.05</v>
      </c>
      <c r="AW59" s="30">
        <v>-10.31</v>
      </c>
      <c r="AX59" s="29">
        <v>73535.95</v>
      </c>
      <c r="AY59" s="30">
        <v>-357.68</v>
      </c>
      <c r="AZ59" s="28">
        <v>3038135.73</v>
      </c>
      <c r="BA59" s="29">
        <v>1694.96</v>
      </c>
      <c r="BB59" s="29">
        <v>109745.64</v>
      </c>
      <c r="BC59" s="30">
        <v>-37.200000000000003</v>
      </c>
      <c r="BD59" s="29">
        <v>39439.68</v>
      </c>
      <c r="BE59" s="30">
        <v>-58.37</v>
      </c>
      <c r="BF59" s="29"/>
      <c r="BG59" s="29"/>
      <c r="BH59" s="29">
        <v>112654.32</v>
      </c>
      <c r="BI59" s="30">
        <v>64.489999999999995</v>
      </c>
      <c r="BJ59" s="29">
        <v>145082.72</v>
      </c>
      <c r="BK59" s="30">
        <v>24.27</v>
      </c>
      <c r="BL59" s="29">
        <v>52843.06</v>
      </c>
      <c r="BM59" s="30">
        <v>6.86</v>
      </c>
      <c r="BN59" s="29">
        <v>59285.1</v>
      </c>
      <c r="BO59" s="30">
        <v>178.93</v>
      </c>
      <c r="BP59" s="29">
        <v>84261.38</v>
      </c>
      <c r="BQ59" s="30">
        <v>-352.68</v>
      </c>
      <c r="BR59" s="29">
        <v>363500.96</v>
      </c>
      <c r="BS59" s="30">
        <v>318.83</v>
      </c>
      <c r="BT59" s="29">
        <v>2879095.3</v>
      </c>
      <c r="BU59" s="28">
        <v>1690.48</v>
      </c>
      <c r="BV59" s="29">
        <v>485083.6</v>
      </c>
      <c r="BW59" s="30">
        <v>72.3</v>
      </c>
      <c r="BX59" s="29">
        <v>73836.3</v>
      </c>
      <c r="BY59" s="30">
        <v>-67.41</v>
      </c>
      <c r="BZ59" s="29">
        <v>267532.69</v>
      </c>
      <c r="CA59" s="30">
        <v>-72.069999999999993</v>
      </c>
      <c r="CB59" s="29">
        <v>12658.91</v>
      </c>
      <c r="CC59" s="30">
        <v>-8.36</v>
      </c>
      <c r="CD59" s="29">
        <v>28323.87</v>
      </c>
      <c r="CE59" s="30">
        <v>-46.8</v>
      </c>
      <c r="CF59" s="29">
        <v>27763.54</v>
      </c>
      <c r="CG59" s="30">
        <v>-10.28</v>
      </c>
      <c r="CH59" s="29">
        <v>69152.91</v>
      </c>
      <c r="CI59" s="30">
        <v>-48.37</v>
      </c>
      <c r="CJ59" s="29">
        <v>355495.41</v>
      </c>
      <c r="CK59" s="29">
        <v>-967.69</v>
      </c>
      <c r="CL59" s="29">
        <v>236529.15</v>
      </c>
      <c r="CM59" s="30">
        <v>-228.13</v>
      </c>
      <c r="CN59" s="29">
        <v>142273.15</v>
      </c>
      <c r="CO59" s="30">
        <v>-24.64</v>
      </c>
      <c r="CP59" s="29">
        <v>110302.48</v>
      </c>
      <c r="CQ59" s="30">
        <v>-36.700000000000003</v>
      </c>
      <c r="CR59" s="29">
        <v>167418.63</v>
      </c>
      <c r="CS59" s="30">
        <v>-300.85000000000002</v>
      </c>
      <c r="CT59" s="29">
        <v>176010.54</v>
      </c>
      <c r="CU59" s="30">
        <v>-84.54</v>
      </c>
      <c r="CV59" s="29">
        <v>2879095.3</v>
      </c>
      <c r="CW59" s="28">
        <v>1690.48</v>
      </c>
      <c r="CX59" s="29">
        <v>267420.21000000002</v>
      </c>
      <c r="CY59" s="29">
        <v>73.72</v>
      </c>
      <c r="CZ59" s="29">
        <v>19987.2</v>
      </c>
      <c r="DA59" s="30">
        <v>-50.4</v>
      </c>
      <c r="DB59" s="29">
        <v>39439.68</v>
      </c>
      <c r="DC59" s="30">
        <v>-58.37</v>
      </c>
      <c r="DD59" s="29">
        <v>8815.34</v>
      </c>
      <c r="DE59" s="30">
        <v>10.87</v>
      </c>
      <c r="DF59" s="29">
        <v>55595.85</v>
      </c>
      <c r="DG59" s="30">
        <v>-45.53</v>
      </c>
      <c r="DH59" s="29">
        <v>20203.29</v>
      </c>
      <c r="DI59" s="30">
        <v>-50.05</v>
      </c>
      <c r="DJ59" s="29">
        <v>747157.26</v>
      </c>
      <c r="DK59" s="29">
        <v>204.6</v>
      </c>
      <c r="DL59" s="29">
        <v>117384.51</v>
      </c>
      <c r="DM59" s="29">
        <v>-24.26</v>
      </c>
      <c r="DN59" s="29">
        <v>2879095.3</v>
      </c>
      <c r="DO59" s="29">
        <v>1690.48</v>
      </c>
      <c r="DP59" s="29">
        <v>77662.42</v>
      </c>
      <c r="DQ59" s="29">
        <v>-362.19</v>
      </c>
      <c r="DR59" s="29">
        <v>45779.86</v>
      </c>
      <c r="DS59" s="30">
        <v>-60.62</v>
      </c>
      <c r="DT59" s="29">
        <v>131482.75</v>
      </c>
      <c r="DU59" s="30">
        <v>-279.42</v>
      </c>
      <c r="DV59" s="29">
        <v>35669.629999999997</v>
      </c>
      <c r="DW59" s="30">
        <v>-21.41</v>
      </c>
      <c r="DX59" s="29">
        <v>132659.01</v>
      </c>
      <c r="DY59" s="29">
        <v>-148.32</v>
      </c>
      <c r="DZ59" s="29">
        <v>8553.66</v>
      </c>
      <c r="EA59" s="30">
        <v>-3.3</v>
      </c>
      <c r="EB59" s="29">
        <v>12339.47</v>
      </c>
      <c r="EC59" s="30">
        <v>-12.64</v>
      </c>
      <c r="ED59" s="29">
        <v>10887.82</v>
      </c>
      <c r="EE59" s="30">
        <v>3.92</v>
      </c>
      <c r="EF59" s="29">
        <v>226520.41</v>
      </c>
      <c r="EG59" s="30">
        <v>-518.54</v>
      </c>
      <c r="EH59" s="28">
        <v>278061.09999999998</v>
      </c>
      <c r="EI59" s="30">
        <v>138.11000000000001</v>
      </c>
      <c r="EJ59" s="29">
        <v>101792.6</v>
      </c>
      <c r="EK59" s="30">
        <v>-102.12</v>
      </c>
      <c r="EL59" s="29">
        <v>30861.89</v>
      </c>
      <c r="EM59" s="30">
        <v>-45.14</v>
      </c>
      <c r="EN59" s="29">
        <v>45779.86</v>
      </c>
      <c r="EO59" s="30">
        <v>-60.62</v>
      </c>
      <c r="EP59" s="29">
        <v>180318.2</v>
      </c>
      <c r="EQ59" s="29">
        <v>-82.37</v>
      </c>
      <c r="ER59" s="29">
        <v>14175.97</v>
      </c>
      <c r="ES59" s="29">
        <v>-5.49</v>
      </c>
      <c r="ET59" s="29">
        <v>208179.69</v>
      </c>
      <c r="EU59" s="30">
        <v>598.87</v>
      </c>
      <c r="EV59" s="29">
        <v>42573.38</v>
      </c>
      <c r="EW59" s="30">
        <v>-73.36</v>
      </c>
      <c r="EX59" s="29">
        <v>67729.100000000006</v>
      </c>
      <c r="EY59" s="30">
        <v>36.659999999999997</v>
      </c>
    </row>
    <row r="60" spans="1:155">
      <c r="A60" s="27">
        <v>46149</v>
      </c>
      <c r="B60" s="29">
        <v>5952488.9299999997</v>
      </c>
      <c r="C60" s="29">
        <v>1372.91</v>
      </c>
      <c r="D60" s="29">
        <v>666656.18000000005</v>
      </c>
      <c r="E60" s="29">
        <v>-1126.0999999999999</v>
      </c>
      <c r="F60" s="29">
        <v>2471397.2799999998</v>
      </c>
      <c r="G60" s="29">
        <v>682.8</v>
      </c>
      <c r="H60" s="29">
        <v>379366.36</v>
      </c>
      <c r="I60" s="29">
        <v>-9.67</v>
      </c>
      <c r="J60" s="29">
        <v>43773.82</v>
      </c>
      <c r="K60" s="30">
        <v>-82.04</v>
      </c>
      <c r="L60" s="29">
        <v>350800.45</v>
      </c>
      <c r="M60" s="29">
        <v>60.77</v>
      </c>
      <c r="N60" s="29">
        <v>254710.7</v>
      </c>
      <c r="O60" s="30">
        <v>-202.66</v>
      </c>
      <c r="P60" s="29">
        <v>187647.51</v>
      </c>
      <c r="Q60" s="29">
        <v>-467.63</v>
      </c>
      <c r="R60" s="29">
        <v>130808.28</v>
      </c>
      <c r="S60" s="30">
        <v>-306.70999999999998</v>
      </c>
      <c r="T60" s="29">
        <v>8818.76</v>
      </c>
      <c r="U60" s="30">
        <v>8</v>
      </c>
      <c r="V60" s="29">
        <v>131112.26999999999</v>
      </c>
      <c r="W60" s="29">
        <v>-178.4</v>
      </c>
      <c r="X60" s="29">
        <v>2902373.59</v>
      </c>
      <c r="Y60" s="29">
        <v>2255.7800000000002</v>
      </c>
      <c r="Z60" s="29">
        <v>43147.48</v>
      </c>
      <c r="AA60" s="30">
        <v>-79.98</v>
      </c>
      <c r="AB60" s="29">
        <v>209667.77</v>
      </c>
      <c r="AC60" s="30">
        <v>-180.06</v>
      </c>
      <c r="AD60" s="29">
        <v>20153.57</v>
      </c>
      <c r="AE60" s="30">
        <v>-3.8</v>
      </c>
      <c r="AF60" s="29">
        <v>25266.9</v>
      </c>
      <c r="AG60" s="30">
        <v>-25.73</v>
      </c>
      <c r="AH60" s="29">
        <v>234598.74</v>
      </c>
      <c r="AI60" s="29">
        <v>-90.45</v>
      </c>
      <c r="AJ60" s="29">
        <v>105125.17</v>
      </c>
      <c r="AK60" s="30">
        <v>-352.85</v>
      </c>
      <c r="AL60" s="29">
        <v>93041.36</v>
      </c>
      <c r="AM60" s="29">
        <v>-83.82</v>
      </c>
      <c r="AN60" s="29">
        <v>181291.71</v>
      </c>
      <c r="AO60" s="29">
        <v>-118.59</v>
      </c>
      <c r="AP60" s="29">
        <v>208177.59</v>
      </c>
      <c r="AQ60" s="30">
        <v>681.52</v>
      </c>
      <c r="AR60" s="29">
        <v>25547.81</v>
      </c>
      <c r="AS60" s="30">
        <v>3.48</v>
      </c>
      <c r="AT60" s="29">
        <v>87400.9</v>
      </c>
      <c r="AU60" s="30">
        <v>-3.52</v>
      </c>
      <c r="AV60" s="29">
        <v>48316.37</v>
      </c>
      <c r="AW60" s="30">
        <v>9.25</v>
      </c>
      <c r="AX60" s="29">
        <v>77203.199999999997</v>
      </c>
      <c r="AY60" s="30">
        <v>-317.56</v>
      </c>
      <c r="AZ60" s="28">
        <v>3107060.84</v>
      </c>
      <c r="BA60" s="29">
        <v>2167.77</v>
      </c>
      <c r="BB60" s="29">
        <v>110359.54</v>
      </c>
      <c r="BC60" s="30">
        <v>-15.38</v>
      </c>
      <c r="BD60" s="29">
        <v>39317.33</v>
      </c>
      <c r="BE60" s="30">
        <v>-51.22</v>
      </c>
      <c r="BF60" s="29"/>
      <c r="BG60" s="29"/>
      <c r="BH60" s="29">
        <v>111657.68</v>
      </c>
      <c r="BI60" s="30">
        <v>-73.790000000000006</v>
      </c>
      <c r="BJ60" s="29">
        <v>144632.26</v>
      </c>
      <c r="BK60" s="30">
        <v>-148.55000000000001</v>
      </c>
      <c r="BL60" s="29">
        <v>48774.59</v>
      </c>
      <c r="BM60" s="30">
        <v>-12.51</v>
      </c>
      <c r="BN60" s="29">
        <v>61581.54</v>
      </c>
      <c r="BO60" s="30">
        <v>126.09</v>
      </c>
      <c r="BP60" s="29">
        <v>87637.49</v>
      </c>
      <c r="BQ60" s="30">
        <v>-316.76</v>
      </c>
      <c r="BR60" s="29">
        <v>369462.27</v>
      </c>
      <c r="BS60" s="30">
        <v>286.25</v>
      </c>
      <c r="BT60" s="29">
        <v>2947215.32</v>
      </c>
      <c r="BU60" s="29">
        <v>2126.73</v>
      </c>
      <c r="BV60" s="29">
        <v>478191.08</v>
      </c>
      <c r="BW60" s="30">
        <v>219.12</v>
      </c>
      <c r="BX60" s="29">
        <v>76258.39</v>
      </c>
      <c r="BY60" s="30">
        <v>-48.63</v>
      </c>
      <c r="BZ60" s="29">
        <v>274333.07</v>
      </c>
      <c r="CA60" s="30">
        <v>-202.4</v>
      </c>
      <c r="CB60" s="28">
        <v>12781.44</v>
      </c>
      <c r="CC60" s="30">
        <v>-1.1100000000000001</v>
      </c>
      <c r="CD60" s="29">
        <v>28053.66</v>
      </c>
      <c r="CE60" s="30">
        <v>-43.46</v>
      </c>
      <c r="CF60" s="29">
        <v>28664.49</v>
      </c>
      <c r="CG60" s="30">
        <v>32.950000000000003</v>
      </c>
      <c r="CH60" s="29">
        <v>69012.66</v>
      </c>
      <c r="CI60" s="30">
        <v>-25.14</v>
      </c>
      <c r="CJ60" s="29">
        <v>355444.74</v>
      </c>
      <c r="CK60" s="29">
        <v>-839.91</v>
      </c>
      <c r="CL60" s="29">
        <v>239051.19</v>
      </c>
      <c r="CM60" s="30">
        <v>-244.13</v>
      </c>
      <c r="CN60" s="28">
        <v>136849.42000000001</v>
      </c>
      <c r="CO60" s="30">
        <v>63.68</v>
      </c>
      <c r="CP60" s="29">
        <v>110910.54</v>
      </c>
      <c r="CQ60" s="30">
        <v>-14.89</v>
      </c>
      <c r="CR60" s="29">
        <v>165429.59</v>
      </c>
      <c r="CS60" s="30">
        <v>-364.82</v>
      </c>
      <c r="CT60" s="29">
        <v>176148.41</v>
      </c>
      <c r="CU60" s="30">
        <v>57.81</v>
      </c>
      <c r="CV60" s="29">
        <v>2947215.32</v>
      </c>
      <c r="CW60" s="29">
        <v>2126.73</v>
      </c>
      <c r="CX60" s="29">
        <v>266077.27</v>
      </c>
      <c r="CY60" s="29">
        <v>-50.34</v>
      </c>
      <c r="CZ60" s="29">
        <v>19766.2</v>
      </c>
      <c r="DA60" s="30">
        <v>-56.5</v>
      </c>
      <c r="DB60" s="29">
        <v>39317.33</v>
      </c>
      <c r="DC60" s="30">
        <v>-51.22</v>
      </c>
      <c r="DD60" s="29">
        <v>8818.76</v>
      </c>
      <c r="DE60" s="30">
        <v>8</v>
      </c>
      <c r="DF60" s="29">
        <v>57743.199999999997</v>
      </c>
      <c r="DG60" s="30">
        <v>-25.36</v>
      </c>
      <c r="DH60" s="29">
        <v>19910.59</v>
      </c>
      <c r="DI60" s="30">
        <v>-49.9</v>
      </c>
      <c r="DJ60" s="29">
        <v>758680.5</v>
      </c>
      <c r="DK60" s="29">
        <v>298.69</v>
      </c>
      <c r="DL60" s="29">
        <v>111897.41</v>
      </c>
      <c r="DM60" s="29">
        <v>65.37</v>
      </c>
      <c r="DN60" s="29">
        <v>2947215.32</v>
      </c>
      <c r="DO60" s="29">
        <v>2126.73</v>
      </c>
      <c r="DP60" s="29">
        <v>77621.600000000006</v>
      </c>
      <c r="DQ60" s="29">
        <v>-307.27</v>
      </c>
      <c r="DR60" s="29">
        <v>44956.46</v>
      </c>
      <c r="DS60" s="30">
        <v>-109.72</v>
      </c>
      <c r="DT60" s="29">
        <v>130808.28</v>
      </c>
      <c r="DU60" s="30">
        <v>-306.70999999999998</v>
      </c>
      <c r="DV60" s="29">
        <v>34355.33</v>
      </c>
      <c r="DW60" s="30">
        <v>-58.17</v>
      </c>
      <c r="DX60" s="29">
        <v>131112.26999999999</v>
      </c>
      <c r="DY60" s="29">
        <v>-178.4</v>
      </c>
      <c r="DZ60" s="29">
        <v>8414.93</v>
      </c>
      <c r="EA60" s="30">
        <v>-0.95</v>
      </c>
      <c r="EB60" s="29">
        <v>12185.59</v>
      </c>
      <c r="EC60" s="30">
        <v>-16.36</v>
      </c>
      <c r="ED60" s="29">
        <v>10842.81</v>
      </c>
      <c r="EE60" s="30">
        <v>-4.9400000000000004</v>
      </c>
      <c r="EF60" s="29">
        <v>227819.97</v>
      </c>
      <c r="EG60" s="30">
        <v>-449.16</v>
      </c>
      <c r="EH60" s="29">
        <v>285124.59000000003</v>
      </c>
      <c r="EI60" s="30">
        <v>280.52999999999997</v>
      </c>
      <c r="EJ60" s="29">
        <v>101258.54</v>
      </c>
      <c r="EK60" s="30">
        <v>-113.49</v>
      </c>
      <c r="EL60" s="29">
        <v>30580.85</v>
      </c>
      <c r="EM60" s="30">
        <v>-41.85</v>
      </c>
      <c r="EN60" s="29">
        <v>44956.46</v>
      </c>
      <c r="EO60" s="30">
        <v>-109.72</v>
      </c>
      <c r="EP60" s="29">
        <v>166934.26999999999</v>
      </c>
      <c r="EQ60" s="29">
        <v>-63.86</v>
      </c>
      <c r="ER60" s="29">
        <v>13785.4</v>
      </c>
      <c r="ES60" s="29">
        <v>-3.08</v>
      </c>
      <c r="ET60" s="29">
        <v>208177.59</v>
      </c>
      <c r="EU60" s="30">
        <v>681.52</v>
      </c>
      <c r="EV60" s="29">
        <v>43147.48</v>
      </c>
      <c r="EW60" s="30">
        <v>-79.98</v>
      </c>
      <c r="EX60" s="29">
        <v>67763.06</v>
      </c>
      <c r="EY60" s="30">
        <v>65.08</v>
      </c>
    </row>
    <row r="61" spans="1:155">
      <c r="A61" s="27">
        <v>46150</v>
      </c>
      <c r="B61" s="29">
        <v>5958865.5999999996</v>
      </c>
      <c r="C61" s="29">
        <v>2150.08</v>
      </c>
      <c r="D61" s="29">
        <v>672546.76</v>
      </c>
      <c r="E61" s="29">
        <v>-972.91</v>
      </c>
      <c r="F61" s="29">
        <v>2469470.9</v>
      </c>
      <c r="G61" s="29">
        <v>1268.0899999999999</v>
      </c>
      <c r="H61" s="29">
        <v>372920.35</v>
      </c>
      <c r="I61" s="29">
        <v>-189.6</v>
      </c>
      <c r="J61" s="29">
        <v>45265.55</v>
      </c>
      <c r="K61" s="29">
        <v>-34.36</v>
      </c>
      <c r="L61" s="29">
        <v>344863.81</v>
      </c>
      <c r="M61" s="29">
        <v>-107.71</v>
      </c>
      <c r="N61" s="29">
        <v>271995.09000000003</v>
      </c>
      <c r="O61" s="30">
        <v>238.71</v>
      </c>
      <c r="P61" s="29">
        <v>186223.82</v>
      </c>
      <c r="Q61" s="29">
        <v>-392.52</v>
      </c>
      <c r="R61" s="29">
        <v>136137.84</v>
      </c>
      <c r="S61" s="30">
        <v>-198.54</v>
      </c>
      <c r="T61" s="29">
        <v>8844.3700000000008</v>
      </c>
      <c r="U61" s="30">
        <v>9.3800000000000008</v>
      </c>
      <c r="V61" s="29">
        <v>131906.76</v>
      </c>
      <c r="W61" s="29">
        <v>-126.74</v>
      </c>
      <c r="X61" s="29">
        <v>2908880.25</v>
      </c>
      <c r="Y61" s="29">
        <v>2727.68</v>
      </c>
      <c r="Z61" s="29">
        <v>43511.199999999997</v>
      </c>
      <c r="AA61" s="30">
        <v>-79.010000000000005</v>
      </c>
      <c r="AB61" s="29">
        <v>208285.2</v>
      </c>
      <c r="AC61" s="30">
        <v>-113.53</v>
      </c>
      <c r="AD61" s="29">
        <v>20435.43</v>
      </c>
      <c r="AE61" s="30">
        <v>18.47</v>
      </c>
      <c r="AF61" s="29">
        <v>24854.43</v>
      </c>
      <c r="AG61" s="30">
        <v>-25.46</v>
      </c>
      <c r="AH61" s="29">
        <v>224539.62</v>
      </c>
      <c r="AI61" s="29">
        <v>-342.98</v>
      </c>
      <c r="AJ61" s="29">
        <v>106535.59</v>
      </c>
      <c r="AK61" s="30">
        <v>-317.66000000000003</v>
      </c>
      <c r="AL61" s="29">
        <v>99727.2</v>
      </c>
      <c r="AM61" s="29">
        <v>48.76</v>
      </c>
      <c r="AN61" s="29">
        <v>192338.39</v>
      </c>
      <c r="AO61" s="29">
        <v>188.57</v>
      </c>
      <c r="AP61" s="29">
        <v>209688.18</v>
      </c>
      <c r="AQ61" s="30">
        <v>686.61</v>
      </c>
      <c r="AR61" s="29">
        <v>25599.39</v>
      </c>
      <c r="AS61" s="30">
        <v>18.77</v>
      </c>
      <c r="AT61" s="29">
        <v>88162.75</v>
      </c>
      <c r="AU61" s="30">
        <v>35.56</v>
      </c>
      <c r="AV61" s="29">
        <v>49285.02</v>
      </c>
      <c r="AW61" s="30">
        <v>21.42</v>
      </c>
      <c r="AX61" s="29">
        <v>76013.490000000005</v>
      </c>
      <c r="AY61" s="30">
        <v>-310.5</v>
      </c>
      <c r="AZ61" s="28">
        <v>3114461.3</v>
      </c>
      <c r="BA61" s="29">
        <v>2715.32</v>
      </c>
      <c r="BB61" s="29">
        <v>109620.64</v>
      </c>
      <c r="BC61" s="30">
        <v>4.12</v>
      </c>
      <c r="BD61" s="29">
        <v>38372.51</v>
      </c>
      <c r="BE61" s="30">
        <v>-52.01</v>
      </c>
      <c r="BF61" s="29"/>
      <c r="BG61" s="29"/>
      <c r="BH61" s="28">
        <v>111074.29</v>
      </c>
      <c r="BI61" s="30">
        <v>-183.29</v>
      </c>
      <c r="BJ61" s="29">
        <v>142827.19</v>
      </c>
      <c r="BK61" s="30">
        <v>-300</v>
      </c>
      <c r="BL61" s="29">
        <v>48808.05</v>
      </c>
      <c r="BM61" s="30">
        <v>-13.51</v>
      </c>
      <c r="BN61" s="29">
        <v>60768.95</v>
      </c>
      <c r="BO61" s="30">
        <v>78.2</v>
      </c>
      <c r="BP61" s="29">
        <v>86098.75</v>
      </c>
      <c r="BQ61" s="30">
        <v>-277.31</v>
      </c>
      <c r="BR61" s="29">
        <v>369216.06</v>
      </c>
      <c r="BS61" s="30">
        <v>246.99</v>
      </c>
      <c r="BT61" s="29">
        <v>2953437.16</v>
      </c>
      <c r="BU61" s="29">
        <v>2607.52</v>
      </c>
      <c r="BV61" s="29">
        <v>476747.78</v>
      </c>
      <c r="BW61" s="30">
        <v>130.84</v>
      </c>
      <c r="BX61" s="29">
        <v>77751.240000000005</v>
      </c>
      <c r="BY61" s="30">
        <v>39.9</v>
      </c>
      <c r="BZ61" s="29">
        <v>292065.59000000003</v>
      </c>
      <c r="CA61" s="30">
        <v>237.33</v>
      </c>
      <c r="CB61" s="29">
        <v>12669.28</v>
      </c>
      <c r="CC61" s="30">
        <v>-13.18</v>
      </c>
      <c r="CD61" s="29">
        <v>28190.76</v>
      </c>
      <c r="CE61" s="30">
        <v>-48.64</v>
      </c>
      <c r="CF61" s="29">
        <v>28871.15</v>
      </c>
      <c r="CG61" s="30">
        <v>58.47</v>
      </c>
      <c r="CH61" s="29">
        <v>70466.2</v>
      </c>
      <c r="CI61" s="30">
        <v>-14.53</v>
      </c>
      <c r="CJ61" s="29">
        <v>356473.27</v>
      </c>
      <c r="CK61" s="29">
        <v>-706.03</v>
      </c>
      <c r="CL61" s="29">
        <v>238051.20000000001</v>
      </c>
      <c r="CM61" s="30">
        <v>-164.33</v>
      </c>
      <c r="CN61" s="28">
        <v>134928.18</v>
      </c>
      <c r="CO61" s="30">
        <v>104</v>
      </c>
      <c r="CP61" s="29">
        <v>110168.74</v>
      </c>
      <c r="CQ61" s="30">
        <v>4.7300000000000004</v>
      </c>
      <c r="CR61" s="29">
        <v>170538.69</v>
      </c>
      <c r="CS61" s="30">
        <v>-282.83999999999997</v>
      </c>
      <c r="CT61" s="29">
        <v>175827.68</v>
      </c>
      <c r="CU61" s="30">
        <v>180.57</v>
      </c>
      <c r="CV61" s="29">
        <v>2953437.16</v>
      </c>
      <c r="CW61" s="29">
        <v>2607.52</v>
      </c>
      <c r="CX61" s="29">
        <v>264608.08</v>
      </c>
      <c r="CY61" s="29">
        <v>-65.13</v>
      </c>
      <c r="CZ61" s="29">
        <v>20066.66</v>
      </c>
      <c r="DA61" s="30">
        <v>-48.9</v>
      </c>
      <c r="DB61" s="29">
        <v>38372.51</v>
      </c>
      <c r="DC61" s="30">
        <v>-52.01</v>
      </c>
      <c r="DD61" s="29">
        <v>8844.3700000000008</v>
      </c>
      <c r="DE61" s="30">
        <v>9.3800000000000008</v>
      </c>
      <c r="DF61" s="29">
        <v>59166.09</v>
      </c>
      <c r="DG61" s="30">
        <v>52.24</v>
      </c>
      <c r="DH61" s="29">
        <v>19993.490000000002</v>
      </c>
      <c r="DI61" s="30">
        <v>-57.47</v>
      </c>
      <c r="DJ61" s="29">
        <v>743587.15</v>
      </c>
      <c r="DK61" s="29">
        <v>-90.38</v>
      </c>
      <c r="DL61" s="29">
        <v>110175.21</v>
      </c>
      <c r="DM61" s="29">
        <v>104.86</v>
      </c>
      <c r="DN61" s="29">
        <v>2953437.16</v>
      </c>
      <c r="DO61" s="29">
        <v>2607.52</v>
      </c>
      <c r="DP61" s="29">
        <v>78753.87</v>
      </c>
      <c r="DQ61" s="29">
        <v>-298.31</v>
      </c>
      <c r="DR61" s="29">
        <v>46340.86</v>
      </c>
      <c r="DS61" s="30">
        <v>-69.290000000000006</v>
      </c>
      <c r="DT61" s="29">
        <v>136137.84</v>
      </c>
      <c r="DU61" s="30">
        <v>-198.54</v>
      </c>
      <c r="DV61" s="29">
        <v>34132.53</v>
      </c>
      <c r="DW61" s="30">
        <v>-84.38</v>
      </c>
      <c r="DX61" s="29">
        <v>131906.76</v>
      </c>
      <c r="DY61" s="29">
        <v>-126.74</v>
      </c>
      <c r="DZ61" s="29">
        <v>8374.94</v>
      </c>
      <c r="EA61" s="30">
        <v>-0.14000000000000001</v>
      </c>
      <c r="EB61" s="29">
        <v>12089.7</v>
      </c>
      <c r="EC61" s="30">
        <v>-29</v>
      </c>
      <c r="ED61" s="29">
        <v>11255.66</v>
      </c>
      <c r="EE61" s="30">
        <v>-4.41</v>
      </c>
      <c r="EF61" s="29">
        <v>227412.68</v>
      </c>
      <c r="EG61" s="30">
        <v>-333.11</v>
      </c>
      <c r="EH61" s="29">
        <v>287342.69</v>
      </c>
      <c r="EI61" s="30">
        <v>392.66</v>
      </c>
      <c r="EJ61" s="29">
        <v>104487.59</v>
      </c>
      <c r="EK61" s="30">
        <v>-40.69</v>
      </c>
      <c r="EL61" s="29">
        <v>30740.17</v>
      </c>
      <c r="EM61" s="30">
        <v>-47.11</v>
      </c>
      <c r="EN61" s="29">
        <v>46340.86</v>
      </c>
      <c r="EO61" s="30">
        <v>-69.290000000000006</v>
      </c>
      <c r="EP61" s="29">
        <v>163857.19</v>
      </c>
      <c r="EQ61" s="29">
        <v>-246.6</v>
      </c>
      <c r="ER61" s="29">
        <v>13738.47</v>
      </c>
      <c r="ES61" s="29">
        <v>-6.34</v>
      </c>
      <c r="ET61" s="29">
        <v>209688.18</v>
      </c>
      <c r="EU61" s="30">
        <v>686.61</v>
      </c>
      <c r="EV61" s="29">
        <v>43511.199999999997</v>
      </c>
      <c r="EW61" s="30">
        <v>-79.010000000000005</v>
      </c>
      <c r="EX61" s="29">
        <v>66657.539999999994</v>
      </c>
      <c r="EY61" s="30">
        <v>83.74</v>
      </c>
    </row>
    <row r="62" spans="1:155">
      <c r="A62" s="27">
        <v>46153</v>
      </c>
      <c r="B62" s="29">
        <v>6216556.2000000002</v>
      </c>
      <c r="C62" s="29">
        <v>1820.47</v>
      </c>
      <c r="D62" s="29">
        <v>673596.67</v>
      </c>
      <c r="E62" s="29">
        <v>-831.43</v>
      </c>
      <c r="F62" s="29">
        <v>2584811.88</v>
      </c>
      <c r="G62" s="29">
        <v>1423.14</v>
      </c>
      <c r="H62" s="29">
        <v>364674.63</v>
      </c>
      <c r="I62" s="29">
        <v>-436.78</v>
      </c>
      <c r="J62" s="29">
        <v>45396.52</v>
      </c>
      <c r="K62" s="29">
        <v>-43.87</v>
      </c>
      <c r="L62" s="29">
        <v>337530.38</v>
      </c>
      <c r="M62" s="29">
        <v>-329.67</v>
      </c>
      <c r="N62" s="29">
        <v>287391.03999999998</v>
      </c>
      <c r="O62" s="30">
        <v>336.48</v>
      </c>
      <c r="P62" s="29">
        <v>182561.6</v>
      </c>
      <c r="Q62" s="29">
        <v>-438.82</v>
      </c>
      <c r="R62" s="29">
        <v>135962.22</v>
      </c>
      <c r="S62" s="30">
        <v>-119.05</v>
      </c>
      <c r="T62" s="29">
        <v>8763.24</v>
      </c>
      <c r="U62" s="30">
        <v>1.24</v>
      </c>
      <c r="V62" s="29">
        <v>135758.59</v>
      </c>
      <c r="W62" s="29">
        <v>-19.32</v>
      </c>
      <c r="X62" s="29">
        <v>3151662.37</v>
      </c>
      <c r="Y62" s="29">
        <v>3250.34</v>
      </c>
      <c r="Z62" s="29">
        <v>43380.98</v>
      </c>
      <c r="AA62" s="30">
        <v>-95.45</v>
      </c>
      <c r="AB62" s="29">
        <v>205936.34</v>
      </c>
      <c r="AC62" s="30">
        <v>-259.36</v>
      </c>
      <c r="AD62" s="29">
        <v>19675.150000000001</v>
      </c>
      <c r="AE62" s="30">
        <v>20.27</v>
      </c>
      <c r="AF62" s="29">
        <v>24238.54</v>
      </c>
      <c r="AG62" s="30">
        <v>-32.840000000000003</v>
      </c>
      <c r="AH62" s="29">
        <v>232711.58</v>
      </c>
      <c r="AI62" s="29">
        <v>-347.63</v>
      </c>
      <c r="AJ62" s="29">
        <v>105327.73</v>
      </c>
      <c r="AK62" s="30">
        <v>-331.18</v>
      </c>
      <c r="AL62" s="29">
        <v>104122.37</v>
      </c>
      <c r="AM62" s="29">
        <v>105.02</v>
      </c>
      <c r="AN62" s="29">
        <v>202999.77</v>
      </c>
      <c r="AO62" s="29">
        <v>223.41</v>
      </c>
      <c r="AP62" s="29">
        <v>205372.9</v>
      </c>
      <c r="AQ62" s="30">
        <v>425.74</v>
      </c>
      <c r="AR62" s="29">
        <v>24668.01</v>
      </c>
      <c r="AS62" s="30">
        <v>12.88</v>
      </c>
      <c r="AT62" s="29">
        <v>88338.84</v>
      </c>
      <c r="AU62" s="30">
        <v>-35.450000000000003</v>
      </c>
      <c r="AV62" s="29">
        <v>48285.75</v>
      </c>
      <c r="AW62" s="30">
        <v>-31.8</v>
      </c>
      <c r="AX62" s="29">
        <v>74464.679999999993</v>
      </c>
      <c r="AY62" s="30">
        <v>-265.77999999999997</v>
      </c>
      <c r="AZ62" s="28">
        <v>3359021.33</v>
      </c>
      <c r="BA62" s="28">
        <v>3156</v>
      </c>
      <c r="BB62" s="29">
        <v>110208.74</v>
      </c>
      <c r="BC62" s="30">
        <v>-7.21</v>
      </c>
      <c r="BD62" s="29">
        <v>37623.5</v>
      </c>
      <c r="BE62" s="30">
        <v>-55.53</v>
      </c>
      <c r="BF62" s="29"/>
      <c r="BG62" s="29"/>
      <c r="BH62" s="29">
        <v>110288.69</v>
      </c>
      <c r="BI62" s="30">
        <v>-276.77</v>
      </c>
      <c r="BJ62" s="29">
        <v>139439.72</v>
      </c>
      <c r="BK62" s="30">
        <v>-439.09</v>
      </c>
      <c r="BL62" s="29">
        <v>48216.17</v>
      </c>
      <c r="BM62" s="30">
        <v>-28.33</v>
      </c>
      <c r="BN62" s="29">
        <v>59396.49</v>
      </c>
      <c r="BO62" s="30">
        <v>59.37</v>
      </c>
      <c r="BP62" s="29">
        <v>84101.18</v>
      </c>
      <c r="BQ62" s="30">
        <v>-219.37</v>
      </c>
      <c r="BR62" s="29">
        <v>366434.84</v>
      </c>
      <c r="BS62" s="30">
        <v>9.6199999999999992</v>
      </c>
      <c r="BT62" s="29">
        <v>3196688.53</v>
      </c>
      <c r="BU62" s="28">
        <v>3155.66</v>
      </c>
      <c r="BV62" s="29">
        <v>492603.83</v>
      </c>
      <c r="BW62" s="30">
        <v>182.62</v>
      </c>
      <c r="BX62" s="29">
        <v>76158.41</v>
      </c>
      <c r="BY62" s="30">
        <v>37.130000000000003</v>
      </c>
      <c r="BZ62" s="29">
        <v>307122.15000000002</v>
      </c>
      <c r="CA62" s="30">
        <v>328.43</v>
      </c>
      <c r="CB62" s="29">
        <v>12257.34</v>
      </c>
      <c r="CC62" s="30">
        <v>-29.21</v>
      </c>
      <c r="CD62" s="29">
        <v>27508.83</v>
      </c>
      <c r="CE62" s="30">
        <v>-91.19</v>
      </c>
      <c r="CF62" s="29">
        <v>28936.13</v>
      </c>
      <c r="CG62" s="30">
        <v>49.02</v>
      </c>
      <c r="CH62" s="29">
        <v>69378.070000000007</v>
      </c>
      <c r="CI62" s="30">
        <v>-86.14</v>
      </c>
      <c r="CJ62" s="29">
        <v>351042.74</v>
      </c>
      <c r="CK62" s="29">
        <v>-716.37</v>
      </c>
      <c r="CL62" s="29">
        <v>235750.08</v>
      </c>
      <c r="CM62" s="30">
        <v>-294.05</v>
      </c>
      <c r="CN62" s="29">
        <v>134023.24</v>
      </c>
      <c r="CO62" s="30">
        <v>127.72</v>
      </c>
      <c r="CP62" s="29">
        <v>110741.07</v>
      </c>
      <c r="CQ62" s="30">
        <v>-6.74</v>
      </c>
      <c r="CR62" s="29">
        <v>170629.3</v>
      </c>
      <c r="CS62" s="30">
        <v>-214.27</v>
      </c>
      <c r="CT62" s="29">
        <v>177828.15</v>
      </c>
      <c r="CU62" s="30">
        <v>162.24</v>
      </c>
      <c r="CV62" s="29">
        <v>3196688.53</v>
      </c>
      <c r="CW62" s="28">
        <v>3155.66</v>
      </c>
      <c r="CX62" s="29">
        <v>261699.76</v>
      </c>
      <c r="CY62" s="29">
        <v>-194.36</v>
      </c>
      <c r="CZ62" s="29">
        <v>20006.759999999998</v>
      </c>
      <c r="DA62" s="30">
        <v>-53.85</v>
      </c>
      <c r="DB62" s="28">
        <v>37623.5</v>
      </c>
      <c r="DC62" s="30">
        <v>-55.53</v>
      </c>
      <c r="DD62" s="29">
        <v>8763.24</v>
      </c>
      <c r="DE62" s="30">
        <v>1.24</v>
      </c>
      <c r="DF62" s="28">
        <v>57936</v>
      </c>
      <c r="DG62" s="30">
        <v>52.11</v>
      </c>
      <c r="DH62" s="29">
        <v>19481.259999999998</v>
      </c>
      <c r="DI62" s="30">
        <v>-90.74</v>
      </c>
      <c r="DJ62" s="29">
        <v>741358.82</v>
      </c>
      <c r="DK62" s="29">
        <v>-453.38</v>
      </c>
      <c r="DL62" s="29">
        <v>109451.98</v>
      </c>
      <c r="DM62" s="30">
        <v>123.87</v>
      </c>
      <c r="DN62" s="29">
        <v>3196688.53</v>
      </c>
      <c r="DO62" s="28">
        <v>3155.66</v>
      </c>
      <c r="DP62" s="29">
        <v>78426.44</v>
      </c>
      <c r="DQ62" s="29">
        <v>-261.06</v>
      </c>
      <c r="DR62" s="29">
        <v>46472.51</v>
      </c>
      <c r="DS62" s="30">
        <v>-64.7</v>
      </c>
      <c r="DT62" s="29">
        <v>135962.22</v>
      </c>
      <c r="DU62" s="30">
        <v>-119.05</v>
      </c>
      <c r="DV62" s="29">
        <v>34407.449999999997</v>
      </c>
      <c r="DW62" s="30">
        <v>-95.42</v>
      </c>
      <c r="DX62" s="29">
        <v>135758.59</v>
      </c>
      <c r="DY62" s="29">
        <v>-19.32</v>
      </c>
      <c r="DZ62" s="29">
        <v>8211.1</v>
      </c>
      <c r="EA62" s="30">
        <v>-1.31</v>
      </c>
      <c r="EB62" s="29">
        <v>11773.74</v>
      </c>
      <c r="EC62" s="30">
        <v>-33.21</v>
      </c>
      <c r="ED62" s="29">
        <v>11172.51</v>
      </c>
      <c r="EE62" s="30">
        <v>-8.83</v>
      </c>
      <c r="EF62" s="29">
        <v>222638.48</v>
      </c>
      <c r="EG62" s="30">
        <v>-378.63</v>
      </c>
      <c r="EH62" s="28">
        <v>302579.61</v>
      </c>
      <c r="EI62" s="30">
        <v>553.01</v>
      </c>
      <c r="EJ62" s="29">
        <v>103578.68</v>
      </c>
      <c r="EK62" s="30">
        <v>-114.22</v>
      </c>
      <c r="EL62" s="29">
        <v>30008.99</v>
      </c>
      <c r="EM62" s="30">
        <v>-90.25</v>
      </c>
      <c r="EN62" s="29">
        <v>46472.51</v>
      </c>
      <c r="EO62" s="30">
        <v>-64.7</v>
      </c>
      <c r="EP62" s="29">
        <v>165166.89000000001</v>
      </c>
      <c r="EQ62" s="29">
        <v>-321.01</v>
      </c>
      <c r="ER62" s="29">
        <v>13963.57</v>
      </c>
      <c r="ES62" s="29">
        <v>-14.86</v>
      </c>
      <c r="ET62" s="29">
        <v>205372.9</v>
      </c>
      <c r="EU62" s="30">
        <v>425.74</v>
      </c>
      <c r="EV62" s="29">
        <v>43380.98</v>
      </c>
      <c r="EW62" s="30">
        <v>-95.45</v>
      </c>
      <c r="EX62" s="29">
        <v>67360.09</v>
      </c>
      <c r="EY62" s="30">
        <v>88.72</v>
      </c>
    </row>
    <row r="63" spans="1:155">
      <c r="A63" s="27">
        <v>46154</v>
      </c>
      <c r="B63" s="29">
        <v>6074344.5199999996</v>
      </c>
      <c r="C63" s="29">
        <v>-1403.11</v>
      </c>
      <c r="D63" s="29">
        <v>658814.05000000005</v>
      </c>
      <c r="E63" s="29">
        <v>-1016.89</v>
      </c>
      <c r="F63" s="29">
        <v>2530521.92</v>
      </c>
      <c r="G63" s="29">
        <v>542.23</v>
      </c>
      <c r="H63" s="29">
        <v>342374.74</v>
      </c>
      <c r="I63" s="29">
        <v>-1006.72</v>
      </c>
      <c r="J63" s="29">
        <v>44265.54</v>
      </c>
      <c r="K63" s="29">
        <v>-30.16</v>
      </c>
      <c r="L63" s="29">
        <v>316313.06</v>
      </c>
      <c r="M63" s="29">
        <v>-889.9</v>
      </c>
      <c r="N63" s="29">
        <v>282889.59999999998</v>
      </c>
      <c r="O63" s="30">
        <v>408.27</v>
      </c>
      <c r="P63" s="29">
        <v>184773.7</v>
      </c>
      <c r="Q63" s="29">
        <v>-275.69</v>
      </c>
      <c r="R63" s="29">
        <v>133685.28</v>
      </c>
      <c r="S63" s="30">
        <v>-40.92</v>
      </c>
      <c r="T63" s="29">
        <v>8692.64</v>
      </c>
      <c r="U63" s="30">
        <v>-2.84</v>
      </c>
      <c r="V63" s="29">
        <v>128586.23</v>
      </c>
      <c r="W63" s="29">
        <v>-220.51</v>
      </c>
      <c r="X63" s="29">
        <v>3073404.52</v>
      </c>
      <c r="Y63" s="29">
        <v>280.01</v>
      </c>
      <c r="Z63" s="29">
        <v>43264.1</v>
      </c>
      <c r="AA63" s="30">
        <v>-109.77</v>
      </c>
      <c r="AB63" s="29">
        <v>201742.92</v>
      </c>
      <c r="AC63" s="30">
        <v>-215.17</v>
      </c>
      <c r="AD63" s="29">
        <v>19194.990000000002</v>
      </c>
      <c r="AE63" s="30">
        <v>26.07</v>
      </c>
      <c r="AF63" s="29">
        <v>23976.83</v>
      </c>
      <c r="AG63" s="30">
        <v>-26.88</v>
      </c>
      <c r="AH63" s="29">
        <v>227880.69</v>
      </c>
      <c r="AI63" s="29">
        <v>-416.07</v>
      </c>
      <c r="AJ63" s="29">
        <v>102389.36</v>
      </c>
      <c r="AK63" s="30">
        <v>-279.14</v>
      </c>
      <c r="AL63" s="29">
        <v>102008.95</v>
      </c>
      <c r="AM63" s="29">
        <v>139.53</v>
      </c>
      <c r="AN63" s="29">
        <v>200499.04</v>
      </c>
      <c r="AO63" s="29">
        <v>249.54</v>
      </c>
      <c r="AP63" s="29">
        <v>199023.28</v>
      </c>
      <c r="AQ63" s="30">
        <v>186.58</v>
      </c>
      <c r="AR63" s="29">
        <v>23975.22</v>
      </c>
      <c r="AS63" s="30">
        <v>15.47</v>
      </c>
      <c r="AT63" s="29">
        <v>92066.03</v>
      </c>
      <c r="AU63" s="30">
        <v>61.65</v>
      </c>
      <c r="AV63" s="29">
        <v>47664.69</v>
      </c>
      <c r="AW63" s="30">
        <v>-16.87</v>
      </c>
      <c r="AX63" s="29">
        <v>71030.77</v>
      </c>
      <c r="AY63" s="30">
        <v>-233.69</v>
      </c>
      <c r="AZ63" s="28">
        <v>3280370.35</v>
      </c>
      <c r="BA63" s="29">
        <v>524.19000000000005</v>
      </c>
      <c r="BB63" s="29">
        <v>110100.7</v>
      </c>
      <c r="BC63" s="30">
        <v>-23.87</v>
      </c>
      <c r="BD63" s="29">
        <v>36047.32</v>
      </c>
      <c r="BE63" s="30">
        <v>-78.75</v>
      </c>
      <c r="BF63" s="29"/>
      <c r="BG63" s="29"/>
      <c r="BH63" s="29">
        <v>107009.82</v>
      </c>
      <c r="BI63" s="30">
        <v>-295.22000000000003</v>
      </c>
      <c r="BJ63" s="29">
        <v>131995.26</v>
      </c>
      <c r="BK63" s="30">
        <v>-636.33000000000004</v>
      </c>
      <c r="BL63" s="29">
        <v>47483.19</v>
      </c>
      <c r="BM63" s="30">
        <v>-41.41</v>
      </c>
      <c r="BN63" s="29">
        <v>56105.31</v>
      </c>
      <c r="BO63" s="30">
        <v>-75.099999999999994</v>
      </c>
      <c r="BP63" s="29">
        <v>79747.64</v>
      </c>
      <c r="BQ63" s="30">
        <v>-182.06</v>
      </c>
      <c r="BR63" s="29">
        <v>357617.73</v>
      </c>
      <c r="BS63" s="30">
        <v>-207.14</v>
      </c>
      <c r="BT63" s="29">
        <v>3116188.31</v>
      </c>
      <c r="BU63" s="28">
        <v>75.540000000000006</v>
      </c>
      <c r="BV63" s="29">
        <v>477195.8</v>
      </c>
      <c r="BW63" s="30">
        <v>-14.42</v>
      </c>
      <c r="BX63" s="29">
        <v>76349.31</v>
      </c>
      <c r="BY63" s="30">
        <v>94.11</v>
      </c>
      <c r="BZ63" s="29">
        <v>302507.99</v>
      </c>
      <c r="CA63" s="30">
        <v>389.06</v>
      </c>
      <c r="CB63" s="29">
        <v>11928.06</v>
      </c>
      <c r="CC63" s="30">
        <v>-39.6</v>
      </c>
      <c r="CD63" s="29">
        <v>26827.39</v>
      </c>
      <c r="CE63" s="30">
        <v>-78.77</v>
      </c>
      <c r="CF63" s="29">
        <v>28683.97</v>
      </c>
      <c r="CG63" s="30">
        <v>91.49</v>
      </c>
      <c r="CH63" s="29">
        <v>68963.41</v>
      </c>
      <c r="CI63" s="30">
        <v>-71.55</v>
      </c>
      <c r="CJ63" s="29">
        <v>354157.94</v>
      </c>
      <c r="CK63" s="29">
        <v>-510.57</v>
      </c>
      <c r="CL63" s="29">
        <v>230693.46</v>
      </c>
      <c r="CM63" s="30">
        <v>-259.57</v>
      </c>
      <c r="CN63" s="29">
        <v>126061.43</v>
      </c>
      <c r="CO63" s="30">
        <v>-22.66</v>
      </c>
      <c r="CP63" s="29">
        <v>110636.79</v>
      </c>
      <c r="CQ63" s="30">
        <v>-23.82</v>
      </c>
      <c r="CR63" s="29">
        <v>167659.39000000001</v>
      </c>
      <c r="CS63" s="30">
        <v>-129.49</v>
      </c>
      <c r="CT63" s="29">
        <v>179958.7</v>
      </c>
      <c r="CU63" s="30">
        <v>564.63</v>
      </c>
      <c r="CV63" s="29">
        <v>3116188.31</v>
      </c>
      <c r="CW63" s="28">
        <v>75.540000000000006</v>
      </c>
      <c r="CX63" s="29">
        <v>252254.61</v>
      </c>
      <c r="CY63" s="29">
        <v>-442.13</v>
      </c>
      <c r="CZ63" s="29">
        <v>19621.79</v>
      </c>
      <c r="DA63" s="30">
        <v>-47.86</v>
      </c>
      <c r="DB63" s="29">
        <v>36047.32</v>
      </c>
      <c r="DC63" s="30">
        <v>-78.75</v>
      </c>
      <c r="DD63" s="29">
        <v>8692.64</v>
      </c>
      <c r="DE63" s="30">
        <v>-2.84</v>
      </c>
      <c r="DF63" s="29">
        <v>58320.72</v>
      </c>
      <c r="DG63" s="30">
        <v>107.8</v>
      </c>
      <c r="DH63" s="29">
        <v>18859.080000000002</v>
      </c>
      <c r="DI63" s="30">
        <v>-80.91</v>
      </c>
      <c r="DJ63" s="29">
        <v>717267.5</v>
      </c>
      <c r="DK63" s="29">
        <v>-1031.48</v>
      </c>
      <c r="DL63" s="29">
        <v>102593.71</v>
      </c>
      <c r="DM63" s="30">
        <v>-21.49</v>
      </c>
      <c r="DN63" s="29">
        <v>3116188.31</v>
      </c>
      <c r="DO63" s="28">
        <v>75.540000000000006</v>
      </c>
      <c r="DP63" s="29">
        <v>80228.44</v>
      </c>
      <c r="DQ63" s="29">
        <v>-206.06</v>
      </c>
      <c r="DR63" s="29">
        <v>45629.59</v>
      </c>
      <c r="DS63" s="30">
        <v>-68.959999999999994</v>
      </c>
      <c r="DT63" s="29">
        <v>133685.28</v>
      </c>
      <c r="DU63" s="30">
        <v>-40.92</v>
      </c>
      <c r="DV63" s="29">
        <v>33711.120000000003</v>
      </c>
      <c r="DW63" s="30">
        <v>-88.86</v>
      </c>
      <c r="DX63" s="29">
        <v>128586.23</v>
      </c>
      <c r="DY63" s="29">
        <v>-220.51</v>
      </c>
      <c r="DZ63" s="29">
        <v>8107.26</v>
      </c>
      <c r="EA63" s="30">
        <v>-2.31</v>
      </c>
      <c r="EB63" s="29">
        <v>11523.8</v>
      </c>
      <c r="EC63" s="30">
        <v>-41.35</v>
      </c>
      <c r="ED63" s="29">
        <v>10906.73</v>
      </c>
      <c r="EE63" s="30">
        <v>-17.34</v>
      </c>
      <c r="EF63" s="29">
        <v>224694.79</v>
      </c>
      <c r="EG63" s="30">
        <v>-226.64</v>
      </c>
      <c r="EH63" s="29">
        <v>291439.76</v>
      </c>
      <c r="EI63" s="30">
        <v>457.18</v>
      </c>
      <c r="EJ63" s="29">
        <v>102108.02</v>
      </c>
      <c r="EK63" s="30">
        <v>-127.72</v>
      </c>
      <c r="EL63" s="29">
        <v>29300.91</v>
      </c>
      <c r="EM63" s="30">
        <v>-78.02</v>
      </c>
      <c r="EN63" s="29">
        <v>45629.59</v>
      </c>
      <c r="EO63" s="30">
        <v>-68.959999999999994</v>
      </c>
      <c r="EP63" s="29">
        <v>161397.54999999999</v>
      </c>
      <c r="EQ63" s="29">
        <v>-398.9</v>
      </c>
      <c r="ER63" s="28">
        <v>13448.38</v>
      </c>
      <c r="ES63" s="29">
        <v>-31.14</v>
      </c>
      <c r="ET63" s="29">
        <v>199023.28</v>
      </c>
      <c r="EU63" s="30">
        <v>186.58</v>
      </c>
      <c r="EV63" s="29">
        <v>43264.1</v>
      </c>
      <c r="EW63" s="30">
        <v>-109.77</v>
      </c>
      <c r="EX63" s="29">
        <v>67372.69</v>
      </c>
      <c r="EY63" s="30">
        <v>85.95</v>
      </c>
    </row>
    <row r="64" spans="1:155">
      <c r="A64" s="27">
        <v>46155</v>
      </c>
      <c r="B64" s="29">
        <v>6233957.6600000001</v>
      </c>
      <c r="C64" s="29">
        <v>2573.92</v>
      </c>
      <c r="D64" s="29">
        <v>656034.65</v>
      </c>
      <c r="E64" s="29">
        <v>-469.52</v>
      </c>
      <c r="F64" s="29">
        <v>2578792.46</v>
      </c>
      <c r="G64" s="29">
        <v>2294.75</v>
      </c>
      <c r="H64" s="29">
        <v>336207.7</v>
      </c>
      <c r="I64" s="29">
        <v>-1070.96</v>
      </c>
      <c r="J64" s="29">
        <v>42977.47</v>
      </c>
      <c r="K64" s="29">
        <v>-44.07</v>
      </c>
      <c r="L64" s="29">
        <v>311184.90999999997</v>
      </c>
      <c r="M64" s="29">
        <v>-955.69</v>
      </c>
      <c r="N64" s="29">
        <v>309756.28999999998</v>
      </c>
      <c r="O64" s="30">
        <v>900.63</v>
      </c>
      <c r="P64" s="29">
        <v>181176.19</v>
      </c>
      <c r="Q64" s="29">
        <v>-119.97</v>
      </c>
      <c r="R64" s="29">
        <v>134123.87</v>
      </c>
      <c r="S64" s="30">
        <v>21.43</v>
      </c>
      <c r="T64" s="29">
        <v>8720.4599999999991</v>
      </c>
      <c r="U64" s="30">
        <v>-1.81</v>
      </c>
      <c r="V64" s="29">
        <v>135327.78</v>
      </c>
      <c r="W64" s="29">
        <v>157</v>
      </c>
      <c r="X64" s="28">
        <v>3211284.21</v>
      </c>
      <c r="Y64" s="29">
        <v>2938.82</v>
      </c>
      <c r="Z64" s="29">
        <v>42771.11</v>
      </c>
      <c r="AA64" s="30">
        <v>-78.209999999999994</v>
      </c>
      <c r="AB64" s="29">
        <v>198748.58</v>
      </c>
      <c r="AC64" s="30">
        <v>-103.29</v>
      </c>
      <c r="AD64" s="29">
        <v>19670.48</v>
      </c>
      <c r="AE64" s="30">
        <v>48.9</v>
      </c>
      <c r="AF64" s="29">
        <v>24158.77</v>
      </c>
      <c r="AG64" s="30">
        <v>-19.12</v>
      </c>
      <c r="AH64" s="29">
        <v>229819.48</v>
      </c>
      <c r="AI64" s="29">
        <v>-204.77</v>
      </c>
      <c r="AJ64" s="29">
        <v>101832.8</v>
      </c>
      <c r="AK64" s="30">
        <v>-228.8</v>
      </c>
      <c r="AL64" s="29">
        <v>111662.71</v>
      </c>
      <c r="AM64" s="29">
        <v>330.21</v>
      </c>
      <c r="AN64" s="29">
        <v>217916.3</v>
      </c>
      <c r="AO64" s="29">
        <v>560.99</v>
      </c>
      <c r="AP64" s="29">
        <v>195614.27</v>
      </c>
      <c r="AQ64" s="30">
        <v>14.79</v>
      </c>
      <c r="AR64" s="29">
        <v>24215.82</v>
      </c>
      <c r="AS64" s="30">
        <v>32.21</v>
      </c>
      <c r="AT64" s="29">
        <v>93697.06</v>
      </c>
      <c r="AU64" s="30">
        <v>113.77</v>
      </c>
      <c r="AV64" s="29">
        <v>46960.06</v>
      </c>
      <c r="AW64" s="30">
        <v>7.77</v>
      </c>
      <c r="AX64" s="29">
        <v>70382.350000000006</v>
      </c>
      <c r="AY64" s="30">
        <v>-192.1</v>
      </c>
      <c r="AZ64" s="28">
        <v>3426796.12</v>
      </c>
      <c r="BA64" s="29">
        <v>3472.01</v>
      </c>
      <c r="BB64" s="29">
        <v>110975.93</v>
      </c>
      <c r="BC64" s="30">
        <v>-32.6</v>
      </c>
      <c r="BD64" s="29">
        <v>35355.15</v>
      </c>
      <c r="BE64" s="30">
        <v>-90.05</v>
      </c>
      <c r="BF64" s="29"/>
      <c r="BG64" s="29"/>
      <c r="BH64" s="29">
        <v>107250.27</v>
      </c>
      <c r="BI64" s="30">
        <v>-188.89</v>
      </c>
      <c r="BJ64" s="29">
        <v>130317.62</v>
      </c>
      <c r="BK64" s="30">
        <v>-533.86</v>
      </c>
      <c r="BL64" s="29">
        <v>47183.16</v>
      </c>
      <c r="BM64" s="30">
        <v>-32</v>
      </c>
      <c r="BN64" s="29">
        <v>56454.28</v>
      </c>
      <c r="BO64" s="30">
        <v>-75.260000000000005</v>
      </c>
      <c r="BP64" s="29">
        <v>79044.759999999995</v>
      </c>
      <c r="BQ64" s="30">
        <v>-152.58000000000001</v>
      </c>
      <c r="BR64" s="29">
        <v>351586.56</v>
      </c>
      <c r="BS64" s="30">
        <v>-255.72</v>
      </c>
      <c r="BT64" s="29">
        <v>3255966.53</v>
      </c>
      <c r="BU64" s="28">
        <v>2831.27</v>
      </c>
      <c r="BV64" s="29">
        <v>482408.71</v>
      </c>
      <c r="BW64" s="30">
        <v>144.37</v>
      </c>
      <c r="BX64" s="29">
        <v>78552.61</v>
      </c>
      <c r="BY64" s="30">
        <v>195.99</v>
      </c>
      <c r="BZ64" s="29">
        <v>329579.01</v>
      </c>
      <c r="CA64" s="30">
        <v>891.2</v>
      </c>
      <c r="CB64" s="29">
        <v>11880.6</v>
      </c>
      <c r="CC64" s="30">
        <v>-33.409999999999997</v>
      </c>
      <c r="CD64" s="29">
        <v>26543.61</v>
      </c>
      <c r="CE64" s="30">
        <v>-58.86</v>
      </c>
      <c r="CF64" s="29">
        <v>29319.37</v>
      </c>
      <c r="CG64" s="30">
        <v>88.39</v>
      </c>
      <c r="CH64" s="29">
        <v>67787.210000000006</v>
      </c>
      <c r="CI64" s="30">
        <v>-35.950000000000003</v>
      </c>
      <c r="CJ64" s="29">
        <v>345074.89</v>
      </c>
      <c r="CK64" s="29">
        <v>-304.25</v>
      </c>
      <c r="CL64" s="29">
        <v>227148.55</v>
      </c>
      <c r="CM64" s="30">
        <v>-129.19</v>
      </c>
      <c r="CN64" s="29">
        <v>124423.64</v>
      </c>
      <c r="CO64" s="30">
        <v>-88.19</v>
      </c>
      <c r="CP64" s="29">
        <v>111495.65</v>
      </c>
      <c r="CQ64" s="30">
        <v>-32.65</v>
      </c>
      <c r="CR64" s="29">
        <v>168480</v>
      </c>
      <c r="CS64" s="30">
        <v>-75.92</v>
      </c>
      <c r="CT64" s="29">
        <v>186840.76</v>
      </c>
      <c r="CU64" s="30">
        <v>829.84</v>
      </c>
      <c r="CV64" s="29">
        <v>3255966.53</v>
      </c>
      <c r="CW64" s="28">
        <v>2831.27</v>
      </c>
      <c r="CX64" s="29">
        <v>248730.49</v>
      </c>
      <c r="CY64" s="29">
        <v>-466.09</v>
      </c>
      <c r="CZ64" s="29">
        <v>20658.02</v>
      </c>
      <c r="DA64" s="30">
        <v>-8.49</v>
      </c>
      <c r="DB64" s="29">
        <v>35355.15</v>
      </c>
      <c r="DC64" s="30">
        <v>-90.05</v>
      </c>
      <c r="DD64" s="29">
        <v>8720.4599999999991</v>
      </c>
      <c r="DE64" s="30">
        <v>-1.81</v>
      </c>
      <c r="DF64" s="29">
        <v>60172.43</v>
      </c>
      <c r="DG64" s="30">
        <v>200.42</v>
      </c>
      <c r="DH64" s="29">
        <v>18666.87</v>
      </c>
      <c r="DI64" s="30">
        <v>-63.72</v>
      </c>
      <c r="DJ64" s="28">
        <v>706212.07</v>
      </c>
      <c r="DK64" s="29">
        <v>-1032.29</v>
      </c>
      <c r="DL64" s="29">
        <v>101232.57</v>
      </c>
      <c r="DM64" s="30">
        <v>-94.64</v>
      </c>
      <c r="DN64" s="29">
        <v>3255966.53</v>
      </c>
      <c r="DO64" s="28">
        <v>2831.27</v>
      </c>
      <c r="DP64" s="28">
        <v>77243.94</v>
      </c>
      <c r="DQ64" s="29">
        <v>-144.84</v>
      </c>
      <c r="DR64" s="29">
        <v>44203.98</v>
      </c>
      <c r="DS64" s="30">
        <v>-86.88</v>
      </c>
      <c r="DT64" s="29">
        <v>134123.87</v>
      </c>
      <c r="DU64" s="30">
        <v>21.43</v>
      </c>
      <c r="DV64" s="29">
        <v>34088.33</v>
      </c>
      <c r="DW64" s="30">
        <v>-97.75</v>
      </c>
      <c r="DX64" s="29">
        <v>135327.78</v>
      </c>
      <c r="DY64" s="29">
        <v>157</v>
      </c>
      <c r="DZ64" s="29">
        <v>7956.07</v>
      </c>
      <c r="EA64" s="30">
        <v>-2.5</v>
      </c>
      <c r="EB64" s="29">
        <v>11367.42</v>
      </c>
      <c r="EC64" s="30">
        <v>-42.74</v>
      </c>
      <c r="ED64" s="29">
        <v>11089.14</v>
      </c>
      <c r="EE64" s="30">
        <v>-7.1</v>
      </c>
      <c r="EF64" s="29">
        <v>219673.7</v>
      </c>
      <c r="EG64" s="30">
        <v>-87.02</v>
      </c>
      <c r="EH64" s="29">
        <v>298240.11</v>
      </c>
      <c r="EI64" s="30">
        <v>478.12</v>
      </c>
      <c r="EJ64" s="29">
        <v>99734.64</v>
      </c>
      <c r="EK64" s="30">
        <v>-108.83</v>
      </c>
      <c r="EL64" s="29">
        <v>28974.23</v>
      </c>
      <c r="EM64" s="30">
        <v>-58.87</v>
      </c>
      <c r="EN64" s="29">
        <v>44203.98</v>
      </c>
      <c r="EO64" s="30">
        <v>-86.88</v>
      </c>
      <c r="EP64" s="29">
        <v>160179.70000000001</v>
      </c>
      <c r="EQ64" s="29">
        <v>-271.68</v>
      </c>
      <c r="ER64" s="29">
        <v>12930.87</v>
      </c>
      <c r="ES64" s="29">
        <v>-25.29</v>
      </c>
      <c r="ET64" s="29">
        <v>195614.27</v>
      </c>
      <c r="EU64" s="30">
        <v>14.79</v>
      </c>
      <c r="EV64" s="29">
        <v>42771.11</v>
      </c>
      <c r="EW64" s="30">
        <v>-78.209999999999994</v>
      </c>
      <c r="EX64" s="29">
        <v>68724.539999999994</v>
      </c>
      <c r="EY64" s="30">
        <v>45.56</v>
      </c>
    </row>
    <row r="65" spans="1:155">
      <c r="A65" s="27">
        <v>46156</v>
      </c>
      <c r="B65" s="29">
        <v>6343129.96</v>
      </c>
      <c r="C65" s="29">
        <v>1874.95</v>
      </c>
      <c r="D65" s="29">
        <v>663721.03</v>
      </c>
      <c r="E65" s="29">
        <v>-277.66000000000003</v>
      </c>
      <c r="F65" s="29">
        <v>2667018.4700000002</v>
      </c>
      <c r="G65" s="29">
        <v>2307.62</v>
      </c>
      <c r="H65" s="29">
        <v>342685.62</v>
      </c>
      <c r="I65" s="29">
        <v>-1094.52</v>
      </c>
      <c r="J65" s="29">
        <v>45717.64</v>
      </c>
      <c r="K65" s="29">
        <v>20.89</v>
      </c>
      <c r="L65" s="29">
        <v>316888.96999999997</v>
      </c>
      <c r="M65" s="29">
        <v>-1006.46</v>
      </c>
      <c r="N65" s="29">
        <v>310201.55</v>
      </c>
      <c r="O65" s="30">
        <v>919.25</v>
      </c>
      <c r="P65" s="29">
        <v>186822.96</v>
      </c>
      <c r="Q65" s="29">
        <v>-124.25</v>
      </c>
      <c r="R65" s="29">
        <v>139887.23000000001</v>
      </c>
      <c r="S65" s="30">
        <v>115.71</v>
      </c>
      <c r="T65" s="29">
        <v>8883.1</v>
      </c>
      <c r="U65" s="30">
        <v>-0.76</v>
      </c>
      <c r="V65" s="29">
        <v>136913.66</v>
      </c>
      <c r="W65" s="29">
        <v>324.36</v>
      </c>
      <c r="X65" s="29">
        <v>3279333.61</v>
      </c>
      <c r="Y65" s="29">
        <v>2125.84</v>
      </c>
      <c r="Z65" s="29">
        <v>46013.68</v>
      </c>
      <c r="AA65" s="30">
        <v>-55.18</v>
      </c>
      <c r="AB65" s="29">
        <v>204213.65</v>
      </c>
      <c r="AC65" s="30">
        <v>-97.56</v>
      </c>
      <c r="AD65" s="29">
        <v>21241.87</v>
      </c>
      <c r="AE65" s="30">
        <v>17.21</v>
      </c>
      <c r="AF65" s="29">
        <v>24454.03</v>
      </c>
      <c r="AG65" s="30">
        <v>-11.13</v>
      </c>
      <c r="AH65" s="29">
        <v>218067.03</v>
      </c>
      <c r="AI65" s="29">
        <v>-519.44000000000005</v>
      </c>
      <c r="AJ65" s="29">
        <v>107384.63</v>
      </c>
      <c r="AK65" s="30">
        <v>-107.09</v>
      </c>
      <c r="AL65" s="29">
        <v>111988.96</v>
      </c>
      <c r="AM65" s="29">
        <v>342.29</v>
      </c>
      <c r="AN65" s="29">
        <v>217801.64</v>
      </c>
      <c r="AO65" s="29">
        <v>569.42999999999995</v>
      </c>
      <c r="AP65" s="29">
        <v>190123.61</v>
      </c>
      <c r="AQ65" s="30">
        <v>-95.39</v>
      </c>
      <c r="AR65" s="29">
        <v>25768.22</v>
      </c>
      <c r="AS65" s="30">
        <v>10.14</v>
      </c>
      <c r="AT65" s="29">
        <v>101575.53</v>
      </c>
      <c r="AU65" s="30">
        <v>151.53</v>
      </c>
      <c r="AV65" s="29">
        <v>49765.56</v>
      </c>
      <c r="AW65" s="30">
        <v>55.91</v>
      </c>
      <c r="AX65" s="29">
        <v>73606.47</v>
      </c>
      <c r="AY65" s="30">
        <v>-56.68</v>
      </c>
      <c r="AZ65" s="28">
        <v>3495646.1</v>
      </c>
      <c r="BA65" s="29">
        <v>2614.02</v>
      </c>
      <c r="BB65" s="29">
        <v>119566.7</v>
      </c>
      <c r="BC65" s="30">
        <v>6.78</v>
      </c>
      <c r="BD65" s="29">
        <v>34645.31</v>
      </c>
      <c r="BE65" s="30">
        <v>-123.27</v>
      </c>
      <c r="BF65" s="29"/>
      <c r="BG65" s="29"/>
      <c r="BH65" s="29">
        <v>107513.01</v>
      </c>
      <c r="BI65" s="30">
        <v>-178.08</v>
      </c>
      <c r="BJ65" s="28">
        <v>133575.48000000001</v>
      </c>
      <c r="BK65" s="30">
        <v>-411.71</v>
      </c>
      <c r="BL65" s="29">
        <v>47871.22</v>
      </c>
      <c r="BM65" s="30">
        <v>5.57</v>
      </c>
      <c r="BN65" s="29">
        <v>57564.72</v>
      </c>
      <c r="BO65" s="30">
        <v>-112.31</v>
      </c>
      <c r="BP65" s="29">
        <v>82335.88</v>
      </c>
      <c r="BQ65" s="30">
        <v>-16.829999999999998</v>
      </c>
      <c r="BR65" s="29">
        <v>343743.57</v>
      </c>
      <c r="BS65" s="30">
        <v>-251.06</v>
      </c>
      <c r="BT65" s="29">
        <v>3324395.5</v>
      </c>
      <c r="BU65" s="28">
        <v>2099.2800000000002</v>
      </c>
      <c r="BV65" s="29">
        <v>488447.51</v>
      </c>
      <c r="BW65" s="30">
        <v>207.39</v>
      </c>
      <c r="BX65" s="29">
        <v>79122.350000000006</v>
      </c>
      <c r="BY65" s="30">
        <v>152.68</v>
      </c>
      <c r="BZ65" s="29">
        <v>329790.61</v>
      </c>
      <c r="CA65" s="30">
        <v>911.72</v>
      </c>
      <c r="CB65" s="29">
        <v>12510.85</v>
      </c>
      <c r="CC65" s="30">
        <v>-30.58</v>
      </c>
      <c r="CD65" s="29">
        <v>27815.52</v>
      </c>
      <c r="CE65" s="30">
        <v>-24.29</v>
      </c>
      <c r="CF65" s="29">
        <v>31675.72</v>
      </c>
      <c r="CG65" s="30">
        <v>104.6</v>
      </c>
      <c r="CH65" s="28">
        <v>71855.210000000006</v>
      </c>
      <c r="CI65" s="30">
        <v>-8.85</v>
      </c>
      <c r="CJ65" s="29">
        <v>353105.55</v>
      </c>
      <c r="CK65" s="29">
        <v>-270.92</v>
      </c>
      <c r="CL65" s="29">
        <v>233228.04</v>
      </c>
      <c r="CM65" s="30">
        <v>-120.95</v>
      </c>
      <c r="CN65" s="28">
        <v>126228.99</v>
      </c>
      <c r="CO65" s="30">
        <v>-120.94</v>
      </c>
      <c r="CP65" s="29">
        <v>120109.96</v>
      </c>
      <c r="CQ65" s="30">
        <v>6.8</v>
      </c>
      <c r="CR65" s="29">
        <v>175527.54</v>
      </c>
      <c r="CS65" s="30">
        <v>69.09</v>
      </c>
      <c r="CT65" s="29">
        <v>186502.89</v>
      </c>
      <c r="CU65" s="30">
        <v>807.06</v>
      </c>
      <c r="CV65" s="29">
        <v>3324395.5</v>
      </c>
      <c r="CW65" s="28">
        <v>2099.2800000000002</v>
      </c>
      <c r="CX65" s="29">
        <v>257191.36</v>
      </c>
      <c r="CY65" s="29">
        <v>-523.63</v>
      </c>
      <c r="CZ65" s="29">
        <v>21441.85</v>
      </c>
      <c r="DA65" s="30">
        <v>-11.07</v>
      </c>
      <c r="DB65" s="29">
        <v>34645.31</v>
      </c>
      <c r="DC65" s="30">
        <v>-123.27</v>
      </c>
      <c r="DD65" s="29">
        <v>8883.1</v>
      </c>
      <c r="DE65" s="30">
        <v>-0.76</v>
      </c>
      <c r="DF65" s="29">
        <v>59741.34</v>
      </c>
      <c r="DG65" s="30">
        <v>159.38</v>
      </c>
      <c r="DH65" s="29">
        <v>19819.46</v>
      </c>
      <c r="DI65" s="30">
        <v>-27.67</v>
      </c>
      <c r="DJ65" s="29">
        <v>693144.17</v>
      </c>
      <c r="DK65" s="29">
        <v>-1384.9</v>
      </c>
      <c r="DL65" s="29">
        <v>102343.29</v>
      </c>
      <c r="DM65" s="30">
        <v>-133.21</v>
      </c>
      <c r="DN65" s="29">
        <v>3324395.5</v>
      </c>
      <c r="DO65" s="28">
        <v>2099.2800000000002</v>
      </c>
      <c r="DP65" s="29">
        <v>78651.740000000005</v>
      </c>
      <c r="DQ65" s="29">
        <v>-116.4</v>
      </c>
      <c r="DR65" s="29">
        <v>46531.61</v>
      </c>
      <c r="DS65" s="30">
        <v>-14.06</v>
      </c>
      <c r="DT65" s="29">
        <v>139887.23000000001</v>
      </c>
      <c r="DU65" s="30">
        <v>115.71</v>
      </c>
      <c r="DV65" s="28">
        <v>35370.47</v>
      </c>
      <c r="DW65" s="30">
        <v>-47.08</v>
      </c>
      <c r="DX65" s="29">
        <v>136913.66</v>
      </c>
      <c r="DY65" s="29">
        <v>324.36</v>
      </c>
      <c r="DZ65" s="29">
        <v>8104.79</v>
      </c>
      <c r="EA65" s="30">
        <v>-3.73</v>
      </c>
      <c r="EB65" s="29">
        <v>11806.25</v>
      </c>
      <c r="EC65" s="30">
        <v>-37.94</v>
      </c>
      <c r="ED65" s="29">
        <v>10954.66</v>
      </c>
      <c r="EE65" s="30">
        <v>-1.99</v>
      </c>
      <c r="EF65" s="29">
        <v>224992.29</v>
      </c>
      <c r="EG65" s="30">
        <v>-107.83</v>
      </c>
      <c r="EH65" s="29">
        <v>300709.74</v>
      </c>
      <c r="EI65" s="30">
        <v>415.37</v>
      </c>
      <c r="EJ65" s="29">
        <v>106474.69</v>
      </c>
      <c r="EK65" s="30">
        <v>-5.55</v>
      </c>
      <c r="EL65" s="29">
        <v>30262.09</v>
      </c>
      <c r="EM65" s="30">
        <v>-25.05</v>
      </c>
      <c r="EN65" s="29">
        <v>46531.61</v>
      </c>
      <c r="EO65" s="30">
        <v>-14.06</v>
      </c>
      <c r="EP65" s="29">
        <v>163061.79999999999</v>
      </c>
      <c r="EQ65" s="29">
        <v>-146.81</v>
      </c>
      <c r="ER65" s="29">
        <v>12842.55</v>
      </c>
      <c r="ES65" s="29">
        <v>-25.73</v>
      </c>
      <c r="ET65" s="29">
        <v>190123.61</v>
      </c>
      <c r="EU65" s="30">
        <v>-95.39</v>
      </c>
      <c r="EV65" s="29">
        <v>46013.68</v>
      </c>
      <c r="EW65" s="30">
        <v>-55.18</v>
      </c>
      <c r="EX65" s="29">
        <v>74096.28</v>
      </c>
      <c r="EY65" s="30">
        <v>61.99</v>
      </c>
    </row>
    <row r="66" spans="1:155">
      <c r="A66" s="27">
        <v>46157</v>
      </c>
      <c r="B66" s="29">
        <v>5953343.3799999999</v>
      </c>
      <c r="C66" s="29">
        <v>-1114</v>
      </c>
      <c r="D66" s="29">
        <v>629943.24</v>
      </c>
      <c r="E66" s="29">
        <v>-525.30999999999995</v>
      </c>
      <c r="F66" s="29">
        <v>2480116.31</v>
      </c>
      <c r="G66" s="29">
        <v>938.87</v>
      </c>
      <c r="H66" s="29">
        <v>323999.31</v>
      </c>
      <c r="I66" s="29">
        <v>-1137.29</v>
      </c>
      <c r="J66" s="29">
        <v>43220.7</v>
      </c>
      <c r="K66" s="30">
        <v>-21</v>
      </c>
      <c r="L66" s="29">
        <v>300044.68</v>
      </c>
      <c r="M66" s="29">
        <v>-1059.21</v>
      </c>
      <c r="N66" s="29">
        <v>302028.25</v>
      </c>
      <c r="O66" s="30">
        <v>547.73</v>
      </c>
      <c r="P66" s="29">
        <v>181101.14</v>
      </c>
      <c r="Q66" s="29">
        <v>-108.15</v>
      </c>
      <c r="R66" s="29">
        <v>134630.69</v>
      </c>
      <c r="S66" s="30">
        <v>75.31</v>
      </c>
      <c r="T66" s="29">
        <v>9000.8700000000008</v>
      </c>
      <c r="U66" s="30">
        <v>2.21</v>
      </c>
      <c r="V66" s="29">
        <v>125928</v>
      </c>
      <c r="W66" s="29">
        <v>154.69</v>
      </c>
      <c r="X66" s="29">
        <v>3009271.21</v>
      </c>
      <c r="Y66" s="29">
        <v>-200.33</v>
      </c>
      <c r="Z66" s="29">
        <v>46272.38</v>
      </c>
      <c r="AA66" s="30">
        <v>-14.61</v>
      </c>
      <c r="AB66" s="29">
        <v>199534.72</v>
      </c>
      <c r="AC66" s="30">
        <v>-157.6</v>
      </c>
      <c r="AD66" s="29">
        <v>20378.740000000002</v>
      </c>
      <c r="AE66" s="30">
        <v>1.94</v>
      </c>
      <c r="AF66" s="29">
        <v>24166.73</v>
      </c>
      <c r="AG66" s="30">
        <v>-5.96</v>
      </c>
      <c r="AH66" s="29">
        <v>209550.14</v>
      </c>
      <c r="AI66" s="29">
        <v>-342.43</v>
      </c>
      <c r="AJ66" s="29">
        <v>103692.38</v>
      </c>
      <c r="AK66" s="30">
        <v>-88.73</v>
      </c>
      <c r="AL66" s="29">
        <v>109581.03</v>
      </c>
      <c r="AM66" s="29">
        <v>281.32</v>
      </c>
      <c r="AN66" s="29">
        <v>211374.27</v>
      </c>
      <c r="AO66" s="29">
        <v>256.89999999999998</v>
      </c>
      <c r="AP66" s="29">
        <v>175714.81</v>
      </c>
      <c r="AQ66" s="30">
        <v>-501.16</v>
      </c>
      <c r="AR66" s="29">
        <v>24852.62</v>
      </c>
      <c r="AS66" s="30">
        <v>23.77</v>
      </c>
      <c r="AT66" s="29">
        <v>104632.37</v>
      </c>
      <c r="AU66" s="30">
        <v>165.81</v>
      </c>
      <c r="AV66" s="29">
        <v>49582.95</v>
      </c>
      <c r="AW66" s="30">
        <v>115.1</v>
      </c>
      <c r="AX66" s="29">
        <v>67968.100000000006</v>
      </c>
      <c r="AY66" s="30">
        <v>-108.61</v>
      </c>
      <c r="AZ66" s="28">
        <v>3220809.41</v>
      </c>
      <c r="BA66" s="29">
        <v>316.37</v>
      </c>
      <c r="BB66" s="29">
        <v>115705.03</v>
      </c>
      <c r="BC66" s="30">
        <v>22.55</v>
      </c>
      <c r="BD66" s="29">
        <v>33697.29</v>
      </c>
      <c r="BE66" s="30">
        <v>-136.16999999999999</v>
      </c>
      <c r="BF66" s="29"/>
      <c r="BG66" s="29"/>
      <c r="BH66" s="29">
        <v>101633.19</v>
      </c>
      <c r="BI66" s="30">
        <v>-232.25</v>
      </c>
      <c r="BJ66" s="29">
        <v>124999.79</v>
      </c>
      <c r="BK66" s="30">
        <v>-410.4</v>
      </c>
      <c r="BL66" s="29">
        <v>45493.39</v>
      </c>
      <c r="BM66" s="30">
        <v>10.73</v>
      </c>
      <c r="BN66" s="29">
        <v>55916.59</v>
      </c>
      <c r="BO66" s="30">
        <v>-20.46</v>
      </c>
      <c r="BP66" s="29">
        <v>76613.69</v>
      </c>
      <c r="BQ66" s="30">
        <v>-81.7</v>
      </c>
      <c r="BR66" s="29">
        <v>324075.99</v>
      </c>
      <c r="BS66" s="30">
        <v>-680.13</v>
      </c>
      <c r="BT66" s="29">
        <v>3051663.89</v>
      </c>
      <c r="BU66" s="28">
        <v>-169.29</v>
      </c>
      <c r="BV66" s="29">
        <v>459467.46</v>
      </c>
      <c r="BW66" s="30">
        <v>210.81</v>
      </c>
      <c r="BX66" s="29">
        <v>76213.38</v>
      </c>
      <c r="BY66" s="30">
        <v>80.040000000000006</v>
      </c>
      <c r="BZ66" s="29">
        <v>320955.28999999998</v>
      </c>
      <c r="CA66" s="30">
        <v>538.22</v>
      </c>
      <c r="CB66" s="29">
        <v>12242.45</v>
      </c>
      <c r="CC66" s="30">
        <v>-2.97</v>
      </c>
      <c r="CD66" s="29">
        <v>27624.02</v>
      </c>
      <c r="CE66" s="30">
        <v>32.06</v>
      </c>
      <c r="CF66" s="29">
        <v>30586.76</v>
      </c>
      <c r="CG66" s="30">
        <v>94.07</v>
      </c>
      <c r="CH66" s="29">
        <v>68659.06</v>
      </c>
      <c r="CI66" s="30">
        <v>50.03</v>
      </c>
      <c r="CJ66" s="29">
        <v>342447.99</v>
      </c>
      <c r="CK66" s="29">
        <v>-237.57</v>
      </c>
      <c r="CL66" s="29">
        <v>227868.59</v>
      </c>
      <c r="CM66" s="30">
        <v>-173.23</v>
      </c>
      <c r="CN66" s="29">
        <v>121302.15</v>
      </c>
      <c r="CO66" s="30">
        <v>-183.51</v>
      </c>
      <c r="CP66" s="29">
        <v>116233.76</v>
      </c>
      <c r="CQ66" s="30">
        <v>22.52</v>
      </c>
      <c r="CR66" s="29">
        <v>168908.45</v>
      </c>
      <c r="CS66" s="30">
        <v>51.58</v>
      </c>
      <c r="CT66" s="29">
        <v>179825.48</v>
      </c>
      <c r="CU66" s="30">
        <v>705.12</v>
      </c>
      <c r="CV66" s="29">
        <v>3051663.89</v>
      </c>
      <c r="CW66" s="28">
        <v>-169.29</v>
      </c>
      <c r="CX66" s="29">
        <v>248515.78</v>
      </c>
      <c r="CY66" s="29">
        <v>-634.24</v>
      </c>
      <c r="CZ66" s="29">
        <v>20032.47</v>
      </c>
      <c r="DA66" s="30">
        <v>-15.68</v>
      </c>
      <c r="DB66" s="29">
        <v>33697.29</v>
      </c>
      <c r="DC66" s="30">
        <v>-136.16999999999999</v>
      </c>
      <c r="DD66" s="29">
        <v>9000.8700000000008</v>
      </c>
      <c r="DE66" s="30">
        <v>2.21</v>
      </c>
      <c r="DF66" s="29">
        <v>57217.41</v>
      </c>
      <c r="DG66" s="30">
        <v>88.19</v>
      </c>
      <c r="DH66" s="29">
        <v>19678.64</v>
      </c>
      <c r="DI66" s="30">
        <v>-0.41</v>
      </c>
      <c r="DJ66" s="29">
        <v>654746.93999999994</v>
      </c>
      <c r="DK66" s="29">
        <v>-1678.29</v>
      </c>
      <c r="DL66" s="29">
        <v>98300.13</v>
      </c>
      <c r="DM66" s="30">
        <v>-191.93</v>
      </c>
      <c r="DN66" s="29">
        <v>3051663.89</v>
      </c>
      <c r="DO66" s="28">
        <v>-169.29</v>
      </c>
      <c r="DP66" s="29">
        <v>75932.070000000007</v>
      </c>
      <c r="DQ66" s="29">
        <v>-82.05</v>
      </c>
      <c r="DR66" s="29">
        <v>44180.59</v>
      </c>
      <c r="DS66" s="30">
        <v>-55.61</v>
      </c>
      <c r="DT66" s="29">
        <v>134630.69</v>
      </c>
      <c r="DU66" s="30">
        <v>75.31</v>
      </c>
      <c r="DV66" s="29">
        <v>34004.92</v>
      </c>
      <c r="DW66" s="30">
        <v>-24.33</v>
      </c>
      <c r="DX66" s="28">
        <v>125928</v>
      </c>
      <c r="DY66" s="29">
        <v>154.69</v>
      </c>
      <c r="DZ66" s="29">
        <v>7933.01</v>
      </c>
      <c r="EA66" s="30">
        <v>-3.3</v>
      </c>
      <c r="EB66" s="29">
        <v>11730.93</v>
      </c>
      <c r="EC66" s="30">
        <v>-21.33</v>
      </c>
      <c r="ED66" s="29">
        <v>10537.86</v>
      </c>
      <c r="EE66" s="30">
        <v>-0.87</v>
      </c>
      <c r="EF66" s="29">
        <v>218664.04</v>
      </c>
      <c r="EG66" s="30">
        <v>-115.21</v>
      </c>
      <c r="EH66" s="29">
        <v>283074.76</v>
      </c>
      <c r="EI66" s="30">
        <v>321.07</v>
      </c>
      <c r="EJ66" s="29">
        <v>100992.15</v>
      </c>
      <c r="EK66" s="30">
        <v>-20.010000000000002</v>
      </c>
      <c r="EL66" s="29">
        <v>30062.39</v>
      </c>
      <c r="EM66" s="30">
        <v>30.11</v>
      </c>
      <c r="EN66" s="29">
        <v>44180.59</v>
      </c>
      <c r="EO66" s="30">
        <v>-55.61</v>
      </c>
      <c r="EP66" s="29">
        <v>152260.44</v>
      </c>
      <c r="EQ66" s="29">
        <v>-75.06</v>
      </c>
      <c r="ER66" s="29">
        <v>12300.02</v>
      </c>
      <c r="ES66" s="29">
        <v>-20.64</v>
      </c>
      <c r="ET66" s="29">
        <v>175714.81</v>
      </c>
      <c r="EU66" s="30">
        <v>-501.16</v>
      </c>
      <c r="EV66" s="29">
        <v>46272.38</v>
      </c>
      <c r="EW66" s="30">
        <v>-14.61</v>
      </c>
      <c r="EX66" s="29">
        <v>69961.37</v>
      </c>
      <c r="EY66" s="30">
        <v>37.130000000000003</v>
      </c>
    </row>
    <row r="67" spans="1:155">
      <c r="A67" s="27">
        <v>46160</v>
      </c>
      <c r="B67" s="29">
        <v>5971606.3899999997</v>
      </c>
      <c r="C67" s="29">
        <v>322.19</v>
      </c>
      <c r="D67" s="29">
        <v>619438.03</v>
      </c>
      <c r="E67" s="29">
        <v>-616.28</v>
      </c>
      <c r="F67" s="29">
        <v>2517647.21</v>
      </c>
      <c r="G67" s="29">
        <v>1345.13</v>
      </c>
      <c r="H67" s="29">
        <v>320666.81</v>
      </c>
      <c r="I67" s="29">
        <v>-908.79</v>
      </c>
      <c r="J67" s="29">
        <v>42395.27</v>
      </c>
      <c r="K67" s="30">
        <v>7.05</v>
      </c>
      <c r="L67" s="29">
        <v>296875.89</v>
      </c>
      <c r="M67" s="29">
        <v>-854.8</v>
      </c>
      <c r="N67" s="29">
        <v>285944</v>
      </c>
      <c r="O67" s="30">
        <v>443.63</v>
      </c>
      <c r="P67" s="29">
        <v>175002.33</v>
      </c>
      <c r="Q67" s="29">
        <v>-47.07</v>
      </c>
      <c r="R67" s="29">
        <v>129959.67</v>
      </c>
      <c r="S67" s="30">
        <v>81.75</v>
      </c>
      <c r="T67" s="29">
        <v>8514.52</v>
      </c>
      <c r="U67" s="30">
        <v>-0.78</v>
      </c>
      <c r="V67" s="29">
        <v>128104.1</v>
      </c>
      <c r="W67" s="29">
        <v>47.5</v>
      </c>
      <c r="X67" s="29">
        <v>3083196.46</v>
      </c>
      <c r="Y67" s="29">
        <v>413.74</v>
      </c>
      <c r="Z67" s="29">
        <v>46773.5</v>
      </c>
      <c r="AA67" s="30">
        <v>28.13</v>
      </c>
      <c r="AB67" s="29">
        <v>195579.04</v>
      </c>
      <c r="AC67" s="30">
        <v>-8.6199999999999992</v>
      </c>
      <c r="AD67" s="29">
        <v>19653.080000000002</v>
      </c>
      <c r="AE67" s="30">
        <v>13.4</v>
      </c>
      <c r="AF67" s="29">
        <v>24160.06</v>
      </c>
      <c r="AG67" s="30">
        <v>4.3499999999999996</v>
      </c>
      <c r="AH67" s="29">
        <v>205550.37</v>
      </c>
      <c r="AI67" s="29">
        <v>-361.1</v>
      </c>
      <c r="AJ67" s="29">
        <v>100966.11</v>
      </c>
      <c r="AK67" s="30">
        <v>-18.78</v>
      </c>
      <c r="AL67" s="29">
        <v>103040.77</v>
      </c>
      <c r="AM67" s="29">
        <v>256.45</v>
      </c>
      <c r="AN67" s="29">
        <v>201597.25</v>
      </c>
      <c r="AO67" s="29">
        <v>174.38</v>
      </c>
      <c r="AP67" s="29">
        <v>175732.59</v>
      </c>
      <c r="AQ67" s="30">
        <v>-474.85</v>
      </c>
      <c r="AR67" s="29">
        <v>24193.9</v>
      </c>
      <c r="AS67" s="30">
        <v>50.91</v>
      </c>
      <c r="AT67" s="29">
        <v>98381.13</v>
      </c>
      <c r="AU67" s="30">
        <v>177.86</v>
      </c>
      <c r="AV67" s="29">
        <v>47984.04</v>
      </c>
      <c r="AW67" s="30">
        <v>130.94999999999999</v>
      </c>
      <c r="AX67" s="29">
        <v>66243.240000000005</v>
      </c>
      <c r="AY67" s="30">
        <v>-125.6</v>
      </c>
      <c r="AZ67" s="28">
        <v>3294132.61</v>
      </c>
      <c r="BA67" s="29">
        <v>1060.25</v>
      </c>
      <c r="BB67" s="29">
        <v>117129.49</v>
      </c>
      <c r="BC67" s="30">
        <v>84.93</v>
      </c>
      <c r="BD67" s="29">
        <v>32842.5</v>
      </c>
      <c r="BE67" s="30">
        <v>-142.94999999999999</v>
      </c>
      <c r="BF67" s="29"/>
      <c r="BG67" s="29"/>
      <c r="BH67" s="29">
        <v>103609.75</v>
      </c>
      <c r="BI67" s="30">
        <v>-94.31</v>
      </c>
      <c r="BJ67" s="29">
        <v>124044.47</v>
      </c>
      <c r="BK67" s="30">
        <v>-259.89</v>
      </c>
      <c r="BL67" s="29">
        <v>45433.96</v>
      </c>
      <c r="BM67" s="30">
        <v>16.75</v>
      </c>
      <c r="BN67" s="29">
        <v>55054.559999999998</v>
      </c>
      <c r="BO67" s="30">
        <v>-2.59</v>
      </c>
      <c r="BP67" s="29">
        <v>74975.360000000001</v>
      </c>
      <c r="BQ67" s="30">
        <v>-122.84</v>
      </c>
      <c r="BR67" s="29">
        <v>321354.86</v>
      </c>
      <c r="BS67" s="30">
        <v>-668.82</v>
      </c>
      <c r="BT67" s="29">
        <v>3125370.79</v>
      </c>
      <c r="BU67" s="28">
        <v>403.97</v>
      </c>
      <c r="BV67" s="29">
        <v>455710.08</v>
      </c>
      <c r="BW67" s="30">
        <v>245.33</v>
      </c>
      <c r="BX67" s="29">
        <v>74281.42</v>
      </c>
      <c r="BY67" s="30">
        <v>97.8</v>
      </c>
      <c r="BZ67" s="29">
        <v>304638.01</v>
      </c>
      <c r="CA67" s="30">
        <v>430.83</v>
      </c>
      <c r="CB67" s="29">
        <v>11806.71</v>
      </c>
      <c r="CC67" s="30">
        <v>15.41</v>
      </c>
      <c r="CD67" s="29">
        <v>26743.62</v>
      </c>
      <c r="CE67" s="30">
        <v>45.06</v>
      </c>
      <c r="CF67" s="29">
        <v>29288.080000000002</v>
      </c>
      <c r="CG67" s="30">
        <v>101.13</v>
      </c>
      <c r="CH67" s="29">
        <v>66890.83</v>
      </c>
      <c r="CI67" s="30">
        <v>75.62</v>
      </c>
      <c r="CJ67" s="29">
        <v>328496.31</v>
      </c>
      <c r="CK67" s="29">
        <v>-192.42</v>
      </c>
      <c r="CL67" s="29">
        <v>224372.67</v>
      </c>
      <c r="CM67" s="30">
        <v>-19.37</v>
      </c>
      <c r="CN67" s="28">
        <v>119938.48</v>
      </c>
      <c r="CO67" s="30">
        <v>-193.86</v>
      </c>
      <c r="CP67" s="29">
        <v>117682.64</v>
      </c>
      <c r="CQ67" s="30">
        <v>84.23</v>
      </c>
      <c r="CR67" s="29">
        <v>163445.79999999999</v>
      </c>
      <c r="CS67" s="30">
        <v>74.98</v>
      </c>
      <c r="CT67" s="29">
        <v>182661.37</v>
      </c>
      <c r="CU67" s="30">
        <v>824.08</v>
      </c>
      <c r="CV67" s="29">
        <v>3125370.79</v>
      </c>
      <c r="CW67" s="28">
        <v>403.97</v>
      </c>
      <c r="CX67" s="29">
        <v>241746.15</v>
      </c>
      <c r="CY67" s="29">
        <v>-601.34</v>
      </c>
      <c r="CZ67" s="29">
        <v>19590.22</v>
      </c>
      <c r="DA67" s="30">
        <v>-9.4499999999999993</v>
      </c>
      <c r="DB67" s="29">
        <v>32842.5</v>
      </c>
      <c r="DC67" s="30">
        <v>-142.94999999999999</v>
      </c>
      <c r="DD67" s="29">
        <v>8514.52</v>
      </c>
      <c r="DE67" s="30">
        <v>-0.78</v>
      </c>
      <c r="DF67" s="29">
        <v>56055.89</v>
      </c>
      <c r="DG67" s="30">
        <v>106.66</v>
      </c>
      <c r="DH67" s="29">
        <v>18866.53</v>
      </c>
      <c r="DI67" s="30">
        <v>8.36</v>
      </c>
      <c r="DJ67" s="29">
        <v>646460.51</v>
      </c>
      <c r="DK67" s="29">
        <v>-1537.73</v>
      </c>
      <c r="DL67" s="29">
        <v>96825.23</v>
      </c>
      <c r="DM67" s="30">
        <v>-200.41</v>
      </c>
      <c r="DN67" s="29">
        <v>3125370.79</v>
      </c>
      <c r="DO67" s="28">
        <v>403.97</v>
      </c>
      <c r="DP67" s="29">
        <v>72018.42</v>
      </c>
      <c r="DQ67" s="29">
        <v>-83.24</v>
      </c>
      <c r="DR67" s="29">
        <v>43259.1</v>
      </c>
      <c r="DS67" s="30">
        <v>-36.92</v>
      </c>
      <c r="DT67" s="29">
        <v>129959.67</v>
      </c>
      <c r="DU67" s="30">
        <v>81.75</v>
      </c>
      <c r="DV67" s="29">
        <v>33216.1</v>
      </c>
      <c r="DW67" s="30">
        <v>-7.28</v>
      </c>
      <c r="DX67" s="29">
        <v>128104.1</v>
      </c>
      <c r="DY67" s="29">
        <v>47.5</v>
      </c>
      <c r="DZ67" s="29">
        <v>7767.72</v>
      </c>
      <c r="EA67" s="30">
        <v>1.1000000000000001</v>
      </c>
      <c r="EB67" s="29">
        <v>11302.99</v>
      </c>
      <c r="EC67" s="30">
        <v>-17.03</v>
      </c>
      <c r="ED67" s="29">
        <v>10500.6</v>
      </c>
      <c r="EE67" s="30">
        <v>-0.67</v>
      </c>
      <c r="EF67" s="29">
        <v>210890.72</v>
      </c>
      <c r="EG67" s="30">
        <v>-77.33</v>
      </c>
      <c r="EH67" s="29">
        <v>277976.73</v>
      </c>
      <c r="EI67" s="30">
        <v>211.51</v>
      </c>
      <c r="EJ67" s="29">
        <v>98489.32</v>
      </c>
      <c r="EK67" s="30">
        <v>24.13</v>
      </c>
      <c r="EL67" s="29">
        <v>29150.6</v>
      </c>
      <c r="EM67" s="30">
        <v>42.5</v>
      </c>
      <c r="EN67" s="29">
        <v>43259.1</v>
      </c>
      <c r="EO67" s="30">
        <v>-36.92</v>
      </c>
      <c r="EP67" s="29">
        <v>153897.66</v>
      </c>
      <c r="EQ67" s="29">
        <v>50.88</v>
      </c>
      <c r="ER67" s="29">
        <v>12940.72</v>
      </c>
      <c r="ES67" s="29">
        <v>-7.7</v>
      </c>
      <c r="ET67" s="29">
        <v>175732.59</v>
      </c>
      <c r="EU67" s="30">
        <v>-474.85</v>
      </c>
      <c r="EV67" s="29">
        <v>46773.5</v>
      </c>
      <c r="EW67" s="30">
        <v>28.13</v>
      </c>
      <c r="EX67" s="29">
        <v>70909.13</v>
      </c>
      <c r="EY67" s="30">
        <v>56.11</v>
      </c>
    </row>
    <row r="68" spans="1:155">
      <c r="A68" s="27">
        <v>46161</v>
      </c>
      <c r="B68" s="29">
        <v>5777480.7999999998</v>
      </c>
      <c r="C68" s="29">
        <v>1693.46</v>
      </c>
      <c r="D68" s="29">
        <v>604828.56999999995</v>
      </c>
      <c r="E68" s="29">
        <v>-423.81</v>
      </c>
      <c r="F68" s="29">
        <v>2456223.64</v>
      </c>
      <c r="G68" s="29">
        <v>1773.77</v>
      </c>
      <c r="H68" s="29">
        <v>309017.89</v>
      </c>
      <c r="I68" s="29">
        <v>-459.77</v>
      </c>
      <c r="J68" s="29">
        <v>41981.86</v>
      </c>
      <c r="K68" s="30">
        <v>18.37</v>
      </c>
      <c r="L68" s="29">
        <v>286240.61</v>
      </c>
      <c r="M68" s="29">
        <v>-408.1</v>
      </c>
      <c r="N68" s="29">
        <v>265211.89</v>
      </c>
      <c r="O68" s="30">
        <v>279.20999999999998</v>
      </c>
      <c r="P68" s="29">
        <v>172279.81</v>
      </c>
      <c r="Q68" s="29">
        <v>-82.11</v>
      </c>
      <c r="R68" s="29">
        <v>125400.33</v>
      </c>
      <c r="S68" s="30">
        <v>74.16</v>
      </c>
      <c r="T68" s="29">
        <v>8420.7099999999991</v>
      </c>
      <c r="U68" s="30">
        <v>-1.86</v>
      </c>
      <c r="V68" s="29">
        <v>124427.81</v>
      </c>
      <c r="W68" s="29">
        <v>222.57</v>
      </c>
      <c r="X68" s="29">
        <v>2977412.25</v>
      </c>
      <c r="Y68" s="29">
        <v>1588.71</v>
      </c>
      <c r="Z68" s="29">
        <v>47164.14</v>
      </c>
      <c r="AA68" s="30">
        <v>91.51</v>
      </c>
      <c r="AB68" s="29">
        <v>195979.33</v>
      </c>
      <c r="AC68" s="30">
        <v>121.58</v>
      </c>
      <c r="AD68" s="29">
        <v>19705.400000000001</v>
      </c>
      <c r="AE68" s="30">
        <v>22.46</v>
      </c>
      <c r="AF68" s="29">
        <v>24044.71</v>
      </c>
      <c r="AG68" s="30">
        <v>11.24</v>
      </c>
      <c r="AH68" s="29">
        <v>200200.54</v>
      </c>
      <c r="AI68" s="29">
        <v>-227.32</v>
      </c>
      <c r="AJ68" s="29">
        <v>100424.43</v>
      </c>
      <c r="AK68" s="30">
        <v>67.56</v>
      </c>
      <c r="AL68" s="29">
        <v>96886.33</v>
      </c>
      <c r="AM68" s="29">
        <v>194.67</v>
      </c>
      <c r="AN68" s="29">
        <v>186489.21</v>
      </c>
      <c r="AO68" s="29">
        <v>70.27</v>
      </c>
      <c r="AP68" s="29">
        <v>169305.51</v>
      </c>
      <c r="AQ68" s="30">
        <v>-310.92</v>
      </c>
      <c r="AR68" s="29">
        <v>24080.77</v>
      </c>
      <c r="AS68" s="30">
        <v>73.180000000000007</v>
      </c>
      <c r="AT68" s="29">
        <v>93648.27</v>
      </c>
      <c r="AU68" s="30">
        <v>87.66</v>
      </c>
      <c r="AV68" s="29">
        <v>48048.46</v>
      </c>
      <c r="AW68" s="30">
        <v>159.51</v>
      </c>
      <c r="AX68" s="29">
        <v>63270.8</v>
      </c>
      <c r="AY68" s="30">
        <v>-65.790000000000006</v>
      </c>
      <c r="AZ68" s="28">
        <v>3178098.37</v>
      </c>
      <c r="BA68" s="29">
        <v>1924.84</v>
      </c>
      <c r="BB68" s="29">
        <v>117344.3</v>
      </c>
      <c r="BC68" s="30">
        <v>192.97</v>
      </c>
      <c r="BD68" s="29">
        <v>33556.800000000003</v>
      </c>
      <c r="BE68" s="30">
        <v>-90.36</v>
      </c>
      <c r="BF68" s="29"/>
      <c r="BG68" s="29"/>
      <c r="BH68" s="29">
        <v>100998.21</v>
      </c>
      <c r="BI68" s="30">
        <v>-25.63</v>
      </c>
      <c r="BJ68" s="29">
        <v>119126.02</v>
      </c>
      <c r="BK68" s="30">
        <v>-84.31</v>
      </c>
      <c r="BL68" s="29">
        <v>44268.52</v>
      </c>
      <c r="BM68" s="30">
        <v>39.880000000000003</v>
      </c>
      <c r="BN68" s="29">
        <v>52328.98</v>
      </c>
      <c r="BO68" s="30">
        <v>55.13</v>
      </c>
      <c r="BP68" s="29">
        <v>72099.649999999994</v>
      </c>
      <c r="BQ68" s="30">
        <v>-74.41</v>
      </c>
      <c r="BR68" s="29">
        <v>306434.19</v>
      </c>
      <c r="BS68" s="30">
        <v>-891.77</v>
      </c>
      <c r="BT68" s="29">
        <v>3018173.54</v>
      </c>
      <c r="BU68" s="28">
        <v>1663.19</v>
      </c>
      <c r="BV68" s="29">
        <v>441860.06</v>
      </c>
      <c r="BW68" s="30">
        <v>356.05</v>
      </c>
      <c r="BX68" s="29">
        <v>72918.5</v>
      </c>
      <c r="BY68" s="30">
        <v>65.25</v>
      </c>
      <c r="BZ68" s="29">
        <v>283375.53999999998</v>
      </c>
      <c r="CA68" s="30">
        <v>264.94</v>
      </c>
      <c r="CB68" s="29">
        <v>11655.55</v>
      </c>
      <c r="CC68" s="30">
        <v>34.97</v>
      </c>
      <c r="CD68" s="29">
        <v>26854.639999999999</v>
      </c>
      <c r="CE68" s="30">
        <v>76.040000000000006</v>
      </c>
      <c r="CF68" s="29">
        <v>28859.93</v>
      </c>
      <c r="CG68" s="30">
        <v>74.900000000000006</v>
      </c>
      <c r="CH68" s="29">
        <v>66849.11</v>
      </c>
      <c r="CI68" s="30">
        <v>105.97</v>
      </c>
      <c r="CJ68" s="29">
        <v>325484.48</v>
      </c>
      <c r="CK68" s="29">
        <v>-268.88</v>
      </c>
      <c r="CL68" s="29">
        <v>224428.85</v>
      </c>
      <c r="CM68" s="30">
        <v>125.41</v>
      </c>
      <c r="CN68" s="29">
        <v>115800.16</v>
      </c>
      <c r="CO68" s="30">
        <v>-165.64</v>
      </c>
      <c r="CP68" s="29">
        <v>117904.19</v>
      </c>
      <c r="CQ68" s="30">
        <v>192.48</v>
      </c>
      <c r="CR68" s="29">
        <v>158923.42000000001</v>
      </c>
      <c r="CS68" s="30">
        <v>87.78</v>
      </c>
      <c r="CT68" s="29">
        <v>176571.4</v>
      </c>
      <c r="CU68" s="30">
        <v>410.56</v>
      </c>
      <c r="CV68" s="29">
        <v>3018173.54</v>
      </c>
      <c r="CW68" s="28">
        <v>1663.19</v>
      </c>
      <c r="CX68" s="29">
        <v>231312.9</v>
      </c>
      <c r="CY68" s="29">
        <v>-387.56</v>
      </c>
      <c r="CZ68" s="29">
        <v>18934.11</v>
      </c>
      <c r="DA68" s="30">
        <v>0.65</v>
      </c>
      <c r="DB68" s="29">
        <v>33556.800000000003</v>
      </c>
      <c r="DC68" s="30">
        <v>-90.36</v>
      </c>
      <c r="DD68" s="29">
        <v>8420.7099999999991</v>
      </c>
      <c r="DE68" s="30">
        <v>-1.86</v>
      </c>
      <c r="DF68" s="29">
        <v>54743.98</v>
      </c>
      <c r="DG68" s="30">
        <v>70.92</v>
      </c>
      <c r="DH68" s="29">
        <v>19028.96</v>
      </c>
      <c r="DI68" s="30">
        <v>35.44</v>
      </c>
      <c r="DJ68" s="29">
        <v>623388.42000000004</v>
      </c>
      <c r="DK68" s="29">
        <v>-1425.19</v>
      </c>
      <c r="DL68" s="29">
        <v>92476.62</v>
      </c>
      <c r="DM68" s="30">
        <v>-186.55</v>
      </c>
      <c r="DN68" s="29">
        <v>3018173.54</v>
      </c>
      <c r="DO68" s="28">
        <v>1663.19</v>
      </c>
      <c r="DP68" s="29">
        <v>72356.33</v>
      </c>
      <c r="DQ68" s="29">
        <v>-100.97</v>
      </c>
      <c r="DR68" s="29">
        <v>42814.5</v>
      </c>
      <c r="DS68" s="30">
        <v>-24.04</v>
      </c>
      <c r="DT68" s="29">
        <v>125400.33</v>
      </c>
      <c r="DU68" s="30">
        <v>74.16</v>
      </c>
      <c r="DV68" s="29">
        <v>33250.19</v>
      </c>
      <c r="DW68" s="30">
        <v>13.16</v>
      </c>
      <c r="DX68" s="29">
        <v>124427.81</v>
      </c>
      <c r="DY68" s="29">
        <v>222.57</v>
      </c>
      <c r="DZ68" s="29">
        <v>7721.79</v>
      </c>
      <c r="EA68" s="30">
        <v>2.13</v>
      </c>
      <c r="EB68" s="29">
        <v>11354.29</v>
      </c>
      <c r="EC68" s="30">
        <v>1.65</v>
      </c>
      <c r="ED68" s="29">
        <v>10141.200000000001</v>
      </c>
      <c r="EE68" s="30">
        <v>0.98</v>
      </c>
      <c r="EF68" s="29">
        <v>207382.33</v>
      </c>
      <c r="EG68" s="30">
        <v>-152.19999999999999</v>
      </c>
      <c r="EH68" s="29">
        <v>261895.12</v>
      </c>
      <c r="EI68" s="30">
        <v>218.2</v>
      </c>
      <c r="EJ68" s="29">
        <v>97983.06</v>
      </c>
      <c r="EK68" s="30">
        <v>82.94</v>
      </c>
      <c r="EL68" s="29">
        <v>29234.01</v>
      </c>
      <c r="EM68" s="30">
        <v>73.95</v>
      </c>
      <c r="EN68" s="29">
        <v>42814.5</v>
      </c>
      <c r="EO68" s="30">
        <v>-24.04</v>
      </c>
      <c r="EP68" s="29">
        <v>156288.48000000001</v>
      </c>
      <c r="EQ68" s="29">
        <v>143.72</v>
      </c>
      <c r="ER68" s="29">
        <v>12790.73</v>
      </c>
      <c r="ES68" s="29">
        <v>-9.86</v>
      </c>
      <c r="ET68" s="29">
        <v>169305.51</v>
      </c>
      <c r="EU68" s="30">
        <v>-310.92</v>
      </c>
      <c r="EV68" s="29">
        <v>47164.14</v>
      </c>
      <c r="EW68" s="30">
        <v>91.51</v>
      </c>
      <c r="EX68" s="29">
        <v>70740.05</v>
      </c>
      <c r="EY68" s="30">
        <v>100.97</v>
      </c>
    </row>
    <row r="69" spans="1:155">
      <c r="A69" s="27">
        <v>46162</v>
      </c>
      <c r="B69" s="29">
        <v>5727718.3899999997</v>
      </c>
      <c r="C69" s="29">
        <v>1112.82</v>
      </c>
      <c r="D69" s="29">
        <v>590225.99</v>
      </c>
      <c r="E69" s="29">
        <v>-564.41999999999996</v>
      </c>
      <c r="F69" s="29">
        <v>2445146.13</v>
      </c>
      <c r="G69" s="29">
        <v>1816.1</v>
      </c>
      <c r="H69" s="29">
        <v>296920.40999999997</v>
      </c>
      <c r="I69" s="29">
        <v>-304.31</v>
      </c>
      <c r="J69" s="29">
        <v>40772.089999999997</v>
      </c>
      <c r="K69" s="30">
        <v>53.19</v>
      </c>
      <c r="L69" s="29">
        <v>275234.5</v>
      </c>
      <c r="M69" s="29">
        <v>-260.52</v>
      </c>
      <c r="N69" s="29">
        <v>260278.52</v>
      </c>
      <c r="O69" s="30">
        <v>-25.52</v>
      </c>
      <c r="P69" s="29">
        <v>169043.34</v>
      </c>
      <c r="Q69" s="29">
        <v>-84.02</v>
      </c>
      <c r="R69" s="29">
        <v>123088.93</v>
      </c>
      <c r="S69" s="30">
        <v>47.1</v>
      </c>
      <c r="T69" s="29">
        <v>8243.42</v>
      </c>
      <c r="U69" s="30">
        <v>-0.81</v>
      </c>
      <c r="V69" s="29">
        <v>124523.69</v>
      </c>
      <c r="W69" s="29">
        <v>45.01</v>
      </c>
      <c r="X69" s="29">
        <v>2980547.92</v>
      </c>
      <c r="Y69" s="29">
        <v>1054.9100000000001</v>
      </c>
      <c r="Z69" s="29">
        <v>45797.27</v>
      </c>
      <c r="AA69" s="30">
        <v>112.34</v>
      </c>
      <c r="AB69" s="29">
        <v>194829.79</v>
      </c>
      <c r="AC69" s="30">
        <v>240.13</v>
      </c>
      <c r="AD69" s="29">
        <v>19104.189999999999</v>
      </c>
      <c r="AE69" s="30">
        <v>11.57</v>
      </c>
      <c r="AF69" s="29">
        <v>23708.29</v>
      </c>
      <c r="AG69" s="30">
        <v>14.3</v>
      </c>
      <c r="AH69" s="29">
        <v>202499.21</v>
      </c>
      <c r="AI69" s="29">
        <v>-86.51</v>
      </c>
      <c r="AJ69" s="29">
        <v>96931.29</v>
      </c>
      <c r="AK69" s="30">
        <v>88.52</v>
      </c>
      <c r="AL69" s="29">
        <v>96004.44</v>
      </c>
      <c r="AM69" s="29">
        <v>73.14</v>
      </c>
      <c r="AN69" s="29">
        <v>181813.76000000001</v>
      </c>
      <c r="AO69" s="29">
        <v>-115.73</v>
      </c>
      <c r="AP69" s="29">
        <v>164601.88</v>
      </c>
      <c r="AQ69" s="30">
        <v>-322.52</v>
      </c>
      <c r="AR69" s="29">
        <v>23348.45</v>
      </c>
      <c r="AS69" s="30">
        <v>72.63</v>
      </c>
      <c r="AT69" s="29">
        <v>90170.65</v>
      </c>
      <c r="AU69" s="30">
        <v>80</v>
      </c>
      <c r="AV69" s="29">
        <v>47051.23</v>
      </c>
      <c r="AW69" s="30">
        <v>166.54</v>
      </c>
      <c r="AX69" s="29">
        <v>61577.87</v>
      </c>
      <c r="AY69" s="30">
        <v>-42.7</v>
      </c>
      <c r="AZ69" s="28">
        <v>3182882.78</v>
      </c>
      <c r="BA69" s="29">
        <v>1340.19</v>
      </c>
      <c r="BB69" s="29">
        <v>115437.69</v>
      </c>
      <c r="BC69" s="30">
        <v>239.25</v>
      </c>
      <c r="BD69" s="29">
        <v>31848.39</v>
      </c>
      <c r="BE69" s="30">
        <v>-86.33</v>
      </c>
      <c r="BF69" s="29"/>
      <c r="BG69" s="29"/>
      <c r="BH69" s="29">
        <v>99853.18</v>
      </c>
      <c r="BI69" s="30">
        <v>-2.6</v>
      </c>
      <c r="BJ69" s="29">
        <v>114446.21</v>
      </c>
      <c r="BK69" s="30">
        <v>-86.31</v>
      </c>
      <c r="BL69" s="29">
        <v>42255.31</v>
      </c>
      <c r="BM69" s="30">
        <v>26.16</v>
      </c>
      <c r="BN69" s="29">
        <v>49507.3</v>
      </c>
      <c r="BO69" s="30">
        <v>60.2</v>
      </c>
      <c r="BP69" s="29">
        <v>70137.7</v>
      </c>
      <c r="BQ69" s="30">
        <v>-52.7</v>
      </c>
      <c r="BR69" s="29">
        <v>296270.59999999998</v>
      </c>
      <c r="BS69" s="30">
        <v>-919.31</v>
      </c>
      <c r="BT69" s="29">
        <v>3021147.23</v>
      </c>
      <c r="BU69" s="28">
        <v>1106.8399999999999</v>
      </c>
      <c r="BV69" s="29">
        <v>434404.57</v>
      </c>
      <c r="BW69" s="30">
        <v>286.14999999999998</v>
      </c>
      <c r="BX69" s="29">
        <v>71517.279999999999</v>
      </c>
      <c r="BY69" s="30">
        <v>1.1200000000000001</v>
      </c>
      <c r="BZ69" s="29">
        <v>277818.2</v>
      </c>
      <c r="CA69" s="30">
        <v>-42.59</v>
      </c>
      <c r="CB69" s="29">
        <v>11363.72</v>
      </c>
      <c r="CC69" s="30">
        <v>38.42</v>
      </c>
      <c r="CD69" s="29">
        <v>25781.16</v>
      </c>
      <c r="CE69" s="30">
        <v>84.93</v>
      </c>
      <c r="CF69" s="29">
        <v>27825.48</v>
      </c>
      <c r="CG69" s="30">
        <v>78.61</v>
      </c>
      <c r="CH69" s="29">
        <v>65953.59</v>
      </c>
      <c r="CI69" s="30">
        <v>119.2</v>
      </c>
      <c r="CJ69" s="29">
        <v>317663.71000000002</v>
      </c>
      <c r="CK69" s="29">
        <v>-221.38</v>
      </c>
      <c r="CL69" s="29">
        <v>222222.67</v>
      </c>
      <c r="CM69" s="30">
        <v>241.57</v>
      </c>
      <c r="CN69" s="29">
        <v>111872.75</v>
      </c>
      <c r="CO69" s="30">
        <v>-216.72</v>
      </c>
      <c r="CP69" s="29">
        <v>115983.31</v>
      </c>
      <c r="CQ69" s="30">
        <v>240.33</v>
      </c>
      <c r="CR69" s="29">
        <v>155589.16</v>
      </c>
      <c r="CS69" s="30">
        <v>76.290000000000006</v>
      </c>
      <c r="CT69" s="29">
        <v>179978.51</v>
      </c>
      <c r="CU69" s="30">
        <v>284.77999999999997</v>
      </c>
      <c r="CV69" s="29">
        <v>3021147.23</v>
      </c>
      <c r="CW69" s="28">
        <v>1106.8399999999999</v>
      </c>
      <c r="CX69" s="29">
        <v>222806.28</v>
      </c>
      <c r="CY69" s="29">
        <v>-288.16000000000003</v>
      </c>
      <c r="CZ69" s="29">
        <v>18348.95</v>
      </c>
      <c r="DA69" s="30">
        <v>-22.87</v>
      </c>
      <c r="DB69" s="29">
        <v>31848.39</v>
      </c>
      <c r="DC69" s="30">
        <v>-86.33</v>
      </c>
      <c r="DD69" s="29">
        <v>8243.42</v>
      </c>
      <c r="DE69" s="30">
        <v>-0.81</v>
      </c>
      <c r="DF69" s="29">
        <v>53661.279999999999</v>
      </c>
      <c r="DG69" s="30">
        <v>7.14</v>
      </c>
      <c r="DH69" s="29">
        <v>18190.990000000002</v>
      </c>
      <c r="DI69" s="30">
        <v>46.7</v>
      </c>
      <c r="DJ69" s="29">
        <v>610608.57999999996</v>
      </c>
      <c r="DK69" s="29">
        <v>-1212.33</v>
      </c>
      <c r="DL69" s="29">
        <v>88815.69</v>
      </c>
      <c r="DM69" s="30">
        <v>-252.34</v>
      </c>
      <c r="DN69" s="29">
        <v>3021147.23</v>
      </c>
      <c r="DO69" s="28">
        <v>1106.8399999999999</v>
      </c>
      <c r="DP69" s="29">
        <v>69935.19</v>
      </c>
      <c r="DQ69" s="29">
        <v>-73.59</v>
      </c>
      <c r="DR69" s="29">
        <v>41656.019999999997</v>
      </c>
      <c r="DS69" s="30">
        <v>22.03</v>
      </c>
      <c r="DT69" s="29">
        <v>123088.93</v>
      </c>
      <c r="DU69" s="30">
        <v>47.1</v>
      </c>
      <c r="DV69" s="29">
        <v>32228.51</v>
      </c>
      <c r="DW69" s="30">
        <v>28.83</v>
      </c>
      <c r="DX69" s="29">
        <v>124523.69</v>
      </c>
      <c r="DY69" s="29">
        <v>45.01</v>
      </c>
      <c r="DZ69" s="29">
        <v>7575.8</v>
      </c>
      <c r="EA69" s="30">
        <v>4.4000000000000004</v>
      </c>
      <c r="EB69" s="29">
        <v>10879.2</v>
      </c>
      <c r="EC69" s="30">
        <v>7.75</v>
      </c>
      <c r="ED69" s="29">
        <v>9693.92</v>
      </c>
      <c r="EE69" s="30">
        <v>-2.3199999999999998</v>
      </c>
      <c r="EF69" s="29">
        <v>202717.38</v>
      </c>
      <c r="EG69" s="30">
        <v>-160.91999999999999</v>
      </c>
      <c r="EH69" s="29">
        <v>260108.42</v>
      </c>
      <c r="EI69" s="30">
        <v>119</v>
      </c>
      <c r="EJ69" s="29">
        <v>96048.82</v>
      </c>
      <c r="EK69" s="30">
        <v>135</v>
      </c>
      <c r="EL69" s="29">
        <v>28103.47</v>
      </c>
      <c r="EM69" s="30">
        <v>82.41</v>
      </c>
      <c r="EN69" s="29">
        <v>41656.019999999997</v>
      </c>
      <c r="EO69" s="30">
        <v>22.03</v>
      </c>
      <c r="EP69" s="29">
        <v>151296.09</v>
      </c>
      <c r="EQ69" s="29">
        <v>165.52</v>
      </c>
      <c r="ER69" s="29">
        <v>11802.87</v>
      </c>
      <c r="ES69" s="29">
        <v>-20.62</v>
      </c>
      <c r="ET69" s="29">
        <v>164601.88</v>
      </c>
      <c r="EU69" s="30">
        <v>-322.52</v>
      </c>
      <c r="EV69" s="29">
        <v>45797.27</v>
      </c>
      <c r="EW69" s="30">
        <v>112.34</v>
      </c>
      <c r="EX69" s="29">
        <v>70186.039999999994</v>
      </c>
      <c r="EY69" s="30">
        <v>127.99</v>
      </c>
    </row>
    <row r="70" spans="1:155">
      <c r="A70" s="27">
        <v>46163</v>
      </c>
      <c r="B70" s="29">
        <v>6209517.2599999998</v>
      </c>
      <c r="C70" s="29">
        <v>3820.93</v>
      </c>
      <c r="D70" s="29">
        <v>617915.43999999994</v>
      </c>
      <c r="E70" s="29">
        <v>-484.87</v>
      </c>
      <c r="F70" s="29">
        <v>2649270.31</v>
      </c>
      <c r="G70" s="29">
        <v>2370.81</v>
      </c>
      <c r="H70" s="29">
        <v>315121.82</v>
      </c>
      <c r="I70" s="29">
        <v>-182.05</v>
      </c>
      <c r="J70" s="29">
        <v>41244.870000000003</v>
      </c>
      <c r="K70" s="30">
        <v>-29.37</v>
      </c>
      <c r="L70" s="29">
        <v>292051.57</v>
      </c>
      <c r="M70" s="29">
        <v>-126.83</v>
      </c>
      <c r="N70" s="29">
        <v>297403.34999999998</v>
      </c>
      <c r="O70" s="30">
        <v>135.82</v>
      </c>
      <c r="P70" s="28">
        <v>174824</v>
      </c>
      <c r="Q70" s="29">
        <v>-126.22</v>
      </c>
      <c r="R70" s="29">
        <v>131082.23999999999</v>
      </c>
      <c r="S70" s="30">
        <v>1.59</v>
      </c>
      <c r="T70" s="29">
        <v>8459.8700000000008</v>
      </c>
      <c r="U70" s="30">
        <v>0.52</v>
      </c>
      <c r="V70" s="29">
        <v>134658.4</v>
      </c>
      <c r="W70" s="29">
        <v>3.83</v>
      </c>
      <c r="X70" s="29">
        <v>3270552.24</v>
      </c>
      <c r="Y70" s="29">
        <v>3540.66</v>
      </c>
      <c r="Z70" s="29">
        <v>46972.65</v>
      </c>
      <c r="AA70" s="30">
        <v>104.68</v>
      </c>
      <c r="AB70" s="29">
        <v>198590.43</v>
      </c>
      <c r="AC70" s="30">
        <v>226.32</v>
      </c>
      <c r="AD70" s="29">
        <v>20410.61</v>
      </c>
      <c r="AE70" s="30">
        <v>13.87</v>
      </c>
      <c r="AF70" s="29">
        <v>24293.51</v>
      </c>
      <c r="AG70" s="30">
        <v>5.0199999999999996</v>
      </c>
      <c r="AH70" s="29">
        <v>211788.71</v>
      </c>
      <c r="AI70" s="29">
        <v>192.6</v>
      </c>
      <c r="AJ70" s="29">
        <v>98913.21</v>
      </c>
      <c r="AK70" s="30">
        <v>27.84</v>
      </c>
      <c r="AL70" s="29">
        <v>111458.34</v>
      </c>
      <c r="AM70" s="29">
        <v>184.51</v>
      </c>
      <c r="AN70" s="29">
        <v>204239.19</v>
      </c>
      <c r="AO70" s="29">
        <v>-60.68</v>
      </c>
      <c r="AP70" s="29">
        <v>180717.51</v>
      </c>
      <c r="AQ70" s="30">
        <v>-66.760000000000005</v>
      </c>
      <c r="AR70" s="29">
        <v>24105.67</v>
      </c>
      <c r="AS70" s="30">
        <v>51.34</v>
      </c>
      <c r="AT70" s="29">
        <v>101625.04</v>
      </c>
      <c r="AU70" s="30">
        <v>69.75</v>
      </c>
      <c r="AV70" s="29">
        <v>47009.65</v>
      </c>
      <c r="AW70" s="30">
        <v>58.83</v>
      </c>
      <c r="AX70" s="29">
        <v>66043.570000000007</v>
      </c>
      <c r="AY70" s="30">
        <v>-128.51</v>
      </c>
      <c r="AZ70" s="28">
        <v>3494944.51</v>
      </c>
      <c r="BA70" s="29">
        <v>3870.84</v>
      </c>
      <c r="BB70" s="29">
        <v>125359.79</v>
      </c>
      <c r="BC70" s="30">
        <v>218.63</v>
      </c>
      <c r="BD70" s="29">
        <v>33824.449999999997</v>
      </c>
      <c r="BE70" s="30">
        <v>-39.1</v>
      </c>
      <c r="BF70" s="29"/>
      <c r="BG70" s="29"/>
      <c r="BH70" s="29">
        <v>104469.89</v>
      </c>
      <c r="BI70" s="30">
        <v>-27.34</v>
      </c>
      <c r="BJ70" s="29">
        <v>120807.6</v>
      </c>
      <c r="BK70" s="30">
        <v>-85.18</v>
      </c>
      <c r="BL70" s="29">
        <v>44552.95</v>
      </c>
      <c r="BM70" s="30">
        <v>15.68</v>
      </c>
      <c r="BN70" s="29">
        <v>52251.03</v>
      </c>
      <c r="BO70" s="30">
        <v>64.150000000000006</v>
      </c>
      <c r="BP70" s="29">
        <v>74242.600000000006</v>
      </c>
      <c r="BQ70" s="30">
        <v>-135.47999999999999</v>
      </c>
      <c r="BR70" s="29">
        <v>323194.17</v>
      </c>
      <c r="BS70" s="30">
        <v>-614.16</v>
      </c>
      <c r="BT70" s="29">
        <v>3313056.03</v>
      </c>
      <c r="BU70" s="28">
        <v>3527.22</v>
      </c>
      <c r="BV70" s="29">
        <v>471149.13</v>
      </c>
      <c r="BW70" s="30">
        <v>289.25</v>
      </c>
      <c r="BX70" s="29">
        <v>75218.880000000005</v>
      </c>
      <c r="BY70" s="30">
        <v>22.87</v>
      </c>
      <c r="BZ70" s="29">
        <v>315697.53000000003</v>
      </c>
      <c r="CA70" s="30">
        <v>123.82</v>
      </c>
      <c r="CB70" s="29">
        <v>11383.86</v>
      </c>
      <c r="CC70" s="30">
        <v>25.12</v>
      </c>
      <c r="CD70" s="29">
        <v>26039.05</v>
      </c>
      <c r="CE70" s="30">
        <v>46.09</v>
      </c>
      <c r="CF70" s="29">
        <v>29609.23</v>
      </c>
      <c r="CG70" s="30">
        <v>32.04</v>
      </c>
      <c r="CH70" s="29">
        <v>66199.37</v>
      </c>
      <c r="CI70" s="30">
        <v>25.63</v>
      </c>
      <c r="CJ70" s="29">
        <v>325350.69</v>
      </c>
      <c r="CK70" s="29">
        <v>-258.52999999999997</v>
      </c>
      <c r="CL70" s="29">
        <v>226101.46</v>
      </c>
      <c r="CM70" s="30">
        <v>227.05</v>
      </c>
      <c r="CN70" s="29">
        <v>118913.38</v>
      </c>
      <c r="CO70" s="30">
        <v>-251.74</v>
      </c>
      <c r="CP70" s="29">
        <v>125915.1</v>
      </c>
      <c r="CQ70" s="30">
        <v>220.22</v>
      </c>
      <c r="CR70" s="29">
        <v>163397.14000000001</v>
      </c>
      <c r="CS70" s="30">
        <v>-0.44</v>
      </c>
      <c r="CT70" s="29">
        <v>197463.97</v>
      </c>
      <c r="CU70" s="30">
        <v>320.79000000000002</v>
      </c>
      <c r="CV70" s="29">
        <v>3313056.03</v>
      </c>
      <c r="CW70" s="28">
        <v>3527.22</v>
      </c>
      <c r="CX70" s="29">
        <v>243332.57</v>
      </c>
      <c r="CY70" s="29">
        <v>-114.18</v>
      </c>
      <c r="CZ70" s="29">
        <v>19988.04</v>
      </c>
      <c r="DA70" s="30">
        <v>-13.39</v>
      </c>
      <c r="DB70" s="29">
        <v>33824.449999999997</v>
      </c>
      <c r="DC70" s="30">
        <v>-39.1</v>
      </c>
      <c r="DD70" s="29">
        <v>8459.8700000000008</v>
      </c>
      <c r="DE70" s="30">
        <v>0.52</v>
      </c>
      <c r="DF70" s="29">
        <v>56773</v>
      </c>
      <c r="DG70" s="30">
        <v>24.42</v>
      </c>
      <c r="DH70" s="29">
        <v>18404.25</v>
      </c>
      <c r="DI70" s="30">
        <v>12.42</v>
      </c>
      <c r="DJ70" s="29">
        <v>651257.80000000005</v>
      </c>
      <c r="DK70" s="29">
        <v>-546.86</v>
      </c>
      <c r="DL70" s="29">
        <v>95511.94</v>
      </c>
      <c r="DM70" s="30">
        <v>-286.2</v>
      </c>
      <c r="DN70" s="29">
        <v>3313056.03</v>
      </c>
      <c r="DO70" s="28">
        <v>3527.22</v>
      </c>
      <c r="DP70" s="29">
        <v>70166.05</v>
      </c>
      <c r="DQ70" s="29">
        <v>-58.48</v>
      </c>
      <c r="DR70" s="29">
        <v>42280.87</v>
      </c>
      <c r="DS70" s="30">
        <v>-35.270000000000003</v>
      </c>
      <c r="DT70" s="29">
        <v>131082.23999999999</v>
      </c>
      <c r="DU70" s="30">
        <v>1.59</v>
      </c>
      <c r="DV70" s="29">
        <v>32047.8</v>
      </c>
      <c r="DW70" s="30">
        <v>-2.3199999999999998</v>
      </c>
      <c r="DX70" s="29">
        <v>134658.4</v>
      </c>
      <c r="DY70" s="29">
        <v>3.83</v>
      </c>
      <c r="DZ70" s="29">
        <v>7663.36</v>
      </c>
      <c r="EA70" s="30">
        <v>3.56</v>
      </c>
      <c r="EB70" s="29">
        <v>10876.52</v>
      </c>
      <c r="EC70" s="30">
        <v>2.72</v>
      </c>
      <c r="ED70" s="29">
        <v>10258.82</v>
      </c>
      <c r="EE70" s="30">
        <v>-2.8</v>
      </c>
      <c r="EF70" s="29">
        <v>210490.26</v>
      </c>
      <c r="EG70" s="30">
        <v>-202.04</v>
      </c>
      <c r="EH70" s="29">
        <v>294302.65999999997</v>
      </c>
      <c r="EI70" s="30">
        <v>177.16</v>
      </c>
      <c r="EJ70" s="29">
        <v>97126.13</v>
      </c>
      <c r="EK70" s="30">
        <v>-14.36</v>
      </c>
      <c r="EL70" s="29">
        <v>28362.52</v>
      </c>
      <c r="EM70" s="30">
        <v>43.5</v>
      </c>
      <c r="EN70" s="29">
        <v>42280.87</v>
      </c>
      <c r="EO70" s="30">
        <v>-35.270000000000003</v>
      </c>
      <c r="EP70" s="29">
        <v>153871.67000000001</v>
      </c>
      <c r="EQ70" s="29">
        <v>122.59</v>
      </c>
      <c r="ER70" s="29">
        <v>12170.75</v>
      </c>
      <c r="ES70" s="29">
        <v>-29.13</v>
      </c>
      <c r="ET70" s="29">
        <v>180717.51</v>
      </c>
      <c r="EU70" s="30">
        <v>-66.760000000000005</v>
      </c>
      <c r="EV70" s="29">
        <v>46972.65</v>
      </c>
      <c r="EW70" s="30">
        <v>104.68</v>
      </c>
      <c r="EX70" s="29">
        <v>78942.45</v>
      </c>
      <c r="EY70" s="30">
        <v>115.54</v>
      </c>
    </row>
    <row r="71" spans="1:155">
      <c r="A71" s="27">
        <v>46164</v>
      </c>
      <c r="B71" s="29">
        <v>6234943.3700000001</v>
      </c>
      <c r="C71" s="28">
        <v>6313.97</v>
      </c>
      <c r="D71" s="29">
        <v>648782.88</v>
      </c>
      <c r="E71" s="29">
        <v>-16.559999999999999</v>
      </c>
      <c r="F71" s="29">
        <v>2619532.88</v>
      </c>
      <c r="G71" s="29">
        <v>2937.71</v>
      </c>
      <c r="H71" s="29">
        <v>325512.81</v>
      </c>
      <c r="I71" s="29">
        <v>69.86</v>
      </c>
      <c r="J71" s="29">
        <v>41790.080000000002</v>
      </c>
      <c r="K71" s="30">
        <v>-32.03</v>
      </c>
      <c r="L71" s="29">
        <v>300984.14</v>
      </c>
      <c r="M71" s="29">
        <v>97.53</v>
      </c>
      <c r="N71" s="29">
        <v>293042.34000000003</v>
      </c>
      <c r="O71" s="30">
        <v>169.08</v>
      </c>
      <c r="P71" s="29">
        <v>181620.31</v>
      </c>
      <c r="Q71" s="29">
        <v>-40.090000000000003</v>
      </c>
      <c r="R71" s="29">
        <v>133988.15</v>
      </c>
      <c r="S71" s="30">
        <v>-11.62</v>
      </c>
      <c r="T71" s="29">
        <v>8565.15</v>
      </c>
      <c r="U71" s="30">
        <v>-4.0599999999999996</v>
      </c>
      <c r="V71" s="29">
        <v>140896.01</v>
      </c>
      <c r="W71" s="29">
        <v>145.99</v>
      </c>
      <c r="X71" s="29">
        <v>3233816.78</v>
      </c>
      <c r="Y71" s="29">
        <v>5201.3100000000004</v>
      </c>
      <c r="Z71" s="29">
        <v>47134.42</v>
      </c>
      <c r="AA71" s="30">
        <v>73.8</v>
      </c>
      <c r="AB71" s="29">
        <v>204161.11</v>
      </c>
      <c r="AC71" s="30">
        <v>308.13</v>
      </c>
      <c r="AD71" s="29">
        <v>20608.599999999999</v>
      </c>
      <c r="AE71" s="30">
        <v>15.16</v>
      </c>
      <c r="AF71" s="29">
        <v>24667.78</v>
      </c>
      <c r="AG71" s="30">
        <v>2.0499999999999998</v>
      </c>
      <c r="AH71" s="29">
        <v>218265.14</v>
      </c>
      <c r="AI71" s="29">
        <v>347.67</v>
      </c>
      <c r="AJ71" s="29">
        <v>101171.1</v>
      </c>
      <c r="AK71" s="30">
        <v>-17.989999999999998</v>
      </c>
      <c r="AL71" s="29">
        <v>111143.39</v>
      </c>
      <c r="AM71" s="29">
        <v>184.51</v>
      </c>
      <c r="AN71" s="29">
        <v>200831.2</v>
      </c>
      <c r="AO71" s="29">
        <v>-25.68</v>
      </c>
      <c r="AP71" s="29">
        <v>185248.74</v>
      </c>
      <c r="AQ71" s="30">
        <v>281.32</v>
      </c>
      <c r="AR71" s="29">
        <v>24563.81</v>
      </c>
      <c r="AS71" s="30">
        <v>25.92</v>
      </c>
      <c r="AT71" s="29">
        <v>102061.85</v>
      </c>
      <c r="AU71" s="30">
        <v>67.14</v>
      </c>
      <c r="AV71" s="29">
        <v>47601.5</v>
      </c>
      <c r="AW71" s="30">
        <v>-61.12</v>
      </c>
      <c r="AX71" s="29">
        <v>67608.37</v>
      </c>
      <c r="AY71" s="30">
        <v>-28.55</v>
      </c>
      <c r="AZ71" s="28">
        <v>3472308.84</v>
      </c>
      <c r="BA71" s="29">
        <v>5441.94</v>
      </c>
      <c r="BB71" s="29">
        <v>127652.76</v>
      </c>
      <c r="BC71" s="30">
        <v>239.94</v>
      </c>
      <c r="BD71" s="29">
        <v>34210.410000000003</v>
      </c>
      <c r="BE71" s="30">
        <v>-10.81</v>
      </c>
      <c r="BF71" s="29"/>
      <c r="BG71" s="29"/>
      <c r="BH71" s="29">
        <v>111356.43</v>
      </c>
      <c r="BI71" s="30">
        <v>52.72</v>
      </c>
      <c r="BJ71" s="29">
        <v>126604.33</v>
      </c>
      <c r="BK71" s="30">
        <v>17.03</v>
      </c>
      <c r="BL71" s="29">
        <v>45597.23</v>
      </c>
      <c r="BM71" s="30">
        <v>28.71</v>
      </c>
      <c r="BN71" s="29">
        <v>53046.49</v>
      </c>
      <c r="BO71" s="30">
        <v>-10.63</v>
      </c>
      <c r="BP71" s="29">
        <v>76115.320000000007</v>
      </c>
      <c r="BQ71" s="30">
        <v>-42.02</v>
      </c>
      <c r="BR71" s="29">
        <v>330473.96000000002</v>
      </c>
      <c r="BS71" s="30">
        <v>-235.08</v>
      </c>
      <c r="BT71" s="29">
        <v>3278146.9</v>
      </c>
      <c r="BU71" s="28">
        <v>5211.28</v>
      </c>
      <c r="BV71" s="29">
        <v>478166.84</v>
      </c>
      <c r="BW71" s="30">
        <v>470.56</v>
      </c>
      <c r="BX71" s="29">
        <v>76232.28</v>
      </c>
      <c r="BY71" s="30">
        <v>16.489999999999998</v>
      </c>
      <c r="BZ71" s="29">
        <v>311974.59000000003</v>
      </c>
      <c r="CA71" s="30">
        <v>158.83000000000001</v>
      </c>
      <c r="CB71" s="29">
        <v>11602.25</v>
      </c>
      <c r="CC71" s="30">
        <v>2.1800000000000002</v>
      </c>
      <c r="CD71" s="29">
        <v>26565.96</v>
      </c>
      <c r="CE71" s="30">
        <v>-8.02</v>
      </c>
      <c r="CF71" s="29">
        <v>29110.57</v>
      </c>
      <c r="CG71" s="30">
        <v>5.21</v>
      </c>
      <c r="CH71" s="29">
        <v>67519.12</v>
      </c>
      <c r="CI71" s="30">
        <v>-91.53</v>
      </c>
      <c r="CJ71" s="29">
        <v>340845.29</v>
      </c>
      <c r="CK71" s="29">
        <v>-82.23</v>
      </c>
      <c r="CL71" s="29">
        <v>232135.9</v>
      </c>
      <c r="CM71" s="30">
        <v>294.2</v>
      </c>
      <c r="CN71" s="29">
        <v>121022.38</v>
      </c>
      <c r="CO71" s="30">
        <v>-187.26</v>
      </c>
      <c r="CP71" s="29">
        <v>128204.37</v>
      </c>
      <c r="CQ71" s="30">
        <v>241.49</v>
      </c>
      <c r="CR71" s="29">
        <v>167769.51999999999</v>
      </c>
      <c r="CS71" s="30">
        <v>-27.8</v>
      </c>
      <c r="CT71" s="29">
        <v>212352.05</v>
      </c>
      <c r="CU71" s="30">
        <v>258.14999999999998</v>
      </c>
      <c r="CV71" s="29">
        <v>3278146.9</v>
      </c>
      <c r="CW71" s="28">
        <v>5211.28</v>
      </c>
      <c r="CX71" s="29">
        <v>250319.1</v>
      </c>
      <c r="CY71" s="29">
        <v>154.21</v>
      </c>
      <c r="CZ71" s="29">
        <v>20997.84</v>
      </c>
      <c r="DA71" s="30">
        <v>8.23</v>
      </c>
      <c r="DB71" s="29">
        <v>34210.410000000003</v>
      </c>
      <c r="DC71" s="30">
        <v>-10.81</v>
      </c>
      <c r="DD71" s="29">
        <v>8565.15</v>
      </c>
      <c r="DE71" s="30">
        <v>-4.0599999999999996</v>
      </c>
      <c r="DF71" s="29">
        <v>57571.44</v>
      </c>
      <c r="DG71" s="30">
        <v>17.489999999999998</v>
      </c>
      <c r="DH71" s="28">
        <v>18838.509999999998</v>
      </c>
      <c r="DI71" s="30">
        <v>-9.02</v>
      </c>
      <c r="DJ71" s="29">
        <v>671356.77</v>
      </c>
      <c r="DK71" s="29">
        <v>155.38999999999999</v>
      </c>
      <c r="DL71" s="29">
        <v>97468.479999999996</v>
      </c>
      <c r="DM71" s="30">
        <v>-223.96</v>
      </c>
      <c r="DN71" s="29">
        <v>3278146.9</v>
      </c>
      <c r="DO71" s="28">
        <v>5211.28</v>
      </c>
      <c r="DP71" s="29">
        <v>74650.63</v>
      </c>
      <c r="DQ71" s="29">
        <v>25.23</v>
      </c>
      <c r="DR71" s="29">
        <v>42983.63</v>
      </c>
      <c r="DS71" s="30">
        <v>-25.96</v>
      </c>
      <c r="DT71" s="29">
        <v>133988.15</v>
      </c>
      <c r="DU71" s="30">
        <v>-11.62</v>
      </c>
      <c r="DV71" s="29">
        <v>33477.78</v>
      </c>
      <c r="DW71" s="30">
        <v>-16.329999999999998</v>
      </c>
      <c r="DX71" s="29">
        <v>140896.01</v>
      </c>
      <c r="DY71" s="29">
        <v>145.99</v>
      </c>
      <c r="DZ71" s="29">
        <v>7788.25</v>
      </c>
      <c r="EA71" s="30">
        <v>1.17</v>
      </c>
      <c r="EB71" s="29">
        <v>11180.04</v>
      </c>
      <c r="EC71" s="30">
        <v>-0.89</v>
      </c>
      <c r="ED71" s="29">
        <v>10597.51</v>
      </c>
      <c r="EE71" s="30">
        <v>-3.64</v>
      </c>
      <c r="EF71" s="29">
        <v>218914.29</v>
      </c>
      <c r="EG71" s="30">
        <v>-124.28</v>
      </c>
      <c r="EH71" s="28">
        <v>295366.65999999997</v>
      </c>
      <c r="EI71" s="30">
        <v>291.06</v>
      </c>
      <c r="EJ71" s="29">
        <v>98592.639999999999</v>
      </c>
      <c r="EK71" s="30">
        <v>-118.6</v>
      </c>
      <c r="EL71" s="29">
        <v>28921.439999999999</v>
      </c>
      <c r="EM71" s="30">
        <v>-11.01</v>
      </c>
      <c r="EN71" s="29">
        <v>42983.63</v>
      </c>
      <c r="EO71" s="30">
        <v>-25.96</v>
      </c>
      <c r="EP71" s="29">
        <v>158986.04999999999</v>
      </c>
      <c r="EQ71" s="29">
        <v>207.84</v>
      </c>
      <c r="ER71" s="29">
        <v>12590.09</v>
      </c>
      <c r="ES71" s="29">
        <v>-31.68</v>
      </c>
      <c r="ET71" s="29">
        <v>185248.74</v>
      </c>
      <c r="EU71" s="30">
        <v>281.32</v>
      </c>
      <c r="EV71" s="29">
        <v>47134.42</v>
      </c>
      <c r="EW71" s="30">
        <v>73.8</v>
      </c>
      <c r="EX71" s="29">
        <v>81069.95</v>
      </c>
      <c r="EY71" s="30">
        <v>167.69</v>
      </c>
    </row>
    <row r="72" spans="1:155">
      <c r="A72" s="27">
        <v>46168</v>
      </c>
      <c r="B72" s="29">
        <v>6393492.7999999998</v>
      </c>
      <c r="C72" s="29">
        <v>5740.36</v>
      </c>
      <c r="D72" s="29">
        <v>655042.97</v>
      </c>
      <c r="E72" s="29">
        <v>211.78</v>
      </c>
      <c r="F72" s="29">
        <v>2659673.61</v>
      </c>
      <c r="G72" s="29">
        <v>2508.59</v>
      </c>
      <c r="H72" s="29">
        <v>325011.45</v>
      </c>
      <c r="I72" s="29">
        <v>-19.28</v>
      </c>
      <c r="J72" s="29">
        <v>41450.730000000003</v>
      </c>
      <c r="K72" s="30">
        <v>-69.790000000000006</v>
      </c>
      <c r="L72" s="29">
        <v>300615.57</v>
      </c>
      <c r="M72" s="29">
        <v>6.98</v>
      </c>
      <c r="N72" s="29">
        <v>302804.93</v>
      </c>
      <c r="O72" s="30">
        <v>364.71</v>
      </c>
      <c r="P72" s="29">
        <v>181107.81</v>
      </c>
      <c r="Q72" s="29">
        <v>43.26</v>
      </c>
      <c r="R72" s="29">
        <v>133537.01999999999</v>
      </c>
      <c r="S72" s="30">
        <v>-5.2</v>
      </c>
      <c r="T72" s="29">
        <v>8337.7800000000007</v>
      </c>
      <c r="U72" s="30">
        <v>-3.82</v>
      </c>
      <c r="V72" s="29">
        <v>142816.26</v>
      </c>
      <c r="W72" s="29">
        <v>141.68</v>
      </c>
      <c r="X72" s="29">
        <v>3354114.14</v>
      </c>
      <c r="Y72" s="29">
        <v>5071.22</v>
      </c>
      <c r="Z72" s="29">
        <v>46987.15</v>
      </c>
      <c r="AA72" s="30">
        <v>4.8</v>
      </c>
      <c r="AB72" s="29">
        <v>200855.16</v>
      </c>
      <c r="AC72" s="30">
        <v>205.42</v>
      </c>
      <c r="AD72" s="29">
        <v>20756.38</v>
      </c>
      <c r="AE72" s="30">
        <v>14.61</v>
      </c>
      <c r="AF72" s="29">
        <v>24296.3</v>
      </c>
      <c r="AG72" s="30">
        <v>-2.2799999999999998</v>
      </c>
      <c r="AH72" s="29">
        <v>232747.9</v>
      </c>
      <c r="AI72" s="29">
        <v>463.59</v>
      </c>
      <c r="AJ72" s="29">
        <v>99421.98</v>
      </c>
      <c r="AK72" s="30">
        <v>-63.03</v>
      </c>
      <c r="AL72" s="29">
        <v>113089.77</v>
      </c>
      <c r="AM72" s="29">
        <v>236.07</v>
      </c>
      <c r="AN72" s="29">
        <v>208568.37</v>
      </c>
      <c r="AO72" s="29">
        <v>124.85</v>
      </c>
      <c r="AP72" s="29">
        <v>182995.20000000001</v>
      </c>
      <c r="AQ72" s="30">
        <v>201.45</v>
      </c>
      <c r="AR72" s="29">
        <v>24541.42</v>
      </c>
      <c r="AS72" s="30">
        <v>13.47</v>
      </c>
      <c r="AT72" s="29">
        <v>100950.19</v>
      </c>
      <c r="AU72" s="30">
        <v>86.4</v>
      </c>
      <c r="AV72" s="29">
        <v>46768.97</v>
      </c>
      <c r="AW72" s="30">
        <v>-111.04</v>
      </c>
      <c r="AX72" s="29">
        <v>68237.009999999995</v>
      </c>
      <c r="AY72" s="30">
        <v>-26.48</v>
      </c>
      <c r="AZ72" s="28">
        <v>3618627.48</v>
      </c>
      <c r="BA72" s="29">
        <v>5206.82</v>
      </c>
      <c r="BB72" s="29">
        <v>124064.15</v>
      </c>
      <c r="BC72" s="30">
        <v>132.02000000000001</v>
      </c>
      <c r="BD72" s="29">
        <v>34631.58</v>
      </c>
      <c r="BE72" s="30">
        <v>4.72</v>
      </c>
      <c r="BF72" s="29"/>
      <c r="BG72" s="29"/>
      <c r="BH72" s="29">
        <v>112354.52</v>
      </c>
      <c r="BI72" s="30">
        <v>-15.96</v>
      </c>
      <c r="BJ72" s="29">
        <v>127988.66</v>
      </c>
      <c r="BK72" s="30">
        <v>-22.75</v>
      </c>
      <c r="BL72" s="29">
        <v>45961.440000000002</v>
      </c>
      <c r="BM72" s="30">
        <v>13.05</v>
      </c>
      <c r="BN72" s="29">
        <v>52792.3</v>
      </c>
      <c r="BO72" s="30">
        <v>-21.25</v>
      </c>
      <c r="BP72" s="29">
        <v>76829.679999999993</v>
      </c>
      <c r="BQ72" s="30">
        <v>-17.07</v>
      </c>
      <c r="BR72" s="29">
        <v>329187</v>
      </c>
      <c r="BS72" s="30">
        <v>-306.12</v>
      </c>
      <c r="BT72" s="29">
        <v>3400014.1</v>
      </c>
      <c r="BU72" s="28">
        <v>5120.68</v>
      </c>
      <c r="BV72" s="29">
        <v>481618.56</v>
      </c>
      <c r="BW72" s="30">
        <v>299.91000000000003</v>
      </c>
      <c r="BX72" s="29">
        <v>75872.58</v>
      </c>
      <c r="BY72" s="30">
        <v>12.55</v>
      </c>
      <c r="BZ72" s="29">
        <v>321658.14</v>
      </c>
      <c r="CA72" s="30">
        <v>360.92</v>
      </c>
      <c r="CB72" s="29">
        <v>11340.18</v>
      </c>
      <c r="CC72" s="30">
        <v>-7.76</v>
      </c>
      <c r="CD72" s="29">
        <v>26314.74</v>
      </c>
      <c r="CE72" s="30">
        <v>-18.45</v>
      </c>
      <c r="CF72" s="29">
        <v>28651.56</v>
      </c>
      <c r="CG72" s="30">
        <v>-29.29</v>
      </c>
      <c r="CH72" s="29">
        <v>66074.98</v>
      </c>
      <c r="CI72" s="30">
        <v>-145.62</v>
      </c>
      <c r="CJ72" s="29">
        <v>341595.63</v>
      </c>
      <c r="CK72" s="29">
        <v>114.16</v>
      </c>
      <c r="CL72" s="29">
        <v>229226.28</v>
      </c>
      <c r="CM72" s="30">
        <v>194.7</v>
      </c>
      <c r="CN72" s="28">
        <v>119088.73</v>
      </c>
      <c r="CO72" s="30">
        <v>-211.29</v>
      </c>
      <c r="CP72" s="29">
        <v>124604.16</v>
      </c>
      <c r="CQ72" s="30">
        <v>135.05000000000001</v>
      </c>
      <c r="CR72" s="29">
        <v>166327.41</v>
      </c>
      <c r="CS72" s="30">
        <v>-43.89</v>
      </c>
      <c r="CT72" s="29">
        <v>238263.01</v>
      </c>
      <c r="CU72" s="30">
        <v>167.15</v>
      </c>
      <c r="CV72" s="29">
        <v>3400014.1</v>
      </c>
      <c r="CW72" s="28">
        <v>5120.68</v>
      </c>
      <c r="CX72" s="29">
        <v>251465.60000000001</v>
      </c>
      <c r="CY72" s="29">
        <v>236.23</v>
      </c>
      <c r="CZ72" s="29">
        <v>21175.08</v>
      </c>
      <c r="DA72" s="30">
        <v>23.18</v>
      </c>
      <c r="DB72" s="29">
        <v>34631.58</v>
      </c>
      <c r="DC72" s="30">
        <v>4.72</v>
      </c>
      <c r="DD72" s="29">
        <v>8337.7800000000007</v>
      </c>
      <c r="DE72" s="30">
        <v>-3.82</v>
      </c>
      <c r="DF72" s="29">
        <v>57396.15</v>
      </c>
      <c r="DG72" s="30">
        <v>9.98</v>
      </c>
      <c r="DH72" s="29">
        <v>18706.37</v>
      </c>
      <c r="DI72" s="30">
        <v>-13.45</v>
      </c>
      <c r="DJ72" s="29">
        <v>685283.85</v>
      </c>
      <c r="DK72" s="29">
        <v>235.5</v>
      </c>
      <c r="DL72" s="29">
        <v>96071.44</v>
      </c>
      <c r="DM72" s="29">
        <v>-238.09</v>
      </c>
      <c r="DN72" s="29">
        <v>3400014.1</v>
      </c>
      <c r="DO72" s="29">
        <v>5120.68</v>
      </c>
      <c r="DP72" s="29">
        <v>75999.62</v>
      </c>
      <c r="DQ72" s="29">
        <v>123.23</v>
      </c>
      <c r="DR72" s="29">
        <v>42546.25</v>
      </c>
      <c r="DS72" s="30">
        <v>-52.03</v>
      </c>
      <c r="DT72" s="29">
        <v>133537.01999999999</v>
      </c>
      <c r="DU72" s="30">
        <v>-5.2</v>
      </c>
      <c r="DV72" s="29">
        <v>32486.17</v>
      </c>
      <c r="DW72" s="30">
        <v>-38.89</v>
      </c>
      <c r="DX72" s="29">
        <v>142816.26</v>
      </c>
      <c r="DY72" s="29">
        <v>141.68</v>
      </c>
      <c r="DZ72" s="29">
        <v>7606.73</v>
      </c>
      <c r="EA72" s="30">
        <v>-2.68</v>
      </c>
      <c r="EB72" s="29">
        <v>10976.79</v>
      </c>
      <c r="EC72" s="30">
        <v>-2.13</v>
      </c>
      <c r="ED72" s="29">
        <v>10767.53</v>
      </c>
      <c r="EE72" s="30">
        <v>-0.18</v>
      </c>
      <c r="EF72" s="29">
        <v>217496.12</v>
      </c>
      <c r="EG72" s="30">
        <v>-39.42</v>
      </c>
      <c r="EH72" s="29">
        <v>297765.65000000002</v>
      </c>
      <c r="EI72" s="30">
        <v>210.12</v>
      </c>
      <c r="EJ72" s="29">
        <v>97090.06</v>
      </c>
      <c r="EK72" s="30">
        <v>-199.35</v>
      </c>
      <c r="EL72" s="29">
        <v>28631.08</v>
      </c>
      <c r="EM72" s="30">
        <v>-21.46</v>
      </c>
      <c r="EN72" s="29">
        <v>42546.25</v>
      </c>
      <c r="EO72" s="30">
        <v>-52.03</v>
      </c>
      <c r="EP72" s="29">
        <v>160492.81</v>
      </c>
      <c r="EQ72" s="29">
        <v>135.22</v>
      </c>
      <c r="ER72" s="29">
        <v>12878.7</v>
      </c>
      <c r="ES72" s="29">
        <v>-50.15</v>
      </c>
      <c r="ET72" s="29">
        <v>182995.20000000001</v>
      </c>
      <c r="EU72" s="30">
        <v>201.45</v>
      </c>
      <c r="EV72" s="29">
        <v>46987.15</v>
      </c>
      <c r="EW72" s="30">
        <v>4.8</v>
      </c>
      <c r="EX72" s="29">
        <v>77617.009999999995</v>
      </c>
      <c r="EY72" s="30">
        <v>130.25</v>
      </c>
    </row>
    <row r="73" spans="1:155">
      <c r="A73" s="27">
        <v>46169</v>
      </c>
      <c r="B73" s="29">
        <v>6537498.3499999996</v>
      </c>
      <c r="C73" s="29">
        <v>5570.33</v>
      </c>
      <c r="D73" s="29">
        <v>633372.79</v>
      </c>
      <c r="E73" s="29">
        <v>-263.47000000000003</v>
      </c>
      <c r="F73" s="29">
        <v>2694663.72</v>
      </c>
      <c r="G73" s="29">
        <v>1916.33</v>
      </c>
      <c r="H73" s="29">
        <v>312223.21999999997</v>
      </c>
      <c r="I73" s="29">
        <v>-309.20999999999998</v>
      </c>
      <c r="J73" s="29">
        <v>40508.1</v>
      </c>
      <c r="K73" s="30">
        <v>-123.53</v>
      </c>
      <c r="L73" s="29">
        <v>289127.48</v>
      </c>
      <c r="M73" s="29">
        <v>-276.38</v>
      </c>
      <c r="N73" s="29">
        <v>301786.26</v>
      </c>
      <c r="O73" s="30">
        <v>515.85</v>
      </c>
      <c r="P73" s="29">
        <v>180384.35</v>
      </c>
      <c r="Q73" s="29">
        <v>102.22</v>
      </c>
      <c r="R73" s="29">
        <v>140639.54999999999</v>
      </c>
      <c r="S73" s="30">
        <v>12.84</v>
      </c>
      <c r="T73" s="29">
        <v>8178.67</v>
      </c>
      <c r="U73" s="30">
        <v>-4.91</v>
      </c>
      <c r="V73" s="29">
        <v>134369.44</v>
      </c>
      <c r="W73" s="29">
        <v>-360.29</v>
      </c>
      <c r="X73" s="29">
        <v>3528870.9</v>
      </c>
      <c r="Y73" s="29">
        <v>5742.72</v>
      </c>
      <c r="Z73" s="29">
        <v>46268.11</v>
      </c>
      <c r="AA73" s="30">
        <v>-55.41</v>
      </c>
      <c r="AB73" s="29">
        <v>197413.95</v>
      </c>
      <c r="AC73" s="30">
        <v>18.260000000000002</v>
      </c>
      <c r="AD73" s="29">
        <v>20230.28</v>
      </c>
      <c r="AE73" s="30">
        <v>6.9</v>
      </c>
      <c r="AF73" s="29">
        <v>23599.98</v>
      </c>
      <c r="AG73" s="30">
        <v>-11.17</v>
      </c>
      <c r="AH73" s="29">
        <v>229261.18</v>
      </c>
      <c r="AI73" s="29">
        <v>313.48</v>
      </c>
      <c r="AJ73" s="29">
        <v>98054.49</v>
      </c>
      <c r="AK73" s="30">
        <v>-172.82</v>
      </c>
      <c r="AL73" s="29">
        <v>114001.71</v>
      </c>
      <c r="AM73" s="29">
        <v>356.69</v>
      </c>
      <c r="AN73" s="29">
        <v>205949.69</v>
      </c>
      <c r="AO73" s="29">
        <v>157.85</v>
      </c>
      <c r="AP73" s="29">
        <v>172240.82</v>
      </c>
      <c r="AQ73" s="30">
        <v>-101.61</v>
      </c>
      <c r="AR73" s="29">
        <v>24049.3</v>
      </c>
      <c r="AS73" s="30">
        <v>-9.59</v>
      </c>
      <c r="AT73" s="29">
        <v>98956.82</v>
      </c>
      <c r="AU73" s="30">
        <v>86.24</v>
      </c>
      <c r="AV73" s="29">
        <v>45514.17</v>
      </c>
      <c r="AW73" s="30">
        <v>-157.68</v>
      </c>
      <c r="AX73" s="29">
        <v>64488.81</v>
      </c>
      <c r="AY73" s="30">
        <v>-90.39</v>
      </c>
      <c r="AZ73" s="28">
        <v>3804866.85</v>
      </c>
      <c r="BA73" s="29">
        <v>5706.64</v>
      </c>
      <c r="BB73" s="29">
        <v>124371.2</v>
      </c>
      <c r="BC73" s="30">
        <v>11.85</v>
      </c>
      <c r="BD73" s="29">
        <v>33756.89</v>
      </c>
      <c r="BE73" s="30">
        <v>-31.65</v>
      </c>
      <c r="BF73" s="29"/>
      <c r="BG73" s="29"/>
      <c r="BH73" s="29">
        <v>111519.85</v>
      </c>
      <c r="BI73" s="30">
        <v>-93.78</v>
      </c>
      <c r="BJ73" s="29">
        <v>122966</v>
      </c>
      <c r="BK73" s="30">
        <v>-75.88</v>
      </c>
      <c r="BL73" s="29">
        <v>44139.68</v>
      </c>
      <c r="BM73" s="30">
        <v>-10.53</v>
      </c>
      <c r="BN73" s="29">
        <v>50761.7</v>
      </c>
      <c r="BO73" s="30">
        <v>-78.19</v>
      </c>
      <c r="BP73" s="29">
        <v>72668.710000000006</v>
      </c>
      <c r="BQ73" s="30">
        <v>-73.27</v>
      </c>
      <c r="BR73" s="29">
        <v>312666.65999999997</v>
      </c>
      <c r="BS73" s="30">
        <v>-295.35000000000002</v>
      </c>
      <c r="BT73" s="29">
        <v>3572255.01</v>
      </c>
      <c r="BU73" s="28">
        <v>5785.08</v>
      </c>
      <c r="BV73" s="29">
        <v>486943.14</v>
      </c>
      <c r="BW73" s="30">
        <v>208.21</v>
      </c>
      <c r="BX73" s="29">
        <v>74002.03</v>
      </c>
      <c r="BY73" s="30">
        <v>-22.88</v>
      </c>
      <c r="BZ73" s="29">
        <v>319951.40000000002</v>
      </c>
      <c r="CA73" s="30">
        <v>514.53</v>
      </c>
      <c r="CB73" s="29">
        <v>11132.25</v>
      </c>
      <c r="CC73" s="30">
        <v>-18.52</v>
      </c>
      <c r="CD73" s="29">
        <v>25737.23</v>
      </c>
      <c r="CE73" s="30">
        <v>-64.73</v>
      </c>
      <c r="CF73" s="29">
        <v>28015.23</v>
      </c>
      <c r="CG73" s="30">
        <v>-58.39</v>
      </c>
      <c r="CH73" s="29">
        <v>64562.28</v>
      </c>
      <c r="CI73" s="30">
        <v>-197.38</v>
      </c>
      <c r="CJ73" s="29">
        <v>341172.74</v>
      </c>
      <c r="CK73" s="29">
        <v>326.61</v>
      </c>
      <c r="CL73" s="29">
        <v>225027.51</v>
      </c>
      <c r="CM73" s="30">
        <v>6.01</v>
      </c>
      <c r="CN73" s="29">
        <v>115583.07</v>
      </c>
      <c r="CO73" s="30">
        <v>-231.55</v>
      </c>
      <c r="CP73" s="29">
        <v>124882.48</v>
      </c>
      <c r="CQ73" s="30">
        <v>15.02</v>
      </c>
      <c r="CR73" s="29">
        <v>173007.22</v>
      </c>
      <c r="CS73" s="30">
        <v>-40.1</v>
      </c>
      <c r="CT73" s="29">
        <v>237384.44</v>
      </c>
      <c r="CU73" s="30">
        <v>-203.42</v>
      </c>
      <c r="CV73" s="29">
        <v>3572255.01</v>
      </c>
      <c r="CW73" s="28">
        <v>5785.08</v>
      </c>
      <c r="CX73" s="29">
        <v>243710.37</v>
      </c>
      <c r="CY73" s="29">
        <v>118.73</v>
      </c>
      <c r="CZ73" s="29">
        <v>19632.46</v>
      </c>
      <c r="DA73" s="30">
        <v>3.44</v>
      </c>
      <c r="DB73" s="29">
        <v>33756.89</v>
      </c>
      <c r="DC73" s="30">
        <v>-31.65</v>
      </c>
      <c r="DD73" s="29">
        <v>8178.67</v>
      </c>
      <c r="DE73" s="30">
        <v>-4.91</v>
      </c>
      <c r="DF73" s="29">
        <v>55888.42</v>
      </c>
      <c r="DG73" s="30">
        <v>-19.829999999999998</v>
      </c>
      <c r="DH73" s="29">
        <v>18327.009999999998</v>
      </c>
      <c r="DI73" s="30">
        <v>-48.3</v>
      </c>
      <c r="DJ73" s="29">
        <v>661104.06999999995</v>
      </c>
      <c r="DK73" s="29">
        <v>-9.2899999999999991</v>
      </c>
      <c r="DL73" s="29">
        <v>93079.31</v>
      </c>
      <c r="DM73" s="29">
        <v>-249.76</v>
      </c>
      <c r="DN73" s="29">
        <v>3572255.01</v>
      </c>
      <c r="DO73" s="28">
        <v>5785.08</v>
      </c>
      <c r="DP73" s="29">
        <v>78537.31</v>
      </c>
      <c r="DQ73" s="29">
        <v>277.66000000000003</v>
      </c>
      <c r="DR73" s="29">
        <v>41666.94</v>
      </c>
      <c r="DS73" s="30">
        <v>-96.25</v>
      </c>
      <c r="DT73" s="29">
        <v>140639.54999999999</v>
      </c>
      <c r="DU73" s="30">
        <v>12.84</v>
      </c>
      <c r="DV73" s="29">
        <v>32065.71</v>
      </c>
      <c r="DW73" s="30">
        <v>-53.16</v>
      </c>
      <c r="DX73" s="29">
        <v>134369.44</v>
      </c>
      <c r="DY73" s="29">
        <v>-360.29</v>
      </c>
      <c r="DZ73" s="29">
        <v>7445.41</v>
      </c>
      <c r="EA73" s="30">
        <v>-5.15</v>
      </c>
      <c r="EB73" s="29">
        <v>10648.01</v>
      </c>
      <c r="EC73" s="30">
        <v>-19.899999999999999</v>
      </c>
      <c r="ED73" s="29">
        <v>10424.31</v>
      </c>
      <c r="EE73" s="30">
        <v>-0.17</v>
      </c>
      <c r="EF73" s="29">
        <v>215737.73</v>
      </c>
      <c r="EG73" s="30">
        <v>30.79</v>
      </c>
      <c r="EH73" s="29">
        <v>308156.38</v>
      </c>
      <c r="EI73" s="30">
        <v>291.94</v>
      </c>
      <c r="EJ73" s="29">
        <v>94983.08</v>
      </c>
      <c r="EK73" s="30">
        <v>-288.77999999999997</v>
      </c>
      <c r="EL73" s="29">
        <v>27992.63</v>
      </c>
      <c r="EM73" s="30">
        <v>-69.59</v>
      </c>
      <c r="EN73" s="29">
        <v>41666.94</v>
      </c>
      <c r="EO73" s="30">
        <v>-96.25</v>
      </c>
      <c r="EP73" s="29">
        <v>156191.64000000001</v>
      </c>
      <c r="EQ73" s="29">
        <v>-23.35</v>
      </c>
      <c r="ER73" s="29">
        <v>12032.4</v>
      </c>
      <c r="ES73" s="29">
        <v>-54.88</v>
      </c>
      <c r="ET73" s="29">
        <v>172240.82</v>
      </c>
      <c r="EU73" s="30">
        <v>-101.61</v>
      </c>
      <c r="EV73" s="29">
        <v>46268.11</v>
      </c>
      <c r="EW73" s="30">
        <v>-55.41</v>
      </c>
      <c r="EX73" s="29">
        <v>78614.37</v>
      </c>
      <c r="EY73" s="30">
        <v>70.430000000000007</v>
      </c>
    </row>
    <row r="74" spans="1:155">
      <c r="A74" s="27">
        <v>46170</v>
      </c>
      <c r="B74" s="29">
        <v>6502996.4199999999</v>
      </c>
      <c r="C74" s="29">
        <v>3421.2</v>
      </c>
      <c r="D74" s="29">
        <v>617024.15</v>
      </c>
      <c r="E74" s="29">
        <v>-527.79</v>
      </c>
      <c r="F74" s="29">
        <v>2636460.62</v>
      </c>
      <c r="G74" s="29">
        <v>302.05</v>
      </c>
      <c r="H74" s="29">
        <v>332846.31</v>
      </c>
      <c r="I74" s="29">
        <v>-53.63</v>
      </c>
      <c r="J74" s="29">
        <v>40840.269999999997</v>
      </c>
      <c r="K74" s="30">
        <v>-106.35</v>
      </c>
      <c r="L74" s="29">
        <v>309516.06</v>
      </c>
      <c r="M74" s="29">
        <v>-49.56</v>
      </c>
      <c r="N74" s="29">
        <v>300202.88</v>
      </c>
      <c r="O74" s="30">
        <v>526.25</v>
      </c>
      <c r="P74" s="29">
        <v>177585.81</v>
      </c>
      <c r="Q74" s="29">
        <v>117.91</v>
      </c>
      <c r="R74" s="29">
        <v>138693.16</v>
      </c>
      <c r="S74" s="30">
        <v>69.64</v>
      </c>
      <c r="T74" s="29">
        <v>8084.18</v>
      </c>
      <c r="U74" s="30">
        <v>-5.9</v>
      </c>
      <c r="V74" s="29">
        <v>127992.62</v>
      </c>
      <c r="W74" s="29">
        <v>-772.88</v>
      </c>
      <c r="X74" s="29">
        <v>3509908.84</v>
      </c>
      <c r="Y74" s="29">
        <v>3631.35</v>
      </c>
      <c r="Z74" s="29">
        <v>45110.85</v>
      </c>
      <c r="AA74" s="30">
        <v>-83</v>
      </c>
      <c r="AB74" s="29">
        <v>193164.07</v>
      </c>
      <c r="AC74" s="30">
        <v>-101.9</v>
      </c>
      <c r="AD74" s="29">
        <v>20022.25</v>
      </c>
      <c r="AE74" s="30">
        <v>17.850000000000001</v>
      </c>
      <c r="AF74" s="29">
        <v>23382.15</v>
      </c>
      <c r="AG74" s="30">
        <v>-15.82</v>
      </c>
      <c r="AH74" s="29">
        <v>216623.78</v>
      </c>
      <c r="AI74" s="29">
        <v>117.63</v>
      </c>
      <c r="AJ74" s="29">
        <v>98578</v>
      </c>
      <c r="AK74" s="30">
        <v>-114.99</v>
      </c>
      <c r="AL74" s="29">
        <v>113127.66</v>
      </c>
      <c r="AM74" s="29">
        <v>412.35</v>
      </c>
      <c r="AN74" s="29">
        <v>204948.98</v>
      </c>
      <c r="AO74" s="29">
        <v>115.52</v>
      </c>
      <c r="AP74" s="29">
        <v>165005.31</v>
      </c>
      <c r="AQ74" s="30">
        <v>-275.74</v>
      </c>
      <c r="AR74" s="29">
        <v>24113.39</v>
      </c>
      <c r="AS74" s="30">
        <v>0.89</v>
      </c>
      <c r="AT74" s="29">
        <v>97229.29</v>
      </c>
      <c r="AU74" s="30">
        <v>60.98</v>
      </c>
      <c r="AV74" s="29">
        <v>45199.95</v>
      </c>
      <c r="AW74" s="30">
        <v>-168.11</v>
      </c>
      <c r="AX74" s="29">
        <v>63073.61</v>
      </c>
      <c r="AY74" s="30">
        <v>-87.42</v>
      </c>
      <c r="AZ74" s="28">
        <v>3806927.63</v>
      </c>
      <c r="BA74" s="29">
        <v>3924.38</v>
      </c>
      <c r="BB74" s="29">
        <v>123577.69</v>
      </c>
      <c r="BC74" s="30">
        <v>-61.57</v>
      </c>
      <c r="BD74" s="29">
        <v>33177.269999999997</v>
      </c>
      <c r="BE74" s="30">
        <v>-13.57</v>
      </c>
      <c r="BF74" s="29"/>
      <c r="BG74" s="29"/>
      <c r="BH74" s="29">
        <v>109583.94</v>
      </c>
      <c r="BI74" s="30">
        <v>-147.13</v>
      </c>
      <c r="BJ74" s="29">
        <v>124076.95</v>
      </c>
      <c r="BK74" s="30">
        <v>-48.49</v>
      </c>
      <c r="BL74" s="29">
        <v>43353.53</v>
      </c>
      <c r="BM74" s="30">
        <v>-17.36</v>
      </c>
      <c r="BN74" s="29">
        <v>49876.59</v>
      </c>
      <c r="BO74" s="30">
        <v>-88.2</v>
      </c>
      <c r="BP74" s="29">
        <v>71325.48</v>
      </c>
      <c r="BQ74" s="30">
        <v>-70.83</v>
      </c>
      <c r="BR74" s="29">
        <v>301762.07</v>
      </c>
      <c r="BS74" s="30">
        <v>-443.73</v>
      </c>
      <c r="BT74" s="29">
        <v>3551814.42</v>
      </c>
      <c r="BU74" s="28">
        <v>3653.14</v>
      </c>
      <c r="BV74" s="29">
        <v>473869.09</v>
      </c>
      <c r="BW74" s="30">
        <v>42.09</v>
      </c>
      <c r="BX74" s="29">
        <v>73844.09</v>
      </c>
      <c r="BY74" s="30">
        <v>0.53</v>
      </c>
      <c r="BZ74" s="29">
        <v>318076.64</v>
      </c>
      <c r="CA74" s="30">
        <v>527.86</v>
      </c>
      <c r="CB74" s="29">
        <v>11114.48</v>
      </c>
      <c r="CC74" s="30">
        <v>-21.53</v>
      </c>
      <c r="CD74" s="29">
        <v>25143.54</v>
      </c>
      <c r="CE74" s="30">
        <v>-61.12</v>
      </c>
      <c r="CF74" s="29">
        <v>27811.759999999998</v>
      </c>
      <c r="CG74" s="30">
        <v>-58.99</v>
      </c>
      <c r="CH74" s="29">
        <v>64659.86</v>
      </c>
      <c r="CI74" s="30">
        <v>-204.02</v>
      </c>
      <c r="CJ74" s="29">
        <v>334756.34999999998</v>
      </c>
      <c r="CK74" s="29">
        <v>458.7</v>
      </c>
      <c r="CL74" s="29">
        <v>220270.23</v>
      </c>
      <c r="CM74" s="30">
        <v>-106.28</v>
      </c>
      <c r="CN74" s="28">
        <v>112074.58</v>
      </c>
      <c r="CO74" s="30">
        <v>-232.23</v>
      </c>
      <c r="CP74" s="29">
        <v>124076.57</v>
      </c>
      <c r="CQ74" s="30">
        <v>-59.92</v>
      </c>
      <c r="CR74" s="29">
        <v>171255.88</v>
      </c>
      <c r="CS74" s="30">
        <v>36.450000000000003</v>
      </c>
      <c r="CT74" s="29">
        <v>252826.14</v>
      </c>
      <c r="CU74" s="30">
        <v>-228.11</v>
      </c>
      <c r="CV74" s="29">
        <v>3551814.42</v>
      </c>
      <c r="CW74" s="28">
        <v>3653.14</v>
      </c>
      <c r="CX74" s="29">
        <v>260461.29</v>
      </c>
      <c r="CY74" s="29">
        <v>325.52999999999997</v>
      </c>
      <c r="CZ74" s="29">
        <v>19308.14</v>
      </c>
      <c r="DA74" s="30">
        <v>-6.66</v>
      </c>
      <c r="DB74" s="29">
        <v>33177.269999999997</v>
      </c>
      <c r="DC74" s="30">
        <v>-13.57</v>
      </c>
      <c r="DD74" s="29">
        <v>8084.18</v>
      </c>
      <c r="DE74" s="30">
        <v>-5.9</v>
      </c>
      <c r="DF74" s="29">
        <v>55987.48</v>
      </c>
      <c r="DG74" s="30">
        <v>5.63</v>
      </c>
      <c r="DH74" s="29">
        <v>17771.75</v>
      </c>
      <c r="DI74" s="30">
        <v>-46.74</v>
      </c>
      <c r="DJ74" s="29">
        <v>655257.61</v>
      </c>
      <c r="DK74" s="29">
        <v>-250.39</v>
      </c>
      <c r="DL74" s="29">
        <v>89955.13</v>
      </c>
      <c r="DM74" s="30">
        <v>-242.17</v>
      </c>
      <c r="DN74" s="29">
        <v>3551814.42</v>
      </c>
      <c r="DO74" s="29">
        <v>3653.14</v>
      </c>
      <c r="DP74" s="29">
        <v>77558.7</v>
      </c>
      <c r="DQ74" s="29">
        <v>381.12</v>
      </c>
      <c r="DR74" s="29">
        <v>41862.44</v>
      </c>
      <c r="DS74" s="30">
        <v>-77.45</v>
      </c>
      <c r="DT74" s="29">
        <v>138693.16</v>
      </c>
      <c r="DU74" s="30">
        <v>69.64</v>
      </c>
      <c r="DV74" s="29">
        <v>32258.11</v>
      </c>
      <c r="DW74" s="30">
        <v>-33.42</v>
      </c>
      <c r="DX74" s="29">
        <v>127992.62</v>
      </c>
      <c r="DY74" s="29">
        <v>-772.88</v>
      </c>
      <c r="DZ74" s="29">
        <v>7312.06</v>
      </c>
      <c r="EA74" s="30">
        <v>-7.55</v>
      </c>
      <c r="EB74" s="29">
        <v>10474.81</v>
      </c>
      <c r="EC74" s="30">
        <v>-21.89</v>
      </c>
      <c r="ED74" s="29">
        <v>10025.23</v>
      </c>
      <c r="EE74" s="30">
        <v>2.82</v>
      </c>
      <c r="EF74" s="29">
        <v>211604.58</v>
      </c>
      <c r="EG74" s="30">
        <v>73.680000000000007</v>
      </c>
      <c r="EH74" s="29">
        <v>299087.98</v>
      </c>
      <c r="EI74" s="30">
        <v>186.94</v>
      </c>
      <c r="EJ74" s="29">
        <v>95290.04</v>
      </c>
      <c r="EK74" s="30">
        <v>-272.58999999999997</v>
      </c>
      <c r="EL74" s="29">
        <v>27379.67</v>
      </c>
      <c r="EM74" s="30">
        <v>-66.010000000000005</v>
      </c>
      <c r="EN74" s="29">
        <v>41862.44</v>
      </c>
      <c r="EO74" s="30">
        <v>-77.45</v>
      </c>
      <c r="EP74" s="29">
        <v>152492.12</v>
      </c>
      <c r="EQ74" s="29">
        <v>-68.61</v>
      </c>
      <c r="ER74" s="29">
        <v>11648.87</v>
      </c>
      <c r="ES74" s="29">
        <v>-50.69</v>
      </c>
      <c r="ET74" s="29">
        <v>165005.31</v>
      </c>
      <c r="EU74" s="30">
        <v>-275.74</v>
      </c>
      <c r="EV74" s="29">
        <v>45110.85</v>
      </c>
      <c r="EW74" s="30">
        <v>-83</v>
      </c>
      <c r="EX74" s="29">
        <v>78965.73</v>
      </c>
      <c r="EY74" s="30">
        <v>23.08</v>
      </c>
    </row>
    <row r="75" spans="1:155">
      <c r="A75" s="27">
        <v>46171</v>
      </c>
      <c r="B75" s="29">
        <v>6733677.8099999996</v>
      </c>
      <c r="C75" s="29">
        <v>2889.15</v>
      </c>
      <c r="D75" s="29">
        <v>600429.94999999995</v>
      </c>
      <c r="E75" s="29">
        <v>-980.85</v>
      </c>
      <c r="F75" s="29">
        <v>2769682.32</v>
      </c>
      <c r="G75" s="29">
        <v>1308.9000000000001</v>
      </c>
      <c r="H75" s="29">
        <v>339140.27</v>
      </c>
      <c r="I75" s="29">
        <v>187.61</v>
      </c>
      <c r="J75" s="29">
        <v>40416.25</v>
      </c>
      <c r="K75" s="30">
        <v>-111.25</v>
      </c>
      <c r="L75" s="29">
        <v>316254.21000000002</v>
      </c>
      <c r="M75" s="29">
        <v>170.99</v>
      </c>
      <c r="N75" s="29">
        <v>319940.8</v>
      </c>
      <c r="O75" s="30">
        <v>726</v>
      </c>
      <c r="P75" s="29">
        <v>177197.09</v>
      </c>
      <c r="Q75" s="29">
        <v>171.78</v>
      </c>
      <c r="R75" s="29">
        <v>156140.82</v>
      </c>
      <c r="S75" s="30">
        <v>317.04000000000002</v>
      </c>
      <c r="T75" s="29">
        <v>7980.19</v>
      </c>
      <c r="U75" s="30">
        <v>-9.4700000000000006</v>
      </c>
      <c r="V75" s="29">
        <v>122623.16</v>
      </c>
      <c r="W75" s="29">
        <v>-1198.8599999999999</v>
      </c>
      <c r="X75" s="29">
        <v>3638987.57</v>
      </c>
      <c r="Y75" s="29">
        <v>2301.9</v>
      </c>
      <c r="Z75" s="29">
        <v>45340.94</v>
      </c>
      <c r="AA75" s="30">
        <v>-63.12</v>
      </c>
      <c r="AB75" s="29">
        <v>193636.51</v>
      </c>
      <c r="AC75" s="30">
        <v>-84.84</v>
      </c>
      <c r="AD75" s="29">
        <v>20012.189999999999</v>
      </c>
      <c r="AE75" s="30">
        <v>2.41</v>
      </c>
      <c r="AF75" s="29">
        <v>23252.99</v>
      </c>
      <c r="AG75" s="30">
        <v>-12</v>
      </c>
      <c r="AH75" s="28">
        <v>215051.83</v>
      </c>
      <c r="AI75" s="29">
        <v>5.43</v>
      </c>
      <c r="AJ75" s="29">
        <v>104332.11</v>
      </c>
      <c r="AK75" s="30">
        <v>79.040000000000006</v>
      </c>
      <c r="AL75" s="29">
        <v>121216.56</v>
      </c>
      <c r="AM75" s="29">
        <v>438.4</v>
      </c>
      <c r="AN75" s="29">
        <v>216256.48</v>
      </c>
      <c r="AO75" s="29">
        <v>295.63</v>
      </c>
      <c r="AP75" s="29">
        <v>162195.82999999999</v>
      </c>
      <c r="AQ75" s="30">
        <v>-659.52</v>
      </c>
      <c r="AR75" s="29">
        <v>23929.040000000001</v>
      </c>
      <c r="AS75" s="30">
        <v>-12.77</v>
      </c>
      <c r="AT75" s="29">
        <v>107583.71</v>
      </c>
      <c r="AU75" s="30">
        <v>99.21</v>
      </c>
      <c r="AV75" s="29">
        <v>44532.08</v>
      </c>
      <c r="AW75" s="30">
        <v>-132.84</v>
      </c>
      <c r="AX75" s="29">
        <v>64610.83</v>
      </c>
      <c r="AY75" s="30">
        <v>-132.03</v>
      </c>
      <c r="AZ75" s="28">
        <v>3979943.29</v>
      </c>
      <c r="BA75" s="29">
        <v>2889.92</v>
      </c>
      <c r="BB75" s="29">
        <v>129963.69</v>
      </c>
      <c r="BC75" s="30">
        <v>-53.1</v>
      </c>
      <c r="BD75" s="29">
        <v>32999.760000000002</v>
      </c>
      <c r="BE75" s="30">
        <v>-17.14</v>
      </c>
      <c r="BF75" s="29"/>
      <c r="BG75" s="29"/>
      <c r="BH75" s="29">
        <v>110667.07</v>
      </c>
      <c r="BI75" s="30">
        <v>-109.02</v>
      </c>
      <c r="BJ75" s="29">
        <v>124259.43</v>
      </c>
      <c r="BK75" s="30">
        <v>-34.51</v>
      </c>
      <c r="BL75" s="29">
        <v>42930.82</v>
      </c>
      <c r="BM75" s="30">
        <v>-34.659999999999997</v>
      </c>
      <c r="BN75" s="29">
        <v>49902.7</v>
      </c>
      <c r="BO75" s="30">
        <v>-90.68</v>
      </c>
      <c r="BP75" s="29">
        <v>72415.7</v>
      </c>
      <c r="BQ75" s="30">
        <v>-112.62</v>
      </c>
      <c r="BR75" s="29">
        <v>299011.46000000002</v>
      </c>
      <c r="BS75" s="30">
        <v>-846.7</v>
      </c>
      <c r="BT75" s="29">
        <v>3678536.62</v>
      </c>
      <c r="BU75" s="28">
        <v>2346.2800000000002</v>
      </c>
      <c r="BV75" s="29">
        <v>483713.07</v>
      </c>
      <c r="BW75" s="30">
        <v>96.33</v>
      </c>
      <c r="BX75" s="29">
        <v>74241.61</v>
      </c>
      <c r="BY75" s="30">
        <v>-6.31</v>
      </c>
      <c r="BZ75" s="29">
        <v>337473.04</v>
      </c>
      <c r="CA75" s="30">
        <v>734.03</v>
      </c>
      <c r="CB75" s="29">
        <v>11038.76</v>
      </c>
      <c r="CC75" s="30">
        <v>-22.87</v>
      </c>
      <c r="CD75" s="29">
        <v>24861</v>
      </c>
      <c r="CE75" s="30">
        <v>-65.45</v>
      </c>
      <c r="CF75" s="29">
        <v>27513.200000000001</v>
      </c>
      <c r="CG75" s="30">
        <v>-75.31</v>
      </c>
      <c r="CH75" s="29">
        <v>64086.74</v>
      </c>
      <c r="CI75" s="30">
        <v>-161.43</v>
      </c>
      <c r="CJ75" s="29">
        <v>330267.14</v>
      </c>
      <c r="CK75" s="29">
        <v>520.61</v>
      </c>
      <c r="CL75" s="29">
        <v>219978.6</v>
      </c>
      <c r="CM75" s="30">
        <v>-85.97</v>
      </c>
      <c r="CN75" s="28">
        <v>111180.39</v>
      </c>
      <c r="CO75" s="30">
        <v>-272.08</v>
      </c>
      <c r="CP75" s="29">
        <v>130447.52</v>
      </c>
      <c r="CQ75" s="30">
        <v>-51.88</v>
      </c>
      <c r="CR75" s="29">
        <v>188902.82</v>
      </c>
      <c r="CS75" s="30">
        <v>293.98</v>
      </c>
      <c r="CT75" s="29">
        <v>281329.17</v>
      </c>
      <c r="CU75" s="30">
        <v>-251.92</v>
      </c>
      <c r="CV75" s="29">
        <v>3678536.62</v>
      </c>
      <c r="CW75" s="28">
        <v>2346.2800000000002</v>
      </c>
      <c r="CX75" s="29">
        <v>274498.25</v>
      </c>
      <c r="CY75" s="29">
        <v>526.97</v>
      </c>
      <c r="CZ75" s="29">
        <v>19742.36</v>
      </c>
      <c r="DA75" s="30">
        <v>0.24</v>
      </c>
      <c r="DB75" s="29">
        <v>32999.760000000002</v>
      </c>
      <c r="DC75" s="30">
        <v>-17.14</v>
      </c>
      <c r="DD75" s="29">
        <v>7980.19</v>
      </c>
      <c r="DE75" s="30">
        <v>-9.4700000000000006</v>
      </c>
      <c r="DF75" s="29">
        <v>56475.57</v>
      </c>
      <c r="DG75" s="30">
        <v>0.34</v>
      </c>
      <c r="DH75" s="29">
        <v>17529.97</v>
      </c>
      <c r="DI75" s="30">
        <v>-53.58</v>
      </c>
      <c r="DJ75" s="29">
        <v>653564.22</v>
      </c>
      <c r="DK75" s="29">
        <v>-633.44000000000005</v>
      </c>
      <c r="DL75" s="29">
        <v>89173.78</v>
      </c>
      <c r="DM75" s="30">
        <v>-279.91000000000003</v>
      </c>
      <c r="DN75" s="29">
        <v>3678536.62</v>
      </c>
      <c r="DO75" s="29">
        <v>2346.2800000000002</v>
      </c>
      <c r="DP75" s="29">
        <v>74828.66</v>
      </c>
      <c r="DQ75" s="29">
        <v>419.41</v>
      </c>
      <c r="DR75" s="29">
        <v>41341.89</v>
      </c>
      <c r="DS75" s="30">
        <v>-91.4</v>
      </c>
      <c r="DT75" s="29">
        <v>156140.82</v>
      </c>
      <c r="DU75" s="30">
        <v>317.04000000000002</v>
      </c>
      <c r="DV75" s="29">
        <v>32447.11</v>
      </c>
      <c r="DW75" s="30">
        <v>-23.49</v>
      </c>
      <c r="DX75" s="29">
        <v>122623.16</v>
      </c>
      <c r="DY75" s="29">
        <v>-1198.8599999999999</v>
      </c>
      <c r="DZ75" s="29">
        <v>7102.68</v>
      </c>
      <c r="EA75" s="30">
        <v>-4.12</v>
      </c>
      <c r="EB75" s="29">
        <v>10347.07</v>
      </c>
      <c r="EC75" s="30">
        <v>-32.049999999999997</v>
      </c>
      <c r="ED75" s="29">
        <v>9751.73</v>
      </c>
      <c r="EE75" s="30">
        <v>8.17</v>
      </c>
      <c r="EF75" s="29">
        <v>210672.43</v>
      </c>
      <c r="EG75" s="30">
        <v>86.53</v>
      </c>
      <c r="EH75" s="29">
        <v>313048.07</v>
      </c>
      <c r="EI75" s="30">
        <v>259.51</v>
      </c>
      <c r="EJ75" s="29">
        <v>94619.09</v>
      </c>
      <c r="EK75" s="30">
        <v>-233.42</v>
      </c>
      <c r="EL75" s="29">
        <v>27060.22</v>
      </c>
      <c r="EM75" s="30">
        <v>-70.16</v>
      </c>
      <c r="EN75" s="29">
        <v>41341.89</v>
      </c>
      <c r="EO75" s="30">
        <v>-91.4</v>
      </c>
      <c r="EP75" s="29">
        <v>148547.51999999999</v>
      </c>
      <c r="EQ75" s="29">
        <v>-92.57</v>
      </c>
      <c r="ER75" s="29">
        <v>11088.76</v>
      </c>
      <c r="ES75" s="29">
        <v>-38.85</v>
      </c>
      <c r="ET75" s="29">
        <v>162195.82999999999</v>
      </c>
      <c r="EU75" s="30">
        <v>-659.52</v>
      </c>
      <c r="EV75" s="29">
        <v>45340.94</v>
      </c>
      <c r="EW75" s="30">
        <v>-63.12</v>
      </c>
      <c r="EX75" s="29">
        <v>85106.58</v>
      </c>
      <c r="EY75" s="30">
        <v>11.23</v>
      </c>
    </row>
    <row r="76" spans="1:155">
      <c r="A76" s="27">
        <v>46174</v>
      </c>
      <c r="B76" s="29">
        <v>6981476.71</v>
      </c>
      <c r="C76" s="29">
        <v>4573.57</v>
      </c>
      <c r="D76" s="29">
        <v>586307.97</v>
      </c>
      <c r="E76" s="29">
        <v>-1573.03</v>
      </c>
      <c r="F76" s="29">
        <v>2976524.6</v>
      </c>
      <c r="G76" s="29">
        <v>2643.15</v>
      </c>
      <c r="H76" s="29">
        <v>330280.42</v>
      </c>
      <c r="I76" s="29">
        <v>-135.81</v>
      </c>
      <c r="J76" s="29">
        <v>41351.74</v>
      </c>
      <c r="K76" s="30">
        <v>-104.59</v>
      </c>
      <c r="L76" s="29">
        <v>307742.44</v>
      </c>
      <c r="M76" s="29">
        <v>-113.95</v>
      </c>
      <c r="N76" s="29">
        <v>324643.65000000002</v>
      </c>
      <c r="O76" s="30">
        <v>754.9</v>
      </c>
      <c r="P76" s="29">
        <v>177148.32</v>
      </c>
      <c r="Q76" s="29">
        <v>117.08</v>
      </c>
      <c r="R76" s="29">
        <v>171123.87</v>
      </c>
      <c r="S76" s="30">
        <v>437.72</v>
      </c>
      <c r="T76" s="29">
        <v>7764.23</v>
      </c>
      <c r="U76" s="30">
        <v>-12.82</v>
      </c>
      <c r="V76" s="29">
        <v>120041.74</v>
      </c>
      <c r="W76" s="29">
        <v>-1523.67</v>
      </c>
      <c r="X76" s="29">
        <v>3846114.05</v>
      </c>
      <c r="Y76" s="29">
        <v>5107.5</v>
      </c>
      <c r="Z76" s="29">
        <v>46605.11</v>
      </c>
      <c r="AA76" s="30">
        <v>-62.26</v>
      </c>
      <c r="AB76" s="29">
        <v>193019.49</v>
      </c>
      <c r="AC76" s="30">
        <v>-151.41999999999999</v>
      </c>
      <c r="AD76" s="29">
        <v>19590.38</v>
      </c>
      <c r="AE76" s="30">
        <v>-6.35</v>
      </c>
      <c r="AF76" s="29">
        <v>23192.71</v>
      </c>
      <c r="AG76" s="30">
        <v>-14.51</v>
      </c>
      <c r="AH76" s="29">
        <v>212743.95</v>
      </c>
      <c r="AI76" s="29">
        <v>-114.96</v>
      </c>
      <c r="AJ76" s="29">
        <v>110379.68</v>
      </c>
      <c r="AK76" s="30">
        <v>229.4</v>
      </c>
      <c r="AL76" s="29">
        <v>119640.87</v>
      </c>
      <c r="AM76" s="29">
        <v>449.99</v>
      </c>
      <c r="AN76" s="29">
        <v>221984.38</v>
      </c>
      <c r="AO76" s="29">
        <v>303.81</v>
      </c>
      <c r="AP76" s="29">
        <v>169065.27</v>
      </c>
      <c r="AQ76" s="30">
        <v>-772.9</v>
      </c>
      <c r="AR76" s="29">
        <v>23280.77</v>
      </c>
      <c r="AS76" s="30">
        <v>-30.68</v>
      </c>
      <c r="AT76" s="29">
        <v>121368.17</v>
      </c>
      <c r="AU76" s="30">
        <v>-68.2</v>
      </c>
      <c r="AV76" s="29">
        <v>43620.54</v>
      </c>
      <c r="AW76" s="30">
        <v>-153.83000000000001</v>
      </c>
      <c r="AX76" s="29">
        <v>61895.74</v>
      </c>
      <c r="AY76" s="30">
        <v>-229.64</v>
      </c>
      <c r="AZ76" s="28">
        <v>4187843.89</v>
      </c>
      <c r="BA76" s="29">
        <v>5642.4</v>
      </c>
      <c r="BB76" s="29">
        <v>135464.95000000001</v>
      </c>
      <c r="BC76" s="30">
        <v>-57.31</v>
      </c>
      <c r="BD76" s="29">
        <v>32837.269999999997</v>
      </c>
      <c r="BE76" s="30">
        <v>-31.98</v>
      </c>
      <c r="BF76" s="29"/>
      <c r="BG76" s="29"/>
      <c r="BH76" s="29">
        <v>108084.21</v>
      </c>
      <c r="BI76" s="30">
        <v>-182.59</v>
      </c>
      <c r="BJ76" s="29">
        <v>121026.03</v>
      </c>
      <c r="BK76" s="30">
        <v>-222.67</v>
      </c>
      <c r="BL76" s="29">
        <v>42491.21</v>
      </c>
      <c r="BM76" s="30">
        <v>-59.6</v>
      </c>
      <c r="BN76" s="29">
        <v>48630.2</v>
      </c>
      <c r="BO76" s="30">
        <v>-144.01</v>
      </c>
      <c r="BP76" s="29">
        <v>69413.69</v>
      </c>
      <c r="BQ76" s="30">
        <v>-199.62</v>
      </c>
      <c r="BR76" s="29">
        <v>311411.37</v>
      </c>
      <c r="BS76" s="30">
        <v>-974.11</v>
      </c>
      <c r="BT76" s="29">
        <v>3885056.92</v>
      </c>
      <c r="BU76" s="28">
        <v>5069.9799999999996</v>
      </c>
      <c r="BV76" s="29">
        <v>494009.83</v>
      </c>
      <c r="BW76" s="30">
        <v>-316.44</v>
      </c>
      <c r="BX76" s="29">
        <v>72816.86</v>
      </c>
      <c r="BY76" s="30">
        <v>-45.79</v>
      </c>
      <c r="BZ76" s="29">
        <v>341625.26</v>
      </c>
      <c r="CA76" s="30">
        <v>753.81</v>
      </c>
      <c r="CB76" s="29">
        <v>10896.76</v>
      </c>
      <c r="CC76" s="30">
        <v>-35.35</v>
      </c>
      <c r="CD76" s="29">
        <v>24485.26</v>
      </c>
      <c r="CE76" s="30">
        <v>-81.33</v>
      </c>
      <c r="CF76" s="29">
        <v>27263.33</v>
      </c>
      <c r="CG76" s="30">
        <v>-69.13</v>
      </c>
      <c r="CH76" s="29">
        <v>63206.03</v>
      </c>
      <c r="CI76" s="30">
        <v>-188.76</v>
      </c>
      <c r="CJ76" s="29">
        <v>325426.65999999997</v>
      </c>
      <c r="CK76" s="29">
        <v>361.89</v>
      </c>
      <c r="CL76" s="29">
        <v>218383.46</v>
      </c>
      <c r="CM76" s="30">
        <v>-151.07</v>
      </c>
      <c r="CN76" s="29">
        <v>112812</v>
      </c>
      <c r="CO76" s="30">
        <v>-278.5</v>
      </c>
      <c r="CP76" s="29">
        <v>135940.25</v>
      </c>
      <c r="CQ76" s="30">
        <v>-55.97</v>
      </c>
      <c r="CR76" s="29">
        <v>203607.87</v>
      </c>
      <c r="CS76" s="30">
        <v>426.06</v>
      </c>
      <c r="CT76" s="29">
        <v>271662.78000000003</v>
      </c>
      <c r="CU76" s="30">
        <v>-404.18</v>
      </c>
      <c r="CV76" s="29">
        <v>3885056.92</v>
      </c>
      <c r="CW76" s="28">
        <v>5069.9799999999996</v>
      </c>
      <c r="CX76" s="29">
        <v>283005.93</v>
      </c>
      <c r="CY76" s="29">
        <v>239.59</v>
      </c>
      <c r="CZ76" s="28">
        <v>19311.830000000002</v>
      </c>
      <c r="DA76" s="30">
        <v>-33.69</v>
      </c>
      <c r="DB76" s="29">
        <v>32837.269999999997</v>
      </c>
      <c r="DC76" s="30">
        <v>-31.98</v>
      </c>
      <c r="DD76" s="29">
        <v>7764.23</v>
      </c>
      <c r="DE76" s="30">
        <v>-12.82</v>
      </c>
      <c r="DF76" s="29">
        <v>55156.51</v>
      </c>
      <c r="DG76" s="30">
        <v>-41.84</v>
      </c>
      <c r="DH76" s="29">
        <v>17236.240000000002</v>
      </c>
      <c r="DI76" s="30">
        <v>-72.7</v>
      </c>
      <c r="DJ76" s="29">
        <v>659312.84</v>
      </c>
      <c r="DK76" s="29">
        <v>-995.14</v>
      </c>
      <c r="DL76" s="29">
        <v>90332.93</v>
      </c>
      <c r="DM76" s="30">
        <v>-288.97000000000003</v>
      </c>
      <c r="DN76" s="29">
        <v>3885056.92</v>
      </c>
      <c r="DO76" s="29">
        <v>5069.9799999999996</v>
      </c>
      <c r="DP76" s="29">
        <v>72266.81</v>
      </c>
      <c r="DQ76" s="29">
        <v>345.42</v>
      </c>
      <c r="DR76" s="29">
        <v>42068.97</v>
      </c>
      <c r="DS76" s="30">
        <v>-86.72</v>
      </c>
      <c r="DT76" s="29">
        <v>171123.87</v>
      </c>
      <c r="DU76" s="30">
        <v>437.72</v>
      </c>
      <c r="DV76" s="29">
        <v>32178.77</v>
      </c>
      <c r="DW76" s="30">
        <v>-12.23</v>
      </c>
      <c r="DX76" s="29">
        <v>120041.74</v>
      </c>
      <c r="DY76" s="29">
        <v>-1523.67</v>
      </c>
      <c r="DZ76" s="29">
        <v>6863.67</v>
      </c>
      <c r="EA76" s="30">
        <v>-2.0699999999999998</v>
      </c>
      <c r="EB76" s="29">
        <v>10123.85</v>
      </c>
      <c r="EC76" s="30">
        <v>-37.11</v>
      </c>
      <c r="ED76" s="29">
        <v>9429.83</v>
      </c>
      <c r="EE76" s="30">
        <v>2.96</v>
      </c>
      <c r="EF76" s="29">
        <v>208654.31</v>
      </c>
      <c r="EG76" s="30">
        <v>2.2400000000000002</v>
      </c>
      <c r="EH76" s="29">
        <v>326604.59999999998</v>
      </c>
      <c r="EI76" s="30">
        <v>4.43</v>
      </c>
      <c r="EJ76" s="29">
        <v>94817.83</v>
      </c>
      <c r="EK76" s="30">
        <v>-250.84</v>
      </c>
      <c r="EL76" s="29">
        <v>26642.26</v>
      </c>
      <c r="EM76" s="30">
        <v>-85.16</v>
      </c>
      <c r="EN76" s="29">
        <v>42068.97</v>
      </c>
      <c r="EO76" s="30">
        <v>-86.72</v>
      </c>
      <c r="EP76" s="29">
        <v>145858.4</v>
      </c>
      <c r="EQ76" s="29">
        <v>-232.85</v>
      </c>
      <c r="ER76" s="29">
        <v>10517.1</v>
      </c>
      <c r="ES76" s="29">
        <v>-55.94</v>
      </c>
      <c r="ET76" s="29">
        <v>169065.27</v>
      </c>
      <c r="EU76" s="30">
        <v>-772.9</v>
      </c>
      <c r="EV76" s="29">
        <v>46605.11</v>
      </c>
      <c r="EW76" s="30">
        <v>-62.26</v>
      </c>
      <c r="EX76" s="29">
        <v>89335.13</v>
      </c>
      <c r="EY76" s="30">
        <v>6.29</v>
      </c>
    </row>
    <row r="77" spans="1:155">
      <c r="A77" s="27">
        <v>46175</v>
      </c>
      <c r="B77" s="29">
        <v>6992104.4800000004</v>
      </c>
      <c r="C77" s="29">
        <v>3702.22</v>
      </c>
      <c r="D77" s="29">
        <v>574393.09</v>
      </c>
      <c r="E77" s="29">
        <v>-1414.69</v>
      </c>
      <c r="F77" s="29">
        <v>3058228.77</v>
      </c>
      <c r="G77" s="29">
        <v>3208.62</v>
      </c>
      <c r="H77" s="29">
        <v>318087.93</v>
      </c>
      <c r="I77" s="29">
        <v>-122.08</v>
      </c>
      <c r="J77" s="29">
        <v>39791.370000000003</v>
      </c>
      <c r="K77" s="30">
        <v>-72.099999999999994</v>
      </c>
      <c r="L77" s="29">
        <v>296259.43</v>
      </c>
      <c r="M77" s="29">
        <v>-102.15</v>
      </c>
      <c r="N77" s="29">
        <v>319017.77</v>
      </c>
      <c r="O77" s="30">
        <v>560.61</v>
      </c>
      <c r="P77" s="29">
        <v>173817.74</v>
      </c>
      <c r="Q77" s="29">
        <v>146.63</v>
      </c>
      <c r="R77" s="29">
        <v>164302.81</v>
      </c>
      <c r="S77" s="30">
        <v>482.25</v>
      </c>
      <c r="T77" s="29">
        <v>7667.43</v>
      </c>
      <c r="U77" s="30">
        <v>-10.7</v>
      </c>
      <c r="V77" s="29">
        <v>117394.55</v>
      </c>
      <c r="W77" s="29">
        <v>-1510.85</v>
      </c>
      <c r="X77" s="29">
        <v>3907251.05</v>
      </c>
      <c r="Y77" s="29">
        <v>5128.3999999999996</v>
      </c>
      <c r="Z77" s="29">
        <v>48674.43</v>
      </c>
      <c r="AA77" s="30">
        <v>-12.97</v>
      </c>
      <c r="AB77" s="29">
        <v>197896.64</v>
      </c>
      <c r="AC77" s="30">
        <v>-118.52</v>
      </c>
      <c r="AD77" s="29">
        <v>19558.72</v>
      </c>
      <c r="AE77" s="30">
        <v>-7.08</v>
      </c>
      <c r="AF77" s="29">
        <v>22840.48</v>
      </c>
      <c r="AG77" s="30">
        <v>-13.87</v>
      </c>
      <c r="AH77" s="29">
        <v>206152.12</v>
      </c>
      <c r="AI77" s="29">
        <v>-224.3</v>
      </c>
      <c r="AJ77" s="29">
        <v>112598.29</v>
      </c>
      <c r="AK77" s="30">
        <v>342.41</v>
      </c>
      <c r="AL77" s="29">
        <v>118374.39999999999</v>
      </c>
      <c r="AM77" s="29">
        <v>401.02</v>
      </c>
      <c r="AN77" s="29">
        <v>217225.98</v>
      </c>
      <c r="AO77" s="29">
        <v>145.41</v>
      </c>
      <c r="AP77" s="29">
        <v>156610.5</v>
      </c>
      <c r="AQ77" s="30">
        <v>-792.59</v>
      </c>
      <c r="AR77" s="29">
        <v>22881.85</v>
      </c>
      <c r="AS77" s="30">
        <v>-33.340000000000003</v>
      </c>
      <c r="AT77" s="29">
        <v>124792.33</v>
      </c>
      <c r="AU77" s="30">
        <v>-183.16</v>
      </c>
      <c r="AV77" s="29">
        <v>43599.47</v>
      </c>
      <c r="AW77" s="30">
        <v>-138.56</v>
      </c>
      <c r="AX77" s="29">
        <v>59736.19</v>
      </c>
      <c r="AY77" s="30">
        <v>-229.2</v>
      </c>
      <c r="AZ77" s="28">
        <v>4216311.5199999996</v>
      </c>
      <c r="BA77" s="29">
        <v>5283.41</v>
      </c>
      <c r="BB77" s="29">
        <v>151941.14000000001</v>
      </c>
      <c r="BC77" s="30">
        <v>7.54</v>
      </c>
      <c r="BD77" s="29">
        <v>31924.9</v>
      </c>
      <c r="BE77" s="30">
        <v>-45.45</v>
      </c>
      <c r="BF77" s="29"/>
      <c r="BG77" s="29"/>
      <c r="BH77" s="29">
        <v>108545.16</v>
      </c>
      <c r="BI77" s="30">
        <v>-191.76</v>
      </c>
      <c r="BJ77" s="29">
        <v>116823.36</v>
      </c>
      <c r="BK77" s="30">
        <v>-241.91</v>
      </c>
      <c r="BL77" s="29">
        <v>41270.730000000003</v>
      </c>
      <c r="BM77" s="30">
        <v>-48.03</v>
      </c>
      <c r="BN77" s="29">
        <v>47050.47</v>
      </c>
      <c r="BO77" s="30">
        <v>-171.04</v>
      </c>
      <c r="BP77" s="29">
        <v>67679.38</v>
      </c>
      <c r="BQ77" s="30">
        <v>-200</v>
      </c>
      <c r="BR77" s="29">
        <v>295548.09000000003</v>
      </c>
      <c r="BS77" s="30">
        <v>-958.04</v>
      </c>
      <c r="BT77" s="29">
        <v>3945106.99</v>
      </c>
      <c r="BU77" s="28">
        <v>5103.74</v>
      </c>
      <c r="BV77" s="29">
        <v>492660.86</v>
      </c>
      <c r="BW77" s="30">
        <v>-482.97</v>
      </c>
      <c r="BX77" s="29">
        <v>71659.429999999993</v>
      </c>
      <c r="BY77" s="30">
        <v>-49.69</v>
      </c>
      <c r="BZ77" s="29">
        <v>335600.38</v>
      </c>
      <c r="CA77" s="30">
        <v>546.41999999999996</v>
      </c>
      <c r="CB77" s="29">
        <v>10831.79</v>
      </c>
      <c r="CC77" s="30">
        <v>-32.22</v>
      </c>
      <c r="CD77" s="29">
        <v>24359.84</v>
      </c>
      <c r="CE77" s="30">
        <v>-69.61</v>
      </c>
      <c r="CF77" s="29">
        <v>28220.639999999999</v>
      </c>
      <c r="CG77" s="30">
        <v>-26.02</v>
      </c>
      <c r="CH77" s="29">
        <v>63132.41</v>
      </c>
      <c r="CI77" s="30">
        <v>-167.74</v>
      </c>
      <c r="CJ77" s="29">
        <v>319912.63</v>
      </c>
      <c r="CK77" s="29">
        <v>415.14</v>
      </c>
      <c r="CL77" s="29">
        <v>222931.58</v>
      </c>
      <c r="CM77" s="30">
        <v>-124.37</v>
      </c>
      <c r="CN77" s="29">
        <v>109822.99</v>
      </c>
      <c r="CO77" s="30">
        <v>-242.1</v>
      </c>
      <c r="CP77" s="29">
        <v>152415.56</v>
      </c>
      <c r="CQ77" s="30">
        <v>8.06</v>
      </c>
      <c r="CR77" s="29">
        <v>198135.71</v>
      </c>
      <c r="CS77" s="30">
        <v>509.86</v>
      </c>
      <c r="CT77" s="29">
        <v>247928.77</v>
      </c>
      <c r="CU77" s="30">
        <v>-792.67</v>
      </c>
      <c r="CV77" s="29">
        <v>3945106.99</v>
      </c>
      <c r="CW77" s="28">
        <v>5103.74</v>
      </c>
      <c r="CX77" s="29">
        <v>276227.24</v>
      </c>
      <c r="CY77" s="29">
        <v>74.430000000000007</v>
      </c>
      <c r="CZ77" s="29">
        <v>19449.04</v>
      </c>
      <c r="DA77" s="30">
        <v>-35.29</v>
      </c>
      <c r="DB77" s="29">
        <v>31924.9</v>
      </c>
      <c r="DC77" s="30">
        <v>-45.45</v>
      </c>
      <c r="DD77" s="29">
        <v>7667.43</v>
      </c>
      <c r="DE77" s="30">
        <v>-10.7</v>
      </c>
      <c r="DF77" s="29">
        <v>53739.57</v>
      </c>
      <c r="DG77" s="30">
        <v>-46.52</v>
      </c>
      <c r="DH77" s="29">
        <v>17067.55</v>
      </c>
      <c r="DI77" s="30">
        <v>-63.03</v>
      </c>
      <c r="DJ77" s="29">
        <v>631105.78</v>
      </c>
      <c r="DK77" s="29">
        <v>-1114.05</v>
      </c>
      <c r="DL77" s="29">
        <v>87378.62</v>
      </c>
      <c r="DM77" s="30">
        <v>-260.36</v>
      </c>
      <c r="DN77" s="29">
        <v>3945106.99</v>
      </c>
      <c r="DO77" s="28">
        <v>5103.74</v>
      </c>
      <c r="DP77" s="29">
        <v>72145.490000000005</v>
      </c>
      <c r="DQ77" s="29">
        <v>379.64</v>
      </c>
      <c r="DR77" s="29">
        <v>40508.660000000003</v>
      </c>
      <c r="DS77" s="30">
        <v>-67.56</v>
      </c>
      <c r="DT77" s="29">
        <v>164302.81</v>
      </c>
      <c r="DU77" s="30">
        <v>482.25</v>
      </c>
      <c r="DV77" s="29">
        <v>33520.15</v>
      </c>
      <c r="DW77" s="30">
        <v>27.18</v>
      </c>
      <c r="DX77" s="29">
        <v>117394.55</v>
      </c>
      <c r="DY77" s="29">
        <v>-1510.85</v>
      </c>
      <c r="DZ77" s="29">
        <v>6866.53</v>
      </c>
      <c r="EA77" s="30">
        <v>0.83</v>
      </c>
      <c r="EB77" s="29">
        <v>10090.84</v>
      </c>
      <c r="EC77" s="30">
        <v>-29.23</v>
      </c>
      <c r="ED77" s="29">
        <v>9087.98</v>
      </c>
      <c r="EE77" s="30">
        <v>-2.66</v>
      </c>
      <c r="EF77" s="29">
        <v>204532.48000000001</v>
      </c>
      <c r="EG77" s="30">
        <v>1.51</v>
      </c>
      <c r="EH77" s="29">
        <v>334101.7</v>
      </c>
      <c r="EI77" s="30">
        <v>-115.44</v>
      </c>
      <c r="EJ77" s="29">
        <v>93557.23</v>
      </c>
      <c r="EK77" s="30">
        <v>-195.82</v>
      </c>
      <c r="EL77" s="29">
        <v>26525.37</v>
      </c>
      <c r="EM77" s="30">
        <v>-72.63</v>
      </c>
      <c r="EN77" s="29">
        <v>40508.660000000003</v>
      </c>
      <c r="EO77" s="30">
        <v>-67.56</v>
      </c>
      <c r="EP77" s="29">
        <v>137242.01999999999</v>
      </c>
      <c r="EQ77" s="29">
        <v>-291.05</v>
      </c>
      <c r="ER77" s="29">
        <v>10118.629999999999</v>
      </c>
      <c r="ES77" s="29">
        <v>-59.86</v>
      </c>
      <c r="ET77" s="29">
        <v>156610.5</v>
      </c>
      <c r="EU77" s="30">
        <v>-792.59</v>
      </c>
      <c r="EV77" s="29">
        <v>48674.43</v>
      </c>
      <c r="EW77" s="30">
        <v>-12.97</v>
      </c>
      <c r="EX77" s="29">
        <v>103741.13</v>
      </c>
      <c r="EY77" s="30">
        <v>21.04</v>
      </c>
    </row>
    <row r="78" spans="1:155">
      <c r="A78" s="27">
        <v>46177</v>
      </c>
      <c r="B78" s="29">
        <v>6861118.8600000003</v>
      </c>
      <c r="C78" s="29">
        <v>5240.2299999999996</v>
      </c>
      <c r="D78" s="29">
        <v>587547.79</v>
      </c>
      <c r="E78" s="29">
        <v>-666.91</v>
      </c>
      <c r="F78" s="29">
        <v>3006354.93</v>
      </c>
      <c r="G78" s="29">
        <v>4575.6899999999996</v>
      </c>
      <c r="H78" s="29">
        <v>314535.67</v>
      </c>
      <c r="I78" s="29">
        <v>167.78</v>
      </c>
      <c r="J78" s="29">
        <v>40526.47</v>
      </c>
      <c r="K78" s="30">
        <v>-41.27</v>
      </c>
      <c r="L78" s="29">
        <v>292589.7</v>
      </c>
      <c r="M78" s="29">
        <v>167.23</v>
      </c>
      <c r="N78" s="29">
        <v>310354.2</v>
      </c>
      <c r="O78" s="30">
        <v>539.21</v>
      </c>
      <c r="P78" s="29">
        <v>169536.65</v>
      </c>
      <c r="Q78" s="29">
        <v>74.400000000000006</v>
      </c>
      <c r="R78" s="29">
        <v>156129.57</v>
      </c>
      <c r="S78" s="30">
        <v>492.57</v>
      </c>
      <c r="T78" s="29">
        <v>7714.91</v>
      </c>
      <c r="U78" s="30">
        <v>-7.53</v>
      </c>
      <c r="V78" s="29">
        <v>130139.66</v>
      </c>
      <c r="W78" s="29">
        <v>-813.82</v>
      </c>
      <c r="X78" s="29">
        <v>3823946.06</v>
      </c>
      <c r="Y78" s="29">
        <v>5858.43</v>
      </c>
      <c r="Z78" s="29">
        <v>52687.64</v>
      </c>
      <c r="AA78" s="30">
        <v>-0.7</v>
      </c>
      <c r="AB78" s="29">
        <v>204681.41</v>
      </c>
      <c r="AC78" s="30">
        <v>-15.65</v>
      </c>
      <c r="AD78" s="29">
        <v>19850.84</v>
      </c>
      <c r="AE78" s="30">
        <v>-3.42</v>
      </c>
      <c r="AF78" s="29">
        <v>23033.87</v>
      </c>
      <c r="AG78" s="30">
        <v>-11.7</v>
      </c>
      <c r="AH78" s="29">
        <v>203941.26</v>
      </c>
      <c r="AI78" s="29">
        <v>-78.88</v>
      </c>
      <c r="AJ78" s="29">
        <v>109033.21</v>
      </c>
      <c r="AK78" s="30">
        <v>431.14</v>
      </c>
      <c r="AL78" s="29">
        <v>117501.37</v>
      </c>
      <c r="AM78" s="29">
        <v>340.58</v>
      </c>
      <c r="AN78" s="29">
        <v>209524.24</v>
      </c>
      <c r="AO78" s="29">
        <v>191.06</v>
      </c>
      <c r="AP78" s="29">
        <v>155054.04</v>
      </c>
      <c r="AQ78" s="30">
        <v>-613.86</v>
      </c>
      <c r="AR78" s="29">
        <v>23042.67</v>
      </c>
      <c r="AS78" s="30">
        <v>-16.7</v>
      </c>
      <c r="AT78" s="29">
        <v>116851.11</v>
      </c>
      <c r="AU78" s="30">
        <v>-221.7</v>
      </c>
      <c r="AV78" s="29">
        <v>43531.92</v>
      </c>
      <c r="AW78" s="30">
        <v>-134.43</v>
      </c>
      <c r="AX78" s="29">
        <v>59839.42</v>
      </c>
      <c r="AY78" s="30">
        <v>-167.23</v>
      </c>
      <c r="AZ78" s="28">
        <v>4115168.55</v>
      </c>
      <c r="BA78" s="29">
        <v>6197.1</v>
      </c>
      <c r="BB78" s="29">
        <v>147888.4</v>
      </c>
      <c r="BC78" s="30">
        <v>63.53</v>
      </c>
      <c r="BD78" s="29">
        <v>32638.62</v>
      </c>
      <c r="BE78" s="30">
        <v>-41.79</v>
      </c>
      <c r="BF78" s="29"/>
      <c r="BG78" s="29"/>
      <c r="BH78" s="29">
        <v>109818.72</v>
      </c>
      <c r="BI78" s="30">
        <v>-126.59</v>
      </c>
      <c r="BJ78" s="29">
        <v>118066.4</v>
      </c>
      <c r="BK78" s="30">
        <v>-191.18</v>
      </c>
      <c r="BL78" s="29">
        <v>41172.65</v>
      </c>
      <c r="BM78" s="30">
        <v>-36.1</v>
      </c>
      <c r="BN78" s="29">
        <v>47325.81</v>
      </c>
      <c r="BO78" s="30">
        <v>-123.65</v>
      </c>
      <c r="BP78" s="29">
        <v>68149.81</v>
      </c>
      <c r="BQ78" s="30">
        <v>-133.58000000000001</v>
      </c>
      <c r="BR78" s="29">
        <v>290914.82</v>
      </c>
      <c r="BS78" s="30">
        <v>-696.04</v>
      </c>
      <c r="BT78" s="29">
        <v>3864435.24</v>
      </c>
      <c r="BU78" s="28">
        <v>5919.78</v>
      </c>
      <c r="BV78" s="29">
        <v>498647.3</v>
      </c>
      <c r="BW78" s="30">
        <v>-516.11</v>
      </c>
      <c r="BX78" s="29">
        <v>71393.34</v>
      </c>
      <c r="BY78" s="30">
        <v>-15.5</v>
      </c>
      <c r="BZ78" s="29">
        <v>327025.61</v>
      </c>
      <c r="CA78" s="30">
        <v>531.64</v>
      </c>
      <c r="CB78" s="29">
        <v>11049.57</v>
      </c>
      <c r="CC78" s="30">
        <v>-25.35</v>
      </c>
      <c r="CD78" s="29">
        <v>24331.919999999998</v>
      </c>
      <c r="CE78" s="30">
        <v>-50.73</v>
      </c>
      <c r="CF78" s="29">
        <v>29982.69</v>
      </c>
      <c r="CG78" s="30">
        <v>32.14</v>
      </c>
      <c r="CH78" s="29">
        <v>62149.23</v>
      </c>
      <c r="CI78" s="30">
        <v>-139.74</v>
      </c>
      <c r="CJ78" s="29">
        <v>316300.31</v>
      </c>
      <c r="CK78" s="29">
        <v>210.67</v>
      </c>
      <c r="CL78" s="29">
        <v>229542.59</v>
      </c>
      <c r="CM78" s="30">
        <v>-25.87</v>
      </c>
      <c r="CN78" s="29">
        <v>112163.67</v>
      </c>
      <c r="CO78" s="30">
        <v>-156.4</v>
      </c>
      <c r="CP78" s="29">
        <v>148351.99</v>
      </c>
      <c r="CQ78" s="30">
        <v>63.94</v>
      </c>
      <c r="CR78" s="29">
        <v>188858.57</v>
      </c>
      <c r="CS78" s="30">
        <v>524.20000000000005</v>
      </c>
      <c r="CT78" s="29">
        <v>241286.92</v>
      </c>
      <c r="CU78" s="30">
        <v>-329.41</v>
      </c>
      <c r="CV78" s="29">
        <v>3864435.24</v>
      </c>
      <c r="CW78" s="28">
        <v>5919.78</v>
      </c>
      <c r="CX78" s="29">
        <v>261617.84</v>
      </c>
      <c r="CY78" s="29">
        <v>140.72999999999999</v>
      </c>
      <c r="CZ78" s="29">
        <v>19352.11</v>
      </c>
      <c r="DA78" s="30">
        <v>-19.09</v>
      </c>
      <c r="DB78" s="29">
        <v>32638.62</v>
      </c>
      <c r="DC78" s="30">
        <v>-41.79</v>
      </c>
      <c r="DD78" s="29">
        <v>7714.91</v>
      </c>
      <c r="DE78" s="30">
        <v>-7.53</v>
      </c>
      <c r="DF78" s="29">
        <v>53026.54</v>
      </c>
      <c r="DG78" s="30">
        <v>-22.58</v>
      </c>
      <c r="DH78" s="29">
        <v>17092.28</v>
      </c>
      <c r="DI78" s="30">
        <v>-50.9</v>
      </c>
      <c r="DJ78" s="29">
        <v>620089.85</v>
      </c>
      <c r="DK78" s="29">
        <v>-589.57000000000005</v>
      </c>
      <c r="DL78" s="29">
        <v>89607.3</v>
      </c>
      <c r="DM78" s="30">
        <v>-176.63</v>
      </c>
      <c r="DN78" s="29">
        <v>3864435.24</v>
      </c>
      <c r="DO78" s="28">
        <v>5919.78</v>
      </c>
      <c r="DP78" s="29">
        <v>72165.259999999995</v>
      </c>
      <c r="DQ78" s="29">
        <v>216.06</v>
      </c>
      <c r="DR78" s="29">
        <v>41125.199999999997</v>
      </c>
      <c r="DS78" s="30">
        <v>-43.32</v>
      </c>
      <c r="DT78" s="29">
        <v>156129.57</v>
      </c>
      <c r="DU78" s="30">
        <v>492.57</v>
      </c>
      <c r="DV78" s="29">
        <v>32416.68</v>
      </c>
      <c r="DW78" s="30">
        <v>31.26</v>
      </c>
      <c r="DX78" s="29">
        <v>130139.66</v>
      </c>
      <c r="DY78" s="29">
        <v>-813.82</v>
      </c>
      <c r="DZ78" s="29">
        <v>6908.39</v>
      </c>
      <c r="EA78" s="30">
        <v>1.66</v>
      </c>
      <c r="EB78" s="29">
        <v>10053.780000000001</v>
      </c>
      <c r="EC78" s="30">
        <v>-20.89</v>
      </c>
      <c r="ED78" s="29">
        <v>9094.23</v>
      </c>
      <c r="EE78" s="30">
        <v>2.7</v>
      </c>
      <c r="EF78" s="29">
        <v>200382.5</v>
      </c>
      <c r="EG78" s="30">
        <v>-56.94</v>
      </c>
      <c r="EH78" s="28">
        <v>341545.23</v>
      </c>
      <c r="EI78" s="30">
        <v>-227.89</v>
      </c>
      <c r="EJ78" s="29">
        <v>93005.53</v>
      </c>
      <c r="EK78" s="30">
        <v>-141.16999999999999</v>
      </c>
      <c r="EL78" s="29">
        <v>26481.48</v>
      </c>
      <c r="EM78" s="30">
        <v>-52.26</v>
      </c>
      <c r="EN78" s="29">
        <v>41125.199999999997</v>
      </c>
      <c r="EO78" s="30">
        <v>-43.32</v>
      </c>
      <c r="EP78" s="29">
        <v>135684.75</v>
      </c>
      <c r="EQ78" s="29">
        <v>-224.43</v>
      </c>
      <c r="ER78" s="29">
        <v>10402.32</v>
      </c>
      <c r="ES78" s="29">
        <v>-48.31</v>
      </c>
      <c r="ET78" s="29">
        <v>155054.04</v>
      </c>
      <c r="EU78" s="30">
        <v>-613.86</v>
      </c>
      <c r="EV78" s="29">
        <v>52687.64</v>
      </c>
      <c r="EW78" s="30">
        <v>-0.7</v>
      </c>
      <c r="EX78" s="29">
        <v>95664.35</v>
      </c>
      <c r="EY78" s="30">
        <v>64.64</v>
      </c>
    </row>
    <row r="79" spans="1:155">
      <c r="A79" s="27">
        <v>46178</v>
      </c>
      <c r="B79" s="29">
        <v>6481122.4900000002</v>
      </c>
      <c r="C79" s="29">
        <v>4901.53</v>
      </c>
      <c r="D79" s="29">
        <v>560544.67000000004</v>
      </c>
      <c r="E79" s="29">
        <v>-115.07</v>
      </c>
      <c r="F79" s="29">
        <v>2851645.16</v>
      </c>
      <c r="G79" s="29">
        <v>4915.87</v>
      </c>
      <c r="H79" s="29">
        <v>301535.46999999997</v>
      </c>
      <c r="I79" s="29">
        <v>-128.08000000000001</v>
      </c>
      <c r="J79" s="29">
        <v>39192.86</v>
      </c>
      <c r="K79" s="30">
        <v>-50.27</v>
      </c>
      <c r="L79" s="29">
        <v>280976.28000000003</v>
      </c>
      <c r="M79" s="29">
        <v>-112.03</v>
      </c>
      <c r="N79" s="29">
        <v>303361.38</v>
      </c>
      <c r="O79" s="30">
        <v>441.47</v>
      </c>
      <c r="P79" s="29">
        <v>165232.12</v>
      </c>
      <c r="Q79" s="29">
        <v>69.45</v>
      </c>
      <c r="R79" s="29">
        <v>150129.79999999999</v>
      </c>
      <c r="S79" s="30">
        <v>473.09</v>
      </c>
      <c r="T79" s="29">
        <v>7691.53</v>
      </c>
      <c r="U79" s="30">
        <v>-6.02</v>
      </c>
      <c r="V79" s="29">
        <v>124068.36</v>
      </c>
      <c r="W79" s="29">
        <v>-164.44</v>
      </c>
      <c r="X79" s="29">
        <v>3523133.5</v>
      </c>
      <c r="Y79" s="29">
        <v>5731.63</v>
      </c>
      <c r="Z79" s="29">
        <v>50889.55</v>
      </c>
      <c r="AA79" s="30">
        <v>5.3</v>
      </c>
      <c r="AB79" s="29">
        <v>212730.3</v>
      </c>
      <c r="AC79" s="30">
        <v>56.58</v>
      </c>
      <c r="AD79" s="29">
        <v>19432.21</v>
      </c>
      <c r="AE79" s="30">
        <v>-9.41</v>
      </c>
      <c r="AF79" s="29">
        <v>22847.040000000001</v>
      </c>
      <c r="AG79" s="30">
        <v>-5.16</v>
      </c>
      <c r="AH79" s="29">
        <v>202808.25</v>
      </c>
      <c r="AI79" s="29">
        <v>30.07</v>
      </c>
      <c r="AJ79" s="29">
        <v>105544.35</v>
      </c>
      <c r="AK79" s="30">
        <v>461.53</v>
      </c>
      <c r="AL79" s="29">
        <v>111433.15</v>
      </c>
      <c r="AM79" s="29">
        <v>280.14999999999998</v>
      </c>
      <c r="AN79" s="29">
        <v>208236.87</v>
      </c>
      <c r="AO79" s="29">
        <v>152.78</v>
      </c>
      <c r="AP79" s="29">
        <v>148269.14000000001</v>
      </c>
      <c r="AQ79" s="30">
        <v>-430.12</v>
      </c>
      <c r="AR79" s="29">
        <v>23213.95</v>
      </c>
      <c r="AS79" s="30">
        <v>-10.8</v>
      </c>
      <c r="AT79" s="29">
        <v>112643.88</v>
      </c>
      <c r="AU79" s="30">
        <v>-213.38</v>
      </c>
      <c r="AV79" s="29">
        <v>43182.35</v>
      </c>
      <c r="AW79" s="30">
        <v>-98.87</v>
      </c>
      <c r="AX79" s="29">
        <v>58053.31</v>
      </c>
      <c r="AY79" s="30">
        <v>-141.34</v>
      </c>
      <c r="AZ79" s="28">
        <v>3809772.03</v>
      </c>
      <c r="BA79" s="29">
        <v>5797.63</v>
      </c>
      <c r="BB79" s="29">
        <v>140826.01</v>
      </c>
      <c r="BC79" s="30">
        <v>101.01</v>
      </c>
      <c r="BD79" s="29">
        <v>32069.64</v>
      </c>
      <c r="BE79" s="30">
        <v>-34.520000000000003</v>
      </c>
      <c r="BF79" s="29"/>
      <c r="BG79" s="29"/>
      <c r="BH79" s="29">
        <v>105073.01</v>
      </c>
      <c r="BI79" s="30">
        <v>-103.81</v>
      </c>
      <c r="BJ79" s="29">
        <v>113062.36</v>
      </c>
      <c r="BK79" s="30">
        <v>-207.96</v>
      </c>
      <c r="BL79" s="28">
        <v>39672.269999999997</v>
      </c>
      <c r="BM79" s="30">
        <v>-24.35</v>
      </c>
      <c r="BN79" s="29">
        <v>45816.71</v>
      </c>
      <c r="BO79" s="30">
        <v>-118.88</v>
      </c>
      <c r="BP79" s="29">
        <v>66255.199999999997</v>
      </c>
      <c r="BQ79" s="30">
        <v>-112.44</v>
      </c>
      <c r="BR79" s="29">
        <v>278191.86</v>
      </c>
      <c r="BS79" s="30">
        <v>-703.7</v>
      </c>
      <c r="BT79" s="29">
        <v>3561973.38</v>
      </c>
      <c r="BU79" s="28">
        <v>5874.12</v>
      </c>
      <c r="BV79" s="29">
        <v>467017.09</v>
      </c>
      <c r="BW79" s="30">
        <v>-440.66</v>
      </c>
      <c r="BX79" s="29">
        <v>70564.600000000006</v>
      </c>
      <c r="BY79" s="30">
        <v>-45.14</v>
      </c>
      <c r="BZ79" s="29">
        <v>319670.01</v>
      </c>
      <c r="CA79" s="30">
        <v>432.93</v>
      </c>
      <c r="CB79" s="29">
        <v>11223.72</v>
      </c>
      <c r="CC79" s="30">
        <v>-11.17</v>
      </c>
      <c r="CD79" s="29">
        <v>23783.08</v>
      </c>
      <c r="CE79" s="30">
        <v>-39.08</v>
      </c>
      <c r="CF79" s="29">
        <v>29720.33</v>
      </c>
      <c r="CG79" s="30">
        <v>32.69</v>
      </c>
      <c r="CH79" s="29">
        <v>62163.12</v>
      </c>
      <c r="CI79" s="30">
        <v>-94.32</v>
      </c>
      <c r="CJ79" s="29">
        <v>307336.8</v>
      </c>
      <c r="CK79" s="29">
        <v>140.07</v>
      </c>
      <c r="CL79" s="29">
        <v>237285.12</v>
      </c>
      <c r="CM79" s="30">
        <v>23.68</v>
      </c>
      <c r="CN79" s="29">
        <v>110484.09</v>
      </c>
      <c r="CO79" s="30">
        <v>-40.380000000000003</v>
      </c>
      <c r="CP79" s="29">
        <v>141298.23000000001</v>
      </c>
      <c r="CQ79" s="30">
        <v>101.42</v>
      </c>
      <c r="CR79" s="29">
        <v>182439.46</v>
      </c>
      <c r="CS79" s="30">
        <v>501.99</v>
      </c>
      <c r="CT79" s="29">
        <v>238566.13</v>
      </c>
      <c r="CU79" s="30">
        <v>-190.82</v>
      </c>
      <c r="CV79" s="29">
        <v>3561973.38</v>
      </c>
      <c r="CW79" s="28">
        <v>5874.12</v>
      </c>
      <c r="CX79" s="29">
        <v>248785.54</v>
      </c>
      <c r="CY79" s="29">
        <v>-76.64</v>
      </c>
      <c r="CZ79" s="29">
        <v>18475.12</v>
      </c>
      <c r="DA79" s="30">
        <v>-5.35</v>
      </c>
      <c r="DB79" s="29">
        <v>32069.64</v>
      </c>
      <c r="DC79" s="30">
        <v>-34.520000000000003</v>
      </c>
      <c r="DD79" s="29">
        <v>7691.53</v>
      </c>
      <c r="DE79" s="30">
        <v>-6.02</v>
      </c>
      <c r="DF79" s="29">
        <v>52592.2</v>
      </c>
      <c r="DG79" s="30">
        <v>-58.6</v>
      </c>
      <c r="DH79" s="29">
        <v>16580.27</v>
      </c>
      <c r="DI79" s="30">
        <v>-46.83</v>
      </c>
      <c r="DJ79" s="29">
        <v>601469.98</v>
      </c>
      <c r="DK79" s="29">
        <v>-578.64</v>
      </c>
      <c r="DL79" s="28">
        <v>87845.58</v>
      </c>
      <c r="DM79" s="30">
        <v>-74.63</v>
      </c>
      <c r="DN79" s="29">
        <v>3561973.38</v>
      </c>
      <c r="DO79" s="28">
        <v>5874.12</v>
      </c>
      <c r="DP79" s="29">
        <v>68733.320000000007</v>
      </c>
      <c r="DQ79" s="29">
        <v>129.31</v>
      </c>
      <c r="DR79" s="29">
        <v>39887.35</v>
      </c>
      <c r="DS79" s="30">
        <v>-56.9</v>
      </c>
      <c r="DT79" s="29">
        <v>150129.79999999999</v>
      </c>
      <c r="DU79" s="30">
        <v>473.09</v>
      </c>
      <c r="DV79" s="29">
        <v>31992.57</v>
      </c>
      <c r="DW79" s="30">
        <v>28.6</v>
      </c>
      <c r="DX79" s="29">
        <v>124068.36</v>
      </c>
      <c r="DY79" s="29">
        <v>-164.44</v>
      </c>
      <c r="DZ79" s="29">
        <v>6762.48</v>
      </c>
      <c r="EA79" s="30">
        <v>3.28</v>
      </c>
      <c r="EB79" s="29">
        <v>9757.34</v>
      </c>
      <c r="EC79" s="30">
        <v>-18.899999999999999</v>
      </c>
      <c r="ED79" s="29">
        <v>8796.11</v>
      </c>
      <c r="EE79" s="30">
        <v>0.77</v>
      </c>
      <c r="EF79" s="29">
        <v>196113.3</v>
      </c>
      <c r="EG79" s="30">
        <v>-49.97</v>
      </c>
      <c r="EH79" s="29">
        <v>312814.48</v>
      </c>
      <c r="EI79" s="30">
        <v>-206.49</v>
      </c>
      <c r="EJ79" s="29">
        <v>91892.87</v>
      </c>
      <c r="EK79" s="30">
        <v>-114.17</v>
      </c>
      <c r="EL79" s="29">
        <v>25926.63</v>
      </c>
      <c r="EM79" s="30">
        <v>-39.58</v>
      </c>
      <c r="EN79" s="29">
        <v>39887.35</v>
      </c>
      <c r="EO79" s="30">
        <v>-56.9</v>
      </c>
      <c r="EP79" s="29">
        <v>133215.24</v>
      </c>
      <c r="EQ79" s="29">
        <v>-190.87</v>
      </c>
      <c r="ER79" s="29">
        <v>9770.24</v>
      </c>
      <c r="ES79" s="29">
        <v>-38.32</v>
      </c>
      <c r="ET79" s="29">
        <v>148269.14000000001</v>
      </c>
      <c r="EU79" s="30">
        <v>-430.12</v>
      </c>
      <c r="EV79" s="29">
        <v>50889.55</v>
      </c>
      <c r="EW79" s="30">
        <v>5.3</v>
      </c>
      <c r="EX79" s="29">
        <v>90408.68</v>
      </c>
      <c r="EY79" s="30">
        <v>96.12</v>
      </c>
    </row>
    <row r="80" spans="1:155">
      <c r="A80" s="27">
        <v>46181</v>
      </c>
      <c r="B80" s="29">
        <v>5945606.1699999999</v>
      </c>
      <c r="C80" s="29">
        <v>816.32</v>
      </c>
      <c r="D80" s="29">
        <v>509974.73</v>
      </c>
      <c r="E80" s="29">
        <v>52.35</v>
      </c>
      <c r="F80" s="29">
        <v>2581749.71</v>
      </c>
      <c r="G80" s="29">
        <v>1602.71</v>
      </c>
      <c r="H80" s="29">
        <v>276853.15000000002</v>
      </c>
      <c r="I80" s="29">
        <v>-586.95000000000005</v>
      </c>
      <c r="J80" s="29">
        <v>37145.75</v>
      </c>
      <c r="K80" s="30">
        <v>-16.46</v>
      </c>
      <c r="L80" s="29">
        <v>258240.02</v>
      </c>
      <c r="M80" s="29">
        <v>-538.59</v>
      </c>
      <c r="N80" s="29">
        <v>277335.67</v>
      </c>
      <c r="O80" s="30">
        <v>-51.73</v>
      </c>
      <c r="P80" s="29">
        <v>151772.21</v>
      </c>
      <c r="Q80" s="29">
        <v>-64.91</v>
      </c>
      <c r="R80" s="29">
        <v>145788.39000000001</v>
      </c>
      <c r="S80" s="30">
        <v>594.52</v>
      </c>
      <c r="T80" s="29">
        <v>7449.47</v>
      </c>
      <c r="U80" s="30">
        <v>-4.99</v>
      </c>
      <c r="V80" s="29">
        <v>110190.16</v>
      </c>
      <c r="W80" s="29">
        <v>133.5</v>
      </c>
      <c r="X80" s="29">
        <v>3200411.69</v>
      </c>
      <c r="Y80" s="29">
        <v>3314.58</v>
      </c>
      <c r="Z80" s="29">
        <v>48936.97</v>
      </c>
      <c r="AA80" s="30">
        <v>0.97</v>
      </c>
      <c r="AB80" s="29">
        <v>194358.06</v>
      </c>
      <c r="AC80" s="30">
        <v>-42.17</v>
      </c>
      <c r="AD80" s="29">
        <v>18248.84</v>
      </c>
      <c r="AE80" s="30">
        <v>-14.25</v>
      </c>
      <c r="AF80" s="29">
        <v>21866.73</v>
      </c>
      <c r="AG80" s="30">
        <v>-6.47</v>
      </c>
      <c r="AH80" s="29">
        <v>188885.51</v>
      </c>
      <c r="AI80" s="29">
        <v>-34.9</v>
      </c>
      <c r="AJ80" s="29">
        <v>106189.09</v>
      </c>
      <c r="AK80" s="30">
        <v>682.69</v>
      </c>
      <c r="AL80" s="29">
        <v>100990.75</v>
      </c>
      <c r="AM80" s="29">
        <v>91.34</v>
      </c>
      <c r="AN80" s="29">
        <v>191852.06</v>
      </c>
      <c r="AO80" s="29">
        <v>-164.84</v>
      </c>
      <c r="AP80" s="29">
        <v>137648.4</v>
      </c>
      <c r="AQ80" s="30">
        <v>-250.45</v>
      </c>
      <c r="AR80" s="29">
        <v>22093.34</v>
      </c>
      <c r="AS80" s="30">
        <v>2.16</v>
      </c>
      <c r="AT80" s="29">
        <v>103014.62</v>
      </c>
      <c r="AU80" s="30">
        <v>-283.52999999999997</v>
      </c>
      <c r="AV80" s="29">
        <v>41642.82</v>
      </c>
      <c r="AW80" s="30">
        <v>-81.64</v>
      </c>
      <c r="AX80" s="29">
        <v>53522.96</v>
      </c>
      <c r="AY80" s="30">
        <v>-138.26</v>
      </c>
      <c r="AZ80" s="28">
        <v>3465364.29</v>
      </c>
      <c r="BA80" s="29">
        <v>2955.11</v>
      </c>
      <c r="BB80" s="29">
        <v>131563.81</v>
      </c>
      <c r="BC80" s="30">
        <v>91.29</v>
      </c>
      <c r="BD80" s="29">
        <v>30084.94</v>
      </c>
      <c r="BE80" s="30">
        <v>-38.06</v>
      </c>
      <c r="BF80" s="29"/>
      <c r="BG80" s="29"/>
      <c r="BH80" s="29">
        <v>96847.86</v>
      </c>
      <c r="BI80" s="30">
        <v>-117.74</v>
      </c>
      <c r="BJ80" s="29">
        <v>105014.73</v>
      </c>
      <c r="BK80" s="30">
        <v>-284.86</v>
      </c>
      <c r="BL80" s="29">
        <v>36567.550000000003</v>
      </c>
      <c r="BM80" s="30">
        <v>-28.82</v>
      </c>
      <c r="BN80" s="29">
        <v>42536.14</v>
      </c>
      <c r="BO80" s="30">
        <v>-126.53</v>
      </c>
      <c r="BP80" s="29">
        <v>61135.13</v>
      </c>
      <c r="BQ80" s="30">
        <v>-111.15</v>
      </c>
      <c r="BR80" s="29">
        <v>255767.65</v>
      </c>
      <c r="BS80" s="30">
        <v>-553.33000000000004</v>
      </c>
      <c r="BT80" s="29">
        <v>3234978.6</v>
      </c>
      <c r="BU80" s="28">
        <v>3436.53</v>
      </c>
      <c r="BV80" s="29">
        <v>425555.65</v>
      </c>
      <c r="BW80" s="30">
        <v>-791.98</v>
      </c>
      <c r="BX80" s="29">
        <v>66705.2</v>
      </c>
      <c r="BY80" s="30">
        <v>-70.59</v>
      </c>
      <c r="BZ80" s="29">
        <v>292842.81</v>
      </c>
      <c r="CA80" s="30">
        <v>-73.5</v>
      </c>
      <c r="CB80" s="29">
        <v>10629.66</v>
      </c>
      <c r="CC80" s="30">
        <v>2.71</v>
      </c>
      <c r="CD80" s="29">
        <v>22619.14</v>
      </c>
      <c r="CE80" s="30">
        <v>-18.2</v>
      </c>
      <c r="CF80" s="29">
        <v>28125.35</v>
      </c>
      <c r="CG80" s="30">
        <v>87.41</v>
      </c>
      <c r="CH80" s="29">
        <v>60393.47</v>
      </c>
      <c r="CI80" s="30">
        <v>-68.11</v>
      </c>
      <c r="CJ80" s="29">
        <v>280222.48</v>
      </c>
      <c r="CK80" s="29">
        <v>-68.94</v>
      </c>
      <c r="CL80" s="29">
        <v>218030.79</v>
      </c>
      <c r="CM80" s="30">
        <v>-72.099999999999994</v>
      </c>
      <c r="CN80" s="29">
        <v>99967.6</v>
      </c>
      <c r="CO80" s="30">
        <v>-65.84</v>
      </c>
      <c r="CP80" s="29">
        <v>132005.98000000001</v>
      </c>
      <c r="CQ80" s="30">
        <v>91.66</v>
      </c>
      <c r="CR80" s="29">
        <v>176565.05</v>
      </c>
      <c r="CS80" s="30">
        <v>633.74</v>
      </c>
      <c r="CT80" s="29">
        <v>223006.27</v>
      </c>
      <c r="CU80" s="30">
        <v>-198.1</v>
      </c>
      <c r="CV80" s="29">
        <v>3234978.6</v>
      </c>
      <c r="CW80" s="28">
        <v>3436.53</v>
      </c>
      <c r="CX80" s="29">
        <v>226095.6</v>
      </c>
      <c r="CY80" s="29">
        <v>-519.15</v>
      </c>
      <c r="CZ80" s="29">
        <v>17119.89</v>
      </c>
      <c r="DA80" s="30">
        <v>-13.13</v>
      </c>
      <c r="DB80" s="29">
        <v>30084.94</v>
      </c>
      <c r="DC80" s="30">
        <v>-38.06</v>
      </c>
      <c r="DD80" s="29">
        <v>7449.47</v>
      </c>
      <c r="DE80" s="30">
        <v>-4.99</v>
      </c>
      <c r="DF80" s="29">
        <v>49726.68</v>
      </c>
      <c r="DG80" s="30">
        <v>-84.94</v>
      </c>
      <c r="DH80" s="29">
        <v>15670.34</v>
      </c>
      <c r="DI80" s="30">
        <v>-31.67</v>
      </c>
      <c r="DJ80" s="29">
        <v>555007.05000000005</v>
      </c>
      <c r="DK80" s="29">
        <v>-665.62</v>
      </c>
      <c r="DL80" s="29">
        <v>78406.929999999993</v>
      </c>
      <c r="DM80" s="30">
        <v>-114.68</v>
      </c>
      <c r="DN80" s="29">
        <v>3234978.6</v>
      </c>
      <c r="DO80" s="28">
        <v>3436.53</v>
      </c>
      <c r="DP80" s="29">
        <v>60753.45</v>
      </c>
      <c r="DQ80" s="28">
        <v>29.61</v>
      </c>
      <c r="DR80" s="29">
        <v>37846.19</v>
      </c>
      <c r="DS80" s="30">
        <v>-27.28</v>
      </c>
      <c r="DT80" s="29">
        <v>145788.39000000001</v>
      </c>
      <c r="DU80" s="30">
        <v>594.52</v>
      </c>
      <c r="DV80" s="29">
        <v>30466.69</v>
      </c>
      <c r="DW80" s="30">
        <v>39.049999999999997</v>
      </c>
      <c r="DX80" s="29">
        <v>110190.16</v>
      </c>
      <c r="DY80" s="29">
        <v>133.5</v>
      </c>
      <c r="DZ80" s="29">
        <v>6458.98</v>
      </c>
      <c r="EA80" s="30">
        <v>3.52</v>
      </c>
      <c r="EB80" s="29">
        <v>9249.33</v>
      </c>
      <c r="EC80" s="30">
        <v>-3.78</v>
      </c>
      <c r="ED80" s="29">
        <v>8162.67</v>
      </c>
      <c r="EE80" s="30">
        <v>-8.3699999999999992</v>
      </c>
      <c r="EF80" s="29">
        <v>179969.3</v>
      </c>
      <c r="EG80" s="30">
        <v>-140.29</v>
      </c>
      <c r="EH80" s="29">
        <v>280801.94</v>
      </c>
      <c r="EI80" s="30">
        <v>-541.16</v>
      </c>
      <c r="EJ80" s="29">
        <v>88509.31</v>
      </c>
      <c r="EK80" s="30">
        <v>-85.31</v>
      </c>
      <c r="EL80" s="29">
        <v>24669.439999999999</v>
      </c>
      <c r="EM80" s="30">
        <v>-19.8</v>
      </c>
      <c r="EN80" s="29">
        <v>37846.19</v>
      </c>
      <c r="EO80" s="30">
        <v>-27.28</v>
      </c>
      <c r="EP80" s="29">
        <v>124837.94</v>
      </c>
      <c r="EQ80" s="29">
        <v>-222.02</v>
      </c>
      <c r="ER80" s="29">
        <v>9029.6</v>
      </c>
      <c r="ES80" s="29">
        <v>-36.5</v>
      </c>
      <c r="ET80" s="29">
        <v>137648.4</v>
      </c>
      <c r="EU80" s="30">
        <v>-250.45</v>
      </c>
      <c r="EV80" s="29">
        <v>48936.97</v>
      </c>
      <c r="EW80" s="30">
        <v>0.97</v>
      </c>
      <c r="EX80" s="29">
        <v>83069.009999999995</v>
      </c>
      <c r="EY80" s="30">
        <v>90.69</v>
      </c>
    </row>
    <row r="81" spans="1:155">
      <c r="A81" s="27">
        <v>46182</v>
      </c>
      <c r="B81" s="29">
        <v>6429140.21</v>
      </c>
      <c r="C81" s="29">
        <v>878.41</v>
      </c>
      <c r="D81" s="29">
        <v>542165.15</v>
      </c>
      <c r="E81" s="29">
        <v>543.12</v>
      </c>
      <c r="F81" s="29">
        <v>2763120.83</v>
      </c>
      <c r="G81" s="29">
        <v>908.6</v>
      </c>
      <c r="H81" s="29">
        <v>284078.59999999998</v>
      </c>
      <c r="I81" s="29">
        <v>-383.74</v>
      </c>
      <c r="J81" s="29">
        <v>39756.71</v>
      </c>
      <c r="K81" s="30">
        <v>25.48</v>
      </c>
      <c r="L81" s="29">
        <v>264383.38</v>
      </c>
      <c r="M81" s="29">
        <v>-352.13</v>
      </c>
      <c r="N81" s="29">
        <v>282630.96000000002</v>
      </c>
      <c r="O81" s="30">
        <v>-321.12</v>
      </c>
      <c r="P81" s="29">
        <v>161059.64000000001</v>
      </c>
      <c r="Q81" s="29">
        <v>-73.7</v>
      </c>
      <c r="R81" s="29">
        <v>142755.35</v>
      </c>
      <c r="S81" s="30">
        <v>404.66</v>
      </c>
      <c r="T81" s="29">
        <v>7518.83</v>
      </c>
      <c r="U81" s="30">
        <v>-1.84</v>
      </c>
      <c r="V81" s="29">
        <v>122368.54</v>
      </c>
      <c r="W81" s="29">
        <v>579.85</v>
      </c>
      <c r="X81" s="29">
        <v>3583009.07</v>
      </c>
      <c r="Y81" s="29">
        <v>2890.71</v>
      </c>
      <c r="Z81" s="29">
        <v>49519.7</v>
      </c>
      <c r="AA81" s="30">
        <v>47.03</v>
      </c>
      <c r="AB81" s="29">
        <v>199007.81</v>
      </c>
      <c r="AC81" s="30">
        <v>95.09</v>
      </c>
      <c r="AD81" s="28">
        <v>19321.63</v>
      </c>
      <c r="AE81" s="30">
        <v>-9.0299999999999994</v>
      </c>
      <c r="AF81" s="29">
        <v>22450.9</v>
      </c>
      <c r="AG81" s="30">
        <v>2.87</v>
      </c>
      <c r="AH81" s="28">
        <v>187652.82</v>
      </c>
      <c r="AI81" s="29">
        <v>-42.07</v>
      </c>
      <c r="AJ81" s="29">
        <v>103797.55</v>
      </c>
      <c r="AK81" s="30">
        <v>514.54999999999995</v>
      </c>
      <c r="AL81" s="29">
        <v>101664.82</v>
      </c>
      <c r="AM81" s="29">
        <v>-7.82</v>
      </c>
      <c r="AN81" s="29">
        <v>197004.49</v>
      </c>
      <c r="AO81" s="29">
        <v>-333.02</v>
      </c>
      <c r="AP81" s="29">
        <v>146730.07</v>
      </c>
      <c r="AQ81" s="30">
        <v>-225.65</v>
      </c>
      <c r="AR81" s="29">
        <v>22859.79</v>
      </c>
      <c r="AS81" s="30">
        <v>24.9</v>
      </c>
      <c r="AT81" s="29">
        <v>103417.59</v>
      </c>
      <c r="AU81" s="30">
        <v>-148.36000000000001</v>
      </c>
      <c r="AV81" s="29">
        <v>42785.49</v>
      </c>
      <c r="AW81" s="30">
        <v>-18.91</v>
      </c>
      <c r="AX81" s="29">
        <v>55809.13</v>
      </c>
      <c r="AY81" s="30">
        <v>-64.62</v>
      </c>
      <c r="AZ81" s="28">
        <v>3872254.91</v>
      </c>
      <c r="BA81" s="29">
        <v>2576.0300000000002</v>
      </c>
      <c r="BB81" s="29">
        <v>136485.51</v>
      </c>
      <c r="BC81" s="30">
        <v>135.01</v>
      </c>
      <c r="BD81" s="29">
        <v>30424.87</v>
      </c>
      <c r="BE81" s="30">
        <v>-20.8</v>
      </c>
      <c r="BF81" s="29"/>
      <c r="BG81" s="29"/>
      <c r="BH81" s="29">
        <v>99785.38</v>
      </c>
      <c r="BI81" s="30">
        <v>-48.24</v>
      </c>
      <c r="BJ81" s="29">
        <v>108276.23</v>
      </c>
      <c r="BK81" s="30">
        <v>-155.19999999999999</v>
      </c>
      <c r="BL81" s="29">
        <v>38149.4</v>
      </c>
      <c r="BM81" s="30">
        <v>-13.58</v>
      </c>
      <c r="BN81" s="29">
        <v>43165.14</v>
      </c>
      <c r="BO81" s="30">
        <v>-86.83</v>
      </c>
      <c r="BP81" s="29">
        <v>63389.88</v>
      </c>
      <c r="BQ81" s="30">
        <v>-50.73</v>
      </c>
      <c r="BR81" s="29">
        <v>270203.31</v>
      </c>
      <c r="BS81" s="30">
        <v>-505.28</v>
      </c>
      <c r="BT81" s="29">
        <v>3621931.95</v>
      </c>
      <c r="BU81" s="29">
        <v>3065.1</v>
      </c>
      <c r="BV81" s="29">
        <v>452404.03</v>
      </c>
      <c r="BW81" s="30">
        <v>-570.04999999999995</v>
      </c>
      <c r="BX81" s="29">
        <v>69076.86</v>
      </c>
      <c r="BY81" s="30">
        <v>-31.34</v>
      </c>
      <c r="BZ81" s="29">
        <v>298669.31</v>
      </c>
      <c r="CA81" s="30">
        <v>-340.84</v>
      </c>
      <c r="CB81" s="29">
        <v>10906.93</v>
      </c>
      <c r="CC81" s="30">
        <v>19.98</v>
      </c>
      <c r="CD81" s="29">
        <v>23357.71</v>
      </c>
      <c r="CE81" s="30">
        <v>-5.07</v>
      </c>
      <c r="CF81" s="29">
        <v>29955.85</v>
      </c>
      <c r="CG81" s="30">
        <v>112.1</v>
      </c>
      <c r="CH81" s="29">
        <v>62274.1</v>
      </c>
      <c r="CI81" s="30">
        <v>2.0099999999999998</v>
      </c>
      <c r="CJ81" s="29">
        <v>296209.28000000003</v>
      </c>
      <c r="CK81" s="29">
        <v>-111.24</v>
      </c>
      <c r="CL81" s="29">
        <v>223503.85</v>
      </c>
      <c r="CM81" s="30">
        <v>67.94</v>
      </c>
      <c r="CN81" s="29">
        <v>105483.62</v>
      </c>
      <c r="CO81" s="30">
        <v>-44.09</v>
      </c>
      <c r="CP81" s="29">
        <v>136947.26</v>
      </c>
      <c r="CQ81" s="30">
        <v>135.21</v>
      </c>
      <c r="CR81" s="29">
        <v>173835.7</v>
      </c>
      <c r="CS81" s="30">
        <v>445.78</v>
      </c>
      <c r="CT81" s="29">
        <v>251875.4</v>
      </c>
      <c r="CU81" s="30">
        <v>120.71</v>
      </c>
      <c r="CV81" s="28">
        <v>3621931.95</v>
      </c>
      <c r="CW81" s="29">
        <v>3065.1</v>
      </c>
      <c r="CX81" s="29">
        <v>227951.02</v>
      </c>
      <c r="CY81" s="29">
        <v>-408.35</v>
      </c>
      <c r="CZ81" s="29">
        <v>17728.47</v>
      </c>
      <c r="DA81" s="30">
        <v>3.38</v>
      </c>
      <c r="DB81" s="29">
        <v>30424.87</v>
      </c>
      <c r="DC81" s="30">
        <v>-20.8</v>
      </c>
      <c r="DD81" s="29">
        <v>7518.83</v>
      </c>
      <c r="DE81" s="30">
        <v>-1.84</v>
      </c>
      <c r="DF81" s="29">
        <v>51265.9</v>
      </c>
      <c r="DG81" s="30">
        <v>-39.68</v>
      </c>
      <c r="DH81" s="28">
        <v>16306.4</v>
      </c>
      <c r="DI81" s="30">
        <v>-17.21</v>
      </c>
      <c r="DJ81" s="29">
        <v>571532.25</v>
      </c>
      <c r="DK81" s="29">
        <v>-560.28</v>
      </c>
      <c r="DL81" s="29">
        <v>82734.39</v>
      </c>
      <c r="DM81" s="30">
        <v>-103.17</v>
      </c>
      <c r="DN81" s="29">
        <v>3621931.95</v>
      </c>
      <c r="DO81" s="29">
        <v>3065.1</v>
      </c>
      <c r="DP81" s="29">
        <v>66078.350000000006</v>
      </c>
      <c r="DQ81" s="29">
        <v>18.54</v>
      </c>
      <c r="DR81" s="29">
        <v>40499.86</v>
      </c>
      <c r="DS81" s="30">
        <v>17.690000000000001</v>
      </c>
      <c r="DT81" s="29">
        <v>142755.35</v>
      </c>
      <c r="DU81" s="30">
        <v>404.66</v>
      </c>
      <c r="DV81" s="29">
        <v>30759.73</v>
      </c>
      <c r="DW81" s="30">
        <v>41.03</v>
      </c>
      <c r="DX81" s="29">
        <v>122368.54</v>
      </c>
      <c r="DY81" s="29">
        <v>579.85</v>
      </c>
      <c r="DZ81" s="29">
        <v>6661.3</v>
      </c>
      <c r="EA81" s="30">
        <v>1.65</v>
      </c>
      <c r="EB81" s="29">
        <v>9531.07</v>
      </c>
      <c r="EC81" s="30">
        <v>-3.22</v>
      </c>
      <c r="ED81" s="29">
        <v>8623.41</v>
      </c>
      <c r="EE81" s="30">
        <v>-6.45</v>
      </c>
      <c r="EF81" s="29">
        <v>189104.19</v>
      </c>
      <c r="EG81" s="30">
        <v>-156.38999999999999</v>
      </c>
      <c r="EH81" s="29">
        <v>304709.78999999998</v>
      </c>
      <c r="EI81" s="30">
        <v>-407.9</v>
      </c>
      <c r="EJ81" s="29">
        <v>92601.04</v>
      </c>
      <c r="EK81" s="30">
        <v>27.94</v>
      </c>
      <c r="EL81" s="29">
        <v>25483.39</v>
      </c>
      <c r="EM81" s="30">
        <v>-7.5</v>
      </c>
      <c r="EN81" s="29">
        <v>40499.86</v>
      </c>
      <c r="EO81" s="30">
        <v>17.690000000000001</v>
      </c>
      <c r="EP81" s="29">
        <v>127248.53</v>
      </c>
      <c r="EQ81" s="29">
        <v>-161.49</v>
      </c>
      <c r="ER81" s="29">
        <v>9320.0300000000007</v>
      </c>
      <c r="ES81" s="29">
        <v>-24.59</v>
      </c>
      <c r="ET81" s="29">
        <v>146730.07</v>
      </c>
      <c r="EU81" s="30">
        <v>-225.65</v>
      </c>
      <c r="EV81" s="29">
        <v>49519.7</v>
      </c>
      <c r="EW81" s="30">
        <v>47.03</v>
      </c>
      <c r="EX81" s="29">
        <v>87427.56</v>
      </c>
      <c r="EY81" s="30">
        <v>88.18</v>
      </c>
    </row>
    <row r="82" spans="1:155">
      <c r="A82" s="27">
        <v>46183</v>
      </c>
      <c r="B82" s="29">
        <v>6138448.0199999996</v>
      </c>
      <c r="C82" s="29">
        <v>-1333.53</v>
      </c>
      <c r="D82" s="29">
        <v>533085.43000000005</v>
      </c>
      <c r="E82" s="29">
        <v>297.94</v>
      </c>
      <c r="F82" s="29">
        <v>2622706.61</v>
      </c>
      <c r="G82" s="29">
        <v>-893.93</v>
      </c>
      <c r="H82" s="29">
        <v>277449.56</v>
      </c>
      <c r="I82" s="29">
        <v>-398.91</v>
      </c>
      <c r="J82" s="29">
        <v>40036.550000000003</v>
      </c>
      <c r="K82" s="30">
        <v>49.4</v>
      </c>
      <c r="L82" s="29">
        <v>257755.54</v>
      </c>
      <c r="M82" s="29">
        <v>-369.84</v>
      </c>
      <c r="N82" s="29">
        <v>270449.44</v>
      </c>
      <c r="O82" s="30">
        <v>-347.41</v>
      </c>
      <c r="P82" s="29">
        <v>159360.6</v>
      </c>
      <c r="Q82" s="29">
        <v>-124.35</v>
      </c>
      <c r="R82" s="29">
        <v>133814.81</v>
      </c>
      <c r="S82" s="30">
        <v>278.42</v>
      </c>
      <c r="T82" s="29">
        <v>7636.62</v>
      </c>
      <c r="U82" s="30">
        <v>-1.03</v>
      </c>
      <c r="V82" s="28">
        <v>121426.48</v>
      </c>
      <c r="W82" s="29">
        <v>655.35</v>
      </c>
      <c r="X82" s="29">
        <v>3347798.41</v>
      </c>
      <c r="Y82" s="29">
        <v>-579.44000000000005</v>
      </c>
      <c r="Z82" s="29">
        <v>47644.17</v>
      </c>
      <c r="AA82" s="30">
        <v>52.22</v>
      </c>
      <c r="AB82" s="29">
        <v>197196.72</v>
      </c>
      <c r="AC82" s="30">
        <v>154.25</v>
      </c>
      <c r="AD82" s="29">
        <v>19587.259999999998</v>
      </c>
      <c r="AE82" s="30">
        <v>-6.03</v>
      </c>
      <c r="AF82" s="29">
        <v>21765.72</v>
      </c>
      <c r="AG82" s="30">
        <v>7.41</v>
      </c>
      <c r="AH82" s="29">
        <v>196305.24</v>
      </c>
      <c r="AI82" s="29">
        <v>-9.6999999999999993</v>
      </c>
      <c r="AJ82" s="28">
        <v>97458.42</v>
      </c>
      <c r="AK82" s="30">
        <v>373.96</v>
      </c>
      <c r="AL82" s="29">
        <v>98787.73</v>
      </c>
      <c r="AM82" s="29">
        <v>-83.63</v>
      </c>
      <c r="AN82" s="29">
        <v>187649.08</v>
      </c>
      <c r="AO82" s="29">
        <v>-273.57</v>
      </c>
      <c r="AP82" s="29">
        <v>149617.35999999999</v>
      </c>
      <c r="AQ82" s="30">
        <v>-38.450000000000003</v>
      </c>
      <c r="AR82" s="29">
        <v>23256.41</v>
      </c>
      <c r="AS82" s="30">
        <v>47.81</v>
      </c>
      <c r="AT82" s="29">
        <v>101178.43</v>
      </c>
      <c r="AU82" s="30">
        <v>-0.56000000000000005</v>
      </c>
      <c r="AV82" s="29">
        <v>42718.8</v>
      </c>
      <c r="AW82" s="30">
        <v>10.88</v>
      </c>
      <c r="AX82" s="29">
        <v>56880.81</v>
      </c>
      <c r="AY82" s="30">
        <v>-10.94</v>
      </c>
      <c r="AZ82" s="28">
        <v>3617892.93</v>
      </c>
      <c r="BA82" s="29">
        <v>-644.47</v>
      </c>
      <c r="BB82" s="29">
        <v>129183.99</v>
      </c>
      <c r="BC82" s="30">
        <v>108.95</v>
      </c>
      <c r="BD82" s="29">
        <v>30541.67</v>
      </c>
      <c r="BE82" s="30">
        <v>-10.09</v>
      </c>
      <c r="BF82" s="29"/>
      <c r="BG82" s="29"/>
      <c r="BH82" s="29">
        <v>98988.41</v>
      </c>
      <c r="BI82" s="30">
        <v>-27.91</v>
      </c>
      <c r="BJ82" s="29">
        <v>107150.13</v>
      </c>
      <c r="BK82" s="30">
        <v>-131.83000000000001</v>
      </c>
      <c r="BL82" s="29">
        <v>37664.03</v>
      </c>
      <c r="BM82" s="30">
        <v>-12.16</v>
      </c>
      <c r="BN82" s="29">
        <v>43089.02</v>
      </c>
      <c r="BO82" s="30">
        <v>-66.97</v>
      </c>
      <c r="BP82" s="29">
        <v>64328.84</v>
      </c>
      <c r="BQ82" s="30">
        <v>-3.52</v>
      </c>
      <c r="BR82" s="29">
        <v>270401.01</v>
      </c>
      <c r="BS82" s="30">
        <v>-298.82</v>
      </c>
      <c r="BT82" s="29">
        <v>3386538.71</v>
      </c>
      <c r="BU82" s="29">
        <v>-391.57</v>
      </c>
      <c r="BV82" s="29">
        <v>442259.01</v>
      </c>
      <c r="BW82" s="30">
        <v>-197.68</v>
      </c>
      <c r="BX82" s="29">
        <v>68337.16</v>
      </c>
      <c r="BY82" s="30">
        <v>-20.46</v>
      </c>
      <c r="BZ82" s="29">
        <v>286436.81</v>
      </c>
      <c r="CA82" s="30">
        <v>-357.2</v>
      </c>
      <c r="CB82" s="29">
        <v>11089.3</v>
      </c>
      <c r="CC82" s="30">
        <v>29.22</v>
      </c>
      <c r="CD82" s="29">
        <v>23219.01</v>
      </c>
      <c r="CE82" s="30">
        <v>-2.99</v>
      </c>
      <c r="CF82" s="29">
        <v>31156.38</v>
      </c>
      <c r="CG82" s="30">
        <v>125.97</v>
      </c>
      <c r="CH82" s="29">
        <v>62289.25</v>
      </c>
      <c r="CI82" s="30">
        <v>26.25</v>
      </c>
      <c r="CJ82" s="29">
        <v>293152.52</v>
      </c>
      <c r="CK82" s="29">
        <v>-239.84</v>
      </c>
      <c r="CL82" s="28">
        <v>221789.8</v>
      </c>
      <c r="CM82" s="30">
        <v>128.18</v>
      </c>
      <c r="CN82" s="28">
        <v>103597.81</v>
      </c>
      <c r="CO82" s="30">
        <v>-43.7</v>
      </c>
      <c r="CP82" s="29">
        <v>129662.12</v>
      </c>
      <c r="CQ82" s="30">
        <v>109.1</v>
      </c>
      <c r="CR82" s="29">
        <v>163999.32999999999</v>
      </c>
      <c r="CS82" s="30">
        <v>295.95999999999998</v>
      </c>
      <c r="CT82" s="29">
        <v>235662.45</v>
      </c>
      <c r="CU82" s="30">
        <v>455.25</v>
      </c>
      <c r="CV82" s="29">
        <v>3386538.71</v>
      </c>
      <c r="CW82" s="29">
        <v>-391.57</v>
      </c>
      <c r="CX82" s="29">
        <v>218383.69</v>
      </c>
      <c r="CY82" s="29">
        <v>-358.32</v>
      </c>
      <c r="CZ82" s="29">
        <v>16929.82</v>
      </c>
      <c r="DA82" s="30">
        <v>-11.12</v>
      </c>
      <c r="DB82" s="29">
        <v>30541.67</v>
      </c>
      <c r="DC82" s="30">
        <v>-10.09</v>
      </c>
      <c r="DD82" s="28">
        <v>7636.62</v>
      </c>
      <c r="DE82" s="30">
        <v>-1.03</v>
      </c>
      <c r="DF82" s="29">
        <v>50561.47</v>
      </c>
      <c r="DG82" s="30">
        <v>-20.97</v>
      </c>
      <c r="DH82" s="29">
        <v>16168.64</v>
      </c>
      <c r="DI82" s="30">
        <v>-18.63</v>
      </c>
      <c r="DJ82" s="29">
        <v>578381.1</v>
      </c>
      <c r="DK82" s="29">
        <v>-361.31</v>
      </c>
      <c r="DL82" s="29">
        <v>81027.839999999997</v>
      </c>
      <c r="DM82" s="30">
        <v>-106.28</v>
      </c>
      <c r="DN82" s="29">
        <v>3386538.71</v>
      </c>
      <c r="DO82" s="29">
        <v>-391.57</v>
      </c>
      <c r="DP82" s="29">
        <v>64256.02</v>
      </c>
      <c r="DQ82" s="29">
        <v>-91.18</v>
      </c>
      <c r="DR82" s="29">
        <v>40615.9</v>
      </c>
      <c r="DS82" s="30">
        <v>42.98</v>
      </c>
      <c r="DT82" s="29">
        <v>133814.81</v>
      </c>
      <c r="DU82" s="30">
        <v>278.42</v>
      </c>
      <c r="DV82" s="29">
        <v>29863.68</v>
      </c>
      <c r="DW82" s="30">
        <v>17.309999999999999</v>
      </c>
      <c r="DX82" s="29">
        <v>121426.48</v>
      </c>
      <c r="DY82" s="29">
        <v>655.35</v>
      </c>
      <c r="DZ82" s="29">
        <v>6605.59</v>
      </c>
      <c r="EA82" s="30">
        <v>-0.34</v>
      </c>
      <c r="EB82" s="29">
        <v>9455.8700000000008</v>
      </c>
      <c r="EC82" s="30">
        <v>-6.92</v>
      </c>
      <c r="ED82" s="29">
        <v>8657.33</v>
      </c>
      <c r="EE82" s="30">
        <v>-3.33</v>
      </c>
      <c r="EF82" s="29">
        <v>188207.92</v>
      </c>
      <c r="EG82" s="30">
        <v>-151.99</v>
      </c>
      <c r="EH82" s="29">
        <v>289278.15999999997</v>
      </c>
      <c r="EI82" s="30">
        <v>-158.16</v>
      </c>
      <c r="EJ82" s="29">
        <v>92764.5</v>
      </c>
      <c r="EK82" s="30">
        <v>58.33</v>
      </c>
      <c r="EL82" s="29">
        <v>25320.720000000001</v>
      </c>
      <c r="EM82" s="30">
        <v>-7.02</v>
      </c>
      <c r="EN82" s="29">
        <v>40615.9</v>
      </c>
      <c r="EO82" s="30">
        <v>42.98</v>
      </c>
      <c r="EP82" s="29">
        <v>132235.09</v>
      </c>
      <c r="EQ82" s="29">
        <v>-48.48</v>
      </c>
      <c r="ER82" s="29">
        <v>9192.99</v>
      </c>
      <c r="ES82" s="29">
        <v>-27.23</v>
      </c>
      <c r="ET82" s="29">
        <v>149617.35999999999</v>
      </c>
      <c r="EU82" s="30">
        <v>-38.450000000000003</v>
      </c>
      <c r="EV82" s="29">
        <v>47644.17</v>
      </c>
      <c r="EW82" s="30">
        <v>52.22</v>
      </c>
      <c r="EX82" s="29">
        <v>82017.95</v>
      </c>
      <c r="EY82" s="30">
        <v>56.88</v>
      </c>
    </row>
    <row r="83" spans="1:155">
      <c r="A83" s="27">
        <v>46184</v>
      </c>
      <c r="B83" s="29">
        <v>6164815.2199999997</v>
      </c>
      <c r="C83" s="29">
        <v>-3615.12</v>
      </c>
      <c r="D83" s="29">
        <v>557940.54</v>
      </c>
      <c r="E83" s="29">
        <v>806.16</v>
      </c>
      <c r="F83" s="29">
        <v>2602176.66</v>
      </c>
      <c r="G83" s="29">
        <v>-3517.67</v>
      </c>
      <c r="H83" s="29">
        <v>277992.96000000002</v>
      </c>
      <c r="I83" s="29">
        <v>-446.36</v>
      </c>
      <c r="J83" s="29">
        <v>40484.61</v>
      </c>
      <c r="K83" s="30">
        <v>153.53</v>
      </c>
      <c r="L83" s="29">
        <v>257623.64</v>
      </c>
      <c r="M83" s="29">
        <v>-417.16</v>
      </c>
      <c r="N83" s="29">
        <v>268642.36</v>
      </c>
      <c r="O83" s="30">
        <v>-221.21</v>
      </c>
      <c r="P83" s="29">
        <v>160829.25</v>
      </c>
      <c r="Q83" s="29">
        <v>-157.01</v>
      </c>
      <c r="R83" s="28">
        <v>135501.12</v>
      </c>
      <c r="S83" s="30">
        <v>364.59</v>
      </c>
      <c r="T83" s="29">
        <v>7819.3</v>
      </c>
      <c r="U83" s="30">
        <v>7.44</v>
      </c>
      <c r="V83" s="29">
        <v>132683.51999999999</v>
      </c>
      <c r="W83" s="29">
        <v>814.21</v>
      </c>
      <c r="X83" s="29">
        <v>3376274.99</v>
      </c>
      <c r="Y83" s="29">
        <v>-4460.67</v>
      </c>
      <c r="Z83" s="29">
        <v>49742.01</v>
      </c>
      <c r="AA83" s="30">
        <v>79.040000000000006</v>
      </c>
      <c r="AB83" s="29">
        <v>194750.43</v>
      </c>
      <c r="AC83" s="30">
        <v>167.27</v>
      </c>
      <c r="AD83" s="29">
        <v>19541.61</v>
      </c>
      <c r="AE83" s="30">
        <v>-15.51</v>
      </c>
      <c r="AF83" s="29">
        <v>22150.66</v>
      </c>
      <c r="AG83" s="30">
        <v>9.69</v>
      </c>
      <c r="AH83" s="29">
        <v>194417.14</v>
      </c>
      <c r="AI83" s="29">
        <v>157.19</v>
      </c>
      <c r="AJ83" s="29">
        <v>99247.95</v>
      </c>
      <c r="AK83" s="30">
        <v>413.7</v>
      </c>
      <c r="AL83" s="29">
        <v>99568.35</v>
      </c>
      <c r="AM83" s="29">
        <v>-29.8</v>
      </c>
      <c r="AN83" s="29">
        <v>185186.82</v>
      </c>
      <c r="AO83" s="29">
        <v>-192.03</v>
      </c>
      <c r="AP83" s="29">
        <v>148215.67000000001</v>
      </c>
      <c r="AQ83" s="30">
        <v>133.63999999999999</v>
      </c>
      <c r="AR83" s="29">
        <v>23164.62</v>
      </c>
      <c r="AS83" s="30">
        <v>42.49</v>
      </c>
      <c r="AT83" s="29">
        <v>103381.6</v>
      </c>
      <c r="AU83" s="30">
        <v>120.03</v>
      </c>
      <c r="AV83" s="29">
        <v>43866.73</v>
      </c>
      <c r="AW83" s="30">
        <v>54.88</v>
      </c>
      <c r="AX83" s="29">
        <v>56078</v>
      </c>
      <c r="AY83" s="30">
        <v>85.3</v>
      </c>
      <c r="AZ83" s="28">
        <v>3647077.8</v>
      </c>
      <c r="BA83" s="29">
        <v>-4405.04</v>
      </c>
      <c r="BB83" s="29">
        <v>131531.98000000001</v>
      </c>
      <c r="BC83" s="30">
        <v>115.64</v>
      </c>
      <c r="BD83" s="29">
        <v>30244.53</v>
      </c>
      <c r="BE83" s="30">
        <v>-18.03</v>
      </c>
      <c r="BF83" s="29"/>
      <c r="BG83" s="29"/>
      <c r="BH83" s="29">
        <v>98717.35</v>
      </c>
      <c r="BI83" s="30">
        <v>-46.01</v>
      </c>
      <c r="BJ83" s="29">
        <v>109273.4</v>
      </c>
      <c r="BK83" s="30">
        <v>-96.92</v>
      </c>
      <c r="BL83" s="29">
        <v>37410.46</v>
      </c>
      <c r="BM83" s="30">
        <v>6.2</v>
      </c>
      <c r="BN83" s="29">
        <v>42526.27</v>
      </c>
      <c r="BO83" s="30">
        <v>-84.68</v>
      </c>
      <c r="BP83" s="29">
        <v>63231.19</v>
      </c>
      <c r="BQ83" s="30">
        <v>8.64</v>
      </c>
      <c r="BR83" s="29">
        <v>268870.78999999998</v>
      </c>
      <c r="BS83" s="30">
        <v>180.63</v>
      </c>
      <c r="BT83" s="29">
        <v>3417610.62</v>
      </c>
      <c r="BU83" s="29">
        <v>-4282.3999999999996</v>
      </c>
      <c r="BV83" s="29">
        <v>448031.74</v>
      </c>
      <c r="BW83" s="30">
        <v>571.75</v>
      </c>
      <c r="BX83" s="29">
        <v>68897.36</v>
      </c>
      <c r="BY83" s="30">
        <v>-14.85</v>
      </c>
      <c r="BZ83" s="29">
        <v>284755.17</v>
      </c>
      <c r="CA83" s="30">
        <v>-221.83</v>
      </c>
      <c r="CB83" s="29">
        <v>11266.48</v>
      </c>
      <c r="CC83" s="30">
        <v>21.9</v>
      </c>
      <c r="CD83" s="29">
        <v>24617.040000000001</v>
      </c>
      <c r="CE83" s="30">
        <v>29.15</v>
      </c>
      <c r="CF83" s="29">
        <v>32102.41</v>
      </c>
      <c r="CG83" s="30">
        <v>118.74</v>
      </c>
      <c r="CH83" s="29">
        <v>63441.51</v>
      </c>
      <c r="CI83" s="30">
        <v>102.14</v>
      </c>
      <c r="CJ83" s="29">
        <v>298790.81</v>
      </c>
      <c r="CK83" s="29">
        <v>-307.07</v>
      </c>
      <c r="CL83" s="29">
        <v>220196.18</v>
      </c>
      <c r="CM83" s="30">
        <v>186.14</v>
      </c>
      <c r="CN83" s="29">
        <v>103497.52</v>
      </c>
      <c r="CO83" s="30">
        <v>-16.86</v>
      </c>
      <c r="CP83" s="29">
        <v>132016.04999999999</v>
      </c>
      <c r="CQ83" s="30">
        <v>115.89</v>
      </c>
      <c r="CR83" s="29">
        <v>166266.43</v>
      </c>
      <c r="CS83" s="30">
        <v>399.24</v>
      </c>
      <c r="CT83" s="29">
        <v>239583.09</v>
      </c>
      <c r="CU83" s="30">
        <v>431.14</v>
      </c>
      <c r="CV83" s="29">
        <v>3417610.62</v>
      </c>
      <c r="CW83" s="29">
        <v>-4282.3999999999996</v>
      </c>
      <c r="CX83" s="29">
        <v>219792.11</v>
      </c>
      <c r="CY83" s="29">
        <v>-147.49</v>
      </c>
      <c r="CZ83" s="29">
        <v>17189.41</v>
      </c>
      <c r="DA83" s="30">
        <v>-15.9</v>
      </c>
      <c r="DB83" s="29">
        <v>30244.53</v>
      </c>
      <c r="DC83" s="30">
        <v>-18.03</v>
      </c>
      <c r="DD83" s="29">
        <v>7819.3</v>
      </c>
      <c r="DE83" s="30">
        <v>7.44</v>
      </c>
      <c r="DF83" s="29">
        <v>50764.31</v>
      </c>
      <c r="DG83" s="30">
        <v>1.88</v>
      </c>
      <c r="DH83" s="29">
        <v>17433.87</v>
      </c>
      <c r="DI83" s="30">
        <v>9.42</v>
      </c>
      <c r="DJ83" s="29">
        <v>573368.76</v>
      </c>
      <c r="DK83" s="29">
        <v>-28.44</v>
      </c>
      <c r="DL83" s="29">
        <v>81233.19</v>
      </c>
      <c r="DM83" s="30">
        <v>-82.46</v>
      </c>
      <c r="DN83" s="29">
        <v>3417610.62</v>
      </c>
      <c r="DO83" s="29">
        <v>-4282.3999999999996</v>
      </c>
      <c r="DP83" s="29">
        <v>67388.42</v>
      </c>
      <c r="DQ83" s="29">
        <v>-100.65</v>
      </c>
      <c r="DR83" s="29">
        <v>41157.17</v>
      </c>
      <c r="DS83" s="30">
        <v>154.16</v>
      </c>
      <c r="DT83" s="29">
        <v>135501.12</v>
      </c>
      <c r="DU83" s="30">
        <v>364.59</v>
      </c>
      <c r="DV83" s="29">
        <v>30443.8</v>
      </c>
      <c r="DW83" s="30">
        <v>34.4</v>
      </c>
      <c r="DX83" s="29">
        <v>132683.51999999999</v>
      </c>
      <c r="DY83" s="29">
        <v>814.21</v>
      </c>
      <c r="DZ83" s="29">
        <v>6741.07</v>
      </c>
      <c r="EA83" s="30">
        <v>-0.89</v>
      </c>
      <c r="EB83" s="29">
        <v>10150.1</v>
      </c>
      <c r="EC83" s="30">
        <v>-5.19</v>
      </c>
      <c r="ED83" s="29">
        <v>8879.64</v>
      </c>
      <c r="EE83" s="30">
        <v>26.07</v>
      </c>
      <c r="EF83" s="29">
        <v>189383.59</v>
      </c>
      <c r="EG83" s="30">
        <v>-174.46</v>
      </c>
      <c r="EH83" s="29">
        <v>295848.17</v>
      </c>
      <c r="EI83" s="30">
        <v>571.82000000000005</v>
      </c>
      <c r="EJ83" s="29">
        <v>94137.84</v>
      </c>
      <c r="EK83" s="30">
        <v>187.72</v>
      </c>
      <c r="EL83" s="29">
        <v>26741.03</v>
      </c>
      <c r="EM83" s="30">
        <v>23.18</v>
      </c>
      <c r="EN83" s="29">
        <v>41157.17</v>
      </c>
      <c r="EO83" s="30">
        <v>154.16</v>
      </c>
      <c r="EP83" s="29">
        <v>131182.57999999999</v>
      </c>
      <c r="EQ83" s="29">
        <v>-7.01</v>
      </c>
      <c r="ER83" s="28">
        <v>9845.4699999999993</v>
      </c>
      <c r="ES83" s="29">
        <v>8.6199999999999992</v>
      </c>
      <c r="ET83" s="29">
        <v>148215.67000000001</v>
      </c>
      <c r="EU83" s="30">
        <v>133.63999999999999</v>
      </c>
      <c r="EV83" s="29">
        <v>49742.01</v>
      </c>
      <c r="EW83" s="30">
        <v>79.040000000000006</v>
      </c>
      <c r="EX83" s="29">
        <v>82274.039999999994</v>
      </c>
      <c r="EY83" s="30">
        <v>36.85</v>
      </c>
    </row>
    <row r="84" spans="1:155">
      <c r="A84" s="27">
        <v>46185</v>
      </c>
      <c r="B84" s="29">
        <v>6450003.9100000001</v>
      </c>
      <c r="C84" s="29">
        <v>52.71</v>
      </c>
      <c r="D84" s="29">
        <v>575894.67000000004</v>
      </c>
      <c r="E84" s="29">
        <v>1286.8800000000001</v>
      </c>
      <c r="F84" s="29">
        <v>2775144.85</v>
      </c>
      <c r="G84" s="29">
        <v>-1189.23</v>
      </c>
      <c r="H84" s="29">
        <v>293390.76</v>
      </c>
      <c r="I84" s="29">
        <v>-264.51</v>
      </c>
      <c r="J84" s="29">
        <v>39736.53</v>
      </c>
      <c r="K84" s="30">
        <v>129.31</v>
      </c>
      <c r="L84" s="29">
        <v>271671.61</v>
      </c>
      <c r="M84" s="29">
        <v>-254.63</v>
      </c>
      <c r="N84" s="29">
        <v>279765.93</v>
      </c>
      <c r="O84" s="30">
        <v>-74.66</v>
      </c>
      <c r="P84" s="29">
        <v>161877.56</v>
      </c>
      <c r="Q84" s="29">
        <v>-198.86</v>
      </c>
      <c r="R84" s="29">
        <v>140181.64000000001</v>
      </c>
      <c r="S84" s="30">
        <v>586.52</v>
      </c>
      <c r="T84" s="29">
        <v>7895.7</v>
      </c>
      <c r="U84" s="30">
        <v>8.3699999999999992</v>
      </c>
      <c r="V84" s="29">
        <v>145064.43</v>
      </c>
      <c r="W84" s="29">
        <v>1174.17</v>
      </c>
      <c r="X84" s="29">
        <v>3564626.13</v>
      </c>
      <c r="Y84" s="29">
        <v>-1728.92</v>
      </c>
      <c r="Z84" s="29">
        <v>50186.15</v>
      </c>
      <c r="AA84" s="30">
        <v>93.36</v>
      </c>
      <c r="AB84" s="29">
        <v>203049.16</v>
      </c>
      <c r="AC84" s="30">
        <v>239.55</v>
      </c>
      <c r="AD84" s="29">
        <v>20411.36</v>
      </c>
      <c r="AE84" s="30">
        <v>11.73</v>
      </c>
      <c r="AF84" s="29">
        <v>23409.93</v>
      </c>
      <c r="AG84" s="30">
        <v>12.44</v>
      </c>
      <c r="AH84" s="29">
        <v>201010.92</v>
      </c>
      <c r="AI84" s="29">
        <v>272.83</v>
      </c>
      <c r="AJ84" s="29">
        <v>104553.89</v>
      </c>
      <c r="AK84" s="30">
        <v>638.76</v>
      </c>
      <c r="AL84" s="29">
        <v>104799.35</v>
      </c>
      <c r="AM84" s="29">
        <v>64.88</v>
      </c>
      <c r="AN84" s="29">
        <v>191558.11</v>
      </c>
      <c r="AO84" s="29">
        <v>-127.23</v>
      </c>
      <c r="AP84" s="29">
        <v>152385.04</v>
      </c>
      <c r="AQ84" s="30">
        <v>230.01</v>
      </c>
      <c r="AR84" s="29">
        <v>23912.95</v>
      </c>
      <c r="AS84" s="30">
        <v>58.63</v>
      </c>
      <c r="AT84" s="29">
        <v>101839.47</v>
      </c>
      <c r="AU84" s="30">
        <v>126.64</v>
      </c>
      <c r="AV84" s="29">
        <v>43857.08</v>
      </c>
      <c r="AW84" s="30">
        <v>25.53</v>
      </c>
      <c r="AX84" s="29">
        <v>62813.03</v>
      </c>
      <c r="AY84" s="30">
        <v>158.46</v>
      </c>
      <c r="AZ84" s="28">
        <v>3828955.24</v>
      </c>
      <c r="BA84" s="29">
        <v>-2679.16</v>
      </c>
      <c r="BB84" s="29">
        <v>136173.21</v>
      </c>
      <c r="BC84" s="30">
        <v>116.91</v>
      </c>
      <c r="BD84" s="29">
        <v>33392.78</v>
      </c>
      <c r="BE84" s="30">
        <v>40.03</v>
      </c>
      <c r="BF84" s="29"/>
      <c r="BG84" s="29"/>
      <c r="BH84" s="29">
        <v>106140.19</v>
      </c>
      <c r="BI84" s="30">
        <v>-38.119999999999997</v>
      </c>
      <c r="BJ84" s="29">
        <v>114985.18</v>
      </c>
      <c r="BK84" s="30">
        <v>-16.3</v>
      </c>
      <c r="BL84" s="29">
        <v>38476.36</v>
      </c>
      <c r="BM84" s="30">
        <v>19.37</v>
      </c>
      <c r="BN84" s="29">
        <v>44741.23</v>
      </c>
      <c r="BO84" s="30">
        <v>-16.75</v>
      </c>
      <c r="BP84" s="29">
        <v>69236.72</v>
      </c>
      <c r="BQ84" s="30">
        <v>35.17</v>
      </c>
      <c r="BR84" s="29">
        <v>278084.90000000002</v>
      </c>
      <c r="BS84" s="30">
        <v>603.91999999999996</v>
      </c>
      <c r="BT84" s="29">
        <v>3798241.64</v>
      </c>
      <c r="BU84" s="29">
        <v>-440.81</v>
      </c>
      <c r="BV84" s="29">
        <v>304053.31</v>
      </c>
      <c r="BW84" s="30">
        <v>646.88</v>
      </c>
      <c r="BX84" s="29">
        <v>72384.61</v>
      </c>
      <c r="BY84" s="30">
        <v>51.56</v>
      </c>
      <c r="BZ84" s="29">
        <v>296357.46000000002</v>
      </c>
      <c r="CA84" s="30">
        <v>-62.36</v>
      </c>
      <c r="CB84" s="29">
        <v>11228.33</v>
      </c>
      <c r="CC84" s="30">
        <v>19.170000000000002</v>
      </c>
      <c r="CD84" s="29">
        <v>25158.99</v>
      </c>
      <c r="CE84" s="30">
        <v>75.930000000000007</v>
      </c>
      <c r="CF84" s="29">
        <v>31630.47</v>
      </c>
      <c r="CG84" s="30">
        <v>77.45</v>
      </c>
      <c r="CH84" s="29">
        <v>63742.6</v>
      </c>
      <c r="CI84" s="30">
        <v>57.7</v>
      </c>
      <c r="CJ84" s="29">
        <v>298449.78000000003</v>
      </c>
      <c r="CK84" s="29">
        <v>-441.61</v>
      </c>
      <c r="CL84" s="29">
        <v>228688.44</v>
      </c>
      <c r="CM84" s="30">
        <v>328.46</v>
      </c>
      <c r="CN84" s="29">
        <v>107492.76</v>
      </c>
      <c r="CO84" s="30">
        <v>-15.64</v>
      </c>
      <c r="CP84" s="29">
        <v>136636.26</v>
      </c>
      <c r="CQ84" s="30">
        <v>117.18</v>
      </c>
      <c r="CR84" s="29">
        <v>171240.16</v>
      </c>
      <c r="CS84" s="30">
        <v>606.15</v>
      </c>
      <c r="CT84" s="29">
        <v>225791.43</v>
      </c>
      <c r="CU84" s="30">
        <v>-584.15</v>
      </c>
      <c r="CV84" s="29">
        <v>3798241.64</v>
      </c>
      <c r="CW84" s="29">
        <v>-440.81</v>
      </c>
      <c r="CX84" s="29">
        <v>223501.94</v>
      </c>
      <c r="CY84" s="29">
        <v>-57.03</v>
      </c>
      <c r="CZ84" s="29">
        <v>17411.27</v>
      </c>
      <c r="DA84" s="30">
        <v>-14.17</v>
      </c>
      <c r="DB84" s="29">
        <v>33392.78</v>
      </c>
      <c r="DC84" s="30">
        <v>40.03</v>
      </c>
      <c r="DD84" s="29">
        <v>7895.7</v>
      </c>
      <c r="DE84" s="30">
        <v>8.3699999999999992</v>
      </c>
      <c r="DF84" s="29">
        <v>53795.26</v>
      </c>
      <c r="DG84" s="30">
        <v>68.930000000000007</v>
      </c>
      <c r="DH84" s="29">
        <v>17716.09</v>
      </c>
      <c r="DI84" s="30">
        <v>21.83</v>
      </c>
      <c r="DJ84" s="29">
        <v>597019.92000000004</v>
      </c>
      <c r="DK84" s="29">
        <v>488.59</v>
      </c>
      <c r="DL84" s="29">
        <v>84563.8</v>
      </c>
      <c r="DM84" s="30">
        <v>-67.42</v>
      </c>
      <c r="DN84" s="29">
        <v>3798241.64</v>
      </c>
      <c r="DO84" s="29">
        <v>-440.81</v>
      </c>
      <c r="DP84" s="29">
        <v>66109.61</v>
      </c>
      <c r="DQ84" s="29">
        <v>-187.42</v>
      </c>
      <c r="DR84" s="29">
        <v>40520.81</v>
      </c>
      <c r="DS84" s="30">
        <v>136.13</v>
      </c>
      <c r="DT84" s="29">
        <v>140181.64000000001</v>
      </c>
      <c r="DU84" s="30">
        <v>586.52</v>
      </c>
      <c r="DV84" s="29">
        <v>30723.47</v>
      </c>
      <c r="DW84" s="30">
        <v>17.649999999999999</v>
      </c>
      <c r="DX84" s="29">
        <v>145064.43</v>
      </c>
      <c r="DY84" s="29">
        <v>1174.17</v>
      </c>
      <c r="DZ84" s="29">
        <v>6862.9</v>
      </c>
      <c r="EA84" s="30">
        <v>-2.2200000000000002</v>
      </c>
      <c r="EB84" s="29">
        <v>10189.74</v>
      </c>
      <c r="EC84" s="30">
        <v>-10.29</v>
      </c>
      <c r="ED84" s="29">
        <v>9139.93</v>
      </c>
      <c r="EE84" s="30">
        <v>43.1</v>
      </c>
      <c r="EF84" s="29">
        <v>191119.47</v>
      </c>
      <c r="EG84" s="30">
        <v>-193.03</v>
      </c>
      <c r="EH84" s="29">
        <v>141721.65</v>
      </c>
      <c r="EI84" s="30">
        <v>591.74</v>
      </c>
      <c r="EJ84" s="29">
        <v>93803.19</v>
      </c>
      <c r="EK84" s="30">
        <v>133.27000000000001</v>
      </c>
      <c r="EL84" s="29">
        <v>27346.75</v>
      </c>
      <c r="EM84" s="30">
        <v>70.08</v>
      </c>
      <c r="EN84" s="29">
        <v>40520.81</v>
      </c>
      <c r="EO84" s="30">
        <v>136.13</v>
      </c>
      <c r="EP84" s="29">
        <v>139019.01999999999</v>
      </c>
      <c r="EQ84" s="29">
        <v>53.98</v>
      </c>
      <c r="ER84" s="29">
        <v>10544.26</v>
      </c>
      <c r="ES84" s="29">
        <v>53.01</v>
      </c>
      <c r="ET84" s="29">
        <v>152385.04</v>
      </c>
      <c r="EU84" s="30">
        <v>230.01</v>
      </c>
      <c r="EV84" s="29">
        <v>50186.15</v>
      </c>
      <c r="EW84" s="30">
        <v>93.36</v>
      </c>
      <c r="EX84" s="29">
        <v>86450.11</v>
      </c>
      <c r="EY84" s="30">
        <v>23.82</v>
      </c>
    </row>
    <row r="85" spans="1:155">
      <c r="A85" s="27">
        <v>46188</v>
      </c>
      <c r="B85" s="29">
        <v>6784811.9400000004</v>
      </c>
      <c r="C85" s="29">
        <v>2215.29</v>
      </c>
      <c r="D85" s="29">
        <v>580090.86</v>
      </c>
      <c r="E85" s="29">
        <v>1650.02</v>
      </c>
      <c r="F85" s="29">
        <v>2907745.71</v>
      </c>
      <c r="G85" s="29">
        <v>349.21</v>
      </c>
      <c r="H85" s="29">
        <v>308133.46999999997</v>
      </c>
      <c r="I85" s="29">
        <v>-74.05</v>
      </c>
      <c r="J85" s="29">
        <v>40898</v>
      </c>
      <c r="K85" s="30">
        <v>127.12</v>
      </c>
      <c r="L85" s="29">
        <v>285412.78000000003</v>
      </c>
      <c r="M85" s="29">
        <v>-112.76</v>
      </c>
      <c r="N85" s="29">
        <v>294010.28999999998</v>
      </c>
      <c r="O85" s="30">
        <v>32.090000000000003</v>
      </c>
      <c r="P85" s="29">
        <v>165473.63</v>
      </c>
      <c r="Q85" s="29">
        <v>-121.95</v>
      </c>
      <c r="R85" s="29">
        <v>142757.63</v>
      </c>
      <c r="S85" s="30">
        <v>183.85</v>
      </c>
      <c r="T85" s="29">
        <v>8062.1</v>
      </c>
      <c r="U85" s="30">
        <v>9.0399999999999991</v>
      </c>
      <c r="V85" s="29">
        <v>143331.96</v>
      </c>
      <c r="W85" s="29">
        <v>1408.52</v>
      </c>
      <c r="X85" s="29">
        <v>3744974.25</v>
      </c>
      <c r="Y85" s="29">
        <v>354.52</v>
      </c>
      <c r="Z85" s="29">
        <v>51610.68</v>
      </c>
      <c r="AA85" s="30">
        <v>79.77</v>
      </c>
      <c r="AB85" s="29">
        <v>213018.21</v>
      </c>
      <c r="AC85" s="30">
        <v>359.1</v>
      </c>
      <c r="AD85" s="29">
        <v>22582.53</v>
      </c>
      <c r="AE85" s="30">
        <v>104.14</v>
      </c>
      <c r="AF85" s="29">
        <v>24731.439999999999</v>
      </c>
      <c r="AG85" s="30">
        <v>14.64</v>
      </c>
      <c r="AH85" s="29">
        <v>217555.64</v>
      </c>
      <c r="AI85" s="29">
        <v>449.74</v>
      </c>
      <c r="AJ85" s="29">
        <v>103896.48</v>
      </c>
      <c r="AK85" s="30">
        <v>208.08</v>
      </c>
      <c r="AL85" s="29">
        <v>110691.78</v>
      </c>
      <c r="AM85" s="29">
        <v>174.39</v>
      </c>
      <c r="AN85" s="29">
        <v>200007.62</v>
      </c>
      <c r="AO85" s="29">
        <v>-129.88999999999999</v>
      </c>
      <c r="AP85" s="29">
        <v>166440.62</v>
      </c>
      <c r="AQ85" s="30">
        <v>397.42</v>
      </c>
      <c r="AR85" s="29">
        <v>25698.06</v>
      </c>
      <c r="AS85" s="30">
        <v>138.31</v>
      </c>
      <c r="AT85" s="29">
        <v>105658.49</v>
      </c>
      <c r="AU85" s="30">
        <v>92.88</v>
      </c>
      <c r="AV85" s="29">
        <v>43966.03</v>
      </c>
      <c r="AW85" s="30">
        <v>3.35</v>
      </c>
      <c r="AX85" s="29">
        <v>62608.41</v>
      </c>
      <c r="AY85" s="30">
        <v>180.11</v>
      </c>
      <c r="AZ85" s="28">
        <v>4036764.93</v>
      </c>
      <c r="BA85" s="29">
        <v>-736.29</v>
      </c>
      <c r="BB85" s="29">
        <v>145408.88</v>
      </c>
      <c r="BC85" s="30">
        <v>93.81</v>
      </c>
      <c r="BD85" s="29">
        <v>34751.5</v>
      </c>
      <c r="BE85" s="30">
        <v>85.34</v>
      </c>
      <c r="BF85" s="29"/>
      <c r="BG85" s="29"/>
      <c r="BH85" s="29">
        <v>112421.29</v>
      </c>
      <c r="BI85" s="30">
        <v>34</v>
      </c>
      <c r="BJ85" s="29">
        <v>119818.19</v>
      </c>
      <c r="BK85" s="30">
        <v>107.74</v>
      </c>
      <c r="BL85" s="29">
        <v>39620.15</v>
      </c>
      <c r="BM85" s="30">
        <v>32.11</v>
      </c>
      <c r="BN85" s="29">
        <v>46537.47</v>
      </c>
      <c r="BO85" s="30">
        <v>18.739999999999998</v>
      </c>
      <c r="BP85" s="29">
        <v>70504.45</v>
      </c>
      <c r="BQ85" s="30">
        <v>48.81</v>
      </c>
      <c r="BR85" s="29">
        <v>298811.87</v>
      </c>
      <c r="BS85" s="30">
        <v>861.29</v>
      </c>
      <c r="BT85" s="29">
        <v>3984884.08</v>
      </c>
      <c r="BU85" s="29">
        <v>1207.72</v>
      </c>
      <c r="BV85" s="29">
        <v>316439.26</v>
      </c>
      <c r="BW85" s="30">
        <v>816.98</v>
      </c>
      <c r="BX85" s="29">
        <v>76576.08</v>
      </c>
      <c r="BY85" s="30">
        <v>151.03</v>
      </c>
      <c r="BZ85" s="29">
        <v>310699.40000000002</v>
      </c>
      <c r="CA85" s="30">
        <v>44.5</v>
      </c>
      <c r="CB85" s="29">
        <v>11433.33</v>
      </c>
      <c r="CC85" s="30">
        <v>21.63</v>
      </c>
      <c r="CD85" s="29">
        <v>24913.74</v>
      </c>
      <c r="CE85" s="30">
        <v>84.95</v>
      </c>
      <c r="CF85" s="29">
        <v>31739.81</v>
      </c>
      <c r="CG85" s="30">
        <v>1.49</v>
      </c>
      <c r="CH85" s="29">
        <v>63937.919999999998</v>
      </c>
      <c r="CI85" s="30">
        <v>36</v>
      </c>
      <c r="CJ85" s="29">
        <v>303381.81</v>
      </c>
      <c r="CK85" s="29">
        <v>-347.41</v>
      </c>
      <c r="CL85" s="29">
        <v>238649.45</v>
      </c>
      <c r="CM85" s="30">
        <v>472.78</v>
      </c>
      <c r="CN85" s="29">
        <v>109006.85</v>
      </c>
      <c r="CO85" s="30">
        <v>53.75</v>
      </c>
      <c r="CP85" s="29">
        <v>145887.19</v>
      </c>
      <c r="CQ85" s="30">
        <v>94.07</v>
      </c>
      <c r="CR85" s="29">
        <v>173661.67</v>
      </c>
      <c r="CS85" s="30">
        <v>182.46</v>
      </c>
      <c r="CT85" s="29">
        <v>251261.58</v>
      </c>
      <c r="CU85" s="30">
        <v>-686.43</v>
      </c>
      <c r="CV85" s="29">
        <v>3984884.08</v>
      </c>
      <c r="CW85" s="29">
        <v>1207.72</v>
      </c>
      <c r="CX85" s="29">
        <v>234786.7</v>
      </c>
      <c r="CY85" s="29">
        <v>-29.3</v>
      </c>
      <c r="CZ85" s="29">
        <v>17593.73</v>
      </c>
      <c r="DA85" s="30">
        <v>-13.44</v>
      </c>
      <c r="DB85" s="29">
        <v>34751.5</v>
      </c>
      <c r="DC85" s="30">
        <v>85.34</v>
      </c>
      <c r="DD85" s="29">
        <v>8062.1</v>
      </c>
      <c r="DE85" s="30">
        <v>9.0399999999999991</v>
      </c>
      <c r="DF85" s="29">
        <v>57326.54</v>
      </c>
      <c r="DG85" s="30">
        <v>162.9</v>
      </c>
      <c r="DH85" s="29">
        <v>17384.2</v>
      </c>
      <c r="DI85" s="30">
        <v>19.600000000000001</v>
      </c>
      <c r="DJ85" s="29">
        <v>640389.46</v>
      </c>
      <c r="DK85" s="29">
        <v>972.71</v>
      </c>
      <c r="DL85" s="29">
        <v>85608.5</v>
      </c>
      <c r="DM85" s="30">
        <v>16.23</v>
      </c>
      <c r="DN85" s="29">
        <v>3984884.08</v>
      </c>
      <c r="DO85" s="29">
        <v>1207.72</v>
      </c>
      <c r="DP85" s="29">
        <v>67241.75</v>
      </c>
      <c r="DQ85" s="29">
        <v>-174.08</v>
      </c>
      <c r="DR85" s="29">
        <v>41519.730000000003</v>
      </c>
      <c r="DS85" s="30">
        <v>129.13999999999999</v>
      </c>
      <c r="DT85" s="29">
        <v>142757.63</v>
      </c>
      <c r="DU85" s="30">
        <v>183.85</v>
      </c>
      <c r="DV85" s="29">
        <v>30562.61</v>
      </c>
      <c r="DW85" s="30">
        <v>-3.63</v>
      </c>
      <c r="DX85" s="29">
        <v>143331.96</v>
      </c>
      <c r="DY85" s="29">
        <v>1408.52</v>
      </c>
      <c r="DZ85" s="29">
        <v>6888.8</v>
      </c>
      <c r="EA85" s="30">
        <v>-3.83</v>
      </c>
      <c r="EB85" s="29">
        <v>10123.51</v>
      </c>
      <c r="EC85" s="30">
        <v>-12.5</v>
      </c>
      <c r="ED85" s="29">
        <v>9179.9</v>
      </c>
      <c r="EE85" s="30">
        <v>40.409999999999997</v>
      </c>
      <c r="EF85" s="29">
        <v>194850.51</v>
      </c>
      <c r="EG85" s="30">
        <v>-114.03</v>
      </c>
      <c r="EH85" s="29">
        <v>151249.1</v>
      </c>
      <c r="EI85" s="30">
        <v>671.34</v>
      </c>
      <c r="EJ85" s="29">
        <v>95030.52</v>
      </c>
      <c r="EK85" s="30">
        <v>108.33</v>
      </c>
      <c r="EL85" s="29">
        <v>27101.23</v>
      </c>
      <c r="EM85" s="30">
        <v>80.87</v>
      </c>
      <c r="EN85" s="29">
        <v>41519.730000000003</v>
      </c>
      <c r="EO85" s="30">
        <v>129.13999999999999</v>
      </c>
      <c r="EP85" s="29">
        <v>142008.12</v>
      </c>
      <c r="EQ85" s="29">
        <v>144.38</v>
      </c>
      <c r="ER85" s="29">
        <v>9811.75</v>
      </c>
      <c r="ES85" s="29">
        <v>49.87</v>
      </c>
      <c r="ET85" s="29">
        <v>166440.62</v>
      </c>
      <c r="EU85" s="30">
        <v>397.42</v>
      </c>
      <c r="EV85" s="29">
        <v>51610.68</v>
      </c>
      <c r="EW85" s="30">
        <v>79.77</v>
      </c>
      <c r="EX85" s="29">
        <v>94276.51</v>
      </c>
      <c r="EY85" s="30">
        <v>14.3</v>
      </c>
    </row>
    <row r="86" spans="1:155">
      <c r="A86" s="27">
        <v>46189</v>
      </c>
      <c r="B86" s="29">
        <v>6928129.79</v>
      </c>
      <c r="C86" s="29">
        <v>418.11</v>
      </c>
      <c r="D86" s="29">
        <v>571685.81999999995</v>
      </c>
      <c r="E86" s="29">
        <v>987.5</v>
      </c>
      <c r="F86" s="29">
        <v>2948811.63</v>
      </c>
      <c r="G86" s="29">
        <v>-463.09</v>
      </c>
      <c r="H86" s="29">
        <v>304225.3</v>
      </c>
      <c r="I86" s="29">
        <v>-253.36</v>
      </c>
      <c r="J86" s="29">
        <v>39879.42</v>
      </c>
      <c r="K86" s="30">
        <v>56.93</v>
      </c>
      <c r="L86" s="29">
        <v>281880.65000000002</v>
      </c>
      <c r="M86" s="29">
        <v>-289.68</v>
      </c>
      <c r="N86" s="29">
        <v>294814.37</v>
      </c>
      <c r="O86" s="30">
        <v>-87.36</v>
      </c>
      <c r="P86" s="29">
        <v>166296.29</v>
      </c>
      <c r="Q86" s="29">
        <v>-164.57</v>
      </c>
      <c r="R86" s="29">
        <v>139884.54</v>
      </c>
      <c r="S86" s="30">
        <v>142.05000000000001</v>
      </c>
      <c r="T86" s="29">
        <v>8011.81</v>
      </c>
      <c r="U86" s="30">
        <v>4.57</v>
      </c>
      <c r="V86" s="29">
        <v>136468.29</v>
      </c>
      <c r="W86" s="29">
        <v>905.92</v>
      </c>
      <c r="X86" s="29">
        <v>3839813.68</v>
      </c>
      <c r="Y86" s="29">
        <v>-1713.27</v>
      </c>
      <c r="Z86" s="28">
        <v>51569.279999999999</v>
      </c>
      <c r="AA86" s="30">
        <v>24.14</v>
      </c>
      <c r="AB86" s="29">
        <v>216497.54</v>
      </c>
      <c r="AC86" s="30">
        <v>343.2</v>
      </c>
      <c r="AD86" s="29">
        <v>22261.21</v>
      </c>
      <c r="AE86" s="30">
        <v>108.58</v>
      </c>
      <c r="AF86" s="29">
        <v>25547.9</v>
      </c>
      <c r="AG86" s="30">
        <v>16.190000000000001</v>
      </c>
      <c r="AH86" s="29">
        <v>218876.07</v>
      </c>
      <c r="AI86" s="29">
        <v>588.13</v>
      </c>
      <c r="AJ86" s="29">
        <v>103091.22</v>
      </c>
      <c r="AK86" s="30">
        <v>199.23</v>
      </c>
      <c r="AL86" s="29">
        <v>112279.08</v>
      </c>
      <c r="AM86" s="29">
        <v>231.22</v>
      </c>
      <c r="AN86" s="29">
        <v>199618.71</v>
      </c>
      <c r="AO86" s="29">
        <v>-303.29000000000002</v>
      </c>
      <c r="AP86" s="29">
        <v>165340.75</v>
      </c>
      <c r="AQ86" s="30">
        <v>475.11</v>
      </c>
      <c r="AR86" s="29">
        <v>25649.03</v>
      </c>
      <c r="AS86" s="30">
        <v>170.18</v>
      </c>
      <c r="AT86" s="29">
        <v>105231.4</v>
      </c>
      <c r="AU86" s="30">
        <v>80.319999999999993</v>
      </c>
      <c r="AV86" s="29">
        <v>44034.94</v>
      </c>
      <c r="AW86" s="30">
        <v>-13.56</v>
      </c>
      <c r="AX86" s="29">
        <v>66150.67</v>
      </c>
      <c r="AY86" s="30">
        <v>237.94</v>
      </c>
      <c r="AZ86" s="28">
        <v>4134790.95</v>
      </c>
      <c r="BA86" s="29">
        <v>-3110.06</v>
      </c>
      <c r="BB86" s="29">
        <v>147734.01</v>
      </c>
      <c r="BC86" s="30">
        <v>17.45</v>
      </c>
      <c r="BD86" s="29">
        <v>33635.83</v>
      </c>
      <c r="BE86" s="30">
        <v>66.41</v>
      </c>
      <c r="BF86" s="29"/>
      <c r="BG86" s="29"/>
      <c r="BH86" s="29">
        <v>116804.63</v>
      </c>
      <c r="BI86" s="30">
        <v>98.38</v>
      </c>
      <c r="BJ86" s="29">
        <v>120252.81</v>
      </c>
      <c r="BK86" s="30">
        <v>100.98</v>
      </c>
      <c r="BL86" s="29">
        <v>40362.410000000003</v>
      </c>
      <c r="BM86" s="30">
        <v>15.29</v>
      </c>
      <c r="BN86" s="29">
        <v>46181.32</v>
      </c>
      <c r="BO86" s="30">
        <v>-1.52</v>
      </c>
      <c r="BP86" s="29">
        <v>74457.070000000007</v>
      </c>
      <c r="BQ86" s="30">
        <v>118.04</v>
      </c>
      <c r="BR86" s="29">
        <v>298346.84999999998</v>
      </c>
      <c r="BS86" s="30">
        <v>881.31</v>
      </c>
      <c r="BT86" s="29">
        <v>4090078.96</v>
      </c>
      <c r="BU86" s="29">
        <v>-667.52</v>
      </c>
      <c r="BV86" s="29">
        <v>330029.55</v>
      </c>
      <c r="BW86" s="30">
        <v>896.78</v>
      </c>
      <c r="BX86" s="29">
        <v>77546.78</v>
      </c>
      <c r="BY86" s="30">
        <v>149.81</v>
      </c>
      <c r="BZ86" s="29">
        <v>311897.78000000003</v>
      </c>
      <c r="CA86" s="30">
        <v>-72.06</v>
      </c>
      <c r="CB86" s="29">
        <v>11525.4</v>
      </c>
      <c r="CC86" s="30">
        <v>47.49</v>
      </c>
      <c r="CD86" s="29">
        <v>25148.080000000002</v>
      </c>
      <c r="CE86" s="30">
        <v>113.83</v>
      </c>
      <c r="CF86" s="29">
        <v>33231.629999999997</v>
      </c>
      <c r="CG86" s="30">
        <v>-81.38</v>
      </c>
      <c r="CH86" s="29">
        <v>63638.66</v>
      </c>
      <c r="CI86" s="30">
        <v>-12.98</v>
      </c>
      <c r="CJ86" s="29">
        <v>305501.76</v>
      </c>
      <c r="CK86" s="29">
        <v>-355.75</v>
      </c>
      <c r="CL86" s="29">
        <v>242306.67</v>
      </c>
      <c r="CM86" s="30">
        <v>502.11</v>
      </c>
      <c r="CN86" s="29">
        <v>110621.74</v>
      </c>
      <c r="CO86" s="30">
        <v>107.81</v>
      </c>
      <c r="CP86" s="29">
        <v>148219.51999999999</v>
      </c>
      <c r="CQ86" s="30">
        <v>17.77</v>
      </c>
      <c r="CR86" s="29">
        <v>170793.68</v>
      </c>
      <c r="CS86" s="30">
        <v>119.57</v>
      </c>
      <c r="CT86" s="29">
        <v>254975.11</v>
      </c>
      <c r="CU86" s="29">
        <v>-1042.95</v>
      </c>
      <c r="CV86" s="29">
        <v>4090078.96</v>
      </c>
      <c r="CW86" s="29">
        <v>-667.52</v>
      </c>
      <c r="CX86" s="29">
        <v>229912.23</v>
      </c>
      <c r="CY86" s="29">
        <v>-164.65</v>
      </c>
      <c r="CZ86" s="29">
        <v>17377.14</v>
      </c>
      <c r="DA86" s="30">
        <v>-21.1</v>
      </c>
      <c r="DB86" s="29">
        <v>33635.83</v>
      </c>
      <c r="DC86" s="30">
        <v>66.41</v>
      </c>
      <c r="DD86" s="29">
        <v>8011.81</v>
      </c>
      <c r="DE86" s="30">
        <v>4.57</v>
      </c>
      <c r="DF86" s="29">
        <v>58310.57</v>
      </c>
      <c r="DG86" s="30">
        <v>156.57</v>
      </c>
      <c r="DH86" s="29">
        <v>17509.39</v>
      </c>
      <c r="DI86" s="30">
        <v>16.899999999999999</v>
      </c>
      <c r="DJ86" s="29">
        <v>640556.57999999996</v>
      </c>
      <c r="DK86" s="29">
        <v>1039.8399999999999</v>
      </c>
      <c r="DL86" s="29">
        <v>86617.73</v>
      </c>
      <c r="DM86" s="30">
        <v>82.46</v>
      </c>
      <c r="DN86" s="29">
        <v>4090078.96</v>
      </c>
      <c r="DO86" s="29">
        <v>-667.52</v>
      </c>
      <c r="DP86" s="29">
        <v>68372.12</v>
      </c>
      <c r="DQ86" s="29">
        <v>-163.83000000000001</v>
      </c>
      <c r="DR86" s="29">
        <v>40627.910000000003</v>
      </c>
      <c r="DS86" s="30">
        <v>58.05</v>
      </c>
      <c r="DT86" s="29">
        <v>139884.54</v>
      </c>
      <c r="DU86" s="30">
        <v>142.05000000000001</v>
      </c>
      <c r="DV86" s="29">
        <v>30565.86</v>
      </c>
      <c r="DW86" s="30">
        <v>-24.92</v>
      </c>
      <c r="DX86" s="29">
        <v>136468.29</v>
      </c>
      <c r="DY86" s="29">
        <v>905.92</v>
      </c>
      <c r="DZ86" s="29">
        <v>6957</v>
      </c>
      <c r="EA86" s="30">
        <v>-2.67</v>
      </c>
      <c r="EB86" s="29">
        <v>10158.549999999999</v>
      </c>
      <c r="EC86" s="30">
        <v>-17.14</v>
      </c>
      <c r="ED86" s="29">
        <v>9227.07</v>
      </c>
      <c r="EE86" s="30">
        <v>36.64</v>
      </c>
      <c r="EF86" s="29">
        <v>195230.54</v>
      </c>
      <c r="EG86" s="30">
        <v>-121.97</v>
      </c>
      <c r="EH86" s="29">
        <v>151440.17000000001</v>
      </c>
      <c r="EI86" s="30">
        <v>566.29</v>
      </c>
      <c r="EJ86" s="29">
        <v>93930.46</v>
      </c>
      <c r="EK86" s="30">
        <v>-55.11</v>
      </c>
      <c r="EL86" s="29">
        <v>27347.1</v>
      </c>
      <c r="EM86" s="30">
        <v>111.07</v>
      </c>
      <c r="EN86" s="29">
        <v>40627.910000000003</v>
      </c>
      <c r="EO86" s="30">
        <v>58.05</v>
      </c>
      <c r="EP86" s="29">
        <v>154188.67000000001</v>
      </c>
      <c r="EQ86" s="29">
        <v>282.92</v>
      </c>
      <c r="ER86" s="29">
        <v>9894.06</v>
      </c>
      <c r="ES86" s="29">
        <v>45.9</v>
      </c>
      <c r="ET86" s="29">
        <v>165340.75</v>
      </c>
      <c r="EU86" s="30">
        <v>475.11</v>
      </c>
      <c r="EV86" s="29">
        <v>51569.279999999999</v>
      </c>
      <c r="EW86" s="30">
        <v>24.14</v>
      </c>
      <c r="EX86" s="29">
        <v>96650.25</v>
      </c>
      <c r="EY86" s="30">
        <v>-6.37</v>
      </c>
    </row>
    <row r="87" spans="1:155">
      <c r="A87" s="27">
        <v>46190</v>
      </c>
      <c r="B87" s="29">
        <v>7037363.6799999997</v>
      </c>
      <c r="C87" s="29">
        <v>3280.29</v>
      </c>
      <c r="D87" s="29">
        <v>579739.31999999995</v>
      </c>
      <c r="E87" s="29">
        <v>1089.8599999999999</v>
      </c>
      <c r="F87" s="29">
        <v>2954886.23</v>
      </c>
      <c r="G87" s="29">
        <v>478.87</v>
      </c>
      <c r="H87" s="29">
        <v>303319.12</v>
      </c>
      <c r="I87" s="29">
        <v>-264.89999999999998</v>
      </c>
      <c r="J87" s="29">
        <v>40472.339999999997</v>
      </c>
      <c r="K87" s="30">
        <v>27.84</v>
      </c>
      <c r="L87" s="29">
        <v>281728.67</v>
      </c>
      <c r="M87" s="29">
        <v>-291.61</v>
      </c>
      <c r="N87" s="29">
        <v>284752.24</v>
      </c>
      <c r="O87" s="30">
        <v>-161.5</v>
      </c>
      <c r="P87" s="29">
        <v>170590.55</v>
      </c>
      <c r="Q87" s="29">
        <v>-105.17</v>
      </c>
      <c r="R87" s="29">
        <v>139086.06</v>
      </c>
      <c r="S87" s="30">
        <v>222.5</v>
      </c>
      <c r="T87" s="29">
        <v>7861.59</v>
      </c>
      <c r="U87" s="30">
        <v>-0.5</v>
      </c>
      <c r="V87" s="29">
        <v>137440.16</v>
      </c>
      <c r="W87" s="29">
        <v>707.57</v>
      </c>
      <c r="X87" s="29">
        <v>3958903.69</v>
      </c>
      <c r="Y87" s="29">
        <v>1603.07</v>
      </c>
      <c r="Z87" s="29">
        <v>51641.599999999999</v>
      </c>
      <c r="AA87" s="30">
        <v>-2.41</v>
      </c>
      <c r="AB87" s="29">
        <v>208770.39</v>
      </c>
      <c r="AC87" s="30">
        <v>270.95999999999998</v>
      </c>
      <c r="AD87" s="29">
        <v>21700.81</v>
      </c>
      <c r="AE87" s="30">
        <v>101.69</v>
      </c>
      <c r="AF87" s="29">
        <v>25498.080000000002</v>
      </c>
      <c r="AG87" s="30">
        <v>8.06</v>
      </c>
      <c r="AH87" s="29">
        <v>220971.01</v>
      </c>
      <c r="AI87" s="29">
        <v>601.86</v>
      </c>
      <c r="AJ87" s="29">
        <v>104507.1</v>
      </c>
      <c r="AK87" s="30">
        <v>294.55</v>
      </c>
      <c r="AL87" s="29">
        <v>108081.79</v>
      </c>
      <c r="AM87" s="29">
        <v>251.53</v>
      </c>
      <c r="AN87" s="29">
        <v>193579.58</v>
      </c>
      <c r="AO87" s="29">
        <v>-407.73</v>
      </c>
      <c r="AP87" s="29">
        <v>166354.92000000001</v>
      </c>
      <c r="AQ87" s="30">
        <v>391.59</v>
      </c>
      <c r="AR87" s="29">
        <v>25128.14</v>
      </c>
      <c r="AS87" s="30">
        <v>141.68</v>
      </c>
      <c r="AT87" s="29">
        <v>104836.3</v>
      </c>
      <c r="AU87" s="30">
        <v>19.010000000000002</v>
      </c>
      <c r="AV87" s="29">
        <v>43848.93</v>
      </c>
      <c r="AW87" s="30">
        <v>-29.24</v>
      </c>
      <c r="AX87" s="29">
        <v>62767.88</v>
      </c>
      <c r="AY87" s="30">
        <v>130.35</v>
      </c>
      <c r="AZ87" s="28">
        <v>4250896.21</v>
      </c>
      <c r="BA87" s="29">
        <v>145.91</v>
      </c>
      <c r="BB87" s="29">
        <v>150901.48000000001</v>
      </c>
      <c r="BC87" s="30">
        <v>10.82</v>
      </c>
      <c r="BD87" s="29">
        <v>34100.959999999999</v>
      </c>
      <c r="BE87" s="30">
        <v>77.2</v>
      </c>
      <c r="BF87" s="29"/>
      <c r="BG87" s="29"/>
      <c r="BH87" s="29">
        <v>116850.39</v>
      </c>
      <c r="BI87" s="30">
        <v>94.8</v>
      </c>
      <c r="BJ87" s="29">
        <v>119165.02</v>
      </c>
      <c r="BK87" s="30">
        <v>106.42</v>
      </c>
      <c r="BL87" s="29">
        <v>39699.89</v>
      </c>
      <c r="BM87" s="30">
        <v>2.1800000000000002</v>
      </c>
      <c r="BN87" s="29">
        <v>45551.64</v>
      </c>
      <c r="BO87" s="30">
        <v>-42.9</v>
      </c>
      <c r="BP87" s="29">
        <v>71011.509999999995</v>
      </c>
      <c r="BQ87" s="30">
        <v>6.09</v>
      </c>
      <c r="BR87" s="29">
        <v>299129.09999999998</v>
      </c>
      <c r="BS87" s="30">
        <v>771.1</v>
      </c>
      <c r="BT87" s="29">
        <v>4222367.45</v>
      </c>
      <c r="BU87" s="29">
        <v>2869.46</v>
      </c>
      <c r="BV87" s="29">
        <v>326076.39</v>
      </c>
      <c r="BW87" s="30">
        <v>639.54</v>
      </c>
      <c r="BX87" s="29">
        <v>76729.009999999995</v>
      </c>
      <c r="BY87" s="30">
        <v>118.68</v>
      </c>
      <c r="BZ87" s="29">
        <v>301661.37</v>
      </c>
      <c r="CA87" s="30">
        <v>-156.19999999999999</v>
      </c>
      <c r="CB87" s="29">
        <v>11287.73</v>
      </c>
      <c r="CC87" s="30">
        <v>34.54</v>
      </c>
      <c r="CD87" s="29">
        <v>25693.05</v>
      </c>
      <c r="CE87" s="30">
        <v>119.86</v>
      </c>
      <c r="CF87" s="29">
        <v>33004.839999999997</v>
      </c>
      <c r="CG87" s="30">
        <v>-127.27</v>
      </c>
      <c r="CH87" s="29">
        <v>63684.66</v>
      </c>
      <c r="CI87" s="30">
        <v>-21.08</v>
      </c>
      <c r="CJ87" s="29">
        <v>315578.76</v>
      </c>
      <c r="CK87" s="29">
        <v>-125.19</v>
      </c>
      <c r="CL87" s="29">
        <v>234187.44</v>
      </c>
      <c r="CM87" s="30">
        <v>432.28</v>
      </c>
      <c r="CN87" s="28">
        <v>108371.19</v>
      </c>
      <c r="CO87" s="30">
        <v>102.1</v>
      </c>
      <c r="CP87" s="29">
        <v>151377.23000000001</v>
      </c>
      <c r="CQ87" s="30">
        <v>11.01</v>
      </c>
      <c r="CR87" s="29">
        <v>170655.07</v>
      </c>
      <c r="CS87" s="30">
        <v>205.94</v>
      </c>
      <c r="CT87" s="29">
        <v>254055.7</v>
      </c>
      <c r="CU87" s="29">
        <v>-1156.3599999999999</v>
      </c>
      <c r="CV87" s="29">
        <v>4222367.45</v>
      </c>
      <c r="CW87" s="29">
        <v>2869.46</v>
      </c>
      <c r="CX87" s="29">
        <v>231029.91</v>
      </c>
      <c r="CY87" s="29">
        <v>-102.97</v>
      </c>
      <c r="CZ87" s="29">
        <v>17312.59</v>
      </c>
      <c r="DA87" s="30">
        <v>-27.22</v>
      </c>
      <c r="DB87" s="29">
        <v>34100.959999999999</v>
      </c>
      <c r="DC87" s="30">
        <v>77.2</v>
      </c>
      <c r="DD87" s="29">
        <v>7861.59</v>
      </c>
      <c r="DE87" s="30">
        <v>-0.5</v>
      </c>
      <c r="DF87" s="29">
        <v>57836.41</v>
      </c>
      <c r="DG87" s="30">
        <v>120.5</v>
      </c>
      <c r="DH87" s="29">
        <v>18196.72</v>
      </c>
      <c r="DI87" s="30">
        <v>29.16</v>
      </c>
      <c r="DJ87" s="29">
        <v>644014.56000000006</v>
      </c>
      <c r="DK87" s="29">
        <v>932.98</v>
      </c>
      <c r="DL87" s="29">
        <v>84543.91</v>
      </c>
      <c r="DM87" s="30">
        <v>85.38</v>
      </c>
      <c r="DN87" s="29">
        <v>4222367.45</v>
      </c>
      <c r="DO87" s="29">
        <v>2869.46</v>
      </c>
      <c r="DP87" s="29">
        <v>72642.27</v>
      </c>
      <c r="DQ87" s="29">
        <v>19.63</v>
      </c>
      <c r="DR87" s="29">
        <v>41118.410000000003</v>
      </c>
      <c r="DS87" s="30">
        <v>31</v>
      </c>
      <c r="DT87" s="29">
        <v>139086.06</v>
      </c>
      <c r="DU87" s="30">
        <v>222.5</v>
      </c>
      <c r="DV87" s="29">
        <v>31059.56</v>
      </c>
      <c r="DW87" s="30">
        <v>-19</v>
      </c>
      <c r="DX87" s="29">
        <v>137440.16</v>
      </c>
      <c r="DY87" s="29">
        <v>707.57</v>
      </c>
      <c r="DZ87" s="29">
        <v>6983</v>
      </c>
      <c r="EA87" s="30">
        <v>-2.93</v>
      </c>
      <c r="EB87" s="29">
        <v>10320.719999999999</v>
      </c>
      <c r="EC87" s="30">
        <v>-13.47</v>
      </c>
      <c r="ED87" s="29">
        <v>9120.7199999999993</v>
      </c>
      <c r="EE87" s="30">
        <v>30.27</v>
      </c>
      <c r="EF87" s="29">
        <v>199628.64</v>
      </c>
      <c r="EG87" s="30">
        <v>-96.33</v>
      </c>
      <c r="EH87" s="29">
        <v>148947.59</v>
      </c>
      <c r="EI87" s="30">
        <v>371.72</v>
      </c>
      <c r="EJ87" s="29">
        <v>93916.15</v>
      </c>
      <c r="EK87" s="30">
        <v>-97.31</v>
      </c>
      <c r="EL87" s="29">
        <v>27879.27</v>
      </c>
      <c r="EM87" s="30">
        <v>117.22</v>
      </c>
      <c r="EN87" s="29">
        <v>41118.410000000003</v>
      </c>
      <c r="EO87" s="30">
        <v>31</v>
      </c>
      <c r="EP87" s="29">
        <v>154127.12</v>
      </c>
      <c r="EQ87" s="29">
        <v>251.26</v>
      </c>
      <c r="ER87" s="29">
        <v>9813.44</v>
      </c>
      <c r="ES87" s="29">
        <v>43.99</v>
      </c>
      <c r="ET87" s="29">
        <v>166354.92000000001</v>
      </c>
      <c r="EU87" s="30">
        <v>391.59</v>
      </c>
      <c r="EV87" s="29">
        <v>51641.599999999999</v>
      </c>
      <c r="EW87" s="30">
        <v>-2.41</v>
      </c>
      <c r="EX87" s="29">
        <v>99735.63</v>
      </c>
      <c r="EY87" s="30">
        <v>13.42</v>
      </c>
    </row>
    <row r="88" spans="1:155">
      <c r="A88" s="27">
        <v>46191</v>
      </c>
      <c r="B88" s="29">
        <v>7196031.1699999999</v>
      </c>
      <c r="C88" s="29">
        <v>3268.21</v>
      </c>
      <c r="D88" s="29">
        <v>562061.16</v>
      </c>
      <c r="E88" s="29">
        <v>109.08</v>
      </c>
      <c r="F88" s="28">
        <v>3031797.05</v>
      </c>
      <c r="G88" s="29">
        <v>2122.58</v>
      </c>
      <c r="H88" s="29">
        <v>289357.09000000003</v>
      </c>
      <c r="I88" s="29">
        <v>-548.94000000000005</v>
      </c>
      <c r="J88" s="29">
        <v>38736.769999999997</v>
      </c>
      <c r="K88" s="30">
        <v>-120.57</v>
      </c>
      <c r="L88" s="29">
        <v>268617.33</v>
      </c>
      <c r="M88" s="29">
        <v>-546.28</v>
      </c>
      <c r="N88" s="29">
        <v>274138.14</v>
      </c>
      <c r="O88" s="30">
        <v>-484.63</v>
      </c>
      <c r="P88" s="29">
        <v>171303.14</v>
      </c>
      <c r="Q88" s="29">
        <v>-110.99</v>
      </c>
      <c r="R88" s="29">
        <v>134600.01</v>
      </c>
      <c r="S88" s="30">
        <v>29.08</v>
      </c>
      <c r="T88" s="29">
        <v>7657.18</v>
      </c>
      <c r="U88" s="30">
        <v>-9.7100000000000009</v>
      </c>
      <c r="V88" s="29">
        <v>136229.65</v>
      </c>
      <c r="W88" s="29">
        <v>246.13</v>
      </c>
      <c r="X88" s="29">
        <v>4167525.88</v>
      </c>
      <c r="Y88" s="29">
        <v>4452.8999999999996</v>
      </c>
      <c r="Z88" s="29">
        <v>52367.44</v>
      </c>
      <c r="AA88" s="30">
        <v>-29.68</v>
      </c>
      <c r="AB88" s="29">
        <v>205544.83</v>
      </c>
      <c r="AC88" s="30">
        <v>115.23</v>
      </c>
      <c r="AD88" s="29">
        <v>21593.96</v>
      </c>
      <c r="AE88" s="30">
        <v>122.99</v>
      </c>
      <c r="AF88" s="29">
        <v>23758.35</v>
      </c>
      <c r="AG88" s="30">
        <v>2.91</v>
      </c>
      <c r="AH88" s="29">
        <v>210542.76</v>
      </c>
      <c r="AI88" s="29">
        <v>216.36</v>
      </c>
      <c r="AJ88" s="29">
        <v>101121.53</v>
      </c>
      <c r="AK88" s="30">
        <v>165.44</v>
      </c>
      <c r="AL88" s="29">
        <v>103208.9</v>
      </c>
      <c r="AM88" s="29">
        <v>114.34</v>
      </c>
      <c r="AN88" s="29">
        <v>187113.17</v>
      </c>
      <c r="AO88" s="29">
        <v>-607.26</v>
      </c>
      <c r="AP88" s="29">
        <v>160841.81</v>
      </c>
      <c r="AQ88" s="30">
        <v>204.61</v>
      </c>
      <c r="AR88" s="29">
        <v>24749.3</v>
      </c>
      <c r="AS88" s="30">
        <v>154.41</v>
      </c>
      <c r="AT88" s="29">
        <v>102097.83</v>
      </c>
      <c r="AU88" s="30">
        <v>-68.3</v>
      </c>
      <c r="AV88" s="29">
        <v>42817.8</v>
      </c>
      <c r="AW88" s="30">
        <v>-72.790000000000006</v>
      </c>
      <c r="AX88" s="29">
        <v>59699.67</v>
      </c>
      <c r="AY88" s="30">
        <v>13.69</v>
      </c>
      <c r="AZ88" s="28">
        <v>4467526.79</v>
      </c>
      <c r="BA88" s="29">
        <v>2775.42</v>
      </c>
      <c r="BB88" s="28">
        <v>155988.18</v>
      </c>
      <c r="BC88" s="30">
        <v>16.18</v>
      </c>
      <c r="BD88" s="29">
        <v>33338.29</v>
      </c>
      <c r="BE88" s="30">
        <v>56.69</v>
      </c>
      <c r="BF88" s="29"/>
      <c r="BG88" s="29"/>
      <c r="BH88" s="29">
        <v>111263.97</v>
      </c>
      <c r="BI88" s="30">
        <v>43.34</v>
      </c>
      <c r="BJ88" s="29">
        <v>113943.5</v>
      </c>
      <c r="BK88" s="30">
        <v>-60.99</v>
      </c>
      <c r="BL88" s="29">
        <v>38117.17</v>
      </c>
      <c r="BM88" s="30">
        <v>-28.02</v>
      </c>
      <c r="BN88" s="29">
        <v>43613.82</v>
      </c>
      <c r="BO88" s="30">
        <v>-68.67</v>
      </c>
      <c r="BP88" s="29">
        <v>67841.240000000005</v>
      </c>
      <c r="BQ88" s="30">
        <v>-22.71</v>
      </c>
      <c r="BR88" s="29">
        <v>288987.8</v>
      </c>
      <c r="BS88" s="30">
        <v>193.93</v>
      </c>
      <c r="BT88" s="29">
        <v>4444485.34</v>
      </c>
      <c r="BU88" s="29">
        <v>5680.93</v>
      </c>
      <c r="BV88" s="29">
        <v>316201.42</v>
      </c>
      <c r="BW88" s="30">
        <v>-202.29</v>
      </c>
      <c r="BX88" s="29">
        <v>74045.070000000007</v>
      </c>
      <c r="BY88" s="30">
        <v>112.73</v>
      </c>
      <c r="BZ88" s="29">
        <v>290322.07</v>
      </c>
      <c r="CA88" s="30">
        <v>-492.93</v>
      </c>
      <c r="CB88" s="29">
        <v>10945.35</v>
      </c>
      <c r="CC88" s="30">
        <v>30.16</v>
      </c>
      <c r="CD88" s="29">
        <v>24900.81</v>
      </c>
      <c r="CE88" s="30">
        <v>86.23</v>
      </c>
      <c r="CF88" s="29">
        <v>31979.96</v>
      </c>
      <c r="CG88" s="30">
        <v>-162.16</v>
      </c>
      <c r="CH88" s="29">
        <v>61937.87</v>
      </c>
      <c r="CI88" s="30">
        <v>-117.61</v>
      </c>
      <c r="CJ88" s="29">
        <v>309916.28000000003</v>
      </c>
      <c r="CK88" s="29">
        <v>-109.82</v>
      </c>
      <c r="CL88" s="29">
        <v>230583.96</v>
      </c>
      <c r="CM88" s="30">
        <v>242.57</v>
      </c>
      <c r="CN88" s="29">
        <v>105924.16</v>
      </c>
      <c r="CO88" s="30">
        <v>-72.989999999999995</v>
      </c>
      <c r="CP88" s="29">
        <v>156461.82</v>
      </c>
      <c r="CQ88" s="30">
        <v>16.260000000000002</v>
      </c>
      <c r="CR88" s="29">
        <v>165150.54</v>
      </c>
      <c r="CS88" s="30">
        <v>-20.56</v>
      </c>
      <c r="CT88" s="29">
        <v>265159.67</v>
      </c>
      <c r="CU88" s="29">
        <v>-1220.67</v>
      </c>
      <c r="CV88" s="29">
        <v>4444485.34</v>
      </c>
      <c r="CW88" s="29">
        <v>5680.93</v>
      </c>
      <c r="CX88" s="29">
        <v>222156.55</v>
      </c>
      <c r="CY88" s="29">
        <v>-420.58</v>
      </c>
      <c r="CZ88" s="29">
        <v>17016.560000000001</v>
      </c>
      <c r="DA88" s="30">
        <v>-35.39</v>
      </c>
      <c r="DB88" s="29">
        <v>33338.29</v>
      </c>
      <c r="DC88" s="30">
        <v>56.69</v>
      </c>
      <c r="DD88" s="29">
        <v>7657.18</v>
      </c>
      <c r="DE88" s="30">
        <v>-9.7100000000000009</v>
      </c>
      <c r="DF88" s="28">
        <v>55310.41</v>
      </c>
      <c r="DG88" s="30">
        <v>103.31</v>
      </c>
      <c r="DH88" s="29">
        <v>17598.150000000001</v>
      </c>
      <c r="DI88" s="30">
        <v>0.15</v>
      </c>
      <c r="DJ88" s="29">
        <v>618781.07999999996</v>
      </c>
      <c r="DK88" s="29">
        <v>163.74</v>
      </c>
      <c r="DL88" s="29">
        <v>82602.710000000006</v>
      </c>
      <c r="DM88" s="30">
        <v>-80.31</v>
      </c>
      <c r="DN88" s="29">
        <v>4444485.34</v>
      </c>
      <c r="DO88" s="29">
        <v>5680.93</v>
      </c>
      <c r="DP88" s="29">
        <v>69664.42</v>
      </c>
      <c r="DQ88" s="29">
        <v>29.58</v>
      </c>
      <c r="DR88" s="29">
        <v>39326.629999999997</v>
      </c>
      <c r="DS88" s="30">
        <v>-119.1</v>
      </c>
      <c r="DT88" s="29">
        <v>134600.01</v>
      </c>
      <c r="DU88" s="30">
        <v>29.08</v>
      </c>
      <c r="DV88" s="29">
        <v>30041.77</v>
      </c>
      <c r="DW88" s="30">
        <v>-52.07</v>
      </c>
      <c r="DX88" s="29">
        <v>136229.65</v>
      </c>
      <c r="DY88" s="29">
        <v>246.13</v>
      </c>
      <c r="DZ88" s="29">
        <v>6790.26</v>
      </c>
      <c r="EA88" s="30">
        <v>-2.08</v>
      </c>
      <c r="EB88" s="29">
        <v>10009.709999999999</v>
      </c>
      <c r="EC88" s="30">
        <v>-16.21</v>
      </c>
      <c r="ED88" s="29">
        <v>8726.81</v>
      </c>
      <c r="EE88" s="30">
        <v>-3.16</v>
      </c>
      <c r="EF88" s="29">
        <v>198697.62</v>
      </c>
      <c r="EG88" s="30">
        <v>-111.95</v>
      </c>
      <c r="EH88" s="29">
        <v>146936.69</v>
      </c>
      <c r="EI88" s="30">
        <v>-309.87</v>
      </c>
      <c r="EJ88" s="29">
        <v>90567.53</v>
      </c>
      <c r="EK88" s="30">
        <v>-294.33</v>
      </c>
      <c r="EL88" s="29">
        <v>27024.29</v>
      </c>
      <c r="EM88" s="30">
        <v>84.48</v>
      </c>
      <c r="EN88" s="29">
        <v>39326.629999999997</v>
      </c>
      <c r="EO88" s="30">
        <v>-119.1</v>
      </c>
      <c r="EP88" s="29">
        <v>147319.1</v>
      </c>
      <c r="EQ88" s="29">
        <v>104.3</v>
      </c>
      <c r="ER88" s="29">
        <v>9238.11</v>
      </c>
      <c r="ES88" s="29">
        <v>6.09</v>
      </c>
      <c r="ET88" s="29">
        <v>160841.81</v>
      </c>
      <c r="EU88" s="30">
        <v>204.61</v>
      </c>
      <c r="EV88" s="29">
        <v>52367.44</v>
      </c>
      <c r="EW88" s="30">
        <v>-29.68</v>
      </c>
      <c r="EX88" s="29">
        <v>104094.38</v>
      </c>
      <c r="EY88" s="30">
        <v>45.93</v>
      </c>
    </row>
    <row r="89" spans="1:155">
      <c r="A89" s="27">
        <v>46192</v>
      </c>
      <c r="B89" s="29">
        <v>7186860.1100000003</v>
      </c>
      <c r="C89" s="29">
        <v>-243.2</v>
      </c>
      <c r="D89" s="29">
        <v>542786.18999999994</v>
      </c>
      <c r="E89" s="29">
        <v>-1106.25</v>
      </c>
      <c r="F89" s="29">
        <v>2984102.29</v>
      </c>
      <c r="G89" s="29">
        <v>-1196.3499999999999</v>
      </c>
      <c r="H89" s="29">
        <v>290148.96999999997</v>
      </c>
      <c r="I89" s="29">
        <v>-759.51</v>
      </c>
      <c r="J89" s="29">
        <v>38757.919999999998</v>
      </c>
      <c r="K89" s="30">
        <v>-107.38</v>
      </c>
      <c r="L89" s="29">
        <v>270015.06</v>
      </c>
      <c r="M89" s="29">
        <v>-727.4</v>
      </c>
      <c r="N89" s="29">
        <v>275175.61</v>
      </c>
      <c r="O89" s="30">
        <v>-731.25</v>
      </c>
      <c r="P89" s="29">
        <v>165546.37</v>
      </c>
      <c r="Q89" s="29">
        <v>-120.29</v>
      </c>
      <c r="R89" s="29">
        <v>130789.53</v>
      </c>
      <c r="S89" s="30">
        <v>-192.98</v>
      </c>
      <c r="T89" s="29">
        <v>7559.47</v>
      </c>
      <c r="U89" s="30">
        <v>-10.71</v>
      </c>
      <c r="V89" s="29">
        <v>130104.83</v>
      </c>
      <c r="W89" s="29">
        <v>-722.28</v>
      </c>
      <c r="X89" s="29">
        <v>4168158.47</v>
      </c>
      <c r="Y89" s="29">
        <v>1982.03</v>
      </c>
      <c r="Z89" s="29">
        <v>51804.18</v>
      </c>
      <c r="AA89" s="30">
        <v>-41.19</v>
      </c>
      <c r="AB89" s="29">
        <v>201924.21</v>
      </c>
      <c r="AC89" s="30">
        <v>-56.03</v>
      </c>
      <c r="AD89" s="29">
        <v>21107.42</v>
      </c>
      <c r="AE89" s="30">
        <v>95.11</v>
      </c>
      <c r="AF89" s="29">
        <v>23459.64</v>
      </c>
      <c r="AG89" s="30">
        <v>-5.42</v>
      </c>
      <c r="AH89" s="29">
        <v>207991.08</v>
      </c>
      <c r="AI89" s="29">
        <v>-23.05</v>
      </c>
      <c r="AJ89" s="29">
        <v>99827.37</v>
      </c>
      <c r="AK89" s="30">
        <v>-93.55</v>
      </c>
      <c r="AL89" s="29">
        <v>102952.01</v>
      </c>
      <c r="AM89" s="29">
        <v>-26.14</v>
      </c>
      <c r="AN89" s="29">
        <v>188006.27</v>
      </c>
      <c r="AO89" s="29">
        <v>-731.96</v>
      </c>
      <c r="AP89" s="29">
        <v>162502.16</v>
      </c>
      <c r="AQ89" s="30">
        <v>133.04</v>
      </c>
      <c r="AR89" s="29">
        <v>24143.72</v>
      </c>
      <c r="AS89" s="30">
        <v>114.37</v>
      </c>
      <c r="AT89" s="29">
        <v>97966.28</v>
      </c>
      <c r="AU89" s="30">
        <v>-151.16999999999999</v>
      </c>
      <c r="AV89" s="29">
        <v>42420.83</v>
      </c>
      <c r="AW89" s="30">
        <v>-100.48</v>
      </c>
      <c r="AX89" s="29">
        <v>57080.43</v>
      </c>
      <c r="AY89" s="30">
        <v>-53.03</v>
      </c>
      <c r="AZ89" s="28">
        <v>4471445.1100000003</v>
      </c>
      <c r="BA89" s="29">
        <v>1150.51</v>
      </c>
      <c r="BB89" s="29">
        <v>161146.65</v>
      </c>
      <c r="BC89" s="30">
        <v>17.100000000000001</v>
      </c>
      <c r="BD89" s="29">
        <v>31822.37</v>
      </c>
      <c r="BE89" s="30">
        <v>-15.48</v>
      </c>
      <c r="BF89" s="29"/>
      <c r="BG89" s="29"/>
      <c r="BH89" s="29">
        <v>112855.16</v>
      </c>
      <c r="BI89" s="30">
        <v>50.29</v>
      </c>
      <c r="BJ89" s="29">
        <v>111051.48</v>
      </c>
      <c r="BK89" s="30">
        <v>-164.96</v>
      </c>
      <c r="BL89" s="29">
        <v>37337.730000000003</v>
      </c>
      <c r="BM89" s="30">
        <v>-53.26</v>
      </c>
      <c r="BN89" s="29">
        <v>42345.16</v>
      </c>
      <c r="BO89" s="30">
        <v>-146.63999999999999</v>
      </c>
      <c r="BP89" s="29">
        <v>65448.42</v>
      </c>
      <c r="BQ89" s="30">
        <v>-40.24</v>
      </c>
      <c r="BR89" s="29">
        <v>287126.56</v>
      </c>
      <c r="BS89" s="30">
        <v>-44.84</v>
      </c>
      <c r="BT89" s="29">
        <v>4452858.2</v>
      </c>
      <c r="BU89" s="29">
        <v>2154.65</v>
      </c>
      <c r="BV89" s="29">
        <v>309064.28999999998</v>
      </c>
      <c r="BW89" s="30">
        <v>-304.61</v>
      </c>
      <c r="BX89" s="28">
        <v>73842.44</v>
      </c>
      <c r="BY89" s="30">
        <v>49.58</v>
      </c>
      <c r="BZ89" s="29">
        <v>290958.28000000003</v>
      </c>
      <c r="CA89" s="30">
        <v>-758.11</v>
      </c>
      <c r="CB89" s="29">
        <v>10776.91</v>
      </c>
      <c r="CC89" s="30">
        <v>16.850000000000001</v>
      </c>
      <c r="CD89" s="29">
        <v>24351.35</v>
      </c>
      <c r="CE89" s="30">
        <v>37.51</v>
      </c>
      <c r="CF89" s="29">
        <v>31007.07</v>
      </c>
      <c r="CG89" s="30">
        <v>-165.01</v>
      </c>
      <c r="CH89" s="29">
        <v>61493.47</v>
      </c>
      <c r="CI89" s="30">
        <v>-149.19999999999999</v>
      </c>
      <c r="CJ89" s="29">
        <v>300245.36</v>
      </c>
      <c r="CK89" s="29">
        <v>-60.47</v>
      </c>
      <c r="CL89" s="29">
        <v>226476.91</v>
      </c>
      <c r="CM89" s="30">
        <v>12.71</v>
      </c>
      <c r="CN89" s="29">
        <v>103846.43</v>
      </c>
      <c r="CO89" s="30">
        <v>-129.55000000000001</v>
      </c>
      <c r="CP89" s="29">
        <v>161611.62</v>
      </c>
      <c r="CQ89" s="30">
        <v>17.13</v>
      </c>
      <c r="CR89" s="29">
        <v>161898.43</v>
      </c>
      <c r="CS89" s="30">
        <v>-249.64</v>
      </c>
      <c r="CT89" s="29">
        <v>264467.21000000002</v>
      </c>
      <c r="CU89" s="29">
        <v>-515.29</v>
      </c>
      <c r="CV89" s="29">
        <v>4452858.2</v>
      </c>
      <c r="CW89" s="29">
        <v>2154.65</v>
      </c>
      <c r="CX89" s="29">
        <v>222015.57</v>
      </c>
      <c r="CY89" s="29">
        <v>-576.75</v>
      </c>
      <c r="CZ89" s="29">
        <v>16631.88</v>
      </c>
      <c r="DA89" s="30">
        <v>-40.659999999999997</v>
      </c>
      <c r="DB89" s="29">
        <v>31822.37</v>
      </c>
      <c r="DC89" s="30">
        <v>-15.48</v>
      </c>
      <c r="DD89" s="29">
        <v>7559.47</v>
      </c>
      <c r="DE89" s="30">
        <v>-10.71</v>
      </c>
      <c r="DF89" s="28">
        <v>55380.4</v>
      </c>
      <c r="DG89" s="30">
        <v>40.1</v>
      </c>
      <c r="DH89" s="29">
        <v>17159.95</v>
      </c>
      <c r="DI89" s="30">
        <v>-7.53</v>
      </c>
      <c r="DJ89" s="29">
        <v>616672.84</v>
      </c>
      <c r="DK89" s="29">
        <v>-313.08999999999997</v>
      </c>
      <c r="DL89" s="29">
        <v>81304.98</v>
      </c>
      <c r="DM89" s="30">
        <v>-134.37</v>
      </c>
      <c r="DN89" s="29">
        <v>4452858.2</v>
      </c>
      <c r="DO89" s="29">
        <v>2154.65</v>
      </c>
      <c r="DP89" s="29">
        <v>67220.179999999993</v>
      </c>
      <c r="DQ89" s="29">
        <v>80.81</v>
      </c>
      <c r="DR89" s="29">
        <v>39280.32</v>
      </c>
      <c r="DS89" s="30">
        <v>-105.11</v>
      </c>
      <c r="DT89" s="29">
        <v>130789.53</v>
      </c>
      <c r="DU89" s="30">
        <v>-192.98</v>
      </c>
      <c r="DV89" s="29">
        <v>30614.720000000001</v>
      </c>
      <c r="DW89" s="30">
        <v>-57.39</v>
      </c>
      <c r="DX89" s="29">
        <v>130104.83</v>
      </c>
      <c r="DY89" s="29">
        <v>-722.28</v>
      </c>
      <c r="DZ89" s="29">
        <v>6628.38</v>
      </c>
      <c r="EA89" s="30">
        <v>-0.94</v>
      </c>
      <c r="EB89" s="29">
        <v>9704.5</v>
      </c>
      <c r="EC89" s="30">
        <v>-9.4499999999999993</v>
      </c>
      <c r="ED89" s="29">
        <v>8357.94</v>
      </c>
      <c r="EE89" s="30">
        <v>-23.03</v>
      </c>
      <c r="EF89" s="29">
        <v>192205.8</v>
      </c>
      <c r="EG89" s="30">
        <v>-134.88999999999999</v>
      </c>
      <c r="EH89" s="29">
        <v>146936.65</v>
      </c>
      <c r="EI89" s="30">
        <v>-270.13</v>
      </c>
      <c r="EJ89" s="29">
        <v>90156.98</v>
      </c>
      <c r="EK89" s="30">
        <v>-321.85000000000002</v>
      </c>
      <c r="EL89" s="29">
        <v>26453.35</v>
      </c>
      <c r="EM89" s="30">
        <v>33.97</v>
      </c>
      <c r="EN89" s="29">
        <v>39280.32</v>
      </c>
      <c r="EO89" s="30">
        <v>-105.11</v>
      </c>
      <c r="EP89" s="29">
        <v>140716.82</v>
      </c>
      <c r="EQ89" s="29">
        <v>-22.59</v>
      </c>
      <c r="ER89" s="29">
        <v>8835.5</v>
      </c>
      <c r="ES89" s="29">
        <v>-34.24</v>
      </c>
      <c r="ET89" s="29">
        <v>162502.16</v>
      </c>
      <c r="EU89" s="30">
        <v>133.04</v>
      </c>
      <c r="EV89" s="29">
        <v>51804.18</v>
      </c>
      <c r="EW89" s="30">
        <v>-41.19</v>
      </c>
      <c r="EX89" s="29">
        <v>109807.44</v>
      </c>
      <c r="EY89" s="30">
        <v>58.32</v>
      </c>
    </row>
    <row r="90" spans="1:155">
      <c r="A90" s="27">
        <v>46195</v>
      </c>
      <c r="B90" s="29">
        <v>7236153.7400000002</v>
      </c>
      <c r="C90" s="29">
        <v>-385.96</v>
      </c>
      <c r="D90" s="29">
        <v>543792.18000000005</v>
      </c>
      <c r="E90" s="29">
        <v>-1177.21</v>
      </c>
      <c r="F90" s="28">
        <v>2956658.11</v>
      </c>
      <c r="G90" s="29">
        <v>-1659.13</v>
      </c>
      <c r="H90" s="29">
        <v>280202.28999999998</v>
      </c>
      <c r="I90" s="29">
        <v>-896.86</v>
      </c>
      <c r="J90" s="29">
        <v>37787.699999999997</v>
      </c>
      <c r="K90" s="30">
        <v>-105.71</v>
      </c>
      <c r="L90" s="29">
        <v>260320.42</v>
      </c>
      <c r="M90" s="29">
        <v>-824.74</v>
      </c>
      <c r="N90" s="29">
        <v>261846.38</v>
      </c>
      <c r="O90" s="30">
        <v>-937.34</v>
      </c>
      <c r="P90" s="29">
        <v>160853.59</v>
      </c>
      <c r="Q90" s="29">
        <v>-128.62</v>
      </c>
      <c r="R90" s="29">
        <v>127274.56</v>
      </c>
      <c r="S90" s="30">
        <v>-240.31</v>
      </c>
      <c r="T90" s="29">
        <v>7365.01</v>
      </c>
      <c r="U90" s="30">
        <v>-13.44</v>
      </c>
      <c r="V90" s="29">
        <v>137342.99</v>
      </c>
      <c r="W90" s="29">
        <v>-798.87</v>
      </c>
      <c r="X90" s="29">
        <v>4283262.82</v>
      </c>
      <c r="Y90" s="29">
        <v>2508.83</v>
      </c>
      <c r="Z90" s="29">
        <v>50461.81</v>
      </c>
      <c r="AA90" s="30">
        <v>-48.57</v>
      </c>
      <c r="AB90" s="29">
        <v>196157.92</v>
      </c>
      <c r="AC90" s="30">
        <v>-172.51</v>
      </c>
      <c r="AD90" s="29">
        <v>20196.54</v>
      </c>
      <c r="AE90" s="30">
        <v>-6.17</v>
      </c>
      <c r="AF90" s="29">
        <v>22721.73</v>
      </c>
      <c r="AG90" s="30">
        <v>-11.46</v>
      </c>
      <c r="AH90" s="28">
        <v>196389.12</v>
      </c>
      <c r="AI90" s="29">
        <v>-273.18</v>
      </c>
      <c r="AJ90" s="29">
        <v>96178.87</v>
      </c>
      <c r="AK90" s="30">
        <v>-115.14</v>
      </c>
      <c r="AL90" s="29">
        <v>97080.04</v>
      </c>
      <c r="AM90" s="29">
        <v>-181.11</v>
      </c>
      <c r="AN90" s="29">
        <v>180034.04</v>
      </c>
      <c r="AO90" s="29">
        <v>-780.41</v>
      </c>
      <c r="AP90" s="29">
        <v>157194.63</v>
      </c>
      <c r="AQ90" s="30">
        <v>-128.78</v>
      </c>
      <c r="AR90" s="29">
        <v>23346.16</v>
      </c>
      <c r="AS90" s="30">
        <v>5.78</v>
      </c>
      <c r="AT90" s="29">
        <v>98786.25</v>
      </c>
      <c r="AU90" s="30">
        <v>-127.48</v>
      </c>
      <c r="AV90" s="29">
        <v>41291.93</v>
      </c>
      <c r="AW90" s="30">
        <v>-79.13</v>
      </c>
      <c r="AX90" s="29">
        <v>56807.91</v>
      </c>
      <c r="AY90" s="30">
        <v>-61.03</v>
      </c>
      <c r="AZ90" s="28">
        <v>4576895.0999999996</v>
      </c>
      <c r="BA90" s="29">
        <v>1827.91</v>
      </c>
      <c r="BB90" s="29">
        <v>148908.48000000001</v>
      </c>
      <c r="BC90" s="30">
        <v>2.12</v>
      </c>
      <c r="BD90" s="28">
        <v>31455.11</v>
      </c>
      <c r="BE90" s="30">
        <v>-65</v>
      </c>
      <c r="BF90" s="29"/>
      <c r="BG90" s="29"/>
      <c r="BH90" s="29">
        <v>112388.92</v>
      </c>
      <c r="BI90" s="30">
        <v>-14.31</v>
      </c>
      <c r="BJ90" s="29">
        <v>108276.09</v>
      </c>
      <c r="BK90" s="30">
        <v>-266.43</v>
      </c>
      <c r="BL90" s="29">
        <v>36085.019999999997</v>
      </c>
      <c r="BM90" s="30">
        <v>-59.2</v>
      </c>
      <c r="BN90" s="29">
        <v>41160.769999999997</v>
      </c>
      <c r="BO90" s="30">
        <v>-200.97</v>
      </c>
      <c r="BP90" s="29">
        <v>65303.78</v>
      </c>
      <c r="BQ90" s="30">
        <v>-38.93</v>
      </c>
      <c r="BR90" s="29">
        <v>277994.48</v>
      </c>
      <c r="BS90" s="30">
        <v>-399.83</v>
      </c>
      <c r="BT90" s="29">
        <v>4594751.58</v>
      </c>
      <c r="BU90" s="29">
        <v>3230.35</v>
      </c>
      <c r="BV90" s="29">
        <v>311760.42</v>
      </c>
      <c r="BW90" s="30">
        <v>-330.08</v>
      </c>
      <c r="BX90" s="29">
        <v>70637.570000000007</v>
      </c>
      <c r="BY90" s="30">
        <v>-65.64</v>
      </c>
      <c r="BZ90" s="29">
        <v>277114.08</v>
      </c>
      <c r="CA90" s="30">
        <v>-961.52</v>
      </c>
      <c r="CB90" s="29">
        <v>10471.74</v>
      </c>
      <c r="CC90" s="30">
        <v>1.35</v>
      </c>
      <c r="CD90" s="29">
        <v>23570.73</v>
      </c>
      <c r="CE90" s="30">
        <v>21.67</v>
      </c>
      <c r="CF90" s="29">
        <v>30675.77</v>
      </c>
      <c r="CG90" s="30">
        <v>-153.34</v>
      </c>
      <c r="CH90" s="29">
        <v>59832.5</v>
      </c>
      <c r="CI90" s="30">
        <v>-146.24</v>
      </c>
      <c r="CJ90" s="29">
        <v>292897.34000000003</v>
      </c>
      <c r="CK90" s="29">
        <v>-29.14</v>
      </c>
      <c r="CL90" s="29">
        <v>219806.28</v>
      </c>
      <c r="CM90" s="30">
        <v>-131.43</v>
      </c>
      <c r="CN90" s="28">
        <v>99880.25</v>
      </c>
      <c r="CO90" s="30">
        <v>-189.47</v>
      </c>
      <c r="CP90" s="29">
        <v>149366.57</v>
      </c>
      <c r="CQ90" s="30">
        <v>2.19</v>
      </c>
      <c r="CR90" s="29">
        <v>156959.43</v>
      </c>
      <c r="CS90" s="30">
        <v>-289.10000000000002</v>
      </c>
      <c r="CT90" s="29">
        <v>260688.75</v>
      </c>
      <c r="CU90" s="29">
        <v>-379.22</v>
      </c>
      <c r="CV90" s="29">
        <v>4594751.58</v>
      </c>
      <c r="CW90" s="29">
        <v>3230.35</v>
      </c>
      <c r="CX90" s="29">
        <v>217339.89</v>
      </c>
      <c r="CY90" s="29">
        <v>-494.68</v>
      </c>
      <c r="CZ90" s="29">
        <v>16143.33</v>
      </c>
      <c r="DA90" s="30">
        <v>-43.61</v>
      </c>
      <c r="DB90" s="29">
        <v>31455.11</v>
      </c>
      <c r="DC90" s="30">
        <v>-65</v>
      </c>
      <c r="DD90" s="29">
        <v>7365.01</v>
      </c>
      <c r="DE90" s="30">
        <v>-13.44</v>
      </c>
      <c r="DF90" s="28">
        <v>52740.71</v>
      </c>
      <c r="DG90" s="30">
        <v>-70.42</v>
      </c>
      <c r="DH90" s="29">
        <v>16559.330000000002</v>
      </c>
      <c r="DI90" s="30">
        <v>-5.01</v>
      </c>
      <c r="DJ90" s="29">
        <v>591405.06000000006</v>
      </c>
      <c r="DK90" s="29">
        <v>-934.99</v>
      </c>
      <c r="DL90" s="29">
        <v>77798.38</v>
      </c>
      <c r="DM90" s="30">
        <v>-192.99</v>
      </c>
      <c r="DN90" s="29">
        <v>4594751.58</v>
      </c>
      <c r="DO90" s="29">
        <v>3230.35</v>
      </c>
      <c r="DP90" s="29">
        <v>66304.679999999993</v>
      </c>
      <c r="DQ90" s="29">
        <v>120.72</v>
      </c>
      <c r="DR90" s="29">
        <v>38070.78</v>
      </c>
      <c r="DS90" s="30">
        <v>-106.6</v>
      </c>
      <c r="DT90" s="29">
        <v>127274.56</v>
      </c>
      <c r="DU90" s="30">
        <v>-240.31</v>
      </c>
      <c r="DV90" s="29">
        <v>29198.89</v>
      </c>
      <c r="DW90" s="30">
        <v>-49.16</v>
      </c>
      <c r="DX90" s="29">
        <v>137342.99</v>
      </c>
      <c r="DY90" s="29">
        <v>-798.87</v>
      </c>
      <c r="DZ90" s="29">
        <v>6504.73</v>
      </c>
      <c r="EA90" s="30">
        <v>0.28999999999999998</v>
      </c>
      <c r="EB90" s="29">
        <v>9489.74</v>
      </c>
      <c r="EC90" s="30">
        <v>-6.12</v>
      </c>
      <c r="ED90" s="29">
        <v>8047.76</v>
      </c>
      <c r="EE90" s="30">
        <v>-18.89</v>
      </c>
      <c r="EF90" s="29">
        <v>185907.07</v>
      </c>
      <c r="EG90" s="30">
        <v>-165.11</v>
      </c>
      <c r="EH90" s="28">
        <v>151006.32999999999</v>
      </c>
      <c r="EI90" s="30">
        <v>-246.25</v>
      </c>
      <c r="EJ90" s="29">
        <v>87336.72</v>
      </c>
      <c r="EK90" s="30">
        <v>-330.88</v>
      </c>
      <c r="EL90" s="29">
        <v>25652.38</v>
      </c>
      <c r="EM90" s="30">
        <v>18.03</v>
      </c>
      <c r="EN90" s="29">
        <v>38070.78</v>
      </c>
      <c r="EO90" s="30">
        <v>-106.6</v>
      </c>
      <c r="EP90" s="29">
        <v>139853.18</v>
      </c>
      <c r="EQ90" s="29">
        <v>-58.44</v>
      </c>
      <c r="ER90" s="29">
        <v>8441.25</v>
      </c>
      <c r="ES90" s="29">
        <v>-29.33</v>
      </c>
      <c r="ET90" s="29">
        <v>157194.63</v>
      </c>
      <c r="EU90" s="30">
        <v>-128.78</v>
      </c>
      <c r="EV90" s="29">
        <v>50461.81</v>
      </c>
      <c r="EW90" s="30">
        <v>-48.57</v>
      </c>
      <c r="EX90" s="29">
        <v>98904.76</v>
      </c>
      <c r="EY90" s="30">
        <v>50.75</v>
      </c>
    </row>
    <row r="91" spans="1:155" ht="13.2">
      <c r="A91" s="27">
        <v>46196</v>
      </c>
      <c r="B91" s="29">
        <v>6513240.0099999998</v>
      </c>
      <c r="C91" s="29">
        <v>-5642.56</v>
      </c>
      <c r="D91" s="43">
        <v>500930.9</v>
      </c>
      <c r="E91" s="29">
        <v>-582.25</v>
      </c>
      <c r="F91" s="29">
        <v>2643765.64</v>
      </c>
      <c r="G91" s="29">
        <v>-3023.07</v>
      </c>
      <c r="H91" s="29">
        <v>256655.11</v>
      </c>
      <c r="I91" s="29">
        <v>-875.84</v>
      </c>
      <c r="J91" s="29">
        <v>36546.99</v>
      </c>
      <c r="K91" s="30">
        <v>-49.5</v>
      </c>
      <c r="L91" s="29">
        <v>238372.24</v>
      </c>
      <c r="M91" s="29">
        <v>-791.66</v>
      </c>
      <c r="N91" s="29">
        <v>234485.31</v>
      </c>
      <c r="O91" s="30">
        <v>-800.94</v>
      </c>
      <c r="P91" s="29">
        <v>154859.10999999999</v>
      </c>
      <c r="Q91" s="29">
        <v>-70.099999999999994</v>
      </c>
      <c r="R91" s="29">
        <v>116801.42</v>
      </c>
      <c r="S91" s="30">
        <v>-234.1</v>
      </c>
      <c r="T91" s="29">
        <v>7288.81</v>
      </c>
      <c r="U91" s="30">
        <v>-6.14</v>
      </c>
      <c r="V91" s="29">
        <v>122314.28</v>
      </c>
      <c r="W91" s="29">
        <v>-400.69</v>
      </c>
      <c r="X91" s="29">
        <v>3753216.82</v>
      </c>
      <c r="Y91" s="29">
        <v>-1780.05</v>
      </c>
      <c r="Z91" s="29">
        <v>48265.91</v>
      </c>
      <c r="AA91" s="30">
        <v>-22.25</v>
      </c>
      <c r="AB91" s="29">
        <v>192862.8</v>
      </c>
      <c r="AC91" s="30">
        <v>-290.32</v>
      </c>
      <c r="AD91" s="29">
        <v>19429.150000000001</v>
      </c>
      <c r="AE91" s="30">
        <v>-8.44</v>
      </c>
      <c r="AF91" s="29">
        <v>21628.17</v>
      </c>
      <c r="AG91" s="30">
        <v>-20.57</v>
      </c>
      <c r="AH91" s="29">
        <v>181304.82</v>
      </c>
      <c r="AI91" s="29">
        <v>-517.62</v>
      </c>
      <c r="AJ91" s="29">
        <v>89852.78</v>
      </c>
      <c r="AK91" s="30">
        <v>-115.3</v>
      </c>
      <c r="AL91" s="29">
        <v>88696.89</v>
      </c>
      <c r="AM91" s="29">
        <v>-268.20999999999998</v>
      </c>
      <c r="AN91" s="29">
        <v>160144.79999999999</v>
      </c>
      <c r="AO91" s="29">
        <v>-562.37</v>
      </c>
      <c r="AP91" s="29">
        <v>146939.66</v>
      </c>
      <c r="AQ91" s="30">
        <v>-240.9</v>
      </c>
      <c r="AR91" s="29">
        <v>22303.63</v>
      </c>
      <c r="AS91" s="30">
        <v>-31.96</v>
      </c>
      <c r="AT91" s="29">
        <v>92750.9</v>
      </c>
      <c r="AU91" s="30">
        <v>-149.99</v>
      </c>
      <c r="AV91" s="29">
        <v>40459.300000000003</v>
      </c>
      <c r="AW91" s="30">
        <v>-41.46</v>
      </c>
      <c r="AX91" s="29">
        <v>51247.97</v>
      </c>
      <c r="AY91" s="30">
        <v>-145.03</v>
      </c>
      <c r="AZ91" s="28">
        <v>4016472.24</v>
      </c>
      <c r="BA91" s="29">
        <v>-2390.6</v>
      </c>
      <c r="BB91" s="29">
        <v>140806.57999999999</v>
      </c>
      <c r="BC91" s="30">
        <v>23.55</v>
      </c>
      <c r="BD91" s="29">
        <v>29811.9</v>
      </c>
      <c r="BE91" s="30">
        <v>-44.78</v>
      </c>
      <c r="BF91" s="29"/>
      <c r="BG91" s="29"/>
      <c r="BH91" s="29">
        <v>106807.33</v>
      </c>
      <c r="BI91" s="30">
        <v>-118.87</v>
      </c>
      <c r="BJ91" s="29">
        <v>98991.47</v>
      </c>
      <c r="BK91" s="30">
        <v>-305.44</v>
      </c>
      <c r="BL91" s="29">
        <v>34127.54</v>
      </c>
      <c r="BM91" s="30">
        <v>-57.71</v>
      </c>
      <c r="BN91" s="29">
        <v>38453.71</v>
      </c>
      <c r="BO91" s="30">
        <v>-192</v>
      </c>
      <c r="BP91" s="29">
        <v>59721.35</v>
      </c>
      <c r="BQ91" s="30">
        <v>-128.13999999999999</v>
      </c>
      <c r="BR91" s="29">
        <v>259042.27</v>
      </c>
      <c r="BS91" s="30">
        <v>-481.18</v>
      </c>
      <c r="BT91" s="29">
        <v>4041215.26</v>
      </c>
      <c r="BU91" s="29">
        <v>-1313.09</v>
      </c>
      <c r="BV91" s="29">
        <v>288079.82</v>
      </c>
      <c r="BW91" s="30">
        <v>-307.24</v>
      </c>
      <c r="BX91" s="29">
        <v>67290.83</v>
      </c>
      <c r="BY91" s="30">
        <v>-72.180000000000007</v>
      </c>
      <c r="BZ91" s="29">
        <v>248841.69</v>
      </c>
      <c r="CA91" s="30">
        <v>-830.57</v>
      </c>
      <c r="CB91" s="29">
        <v>9944.99</v>
      </c>
      <c r="CC91" s="30">
        <v>-35.61</v>
      </c>
      <c r="CD91" s="29">
        <v>22194.76</v>
      </c>
      <c r="CE91" s="30">
        <v>-3.84</v>
      </c>
      <c r="CF91" s="29">
        <v>29917.74</v>
      </c>
      <c r="CG91" s="30">
        <v>-83.55</v>
      </c>
      <c r="CH91" s="29">
        <v>58750.64</v>
      </c>
      <c r="CI91" s="30">
        <v>-66.91</v>
      </c>
      <c r="CJ91" s="29">
        <v>280352.65999999997</v>
      </c>
      <c r="CK91" s="29">
        <v>48.32</v>
      </c>
      <c r="CL91" s="29">
        <v>215778.79</v>
      </c>
      <c r="CM91" s="30">
        <v>-289.08</v>
      </c>
      <c r="CN91" s="28">
        <v>94327.81</v>
      </c>
      <c r="CO91" s="30">
        <v>-246.59</v>
      </c>
      <c r="CP91" s="29">
        <v>141227.99</v>
      </c>
      <c r="CQ91" s="30">
        <v>23.57</v>
      </c>
      <c r="CR91" s="29">
        <v>145373.56</v>
      </c>
      <c r="CS91" s="30">
        <v>-253.06</v>
      </c>
      <c r="CT91" s="29">
        <v>233570.67</v>
      </c>
      <c r="CU91" s="29">
        <v>-204.19</v>
      </c>
      <c r="CV91" s="29">
        <v>4041215.26</v>
      </c>
      <c r="CW91" s="29">
        <v>-1313.09</v>
      </c>
      <c r="CX91" s="29">
        <v>198069.99</v>
      </c>
      <c r="CY91" s="29">
        <v>-445.02</v>
      </c>
      <c r="CZ91" s="29">
        <v>15116.69</v>
      </c>
      <c r="DA91" s="30">
        <v>-37.39</v>
      </c>
      <c r="DB91" s="29">
        <v>29811.9</v>
      </c>
      <c r="DC91" s="30">
        <v>-44.78</v>
      </c>
      <c r="DD91" s="29">
        <v>7288.81</v>
      </c>
      <c r="DE91" s="30">
        <v>-6.14</v>
      </c>
      <c r="DF91" s="28">
        <v>49775.26</v>
      </c>
      <c r="DG91" s="30">
        <v>-77.489999999999995</v>
      </c>
      <c r="DH91" s="29">
        <v>15373.58</v>
      </c>
      <c r="DI91" s="30">
        <v>-1.79</v>
      </c>
      <c r="DJ91" s="29">
        <v>549615.23</v>
      </c>
      <c r="DK91" s="29">
        <v>-1147.97</v>
      </c>
      <c r="DL91" s="29">
        <v>72600.7</v>
      </c>
      <c r="DM91" s="30">
        <v>-254.44</v>
      </c>
      <c r="DN91" s="29">
        <v>4041215.26</v>
      </c>
      <c r="DO91" s="29">
        <v>-1313.09</v>
      </c>
      <c r="DP91" s="29">
        <v>62392.67</v>
      </c>
      <c r="DQ91" s="29">
        <v>140.85</v>
      </c>
      <c r="DR91" s="29">
        <v>36776.620000000003</v>
      </c>
      <c r="DS91" s="30">
        <v>-63.4</v>
      </c>
      <c r="DT91" s="29">
        <v>116801.42</v>
      </c>
      <c r="DU91" s="30">
        <v>-234.1</v>
      </c>
      <c r="DV91" s="29">
        <v>28109.53</v>
      </c>
      <c r="DW91" s="30">
        <v>-19.09</v>
      </c>
      <c r="DX91" s="29">
        <v>122314.28</v>
      </c>
      <c r="DY91" s="29">
        <v>-400.69</v>
      </c>
      <c r="DZ91" s="29">
        <v>6263.52</v>
      </c>
      <c r="EA91" s="30">
        <v>-0.37</v>
      </c>
      <c r="EB91" s="29">
        <v>8978.19</v>
      </c>
      <c r="EC91" s="30">
        <v>-0.87</v>
      </c>
      <c r="ED91" s="29">
        <v>7437.82</v>
      </c>
      <c r="EE91" s="30">
        <v>-18.61</v>
      </c>
      <c r="EF91" s="29">
        <v>179256.21</v>
      </c>
      <c r="EG91" s="30">
        <v>-141.97999999999999</v>
      </c>
      <c r="EH91" s="28">
        <v>135983.98000000001</v>
      </c>
      <c r="EI91" s="30">
        <v>-115.92</v>
      </c>
      <c r="EJ91" s="29">
        <v>85487.53</v>
      </c>
      <c r="EK91" s="30">
        <v>-163.22</v>
      </c>
      <c r="EL91" s="29">
        <v>24198.9</v>
      </c>
      <c r="EM91" s="30">
        <v>-8.8699999999999992</v>
      </c>
      <c r="EN91" s="28">
        <v>36776.620000000003</v>
      </c>
      <c r="EO91" s="30">
        <v>-63.4</v>
      </c>
      <c r="EP91" s="29">
        <v>132019.35999999999</v>
      </c>
      <c r="EQ91" s="29">
        <v>-114.37</v>
      </c>
      <c r="ER91" s="28">
        <v>7557.43</v>
      </c>
      <c r="ES91" s="29">
        <v>-24.15</v>
      </c>
      <c r="ET91" s="29">
        <v>146939.66</v>
      </c>
      <c r="EU91" s="30">
        <v>-240.9</v>
      </c>
      <c r="EV91" s="29">
        <v>48265.91</v>
      </c>
      <c r="EW91" s="30">
        <v>-22.25</v>
      </c>
      <c r="EX91" s="29">
        <v>92962.07</v>
      </c>
      <c r="EY91" s="30">
        <v>45.82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46084</v>
      </c>
      <c r="B15" s="28">
        <f>외인!B15</f>
        <v>4627593.42</v>
      </c>
      <c r="C15" s="35">
        <f>시기외12!C15-시기외26!C15</f>
        <v>0</v>
      </c>
      <c r="D15" s="28">
        <f>외인!D15</f>
        <v>625363.34</v>
      </c>
      <c r="E15" s="35">
        <f>시기외12!E15-시기외26!E15</f>
        <v>0</v>
      </c>
      <c r="F15" s="28">
        <f>외인!F15</f>
        <v>2007571.91</v>
      </c>
      <c r="G15" s="35">
        <f>시기외12!G15-시기외26!G15</f>
        <v>0</v>
      </c>
      <c r="H15" s="28">
        <f>외인!H15</f>
        <v>294385.96999999997</v>
      </c>
      <c r="I15" s="35">
        <f>시기외12!I15-시기외26!I15</f>
        <v>0</v>
      </c>
      <c r="J15" s="28">
        <f>외인!J15</f>
        <v>38079.21</v>
      </c>
      <c r="K15" s="35">
        <f>시기외12!K15-시기외26!K15</f>
        <v>0</v>
      </c>
      <c r="L15" s="28">
        <f>외인!L15</f>
        <v>273468.15000000002</v>
      </c>
      <c r="M15" s="35">
        <f>시기외12!M15-시기외26!M15</f>
        <v>0</v>
      </c>
      <c r="N15" s="28">
        <f>외인!N15</f>
        <v>270798.13</v>
      </c>
      <c r="O15" s="35">
        <f>시기외12!O15-시기외26!O15</f>
        <v>0</v>
      </c>
      <c r="P15" s="28">
        <f>외인!P15</f>
        <v>209118.51</v>
      </c>
      <c r="Q15" s="35">
        <f>시기외12!Q15-시기외26!Q15</f>
        <v>0</v>
      </c>
      <c r="R15" s="28">
        <f>외인!R15</f>
        <v>139080.82</v>
      </c>
      <c r="S15" s="35">
        <f>시기외12!S15-시기외26!S15</f>
        <v>0</v>
      </c>
      <c r="T15" s="28">
        <f>외인!T15</f>
        <v>9213.86</v>
      </c>
      <c r="U15" s="35">
        <f>시기외12!U15-시기외26!U15</f>
        <v>0</v>
      </c>
      <c r="V15" s="28">
        <f>외인!V15</f>
        <v>102433.79</v>
      </c>
      <c r="W15" s="35">
        <f>시기외12!W15-시기외26!W15</f>
        <v>0</v>
      </c>
      <c r="X15" s="28">
        <f>외인!X15</f>
        <v>1925660.38</v>
      </c>
      <c r="Y15" s="35">
        <f>시기외12!Y15-시기외26!Y15</f>
        <v>0</v>
      </c>
      <c r="Z15" s="28">
        <f>외인!Z15</f>
        <v>49248.94</v>
      </c>
      <c r="AA15" s="35">
        <f>시기외12!AA15-시기외26!AA15</f>
        <v>0</v>
      </c>
      <c r="AB15" s="28">
        <f>외인!AB15</f>
        <v>210085.67</v>
      </c>
      <c r="AC15" s="35">
        <f>시기외12!AC15-시기외26!AC15</f>
        <v>0</v>
      </c>
      <c r="AD15" s="28">
        <f>외인!AD15</f>
        <v>21346.23</v>
      </c>
      <c r="AE15" s="35">
        <f>시기외12!AE15-시기외26!AE15</f>
        <v>0</v>
      </c>
      <c r="AF15" s="28">
        <f>외인!AF15</f>
        <v>28684.13</v>
      </c>
      <c r="AG15" s="35">
        <f>시기외12!AG15-시기외26!AG15</f>
        <v>0</v>
      </c>
      <c r="AH15" s="28">
        <f>외인!AH15</f>
        <v>209071.38</v>
      </c>
      <c r="AI15" s="35">
        <f>시기외12!AI15-시기외26!AI15</f>
        <v>0</v>
      </c>
      <c r="AJ15" s="28">
        <f>외인!AJ15</f>
        <v>120284.46</v>
      </c>
      <c r="AK15" s="35">
        <f>시기외12!AK15-시기외26!AK15</f>
        <v>0</v>
      </c>
      <c r="AL15" s="28">
        <f>외인!AL15</f>
        <v>95140.22</v>
      </c>
      <c r="AM15" s="35">
        <f>시기외12!AM15-시기외26!AM15</f>
        <v>0</v>
      </c>
      <c r="AN15" s="28">
        <f>외인!AN15</f>
        <v>195592.98</v>
      </c>
      <c r="AO15" s="35">
        <f>시기외12!AO15-시기외26!AO15</f>
        <v>0</v>
      </c>
      <c r="AP15" s="28">
        <f>외인!AP15</f>
        <v>115494.62</v>
      </c>
      <c r="AQ15" s="35">
        <f>시기외12!AQ15-시기외26!AQ15</f>
        <v>0</v>
      </c>
      <c r="AR15" s="28">
        <f>외인!AR15</f>
        <v>25226.7</v>
      </c>
      <c r="AS15" s="35">
        <f>시기외12!AS15-시기외26!AS15</f>
        <v>0</v>
      </c>
      <c r="AT15" s="28">
        <f>외인!AT15</f>
        <v>84852.05</v>
      </c>
      <c r="AU15" s="35">
        <f>시기외12!AU15-시기외26!AU15</f>
        <v>0</v>
      </c>
      <c r="AV15" s="28">
        <f>외인!AV15</f>
        <v>50193.88</v>
      </c>
      <c r="AW15" s="35">
        <f>시기외12!AW15-시기외26!AW15</f>
        <v>0</v>
      </c>
      <c r="AX15" s="28">
        <f>외인!AX15</f>
        <v>53913.760000000002</v>
      </c>
      <c r="AY15" s="35">
        <f>시기외12!AY15-시기외26!AY15</f>
        <v>0</v>
      </c>
      <c r="AZ15" s="28">
        <f>외인!AZ15</f>
        <v>2060334.9</v>
      </c>
      <c r="BA15" s="35">
        <f>시기외12!BA15-시기외26!BA15</f>
        <v>0</v>
      </c>
      <c r="BB15" s="28">
        <f>외인!BB15</f>
        <v>100426.85</v>
      </c>
      <c r="BC15" s="35">
        <f>시기외12!BC15-시기외26!BC15</f>
        <v>0</v>
      </c>
      <c r="BD15" s="28">
        <f>외인!BD15</f>
        <v>42240.65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96387.64</v>
      </c>
      <c r="BI15" s="35">
        <f>시기외12!BI15-시기외26!BI15</f>
        <v>0</v>
      </c>
      <c r="BJ15" s="28">
        <f>외인!BJ15</f>
        <v>123338.26</v>
      </c>
      <c r="BK15" s="35">
        <f>시기외12!BK15-시기외26!BK15</f>
        <v>0</v>
      </c>
      <c r="BL15" s="28">
        <f>외인!BL15</f>
        <v>57488.53</v>
      </c>
      <c r="BM15" s="35">
        <f>시기외12!BM15-시기외26!BM15</f>
        <v>0</v>
      </c>
      <c r="BN15" s="28">
        <f>외인!BN15</f>
        <v>47367.25</v>
      </c>
      <c r="BO15" s="35">
        <f>시기외12!BO15-시기외26!BO15</f>
        <v>0</v>
      </c>
      <c r="BP15" s="28">
        <f>외인!BP15</f>
        <v>64679.89</v>
      </c>
      <c r="BQ15" s="35">
        <f>시기외12!BQ15-시기외26!BQ15</f>
        <v>0</v>
      </c>
      <c r="BR15" s="28">
        <f>외인!BR15</f>
        <v>249511.18</v>
      </c>
      <c r="BS15" s="35">
        <f>시기외12!BS15-시기외26!BS15</f>
        <v>0</v>
      </c>
      <c r="BT15" s="28">
        <f>외인!BT15</f>
        <v>1961663.41</v>
      </c>
      <c r="BU15" s="35">
        <f>시기외12!BU15-시기외26!BU15</f>
        <v>0</v>
      </c>
      <c r="BV15" s="28">
        <f>외인!BV15</f>
        <v>394019.3</v>
      </c>
      <c r="BW15" s="35">
        <f>시기외12!BW15-시기외26!BW15</f>
        <v>0</v>
      </c>
      <c r="BX15" s="28">
        <f>외인!BX15</f>
        <v>83805.91</v>
      </c>
      <c r="BY15" s="35">
        <f>시기외12!BY15-시기외26!BY15</f>
        <v>0</v>
      </c>
      <c r="BZ15" s="28">
        <f>외인!BZ15</f>
        <v>290733.2</v>
      </c>
      <c r="CA15" s="35">
        <f>시기외12!CA15-시기외26!CA15</f>
        <v>0</v>
      </c>
      <c r="CB15" s="28">
        <f>외인!CB15</f>
        <v>13804.25</v>
      </c>
      <c r="CC15" s="35">
        <f>시기외12!CC15-시기외26!CC15</f>
        <v>0</v>
      </c>
      <c r="CD15" s="28">
        <f>외인!CD15</f>
        <v>34996.74</v>
      </c>
      <c r="CE15" s="35">
        <f>시기외12!CE15-시기외26!CE15</f>
        <v>0</v>
      </c>
      <c r="CF15" s="28">
        <f>외인!CF15</f>
        <v>24454.91</v>
      </c>
      <c r="CG15" s="35">
        <f>시기외12!CG15-시기외26!CG15</f>
        <v>0</v>
      </c>
      <c r="CH15" s="28">
        <f>외인!CH15</f>
        <v>69776.929999999993</v>
      </c>
      <c r="CI15" s="35">
        <f>시기외12!CI15-시기외26!CI15</f>
        <v>0</v>
      </c>
      <c r="CJ15" s="28">
        <f>외인!CJ15</f>
        <v>405092.77</v>
      </c>
      <c r="CK15" s="35">
        <f>시기외12!CK15-시기외26!CK15</f>
        <v>0</v>
      </c>
      <c r="CL15" s="28">
        <f>외인!CL15</f>
        <v>235737.85</v>
      </c>
      <c r="CM15" s="35">
        <f>시기외12!CM15-시기외26!CM15</f>
        <v>0</v>
      </c>
      <c r="CN15" s="28">
        <f>외인!CN15</f>
        <v>122913.03</v>
      </c>
      <c r="CO15" s="35">
        <f>시기외12!CO15-시기외26!CO15</f>
        <v>0</v>
      </c>
      <c r="CP15" s="28">
        <f>외인!CP15</f>
        <v>101092.45</v>
      </c>
      <c r="CQ15" s="35">
        <f>시기외12!CQ15-시기외26!CQ15</f>
        <v>0</v>
      </c>
      <c r="CR15" s="28">
        <f>외인!CR15</f>
        <v>173019.81</v>
      </c>
      <c r="CS15" s="35">
        <f>시기외12!CS15-시기외26!CS15</f>
        <v>0</v>
      </c>
      <c r="CT15" s="28">
        <f>외인!CT15</f>
        <v>103125.32</v>
      </c>
      <c r="CU15" s="35">
        <f>시기외12!CU15-시기외26!CU15</f>
        <v>0</v>
      </c>
      <c r="CV15" s="28">
        <f>외인!CV15</f>
        <v>1961663.41</v>
      </c>
      <c r="CW15" s="35">
        <f>시기외12!CW15-시기외26!CW15</f>
        <v>0</v>
      </c>
      <c r="CX15" s="28">
        <f>외인!CX15</f>
        <v>199790.51</v>
      </c>
      <c r="CY15" s="35">
        <f>시기외12!CY15-시기외26!CY15</f>
        <v>0</v>
      </c>
      <c r="CZ15" s="28">
        <f>외인!CZ15</f>
        <v>17733.16</v>
      </c>
      <c r="DA15" s="35">
        <f>시기외12!DA15-시기외26!DA15</f>
        <v>0</v>
      </c>
      <c r="DB15" s="28">
        <f>외인!DB15</f>
        <v>42240.65</v>
      </c>
      <c r="DC15" s="35">
        <f>시기외12!DC15-시기외26!DC15</f>
        <v>0</v>
      </c>
      <c r="DD15" s="28">
        <f>외인!DD15</f>
        <v>9213.86</v>
      </c>
      <c r="DE15" s="35">
        <f>시기외12!DE15-시기외26!DE15</f>
        <v>0</v>
      </c>
      <c r="DF15" s="28">
        <f>외인!DF15</f>
        <v>63652.97</v>
      </c>
      <c r="DG15" s="35">
        <f>시기외12!DG15-시기외26!DG15</f>
        <v>0</v>
      </c>
      <c r="DH15" s="28">
        <f>외인!DH15</f>
        <v>26679.7</v>
      </c>
      <c r="DI15" s="35">
        <f>시기외12!DI15-시기외26!DI15</f>
        <v>0</v>
      </c>
      <c r="DJ15" s="28">
        <f>외인!DJ15</f>
        <v>588109.68000000005</v>
      </c>
      <c r="DK15" s="35">
        <f>시기외12!DK15-시기외26!DK15</f>
        <v>0</v>
      </c>
      <c r="DL15" s="28">
        <f>외인!DL15</f>
        <v>95939.15</v>
      </c>
      <c r="DM15" s="35">
        <f>시기외12!DM15-시기외26!DM15</f>
        <v>0</v>
      </c>
      <c r="DN15" s="28">
        <f>외인!DN15</f>
        <v>1961663.41</v>
      </c>
      <c r="DO15" s="35">
        <f>시기외12!DO15-시기외26!DO15</f>
        <v>0</v>
      </c>
      <c r="DP15" s="28">
        <f>외인!DP15</f>
        <v>84316.23</v>
      </c>
      <c r="DQ15" s="35">
        <f>시기외12!DQ15-시기외26!DQ15</f>
        <v>0</v>
      </c>
      <c r="DR15" s="28">
        <f>외인!DR15</f>
        <v>39869.699999999997</v>
      </c>
      <c r="DS15" s="35">
        <f>시기외12!DS15-시기외26!DS15</f>
        <v>0</v>
      </c>
      <c r="DT15" s="28">
        <f>외인!DT15</f>
        <v>139080.82</v>
      </c>
      <c r="DU15" s="35">
        <f>시기외12!DU15-시기외26!DU15</f>
        <v>0</v>
      </c>
      <c r="DV15" s="28">
        <f>외인!DV15</f>
        <v>33766.31</v>
      </c>
      <c r="DW15" s="35">
        <f>시기외12!DW15-시기외26!DW15</f>
        <v>0</v>
      </c>
      <c r="DX15" s="28">
        <f>외인!DX15</f>
        <v>102433.79</v>
      </c>
      <c r="DY15" s="35">
        <f>시기외12!DY15-시기외26!DY15</f>
        <v>0</v>
      </c>
      <c r="DZ15" s="28">
        <f>외인!DZ15</f>
        <v>10390.14</v>
      </c>
      <c r="EA15" s="35">
        <f>시기외12!EA15-시기외26!EA15</f>
        <v>0</v>
      </c>
      <c r="EB15" s="28">
        <f>외인!EB15</f>
        <v>13696.37</v>
      </c>
      <c r="EC15" s="35">
        <f>시기외12!EC15-시기외26!EC15</f>
        <v>0</v>
      </c>
      <c r="ED15" s="28">
        <f>외인!ED15</f>
        <v>10785</v>
      </c>
      <c r="EE15" s="35">
        <f>시기외12!EE15-시기외26!EE15</f>
        <v>0</v>
      </c>
      <c r="EF15" s="28">
        <f>외인!EF15</f>
        <v>266257.03000000003</v>
      </c>
      <c r="EG15" s="35">
        <f>시기외12!EG15-시기외26!EG15</f>
        <v>0</v>
      </c>
      <c r="EH15" s="28">
        <f>외인!EH15</f>
        <v>192607.63</v>
      </c>
      <c r="EI15" s="35">
        <f>시기외12!EI15-시기외26!EI15</f>
        <v>0</v>
      </c>
      <c r="EJ15" s="28">
        <f>외인!EJ15</f>
        <v>95451.6</v>
      </c>
      <c r="EK15" s="35">
        <f>시기외12!EK15-시기외26!EK15</f>
        <v>0</v>
      </c>
      <c r="EL15" s="28">
        <f>외인!EL15</f>
        <v>37476.04</v>
      </c>
      <c r="EM15" s="35">
        <f>시기외12!EM15-시기외26!EM15</f>
        <v>0</v>
      </c>
      <c r="EN15" s="28">
        <f>외인!EN15</f>
        <v>39869.699999999997</v>
      </c>
      <c r="EO15" s="35">
        <f>시기외12!EO15-시기외26!EO15</f>
        <v>0</v>
      </c>
      <c r="EP15" s="28">
        <f>외인!EP15</f>
        <v>177143.41</v>
      </c>
      <c r="EQ15" s="35">
        <f>시기외12!EQ15-시기외26!EQ15</f>
        <v>0</v>
      </c>
      <c r="ER15" s="28">
        <f>외인!ER15</f>
        <v>12842.7</v>
      </c>
      <c r="ES15" s="35">
        <f>시기외12!ES15-시기외26!ES15</f>
        <v>0</v>
      </c>
      <c r="ET15" s="28">
        <f>외인!ET15</f>
        <v>115494.62</v>
      </c>
      <c r="EU15" s="35">
        <f>시기외12!EU15-시기외26!EU15</f>
        <v>0</v>
      </c>
      <c r="EV15" s="28">
        <f>외인!EV15</f>
        <v>49248.94</v>
      </c>
      <c r="EW15" s="35">
        <f>시기외12!EW15-시기외26!EW15</f>
        <v>0</v>
      </c>
      <c r="EX15" s="28">
        <f>외인!EX15</f>
        <v>51843.519999999997</v>
      </c>
      <c r="EY15" s="35">
        <f>시기외12!EY15-시기외26!EY15</f>
        <v>0</v>
      </c>
    </row>
    <row r="16" spans="1:255">
      <c r="A16" s="27">
        <f>외인!A16</f>
        <v>46085</v>
      </c>
      <c r="B16" s="28">
        <f>외인!B16</f>
        <v>4069576.51</v>
      </c>
      <c r="C16" s="35">
        <f>시기외12!C16-시기외26!C16</f>
        <v>-7.5951821943981944E-5</v>
      </c>
      <c r="D16" s="28">
        <f>외인!D16</f>
        <v>538099.16</v>
      </c>
      <c r="E16" s="35">
        <f>시기외12!E16-시기외26!E16</f>
        <v>1.9475005197551508E-4</v>
      </c>
      <c r="F16" s="28">
        <f>외인!F16</f>
        <v>1767653.56</v>
      </c>
      <c r="G16" s="35">
        <f>시기외12!G16-시기외26!G16</f>
        <v>-6.9308561301158894E-5</v>
      </c>
      <c r="H16" s="28">
        <f>외인!H16</f>
        <v>251195.08</v>
      </c>
      <c r="I16" s="35">
        <f>시기외12!I16-시기외26!I16</f>
        <v>-1.508777149536655E-4</v>
      </c>
      <c r="J16" s="28">
        <f>외인!J16</f>
        <v>34407.910000000003</v>
      </c>
      <c r="K16" s="35">
        <f>시기외12!K16-시기외26!K16</f>
        <v>1.0525415752683461E-4</v>
      </c>
      <c r="L16" s="28">
        <f>외인!L16</f>
        <v>233792.98</v>
      </c>
      <c r="M16" s="35">
        <f>시기외12!M16-시기외26!M16</f>
        <v>-1.4590799439130955E-4</v>
      </c>
      <c r="N16" s="28">
        <f>외인!N16</f>
        <v>230239.14</v>
      </c>
      <c r="O16" s="35">
        <f>시기외12!O16-시기외26!O16</f>
        <v>-3.7361847018452688E-5</v>
      </c>
      <c r="P16" s="28">
        <f>외인!P16</f>
        <v>184620.37</v>
      </c>
      <c r="Q16" s="35">
        <f>시기외12!Q16-시기외26!Q16</f>
        <v>5.2874006833960544E-5</v>
      </c>
      <c r="R16" s="28">
        <f>외인!R16</f>
        <v>120382.14</v>
      </c>
      <c r="S16" s="35">
        <f>시기외12!S16-시기외26!S16</f>
        <v>8.054118741647237E-5</v>
      </c>
      <c r="T16" s="28">
        <f>외인!T16</f>
        <v>8268.2800000000007</v>
      </c>
      <c r="U16" s="35">
        <f>시기외12!U16-시기외26!U16</f>
        <v>-3.4180915904010074E-4</v>
      </c>
      <c r="V16" s="28">
        <f>외인!V16</f>
        <v>89927.59</v>
      </c>
      <c r="W16" s="35">
        <f>시기외12!W16-시기외26!W16</f>
        <v>-7.4764823506291538E-5</v>
      </c>
      <c r="X16" s="28">
        <f>외인!X16</f>
        <v>1714925.2</v>
      </c>
      <c r="Y16" s="35">
        <f>시기외12!Y16-시기외26!Y16</f>
        <v>-1.52323420979243E-4</v>
      </c>
      <c r="Z16" s="28">
        <f>외인!Z16</f>
        <v>44897.89</v>
      </c>
      <c r="AA16" s="35">
        <f>시기외12!AA16-시기외26!AA16</f>
        <v>3.5329499680741513E-5</v>
      </c>
      <c r="AB16" s="28">
        <f>외인!AB16</f>
        <v>188539.67</v>
      </c>
      <c r="AC16" s="35">
        <f>시기외12!AC16-시기외26!AC16</f>
        <v>3.7598407668510726E-5</v>
      </c>
      <c r="AD16" s="28">
        <f>외인!AD16</f>
        <v>18793.72</v>
      </c>
      <c r="AE16" s="35">
        <f>시기외12!AE16-시기외26!AE16</f>
        <v>-4.8482230137802344E-5</v>
      </c>
      <c r="AF16" s="28">
        <f>외인!AF16</f>
        <v>24208.61</v>
      </c>
      <c r="AG16" s="35">
        <f>시기외12!AG16-시기외26!AG16</f>
        <v>-1.5186323658045566E-4</v>
      </c>
      <c r="AH16" s="28">
        <f>외인!AH16</f>
        <v>178479.15</v>
      </c>
      <c r="AI16" s="35">
        <f>시기외12!AI16-시기외26!AI16</f>
        <v>7.3312981810725784E-5</v>
      </c>
      <c r="AJ16" s="28">
        <f>외인!AJ16</f>
        <v>105822.24</v>
      </c>
      <c r="AK16" s="35">
        <f>시기외12!AK16-시기외26!AK16</f>
        <v>6.2630165200213686E-5</v>
      </c>
      <c r="AL16" s="28">
        <f>외인!AL16</f>
        <v>81661.84</v>
      </c>
      <c r="AM16" s="35">
        <f>시기외12!AM16-시기외26!AM16</f>
        <v>6.0279812307645949E-5</v>
      </c>
      <c r="AN16" s="28">
        <f>외인!AN16</f>
        <v>166094.35</v>
      </c>
      <c r="AO16" s="35">
        <f>시기외12!AO16-시기외26!AO16</f>
        <v>-6.3624137463958483E-5</v>
      </c>
      <c r="AP16" s="28">
        <f>외인!AP16</f>
        <v>100690.32</v>
      </c>
      <c r="AQ16" s="35">
        <f>시기외12!AQ16-시기외26!AQ16</f>
        <v>4.7561830893396025E-5</v>
      </c>
      <c r="AR16" s="28">
        <f>외인!AR16</f>
        <v>23007.59</v>
      </c>
      <c r="AS16" s="35">
        <f>시기외12!AS16-시기외26!AS16</f>
        <v>6.4199368796768325E-6</v>
      </c>
      <c r="AT16" s="28">
        <f>외인!AT16</f>
        <v>74704.070000000007</v>
      </c>
      <c r="AU16" s="35">
        <f>시기외12!AU16-시기외26!AU16</f>
        <v>6.1074158466581808E-5</v>
      </c>
      <c r="AV16" s="28">
        <f>외인!AV16</f>
        <v>45919.74</v>
      </c>
      <c r="AW16" s="35">
        <f>시기외12!AW16-시기외26!AW16</f>
        <v>6.7897714451302079E-5</v>
      </c>
      <c r="AX16" s="28">
        <f>외인!AX16</f>
        <v>45886.559999999998</v>
      </c>
      <c r="AY16" s="35">
        <f>시기외12!AY16-시기외26!AY16</f>
        <v>8.1838331075946916E-5</v>
      </c>
      <c r="AZ16" s="28">
        <f>외인!AZ16</f>
        <v>1831227.79</v>
      </c>
      <c r="BA16" s="35">
        <f>시기외12!BA16-시기외26!BA16</f>
        <v>-1.5844933152469372E-4</v>
      </c>
      <c r="BB16" s="28">
        <f>외인!BB16</f>
        <v>90399.63</v>
      </c>
      <c r="BC16" s="35">
        <f>시기외12!BC16-시기외26!BC16</f>
        <v>8.1109980299490887E-5</v>
      </c>
      <c r="BD16" s="28">
        <f>외인!BD16</f>
        <v>37330.639999999999</v>
      </c>
      <c r="BE16" s="35">
        <f>시기외12!BE16-시기외26!BE16</f>
        <v>1.7472028392138614E-5</v>
      </c>
      <c r="BF16" s="28">
        <f>외인!BF16</f>
        <v>0</v>
      </c>
      <c r="BG16" s="35" t="e">
        <f>시기외12!BG16-시기외26!BG16</f>
        <v>#DIV/0!</v>
      </c>
      <c r="BH16" s="28">
        <f>외인!BH16</f>
        <v>82809.34</v>
      </c>
      <c r="BI16" s="35">
        <f>시기외12!BI16-시기외26!BI16</f>
        <v>-3.040101020087985E-4</v>
      </c>
      <c r="BJ16" s="28">
        <f>외인!BJ16</f>
        <v>104368.28</v>
      </c>
      <c r="BK16" s="35">
        <f>시기외12!BK16-시기외26!BK16</f>
        <v>7.9680375158269409E-6</v>
      </c>
      <c r="BL16" s="28">
        <f>외인!BL16</f>
        <v>48414.44</v>
      </c>
      <c r="BM16" s="35">
        <f>시기외12!BM16-시기외26!BM16</f>
        <v>-1.6627000915185835E-4</v>
      </c>
      <c r="BN16" s="28">
        <f>외인!BN16</f>
        <v>40814.58</v>
      </c>
      <c r="BO16" s="35">
        <f>시기외12!BO16-시기외26!BO16</f>
        <v>-9.7346291883348925E-5</v>
      </c>
      <c r="BP16" s="28">
        <f>외인!BP16</f>
        <v>56085.21</v>
      </c>
      <c r="BQ16" s="35">
        <f>시기외12!BQ16-시기외26!BQ16</f>
        <v>5.9522362629660028E-5</v>
      </c>
      <c r="BR16" s="28">
        <f>외인!BR16</f>
        <v>212149.78</v>
      </c>
      <c r="BS16" s="35">
        <f>시기외12!BS16-시기외26!BS16</f>
        <v>1.5025969585838852E-4</v>
      </c>
      <c r="BT16" s="28">
        <f>외인!BT16</f>
        <v>1746017.77</v>
      </c>
      <c r="BU16" s="35">
        <f>시기외12!BU16-시기외26!BU16</f>
        <v>-1.5088976552305854E-4</v>
      </c>
      <c r="BV16" s="28">
        <f>외인!BV16</f>
        <v>341015.4</v>
      </c>
      <c r="BW16" s="35">
        <f>시기외12!BW16-시기외26!BW16</f>
        <v>-1.3789029870199106E-4</v>
      </c>
      <c r="BX16" s="28">
        <f>외인!BX16</f>
        <v>73822.47</v>
      </c>
      <c r="BY16" s="35">
        <f>시기외12!BY16-시기외26!BY16</f>
        <v>-7.0549079550828481E-5</v>
      </c>
      <c r="BZ16" s="28">
        <f>외인!BZ16</f>
        <v>247756.18</v>
      </c>
      <c r="CA16" s="35">
        <f>시기외12!CA16-시기외26!CA16</f>
        <v>-2.2561932351583569E-5</v>
      </c>
      <c r="CB16" s="28">
        <f>외인!CB16</f>
        <v>12448.45</v>
      </c>
      <c r="CC16" s="35">
        <f>시기외12!CC16-시기외26!CC16</f>
        <v>4.8651842253552688E-5</v>
      </c>
      <c r="CD16" s="28">
        <f>외인!CD16</f>
        <v>31799.88</v>
      </c>
      <c r="CE16" s="35">
        <f>시기외12!CE16-시기외26!CE16</f>
        <v>1.8096863767090555E-4</v>
      </c>
      <c r="CF16" s="28">
        <f>외인!CF16</f>
        <v>21956.23</v>
      </c>
      <c r="CG16" s="35">
        <f>시기외12!CG16-시기외26!CG16</f>
        <v>1.741826429877078E-4</v>
      </c>
      <c r="CH16" s="28">
        <f>외인!CH16</f>
        <v>64212.51</v>
      </c>
      <c r="CI16" s="35">
        <f>시기외12!CI16-시기외26!CI16</f>
        <v>6.3071954342154395E-5</v>
      </c>
      <c r="CJ16" s="28">
        <f>외인!CJ16</f>
        <v>352789.88</v>
      </c>
      <c r="CK16" s="35">
        <f>시기외12!CK16-시기외26!CK16</f>
        <v>1.1029590404981098E-4</v>
      </c>
      <c r="CL16" s="28">
        <f>외인!CL16</f>
        <v>212072.04</v>
      </c>
      <c r="CM16" s="35">
        <f>시기외12!CM16-시기외26!CM16</f>
        <v>4.5214957149252507E-5</v>
      </c>
      <c r="CN16" s="28">
        <f>외인!CN16</f>
        <v>106709.31</v>
      </c>
      <c r="CO16" s="35">
        <f>시기외12!CO16-시기외26!CO16</f>
        <v>2.3265778699465569E-4</v>
      </c>
      <c r="CP16" s="28">
        <f>외인!CP16</f>
        <v>90992.35</v>
      </c>
      <c r="CQ16" s="35">
        <f>시기외12!CQ16-시기외26!CQ16</f>
        <v>8.2663137887881198E-5</v>
      </c>
      <c r="CR16" s="28">
        <f>외인!CR16</f>
        <v>150520.21</v>
      </c>
      <c r="CS16" s="35">
        <f>시기외12!CS16-시기외26!CS16</f>
        <v>6.3250138048531312E-5</v>
      </c>
      <c r="CT16" s="28">
        <f>외인!CT16</f>
        <v>89488.82</v>
      </c>
      <c r="CU16" s="35">
        <f>시기외12!CU16-시기외26!CU16</f>
        <v>6.6214781294385294E-5</v>
      </c>
      <c r="CV16" s="28">
        <f>외인!CV16</f>
        <v>1746017.77</v>
      </c>
      <c r="CW16" s="35">
        <f>시기외12!CW16-시기외26!CW16</f>
        <v>-1.5088976552305854E-4</v>
      </c>
      <c r="CX16" s="28">
        <f>외인!CX16</f>
        <v>172632.69</v>
      </c>
      <c r="CY16" s="35">
        <f>시기외12!CY16-시기외26!CY16</f>
        <v>-1.302670579679953E-4</v>
      </c>
      <c r="CZ16" s="28">
        <f>외인!CZ16</f>
        <v>15369.56</v>
      </c>
      <c r="DA16" s="35">
        <f>시기외12!DA16-시기외26!DA16</f>
        <v>2.1621005231516489E-5</v>
      </c>
      <c r="DB16" s="28">
        <f>외인!DB16</f>
        <v>37330.639999999999</v>
      </c>
      <c r="DC16" s="35">
        <f>시기외12!DC16-시기외26!DC16</f>
        <v>1.7472028392138614E-5</v>
      </c>
      <c r="DD16" s="28">
        <f>외인!DD16</f>
        <v>8268.2800000000007</v>
      </c>
      <c r="DE16" s="35">
        <f>시기외12!DE16-시기외26!DE16</f>
        <v>-3.4180915904010074E-4</v>
      </c>
      <c r="DF16" s="28">
        <f>외인!DF16</f>
        <v>55780.91</v>
      </c>
      <c r="DG16" s="35">
        <f>시기외12!DG16-시기외26!DG16</f>
        <v>-6.9293352890702827E-5</v>
      </c>
      <c r="DH16" s="28">
        <f>외인!DH16</f>
        <v>24146.48</v>
      </c>
      <c r="DI16" s="35">
        <f>시기외12!DI16-시기외26!DI16</f>
        <v>2.0735331549156816E-4</v>
      </c>
      <c r="DJ16" s="28">
        <f>외인!DJ16</f>
        <v>499621.43</v>
      </c>
      <c r="DK16" s="35">
        <f>시기외12!DK16-시기외26!DK16</f>
        <v>4.244926545987366E-5</v>
      </c>
      <c r="DL16" s="28">
        <f>외인!DL16</f>
        <v>82368.679999999993</v>
      </c>
      <c r="DM16" s="35">
        <f>시기외12!DM16-시기외26!DM16</f>
        <v>2.9568435869834972E-4</v>
      </c>
      <c r="DN16" s="28">
        <f>외인!DN16</f>
        <v>1746017.77</v>
      </c>
      <c r="DO16" s="35">
        <f>시기외12!DO16-시기외26!DO16</f>
        <v>-1.5088976552305854E-4</v>
      </c>
      <c r="DP16" s="28">
        <f>외인!DP16</f>
        <v>71989.070000000007</v>
      </c>
      <c r="DQ16" s="35">
        <f>시기외12!DQ16-시기외26!DQ16</f>
        <v>2.0293509249929079E-4</v>
      </c>
      <c r="DR16" s="28">
        <f>외인!DR16</f>
        <v>35909.160000000003</v>
      </c>
      <c r="DS16" s="35">
        <f>시기외12!DS16-시기외26!DS16</f>
        <v>1.501635857791907E-4</v>
      </c>
      <c r="DT16" s="28">
        <f>외인!DT16</f>
        <v>120382.14</v>
      </c>
      <c r="DU16" s="35">
        <f>시기외12!DU16-시기외26!DU16</f>
        <v>8.054118741647237E-5</v>
      </c>
      <c r="DV16" s="28">
        <f>외인!DV16</f>
        <v>29967.72</v>
      </c>
      <c r="DW16" s="35">
        <f>시기외12!DW16-시기외26!DW16</f>
        <v>-2.2212402963890741E-6</v>
      </c>
      <c r="DX16" s="28">
        <f>외인!DX16</f>
        <v>89927.59</v>
      </c>
      <c r="DY16" s="35">
        <f>시기외12!DY16-시기외26!DY16</f>
        <v>-7.4764823506291538E-5</v>
      </c>
      <c r="DZ16" s="28">
        <f>외인!DZ16</f>
        <v>9402.1</v>
      </c>
      <c r="EA16" s="35">
        <f>시기외12!EA16-시기외26!EA16</f>
        <v>1.9117342633616857E-4</v>
      </c>
      <c r="EB16" s="28">
        <f>외인!EB16</f>
        <v>12334.8</v>
      </c>
      <c r="EC16" s="35">
        <f>시기외12!EC16-시기외26!EC16</f>
        <v>2.6831212208834176E-4</v>
      </c>
      <c r="ED16" s="28">
        <f>외인!ED16</f>
        <v>9228.9500000000007</v>
      </c>
      <c r="EE16" s="35">
        <f>시기외12!EE16-시기외26!EE16</f>
        <v>2.8857036273906679E-4</v>
      </c>
      <c r="EF16" s="28">
        <f>외인!EF16</f>
        <v>233514.73</v>
      </c>
      <c r="EG16" s="35">
        <f>시기외12!EG16-시기외26!EG16</f>
        <v>6.5650711797463198E-5</v>
      </c>
      <c r="EH16" s="28">
        <f>외인!EH16</f>
        <v>166541.76999999999</v>
      </c>
      <c r="EI16" s="35">
        <f>시기외12!EI16-시기외26!EI16</f>
        <v>-2.7957592912235263E-5</v>
      </c>
      <c r="EJ16" s="28">
        <f>외인!EJ16</f>
        <v>86990.79</v>
      </c>
      <c r="EK16" s="35">
        <f>시기외12!EK16-시기외26!EK16</f>
        <v>1.128870005554501E-4</v>
      </c>
      <c r="EL16" s="28">
        <f>외인!EL16</f>
        <v>34099.94</v>
      </c>
      <c r="EM16" s="35">
        <f>시기외12!EM16-시기외26!EM16</f>
        <v>1.7019227234881537E-4</v>
      </c>
      <c r="EN16" s="28">
        <f>외인!EN16</f>
        <v>35909.160000000003</v>
      </c>
      <c r="EO16" s="35">
        <f>시기외12!EO16-시기외26!EO16</f>
        <v>1.501635857791907E-4</v>
      </c>
      <c r="EP16" s="28">
        <f>외인!EP16</f>
        <v>153178.60999999999</v>
      </c>
      <c r="EQ16" s="35">
        <f>시기외12!EQ16-시기외26!EQ16</f>
        <v>-2.8618341541093571E-4</v>
      </c>
      <c r="ER16" s="28">
        <f>외인!ER16</f>
        <v>10398.36</v>
      </c>
      <c r="ES16" s="35">
        <f>시기외12!ES16-시기외26!ES16</f>
        <v>5.2269187754328374E-4</v>
      </c>
      <c r="ET16" s="28">
        <f>외인!ET16</f>
        <v>100690.32</v>
      </c>
      <c r="EU16" s="35">
        <f>시기외12!EU16-시기외26!EU16</f>
        <v>4.7561830893396025E-5</v>
      </c>
      <c r="EV16" s="28">
        <f>외인!EV16</f>
        <v>44897.89</v>
      </c>
      <c r="EW16" s="35">
        <f>시기외12!EW16-시기외26!EW16</f>
        <v>3.5329499680741513E-5</v>
      </c>
      <c r="EX16" s="28">
        <f>외인!EX16</f>
        <v>46094.47</v>
      </c>
      <c r="EY16" s="35">
        <f>시기외12!EY16-시기외26!EY16</f>
        <v>1.2796334995009216E-4</v>
      </c>
    </row>
    <row r="17" spans="1:155">
      <c r="A17" s="27">
        <f>외인!A17</f>
        <v>46086</v>
      </c>
      <c r="B17" s="28">
        <f>외인!B17</f>
        <v>4464658.88</v>
      </c>
      <c r="C17" s="35">
        <f>시기외12!C17-시기외26!C17</f>
        <v>-1.4721329172317013E-4</v>
      </c>
      <c r="D17" s="28">
        <f>외인!D17</f>
        <v>613583.1</v>
      </c>
      <c r="E17" s="35">
        <f>시기외12!E17-시기외26!E17</f>
        <v>5.4277238302964572E-4</v>
      </c>
      <c r="F17" s="28">
        <f>외인!F17</f>
        <v>1939793.38</v>
      </c>
      <c r="G17" s="35">
        <f>시기외12!G17-시기외26!G17</f>
        <v>-1.0924408086506951E-4</v>
      </c>
      <c r="H17" s="28">
        <f>외인!H17</f>
        <v>278413.45</v>
      </c>
      <c r="I17" s="35">
        <f>시기외12!I17-시기외26!I17</f>
        <v>-4.1564559535370131E-4</v>
      </c>
      <c r="J17" s="28">
        <f>외인!J17</f>
        <v>36430.1</v>
      </c>
      <c r="K17" s="35">
        <f>시기외12!K17-시기외26!K17</f>
        <v>2.0742911977443871E-4</v>
      </c>
      <c r="L17" s="28">
        <f>외인!L17</f>
        <v>258561.07</v>
      </c>
      <c r="M17" s="35">
        <f>시기외12!M17-시기외26!M17</f>
        <v>-4.2654117213367787E-4</v>
      </c>
      <c r="N17" s="28">
        <f>외인!N17</f>
        <v>249201.36</v>
      </c>
      <c r="O17" s="35">
        <f>시기외12!O17-시기외26!O17</f>
        <v>-4.0796894404813207E-4</v>
      </c>
      <c r="P17" s="28">
        <f>외인!P17</f>
        <v>201422.66</v>
      </c>
      <c r="Q17" s="35">
        <f>시기외12!Q17-시기외26!Q17</f>
        <v>1.3782968561941921E-4</v>
      </c>
      <c r="R17" s="28">
        <f>외인!R17</f>
        <v>130259.1</v>
      </c>
      <c r="S17" s="35">
        <f>시기외12!S17-시기외26!S17</f>
        <v>8.8553828728312974E-5</v>
      </c>
      <c r="T17" s="28">
        <f>외인!T17</f>
        <v>8610.44</v>
      </c>
      <c r="U17" s="35">
        <f>시기외12!U17-시기외26!U17</f>
        <v>-6.3176031710145478E-4</v>
      </c>
      <c r="V17" s="28">
        <f>외인!V17</f>
        <v>106943.3</v>
      </c>
      <c r="W17" s="35">
        <f>시기외12!W17-시기외26!W17</f>
        <v>3.7390060696322093E-4</v>
      </c>
      <c r="X17" s="28">
        <f>외인!X17</f>
        <v>1914193.65</v>
      </c>
      <c r="Y17" s="35">
        <f>시기외12!Y17-시기외26!Y17</f>
        <v>-1.3641923341793389E-4</v>
      </c>
      <c r="Z17" s="28">
        <f>외인!Z17</f>
        <v>47777.38</v>
      </c>
      <c r="AA17" s="35">
        <f>시기외12!AA17-시기외26!AA17</f>
        <v>8.2086780356035202E-5</v>
      </c>
      <c r="AB17" s="28">
        <f>외인!AB17</f>
        <v>200476.57</v>
      </c>
      <c r="AC17" s="35">
        <f>시기외12!AC17-시기외26!AC17</f>
        <v>6.7028399619452339E-5</v>
      </c>
      <c r="AD17" s="28">
        <f>외인!AD17</f>
        <v>19943.77</v>
      </c>
      <c r="AE17" s="35">
        <f>시기외12!AE17-시기외26!AE17</f>
        <v>-5.3338792046579578E-4</v>
      </c>
      <c r="AF17" s="28">
        <f>외인!AF17</f>
        <v>25264.26</v>
      </c>
      <c r="AG17" s="35">
        <f>시기외12!AG17-시기외26!AG17</f>
        <v>-2.1833289937678562E-4</v>
      </c>
      <c r="AH17" s="28">
        <f>외인!AH17</f>
        <v>196346.11</v>
      </c>
      <c r="AI17" s="35">
        <f>시기외12!AI17-시기외26!AI17</f>
        <v>1.1729767036232602E-4</v>
      </c>
      <c r="AJ17" s="28">
        <f>외인!AJ17</f>
        <v>111999.29</v>
      </c>
      <c r="AK17" s="35">
        <f>시기외12!AK17-시기외26!AK17</f>
        <v>4.8889249953829104E-5</v>
      </c>
      <c r="AL17" s="28">
        <f>외인!AL17</f>
        <v>88603.33</v>
      </c>
      <c r="AM17" s="35">
        <f>시기외12!AM17-시기외26!AM17</f>
        <v>1.153295832344275E-4</v>
      </c>
      <c r="AN17" s="28">
        <f>외인!AN17</f>
        <v>179639.02</v>
      </c>
      <c r="AO17" s="35">
        <f>시기외12!AO17-시기외26!AO17</f>
        <v>-5.859212585442962E-4</v>
      </c>
      <c r="AP17" s="28">
        <f>외인!AP17</f>
        <v>112100.54</v>
      </c>
      <c r="AQ17" s="35">
        <f>시기외12!AQ17-시기외26!AQ17</f>
        <v>2.1532787337890822E-4</v>
      </c>
      <c r="AR17" s="28">
        <f>외인!AR17</f>
        <v>24100.799999999999</v>
      </c>
      <c r="AS17" s="35">
        <f>시기외12!AS17-시기외26!AS17</f>
        <v>-3.1464708268589344E-4</v>
      </c>
      <c r="AT17" s="28">
        <f>외인!AT17</f>
        <v>78461.64</v>
      </c>
      <c r="AU17" s="35">
        <f>시기외12!AU17-시기외26!AU17</f>
        <v>4.320407279298109E-5</v>
      </c>
      <c r="AV17" s="28">
        <f>외인!AV17</f>
        <v>47698.22</v>
      </c>
      <c r="AW17" s="35">
        <f>시기외12!AW17-시기외26!AW17</f>
        <v>7.1934044471997759E-5</v>
      </c>
      <c r="AX17" s="28">
        <f>외인!AX17</f>
        <v>50670</v>
      </c>
      <c r="AY17" s="35">
        <f>시기외12!AY17-시기외26!AY17</f>
        <v>-6.124033009293579E-5</v>
      </c>
      <c r="AZ17" s="28">
        <f>외인!AZ17</f>
        <v>2042033.87</v>
      </c>
      <c r="BA17" s="35">
        <f>시기외12!BA17-시기외26!BA17</f>
        <v>-1.6945249191337598E-4</v>
      </c>
      <c r="BB17" s="28">
        <f>외인!BB17</f>
        <v>97622.1</v>
      </c>
      <c r="BC17" s="35">
        <f>시기외12!BC17-시기외26!BC17</f>
        <v>1.5869611771200404E-4</v>
      </c>
      <c r="BD17" s="28">
        <f>외인!BD17</f>
        <v>39797.15</v>
      </c>
      <c r="BE17" s="35">
        <f>시기외12!BE17-시기외26!BE17</f>
        <v>-1.6924671342869249E-4</v>
      </c>
      <c r="BF17" s="28">
        <f>외인!BF17</f>
        <v>0</v>
      </c>
      <c r="BG17" s="35" t="e">
        <f>시기외12!BG17-시기외26!BG17</f>
        <v>#DIV/0!</v>
      </c>
      <c r="BH17" s="28">
        <f>외인!BH17</f>
        <v>91462.47</v>
      </c>
      <c r="BI17" s="35">
        <f>시기외12!BI17-시기외26!BI17</f>
        <v>-3.8484664179923734E-4</v>
      </c>
      <c r="BJ17" s="28">
        <f>외인!BJ17</f>
        <v>115016.77</v>
      </c>
      <c r="BK17" s="35">
        <f>시기외12!BK17-시기외26!BK17</f>
        <v>-2.9461245384187519E-4</v>
      </c>
      <c r="BL17" s="28">
        <f>외인!BL17</f>
        <v>52002.12</v>
      </c>
      <c r="BM17" s="35">
        <f>시기외12!BM17-시기외26!BM17</f>
        <v>-4.3639704726065485E-4</v>
      </c>
      <c r="BN17" s="28">
        <f>외인!BN17</f>
        <v>43699.23</v>
      </c>
      <c r="BO17" s="35">
        <f>시기외12!BO17-시기외26!BO17</f>
        <v>-3.8574670895791024E-4</v>
      </c>
      <c r="BP17" s="28">
        <f>외인!BP17</f>
        <v>61074.21</v>
      </c>
      <c r="BQ17" s="35">
        <f>시기외12!BQ17-시기외26!BQ17</f>
        <v>-6.0181484956242128E-5</v>
      </c>
      <c r="BR17" s="28">
        <f>외인!BR17</f>
        <v>237719.65</v>
      </c>
      <c r="BS17" s="35">
        <f>시기외12!BS17-시기외26!BS17</f>
        <v>6.662656178708622E-5</v>
      </c>
      <c r="BT17" s="28">
        <f>외인!BT17</f>
        <v>1950178.67</v>
      </c>
      <c r="BU17" s="35">
        <f>시기외12!BU17-시기외26!BU17</f>
        <v>-1.2812458982766617E-4</v>
      </c>
      <c r="BV17" s="28">
        <f>외인!BV17</f>
        <v>378035.46</v>
      </c>
      <c r="BW17" s="35">
        <f>시기외12!BW17-시기외26!BW17</f>
        <v>-1.8201528800274378E-4</v>
      </c>
      <c r="BX17" s="28">
        <f>외인!BX17</f>
        <v>77550.73</v>
      </c>
      <c r="BY17" s="35">
        <f>시기외12!BY17-시기외26!BY17</f>
        <v>-2.6340606749249108E-4</v>
      </c>
      <c r="BZ17" s="28">
        <f>외인!BZ17</f>
        <v>268242.34999999998</v>
      </c>
      <c r="CA17" s="35">
        <f>시기외12!CA17-시기외26!CA17</f>
        <v>-3.5389680612382229E-4</v>
      </c>
      <c r="CB17" s="28">
        <f>외인!CB17</f>
        <v>13000.49</v>
      </c>
      <c r="CC17" s="35">
        <f>시기외12!CC17-시기외26!CC17</f>
        <v>9.8089828230988772E-5</v>
      </c>
      <c r="CD17" s="28">
        <f>외인!CD17</f>
        <v>33382.080000000002</v>
      </c>
      <c r="CE17" s="35">
        <f>시기외12!CE17-시기외26!CE17</f>
        <v>3.5759754680098283E-4</v>
      </c>
      <c r="CF17" s="28">
        <f>외인!CF17</f>
        <v>22937.06</v>
      </c>
      <c r="CG17" s="35">
        <f>시기외12!CG17-시기외26!CG17</f>
        <v>2.8758711356838002E-4</v>
      </c>
      <c r="CH17" s="28">
        <f>외인!CH17</f>
        <v>66593.58</v>
      </c>
      <c r="CI17" s="35">
        <f>시기외12!CI17-시기외26!CI17</f>
        <v>7.3821632154124576E-5</v>
      </c>
      <c r="CJ17" s="28">
        <f>외인!CJ17</f>
        <v>390855.45</v>
      </c>
      <c r="CK17" s="35">
        <f>시기외12!CK17-시기외26!CK17</f>
        <v>2.7253120146328042E-4</v>
      </c>
      <c r="CL17" s="28">
        <f>외인!CL17</f>
        <v>228880.07</v>
      </c>
      <c r="CM17" s="35">
        <f>시기외12!CM17-시기외26!CM17</f>
        <v>8.4418261145292244E-6</v>
      </c>
      <c r="CN17" s="28">
        <f>외인!CN17</f>
        <v>119649.14</v>
      </c>
      <c r="CO17" s="35">
        <f>시기외12!CO17-시기외26!CO17</f>
        <v>3.6212845029897408E-4</v>
      </c>
      <c r="CP17" s="28">
        <f>외인!CP17</f>
        <v>98255.45</v>
      </c>
      <c r="CQ17" s="35">
        <f>시기외12!CQ17-시기외26!CQ17</f>
        <v>1.6297995310836757E-4</v>
      </c>
      <c r="CR17" s="28">
        <f>외인!CR17</f>
        <v>161897.74</v>
      </c>
      <c r="CS17" s="35">
        <f>시기외12!CS17-시기외26!CS17</f>
        <v>5.1910407518271037E-5</v>
      </c>
      <c r="CT17" s="28">
        <f>외인!CT17</f>
        <v>100651.76</v>
      </c>
      <c r="CU17" s="35">
        <f>시기외12!CU17-시기외26!CU17</f>
        <v>2.5695310053531041E-4</v>
      </c>
      <c r="CV17" s="28">
        <f>외인!CV17</f>
        <v>1950178.67</v>
      </c>
      <c r="CW17" s="35">
        <f>시기외12!CW17-시기외26!CW17</f>
        <v>-1.2812458982766617E-4</v>
      </c>
      <c r="CX17" s="28">
        <f>외인!CX17</f>
        <v>189579.76</v>
      </c>
      <c r="CY17" s="35">
        <f>시기외12!CY17-시기외26!CY17</f>
        <v>-3.0499659037157636E-4</v>
      </c>
      <c r="CZ17" s="28">
        <f>외인!CZ17</f>
        <v>16724.73</v>
      </c>
      <c r="DA17" s="35">
        <f>시기외12!DA17-시기외26!DA17</f>
        <v>-1.0037658480701542E-4</v>
      </c>
      <c r="DB17" s="28">
        <f>외인!DB17</f>
        <v>39797.15</v>
      </c>
      <c r="DC17" s="35">
        <f>시기외12!DC17-시기외26!DC17</f>
        <v>-1.6924671342869249E-4</v>
      </c>
      <c r="DD17" s="28">
        <f>외인!DD17</f>
        <v>8610.44</v>
      </c>
      <c r="DE17" s="35">
        <f>시기외12!DE17-시기외26!DE17</f>
        <v>-6.3176031710145478E-4</v>
      </c>
      <c r="DF17" s="28">
        <f>외인!DF17</f>
        <v>58563.12</v>
      </c>
      <c r="DG17" s="35">
        <f>시기외12!DG17-시기외26!DG17</f>
        <v>-3.1109206982475276E-4</v>
      </c>
      <c r="DH17" s="28">
        <f>외인!DH17</f>
        <v>25343.33</v>
      </c>
      <c r="DI17" s="35">
        <f>시기외12!DI17-시기외26!DI17</f>
        <v>4.0857883305165884E-4</v>
      </c>
      <c r="DJ17" s="28">
        <f>외인!DJ17</f>
        <v>555378.41</v>
      </c>
      <c r="DK17" s="35">
        <f>시기외12!DK17-시기외26!DK17</f>
        <v>-5.0546234678176902E-5</v>
      </c>
      <c r="DL17" s="28">
        <f>외인!DL17</f>
        <v>93605.1</v>
      </c>
      <c r="DM17" s="35">
        <f>시기외12!DM17-시기외26!DM17</f>
        <v>4.4982274385016192E-4</v>
      </c>
      <c r="DN17" s="28">
        <f>외인!DN17</f>
        <v>1950178.67</v>
      </c>
      <c r="DO17" s="35">
        <f>시기외12!DO17-시기외26!DO17</f>
        <v>-1.2812458982766617E-4</v>
      </c>
      <c r="DP17" s="28">
        <f>외인!DP17</f>
        <v>82171.92</v>
      </c>
      <c r="DQ17" s="35">
        <f>시기외12!DQ17-시기외26!DQ17</f>
        <v>4.6717126708762866E-4</v>
      </c>
      <c r="DR17" s="28">
        <f>외인!DR17</f>
        <v>38156.5</v>
      </c>
      <c r="DS17" s="35">
        <f>시기외12!DS17-시기외26!DS17</f>
        <v>2.511166408120909E-4</v>
      </c>
      <c r="DT17" s="28">
        <f>외인!DT17</f>
        <v>130259.1</v>
      </c>
      <c r="DU17" s="35">
        <f>시기외12!DU17-시기외26!DU17</f>
        <v>8.8553828728312974E-5</v>
      </c>
      <c r="DV17" s="28">
        <f>외인!DV17</f>
        <v>31466.400000000001</v>
      </c>
      <c r="DW17" s="35">
        <f>시기외12!DW17-시기외26!DW17</f>
        <v>-8.9695729514263764E-5</v>
      </c>
      <c r="DX17" s="28">
        <f>외인!DX17</f>
        <v>106943.3</v>
      </c>
      <c r="DY17" s="35">
        <f>시기외12!DY17-시기외26!DY17</f>
        <v>3.7390060696322093E-4</v>
      </c>
      <c r="DZ17" s="28">
        <f>외인!DZ17</f>
        <v>10139.719999999999</v>
      </c>
      <c r="EA17" s="35">
        <f>시기외12!EA17-시기외26!EA17</f>
        <v>3.8431743668234134E-4</v>
      </c>
      <c r="EB17" s="28">
        <f>외인!EB17</f>
        <v>12982.08</v>
      </c>
      <c r="EC17" s="35">
        <f>시기외12!EC17-시기외26!EC17</f>
        <v>6.0132393048275851E-4</v>
      </c>
      <c r="ED17" s="28">
        <f>외인!ED17</f>
        <v>10329.61</v>
      </c>
      <c r="EE17" s="35">
        <f>시기외12!EE17-시기외26!EE17</f>
        <v>6.425559514164395E-4</v>
      </c>
      <c r="EF17" s="28">
        <f>외인!EF17</f>
        <v>256324.36</v>
      </c>
      <c r="EG17" s="35">
        <f>시기외12!EG17-시기외26!EG17</f>
        <v>1.5389268495844812E-4</v>
      </c>
      <c r="EH17" s="28">
        <f>외인!EH17</f>
        <v>182236.5</v>
      </c>
      <c r="EI17" s="35">
        <f>시기외12!EI17-시기외26!EI17</f>
        <v>-8.0014782029451718E-5</v>
      </c>
      <c r="EJ17" s="28">
        <f>외인!EJ17</f>
        <v>90671.29</v>
      </c>
      <c r="EK17" s="35">
        <f>시기외12!EK17-시기외26!EK17</f>
        <v>1.4576002924358145E-4</v>
      </c>
      <c r="EL17" s="28">
        <f>외인!EL17</f>
        <v>35800.54</v>
      </c>
      <c r="EM17" s="35">
        <f>시기외12!EM17-시기외26!EM17</f>
        <v>3.4217455562053135E-4</v>
      </c>
      <c r="EN17" s="28">
        <f>외인!EN17</f>
        <v>38156.5</v>
      </c>
      <c r="EO17" s="35">
        <f>시기외12!EO17-시기외26!EO17</f>
        <v>2.511166408120909E-4</v>
      </c>
      <c r="EP17" s="28">
        <f>외인!EP17</f>
        <v>172777.34</v>
      </c>
      <c r="EQ17" s="35">
        <f>시기외12!EQ17-시기외26!EQ17</f>
        <v>-3.2809891325645378E-4</v>
      </c>
      <c r="ER17" s="28">
        <f>외인!ER17</f>
        <v>12544.21</v>
      </c>
      <c r="ES17" s="35">
        <f>시기외12!ES17-시기외26!ES17</f>
        <v>1.3551071193048173E-3</v>
      </c>
      <c r="ET17" s="28">
        <f>외인!ET17</f>
        <v>112100.54</v>
      </c>
      <c r="EU17" s="35">
        <f>시기외12!EU17-시기외26!EU17</f>
        <v>2.1532787337890822E-4</v>
      </c>
      <c r="EV17" s="28">
        <f>외인!EV17</f>
        <v>47777.38</v>
      </c>
      <c r="EW17" s="35">
        <f>시기외12!EW17-시기외26!EW17</f>
        <v>8.2086780356035202E-5</v>
      </c>
      <c r="EX17" s="28">
        <f>외인!EX17</f>
        <v>50478.07</v>
      </c>
      <c r="EY17" s="35">
        <f>시기외12!EY17-시기외26!EY17</f>
        <v>2.4004587677680603E-4</v>
      </c>
    </row>
    <row r="18" spans="1:155">
      <c r="A18" s="27">
        <f>외인!A18</f>
        <v>46087</v>
      </c>
      <c r="B18" s="28">
        <f>외인!B18</f>
        <v>4465429.3899999997</v>
      </c>
      <c r="C18" s="35">
        <f>시기외12!C18-시기외26!C18</f>
        <v>-2.4061023579872998E-4</v>
      </c>
      <c r="D18" s="28">
        <f>외인!D18</f>
        <v>635652.81000000006</v>
      </c>
      <c r="E18" s="35">
        <f>시기외12!E18-시기외26!E18</f>
        <v>7.2203836731217323E-4</v>
      </c>
      <c r="F18" s="28">
        <f>외인!F18</f>
        <v>1919023.78</v>
      </c>
      <c r="G18" s="35">
        <f>시기외12!G18-시기외26!G18</f>
        <v>-1.6864459352683176E-4</v>
      </c>
      <c r="H18" s="28">
        <f>외인!H18</f>
        <v>286900.24</v>
      </c>
      <c r="I18" s="35">
        <f>시기외12!I18-시기외26!I18</f>
        <v>-6.4901806617167872E-4</v>
      </c>
      <c r="J18" s="28">
        <f>외인!J18</f>
        <v>37953.769999999997</v>
      </c>
      <c r="K18" s="35">
        <f>시기외12!K18-시기외26!K18</f>
        <v>2.5186066797830311E-4</v>
      </c>
      <c r="L18" s="28">
        <f>외인!L18</f>
        <v>265166.5</v>
      </c>
      <c r="M18" s="35">
        <f>시기외12!M18-시기외26!M18</f>
        <v>-6.9752991811954318E-4</v>
      </c>
      <c r="N18" s="28">
        <f>외인!N18</f>
        <v>251885.37</v>
      </c>
      <c r="O18" s="35">
        <f>시기외12!O18-시기외26!O18</f>
        <v>-7.9068607184963721E-4</v>
      </c>
      <c r="P18" s="28">
        <f>외인!P18</f>
        <v>201526.43</v>
      </c>
      <c r="Q18" s="35">
        <f>시기외12!Q18-시기외26!Q18</f>
        <v>1.1272913577920884E-4</v>
      </c>
      <c r="R18" s="28">
        <f>외인!R18</f>
        <v>132744.9</v>
      </c>
      <c r="S18" s="35">
        <f>시기외12!S18-시기외26!S18</f>
        <v>-1.7304711088484261E-4</v>
      </c>
      <c r="T18" s="28">
        <f>외인!T18</f>
        <v>8494.36</v>
      </c>
      <c r="U18" s="35">
        <f>시기외12!U18-시기외26!U18</f>
        <v>-9.8301705944543218E-4</v>
      </c>
      <c r="V18" s="28">
        <f>외인!V18</f>
        <v>112257.29</v>
      </c>
      <c r="W18" s="35">
        <f>시기외12!W18-시기외26!W18</f>
        <v>5.1909918148138924E-4</v>
      </c>
      <c r="X18" s="28">
        <f>외인!X18</f>
        <v>1887443.01</v>
      </c>
      <c r="Y18" s="35">
        <f>시기외12!Y18-시기외26!Y18</f>
        <v>-1.7854783297732105E-4</v>
      </c>
      <c r="Z18" s="28">
        <f>외인!Z18</f>
        <v>47806.34</v>
      </c>
      <c r="AA18" s="35">
        <f>시기외12!AA18-시기외26!AA18</f>
        <v>1.6240305258228963E-4</v>
      </c>
      <c r="AB18" s="28">
        <f>외인!AB18</f>
        <v>198377.1</v>
      </c>
      <c r="AC18" s="35">
        <f>시기외12!AC18-시기외26!AC18</f>
        <v>8.6330606669973394E-5</v>
      </c>
      <c r="AD18" s="28">
        <f>외인!AD18</f>
        <v>20095.599999999999</v>
      </c>
      <c r="AE18" s="35">
        <f>시기외12!AE18-시기외26!AE18</f>
        <v>-9.2974562778915752E-4</v>
      </c>
      <c r="AF18" s="28">
        <f>외인!AF18</f>
        <v>24831.13</v>
      </c>
      <c r="AG18" s="35">
        <f>시기외12!AG18-시기외26!AG18</f>
        <v>-2.7644002701922949E-4</v>
      </c>
      <c r="AH18" s="28">
        <f>외인!AH18</f>
        <v>197529.66</v>
      </c>
      <c r="AI18" s="35">
        <f>시기외12!AI18-시기외26!AI18</f>
        <v>1.6877294765474502E-4</v>
      </c>
      <c r="AJ18" s="28">
        <f>외인!AJ18</f>
        <v>115796.34</v>
      </c>
      <c r="AK18" s="35">
        <f>시기외12!AK18-시기외26!AK18</f>
        <v>-1.3071689101434771E-4</v>
      </c>
      <c r="AL18" s="28">
        <f>외인!AL18</f>
        <v>90185.69</v>
      </c>
      <c r="AM18" s="35">
        <f>시기외12!AM18-시기외26!AM18</f>
        <v>3.6279048819202759E-5</v>
      </c>
      <c r="AN18" s="28">
        <f>외인!AN18</f>
        <v>180885.97</v>
      </c>
      <c r="AO18" s="35">
        <f>시기외12!AO18-시기외26!AO18</f>
        <v>-1.0627966210076457E-3</v>
      </c>
      <c r="AP18" s="28">
        <f>외인!AP18</f>
        <v>112242.08</v>
      </c>
      <c r="AQ18" s="35">
        <f>시기외12!AQ18-시기외26!AQ18</f>
        <v>1.3946346964079098E-4</v>
      </c>
      <c r="AR18" s="28">
        <f>외인!AR18</f>
        <v>24052.63</v>
      </c>
      <c r="AS18" s="35">
        <f>시기외12!AS18-시기외26!AS18</f>
        <v>-5.3530771912740417E-4</v>
      </c>
      <c r="AT18" s="28">
        <f>외인!AT18</f>
        <v>79417.710000000006</v>
      </c>
      <c r="AU18" s="35">
        <f>시기외12!AU18-시기외26!AU18</f>
        <v>-7.6835652618051321E-5</v>
      </c>
      <c r="AV18" s="28">
        <f>외인!AV18</f>
        <v>47632.03</v>
      </c>
      <c r="AW18" s="35">
        <f>시기외12!AW18-시기외26!AW18</f>
        <v>1.1695990725698159E-4</v>
      </c>
      <c r="AX18" s="28">
        <f>외인!AX18</f>
        <v>52977.01</v>
      </c>
      <c r="AY18" s="35">
        <f>시기외12!AY18-시기외26!AY18</f>
        <v>-1.6319120645700734E-4</v>
      </c>
      <c r="AZ18" s="28">
        <f>외인!AZ18</f>
        <v>2018076.91</v>
      </c>
      <c r="BA18" s="35">
        <f>시기외12!BA18-시기외26!BA18</f>
        <v>-2.3894520943901383E-4</v>
      </c>
      <c r="BB18" s="28">
        <f>외인!BB18</f>
        <v>97378.1</v>
      </c>
      <c r="BC18" s="35">
        <f>시기외12!BC18-시기외26!BC18</f>
        <v>2.6141528995433125E-4</v>
      </c>
      <c r="BD18" s="28">
        <f>외인!BD18</f>
        <v>40588.660000000003</v>
      </c>
      <c r="BE18" s="35">
        <f>시기외12!BE18-시기외26!BE18</f>
        <v>-2.9754941459637745E-4</v>
      </c>
      <c r="BF18" s="28">
        <f>외인!BF18</f>
        <v>0</v>
      </c>
      <c r="BG18" s="35" t="e">
        <f>시기외12!BG18-시기외26!BG18</f>
        <v>#DIV/0!</v>
      </c>
      <c r="BH18" s="28">
        <f>외인!BH18</f>
        <v>93090.62</v>
      </c>
      <c r="BI18" s="35">
        <f>시기외12!BI18-시기외26!BI18</f>
        <v>-5.373800430874241E-4</v>
      </c>
      <c r="BJ18" s="28">
        <f>외인!BJ18</f>
        <v>118851.16</v>
      </c>
      <c r="BK18" s="35">
        <f>시기외12!BK18-시기외26!BK18</f>
        <v>-6.5386922058033835E-4</v>
      </c>
      <c r="BL18" s="28">
        <f>외인!BL18</f>
        <v>52143.64</v>
      </c>
      <c r="BM18" s="35">
        <f>시기외12!BM18-시기외26!BM18</f>
        <v>-6.4839136890778313E-4</v>
      </c>
      <c r="BN18" s="28">
        <f>외인!BN18</f>
        <v>45047.74</v>
      </c>
      <c r="BO18" s="35">
        <f>시기외12!BO18-시기외26!BO18</f>
        <v>-5.5643310845932426E-4</v>
      </c>
      <c r="BP18" s="28">
        <f>외인!BP18</f>
        <v>63085.93</v>
      </c>
      <c r="BQ18" s="35">
        <f>시기외12!BQ18-시기외26!BQ18</f>
        <v>-1.1215628016502527E-4</v>
      </c>
      <c r="BR18" s="28">
        <f>외인!BR18</f>
        <v>243765.02</v>
      </c>
      <c r="BS18" s="35">
        <f>시기외12!BS18-시기외26!BS18</f>
        <v>-1.2771390598585773E-4</v>
      </c>
      <c r="BT18" s="28">
        <f>외인!BT18</f>
        <v>1924973.3</v>
      </c>
      <c r="BU18" s="35">
        <f>시기외12!BU18-시기외26!BU18</f>
        <v>-1.6243643608584296E-4</v>
      </c>
      <c r="BV18" s="28">
        <f>외인!BV18</f>
        <v>385606.59</v>
      </c>
      <c r="BW18" s="35">
        <f>시기외12!BW18-시기외26!BW18</f>
        <v>-2.3515526243664229E-4</v>
      </c>
      <c r="BX18" s="28">
        <f>외인!BX18</f>
        <v>77177.570000000007</v>
      </c>
      <c r="BY18" s="35">
        <f>시기외12!BY18-시기외26!BY18</f>
        <v>-4.1725033371111189E-4</v>
      </c>
      <c r="BZ18" s="28">
        <f>외인!BZ18</f>
        <v>271071.65999999997</v>
      </c>
      <c r="CA18" s="35">
        <f>시기외12!CA18-시기외26!CA18</f>
        <v>-6.97607094408032E-4</v>
      </c>
      <c r="CB18" s="28">
        <f>외인!CB18</f>
        <v>13005.32</v>
      </c>
      <c r="CC18" s="35">
        <f>시기외12!CC18-시기외26!CC18</f>
        <v>1.3514553304691301E-4</v>
      </c>
      <c r="CD18" s="28">
        <f>외인!CD18</f>
        <v>34632.49</v>
      </c>
      <c r="CE18" s="35">
        <f>시기외12!CE18-시기외26!CE18</f>
        <v>5.5022277143045376E-4</v>
      </c>
      <c r="CF18" s="28">
        <f>외인!CF18</f>
        <v>23128.17</v>
      </c>
      <c r="CG18" s="35">
        <f>시기외12!CG18-시기외26!CG18</f>
        <v>4.4876310482739256E-4</v>
      </c>
      <c r="CH18" s="28">
        <f>외인!CH18</f>
        <v>66303.77</v>
      </c>
      <c r="CI18" s="35">
        <f>시기외12!CI18-시기외26!CI18</f>
        <v>1.6050518654924157E-4</v>
      </c>
      <c r="CJ18" s="28">
        <f>외인!CJ18</f>
        <v>396161.36</v>
      </c>
      <c r="CK18" s="35">
        <f>시기외12!CK18-시기외26!CK18</f>
        <v>3.3758694361973223E-4</v>
      </c>
      <c r="CL18" s="28">
        <f>외인!CL18</f>
        <v>226540.2</v>
      </c>
      <c r="CM18" s="35">
        <f>시기외12!CM18-시기외26!CM18</f>
        <v>-2.4805222362290711E-5</v>
      </c>
      <c r="CN18" s="28">
        <f>외인!CN18</f>
        <v>120741.74</v>
      </c>
      <c r="CO18" s="35">
        <f>시기외12!CO18-시기외26!CO18</f>
        <v>4.6511290226747487E-4</v>
      </c>
      <c r="CP18" s="28">
        <f>외인!CP18</f>
        <v>98017.59</v>
      </c>
      <c r="CQ18" s="35">
        <f>시기외12!CQ18-시기외26!CQ18</f>
        <v>2.672615898545107E-4</v>
      </c>
      <c r="CR18" s="28">
        <f>외인!CR18</f>
        <v>165919.07</v>
      </c>
      <c r="CS18" s="35">
        <f>시기외12!CS18-시기외26!CS18</f>
        <v>-1.4453926444428446E-4</v>
      </c>
      <c r="CT18" s="28">
        <f>외인!CT18</f>
        <v>103782.15</v>
      </c>
      <c r="CU18" s="35">
        <f>시기외12!CU18-시기외26!CU18</f>
        <v>3.6368755555221286E-4</v>
      </c>
      <c r="CV18" s="28">
        <f>외인!CV18</f>
        <v>1924973.3</v>
      </c>
      <c r="CW18" s="35">
        <f>시기외12!CW18-시기외26!CW18</f>
        <v>-1.6243643608584296E-4</v>
      </c>
      <c r="CX18" s="28">
        <f>외인!CX18</f>
        <v>196290.18</v>
      </c>
      <c r="CY18" s="35">
        <f>시기외12!CY18-시기외26!CY18</f>
        <v>-4.8216043856951852E-4</v>
      </c>
      <c r="CZ18" s="28">
        <f>외인!CZ18</f>
        <v>17298.2</v>
      </c>
      <c r="DA18" s="35">
        <f>시기외12!DA18-시기외26!DA18</f>
        <v>-4.5930749983091185E-4</v>
      </c>
      <c r="DB18" s="28">
        <f>외인!DB18</f>
        <v>40588.660000000003</v>
      </c>
      <c r="DC18" s="35">
        <f>시기외12!DC18-시기외26!DC18</f>
        <v>-2.9754941459637745E-4</v>
      </c>
      <c r="DD18" s="28">
        <f>외인!DD18</f>
        <v>8494.36</v>
      </c>
      <c r="DE18" s="35">
        <f>시기외12!DE18-시기외26!DE18</f>
        <v>-9.8301705944543218E-4</v>
      </c>
      <c r="DF18" s="28">
        <f>외인!DF18</f>
        <v>58029.16</v>
      </c>
      <c r="DG18" s="35">
        <f>시기외12!DG18-시기외26!DG18</f>
        <v>-4.9889789340228129E-4</v>
      </c>
      <c r="DH18" s="28">
        <f>외인!DH18</f>
        <v>26355.040000000001</v>
      </c>
      <c r="DI18" s="35">
        <f>시기외12!DI18-시기외26!DI18</f>
        <v>6.4604106712704544E-4</v>
      </c>
      <c r="DJ18" s="28">
        <f>외인!DJ18</f>
        <v>567878.14</v>
      </c>
      <c r="DK18" s="35">
        <f>시기외12!DK18-시기외26!DK18</f>
        <v>-1.6547950899461453E-4</v>
      </c>
      <c r="DL18" s="28">
        <f>외인!DL18</f>
        <v>94921.96</v>
      </c>
      <c r="DM18" s="35">
        <f>시기외12!DM18-시기외26!DM18</f>
        <v>5.7452155562250388E-4</v>
      </c>
      <c r="DN18" s="28">
        <f>외인!DN18</f>
        <v>1924973.3</v>
      </c>
      <c r="DO18" s="35">
        <f>시기외12!DO18-시기외26!DO18</f>
        <v>-1.6243643608584296E-4</v>
      </c>
      <c r="DP18" s="28">
        <f>외인!DP18</f>
        <v>85308.72</v>
      </c>
      <c r="DQ18" s="35">
        <f>시기외12!DQ18-시기외26!DQ18</f>
        <v>5.7736386506061776E-4</v>
      </c>
      <c r="DR18" s="28">
        <f>외인!DR18</f>
        <v>39498.97</v>
      </c>
      <c r="DS18" s="35">
        <f>시기외12!DS18-시기외26!DS18</f>
        <v>2.7972601689922627E-4</v>
      </c>
      <c r="DT18" s="28">
        <f>외인!DT18</f>
        <v>132744.9</v>
      </c>
      <c r="DU18" s="35">
        <f>시기외12!DU18-시기외26!DU18</f>
        <v>-1.7304711088484261E-4</v>
      </c>
      <c r="DV18" s="28">
        <f>외인!DV18</f>
        <v>32993.11</v>
      </c>
      <c r="DW18" s="35">
        <f>시기외12!DW18-시기외26!DW18</f>
        <v>-2.1307481975545769E-5</v>
      </c>
      <c r="DX18" s="28">
        <f>외인!DX18</f>
        <v>112257.29</v>
      </c>
      <c r="DY18" s="35">
        <f>시기외12!DY18-시기외26!DY18</f>
        <v>5.1909918148138924E-4</v>
      </c>
      <c r="DZ18" s="28">
        <f>외인!DZ18</f>
        <v>10138.950000000001</v>
      </c>
      <c r="EA18" s="35">
        <f>시기외12!EA18-시기외26!EA18</f>
        <v>4.917837844644632E-4</v>
      </c>
      <c r="EB18" s="28">
        <f>외인!EB18</f>
        <v>13826.61</v>
      </c>
      <c r="EC18" s="35">
        <f>시기외12!EC18-시기외26!EC18</f>
        <v>9.9476173018455327E-4</v>
      </c>
      <c r="ED18" s="28">
        <f>외인!ED18</f>
        <v>10776.5</v>
      </c>
      <c r="EE18" s="35">
        <f>시기외12!EE18-시기외26!EE18</f>
        <v>9.2114261902540148E-4</v>
      </c>
      <c r="EF18" s="28">
        <f>외인!EF18</f>
        <v>257069.01</v>
      </c>
      <c r="EG18" s="35">
        <f>시기외12!EG18-시기외26!EG18</f>
        <v>1.5300000777887166E-4</v>
      </c>
      <c r="EH18" s="28">
        <f>외인!EH18</f>
        <v>178470.41</v>
      </c>
      <c r="EI18" s="35">
        <f>시기외12!EI18-시기외26!EI18</f>
        <v>-1.4458645644171373E-4</v>
      </c>
      <c r="EJ18" s="28">
        <f>외인!EJ18</f>
        <v>91802.55</v>
      </c>
      <c r="EK18" s="35">
        <f>시기외12!EK18-시기외26!EK18</f>
        <v>1.9929717801711263E-4</v>
      </c>
      <c r="EL18" s="28">
        <f>외인!EL18</f>
        <v>37080.54</v>
      </c>
      <c r="EM18" s="35">
        <f>시기외12!EM18-시기외26!EM18</f>
        <v>5.2760319833194892E-4</v>
      </c>
      <c r="EN18" s="28">
        <f>외인!EN18</f>
        <v>39498.97</v>
      </c>
      <c r="EO18" s="35">
        <f>시기외12!EO18-시기외26!EO18</f>
        <v>2.7972601689922627E-4</v>
      </c>
      <c r="EP18" s="28">
        <f>외인!EP18</f>
        <v>182752.1</v>
      </c>
      <c r="EQ18" s="35">
        <f>시기외12!EQ18-시기외26!EQ18</f>
        <v>-3.8736857954054719E-4</v>
      </c>
      <c r="ER18" s="28">
        <f>외인!ER18</f>
        <v>12924.53</v>
      </c>
      <c r="ES18" s="35">
        <f>시기외12!ES18-시기외26!ES18</f>
        <v>1.1899317044230771E-3</v>
      </c>
      <c r="ET18" s="28">
        <f>외인!ET18</f>
        <v>112242.08</v>
      </c>
      <c r="EU18" s="35">
        <f>시기외12!EU18-시기외26!EU18</f>
        <v>1.3946346964079098E-4</v>
      </c>
      <c r="EV18" s="28">
        <f>외인!EV18</f>
        <v>47806.34</v>
      </c>
      <c r="EW18" s="35">
        <f>시기외12!EW18-시기외26!EW18</f>
        <v>1.6240305258228963E-4</v>
      </c>
      <c r="EX18" s="28">
        <f>외인!EX18</f>
        <v>50211.25</v>
      </c>
      <c r="EY18" s="35">
        <f>시기외12!EY18-시기외26!EY18</f>
        <v>3.6707564058074851E-4</v>
      </c>
    </row>
    <row r="19" spans="1:155">
      <c r="A19" s="27">
        <f>외인!A19</f>
        <v>46090</v>
      </c>
      <c r="B19" s="28">
        <f>외인!B19</f>
        <v>4199277.51</v>
      </c>
      <c r="C19" s="35">
        <f>시기외12!C19-시기외26!C19</f>
        <v>-2.9760866635011006E-4</v>
      </c>
      <c r="D19" s="28">
        <f>외인!D19</f>
        <v>606863.37</v>
      </c>
      <c r="E19" s="35">
        <f>시기외12!E19-시기외26!E19</f>
        <v>7.4751850703489277E-4</v>
      </c>
      <c r="F19" s="28">
        <f>외인!F19</f>
        <v>1788120.57</v>
      </c>
      <c r="G19" s="35">
        <f>시기외12!G19-시기외26!G19</f>
        <v>-1.5124320016444547E-4</v>
      </c>
      <c r="H19" s="28">
        <f>외인!H19</f>
        <v>272743.89</v>
      </c>
      <c r="I19" s="35">
        <f>시기외12!I19-시기외26!I19</f>
        <v>-1.0531279841807244E-3</v>
      </c>
      <c r="J19" s="28">
        <f>외인!J19</f>
        <v>36535.81</v>
      </c>
      <c r="K19" s="35">
        <f>시기외12!K19-시기외26!K19</f>
        <v>3.0472060601825909E-4</v>
      </c>
      <c r="L19" s="28">
        <f>외인!L19</f>
        <v>252186.77</v>
      </c>
      <c r="M19" s="35">
        <f>시기외12!M19-시기외26!M19</f>
        <v>-1.127774816673254E-3</v>
      </c>
      <c r="N19" s="28">
        <f>외인!N19</f>
        <v>232272.44</v>
      </c>
      <c r="O19" s="35">
        <f>시기외12!O19-시기외26!O19</f>
        <v>-1.1971516631505631E-3</v>
      </c>
      <c r="P19" s="28">
        <f>외인!P19</f>
        <v>194430.88</v>
      </c>
      <c r="Q19" s="35">
        <f>시기외12!Q19-시기외26!Q19</f>
        <v>4.6184049534174834E-5</v>
      </c>
      <c r="R19" s="28">
        <f>외인!R19</f>
        <v>127580.04</v>
      </c>
      <c r="S19" s="35">
        <f>시기외12!S19-시기외26!S19</f>
        <v>-4.125019676136516E-4</v>
      </c>
      <c r="T19" s="28">
        <f>외인!T19</f>
        <v>8560.2999999999993</v>
      </c>
      <c r="U19" s="35">
        <f>시기외12!U19-시기외26!U19</f>
        <v>-9.6068353939078935E-4</v>
      </c>
      <c r="V19" s="28">
        <f>외인!V19</f>
        <v>102407.84</v>
      </c>
      <c r="W19" s="35">
        <f>시기외12!W19-시기외26!W19</f>
        <v>4.9687820848092097E-4</v>
      </c>
      <c r="X19" s="28">
        <f>외인!X19</f>
        <v>1727759.42</v>
      </c>
      <c r="Y19" s="35">
        <f>시기외12!Y19-시기외26!Y19</f>
        <v>-1.5227301699471691E-4</v>
      </c>
      <c r="Z19" s="28">
        <f>외인!Z19</f>
        <v>45917.29</v>
      </c>
      <c r="AA19" s="35">
        <f>시기외12!AA19-시기외26!AA19</f>
        <v>2.4472614236398921E-4</v>
      </c>
      <c r="AB19" s="28">
        <f>외인!AB19</f>
        <v>191982.48</v>
      </c>
      <c r="AC19" s="35">
        <f>시기외12!AC19-시기외26!AC19</f>
        <v>1.3346536124555627E-4</v>
      </c>
      <c r="AD19" s="28">
        <f>외인!AD19</f>
        <v>18496.990000000002</v>
      </c>
      <c r="AE19" s="35">
        <f>시기외12!AE19-시기외26!AE19</f>
        <v>-1.4820928429884778E-3</v>
      </c>
      <c r="AF19" s="28">
        <f>외인!AF19</f>
        <v>24147.51</v>
      </c>
      <c r="AG19" s="35">
        <f>시기외12!AG19-시기외26!AG19</f>
        <v>-2.3530572408834733E-4</v>
      </c>
      <c r="AH19" s="28">
        <f>외인!AH19</f>
        <v>198659.23</v>
      </c>
      <c r="AI19" s="35">
        <f>시기외12!AI19-시기외26!AI19</f>
        <v>2.0362786171072671E-4</v>
      </c>
      <c r="AJ19" s="28">
        <f>외인!AJ19</f>
        <v>113288.34</v>
      </c>
      <c r="AK19" s="35">
        <f>시기외12!AK19-시기외26!AK19</f>
        <v>-3.2201564333361938E-4</v>
      </c>
      <c r="AL19" s="28">
        <f>외인!AL19</f>
        <v>84455.49</v>
      </c>
      <c r="AM19" s="35">
        <f>시기외12!AM19-시기외26!AM19</f>
        <v>-4.0986759030312145E-5</v>
      </c>
      <c r="AN19" s="28">
        <f>외인!AN19</f>
        <v>166100.32</v>
      </c>
      <c r="AO19" s="35">
        <f>시기외12!AO19-시기외26!AO19</f>
        <v>-1.5851915566815872E-3</v>
      </c>
      <c r="AP19" s="28">
        <f>외인!AP19</f>
        <v>106583.12</v>
      </c>
      <c r="AQ19" s="35">
        <f>시기외12!AQ19-시기외26!AQ19</f>
        <v>6.9977988233102295E-5</v>
      </c>
      <c r="AR19" s="28">
        <f>외인!AR19</f>
        <v>22607.89</v>
      </c>
      <c r="AS19" s="35">
        <f>시기외12!AS19-시기외26!AS19</f>
        <v>-8.8128522316978776E-4</v>
      </c>
      <c r="AT19" s="28">
        <f>외인!AT19</f>
        <v>75680.03</v>
      </c>
      <c r="AU19" s="35">
        <f>시기외12!AU19-시기외26!AU19</f>
        <v>-1.517943975049824E-4</v>
      </c>
      <c r="AV19" s="28">
        <f>외인!AV19</f>
        <v>46609.88</v>
      </c>
      <c r="AW19" s="35">
        <f>시기외12!AW19-시기외26!AW19</f>
        <v>2.1093493554100623E-4</v>
      </c>
      <c r="AX19" s="28">
        <f>외인!AX19</f>
        <v>50624.87</v>
      </c>
      <c r="AY19" s="35">
        <f>시기외12!AY19-시기외26!AY19</f>
        <v>-2.6469885625432618E-4</v>
      </c>
      <c r="AZ19" s="28">
        <f>외인!AZ19</f>
        <v>1852107.44</v>
      </c>
      <c r="BA19" s="35">
        <f>시기외12!BA19-시기외26!BA19</f>
        <v>-2.4490315581989462E-4</v>
      </c>
      <c r="BB19" s="28">
        <f>외인!BB19</f>
        <v>93345.86</v>
      </c>
      <c r="BC19" s="35">
        <f>시기외12!BC19-시기외26!BC19</f>
        <v>3.8233572753230082E-4</v>
      </c>
      <c r="BD19" s="28">
        <f>외인!BD19</f>
        <v>37631.26</v>
      </c>
      <c r="BE19" s="35">
        <f>시기외12!BE19-시기외26!BE19</f>
        <v>2.2215065184505445E-4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89334.57</v>
      </c>
      <c r="BI19" s="35">
        <f>시기외12!BI19-시기외26!BI19</f>
        <v>-7.5019394278394783E-4</v>
      </c>
      <c r="BJ19" s="28">
        <f>외인!BJ19</f>
        <v>112412.93</v>
      </c>
      <c r="BK19" s="35">
        <f>시기외12!BK19-시기외26!BK19</f>
        <v>-1.213108584554336E-3</v>
      </c>
      <c r="BL19" s="28">
        <f>외인!BL19</f>
        <v>48305.66</v>
      </c>
      <c r="BM19" s="35">
        <f>시기외12!BM19-시기외26!BM19</f>
        <v>-8.6203911717538863E-4</v>
      </c>
      <c r="BN19" s="28">
        <f>외인!BN19</f>
        <v>42931.11</v>
      </c>
      <c r="BO19" s="35">
        <f>시기외12!BO19-시기외26!BO19</f>
        <v>-8.3811694037655166E-4</v>
      </c>
      <c r="BP19" s="28">
        <f>외인!BP19</f>
        <v>60288.21</v>
      </c>
      <c r="BQ19" s="35">
        <f>시기외12!BQ19-시기외26!BQ19</f>
        <v>-2.0595100404580168E-4</v>
      </c>
      <c r="BR19" s="28">
        <f>외인!BR19</f>
        <v>232798.96</v>
      </c>
      <c r="BS19" s="35">
        <f>시기외12!BS19-시기외26!BS19</f>
        <v>-3.8351971687830967E-4</v>
      </c>
      <c r="BT19" s="28">
        <f>외인!BT19</f>
        <v>1761917.61</v>
      </c>
      <c r="BU19" s="35">
        <f>시기외12!BU19-시기외26!BU19</f>
        <v>-1.308506834373736E-4</v>
      </c>
      <c r="BV19" s="28">
        <f>외인!BV19</f>
        <v>368813.91</v>
      </c>
      <c r="BW19" s="35">
        <f>시기외12!BW19-시기외26!BW19</f>
        <v>-3.8582355109906903E-4</v>
      </c>
      <c r="BX19" s="28">
        <f>외인!BX19</f>
        <v>73207.08</v>
      </c>
      <c r="BY19" s="35">
        <f>시기외12!BY19-시기외26!BY19</f>
        <v>-5.2226768901180061E-4</v>
      </c>
      <c r="BZ19" s="28">
        <f>외인!BZ19</f>
        <v>250555.81</v>
      </c>
      <c r="CA19" s="35">
        <f>시기외12!CA19-시기외26!CA19</f>
        <v>-1.0677739299405136E-3</v>
      </c>
      <c r="CB19" s="28">
        <f>외인!CB19</f>
        <v>12481.29</v>
      </c>
      <c r="CC19" s="35">
        <f>시기외12!CC19-시기외26!CC19</f>
        <v>1.8280735936412272E-4</v>
      </c>
      <c r="CD19" s="28">
        <f>외인!CD19</f>
        <v>33645.57</v>
      </c>
      <c r="CE19" s="35">
        <f>시기외12!CE19-시기외26!CE19</f>
        <v>6.3854248089410402E-4</v>
      </c>
      <c r="CF19" s="28">
        <f>외인!CF19</f>
        <v>22134.6</v>
      </c>
      <c r="CG19" s="35">
        <f>시기외12!CG19-시기외26!CG19</f>
        <v>5.4416988158415827E-4</v>
      </c>
      <c r="CH19" s="28">
        <f>외인!CH19</f>
        <v>65143.58</v>
      </c>
      <c r="CI19" s="35">
        <f>시기외12!CI19-시기외26!CI19</f>
        <v>3.022792258639427E-4</v>
      </c>
      <c r="CJ19" s="28">
        <f>외인!CJ19</f>
        <v>381436.58</v>
      </c>
      <c r="CK19" s="35">
        <f>시기외12!CK19-시기외26!CK19</f>
        <v>3.1244331171459026E-4</v>
      </c>
      <c r="CL19" s="28">
        <f>외인!CL19</f>
        <v>219135.2</v>
      </c>
      <c r="CM19" s="35">
        <f>시기외12!CM19-시기외26!CM19</f>
        <v>-4.795837199309669E-5</v>
      </c>
      <c r="CN19" s="28">
        <f>외인!CN19</f>
        <v>115298.85</v>
      </c>
      <c r="CO19" s="35">
        <f>시기외12!CO19-시기외26!CO19</f>
        <v>5.4199198696079621E-4</v>
      </c>
      <c r="CP19" s="28">
        <f>외인!CP19</f>
        <v>93958.46</v>
      </c>
      <c r="CQ19" s="35">
        <f>시기외12!CQ19-시기외26!CQ19</f>
        <v>3.8765823535360177E-4</v>
      </c>
      <c r="CR19" s="28">
        <f>외인!CR19</f>
        <v>160829.76999999999</v>
      </c>
      <c r="CS19" s="35">
        <f>시기외12!CS19-시기외26!CS19</f>
        <v>-3.1130917284919867E-4</v>
      </c>
      <c r="CT19" s="28">
        <f>외인!CT19</f>
        <v>97509.2</v>
      </c>
      <c r="CU19" s="35">
        <f>시기외12!CU19-시기외26!CU19</f>
        <v>3.3271613700582969E-4</v>
      </c>
      <c r="CV19" s="28">
        <f>외인!CV19</f>
        <v>1761917.61</v>
      </c>
      <c r="CW19" s="35">
        <f>시기외12!CW19-시기외26!CW19</f>
        <v>-1.308506834373736E-4</v>
      </c>
      <c r="CX19" s="28">
        <f>외인!CX19</f>
        <v>187905.87</v>
      </c>
      <c r="CY19" s="35">
        <f>시기외12!CY19-시기외26!CY19</f>
        <v>-7.2270525751830673E-4</v>
      </c>
      <c r="CZ19" s="28">
        <f>외인!CZ19</f>
        <v>16328.25</v>
      </c>
      <c r="DA19" s="35">
        <f>시기외12!DA19-시기외26!DA19</f>
        <v>-4.7337314528247742E-4</v>
      </c>
      <c r="DB19" s="28">
        <f>외인!DB19</f>
        <v>37631.26</v>
      </c>
      <c r="DC19" s="35">
        <f>시기외12!DC19-시기외26!DC19</f>
        <v>2.2215065184505445E-4</v>
      </c>
      <c r="DD19" s="28">
        <f>외인!DD19</f>
        <v>8560.2999999999993</v>
      </c>
      <c r="DE19" s="35">
        <f>시기외12!DE19-시기외26!DE19</f>
        <v>-9.6068353939078935E-4</v>
      </c>
      <c r="DF19" s="28">
        <f>외인!DF19</f>
        <v>54898.3</v>
      </c>
      <c r="DG19" s="35">
        <f>시기외12!DG19-시기외26!DG19</f>
        <v>-6.2533136562156462E-4</v>
      </c>
      <c r="DH19" s="28">
        <f>외인!DH19</f>
        <v>25678.99</v>
      </c>
      <c r="DI19" s="35">
        <f>시기외12!DI19-시기외26!DI19</f>
        <v>7.3505071197697445E-4</v>
      </c>
      <c r="DJ19" s="28">
        <f>외인!DJ19</f>
        <v>551825.93999999994</v>
      </c>
      <c r="DK19" s="35">
        <f>시기외12!DK19-시기외26!DK19</f>
        <v>-3.6005511454171506E-4</v>
      </c>
      <c r="DL19" s="28">
        <f>외인!DL19</f>
        <v>90276.07</v>
      </c>
      <c r="DM19" s="35">
        <f>시기외12!DM19-시기외26!DM19</f>
        <v>6.5660592963817058E-4</v>
      </c>
      <c r="DN19" s="28">
        <f>외인!DN19</f>
        <v>1761917.61</v>
      </c>
      <c r="DO19" s="35">
        <f>시기외12!DO19-시기외26!DO19</f>
        <v>-1.308506834373736E-4</v>
      </c>
      <c r="DP19" s="28">
        <f>외인!DP19</f>
        <v>82812.67</v>
      </c>
      <c r="DQ19" s="35">
        <f>시기외12!DQ19-시기외26!DQ19</f>
        <v>5.2136119046412074E-4</v>
      </c>
      <c r="DR19" s="28">
        <f>외인!DR19</f>
        <v>38246.82</v>
      </c>
      <c r="DS19" s="35">
        <f>시기외12!DS19-시기외26!DS19</f>
        <v>3.7814322190718951E-4</v>
      </c>
      <c r="DT19" s="28">
        <f>외인!DT19</f>
        <v>127580.04</v>
      </c>
      <c r="DU19" s="35">
        <f>시기외12!DU19-시기외26!DU19</f>
        <v>-4.125019676136516E-4</v>
      </c>
      <c r="DV19" s="28">
        <f>외인!DV19</f>
        <v>33071.599999999999</v>
      </c>
      <c r="DW19" s="35">
        <f>시기외12!DW19-시기외26!DW19</f>
        <v>9.4256631936603442E-5</v>
      </c>
      <c r="DX19" s="28">
        <f>외인!DX19</f>
        <v>102407.84</v>
      </c>
      <c r="DY19" s="35">
        <f>시기외12!DY19-시기외26!DY19</f>
        <v>4.9687820848092097E-4</v>
      </c>
      <c r="DZ19" s="28">
        <f>외인!DZ19</f>
        <v>9964.0300000000007</v>
      </c>
      <c r="EA19" s="35">
        <f>시기외12!EA19-시기외26!EA19</f>
        <v>6.9035870761961727E-4</v>
      </c>
      <c r="EB19" s="28">
        <f>외인!EB19</f>
        <v>13255.41</v>
      </c>
      <c r="EC19" s="35">
        <f>시기외12!EC19-시기외26!EC19</f>
        <v>1.1135770159899799E-3</v>
      </c>
      <c r="ED19" s="28">
        <f>외인!ED19</f>
        <v>10102.65</v>
      </c>
      <c r="EE19" s="35">
        <f>시기외12!EE19-시기외26!EE19</f>
        <v>1.0907704153904976E-3</v>
      </c>
      <c r="EF19" s="28">
        <f>외인!EF19</f>
        <v>246955.23</v>
      </c>
      <c r="EG19" s="35">
        <f>시기외12!EG19-시기외26!EG19</f>
        <v>9.7152819782216158E-5</v>
      </c>
      <c r="EH19" s="28">
        <f>외인!EH19</f>
        <v>166977.03</v>
      </c>
      <c r="EI19" s="35">
        <f>시기외12!EI19-시기외26!EI19</f>
        <v>-1.6155466319022057E-4</v>
      </c>
      <c r="EJ19" s="28">
        <f>외인!EJ19</f>
        <v>89946.94</v>
      </c>
      <c r="EK19" s="35">
        <f>시기외12!EK19-시기외26!EK19</f>
        <v>3.0875945613653439E-4</v>
      </c>
      <c r="EL19" s="28">
        <f>외인!EL19</f>
        <v>36034.1</v>
      </c>
      <c r="EM19" s="35">
        <f>시기외12!EM19-시기외26!EM19</f>
        <v>6.1718578465237359E-4</v>
      </c>
      <c r="EN19" s="28">
        <f>외인!EN19</f>
        <v>38246.82</v>
      </c>
      <c r="EO19" s="35">
        <f>시기외12!EO19-시기외26!EO19</f>
        <v>3.7814322190718951E-4</v>
      </c>
      <c r="EP19" s="28">
        <f>외인!EP19</f>
        <v>176984.24</v>
      </c>
      <c r="EQ19" s="35">
        <f>시기외12!EQ19-시기외26!EQ19</f>
        <v>-7.0155658101800052E-4</v>
      </c>
      <c r="ER19" s="28">
        <f>외인!ER19</f>
        <v>12576.4</v>
      </c>
      <c r="ES19" s="35">
        <f>시기외12!ES19-시기외26!ES19</f>
        <v>7.679280269088525E-4</v>
      </c>
      <c r="ET19" s="28">
        <f>외인!ET19</f>
        <v>106583.12</v>
      </c>
      <c r="EU19" s="35">
        <f>시기외12!EU19-시기외26!EU19</f>
        <v>6.9977988233102295E-5</v>
      </c>
      <c r="EV19" s="28">
        <f>외인!EV19</f>
        <v>45917.29</v>
      </c>
      <c r="EW19" s="35">
        <f>시기외12!EW19-시기외26!EW19</f>
        <v>2.4472614236398921E-4</v>
      </c>
      <c r="EX19" s="28">
        <f>외인!EX19</f>
        <v>48041.17</v>
      </c>
      <c r="EY19" s="35">
        <f>시기외12!EY19-시기외26!EY19</f>
        <v>5.237629625102527E-4</v>
      </c>
    </row>
    <row r="20" spans="1:155">
      <c r="A20" s="27">
        <f>외인!A20</f>
        <v>46091</v>
      </c>
      <c r="B20" s="28">
        <f>외인!B20</f>
        <v>4423630.7699999996</v>
      </c>
      <c r="C20" s="35">
        <f>시기외12!C20-시기외26!C20</f>
        <v>-1.7952943941307482E-4</v>
      </c>
      <c r="D20" s="28">
        <f>외인!D20</f>
        <v>625868.88</v>
      </c>
      <c r="E20" s="35">
        <f>시기외12!E20-시기외26!E20</f>
        <v>6.4365299957632382E-4</v>
      </c>
      <c r="F20" s="28">
        <f>외인!F20</f>
        <v>1896175.3</v>
      </c>
      <c r="G20" s="35">
        <f>시기외12!G20-시기외26!G20</f>
        <v>5.8237936930996374E-5</v>
      </c>
      <c r="H20" s="28">
        <f>외인!H20</f>
        <v>278693.38</v>
      </c>
      <c r="I20" s="35">
        <f>시기외12!I20-시기외26!I20</f>
        <v>-1.2772392738289221E-3</v>
      </c>
      <c r="J20" s="28">
        <f>외인!J20</f>
        <v>37308.730000000003</v>
      </c>
      <c r="K20" s="35">
        <f>시기외12!K20-시기외26!K20</f>
        <v>3.020879067954028E-4</v>
      </c>
      <c r="L20" s="28">
        <f>외인!L20</f>
        <v>257766.53</v>
      </c>
      <c r="M20" s="35">
        <f>시기외12!M20-시기외26!M20</f>
        <v>-1.3537727058299655E-3</v>
      </c>
      <c r="N20" s="28">
        <f>외인!N20</f>
        <v>241296.91</v>
      </c>
      <c r="O20" s="35">
        <f>시기외12!O20-시기외26!O20</f>
        <v>-1.3196789097685159E-3</v>
      </c>
      <c r="P20" s="28">
        <f>외인!P20</f>
        <v>196812.54</v>
      </c>
      <c r="Q20" s="35">
        <f>시기외12!Q20-시기외26!Q20</f>
        <v>-7.2265450902510384E-5</v>
      </c>
      <c r="R20" s="28">
        <f>외인!R20</f>
        <v>130743.86</v>
      </c>
      <c r="S20" s="35">
        <f>시기외12!S20-시기외26!S20</f>
        <v>-4.180160442875342E-4</v>
      </c>
      <c r="T20" s="28">
        <f>외인!T20</f>
        <v>8382.43</v>
      </c>
      <c r="U20" s="35">
        <f>시기외12!U20-시기외26!U20</f>
        <v>-6.2425954294728983E-4</v>
      </c>
      <c r="V20" s="28">
        <f>외인!V20</f>
        <v>106046.28</v>
      </c>
      <c r="W20" s="35">
        <f>시기외12!W20-시기외26!W20</f>
        <v>9.9774220761107701E-5</v>
      </c>
      <c r="X20" s="28">
        <f>외인!X20</f>
        <v>1889561.78</v>
      </c>
      <c r="Y20" s="35">
        <f>시기외12!Y20-시기외26!Y20</f>
        <v>1.8009755793646932E-4</v>
      </c>
      <c r="Z20" s="28">
        <f>외인!Z20</f>
        <v>47100.97</v>
      </c>
      <c r="AA20" s="35">
        <f>시기외12!AA20-시기외26!AA20</f>
        <v>2.566295955734428E-4</v>
      </c>
      <c r="AB20" s="28">
        <f>외인!AB20</f>
        <v>196125.32</v>
      </c>
      <c r="AC20" s="35">
        <f>시기외12!AC20-시기외26!AC20</f>
        <v>1.1610494777777923E-4</v>
      </c>
      <c r="AD20" s="28">
        <f>외인!AD20</f>
        <v>20049.84</v>
      </c>
      <c r="AE20" s="35">
        <f>시기외12!AE20-시기외26!AE20</f>
        <v>-1.7026550120733236E-3</v>
      </c>
      <c r="AF20" s="28">
        <f>외인!AF20</f>
        <v>24432.06</v>
      </c>
      <c r="AG20" s="35">
        <f>시기외12!AG20-시기외26!AG20</f>
        <v>-2.0962820491444555E-5</v>
      </c>
      <c r="AH20" s="28">
        <f>외인!AH20</f>
        <v>199402.27</v>
      </c>
      <c r="AI20" s="35">
        <f>시기외12!AI20-시기외26!AI20</f>
        <v>1.1311049554849832E-4</v>
      </c>
      <c r="AJ20" s="28">
        <f>외인!AJ20</f>
        <v>115497.51</v>
      </c>
      <c r="AK20" s="35">
        <f>시기외12!AK20-시기외26!AK20</f>
        <v>-3.1156317826978364E-4</v>
      </c>
      <c r="AL20" s="28">
        <f>외인!AL20</f>
        <v>87592.91</v>
      </c>
      <c r="AM20" s="35">
        <f>시기외12!AM20-시기외26!AM20</f>
        <v>-9.0449027793365849E-5</v>
      </c>
      <c r="AN20" s="28">
        <f>외인!AN20</f>
        <v>172789.33</v>
      </c>
      <c r="AO20" s="35">
        <f>시기외12!AO20-시기외26!AO20</f>
        <v>-1.7261260478123762E-3</v>
      </c>
      <c r="AP20" s="28">
        <f>외인!AP20</f>
        <v>111965.23</v>
      </c>
      <c r="AQ20" s="35">
        <f>시기외12!AQ20-시기외26!AQ20</f>
        <v>3.7925499062706458E-5</v>
      </c>
      <c r="AR20" s="28">
        <f>외인!AR20</f>
        <v>23741.84</v>
      </c>
      <c r="AS20" s="35">
        <f>시기외12!AS20-시기외26!AS20</f>
        <v>-1.0812774493917249E-3</v>
      </c>
      <c r="AT20" s="28">
        <f>외인!AT20</f>
        <v>77499.520000000004</v>
      </c>
      <c r="AU20" s="35">
        <f>시기외12!AU20-시기외26!AU20</f>
        <v>-2.2727438008792109E-4</v>
      </c>
      <c r="AV20" s="28">
        <f>외인!AV20</f>
        <v>47168.99</v>
      </c>
      <c r="AW20" s="35">
        <f>시기외12!AW20-시기외26!AW20</f>
        <v>2.0643538493309358E-4</v>
      </c>
      <c r="AX20" s="28">
        <f>외인!AX20</f>
        <v>52130.2</v>
      </c>
      <c r="AY20" s="35">
        <f>시기외12!AY20-시기외26!AY20</f>
        <v>-5.0854903652838737E-4</v>
      </c>
      <c r="AZ20" s="28">
        <f>외인!AZ20</f>
        <v>2019110.2</v>
      </c>
      <c r="BA20" s="35">
        <f>시기외12!BA20-시기외26!BA20</f>
        <v>5.0089988416167179E-5</v>
      </c>
      <c r="BB20" s="28">
        <f>외인!BB20</f>
        <v>96767.2</v>
      </c>
      <c r="BC20" s="35">
        <f>시기외12!BC20-시기외26!BC20</f>
        <v>4.173594135555229E-4</v>
      </c>
      <c r="BD20" s="28">
        <f>외인!BD20</f>
        <v>40014</v>
      </c>
      <c r="BE20" s="35">
        <f>시기외12!BE20-시기외26!BE20</f>
        <v>9.4032843426511761E-4</v>
      </c>
      <c r="BF20" s="28">
        <f>외인!BF20</f>
        <v>0</v>
      </c>
      <c r="BG20" s="35" t="e">
        <f>시기외12!BG20-시기외26!BG20</f>
        <v>#DIV/0!</v>
      </c>
      <c r="BH20" s="28">
        <f>외인!BH20</f>
        <v>90510.05</v>
      </c>
      <c r="BI20" s="35">
        <f>시기외12!BI20-시기외26!BI20</f>
        <v>-6.5397783169657752E-4</v>
      </c>
      <c r="BJ20" s="28">
        <f>외인!BJ20</f>
        <v>115339.16</v>
      </c>
      <c r="BK20" s="35">
        <f>시기외12!BK20-시기외26!BK20</f>
        <v>-1.6218469871793081E-3</v>
      </c>
      <c r="BL20" s="28">
        <f>외인!BL20</f>
        <v>49073.43</v>
      </c>
      <c r="BM20" s="35">
        <f>시기외12!BM20-시기외26!BM20</f>
        <v>-9.9526281936274086E-4</v>
      </c>
      <c r="BN20" s="28">
        <f>외인!BN20</f>
        <v>43717.01</v>
      </c>
      <c r="BO20" s="35">
        <f>시기외12!BO20-시기외26!BO20</f>
        <v>-9.2005987959524341E-4</v>
      </c>
      <c r="BP20" s="28">
        <f>외인!BP20</f>
        <v>61740.13</v>
      </c>
      <c r="BQ20" s="35">
        <f>시기외12!BQ20-시기외26!BQ20</f>
        <v>-4.0420877493325415E-4</v>
      </c>
      <c r="BR20" s="28">
        <f>외인!BR20</f>
        <v>245119.59</v>
      </c>
      <c r="BS20" s="35">
        <f>시기외12!BS20-시기외26!BS20</f>
        <v>-3.98379956193037E-4</v>
      </c>
      <c r="BT20" s="28">
        <f>외인!BT20</f>
        <v>1925771.57</v>
      </c>
      <c r="BU20" s="35">
        <f>시기외12!BU20-시기외26!BU20</f>
        <v>1.9539093277758449E-4</v>
      </c>
      <c r="BV20" s="28">
        <f>외인!BV20</f>
        <v>376882.49</v>
      </c>
      <c r="BW20" s="35">
        <f>시기외12!BW20-시기외26!BW20</f>
        <v>-4.5434953573714605E-4</v>
      </c>
      <c r="BX20" s="28">
        <f>외인!BX20</f>
        <v>75832.37</v>
      </c>
      <c r="BY20" s="35">
        <f>시기외12!BY20-시기외26!BY20</f>
        <v>-4.5779567118297713E-4</v>
      </c>
      <c r="BZ20" s="28">
        <f>외인!BZ20</f>
        <v>260382.24</v>
      </c>
      <c r="CA20" s="35">
        <f>시기외12!CA20-시기외26!CA20</f>
        <v>-1.1765024135148999E-3</v>
      </c>
      <c r="CB20" s="28">
        <f>외인!CB20</f>
        <v>12745.86</v>
      </c>
      <c r="CC20" s="35">
        <f>시기외12!CC20-시기외26!CC20</f>
        <v>5.0237022127850998E-5</v>
      </c>
      <c r="CD20" s="28">
        <f>외인!CD20</f>
        <v>34076.720000000001</v>
      </c>
      <c r="CE20" s="35">
        <f>시기외12!CE20-시기외26!CE20</f>
        <v>7.4881347821098641E-4</v>
      </c>
      <c r="CF20" s="28">
        <f>외인!CF20</f>
        <v>23011.48</v>
      </c>
      <c r="CG20" s="35">
        <f>시기외12!CG20-시기외26!CG20</f>
        <v>5.2564934404818013E-4</v>
      </c>
      <c r="CH20" s="28">
        <f>외인!CH20</f>
        <v>65831.399999999994</v>
      </c>
      <c r="CI20" s="35">
        <f>시기외12!CI20-시기외26!CI20</f>
        <v>3.4626723420319279E-4</v>
      </c>
      <c r="CJ20" s="28">
        <f>외인!CJ20</f>
        <v>388134.22</v>
      </c>
      <c r="CK20" s="35">
        <f>시기외12!CK20-시기외26!CK20</f>
        <v>1.907780212068908E-4</v>
      </c>
      <c r="CL20" s="28">
        <f>외인!CL20</f>
        <v>223932.79</v>
      </c>
      <c r="CM20" s="35">
        <f>시기외12!CM20-시기외26!CM20</f>
        <v>-1.2051157614904239E-4</v>
      </c>
      <c r="CN20" s="28">
        <f>외인!CN20</f>
        <v>117200.1</v>
      </c>
      <c r="CO20" s="35">
        <f>시기외12!CO20-시기외26!CO20</f>
        <v>4.7471095033972883E-4</v>
      </c>
      <c r="CP20" s="28">
        <f>외인!CP20</f>
        <v>97389.87</v>
      </c>
      <c r="CQ20" s="35">
        <f>시기외12!CQ20-시기외26!CQ20</f>
        <v>4.2091615898358424E-4</v>
      </c>
      <c r="CR20" s="28">
        <f>외인!CR20</f>
        <v>164885.95000000001</v>
      </c>
      <c r="CS20" s="35">
        <f>시기외12!CS20-시기외26!CS20</f>
        <v>-3.1788271725240132E-4</v>
      </c>
      <c r="CT20" s="28">
        <f>외인!CT20</f>
        <v>103023.97</v>
      </c>
      <c r="CU20" s="35">
        <f>시기외12!CU20-시기외26!CU20</f>
        <v>2.7552851694687347E-4</v>
      </c>
      <c r="CV20" s="28">
        <f>외인!CV20</f>
        <v>1925771.57</v>
      </c>
      <c r="CW20" s="35">
        <f>시기외12!CW20-시기외26!CW20</f>
        <v>1.9539093277758449E-4</v>
      </c>
      <c r="CX20" s="28">
        <f>외인!CX20</f>
        <v>193233.4</v>
      </c>
      <c r="CY20" s="35">
        <f>시기외12!CY20-시기외26!CY20</f>
        <v>-8.606012522942531E-4</v>
      </c>
      <c r="CZ20" s="28">
        <f>외인!CZ20</f>
        <v>17200.169999999998</v>
      </c>
      <c r="DA20" s="35">
        <f>시기외12!DA20-시기외26!DA20</f>
        <v>-4.9214518778671113E-4</v>
      </c>
      <c r="DB20" s="28">
        <f>외인!DB20</f>
        <v>40014</v>
      </c>
      <c r="DC20" s="35">
        <f>시기외12!DC20-시기외26!DC20</f>
        <v>9.4032843426511761E-4</v>
      </c>
      <c r="DD20" s="28">
        <f>외인!DD20</f>
        <v>8382.43</v>
      </c>
      <c r="DE20" s="35">
        <f>시기외12!DE20-시기외26!DE20</f>
        <v>-6.2425954294728983E-4</v>
      </c>
      <c r="DF20" s="28">
        <f>외인!DF20</f>
        <v>56755.83</v>
      </c>
      <c r="DG20" s="35">
        <f>시기외12!DG20-시기외26!DG20</f>
        <v>-5.7111439720753927E-4</v>
      </c>
      <c r="DH20" s="28">
        <f>외인!DH20</f>
        <v>26074.65</v>
      </c>
      <c r="DI20" s="35">
        <f>시기외12!DI20-시기외26!DI20</f>
        <v>8.9716028466946089E-4</v>
      </c>
      <c r="DJ20" s="28">
        <f>외인!DJ20</f>
        <v>565286.55000000005</v>
      </c>
      <c r="DK20" s="35">
        <f>시기외12!DK20-시기외26!DK20</f>
        <v>-4.4231061310059288E-4</v>
      </c>
      <c r="DL20" s="28">
        <f>외인!DL20</f>
        <v>91766.18</v>
      </c>
      <c r="DM20" s="35">
        <f>시기외12!DM20-시기외26!DM20</f>
        <v>5.6845157235106605E-4</v>
      </c>
      <c r="DN20" s="28">
        <f>외인!DN20</f>
        <v>1925771.57</v>
      </c>
      <c r="DO20" s="35">
        <f>시기외12!DO20-시기외26!DO20</f>
        <v>1.9539093277758449E-4</v>
      </c>
      <c r="DP20" s="28">
        <f>외인!DP20</f>
        <v>83408.98</v>
      </c>
      <c r="DQ20" s="35">
        <f>시기외12!DQ20-시기외26!DQ20</f>
        <v>2.5379697843216139E-4</v>
      </c>
      <c r="DR20" s="28">
        <f>외인!DR20</f>
        <v>39022.910000000003</v>
      </c>
      <c r="DS20" s="35">
        <f>시기외12!DS20-시기외26!DS20</f>
        <v>4.0260763281925308E-4</v>
      </c>
      <c r="DT20" s="28">
        <f>외인!DT20</f>
        <v>130743.86</v>
      </c>
      <c r="DU20" s="35">
        <f>시기외12!DU20-시기외26!DU20</f>
        <v>-4.180160442875342E-4</v>
      </c>
      <c r="DV20" s="28">
        <f>외인!DV20</f>
        <v>33974.49</v>
      </c>
      <c r="DW20" s="35">
        <f>시기외12!DW20-시기외26!DW20</f>
        <v>8.6006775552381338E-5</v>
      </c>
      <c r="DX20" s="28">
        <f>외인!DX20</f>
        <v>106046.28</v>
      </c>
      <c r="DY20" s="35">
        <f>시기외12!DY20-시기외26!DY20</f>
        <v>9.9774220761107701E-5</v>
      </c>
      <c r="DZ20" s="28">
        <f>외인!DZ20</f>
        <v>10028.780000000001</v>
      </c>
      <c r="EA20" s="35">
        <f>시기외12!EA20-시기외26!EA20</f>
        <v>7.2082282928198692E-4</v>
      </c>
      <c r="EB20" s="28">
        <f>외인!EB20</f>
        <v>13382.54</v>
      </c>
      <c r="EC20" s="35">
        <f>시기외12!EC20-시기외26!EC20</f>
        <v>1.2943080900721757E-3</v>
      </c>
      <c r="ED20" s="28">
        <f>외인!ED20</f>
        <v>10785.38</v>
      </c>
      <c r="EE20" s="35">
        <f>시기외12!EE20-시기외26!EE20</f>
        <v>1.3057295458243456E-3</v>
      </c>
      <c r="EF20" s="28">
        <f>외인!EF20</f>
        <v>251590.37</v>
      </c>
      <c r="EG20" s="35">
        <f>시기외12!EG20-시기외26!EG20</f>
        <v>-7.7852407386477199E-6</v>
      </c>
      <c r="EH20" s="28">
        <f>외인!EH20</f>
        <v>175875.12</v>
      </c>
      <c r="EI20" s="35">
        <f>시기외12!EI20-시기외26!EI20</f>
        <v>-1.9908126400238954E-4</v>
      </c>
      <c r="EJ20" s="28">
        <f>외인!EJ20</f>
        <v>91145.58</v>
      </c>
      <c r="EK20" s="35">
        <f>시기외12!EK20-시기외26!EK20</f>
        <v>3.2186500015276393E-4</v>
      </c>
      <c r="EL20" s="28">
        <f>외인!EL20</f>
        <v>36500.959999999999</v>
      </c>
      <c r="EM20" s="35">
        <f>시기외12!EM20-시기외26!EM20</f>
        <v>7.2113803959828577E-4</v>
      </c>
      <c r="EN20" s="28">
        <f>외인!EN20</f>
        <v>39022.910000000003</v>
      </c>
      <c r="EO20" s="35">
        <f>시기외12!EO20-시기외26!EO20</f>
        <v>4.0260763281925308E-4</v>
      </c>
      <c r="EP20" s="28">
        <f>외인!EP20</f>
        <v>176254.97</v>
      </c>
      <c r="EQ20" s="35">
        <f>시기외12!EQ20-시기외26!EQ20</f>
        <v>-8.2364985974785697E-4</v>
      </c>
      <c r="ER20" s="28">
        <f>외인!ER20</f>
        <v>13732.19</v>
      </c>
      <c r="ES20" s="35">
        <f>시기외12!ES20-시기외26!ES20</f>
        <v>1.0589840031751518E-3</v>
      </c>
      <c r="ET20" s="28">
        <f>외인!ET20</f>
        <v>111965.23</v>
      </c>
      <c r="EU20" s="35">
        <f>시기외12!EU20-시기외26!EU20</f>
        <v>3.7925499062706458E-5</v>
      </c>
      <c r="EV20" s="28">
        <f>외인!EV20</f>
        <v>47100.97</v>
      </c>
      <c r="EW20" s="35">
        <f>시기외12!EW20-시기외26!EW20</f>
        <v>2.566295955734428E-4</v>
      </c>
      <c r="EX20" s="28">
        <f>외인!EX20</f>
        <v>50288.9</v>
      </c>
      <c r="EY20" s="35">
        <f>시기외12!EY20-시기외26!EY20</f>
        <v>5.7689844868829318E-4</v>
      </c>
    </row>
    <row r="21" spans="1:155">
      <c r="A21" s="27">
        <f>외인!A21</f>
        <v>46092</v>
      </c>
      <c r="B21" s="28">
        <f>외인!B21</f>
        <v>4485296.71</v>
      </c>
      <c r="C21" s="35">
        <f>시기외12!C21-시기외26!C21</f>
        <v>-6.7083058950109884E-5</v>
      </c>
      <c r="D21" s="28">
        <f>외인!D21</f>
        <v>625383.99</v>
      </c>
      <c r="E21" s="35">
        <f>시기외12!E21-시기외26!E21</f>
        <v>3.7526731336501133E-4</v>
      </c>
      <c r="F21" s="28">
        <f>외인!F21</f>
        <v>1923116.88</v>
      </c>
      <c r="G21" s="35">
        <f>시기외12!G21-시기외26!G21</f>
        <v>2.1056556921341882E-4</v>
      </c>
      <c r="H21" s="28">
        <f>외인!H21</f>
        <v>278657.98</v>
      </c>
      <c r="I21" s="35">
        <f>시기외12!I21-시기외26!I21</f>
        <v>-1.4592023243620157E-3</v>
      </c>
      <c r="J21" s="28">
        <f>외인!J21</f>
        <v>37928.959999999999</v>
      </c>
      <c r="K21" s="35">
        <f>시기외12!K21-시기외26!K21</f>
        <v>2.392342080376913E-4</v>
      </c>
      <c r="L21" s="28">
        <f>외인!L21</f>
        <v>257824.72</v>
      </c>
      <c r="M21" s="35">
        <f>시기외12!M21-시기외26!M21</f>
        <v>-1.5331329107290197E-3</v>
      </c>
      <c r="N21" s="28">
        <f>외인!N21</f>
        <v>242950.39999999999</v>
      </c>
      <c r="O21" s="35">
        <f>시기외12!O21-시기외26!O21</f>
        <v>-1.4073697709779799E-3</v>
      </c>
      <c r="P21" s="28">
        <f>외인!P21</f>
        <v>199728.49</v>
      </c>
      <c r="Q21" s="35">
        <f>시기외12!Q21-시기외26!Q21</f>
        <v>-2.6213682394543299E-4</v>
      </c>
      <c r="R21" s="28">
        <f>외인!R21</f>
        <v>131703.89000000001</v>
      </c>
      <c r="S21" s="35">
        <f>시기외12!S21-시기외26!S21</f>
        <v>-4.5373109702177893E-4</v>
      </c>
      <c r="T21" s="28">
        <f>외인!T21</f>
        <v>8415.2000000000007</v>
      </c>
      <c r="U21" s="35">
        <f>시기외12!U21-시기외26!U21</f>
        <v>-1.4912995168314333E-4</v>
      </c>
      <c r="V21" s="28">
        <f>외인!V21</f>
        <v>104072.18</v>
      </c>
      <c r="W21" s="35">
        <f>시기외12!W21-시기외26!W21</f>
        <v>-4.4464025945283817E-4</v>
      </c>
      <c r="X21" s="28">
        <f>외인!X21</f>
        <v>1911005.79</v>
      </c>
      <c r="Y21" s="35">
        <f>시기외12!Y21-시기외26!Y21</f>
        <v>4.5699880592238017E-4</v>
      </c>
      <c r="Z21" s="28">
        <f>외인!Z21</f>
        <v>47728.52</v>
      </c>
      <c r="AA21" s="35">
        <f>시기외12!AA21-시기외26!AA21</f>
        <v>2.5461577341948181E-4</v>
      </c>
      <c r="AB21" s="28">
        <f>외인!AB21</f>
        <v>201210.33</v>
      </c>
      <c r="AC21" s="35">
        <f>시기외12!AC21-시기외26!AC21</f>
        <v>9.0607724209882908E-5</v>
      </c>
      <c r="AD21" s="28">
        <f>외인!AD21</f>
        <v>19885.150000000001</v>
      </c>
      <c r="AE21" s="35">
        <f>시기외12!AE21-시기외26!AE21</f>
        <v>-1.7713295559838669E-3</v>
      </c>
      <c r="AF21" s="28">
        <f>외인!AF21</f>
        <v>24463.98</v>
      </c>
      <c r="AG21" s="35">
        <f>시기외12!AG21-시기외26!AG21</f>
        <v>2.7609928275715203E-4</v>
      </c>
      <c r="AH21" s="28">
        <f>외인!AH21</f>
        <v>206873.42</v>
      </c>
      <c r="AI21" s="35">
        <f>시기외12!AI21-시기외26!AI21</f>
        <v>1.302256619986166E-4</v>
      </c>
      <c r="AJ21" s="28">
        <f>외인!AJ21</f>
        <v>114174.78</v>
      </c>
      <c r="AK21" s="35">
        <f>시기외12!AK21-시기외26!AK21</f>
        <v>-3.8628697547995051E-4</v>
      </c>
      <c r="AL21" s="28">
        <f>외인!AL21</f>
        <v>88048.76</v>
      </c>
      <c r="AM21" s="35">
        <f>시기외12!AM21-시기외26!AM21</f>
        <v>-2.0687296908454035E-4</v>
      </c>
      <c r="AN21" s="28">
        <f>외인!AN21</f>
        <v>174234.05</v>
      </c>
      <c r="AO21" s="35">
        <f>시기외12!AO21-시기외26!AO21</f>
        <v>-1.8057780351431896E-3</v>
      </c>
      <c r="AP21" s="28">
        <f>외인!AP21</f>
        <v>112248.56</v>
      </c>
      <c r="AQ21" s="35">
        <f>시기외12!AQ21-시기외26!AQ21</f>
        <v>6.7803841127782864E-6</v>
      </c>
      <c r="AR21" s="28">
        <f>외인!AR21</f>
        <v>24035.87</v>
      </c>
      <c r="AS21" s="35">
        <f>시기외12!AS21-시기외26!AS21</f>
        <v>-1.1539285037965349E-3</v>
      </c>
      <c r="AT21" s="28">
        <f>외인!AT21</f>
        <v>78704.31</v>
      </c>
      <c r="AU21" s="35">
        <f>시기외12!AU21-시기외26!AU21</f>
        <v>-3.3125915798651919E-4</v>
      </c>
      <c r="AV21" s="28">
        <f>외인!AV21</f>
        <v>48232.71</v>
      </c>
      <c r="AW21" s="35">
        <f>시기외12!AW21-시기외26!AW21</f>
        <v>1.6776512664650519E-4</v>
      </c>
      <c r="AX21" s="28">
        <f>외인!AX21</f>
        <v>53134.44</v>
      </c>
      <c r="AY21" s="35">
        <f>시기외12!AY21-시기외26!AY21</f>
        <v>-8.6551501625901927E-4</v>
      </c>
      <c r="AZ21" s="28">
        <f>외인!AZ21</f>
        <v>2040049.76</v>
      </c>
      <c r="BA21" s="35">
        <f>시기외12!BA21-시기외26!BA21</f>
        <v>2.9832073944747323E-4</v>
      </c>
      <c r="BB21" s="28">
        <f>외인!BB21</f>
        <v>100959.4</v>
      </c>
      <c r="BC21" s="35">
        <f>시기외12!BC21-시기외26!BC21</f>
        <v>4.3087176200588682E-4</v>
      </c>
      <c r="BD21" s="28">
        <f>외인!BD21</f>
        <v>40171.39</v>
      </c>
      <c r="BE21" s="35">
        <f>시기외12!BE21-시기외26!BE21</f>
        <v>1.2783122504655652E-3</v>
      </c>
      <c r="BF21" s="28">
        <f>외인!BF21</f>
        <v>0</v>
      </c>
      <c r="BG21" s="35" t="e">
        <f>시기외12!BG21-시기외26!BG21</f>
        <v>#DIV/0!</v>
      </c>
      <c r="BH21" s="28">
        <f>외인!BH21</f>
        <v>90842.73</v>
      </c>
      <c r="BI21" s="35">
        <f>시기외12!BI21-시기외26!BI21</f>
        <v>-4.346309239255425E-4</v>
      </c>
      <c r="BJ21" s="28">
        <f>외인!BJ21</f>
        <v>116327.94</v>
      </c>
      <c r="BK21" s="35">
        <f>시기외12!BK21-시기외26!BK21</f>
        <v>-1.9264558526736609E-3</v>
      </c>
      <c r="BL21" s="28">
        <f>외인!BL21</f>
        <v>50135.87</v>
      </c>
      <c r="BM21" s="35">
        <f>시기외12!BM21-시기외26!BM21</f>
        <v>-9.9911921207090741E-4</v>
      </c>
      <c r="BN21" s="28">
        <f>외인!BN21</f>
        <v>44356.29</v>
      </c>
      <c r="BO21" s="35">
        <f>시기외12!BO21-시기외26!BO21</f>
        <v>-9.8913405572348487E-4</v>
      </c>
      <c r="BP21" s="28">
        <f>외인!BP21</f>
        <v>63462.48</v>
      </c>
      <c r="BQ21" s="35">
        <f>시기외12!BQ21-시기외26!BQ21</f>
        <v>-6.7777032921376666E-4</v>
      </c>
      <c r="BR21" s="28">
        <f>외인!BR21</f>
        <v>244574.32</v>
      </c>
      <c r="BS21" s="35">
        <f>시기외12!BS21-시기외26!BS21</f>
        <v>-4.9740587672281763E-4</v>
      </c>
      <c r="BT21" s="28">
        <f>외인!BT21</f>
        <v>1947147.16</v>
      </c>
      <c r="BU21" s="35">
        <f>시기외12!BU21-시기외26!BU21</f>
        <v>4.6657899459470395E-4</v>
      </c>
      <c r="BV21" s="28">
        <f>외인!BV21</f>
        <v>377469.76</v>
      </c>
      <c r="BW21" s="35">
        <f>시기외12!BW21-시기외26!BW21</f>
        <v>-3.7590909921374118E-4</v>
      </c>
      <c r="BX21" s="28">
        <f>외인!BX21</f>
        <v>75966.67</v>
      </c>
      <c r="BY21" s="35">
        <f>시기외12!BY21-시기외26!BY21</f>
        <v>-3.4684224365046394E-4</v>
      </c>
      <c r="BZ21" s="28">
        <f>외인!BZ21</f>
        <v>262282.81</v>
      </c>
      <c r="CA21" s="35">
        <f>시기외12!CA21-시기외26!CA21</f>
        <v>-1.2677221655445947E-3</v>
      </c>
      <c r="CB21" s="28">
        <f>외인!CB21</f>
        <v>12902.19</v>
      </c>
      <c r="CC21" s="35">
        <f>시기외12!CC21-시기외26!CC21</f>
        <v>-8.9079351686116581E-5</v>
      </c>
      <c r="CD21" s="28">
        <f>외인!CD21</f>
        <v>34142.99</v>
      </c>
      <c r="CE21" s="35">
        <f>시기외12!CE21-시기외26!CE21</f>
        <v>6.2283484763601721E-4</v>
      </c>
      <c r="CF21" s="28">
        <f>외인!CF21</f>
        <v>23498.73</v>
      </c>
      <c r="CG21" s="35">
        <f>시기외12!CG21-시기외26!CG21</f>
        <v>3.8654165527080166E-4</v>
      </c>
      <c r="CH21" s="28">
        <f>외인!CH21</f>
        <v>66892.100000000006</v>
      </c>
      <c r="CI21" s="35">
        <f>시기외12!CI21-시기외26!CI21</f>
        <v>3.404380835240749E-4</v>
      </c>
      <c r="CJ21" s="28">
        <f>외인!CJ21</f>
        <v>391222.28</v>
      </c>
      <c r="CK21" s="35">
        <f>시기외12!CK21-시기외26!CK21</f>
        <v>8.1046894373666689E-7</v>
      </c>
      <c r="CL21" s="28">
        <f>외인!CL21</f>
        <v>229335.75</v>
      </c>
      <c r="CM21" s="35">
        <f>시기외12!CM21-시기외26!CM21</f>
        <v>-1.9026522008022836E-4</v>
      </c>
      <c r="CN21" s="28">
        <f>외인!CN21</f>
        <v>124233.46</v>
      </c>
      <c r="CO21" s="35">
        <f>시기외12!CO21-시기외26!CO21</f>
        <v>4.04931908947179E-4</v>
      </c>
      <c r="CP21" s="28">
        <f>외인!CP21</f>
        <v>101590.08</v>
      </c>
      <c r="CQ21" s="35">
        <f>시기외12!CQ21-시기외26!CQ21</f>
        <v>4.3069720745684279E-4</v>
      </c>
      <c r="CR21" s="28">
        <f>외인!CR21</f>
        <v>164680.71</v>
      </c>
      <c r="CS21" s="35">
        <f>시기외12!CS21-시기외26!CS21</f>
        <v>-3.6496698028382052E-4</v>
      </c>
      <c r="CT21" s="28">
        <f>외인!CT21</f>
        <v>104922.22</v>
      </c>
      <c r="CU21" s="35">
        <f>시기외12!CU21-시기외26!CU21</f>
        <v>1.6323522921203593E-4</v>
      </c>
      <c r="CV21" s="28">
        <f>외인!CV21</f>
        <v>1947147.16</v>
      </c>
      <c r="CW21" s="35">
        <f>시기외12!CW21-시기외26!CW21</f>
        <v>4.6657899459470395E-4</v>
      </c>
      <c r="CX21" s="28">
        <f>외인!CX21</f>
        <v>193505.99</v>
      </c>
      <c r="CY21" s="35">
        <f>시기외12!CY21-시기외26!CY21</f>
        <v>-1.0013288700235047E-3</v>
      </c>
      <c r="CZ21" s="28">
        <f>외인!CZ21</f>
        <v>17276.21</v>
      </c>
      <c r="DA21" s="35">
        <f>시기외12!DA21-시기외26!DA21</f>
        <v>-5.511787616053795E-4</v>
      </c>
      <c r="DB21" s="28">
        <f>외인!DB21</f>
        <v>40171.39</v>
      </c>
      <c r="DC21" s="35">
        <f>시기외12!DC21-시기외26!DC21</f>
        <v>1.2783122504655652E-3</v>
      </c>
      <c r="DD21" s="28">
        <f>외인!DD21</f>
        <v>8415.2000000000007</v>
      </c>
      <c r="DE21" s="35">
        <f>시기외12!DE21-시기외26!DE21</f>
        <v>-1.4912995168314333E-4</v>
      </c>
      <c r="DF21" s="28">
        <f>외인!DF21</f>
        <v>57105.54</v>
      </c>
      <c r="DG21" s="35">
        <f>시기외12!DG21-시기외26!DG21</f>
        <v>-4.6192008423849725E-4</v>
      </c>
      <c r="DH21" s="28">
        <f>외인!DH21</f>
        <v>26086.639999999999</v>
      </c>
      <c r="DI21" s="35">
        <f>시기외12!DI21-시기외26!DI21</f>
        <v>7.9269585223242444E-4</v>
      </c>
      <c r="DJ21" s="28">
        <f>외인!DJ21</f>
        <v>569685.69999999995</v>
      </c>
      <c r="DK21" s="35">
        <f>시기외12!DK21-시기외26!DK21</f>
        <v>-4.9543326726067777E-4</v>
      </c>
      <c r="DL21" s="28">
        <f>외인!DL21</f>
        <v>98358.05</v>
      </c>
      <c r="DM21" s="35">
        <f>시기외12!DM21-시기외26!DM21</f>
        <v>4.8661611447633883E-4</v>
      </c>
      <c r="DN21" s="28">
        <f>외인!DN21</f>
        <v>1947147.16</v>
      </c>
      <c r="DO21" s="35">
        <f>시기외12!DO21-시기외26!DO21</f>
        <v>4.6657899459470395E-4</v>
      </c>
      <c r="DP21" s="28">
        <f>외인!DP21</f>
        <v>82399.360000000001</v>
      </c>
      <c r="DQ21" s="35">
        <f>시기외12!DQ21-시기외26!DQ21</f>
        <v>-1.637680436142484E-4</v>
      </c>
      <c r="DR21" s="28">
        <f>외인!DR21</f>
        <v>39747.440000000002</v>
      </c>
      <c r="DS21" s="35">
        <f>시기외12!DS21-시기외26!DS21</f>
        <v>3.8426615325385239E-4</v>
      </c>
      <c r="DT21" s="28">
        <f>외인!DT21</f>
        <v>131703.89000000001</v>
      </c>
      <c r="DU21" s="35">
        <f>시기외12!DU21-시기외26!DU21</f>
        <v>-4.5373109702177893E-4</v>
      </c>
      <c r="DV21" s="28">
        <f>외인!DV21</f>
        <v>32827.96</v>
      </c>
      <c r="DW21" s="35">
        <f>시기외12!DW21-시기외26!DW21</f>
        <v>-2.7875222669438565E-6</v>
      </c>
      <c r="DX21" s="28">
        <f>외인!DX21</f>
        <v>104072.18</v>
      </c>
      <c r="DY21" s="35">
        <f>시기외12!DY21-시기외26!DY21</f>
        <v>-4.4464025945283817E-4</v>
      </c>
      <c r="DZ21" s="28">
        <f>외인!DZ21</f>
        <v>9904.18</v>
      </c>
      <c r="EA21" s="35">
        <f>시기외12!EA21-시기외26!EA21</f>
        <v>5.0126057647024752E-4</v>
      </c>
      <c r="EB21" s="28">
        <f>외인!EB21</f>
        <v>13325.78</v>
      </c>
      <c r="EC21" s="35">
        <f>시기외12!EC21-시기외26!EC21</f>
        <v>1.0948557270522607E-3</v>
      </c>
      <c r="ED21" s="28">
        <f>외인!ED21</f>
        <v>10778.25</v>
      </c>
      <c r="EE21" s="35">
        <f>시기외12!EE21-시기외26!EE21</f>
        <v>1.1943335587782256E-3</v>
      </c>
      <c r="EF21" s="28">
        <f>외인!EF21</f>
        <v>255744.25</v>
      </c>
      <c r="EG21" s="35">
        <f>시기외12!EG21-시기외26!EG21</f>
        <v>-1.297828277743373E-4</v>
      </c>
      <c r="EH21" s="28">
        <f>외인!EH21</f>
        <v>180290.42</v>
      </c>
      <c r="EI21" s="35">
        <f>시기외12!EI21-시기외26!EI21</f>
        <v>-2.2146266296976545E-4</v>
      </c>
      <c r="EJ21" s="28">
        <f>외인!EJ21</f>
        <v>93086.35</v>
      </c>
      <c r="EK21" s="35">
        <f>시기외12!EK21-시기외26!EK21</f>
        <v>3.0438821499967301E-4</v>
      </c>
      <c r="EL21" s="28">
        <f>외인!EL21</f>
        <v>36590.79</v>
      </c>
      <c r="EM21" s="35">
        <f>시기외12!EM21-시기외26!EM21</f>
        <v>5.9932248549354771E-4</v>
      </c>
      <c r="EN21" s="28">
        <f>외인!EN21</f>
        <v>39747.440000000002</v>
      </c>
      <c r="EO21" s="35">
        <f>시기외12!EO21-시기외26!EO21</f>
        <v>3.8426615325385239E-4</v>
      </c>
      <c r="EP21" s="28">
        <f>외인!EP21</f>
        <v>172172.64</v>
      </c>
      <c r="EQ21" s="35">
        <f>시기외12!EQ21-시기외26!EQ21</f>
        <v>-6.3511317674225763E-4</v>
      </c>
      <c r="ER21" s="28">
        <f>외인!ER21</f>
        <v>14345.79</v>
      </c>
      <c r="ES21" s="35">
        <f>시기외12!ES21-시기외26!ES21</f>
        <v>1.4797578371922113E-3</v>
      </c>
      <c r="ET21" s="28">
        <f>외인!ET21</f>
        <v>112248.56</v>
      </c>
      <c r="EU21" s="35">
        <f>시기외12!EU21-시기외26!EU21</f>
        <v>6.7803841127782864E-6</v>
      </c>
      <c r="EV21" s="28">
        <f>외인!EV21</f>
        <v>47728.52</v>
      </c>
      <c r="EW21" s="35">
        <f>시기외12!EW21-시기외26!EW21</f>
        <v>2.5461577341948181E-4</v>
      </c>
      <c r="EX21" s="28">
        <f>외인!EX21</f>
        <v>53861.56</v>
      </c>
      <c r="EY21" s="35">
        <f>시기외12!EY21-시기외26!EY21</f>
        <v>5.9662133265095711E-4</v>
      </c>
    </row>
    <row r="22" spans="1:155">
      <c r="A22" s="27">
        <f>외인!A22</f>
        <v>46093</v>
      </c>
      <c r="B22" s="28">
        <f>외인!B22</f>
        <v>4463912.18</v>
      </c>
      <c r="C22" s="35">
        <f>시기외12!C22-시기외26!C22</f>
        <v>1.3263097814686375E-5</v>
      </c>
      <c r="D22" s="28">
        <f>외인!D22</f>
        <v>631878.52</v>
      </c>
      <c r="E22" s="35">
        <f>시기외12!E22-시기외26!E22</f>
        <v>-9.3716548504362788E-5</v>
      </c>
      <c r="F22" s="28">
        <f>외인!F22</f>
        <v>1905040.93</v>
      </c>
      <c r="G22" s="35">
        <f>시기외12!G22-시기외26!G22</f>
        <v>3.2576042861049478E-4</v>
      </c>
      <c r="H22" s="28">
        <f>외인!H22</f>
        <v>281388.55</v>
      </c>
      <c r="I22" s="35">
        <f>시기외12!I22-시기외26!I22</f>
        <v>-1.6459857632606593E-3</v>
      </c>
      <c r="J22" s="28">
        <f>외인!J22</f>
        <v>38064.32</v>
      </c>
      <c r="K22" s="35">
        <f>시기외12!K22-시기외26!K22</f>
        <v>1.3175634825920166E-4</v>
      </c>
      <c r="L22" s="28">
        <f>외인!L22</f>
        <v>260534.04</v>
      </c>
      <c r="M22" s="35">
        <f>시기외12!M22-시기외26!M22</f>
        <v>-1.7041827746546532E-3</v>
      </c>
      <c r="N22" s="28">
        <f>외인!N22</f>
        <v>242451.23</v>
      </c>
      <c r="O22" s="35">
        <f>시기외12!O22-시기외26!O22</f>
        <v>-1.4058883169816676E-3</v>
      </c>
      <c r="P22" s="28">
        <f>외인!P22</f>
        <v>198163.02</v>
      </c>
      <c r="Q22" s="35">
        <f>시기외12!Q22-시기외26!Q22</f>
        <v>-5.2086966831505041E-4</v>
      </c>
      <c r="R22" s="28">
        <f>외인!R22</f>
        <v>131705.60000000001</v>
      </c>
      <c r="S22" s="35">
        <f>시기외12!S22-시기외26!S22</f>
        <v>-4.7312517785372049E-4</v>
      </c>
      <c r="T22" s="28">
        <f>외인!T22</f>
        <v>8473.68</v>
      </c>
      <c r="U22" s="35">
        <f>시기외12!U22-시기외26!U22</f>
        <v>2.5034653315930341E-4</v>
      </c>
      <c r="V22" s="28">
        <f>외인!V22</f>
        <v>105319.16</v>
      </c>
      <c r="W22" s="35">
        <f>시기외12!W22-시기외26!W22</f>
        <v>-1.2782643802593573E-3</v>
      </c>
      <c r="X22" s="28">
        <f>외인!X22</f>
        <v>1882079.84</v>
      </c>
      <c r="Y22" s="35">
        <f>시기외12!Y22-시기외26!Y22</f>
        <v>6.0606307488143048E-4</v>
      </c>
      <c r="Z22" s="28">
        <f>외인!Z22</f>
        <v>46883.4</v>
      </c>
      <c r="AA22" s="35">
        <f>시기외12!AA22-시기외26!AA22</f>
        <v>2.2437539519656207E-4</v>
      </c>
      <c r="AB22" s="28">
        <f>외인!AB22</f>
        <v>199815.74</v>
      </c>
      <c r="AC22" s="35">
        <f>시기외12!AC22-시기외26!AC22</f>
        <v>7.1153203390885746E-5</v>
      </c>
      <c r="AD22" s="28">
        <f>외인!AD22</f>
        <v>19929.419999999998</v>
      </c>
      <c r="AE22" s="35">
        <f>시기외12!AE22-시기외26!AE22</f>
        <v>-1.8424018544161615E-3</v>
      </c>
      <c r="AF22" s="28">
        <f>외인!AF22</f>
        <v>25183.19</v>
      </c>
      <c r="AG22" s="35">
        <f>시기외12!AG22-시기외26!AG22</f>
        <v>4.7114709603493293E-4</v>
      </c>
      <c r="AH22" s="28">
        <f>외인!AH22</f>
        <v>211713.92000000001</v>
      </c>
      <c r="AI22" s="35">
        <f>시기외12!AI22-시기외26!AI22</f>
        <v>2.5088348561021776E-4</v>
      </c>
      <c r="AJ22" s="28">
        <f>외인!AJ22</f>
        <v>114095.83</v>
      </c>
      <c r="AK22" s="35">
        <f>시기외12!AK22-시기외26!AK22</f>
        <v>-3.6418868350441592E-4</v>
      </c>
      <c r="AL22" s="28">
        <f>외인!AL22</f>
        <v>87553.44</v>
      </c>
      <c r="AM22" s="35">
        <f>시기외12!AM22-시기외26!AM22</f>
        <v>-3.5509738143829064E-4</v>
      </c>
      <c r="AN22" s="28">
        <f>외인!AN22</f>
        <v>174383.6</v>
      </c>
      <c r="AO22" s="35">
        <f>시기외12!AO22-시기외26!AO22</f>
        <v>-1.7539159615511664E-3</v>
      </c>
      <c r="AP22" s="28">
        <f>외인!AP22</f>
        <v>113495.31</v>
      </c>
      <c r="AQ22" s="35">
        <f>시기외12!AQ22-시기외26!AQ22</f>
        <v>-8.756560411696997E-5</v>
      </c>
      <c r="AR22" s="28">
        <f>외인!AR22</f>
        <v>24106.27</v>
      </c>
      <c r="AS22" s="35">
        <f>시기외12!AS22-시기외26!AS22</f>
        <v>-1.2194954871132149E-3</v>
      </c>
      <c r="AT22" s="28">
        <f>외인!AT22</f>
        <v>78450.320000000007</v>
      </c>
      <c r="AU22" s="35">
        <f>시기외12!AU22-시기외26!AU22</f>
        <v>-4.0249901885263886E-4</v>
      </c>
      <c r="AV22" s="28">
        <f>외인!AV22</f>
        <v>47870.879999999997</v>
      </c>
      <c r="AW22" s="35">
        <f>시기외12!AW22-시기외26!AW22</f>
        <v>7.879698916849994E-5</v>
      </c>
      <c r="AX22" s="28">
        <f>외인!AX22</f>
        <v>54874.18</v>
      </c>
      <c r="AY22" s="35">
        <f>시기외12!AY22-시기외26!AY22</f>
        <v>-9.9294604365180827E-4</v>
      </c>
      <c r="AZ22" s="28">
        <f>외인!AZ22</f>
        <v>2010126.32</v>
      </c>
      <c r="BA22" s="35">
        <f>시기외12!BA22-시기외26!BA22</f>
        <v>4.28375809625672E-4</v>
      </c>
      <c r="BB22" s="28">
        <f>외인!BB22</f>
        <v>98059.26</v>
      </c>
      <c r="BC22" s="35">
        <f>시기외12!BC22-시기외26!BC22</f>
        <v>4.0294647021862169E-4</v>
      </c>
      <c r="BD22" s="28">
        <f>외인!BD22</f>
        <v>40510.75</v>
      </c>
      <c r="BE22" s="35">
        <f>시기외12!BE22-시기외26!BE22</f>
        <v>1.7044586570453008E-3</v>
      </c>
      <c r="BF22" s="28">
        <f>외인!BF22</f>
        <v>0</v>
      </c>
      <c r="BG22" s="35" t="e">
        <f>시기외12!BG22-시기외26!BG22</f>
        <v>#DIV/0!</v>
      </c>
      <c r="BH22" s="28">
        <f>외인!BH22</f>
        <v>91544.94</v>
      </c>
      <c r="BI22" s="35">
        <f>시기외12!BI22-시기외26!BI22</f>
        <v>-3.8932983219443175E-4</v>
      </c>
      <c r="BJ22" s="28">
        <f>외인!BJ22</f>
        <v>115367.95</v>
      </c>
      <c r="BK22" s="35">
        <f>시기외12!BK22-시기외26!BK22</f>
        <v>-2.2014217927716602E-3</v>
      </c>
      <c r="BL22" s="28">
        <f>외인!BL22</f>
        <v>50361.34</v>
      </c>
      <c r="BM22" s="35">
        <f>시기외12!BM22-시기외26!BM22</f>
        <v>-9.9141091963829853E-4</v>
      </c>
      <c r="BN22" s="28">
        <f>외인!BN22</f>
        <v>44847.86</v>
      </c>
      <c r="BO22" s="35">
        <f>시기외12!BO22-시기외26!BO22</f>
        <v>-9.1675529396761934E-4</v>
      </c>
      <c r="BP22" s="28">
        <f>외인!BP22</f>
        <v>64778.02</v>
      </c>
      <c r="BQ22" s="35">
        <f>시기외12!BQ22-시기외26!BQ22</f>
        <v>-7.7577204183892727E-4</v>
      </c>
      <c r="BR22" s="28">
        <f>외인!BR22</f>
        <v>248114.21</v>
      </c>
      <c r="BS22" s="35">
        <f>시기외12!BS22-시기외26!BS22</f>
        <v>-5.7820955744680453E-4</v>
      </c>
      <c r="BT22" s="28">
        <f>외인!BT22</f>
        <v>1918576.16</v>
      </c>
      <c r="BU22" s="35">
        <f>시기외12!BU22-시기외26!BU22</f>
        <v>6.088286517924868E-4</v>
      </c>
      <c r="BV22" s="28">
        <f>외인!BV22</f>
        <v>381508.83</v>
      </c>
      <c r="BW22" s="35">
        <f>시기외12!BW22-시기외26!BW22</f>
        <v>-3.5966481209222327E-4</v>
      </c>
      <c r="BX22" s="28">
        <f>외인!BX22</f>
        <v>76356.210000000006</v>
      </c>
      <c r="BY22" s="35">
        <f>시기외12!BY22-시기외26!BY22</f>
        <v>-2.9207094320225454E-4</v>
      </c>
      <c r="BZ22" s="28">
        <f>외인!BZ22</f>
        <v>261937.04</v>
      </c>
      <c r="CA22" s="35">
        <f>시기외12!CA22-시기외26!CA22</f>
        <v>-1.2828974627798609E-3</v>
      </c>
      <c r="CB22" s="28">
        <f>외인!CB22</f>
        <v>13081.6</v>
      </c>
      <c r="CC22" s="35">
        <f>시기외12!CC22-시기외26!CC22</f>
        <v>-1.7401801197255507E-4</v>
      </c>
      <c r="CD22" s="28">
        <f>외인!CD22</f>
        <v>34395.019999999997</v>
      </c>
      <c r="CE22" s="35">
        <f>시기외12!CE22-시기외26!CE22</f>
        <v>5.168026825744861E-4</v>
      </c>
      <c r="CF22" s="28">
        <f>외인!CF22</f>
        <v>23357.01</v>
      </c>
      <c r="CG22" s="35">
        <f>시기외12!CG22-시기외26!CG22</f>
        <v>2.2566192572098294E-4</v>
      </c>
      <c r="CH22" s="28">
        <f>외인!CH22</f>
        <v>66646.78</v>
      </c>
      <c r="CI22" s="35">
        <f>시기외12!CI22-시기외26!CI22</f>
        <v>2.9452552922483899E-4</v>
      </c>
      <c r="CJ22" s="28">
        <f>외인!CJ22</f>
        <v>392024.15</v>
      </c>
      <c r="CK22" s="35">
        <f>시기외12!CK22-시기외26!CK22</f>
        <v>-2.5312128149066393E-4</v>
      </c>
      <c r="CL22" s="28">
        <f>외인!CL22</f>
        <v>228067.84</v>
      </c>
      <c r="CM22" s="35">
        <f>시기외12!CM22-시기외26!CM22</f>
        <v>-1.7745152668918783E-4</v>
      </c>
      <c r="CN22" s="28">
        <f>외인!CN22</f>
        <v>122982.39</v>
      </c>
      <c r="CO22" s="35">
        <f>시기외12!CO22-시기외26!CO22</f>
        <v>2.9389850059052694E-4</v>
      </c>
      <c r="CP22" s="28">
        <f>외인!CP22</f>
        <v>98668.71</v>
      </c>
      <c r="CQ22" s="35">
        <f>시기외12!CQ22-시기외26!CQ22</f>
        <v>3.9931748343086538E-4</v>
      </c>
      <c r="CR22" s="28">
        <f>외인!CR22</f>
        <v>164654.25</v>
      </c>
      <c r="CS22" s="35">
        <f>시기외12!CS22-시기외26!CS22</f>
        <v>-3.9281962761392002E-4</v>
      </c>
      <c r="CT22" s="28">
        <f>외인!CT22</f>
        <v>104679.35</v>
      </c>
      <c r="CU22" s="35">
        <f>시기외12!CU22-시기외26!CU22</f>
        <v>-1.9295617794834853E-4</v>
      </c>
      <c r="CV22" s="28">
        <f>외인!CV22</f>
        <v>1918576.16</v>
      </c>
      <c r="CW22" s="35">
        <f>시기외12!CW22-시기외26!CW22</f>
        <v>6.088286517924868E-4</v>
      </c>
      <c r="CX22" s="28">
        <f>외인!CX22</f>
        <v>196702.38</v>
      </c>
      <c r="CY22" s="35">
        <f>시기외12!CY22-시기외26!CY22</f>
        <v>-1.1436363096284439E-3</v>
      </c>
      <c r="CZ22" s="28">
        <f>외인!CZ22</f>
        <v>17299.689999999999</v>
      </c>
      <c r="DA22" s="35">
        <f>시기외12!DA22-시기외26!DA22</f>
        <v>-5.9116866089369176E-4</v>
      </c>
      <c r="DB22" s="28">
        <f>외인!DB22</f>
        <v>40510.75</v>
      </c>
      <c r="DC22" s="35">
        <f>시기외12!DC22-시기외26!DC22</f>
        <v>1.7044586570453008E-3</v>
      </c>
      <c r="DD22" s="28">
        <f>외인!DD22</f>
        <v>8473.68</v>
      </c>
      <c r="DE22" s="35">
        <f>시기외12!DE22-시기외26!DE22</f>
        <v>2.5034653315930341E-4</v>
      </c>
      <c r="DF22" s="28">
        <f>외인!DF22</f>
        <v>57273.51</v>
      </c>
      <c r="DG22" s="35">
        <f>시기외12!DG22-시기외26!DG22</f>
        <v>-4.2045888842523374E-4</v>
      </c>
      <c r="DH22" s="28">
        <f>외인!DH22</f>
        <v>26206.560000000001</v>
      </c>
      <c r="DI22" s="35">
        <f>시기외12!DI22-시기외26!DI22</f>
        <v>7.0615422170229808E-4</v>
      </c>
      <c r="DJ22" s="28">
        <f>외인!DJ22</f>
        <v>581196.37</v>
      </c>
      <c r="DK22" s="35">
        <f>시기외12!DK22-시기외26!DK22</f>
        <v>-5.0935906320255043E-4</v>
      </c>
      <c r="DL22" s="28">
        <f>외인!DL22</f>
        <v>97454.3</v>
      </c>
      <c r="DM22" s="35">
        <f>시기외12!DM22-시기외26!DM22</f>
        <v>3.5392996285325969E-4</v>
      </c>
      <c r="DN22" s="28">
        <f>외인!DN22</f>
        <v>1918576.16</v>
      </c>
      <c r="DO22" s="35">
        <f>시기외12!DO22-시기외26!DO22</f>
        <v>6.088286517924868E-4</v>
      </c>
      <c r="DP22" s="28">
        <f>외인!DP22</f>
        <v>83686.490000000005</v>
      </c>
      <c r="DQ22" s="35">
        <f>시기외12!DQ22-시기외26!DQ22</f>
        <v>-6.7265632225010051E-4</v>
      </c>
      <c r="DR22" s="28">
        <f>외인!DR22</f>
        <v>40055.69</v>
      </c>
      <c r="DS22" s="35">
        <f>시기외12!DS22-시기외26!DS22</f>
        <v>3.5740345873464126E-4</v>
      </c>
      <c r="DT22" s="28">
        <f>외인!DT22</f>
        <v>131705.60000000001</v>
      </c>
      <c r="DU22" s="35">
        <f>시기외12!DU22-시기외26!DU22</f>
        <v>-4.7312517785372049E-4</v>
      </c>
      <c r="DV22" s="28">
        <f>외인!DV22</f>
        <v>32799</v>
      </c>
      <c r="DW22" s="35">
        <f>시기외12!DW22-시기외26!DW22</f>
        <v>-6.3782230972854849E-5</v>
      </c>
      <c r="DX22" s="28">
        <f>외인!DX22</f>
        <v>105319.16</v>
      </c>
      <c r="DY22" s="35">
        <f>시기외12!DY22-시기외26!DY22</f>
        <v>-1.2782643802593573E-3</v>
      </c>
      <c r="DZ22" s="28">
        <f>외인!DZ22</f>
        <v>9868.19</v>
      </c>
      <c r="EA22" s="35">
        <f>시기외12!EA22-시기외26!EA22</f>
        <v>1.5329138024512668E-4</v>
      </c>
      <c r="EB22" s="28">
        <f>외인!EB22</f>
        <v>13438.27</v>
      </c>
      <c r="EC22" s="35">
        <f>시기외12!EC22-시기외26!EC22</f>
        <v>8.8971564259905894E-4</v>
      </c>
      <c r="ED22" s="28">
        <f>외인!ED22</f>
        <v>10841.98</v>
      </c>
      <c r="EE22" s="35">
        <f>시기외12!EE22-시기외26!EE22</f>
        <v>8.2544941037222992E-4</v>
      </c>
      <c r="EF22" s="28">
        <f>외인!EF22</f>
        <v>254639.57</v>
      </c>
      <c r="EG22" s="35">
        <f>시기외12!EG22-시기외26!EG22</f>
        <v>-2.9963239925576948E-4</v>
      </c>
      <c r="EH22" s="28">
        <f>외인!EH22</f>
        <v>178824</v>
      </c>
      <c r="EI22" s="35">
        <f>시기외12!EI22-시기외26!EI22</f>
        <v>-2.6243992998733578E-4</v>
      </c>
      <c r="EJ22" s="28">
        <f>외인!EJ22</f>
        <v>93044.07</v>
      </c>
      <c r="EK22" s="35">
        <f>시기외12!EK22-시기외26!EK22</f>
        <v>2.7304364297161209E-4</v>
      </c>
      <c r="EL22" s="28">
        <f>외인!EL22</f>
        <v>36906.339999999997</v>
      </c>
      <c r="EM22" s="35">
        <f>시기외12!EM22-시기외26!EM22</f>
        <v>4.9239819456171267E-4</v>
      </c>
      <c r="EN22" s="28">
        <f>외인!EN22</f>
        <v>40055.69</v>
      </c>
      <c r="EO22" s="35">
        <f>시기외12!EO22-시기외26!EO22</f>
        <v>3.5740345873464126E-4</v>
      </c>
      <c r="EP22" s="28">
        <f>외인!EP22</f>
        <v>177017.36</v>
      </c>
      <c r="EQ22" s="35">
        <f>시기외12!EQ22-시기외26!EQ22</f>
        <v>-5.6639362666493533E-4</v>
      </c>
      <c r="ER22" s="28">
        <f>외인!ER22</f>
        <v>14422.86</v>
      </c>
      <c r="ES22" s="35">
        <f>시기외12!ES22-시기외26!ES22</f>
        <v>5.0658240710316736E-4</v>
      </c>
      <c r="ET22" s="28">
        <f>외인!ET22</f>
        <v>113495.31</v>
      </c>
      <c r="EU22" s="35">
        <f>시기외12!EU22-시기외26!EU22</f>
        <v>-8.756560411696997E-5</v>
      </c>
      <c r="EV22" s="28">
        <f>외인!EV22</f>
        <v>46883.4</v>
      </c>
      <c r="EW22" s="35">
        <f>시기외12!EW22-시기외26!EW22</f>
        <v>2.2437539519656207E-4</v>
      </c>
      <c r="EX22" s="28">
        <f>외인!EX22</f>
        <v>51785.3</v>
      </c>
      <c r="EY22" s="35">
        <f>시기외12!EY22-시기외26!EY22</f>
        <v>5.6393046530408999E-4</v>
      </c>
    </row>
    <row r="23" spans="1:155">
      <c r="A23" s="27">
        <f>외인!A23</f>
        <v>46094</v>
      </c>
      <c r="B23" s="28">
        <f>외인!B23</f>
        <v>4386692.78</v>
      </c>
      <c r="C23" s="35">
        <f>시기외12!C23-시기외26!C23</f>
        <v>8.3895177710931971E-5</v>
      </c>
      <c r="D23" s="28">
        <f>외인!D23</f>
        <v>634503.57999999996</v>
      </c>
      <c r="E23" s="35">
        <f>시기외12!E23-시기외26!E23</f>
        <v>-4.495115407792895E-4</v>
      </c>
      <c r="F23" s="28">
        <f>외인!F23</f>
        <v>1864629.26</v>
      </c>
      <c r="G23" s="35">
        <f>시기외12!G23-시기외26!G23</f>
        <v>4.3845796887155217E-4</v>
      </c>
      <c r="H23" s="28">
        <f>외인!H23</f>
        <v>269451.61</v>
      </c>
      <c r="I23" s="35">
        <f>시기외12!I23-시기외26!I23</f>
        <v>-1.9567636588595349E-3</v>
      </c>
      <c r="J23" s="28">
        <f>외인!J23</f>
        <v>38979.79</v>
      </c>
      <c r="K23" s="35">
        <f>시기외12!K23-시기외26!K23</f>
        <v>4.3001031987826644E-5</v>
      </c>
      <c r="L23" s="28">
        <f>외인!L23</f>
        <v>249117.65</v>
      </c>
      <c r="M23" s="35">
        <f>시기외12!M23-시기외26!M23</f>
        <v>-1.9801502566740674E-3</v>
      </c>
      <c r="N23" s="28">
        <f>외인!N23</f>
        <v>238871.31</v>
      </c>
      <c r="O23" s="35">
        <f>시기외12!O23-시기외26!O23</f>
        <v>-1.3979896811156882E-3</v>
      </c>
      <c r="P23" s="28">
        <f>외인!P23</f>
        <v>200586.25</v>
      </c>
      <c r="Q23" s="35">
        <f>시기외12!Q23-시기외26!Q23</f>
        <v>-6.8083000391867289E-4</v>
      </c>
      <c r="R23" s="28">
        <f>외인!R23</f>
        <v>132009.93</v>
      </c>
      <c r="S23" s="35">
        <f>시기외12!S23-시기외26!S23</f>
        <v>-5.0730882192875253E-4</v>
      </c>
      <c r="T23" s="28">
        <f>외인!T23</f>
        <v>8346.43</v>
      </c>
      <c r="U23" s="35">
        <f>시기외12!U23-시기외26!U23</f>
        <v>6.178230859923443E-4</v>
      </c>
      <c r="V23" s="28">
        <f>외인!V23</f>
        <v>104584.93</v>
      </c>
      <c r="W23" s="35">
        <f>시기외12!W23-시기외26!W23</f>
        <v>-2.0482848488983956E-3</v>
      </c>
      <c r="X23" s="28">
        <f>외인!X23</f>
        <v>1840115.11</v>
      </c>
      <c r="Y23" s="35">
        <f>시기외12!Y23-시기외26!Y23</f>
        <v>7.4824488693434922E-4</v>
      </c>
      <c r="Z23" s="28">
        <f>외인!Z23</f>
        <v>45931.5</v>
      </c>
      <c r="AA23" s="35">
        <f>시기외12!AA23-시기외26!AA23</f>
        <v>1.6705235979546653E-4</v>
      </c>
      <c r="AB23" s="28">
        <f>외인!AB23</f>
        <v>196962.88</v>
      </c>
      <c r="AC23" s="35">
        <f>시기외12!AC23-시기외26!AC23</f>
        <v>5.3156705636877384E-5</v>
      </c>
      <c r="AD23" s="28">
        <f>외인!AD23</f>
        <v>19455.009999999998</v>
      </c>
      <c r="AE23" s="35">
        <f>시기외12!AE23-시기외26!AE23</f>
        <v>-1.8077033015708574E-3</v>
      </c>
      <c r="AF23" s="28">
        <f>외인!AF23</f>
        <v>24544.59</v>
      </c>
      <c r="AG23" s="35">
        <f>시기외12!AG23-시기외26!AG23</f>
        <v>6.4052419717255189E-4</v>
      </c>
      <c r="AH23" s="28">
        <f>외인!AH23</f>
        <v>208651.71</v>
      </c>
      <c r="AI23" s="35">
        <f>시기외12!AI23-시기외26!AI23</f>
        <v>3.216530975429766E-4</v>
      </c>
      <c r="AJ23" s="28">
        <f>외인!AJ23</f>
        <v>116555.18</v>
      </c>
      <c r="AK23" s="35">
        <f>시기외12!AK23-시기외26!AK23</f>
        <v>-3.4649608963098423E-4</v>
      </c>
      <c r="AL23" s="28">
        <f>외인!AL23</f>
        <v>85694.58</v>
      </c>
      <c r="AM23" s="35">
        <f>시기외12!AM23-시기외26!AM23</f>
        <v>-5.2061652368802611E-4</v>
      </c>
      <c r="AN23" s="28">
        <f>외인!AN23</f>
        <v>172511.45</v>
      </c>
      <c r="AO23" s="35">
        <f>시기외12!AO23-시기외26!AO23</f>
        <v>-1.6882362196003666E-3</v>
      </c>
      <c r="AP23" s="28">
        <f>외인!AP23</f>
        <v>113269.42</v>
      </c>
      <c r="AQ23" s="35">
        <f>시기외12!AQ23-시기외26!AQ23</f>
        <v>-1.2016409427307192E-4</v>
      </c>
      <c r="AR23" s="28">
        <f>외인!AR23</f>
        <v>24049.55</v>
      </c>
      <c r="AS23" s="35">
        <f>시기외12!AS23-시기외26!AS23</f>
        <v>-1.1687808323955276E-3</v>
      </c>
      <c r="AT23" s="28">
        <f>외인!AT23</f>
        <v>77033.47</v>
      </c>
      <c r="AU23" s="35">
        <f>시기외12!AU23-시기외26!AU23</f>
        <v>-4.7600971882475683E-4</v>
      </c>
      <c r="AV23" s="28">
        <f>외인!AV23</f>
        <v>47761.27</v>
      </c>
      <c r="AW23" s="35">
        <f>시기외12!AW23-시기외26!AW23</f>
        <v>5.7195800701630769E-6</v>
      </c>
      <c r="AX23" s="28">
        <f>외인!AX23</f>
        <v>57254.23</v>
      </c>
      <c r="AY23" s="35">
        <f>시기외12!AY23-시기외26!AY23</f>
        <v>-9.6180577361250493E-4</v>
      </c>
      <c r="AZ23" s="28">
        <f>외인!AZ23</f>
        <v>1966445.33</v>
      </c>
      <c r="BA23" s="35">
        <f>시기외12!BA23-시기외26!BA23</f>
        <v>5.5160185888791444E-4</v>
      </c>
      <c r="BB23" s="28">
        <f>외인!BB23</f>
        <v>96327.62</v>
      </c>
      <c r="BC23" s="35">
        <f>시기외12!BC23-시기외26!BC23</f>
        <v>3.6926903351764079E-4</v>
      </c>
      <c r="BD23" s="28">
        <f>외인!BD23</f>
        <v>41370.15</v>
      </c>
      <c r="BE23" s="35">
        <f>시기외12!BE23-시기외26!BE23</f>
        <v>2.1314789154467297E-3</v>
      </c>
      <c r="BF23" s="28">
        <f>외인!BF23</f>
        <v>0</v>
      </c>
      <c r="BG23" s="35" t="e">
        <f>시기외12!BG23-시기외26!BG23</f>
        <v>#DIV/0!</v>
      </c>
      <c r="BH23" s="28">
        <f>외인!BH23</f>
        <v>87575.72</v>
      </c>
      <c r="BI23" s="35">
        <f>시기외12!BI23-시기외26!BI23</f>
        <v>-4.1176828550569446E-4</v>
      </c>
      <c r="BJ23" s="28">
        <f>외인!BJ23</f>
        <v>111147.54</v>
      </c>
      <c r="BK23" s="35">
        <f>시기외12!BK23-시기외26!BK23</f>
        <v>-2.621100415048868E-3</v>
      </c>
      <c r="BL23" s="28">
        <f>외인!BL23</f>
        <v>49295.06</v>
      </c>
      <c r="BM23" s="35">
        <f>시기외12!BM23-시기외26!BM23</f>
        <v>-9.865573227750995E-4</v>
      </c>
      <c r="BN23" s="28">
        <f>외인!BN23</f>
        <v>43839.53</v>
      </c>
      <c r="BO23" s="35">
        <f>시기외12!BO23-시기외26!BO23</f>
        <v>-8.7204608033913554E-4</v>
      </c>
      <c r="BP23" s="28">
        <f>외인!BP23</f>
        <v>66827.19</v>
      </c>
      <c r="BQ23" s="35">
        <f>시기외12!BQ23-시기외26!BQ23</f>
        <v>-7.6504614778768391E-4</v>
      </c>
      <c r="BR23" s="28">
        <f>외인!BR23</f>
        <v>249207.11</v>
      </c>
      <c r="BS23" s="35">
        <f>시기외12!BS23-시기외26!BS23</f>
        <v>-5.3354953975140841E-4</v>
      </c>
      <c r="BT23" s="28">
        <f>외인!BT23</f>
        <v>1876425.81</v>
      </c>
      <c r="BU23" s="35">
        <f>시기외12!BU23-시기외26!BU23</f>
        <v>7.410703130244457E-4</v>
      </c>
      <c r="BV23" s="28">
        <f>외인!BV23</f>
        <v>374616.5</v>
      </c>
      <c r="BW23" s="35">
        <f>시기외12!BW23-시기외26!BW23</f>
        <v>-3.2606600363449702E-4</v>
      </c>
      <c r="BX23" s="28">
        <f>외인!BX23</f>
        <v>74530.960000000006</v>
      </c>
      <c r="BY23" s="35">
        <f>시기외12!BY23-시기외26!BY23</f>
        <v>-2.2280977697878169E-4</v>
      </c>
      <c r="BZ23" s="28">
        <f>외인!BZ23</f>
        <v>258206.03</v>
      </c>
      <c r="CA23" s="35">
        <f>시기외12!CA23-시기외26!CA23</f>
        <v>-1.2952686461439196E-3</v>
      </c>
      <c r="CB23" s="28">
        <f>외인!CB23</f>
        <v>13070.57</v>
      </c>
      <c r="CC23" s="35">
        <f>시기외12!CC23-시기외26!CC23</f>
        <v>-2.0208020690904967E-4</v>
      </c>
      <c r="CD23" s="28">
        <f>외인!CD23</f>
        <v>34794.629999999997</v>
      </c>
      <c r="CE23" s="35">
        <f>시기외12!CE23-시기외26!CE23</f>
        <v>4.2415102930656726E-4</v>
      </c>
      <c r="CF23" s="28">
        <f>외인!CF23</f>
        <v>23298.59</v>
      </c>
      <c r="CG23" s="35">
        <f>시기외12!CG23-시기외26!CG23</f>
        <v>5.1962132109003751E-5</v>
      </c>
      <c r="CH23" s="28">
        <f>외인!CH23</f>
        <v>65726.44</v>
      </c>
      <c r="CI23" s="35">
        <f>시기외12!CI23-시기외26!CI23</f>
        <v>2.5101298771641918E-4</v>
      </c>
      <c r="CJ23" s="28">
        <f>외인!CJ23</f>
        <v>393644.77</v>
      </c>
      <c r="CK23" s="35">
        <f>시기외12!CK23-시기외26!CK23</f>
        <v>-4.035584787134951E-4</v>
      </c>
      <c r="CL23" s="28">
        <f>외인!CL23</f>
        <v>225014.44</v>
      </c>
      <c r="CM23" s="35">
        <f>시기외12!CM23-시기외26!CM23</f>
        <v>-1.7119960381586189E-4</v>
      </c>
      <c r="CN23" s="28">
        <f>외인!CN23</f>
        <v>120639.06</v>
      </c>
      <c r="CO23" s="35">
        <f>시기외12!CO23-시기외26!CO23</f>
        <v>1.7456099426048388E-4</v>
      </c>
      <c r="CP23" s="28">
        <f>외인!CP23</f>
        <v>96946.82</v>
      </c>
      <c r="CQ23" s="35">
        <f>시기외12!CQ23-시기외26!CQ23</f>
        <v>3.6264433702340372E-4</v>
      </c>
      <c r="CR23" s="28">
        <f>외인!CR23</f>
        <v>166854.1</v>
      </c>
      <c r="CS23" s="35">
        <f>시기외12!CS23-시기외26!CS23</f>
        <v>-4.2184979856253095E-4</v>
      </c>
      <c r="CT23" s="28">
        <f>외인!CT23</f>
        <v>104225.67</v>
      </c>
      <c r="CU23" s="35">
        <f>시기외12!CU23-시기외26!CU23</f>
        <v>-5.666006355683408E-4</v>
      </c>
      <c r="CV23" s="28">
        <f>외인!CV23</f>
        <v>1876425.81</v>
      </c>
      <c r="CW23" s="35">
        <f>시기외12!CW23-시기외26!CW23</f>
        <v>7.410703130244457E-4</v>
      </c>
      <c r="CX23" s="28">
        <f>외인!CX23</f>
        <v>191058.07</v>
      </c>
      <c r="CY23" s="35">
        <f>시기외12!CY23-시기외26!CY23</f>
        <v>-1.324683210324488E-3</v>
      </c>
      <c r="CZ23" s="28">
        <f>외인!CZ23</f>
        <v>17192.77</v>
      </c>
      <c r="DA23" s="35">
        <f>시기외12!DA23-시기외26!DA23</f>
        <v>-6.6581356015674512E-4</v>
      </c>
      <c r="DB23" s="28">
        <f>외인!DB23</f>
        <v>41370.15</v>
      </c>
      <c r="DC23" s="35">
        <f>시기외12!DC23-시기외26!DC23</f>
        <v>2.1314789154467297E-3</v>
      </c>
      <c r="DD23" s="28">
        <f>외인!DD23</f>
        <v>8346.43</v>
      </c>
      <c r="DE23" s="35">
        <f>시기외12!DE23-시기외26!DE23</f>
        <v>6.178230859923443E-4</v>
      </c>
      <c r="DF23" s="28">
        <f>외인!DF23</f>
        <v>55974.84</v>
      </c>
      <c r="DG23" s="35">
        <f>시기외12!DG23-시기외26!DG23</f>
        <v>-3.5693357055414498E-4</v>
      </c>
      <c r="DH23" s="28">
        <f>외인!DH23</f>
        <v>26573.83</v>
      </c>
      <c r="DI23" s="35">
        <f>시기외12!DI23-시기외26!DI23</f>
        <v>5.8843263978099083E-4</v>
      </c>
      <c r="DJ23" s="28">
        <f>외인!DJ23</f>
        <v>572340.85</v>
      </c>
      <c r="DK23" s="35">
        <f>시기외12!DK23-시기외26!DK23</f>
        <v>-5.5145389685876687E-4</v>
      </c>
      <c r="DL23" s="28">
        <f>외인!DL23</f>
        <v>95292.99</v>
      </c>
      <c r="DM23" s="35">
        <f>시기외12!DM23-시기외26!DM23</f>
        <v>2.1131500242819903E-4</v>
      </c>
      <c r="DN23" s="28">
        <f>외인!DN23</f>
        <v>1876425.81</v>
      </c>
      <c r="DO23" s="35">
        <f>시기외12!DO23-시기외26!DO23</f>
        <v>7.410703130244457E-4</v>
      </c>
      <c r="DP23" s="28">
        <f>외인!DP23</f>
        <v>85376.58</v>
      </c>
      <c r="DQ23" s="35">
        <f>시기외12!DQ23-시기외26!DQ23</f>
        <v>-9.5320374106416979E-4</v>
      </c>
      <c r="DR23" s="28">
        <f>외인!DR23</f>
        <v>40920.49</v>
      </c>
      <c r="DS23" s="35">
        <f>시기외12!DS23-시기외26!DS23</f>
        <v>3.2859615762391523E-4</v>
      </c>
      <c r="DT23" s="28">
        <f>외인!DT23</f>
        <v>132009.93</v>
      </c>
      <c r="DU23" s="35">
        <f>시기외12!DU23-시기외26!DU23</f>
        <v>-5.0730882192875253E-4</v>
      </c>
      <c r="DV23" s="28">
        <f>외인!DV23</f>
        <v>34697.06</v>
      </c>
      <c r="DW23" s="35">
        <f>시기외12!DW23-시기외26!DW23</f>
        <v>-7.6606914029631718E-5</v>
      </c>
      <c r="DX23" s="28">
        <f>외인!DX23</f>
        <v>104584.93</v>
      </c>
      <c r="DY23" s="35">
        <f>시기외12!DY23-시기외26!DY23</f>
        <v>-2.0482848488983956E-3</v>
      </c>
      <c r="DZ23" s="28">
        <f>외인!DZ23</f>
        <v>9973.6200000000008</v>
      </c>
      <c r="EA23" s="35">
        <f>시기외12!EA23-시기외26!EA23</f>
        <v>-6.3004699165748268E-5</v>
      </c>
      <c r="EB23" s="28">
        <f>외인!EB23</f>
        <v>13563.89</v>
      </c>
      <c r="EC23" s="35">
        <f>시기외12!EC23-시기외26!EC23</f>
        <v>7.2254041397417789E-4</v>
      </c>
      <c r="ED23" s="28">
        <f>외인!ED23</f>
        <v>10723.63</v>
      </c>
      <c r="EE23" s="35">
        <f>시기외12!EE23-시기외26!EE23</f>
        <v>3.2195011758764892E-4</v>
      </c>
      <c r="EF23" s="28">
        <f>외인!EF23</f>
        <v>255022.16</v>
      </c>
      <c r="EG23" s="35">
        <f>시기외12!EG23-시기외26!EG23</f>
        <v>-3.857992138364578E-4</v>
      </c>
      <c r="EH23" s="28">
        <f>외인!EH23</f>
        <v>174222.32</v>
      </c>
      <c r="EI23" s="35">
        <f>시기외12!EI23-시기외26!EI23</f>
        <v>-2.9359214427079298E-4</v>
      </c>
      <c r="EJ23" s="28">
        <f>외인!EJ23</f>
        <v>92801.99</v>
      </c>
      <c r="EK23" s="35">
        <f>시기외12!EK23-시기외26!EK23</f>
        <v>2.3866780695724795E-4</v>
      </c>
      <c r="EL23" s="28">
        <f>외인!EL23</f>
        <v>37291.58</v>
      </c>
      <c r="EM23" s="35">
        <f>시기외12!EM23-시기외26!EM23</f>
        <v>4.0189904740270475E-4</v>
      </c>
      <c r="EN23" s="28">
        <f>외인!EN23</f>
        <v>40920.49</v>
      </c>
      <c r="EO23" s="35">
        <f>시기외12!EO23-시기외26!EO23</f>
        <v>3.2859615762391523E-4</v>
      </c>
      <c r="EP23" s="28">
        <f>외인!EP23</f>
        <v>175805.58</v>
      </c>
      <c r="EQ23" s="35">
        <f>시기외12!EQ23-시기외26!EQ23</f>
        <v>-4.4139924441485238E-4</v>
      </c>
      <c r="ER23" s="28">
        <f>외인!ER23</f>
        <v>14771.14</v>
      </c>
      <c r="ES23" s="35">
        <f>시기외12!ES23-시기외26!ES23</f>
        <v>9.0128021406682066E-4</v>
      </c>
      <c r="ET23" s="28">
        <f>외인!ET23</f>
        <v>113269.42</v>
      </c>
      <c r="EU23" s="35">
        <f>시기외12!EU23-시기외26!EU23</f>
        <v>-1.2016409427307192E-4</v>
      </c>
      <c r="EV23" s="28">
        <f>외인!EV23</f>
        <v>45931.5</v>
      </c>
      <c r="EW23" s="35">
        <f>시기외12!EW23-시기외26!EW23</f>
        <v>1.6705235979546653E-4</v>
      </c>
      <c r="EX23" s="28">
        <f>외인!EX23</f>
        <v>51015.33</v>
      </c>
      <c r="EY23" s="35">
        <f>시기외12!EY23-시기외26!EY23</f>
        <v>5.4548622268261321E-4</v>
      </c>
    </row>
    <row r="24" spans="1:155">
      <c r="A24" s="27">
        <f>외인!A24</f>
        <v>46097</v>
      </c>
      <c r="B24" s="28">
        <f>외인!B24</f>
        <v>4436474.2699999996</v>
      </c>
      <c r="C24" s="35">
        <f>시기외12!C24-시기외26!C24</f>
        <v>2.1092220101568424E-4</v>
      </c>
      <c r="D24" s="28">
        <f>외인!D24</f>
        <v>627221.46</v>
      </c>
      <c r="E24" s="35">
        <f>시기외12!E24-시기외26!E24</f>
        <v>-7.4698448906713533E-4</v>
      </c>
      <c r="F24" s="28">
        <f>외인!F24</f>
        <v>1887504</v>
      </c>
      <c r="G24" s="35">
        <f>시기외12!G24-시기외26!G24</f>
        <v>5.9716117284977239E-4</v>
      </c>
      <c r="H24" s="28">
        <f>외인!H24</f>
        <v>265604.07</v>
      </c>
      <c r="I24" s="35">
        <f>시기외12!I24-시기외26!I24</f>
        <v>-2.137951767249915E-3</v>
      </c>
      <c r="J24" s="28">
        <f>외인!J24</f>
        <v>37760.97</v>
      </c>
      <c r="K24" s="35">
        <f>시기외12!K24-시기외26!K24</f>
        <v>-1.2078094981887852E-4</v>
      </c>
      <c r="L24" s="28">
        <f>외인!L24</f>
        <v>245668.2</v>
      </c>
      <c r="M24" s="35">
        <f>시기외12!M24-시기외26!M24</f>
        <v>-2.1318332159772271E-3</v>
      </c>
      <c r="N24" s="28">
        <f>외인!N24</f>
        <v>235150.22</v>
      </c>
      <c r="O24" s="35">
        <f>시기외12!O24-시기외26!O24</f>
        <v>-1.4016438371526898E-3</v>
      </c>
      <c r="P24" s="28">
        <f>외인!P24</f>
        <v>197545.36</v>
      </c>
      <c r="Q24" s="35">
        <f>시기외12!Q24-시기외26!Q24</f>
        <v>-8.4813613230620428E-4</v>
      </c>
      <c r="R24" s="28">
        <f>외인!R24</f>
        <v>130688.12</v>
      </c>
      <c r="S24" s="35">
        <f>시기외12!S24-시기외26!S24</f>
        <v>-5.9600159370383249E-4</v>
      </c>
      <c r="T24" s="28">
        <f>외인!T24</f>
        <v>8216.08</v>
      </c>
      <c r="U24" s="35">
        <f>시기외12!U24-시기외26!U24</f>
        <v>8.8568768746766311E-4</v>
      </c>
      <c r="V24" s="28">
        <f>외인!V24</f>
        <v>106494.14</v>
      </c>
      <c r="W24" s="35">
        <f>시기외12!W24-시기외26!W24</f>
        <v>-2.4112078274661749E-3</v>
      </c>
      <c r="X24" s="28">
        <f>외인!X24</f>
        <v>1917653.47</v>
      </c>
      <c r="Y24" s="35">
        <f>시기외12!Y24-시기외26!Y24</f>
        <v>1.0336895135030009E-3</v>
      </c>
      <c r="Z24" s="28">
        <f>외인!Z24</f>
        <v>45265.440000000002</v>
      </c>
      <c r="AA24" s="35">
        <f>시기외12!AA24-시기외26!AA24</f>
        <v>1.0741758116205354E-4</v>
      </c>
      <c r="AB24" s="28">
        <f>외인!AB24</f>
        <v>195655.72</v>
      </c>
      <c r="AC24" s="35">
        <f>시기외12!AC24-시기외26!AC24</f>
        <v>2.2850754719518367E-5</v>
      </c>
      <c r="AD24" s="28">
        <f>외인!AD24</f>
        <v>19609.830000000002</v>
      </c>
      <c r="AE24" s="35">
        <f>시기외12!AE24-시기외26!AE24</f>
        <v>-1.4747808393052444E-3</v>
      </c>
      <c r="AF24" s="28">
        <f>외인!AF24</f>
        <v>24755.47</v>
      </c>
      <c r="AG24" s="35">
        <f>시기외12!AG24-시기외26!AG24</f>
        <v>6.0494062244402405E-4</v>
      </c>
      <c r="AH24" s="28">
        <f>외인!AH24</f>
        <v>202952.83</v>
      </c>
      <c r="AI24" s="35">
        <f>시기외12!AI24-시기외26!AI24</f>
        <v>2.8455306124594289E-4</v>
      </c>
      <c r="AJ24" s="28">
        <f>외인!AJ24</f>
        <v>114327.64</v>
      </c>
      <c r="AK24" s="35">
        <f>시기외12!AK24-시기외26!AK24</f>
        <v>-4.5901491751274438E-4</v>
      </c>
      <c r="AL24" s="28">
        <f>외인!AL24</f>
        <v>84935.8</v>
      </c>
      <c r="AM24" s="35">
        <f>시기외12!AM24-시기외26!AM24</f>
        <v>-6.5846925095156082E-4</v>
      </c>
      <c r="AN24" s="28">
        <f>외인!AN24</f>
        <v>169323.74</v>
      </c>
      <c r="AO24" s="35">
        <f>시기외12!AO24-시기외26!AO24</f>
        <v>-1.6510202833833485E-3</v>
      </c>
      <c r="AP24" s="28">
        <f>외인!AP24</f>
        <v>111258.66</v>
      </c>
      <c r="AQ24" s="35">
        <f>시기외12!AQ24-시기외26!AQ24</f>
        <v>-1.7625138443651825E-4</v>
      </c>
      <c r="AR24" s="28">
        <f>외인!AR24</f>
        <v>24235.46</v>
      </c>
      <c r="AS24" s="35">
        <f>시기외12!AS24-시기외26!AS24</f>
        <v>-8.9917310372580374E-4</v>
      </c>
      <c r="AT24" s="28">
        <f>외인!AT24</f>
        <v>77331.360000000001</v>
      </c>
      <c r="AU24" s="35">
        <f>시기외12!AU24-시기외26!AU24</f>
        <v>-5.3779572701201568E-4</v>
      </c>
      <c r="AV24" s="28">
        <f>외인!AV24</f>
        <v>46744.57</v>
      </c>
      <c r="AW24" s="35">
        <f>시기외12!AW24-시기외26!AW24</f>
        <v>-1.2902197477354768E-4</v>
      </c>
      <c r="AX24" s="28">
        <f>외인!AX24</f>
        <v>55413.64</v>
      </c>
      <c r="AY24" s="35">
        <f>시기외12!AY24-시기외26!AY24</f>
        <v>-1.0062380125174051E-3</v>
      </c>
      <c r="AZ24" s="28">
        <f>외인!AZ24</f>
        <v>2043601.93</v>
      </c>
      <c r="BA24" s="35">
        <f>시기외12!BA24-시기외26!BA24</f>
        <v>8.136436578178698E-4</v>
      </c>
      <c r="BB24" s="28">
        <f>외인!BB24</f>
        <v>95565.4</v>
      </c>
      <c r="BC24" s="35">
        <f>시기외12!BC24-시기외26!BC24</f>
        <v>3.2382706721787856E-4</v>
      </c>
      <c r="BD24" s="28">
        <f>외인!BD24</f>
        <v>40199.64</v>
      </c>
      <c r="BE24" s="35">
        <f>시기외12!BE24-시기외26!BE24</f>
        <v>2.4919584086868672E-3</v>
      </c>
      <c r="BF24" s="28">
        <f>외인!BF24</f>
        <v>0</v>
      </c>
      <c r="BG24" s="35" t="e">
        <f>시기외12!BG24-시기외26!BG24</f>
        <v>#DIV/0!</v>
      </c>
      <c r="BH24" s="28">
        <f>외인!BH24</f>
        <v>85755.67</v>
      </c>
      <c r="BI24" s="35">
        <f>시기외12!BI24-시기외26!BI24</f>
        <v>-3.9531534136874949E-4</v>
      </c>
      <c r="BJ24" s="28">
        <f>외인!BJ24</f>
        <v>109231.95</v>
      </c>
      <c r="BK24" s="35">
        <f>시기외12!BK24-시기외26!BK24</f>
        <v>-2.8962787921907093E-3</v>
      </c>
      <c r="BL24" s="28">
        <f>외인!BL24</f>
        <v>48580.160000000003</v>
      </c>
      <c r="BM24" s="35">
        <f>시기외12!BM24-시기외26!BM24</f>
        <v>-9.3521706399070533E-4</v>
      </c>
      <c r="BN24" s="28">
        <f>외인!BN24</f>
        <v>43113.78</v>
      </c>
      <c r="BO24" s="35">
        <f>시기외12!BO24-시기외26!BO24</f>
        <v>-8.3418895646281653E-4</v>
      </c>
      <c r="BP24" s="28">
        <f>외인!BP24</f>
        <v>65152.18</v>
      </c>
      <c r="BQ24" s="35">
        <f>시기외12!BQ24-시기외26!BQ24</f>
        <v>-8.1862140111386441E-4</v>
      </c>
      <c r="BR24" s="28">
        <f>외인!BR24</f>
        <v>244307.18</v>
      </c>
      <c r="BS24" s="35">
        <f>시기외12!BS24-시기외26!BS24</f>
        <v>-4.6957149275078246E-4</v>
      </c>
      <c r="BT24" s="28">
        <f>외인!BT24</f>
        <v>1954394.98</v>
      </c>
      <c r="BU24" s="35">
        <f>시기외12!BU24-시기외26!BU24</f>
        <v>1.0182241777933246E-3</v>
      </c>
      <c r="BV24" s="28">
        <f>외인!BV24</f>
        <v>377024.78</v>
      </c>
      <c r="BW24" s="35">
        <f>시기외12!BW24-시기외26!BW24</f>
        <v>-2.2877153633447779E-4</v>
      </c>
      <c r="BX24" s="28">
        <f>외인!BX24</f>
        <v>74444.25</v>
      </c>
      <c r="BY24" s="35">
        <f>시기외12!BY24-시기외26!BY24</f>
        <v>-1.6049234751200846E-4</v>
      </c>
      <c r="BZ24" s="28">
        <f>외인!BZ24</f>
        <v>254259.54</v>
      </c>
      <c r="CA24" s="35">
        <f>시기외12!CA24-시기외26!CA24</f>
        <v>-1.3166496229409471E-3</v>
      </c>
      <c r="CB24" s="28">
        <f>외인!CB24</f>
        <v>13096.99</v>
      </c>
      <c r="CC24" s="35">
        <f>시기외12!CC24-시기외26!CC24</f>
        <v>-2.5615339969088018E-4</v>
      </c>
      <c r="CD24" s="28">
        <f>외인!CD24</f>
        <v>34100.75</v>
      </c>
      <c r="CE24" s="35">
        <f>시기외12!CE24-시기외26!CE24</f>
        <v>1.849083351415494E-4</v>
      </c>
      <c r="CF24" s="28">
        <f>외인!CF24</f>
        <v>23792.71</v>
      </c>
      <c r="CG24" s="35">
        <f>시기외12!CG24-시기외26!CG24</f>
        <v>-9.7218801044464528E-5</v>
      </c>
      <c r="CH24" s="28">
        <f>외인!CH24</f>
        <v>64659.88</v>
      </c>
      <c r="CI24" s="35">
        <f>시기외12!CI24-시기외26!CI24</f>
        <v>1.5270249273906613E-4</v>
      </c>
      <c r="CJ24" s="28">
        <f>외인!CJ24</f>
        <v>386839.57</v>
      </c>
      <c r="CK24" s="35">
        <f>시기외12!CK24-시기외26!CK24</f>
        <v>-5.9442508309990628E-4</v>
      </c>
      <c r="CL24" s="28">
        <f>외인!CL24</f>
        <v>223449.29</v>
      </c>
      <c r="CM24" s="35">
        <f>시기외12!CM24-시기외26!CM24</f>
        <v>-1.7666228463372114E-4</v>
      </c>
      <c r="CN24" s="28">
        <f>외인!CN24</f>
        <v>121275.36</v>
      </c>
      <c r="CO24" s="35">
        <f>시기외12!CO24-시기외26!CO24</f>
        <v>6.3127009891755011E-5</v>
      </c>
      <c r="CP24" s="28">
        <f>외인!CP24</f>
        <v>96177.05</v>
      </c>
      <c r="CQ24" s="35">
        <f>시기외12!CQ24-시기외26!CQ24</f>
        <v>3.144170822467501E-4</v>
      </c>
      <c r="CR24" s="28">
        <f>외인!CR24</f>
        <v>164954.62</v>
      </c>
      <c r="CS24" s="35">
        <f>시기외12!CS24-시기외26!CS24</f>
        <v>-5.1824205148702388E-4</v>
      </c>
      <c r="CT24" s="28">
        <f>외인!CT24</f>
        <v>104715.37</v>
      </c>
      <c r="CU24" s="35">
        <f>시기외12!CU24-시기외26!CU24</f>
        <v>-7.4028228777697162E-4</v>
      </c>
      <c r="CV24" s="28">
        <f>외인!CV24</f>
        <v>1954394.98</v>
      </c>
      <c r="CW24" s="35">
        <f>시기외12!CW24-시기외26!CW24</f>
        <v>1.0182241777933246E-3</v>
      </c>
      <c r="CX24" s="28">
        <f>외인!CX24</f>
        <v>188720.56</v>
      </c>
      <c r="CY24" s="35">
        <f>시기외12!CY24-시기외26!CY24</f>
        <v>-1.4337568646094812E-3</v>
      </c>
      <c r="CZ24" s="28">
        <f>외인!CZ24</f>
        <v>17080.41</v>
      </c>
      <c r="DA24" s="35">
        <f>시기외12!DA24-시기외26!DA24</f>
        <v>-6.6334261899165842E-4</v>
      </c>
      <c r="DB24" s="28">
        <f>외인!DB24</f>
        <v>40199.64</v>
      </c>
      <c r="DC24" s="35">
        <f>시기외12!DC24-시기외26!DC24</f>
        <v>2.4919584086868672E-3</v>
      </c>
      <c r="DD24" s="28">
        <f>외인!DD24</f>
        <v>8216.08</v>
      </c>
      <c r="DE24" s="35">
        <f>시기외12!DE24-시기외26!DE24</f>
        <v>8.8568768746766311E-4</v>
      </c>
      <c r="DF24" s="28">
        <f>외인!DF24</f>
        <v>55935.53</v>
      </c>
      <c r="DG24" s="35">
        <f>시기외12!DG24-시기외26!DG24</f>
        <v>-2.9009859290725012E-4</v>
      </c>
      <c r="DH24" s="28">
        <f>외인!DH24</f>
        <v>25936.47</v>
      </c>
      <c r="DI24" s="35">
        <f>시기외12!DI24-시기외26!DI24</f>
        <v>2.8216239408997189E-4</v>
      </c>
      <c r="DJ24" s="28">
        <f>외인!DJ24</f>
        <v>560381.79</v>
      </c>
      <c r="DK24" s="35">
        <f>시기외12!DK24-시기외26!DK24</f>
        <v>-5.7491261761464098E-4</v>
      </c>
      <c r="DL24" s="28">
        <f>외인!DL24</f>
        <v>96346.74</v>
      </c>
      <c r="DM24" s="35">
        <f>시기외12!DM24-시기외26!DM24</f>
        <v>8.7020334487263777E-5</v>
      </c>
      <c r="DN24" s="28">
        <f>외인!DN24</f>
        <v>1954394.98</v>
      </c>
      <c r="DO24" s="35">
        <f>시기외12!DO24-시기외26!DO24</f>
        <v>1.0182241777933246E-3</v>
      </c>
      <c r="DP24" s="28">
        <f>외인!DP24</f>
        <v>84456.86</v>
      </c>
      <c r="DQ24" s="35">
        <f>시기외12!DQ24-시기외26!DQ24</f>
        <v>-1.2216632865893616E-3</v>
      </c>
      <c r="DR24" s="28">
        <f>외인!DR24</f>
        <v>39754.19</v>
      </c>
      <c r="DS24" s="35">
        <f>시기외12!DS24-시기외26!DS24</f>
        <v>2.1597813229067789E-4</v>
      </c>
      <c r="DT24" s="28">
        <f>외인!DT24</f>
        <v>130688.12</v>
      </c>
      <c r="DU24" s="35">
        <f>시기외12!DU24-시기외26!DU24</f>
        <v>-5.9600159370383249E-4</v>
      </c>
      <c r="DV24" s="28">
        <f>외인!DV24</f>
        <v>34108.82</v>
      </c>
      <c r="DW24" s="35">
        <f>시기외12!DW24-시기외26!DW24</f>
        <v>-2.0584643771195848E-4</v>
      </c>
      <c r="DX24" s="28">
        <f>외인!DX24</f>
        <v>106494.14</v>
      </c>
      <c r="DY24" s="35">
        <f>시기외12!DY24-시기외26!DY24</f>
        <v>-2.4112078274661749E-3</v>
      </c>
      <c r="DZ24" s="28">
        <f>외인!DZ24</f>
        <v>9559.4500000000007</v>
      </c>
      <c r="EA24" s="35">
        <f>시기외12!EA24-시기외26!EA24</f>
        <v>-3.6422187429427003E-4</v>
      </c>
      <c r="EB24" s="28">
        <f>외인!EB24</f>
        <v>13392.55</v>
      </c>
      <c r="EC24" s="35">
        <f>시기외12!EC24-시기외26!EC24</f>
        <v>5.5132857224385952E-4</v>
      </c>
      <c r="ED24" s="28">
        <f>외인!ED24</f>
        <v>10485.11</v>
      </c>
      <c r="EE24" s="35">
        <f>시기외12!EE24-시기외26!EE24</f>
        <v>-1.7562744905567614E-4</v>
      </c>
      <c r="EF24" s="28">
        <f>외인!EF24</f>
        <v>249816.94</v>
      </c>
      <c r="EG24" s="35">
        <f>시기외12!EG24-시기외26!EG24</f>
        <v>-5.3867611034377207E-4</v>
      </c>
      <c r="EH24" s="28">
        <f>외인!EH24</f>
        <v>177743.57</v>
      </c>
      <c r="EI24" s="35">
        <f>시기외12!EI24-시기외26!EI24</f>
        <v>-3.0610650803794288E-4</v>
      </c>
      <c r="EJ24" s="28">
        <f>외인!EJ24</f>
        <v>91135.65</v>
      </c>
      <c r="EK24" s="35">
        <f>시기외12!EK24-시기외26!EK24</f>
        <v>1.3509217380083165E-4</v>
      </c>
      <c r="EL24" s="28">
        <f>외인!EL24</f>
        <v>36584.519999999997</v>
      </c>
      <c r="EM24" s="35">
        <f>시기외12!EM24-시기외26!EM24</f>
        <v>1.7388597884175389E-4</v>
      </c>
      <c r="EN24" s="28">
        <f>외인!EN24</f>
        <v>39754.19</v>
      </c>
      <c r="EO24" s="35">
        <f>시기외12!EO24-시기외26!EO24</f>
        <v>2.1597813229067789E-4</v>
      </c>
      <c r="EP24" s="28">
        <f>외인!EP24</f>
        <v>174659.66</v>
      </c>
      <c r="EQ24" s="35">
        <f>시기외12!EQ24-시기외26!EQ24</f>
        <v>-1.9571756003672715E-4</v>
      </c>
      <c r="ER24" s="28">
        <f>외인!ER24</f>
        <v>14614.88</v>
      </c>
      <c r="ES24" s="35">
        <f>시기외12!ES24-시기외26!ES24</f>
        <v>7.5132916564482535E-4</v>
      </c>
      <c r="ET24" s="28">
        <f>외인!ET24</f>
        <v>111258.66</v>
      </c>
      <c r="EU24" s="35">
        <f>시기외12!EU24-시기외26!EU24</f>
        <v>-1.7625138443651825E-4</v>
      </c>
      <c r="EV24" s="28">
        <f>외인!EV24</f>
        <v>45265.440000000002</v>
      </c>
      <c r="EW24" s="35">
        <f>시기외12!EW24-시기외26!EW24</f>
        <v>1.0741758116205354E-4</v>
      </c>
      <c r="EX24" s="28">
        <f>외인!EX24</f>
        <v>50911.61</v>
      </c>
      <c r="EY24" s="35">
        <f>시기외12!EY24-시기외26!EY24</f>
        <v>5.0680008648695948E-4</v>
      </c>
    </row>
    <row r="25" spans="1:155">
      <c r="A25" s="27">
        <f>외인!A25</f>
        <v>46098</v>
      </c>
      <c r="B25" s="28">
        <f>외인!B25</f>
        <v>4508059.58</v>
      </c>
      <c r="C25" s="35">
        <f>시기외12!C25-시기외26!C25</f>
        <v>2.8442047368190063E-4</v>
      </c>
      <c r="D25" s="28">
        <f>외인!D25</f>
        <v>626444.13</v>
      </c>
      <c r="E25" s="35">
        <f>시기외12!E25-시기외26!E25</f>
        <v>-9.8727043871749956E-4</v>
      </c>
      <c r="F25" s="28">
        <f>외인!F25</f>
        <v>1934844.53</v>
      </c>
      <c r="G25" s="35">
        <f>시기외12!G25-시기외26!G25</f>
        <v>7.0118694019199405E-4</v>
      </c>
      <c r="H25" s="28">
        <f>외인!H25</f>
        <v>273418.68</v>
      </c>
      <c r="I25" s="35">
        <f>시기외12!I25-시기외26!I25</f>
        <v>-2.145213112493943E-3</v>
      </c>
      <c r="J25" s="28">
        <f>외인!J25</f>
        <v>39341</v>
      </c>
      <c r="K25" s="35">
        <f>시기외12!K25-시기외26!K25</f>
        <v>-9.9088785537692183E-5</v>
      </c>
      <c r="L25" s="28">
        <f>외인!L25</f>
        <v>253119.56</v>
      </c>
      <c r="M25" s="35">
        <f>시기외12!M25-시기외26!M25</f>
        <v>-2.1273331234497742E-3</v>
      </c>
      <c r="N25" s="28">
        <f>외인!N25</f>
        <v>242669.86</v>
      </c>
      <c r="O25" s="35">
        <f>시기외12!O25-시기외26!O25</f>
        <v>-1.3185116114616748E-3</v>
      </c>
      <c r="P25" s="28">
        <f>외인!P25</f>
        <v>201143.73</v>
      </c>
      <c r="Q25" s="35">
        <f>시기외12!Q25-시기외26!Q25</f>
        <v>-8.8276952932490849E-4</v>
      </c>
      <c r="R25" s="28">
        <f>외인!R25</f>
        <v>133139.97</v>
      </c>
      <c r="S25" s="35">
        <f>시기외12!S25-시기외26!S25</f>
        <v>-5.9479878968381292E-4</v>
      </c>
      <c r="T25" s="28">
        <f>외인!T25</f>
        <v>8266.85</v>
      </c>
      <c r="U25" s="35">
        <f>시기외12!U25-시기외26!U25</f>
        <v>1.209467890934829E-3</v>
      </c>
      <c r="V25" s="28">
        <f>외인!V25</f>
        <v>105072.57</v>
      </c>
      <c r="W25" s="35">
        <f>시기외12!W25-시기외26!W25</f>
        <v>-2.6688354272191438E-3</v>
      </c>
      <c r="X25" s="28">
        <f>외인!X25</f>
        <v>1944166.83</v>
      </c>
      <c r="Y25" s="35">
        <f>시기외12!Y25-시기외26!Y25</f>
        <v>1.1618005297652427E-3</v>
      </c>
      <c r="Z25" s="28">
        <f>외인!Z25</f>
        <v>46258.91</v>
      </c>
      <c r="AA25" s="35">
        <f>시기외12!AA25-시기외26!AA25</f>
        <v>7.8321250890027623E-5</v>
      </c>
      <c r="AB25" s="28">
        <f>외인!AB25</f>
        <v>198376.03</v>
      </c>
      <c r="AC25" s="35">
        <f>시기외12!AC25-시기외26!AC25</f>
        <v>1.8262678985470071E-5</v>
      </c>
      <c r="AD25" s="28">
        <f>외인!AD25</f>
        <v>19787</v>
      </c>
      <c r="AE25" s="35">
        <f>시기외12!AE25-시기외26!AE25</f>
        <v>-1.3093027592180164E-3</v>
      </c>
      <c r="AF25" s="28">
        <f>외인!AF25</f>
        <v>24715.360000000001</v>
      </c>
      <c r="AG25" s="35">
        <f>시기외12!AG25-시기외26!AG25</f>
        <v>4.9169849794509666E-4</v>
      </c>
      <c r="AH25" s="28">
        <f>외인!AH25</f>
        <v>205800.35</v>
      </c>
      <c r="AI25" s="35">
        <f>시기외12!AI25-시기외26!AI25</f>
        <v>3.2570710900846974E-4</v>
      </c>
      <c r="AJ25" s="28">
        <f>외인!AJ25</f>
        <v>116189.35</v>
      </c>
      <c r="AK25" s="35">
        <f>시기외12!AK25-시기외26!AK25</f>
        <v>-4.4616005648481696E-4</v>
      </c>
      <c r="AL25" s="28">
        <f>외인!AL25</f>
        <v>87105.61</v>
      </c>
      <c r="AM25" s="35">
        <f>시기외12!AM25-시기외26!AM25</f>
        <v>-7.4909509914833643E-4</v>
      </c>
      <c r="AN25" s="28">
        <f>외인!AN25</f>
        <v>174687.43</v>
      </c>
      <c r="AO25" s="35">
        <f>시기외12!AO25-시기외26!AO25</f>
        <v>-1.5224900667906516E-3</v>
      </c>
      <c r="AP25" s="28">
        <f>외인!AP25</f>
        <v>113249.03</v>
      </c>
      <c r="AQ25" s="35">
        <f>시기외12!AQ25-시기외26!AQ25</f>
        <v>-2.0337983418030898E-4</v>
      </c>
      <c r="AR25" s="28">
        <f>외인!AR25</f>
        <v>24533.78</v>
      </c>
      <c r="AS25" s="35">
        <f>시기외12!AS25-시기외26!AS25</f>
        <v>-7.1651746894048904E-4</v>
      </c>
      <c r="AT25" s="28">
        <f>외인!AT25</f>
        <v>78198.83</v>
      </c>
      <c r="AU25" s="35">
        <f>시기외12!AU25-시기외26!AU25</f>
        <v>-5.2801579276604981E-4</v>
      </c>
      <c r="AV25" s="28">
        <f>외인!AV25</f>
        <v>46940.2</v>
      </c>
      <c r="AW25" s="35">
        <f>시기외12!AW25-시기외26!AW25</f>
        <v>-1.2581716303956359E-4</v>
      </c>
      <c r="AX25" s="28">
        <f>외인!AX25</f>
        <v>55672.07</v>
      </c>
      <c r="AY25" s="35">
        <f>시기외12!AY25-시기외26!AY25</f>
        <v>-1.0110162575785303E-3</v>
      </c>
      <c r="AZ25" s="28">
        <f>외인!AZ25</f>
        <v>2074670.63</v>
      </c>
      <c r="BA25" s="35">
        <f>시기외12!BA25-시기외26!BA25</f>
        <v>9.3678277995438985E-4</v>
      </c>
      <c r="BB25" s="28">
        <f>외인!BB25</f>
        <v>97710.8</v>
      </c>
      <c r="BC25" s="35">
        <f>시기외12!BC25-시기외26!BC25</f>
        <v>2.9778704807479478E-4</v>
      </c>
      <c r="BD25" s="28">
        <f>외인!BD25</f>
        <v>40950.550000000003</v>
      </c>
      <c r="BE25" s="35">
        <f>시기외12!BE25-시기외26!BE25</f>
        <v>2.7152379827242775E-3</v>
      </c>
      <c r="BF25" s="28">
        <f>외인!BF25</f>
        <v>0</v>
      </c>
      <c r="BG25" s="35" t="e">
        <f>시기외12!BG25-시기외26!BG25</f>
        <v>#DIV/0!</v>
      </c>
      <c r="BH25" s="28">
        <f>외인!BH25</f>
        <v>87814.48</v>
      </c>
      <c r="BI25" s="35">
        <f>시기외12!BI25-시기외26!BI25</f>
        <v>-2.7831443242273693E-4</v>
      </c>
      <c r="BJ25" s="28">
        <f>외인!BJ25</f>
        <v>111888.47</v>
      </c>
      <c r="BK25" s="35">
        <f>시기외12!BK25-시기외26!BK25</f>
        <v>-2.9831258836082704E-3</v>
      </c>
      <c r="BL25" s="28">
        <f>외인!BL25</f>
        <v>48933.55</v>
      </c>
      <c r="BM25" s="35">
        <f>시기외12!BM25-시기외26!BM25</f>
        <v>-8.6621317933018114E-4</v>
      </c>
      <c r="BN25" s="28">
        <f>외인!BN25</f>
        <v>44082.3</v>
      </c>
      <c r="BO25" s="35">
        <f>시기외12!BO25-시기외26!BO25</f>
        <v>-6.8110960658354452E-4</v>
      </c>
      <c r="BP25" s="28">
        <f>외인!BP25</f>
        <v>65591.960000000006</v>
      </c>
      <c r="BQ25" s="35">
        <f>시기외12!BQ25-시기외26!BQ25</f>
        <v>-8.4014267320715484E-4</v>
      </c>
      <c r="BR25" s="28">
        <f>외인!BR25</f>
        <v>246322.39</v>
      </c>
      <c r="BS25" s="35">
        <f>시기외12!BS25-시기외26!BS25</f>
        <v>-5.6059177176991863E-4</v>
      </c>
      <c r="BT25" s="28">
        <f>외인!BT25</f>
        <v>1981027.98</v>
      </c>
      <c r="BU25" s="35">
        <f>시기외12!BU25-시기외26!BU25</f>
        <v>1.1389389803320086E-3</v>
      </c>
      <c r="BV25" s="28">
        <f>외인!BV25</f>
        <v>377045.17</v>
      </c>
      <c r="BW25" s="35">
        <f>시기외12!BW25-시기외26!BW25</f>
        <v>-2.1869721949791345E-4</v>
      </c>
      <c r="BX25" s="28">
        <f>외인!BX25</f>
        <v>75481.3</v>
      </c>
      <c r="BY25" s="35">
        <f>시기외12!BY25-시기외26!BY25</f>
        <v>-1.4785436959875828E-4</v>
      </c>
      <c r="BZ25" s="28">
        <f>외인!BZ25</f>
        <v>261793.04</v>
      </c>
      <c r="CA25" s="35">
        <f>시기외12!CA25-시기외26!CA25</f>
        <v>-1.2617219806328249E-3</v>
      </c>
      <c r="CB25" s="28">
        <f>외인!CB25</f>
        <v>13317.62</v>
      </c>
      <c r="CC25" s="35">
        <f>시기외12!CC25-시기외26!CC25</f>
        <v>-2.0414641405241886E-4</v>
      </c>
      <c r="CD25" s="28">
        <f>외인!CD25</f>
        <v>34877.769999999997</v>
      </c>
      <c r="CE25" s="35">
        <f>시기외12!CE25-시기외26!CE25</f>
        <v>7.3565455572905617E-5</v>
      </c>
      <c r="CF25" s="28">
        <f>외인!CF25</f>
        <v>23992.18</v>
      </c>
      <c r="CG25" s="35">
        <f>시기외12!CG25-시기외26!CG25</f>
        <v>-1.8486548483203578E-4</v>
      </c>
      <c r="CH25" s="28">
        <f>외인!CH25</f>
        <v>65208.05</v>
      </c>
      <c r="CI25" s="35">
        <f>시기외12!CI25-시기외26!CI25</f>
        <v>1.6013453903245076E-4</v>
      </c>
      <c r="CJ25" s="28">
        <f>외인!CJ25</f>
        <v>390172.61</v>
      </c>
      <c r="CK25" s="35">
        <f>시기외12!CK25-시기외26!CK25</f>
        <v>-6.7427740973094918E-4</v>
      </c>
      <c r="CL25" s="28">
        <f>외인!CL25</f>
        <v>226551.37</v>
      </c>
      <c r="CM25" s="35">
        <f>시기외12!CM25-시기외26!CM25</f>
        <v>-1.5926335569180257E-4</v>
      </c>
      <c r="CN25" s="28">
        <f>외인!CN25</f>
        <v>121094.99</v>
      </c>
      <c r="CO25" s="35">
        <f>시기외12!CO25-시기외26!CO25</f>
        <v>-1.386577238061959E-5</v>
      </c>
      <c r="CP25" s="28">
        <f>외인!CP25</f>
        <v>98328.46</v>
      </c>
      <c r="CQ25" s="35">
        <f>시기외12!CQ25-시기외26!CQ25</f>
        <v>2.8691367802228406E-4</v>
      </c>
      <c r="CR25" s="28">
        <f>외인!CR25</f>
        <v>167096.49</v>
      </c>
      <c r="CS25" s="35">
        <f>시기외12!CS25-시기외26!CS25</f>
        <v>-5.4677000796736399E-4</v>
      </c>
      <c r="CT25" s="28">
        <f>외인!CT25</f>
        <v>108189.09</v>
      </c>
      <c r="CU25" s="35">
        <f>시기외12!CU25-시기외26!CU25</f>
        <v>-8.6764034917929619E-4</v>
      </c>
      <c r="CV25" s="28">
        <f>외인!CV25</f>
        <v>1981027.98</v>
      </c>
      <c r="CW25" s="35">
        <f>시기외12!CW25-시기외26!CW25</f>
        <v>1.1389389803320086E-3</v>
      </c>
      <c r="CX25" s="28">
        <f>외인!CX25</f>
        <v>193262.26</v>
      </c>
      <c r="CY25" s="35">
        <f>시기외12!CY25-시기외26!CY25</f>
        <v>-1.4290551928177421E-3</v>
      </c>
      <c r="CZ25" s="28">
        <f>외인!CZ25</f>
        <v>17190.72</v>
      </c>
      <c r="DA25" s="35">
        <f>시기외12!DA25-시기외26!DA25</f>
        <v>-7.4458476147202439E-4</v>
      </c>
      <c r="DB25" s="28">
        <f>외인!DB25</f>
        <v>40950.550000000003</v>
      </c>
      <c r="DC25" s="35">
        <f>시기외12!DC25-시기외26!DC25</f>
        <v>2.7152379827242775E-3</v>
      </c>
      <c r="DD25" s="28">
        <f>외인!DD25</f>
        <v>8266.85</v>
      </c>
      <c r="DE25" s="35">
        <f>시기외12!DE25-시기외26!DE25</f>
        <v>1.209467890934829E-3</v>
      </c>
      <c r="DF25" s="28">
        <f>외인!DF25</f>
        <v>56833.53</v>
      </c>
      <c r="DG25" s="35">
        <f>시기외12!DG25-시기외26!DG25</f>
        <v>-2.8688949232697207E-4</v>
      </c>
      <c r="DH25" s="28">
        <f>외인!DH25</f>
        <v>26602.59</v>
      </c>
      <c r="DI25" s="35">
        <f>시기외12!DI25-시기외26!DI25</f>
        <v>1.2329229287571077E-4</v>
      </c>
      <c r="DJ25" s="28">
        <f>외인!DJ25</f>
        <v>569086.14</v>
      </c>
      <c r="DK25" s="35">
        <f>시기외12!DK25-시기외26!DK25</f>
        <v>-5.90732037541179E-4</v>
      </c>
      <c r="DL25" s="28">
        <f>외인!DL25</f>
        <v>96603.56</v>
      </c>
      <c r="DM25" s="35">
        <f>시기외12!DM25-시기외26!DM25</f>
        <v>2.4961287099327378E-6</v>
      </c>
      <c r="DN25" s="28">
        <f>외인!DN25</f>
        <v>1981027.98</v>
      </c>
      <c r="DO25" s="35">
        <f>시기외12!DO25-시기외26!DO25</f>
        <v>1.1389389803320086E-3</v>
      </c>
      <c r="DP25" s="28">
        <f>외인!DP25</f>
        <v>84203.05</v>
      </c>
      <c r="DQ25" s="35">
        <f>시기외12!DQ25-시기외26!DQ25</f>
        <v>-1.2653184654785395E-3</v>
      </c>
      <c r="DR25" s="28">
        <f>외인!DR25</f>
        <v>41086.06</v>
      </c>
      <c r="DS25" s="35">
        <f>시기외12!DS25-시기외26!DS25</f>
        <v>2.4900100643885812E-4</v>
      </c>
      <c r="DT25" s="28">
        <f>외인!DT25</f>
        <v>133139.97</v>
      </c>
      <c r="DU25" s="35">
        <f>시기외12!DU25-시기외26!DU25</f>
        <v>-5.9479878968381292E-4</v>
      </c>
      <c r="DV25" s="28">
        <f>외인!DV25</f>
        <v>33795.01</v>
      </c>
      <c r="DW25" s="35">
        <f>시기외12!DW25-시기외26!DW25</f>
        <v>-3.5201497456277498E-4</v>
      </c>
      <c r="DX25" s="28">
        <f>외인!DX25</f>
        <v>105072.57</v>
      </c>
      <c r="DY25" s="35">
        <f>시기외12!DY25-시기외26!DY25</f>
        <v>-2.6688354272191438E-3</v>
      </c>
      <c r="DZ25" s="28">
        <f>외인!DZ25</f>
        <v>8897.9</v>
      </c>
      <c r="EA25" s="35">
        <f>시기외12!EA25-시기외26!EA25</f>
        <v>-3.3116511571948707E-4</v>
      </c>
      <c r="EB25" s="28">
        <f>외인!EB25</f>
        <v>13428.83</v>
      </c>
      <c r="EC25" s="35">
        <f>시기외12!EC25-시기외26!EC25</f>
        <v>4.343521258866757E-4</v>
      </c>
      <c r="ED25" s="28">
        <f>외인!ED25</f>
        <v>10643.31</v>
      </c>
      <c r="EE25" s="35">
        <f>시기외12!EE25-시기외26!EE25</f>
        <v>-9.0145457290313107E-4</v>
      </c>
      <c r="EF25" s="28">
        <f>외인!EF25</f>
        <v>253264.57</v>
      </c>
      <c r="EG25" s="35">
        <f>시기외12!EG25-시기외26!EG25</f>
        <v>-6.2012789930868096E-4</v>
      </c>
      <c r="EH25" s="28">
        <f>외인!EH25</f>
        <v>182119.46</v>
      </c>
      <c r="EI25" s="35">
        <f>시기외12!EI25-시기외26!EI25</f>
        <v>-2.9284162555523382E-4</v>
      </c>
      <c r="EJ25" s="28">
        <f>외인!EJ25</f>
        <v>93548.69</v>
      </c>
      <c r="EK25" s="35">
        <f>시기외12!EK25-시기외26!EK25</f>
        <v>1.4338896338078242E-4</v>
      </c>
      <c r="EL25" s="28">
        <f>외인!EL25</f>
        <v>37378.89</v>
      </c>
      <c r="EM25" s="35">
        <f>시기외12!EM25-시기외26!EM25</f>
        <v>7.1775919189528145E-5</v>
      </c>
      <c r="EN25" s="28">
        <f>외인!EN25</f>
        <v>41086.06</v>
      </c>
      <c r="EO25" s="35">
        <f>시기외12!EO25-시기외26!EO25</f>
        <v>2.4900100643885812E-4</v>
      </c>
      <c r="EP25" s="28">
        <f>외인!EP25</f>
        <v>170506.96</v>
      </c>
      <c r="EQ25" s="35">
        <f>시기외12!EQ25-시기외26!EQ25</f>
        <v>-1.6449077076658716E-4</v>
      </c>
      <c r="ER25" s="28">
        <f>외인!ER25</f>
        <v>14367.79</v>
      </c>
      <c r="ES25" s="35">
        <f>시기외12!ES25-시기외26!ES25</f>
        <v>-7.3506570452677158E-4</v>
      </c>
      <c r="ET25" s="28">
        <f>외인!ET25</f>
        <v>113249.03</v>
      </c>
      <c r="EU25" s="35">
        <f>시기외12!EU25-시기외26!EU25</f>
        <v>-2.0337983418030898E-4</v>
      </c>
      <c r="EV25" s="28">
        <f>외인!EV25</f>
        <v>46258.91</v>
      </c>
      <c r="EW25" s="35">
        <f>시기외12!EW25-시기외26!EW25</f>
        <v>7.8321250890027623E-5</v>
      </c>
      <c r="EX25" s="28">
        <f>외인!EX25</f>
        <v>52069.55</v>
      </c>
      <c r="EY25" s="35">
        <f>시기외12!EY25-시기외26!EY25</f>
        <v>4.8014291212867871E-4</v>
      </c>
    </row>
    <row r="26" spans="1:155">
      <c r="A26" s="27">
        <f>외인!A26</f>
        <v>46099</v>
      </c>
      <c r="B26" s="28">
        <f>외인!B26</f>
        <v>4735422.2300000004</v>
      </c>
      <c r="C26" s="35">
        <f>시기외12!C26-시기외26!C26</f>
        <v>4.0090822457071332E-4</v>
      </c>
      <c r="D26" s="28">
        <f>외인!D26</f>
        <v>641114.11</v>
      </c>
      <c r="E26" s="35">
        <f>시기외12!E26-시기외26!E26</f>
        <v>-1.0766948952513466E-3</v>
      </c>
      <c r="F26" s="28">
        <f>외인!F26</f>
        <v>2052660.09</v>
      </c>
      <c r="G26" s="35">
        <f>시기외12!G26-시기외26!G26</f>
        <v>8.5286993220611701E-4</v>
      </c>
      <c r="H26" s="28">
        <f>외인!H26</f>
        <v>279634.46000000002</v>
      </c>
      <c r="I26" s="35">
        <f>시기외12!I26-시기외26!I26</f>
        <v>-2.0830422171537301E-3</v>
      </c>
      <c r="J26" s="28">
        <f>외인!J26</f>
        <v>40106.54</v>
      </c>
      <c r="K26" s="35">
        <f>시기외12!K26-시기외26!K26</f>
        <v>-1.1248896266146963E-4</v>
      </c>
      <c r="L26" s="28">
        <f>외인!L26</f>
        <v>258765.24</v>
      </c>
      <c r="M26" s="35">
        <f>시기외12!M26-시기외26!M26</f>
        <v>-2.0522345052575641E-3</v>
      </c>
      <c r="N26" s="28">
        <f>외인!N26</f>
        <v>253243.96</v>
      </c>
      <c r="O26" s="35">
        <f>시기외12!O26-시기외26!O26</f>
        <v>-1.1459216323602547E-3</v>
      </c>
      <c r="P26" s="28">
        <f>외인!P26</f>
        <v>204920.72</v>
      </c>
      <c r="Q26" s="35">
        <f>시기외12!Q26-시기외26!Q26</f>
        <v>-8.1847017341987554E-4</v>
      </c>
      <c r="R26" s="28">
        <f>외인!R26</f>
        <v>134552.9</v>
      </c>
      <c r="S26" s="35">
        <f>시기외12!S26-시기외26!S26</f>
        <v>-6.1974048336461084E-4</v>
      </c>
      <c r="T26" s="28">
        <f>외인!T26</f>
        <v>8435.89</v>
      </c>
      <c r="U26" s="35">
        <f>시기외12!U26-시기외26!U26</f>
        <v>1.5775231855816255E-3</v>
      </c>
      <c r="V26" s="28">
        <f>외인!V26</f>
        <v>110168.1</v>
      </c>
      <c r="W26" s="35">
        <f>시기외12!W26-시기외26!W26</f>
        <v>-2.6005559059531233E-3</v>
      </c>
      <c r="X26" s="28">
        <f>외인!X26</f>
        <v>2096314.02</v>
      </c>
      <c r="Y26" s="35">
        <f>시기외12!Y26-시기외26!Y26</f>
        <v>1.3631523310348504E-3</v>
      </c>
      <c r="Z26" s="28">
        <f>외인!Z26</f>
        <v>48036.22</v>
      </c>
      <c r="AA26" s="35">
        <f>시기외12!AA26-시기외26!AA26</f>
        <v>7.5825578301595264E-5</v>
      </c>
      <c r="AB26" s="28">
        <f>외인!AB26</f>
        <v>204759.42</v>
      </c>
      <c r="AC26" s="35">
        <f>시기외12!AC26-시기외26!AC26</f>
        <v>1.5930842453030993E-5</v>
      </c>
      <c r="AD26" s="28">
        <f>외인!AD26</f>
        <v>20376.990000000002</v>
      </c>
      <c r="AE26" s="35">
        <f>시기외12!AE26-시기외26!AE26</f>
        <v>-1.178721393991152E-3</v>
      </c>
      <c r="AF26" s="28">
        <f>외인!AF26</f>
        <v>24839.53</v>
      </c>
      <c r="AG26" s="35">
        <f>시기외12!AG26-시기외26!AG26</f>
        <v>4.3684322803011857E-4</v>
      </c>
      <c r="AH26" s="28">
        <f>외인!AH26</f>
        <v>207385.67</v>
      </c>
      <c r="AI26" s="35">
        <f>시기외12!AI26-시기외26!AI26</f>
        <v>2.3620809122970338E-4</v>
      </c>
      <c r="AJ26" s="28">
        <f>외인!AJ26</f>
        <v>117088.5</v>
      </c>
      <c r="AK26" s="35">
        <f>시기외12!AK26-시기외26!AK26</f>
        <v>-4.4313172477451301E-4</v>
      </c>
      <c r="AL26" s="28">
        <f>외인!AL26</f>
        <v>89981.6</v>
      </c>
      <c r="AM26" s="35">
        <f>시기외12!AM26-시기외26!AM26</f>
        <v>-7.6596006740658638E-4</v>
      </c>
      <c r="AN26" s="28">
        <f>외인!AN26</f>
        <v>182491.66</v>
      </c>
      <c r="AO26" s="35">
        <f>시기외12!AO26-시기외26!AO26</f>
        <v>-1.29611586730926E-3</v>
      </c>
      <c r="AP26" s="28">
        <f>외인!AP26</f>
        <v>120432.43</v>
      </c>
      <c r="AQ26" s="35">
        <f>시기외12!AQ26-시기외26!AQ26</f>
        <v>-1.5483996399228526E-4</v>
      </c>
      <c r="AR26" s="28">
        <f>외인!AR26</f>
        <v>24827.01</v>
      </c>
      <c r="AS26" s="35">
        <f>시기외12!AS26-시기외26!AS26</f>
        <v>-6.027939117107231E-4</v>
      </c>
      <c r="AT26" s="28">
        <f>외인!AT26</f>
        <v>79987.289999999994</v>
      </c>
      <c r="AU26" s="35">
        <f>시기외12!AU26-시기외26!AU26</f>
        <v>-5.0563447020891719E-4</v>
      </c>
      <c r="AV26" s="28">
        <f>외인!AV26</f>
        <v>47138.21</v>
      </c>
      <c r="AW26" s="35">
        <f>시기외12!AW26-시기외26!AW26</f>
        <v>-2.0577971884730233E-4</v>
      </c>
      <c r="AX26" s="28">
        <f>외인!AX26</f>
        <v>58982.91</v>
      </c>
      <c r="AY26" s="35">
        <f>시기외12!AY26-시기외26!AY26</f>
        <v>-7.945540467705353E-4</v>
      </c>
      <c r="AZ26" s="28">
        <f>외인!AZ26</f>
        <v>2232191.77</v>
      </c>
      <c r="BA26" s="35">
        <f>시기외12!BA26-시기외26!BA26</f>
        <v>1.137064147695844E-3</v>
      </c>
      <c r="BB26" s="28">
        <f>외인!BB26</f>
        <v>103635.98</v>
      </c>
      <c r="BC26" s="35">
        <f>시기외12!BC26-시기외26!BC26</f>
        <v>2.9968302515869319E-4</v>
      </c>
      <c r="BD26" s="28">
        <f>외인!BD26</f>
        <v>42212.51</v>
      </c>
      <c r="BE26" s="35">
        <f>시기외12!BE26-시기외26!BE26</f>
        <v>2.9846139068100677E-3</v>
      </c>
      <c r="BF26" s="28">
        <f>외인!BF26</f>
        <v>0</v>
      </c>
      <c r="BG26" s="35" t="e">
        <f>시기외12!BG26-시기외26!BG26</f>
        <v>#DIV/0!</v>
      </c>
      <c r="BH26" s="28">
        <f>외인!BH26</f>
        <v>90473.93</v>
      </c>
      <c r="BI26" s="35">
        <f>시기외12!BI26-시기외26!BI26</f>
        <v>-1.073294460227016E-5</v>
      </c>
      <c r="BJ26" s="28">
        <f>외인!BJ26</f>
        <v>116321.02</v>
      </c>
      <c r="BK26" s="35">
        <f>시기외12!BK26-시기외26!BK26</f>
        <v>-2.9225670063395778E-3</v>
      </c>
      <c r="BL26" s="28">
        <f>외인!BL26</f>
        <v>50540.92</v>
      </c>
      <c r="BM26" s="35">
        <f>시기외12!BM26-시기외26!BM26</f>
        <v>-8.3222460162083931E-4</v>
      </c>
      <c r="BN26" s="28">
        <f>외인!BN26</f>
        <v>44963.59</v>
      </c>
      <c r="BO26" s="35">
        <f>시기외12!BO26-시기외26!BO26</f>
        <v>-5.2173232481762355E-4</v>
      </c>
      <c r="BP26" s="28">
        <f>외인!BP26</f>
        <v>69326.880000000005</v>
      </c>
      <c r="BQ26" s="35">
        <f>시기외12!BQ26-시기외26!BQ26</f>
        <v>-6.4756880261542589E-4</v>
      </c>
      <c r="BR26" s="28">
        <f>외인!BR26</f>
        <v>256846.58</v>
      </c>
      <c r="BS26" s="35">
        <f>시기외12!BS26-시기외26!BS26</f>
        <v>-5.0065938373637436E-4</v>
      </c>
      <c r="BT26" s="28">
        <f>외인!BT26</f>
        <v>2135144.13</v>
      </c>
      <c r="BU26" s="35">
        <f>시기외12!BU26-시기외26!BU26</f>
        <v>1.3309779575263201E-3</v>
      </c>
      <c r="BV26" s="28">
        <f>외인!BV26</f>
        <v>388117.16</v>
      </c>
      <c r="BW26" s="35">
        <f>시기외12!BW26-시기외26!BW26</f>
        <v>-1.7934754746351132E-4</v>
      </c>
      <c r="BX26" s="28">
        <f>외인!BX26</f>
        <v>76897.2</v>
      </c>
      <c r="BY26" s="35">
        <f>시기외12!BY26-시기외26!BY26</f>
        <v>-1.1670048700277639E-4</v>
      </c>
      <c r="BZ26" s="28">
        <f>외인!BZ26</f>
        <v>272473.26</v>
      </c>
      <c r="CA26" s="35">
        <f>시기외12!CA26-시기외26!CA26</f>
        <v>-1.1172164138333321E-3</v>
      </c>
      <c r="CB26" s="28">
        <f>외인!CB26</f>
        <v>13292.29</v>
      </c>
      <c r="CC26" s="35">
        <f>시기외12!CC26-시기외26!CC26</f>
        <v>-1.9692792029959495E-4</v>
      </c>
      <c r="CD26" s="28">
        <f>외인!CD26</f>
        <v>35061.33</v>
      </c>
      <c r="CE26" s="35">
        <f>시기외12!CE26-시기외26!CE26</f>
        <v>-5.3178626694844102E-5</v>
      </c>
      <c r="CF26" s="28">
        <f>외인!CF26</f>
        <v>24231.87</v>
      </c>
      <c r="CG26" s="35">
        <f>시기외12!CG26-시기외26!CG26</f>
        <v>-2.3137048920312717E-4</v>
      </c>
      <c r="CH26" s="28">
        <f>외인!CH26</f>
        <v>65769.97</v>
      </c>
      <c r="CI26" s="35">
        <f>시기외12!CI26-시기외26!CI26</f>
        <v>1.0828672241309438E-4</v>
      </c>
      <c r="CJ26" s="28">
        <f>외인!CJ26</f>
        <v>398342.52</v>
      </c>
      <c r="CK26" s="35">
        <f>시기외12!CK26-시기외26!CK26</f>
        <v>-6.792811054928625E-4</v>
      </c>
      <c r="CL26" s="28">
        <f>외인!CL26</f>
        <v>233228.72</v>
      </c>
      <c r="CM26" s="35">
        <f>시기외12!CM26-시기외26!CM26</f>
        <v>-1.4508661026216719E-4</v>
      </c>
      <c r="CN26" s="28">
        <f>외인!CN26</f>
        <v>125025.63</v>
      </c>
      <c r="CO26" s="35">
        <f>시기외12!CO26-시기외26!CO26</f>
        <v>-1.4724505664457537E-4</v>
      </c>
      <c r="CP26" s="28">
        <f>외인!CP26</f>
        <v>104268.91</v>
      </c>
      <c r="CQ26" s="35">
        <f>시기외12!CQ26-시기외26!CQ26</f>
        <v>2.8741418107670349E-4</v>
      </c>
      <c r="CR26" s="28">
        <f>외인!CR26</f>
        <v>168843.31</v>
      </c>
      <c r="CS26" s="35">
        <f>시기외12!CS26-시기외26!CS26</f>
        <v>-5.8067464065143814E-4</v>
      </c>
      <c r="CT26" s="28">
        <f>외인!CT26</f>
        <v>112164.91</v>
      </c>
      <c r="CU26" s="35">
        <f>시기외12!CU26-시기외26!CU26</f>
        <v>-8.4596768686432853E-4</v>
      </c>
      <c r="CV26" s="28">
        <f>외인!CV26</f>
        <v>2135144.13</v>
      </c>
      <c r="CW26" s="35">
        <f>시기외12!CW26-시기외26!CW26</f>
        <v>1.3309779575263201E-3</v>
      </c>
      <c r="CX26" s="28">
        <f>외인!CX26</f>
        <v>197463.69</v>
      </c>
      <c r="CY26" s="35">
        <f>시기외12!CY26-시기외26!CY26</f>
        <v>-1.404259882666254E-3</v>
      </c>
      <c r="CZ26" s="28">
        <f>외인!CZ26</f>
        <v>17649.740000000002</v>
      </c>
      <c r="DA26" s="35">
        <f>시기외12!DA26-시기외26!DA26</f>
        <v>-7.2198490057463912E-4</v>
      </c>
      <c r="DB26" s="28">
        <f>외인!DB26</f>
        <v>42212.51</v>
      </c>
      <c r="DC26" s="35">
        <f>시기외12!DC26-시기외26!DC26</f>
        <v>2.9846139068100677E-3</v>
      </c>
      <c r="DD26" s="28">
        <f>외인!DD26</f>
        <v>8435.89</v>
      </c>
      <c r="DE26" s="35">
        <f>시기외12!DE26-시기외26!DE26</f>
        <v>1.5775231855816255E-3</v>
      </c>
      <c r="DF26" s="28">
        <f>외인!DF26</f>
        <v>57875.61</v>
      </c>
      <c r="DG26" s="35">
        <f>시기외12!DG26-시기외26!DG26</f>
        <v>-2.6770227012312773E-4</v>
      </c>
      <c r="DH26" s="28">
        <f>외인!DH26</f>
        <v>26751.69</v>
      </c>
      <c r="DI26" s="35">
        <f>시기외12!DI26-시기외26!DI26</f>
        <v>-6.4092389402543816E-5</v>
      </c>
      <c r="DJ26" s="28">
        <f>외인!DJ26</f>
        <v>582520.06999999995</v>
      </c>
      <c r="DK26" s="35">
        <f>시기외12!DK26-시기외26!DK26</f>
        <v>-5.6498035708795467E-4</v>
      </c>
      <c r="DL26" s="28">
        <f>외인!DL26</f>
        <v>99590.86</v>
      </c>
      <c r="DM26" s="35">
        <f>시기외12!DM26-시기외26!DM26</f>
        <v>-1.7321743756411865E-4</v>
      </c>
      <c r="DN26" s="28">
        <f>외인!DN26</f>
        <v>2135144.13</v>
      </c>
      <c r="DO26" s="35">
        <f>시기외12!DO26-시기외26!DO26</f>
        <v>1.3309779575263201E-3</v>
      </c>
      <c r="DP26" s="28">
        <f>외인!DP26</f>
        <v>85822.96</v>
      </c>
      <c r="DQ26" s="35">
        <f>시기외12!DQ26-시기외26!DQ26</f>
        <v>-1.0726685682677412E-3</v>
      </c>
      <c r="DR26" s="28">
        <f>외인!DR26</f>
        <v>42003.4</v>
      </c>
      <c r="DS26" s="35">
        <f>시기외12!DS26-시기외26!DS26</f>
        <v>2.3687240973051531E-4</v>
      </c>
      <c r="DT26" s="28">
        <f>외인!DT26</f>
        <v>134552.9</v>
      </c>
      <c r="DU26" s="35">
        <f>시기외12!DU26-시기외26!DU26</f>
        <v>-6.1974048336461084E-4</v>
      </c>
      <c r="DV26" s="28">
        <f>외인!DV26</f>
        <v>34021.67</v>
      </c>
      <c r="DW26" s="35">
        <f>시기외12!DW26-시기외26!DW26</f>
        <v>-4.2360838859672339E-4</v>
      </c>
      <c r="DX26" s="28">
        <f>외인!DX26</f>
        <v>110168.1</v>
      </c>
      <c r="DY26" s="35">
        <f>시기외12!DY26-시기외26!DY26</f>
        <v>-2.6005559059531233E-3</v>
      </c>
      <c r="DZ26" s="28">
        <f>외인!DZ26</f>
        <v>8632.65</v>
      </c>
      <c r="EA26" s="35">
        <f>시기외12!EA26-시기외26!EA26</f>
        <v>-5.579060092871682E-4</v>
      </c>
      <c r="EB26" s="28">
        <f>외인!EB26</f>
        <v>13484.94</v>
      </c>
      <c r="EC26" s="35">
        <f>시기외12!EC26-시기외26!EC26</f>
        <v>3.9808246709604426E-4</v>
      </c>
      <c r="ED26" s="28">
        <f>외인!ED26</f>
        <v>10795.61</v>
      </c>
      <c r="EE26" s="35">
        <f>시기외12!EE26-시기외26!EE26</f>
        <v>-1.4188140101380371E-3</v>
      </c>
      <c r="EF26" s="28">
        <f>외인!EF26</f>
        <v>258058.79</v>
      </c>
      <c r="EG26" s="35">
        <f>시기외12!EG26-시기외26!EG26</f>
        <v>-6.8046486017303435E-4</v>
      </c>
      <c r="EH26" s="28">
        <f>외인!EH26</f>
        <v>193562.36</v>
      </c>
      <c r="EI26" s="35">
        <f>시기외12!EI26-시기외26!EI26</f>
        <v>-2.6231803972226762E-4</v>
      </c>
      <c r="EJ26" s="28">
        <f>외인!EJ26</f>
        <v>95470.95</v>
      </c>
      <c r="EK26" s="35">
        <f>시기외12!EK26-시기외26!EK26</f>
        <v>1.2403721357245455E-4</v>
      </c>
      <c r="EL26" s="28">
        <f>외인!EL26</f>
        <v>37641.71</v>
      </c>
      <c r="EM26" s="35">
        <f>시기외12!EM26-시기외26!EM26</f>
        <v>-3.1355540591008644E-5</v>
      </c>
      <c r="EN26" s="28">
        <f>외인!EN26</f>
        <v>42003.4</v>
      </c>
      <c r="EO26" s="35">
        <f>시기외12!EO26-시기외26!EO26</f>
        <v>2.3687240973051531E-4</v>
      </c>
      <c r="EP26" s="28">
        <f>외인!EP26</f>
        <v>170177.17</v>
      </c>
      <c r="EQ26" s="35">
        <f>시기외12!EQ26-시기외26!EQ26</f>
        <v>-9.3267956471522061E-5</v>
      </c>
      <c r="ER26" s="28">
        <f>외인!ER26</f>
        <v>15303.2</v>
      </c>
      <c r="ES26" s="35">
        <f>시기외12!ES26-시기외26!ES26</f>
        <v>-1.2272051241221209E-3</v>
      </c>
      <c r="ET26" s="28">
        <f>외인!ET26</f>
        <v>120432.43</v>
      </c>
      <c r="EU26" s="35">
        <f>시기외12!EU26-시기외26!EU26</f>
        <v>-1.5483996399228526E-4</v>
      </c>
      <c r="EV26" s="28">
        <f>외인!EV26</f>
        <v>48036.22</v>
      </c>
      <c r="EW26" s="35">
        <f>시기외12!EW26-시기외26!EW26</f>
        <v>7.5825578301595264E-5</v>
      </c>
      <c r="EX26" s="28">
        <f>외인!EX26</f>
        <v>56232.69</v>
      </c>
      <c r="EY26" s="35">
        <f>시기외12!EY26-시기외26!EY26</f>
        <v>4.8165065429547058E-4</v>
      </c>
    </row>
    <row r="27" spans="1:155">
      <c r="A27" s="27">
        <f>외인!A27</f>
        <v>46100</v>
      </c>
      <c r="B27" s="28">
        <f>외인!B27</f>
        <v>4605320.18</v>
      </c>
      <c r="C27" s="35">
        <f>시기외12!C27-시기외26!C27</f>
        <v>4.8304865749788884E-4</v>
      </c>
      <c r="D27" s="28">
        <f>외인!D27</f>
        <v>629693.94999999995</v>
      </c>
      <c r="E27" s="35">
        <f>시기외12!E27-시기외26!E27</f>
        <v>-1.1392896225228735E-3</v>
      </c>
      <c r="F27" s="28">
        <f>외인!F27</f>
        <v>1986879.61</v>
      </c>
      <c r="G27" s="35">
        <f>시기외12!G27-시기외26!G27</f>
        <v>9.7255487755195996E-4</v>
      </c>
      <c r="H27" s="28">
        <f>외인!H27</f>
        <v>271695.8</v>
      </c>
      <c r="I27" s="35">
        <f>시기외12!I27-시기외26!I27</f>
        <v>-2.0128156579610162E-3</v>
      </c>
      <c r="J27" s="28">
        <f>외인!J27</f>
        <v>40103.21</v>
      </c>
      <c r="K27" s="35">
        <f>시기외12!K27-시기외26!K27</f>
        <v>-7.8412798194405896E-5</v>
      </c>
      <c r="L27" s="28">
        <f>외인!L27</f>
        <v>251476.24</v>
      </c>
      <c r="M27" s="35">
        <f>시기외12!M27-시기외26!M27</f>
        <v>-1.9689224603614227E-3</v>
      </c>
      <c r="N27" s="28">
        <f>외인!N27</f>
        <v>244344.47</v>
      </c>
      <c r="O27" s="35">
        <f>시기외12!O27-시기외26!O27</f>
        <v>-1.0187970324839059E-3</v>
      </c>
      <c r="P27" s="28">
        <f>외인!P27</f>
        <v>200107.94</v>
      </c>
      <c r="Q27" s="35">
        <f>시기외12!Q27-시기외26!Q27</f>
        <v>-7.3630998461402485E-4</v>
      </c>
      <c r="R27" s="28">
        <f>외인!R27</f>
        <v>131402.84</v>
      </c>
      <c r="S27" s="35">
        <f>시기외12!S27-시기외26!S27</f>
        <v>-6.2670226087725765E-4</v>
      </c>
      <c r="T27" s="28">
        <f>외인!T27</f>
        <v>8642.76</v>
      </c>
      <c r="U27" s="35">
        <f>시기외12!U27-시기외26!U27</f>
        <v>1.7957089387977817E-3</v>
      </c>
      <c r="V27" s="28">
        <f>외인!V27</f>
        <v>109814.54</v>
      </c>
      <c r="W27" s="35">
        <f>시기외12!W27-시기외26!W27</f>
        <v>-2.4752445543060149E-3</v>
      </c>
      <c r="X27" s="28">
        <f>외인!X27</f>
        <v>2017721.34</v>
      </c>
      <c r="Y27" s="35">
        <f>시기외12!Y27-시기외26!Y27</f>
        <v>1.527283821644505E-3</v>
      </c>
      <c r="Z27" s="28">
        <f>외인!Z27</f>
        <v>46644.68</v>
      </c>
      <c r="AA27" s="35">
        <f>시기외12!AA27-시기외26!AA27</f>
        <v>7.6923127546708664E-5</v>
      </c>
      <c r="AB27" s="28">
        <f>외인!AB27</f>
        <v>205316.17</v>
      </c>
      <c r="AC27" s="35">
        <f>시기외12!AC27-시기외26!AC27</f>
        <v>3.3339651004340157E-5</v>
      </c>
      <c r="AD27" s="28">
        <f>외인!AD27</f>
        <v>20336.79</v>
      </c>
      <c r="AE27" s="35">
        <f>시기외12!AE27-시기외26!AE27</f>
        <v>-1.076532025149936E-3</v>
      </c>
      <c r="AF27" s="28">
        <f>외인!AF27</f>
        <v>24540.15</v>
      </c>
      <c r="AG27" s="35">
        <f>시기외12!AG27-시기외26!AG27</f>
        <v>2.717546865772134E-4</v>
      </c>
      <c r="AH27" s="28">
        <f>외인!AH27</f>
        <v>201063.2</v>
      </c>
      <c r="AI27" s="35">
        <f>시기외12!AI27-시기외26!AI27</f>
        <v>4.2699960387913502E-5</v>
      </c>
      <c r="AJ27" s="28">
        <f>외인!AJ27</f>
        <v>112849.69</v>
      </c>
      <c r="AK27" s="35">
        <f>시기외12!AK27-시기외26!AK27</f>
        <v>-5.1712814487483104E-4</v>
      </c>
      <c r="AL27" s="28">
        <f>외인!AL27</f>
        <v>87340.88</v>
      </c>
      <c r="AM27" s="35">
        <f>시기외12!AM27-시기외26!AM27</f>
        <v>-7.7104769117019461E-4</v>
      </c>
      <c r="AN27" s="28">
        <f>외인!AN27</f>
        <v>175942.42</v>
      </c>
      <c r="AO27" s="35">
        <f>시기외12!AO27-시기외26!AO27</f>
        <v>-1.1344747614471552E-3</v>
      </c>
      <c r="AP27" s="28">
        <f>외인!AP27</f>
        <v>120620.37</v>
      </c>
      <c r="AQ27" s="35">
        <f>시기외12!AQ27-시기외26!AQ27</f>
        <v>-8.0858107896146692E-5</v>
      </c>
      <c r="AR27" s="28">
        <f>외인!AR27</f>
        <v>24293.34</v>
      </c>
      <c r="AS27" s="35">
        <f>시기외12!AS27-시기외26!AS27</f>
        <v>-4.7745558180631439E-4</v>
      </c>
      <c r="AT27" s="28">
        <f>외인!AT27</f>
        <v>78311.23</v>
      </c>
      <c r="AU27" s="35">
        <f>시기외12!AU27-시기외26!AU27</f>
        <v>-4.781714235438055E-4</v>
      </c>
      <c r="AV27" s="28">
        <f>외인!AV27</f>
        <v>46742.43</v>
      </c>
      <c r="AW27" s="35">
        <f>시기외12!AW27-시기외26!AW27</f>
        <v>-3.3838069893209568E-4</v>
      </c>
      <c r="AX27" s="28">
        <f>외인!AX27</f>
        <v>58947.05</v>
      </c>
      <c r="AY27" s="35">
        <f>시기외12!AY27-시기외26!AY27</f>
        <v>-7.6075047324729327E-4</v>
      </c>
      <c r="AZ27" s="28">
        <f>외인!AZ27</f>
        <v>2154409.7599999998</v>
      </c>
      <c r="BA27" s="35">
        <f>시기외12!BA27-시기외26!BA27</f>
        <v>1.3104336593347957E-3</v>
      </c>
      <c r="BB27" s="28">
        <f>외인!BB27</f>
        <v>101047.28</v>
      </c>
      <c r="BC27" s="35">
        <f>시기외12!BC27-시기외26!BC27</f>
        <v>3.1388037153502773E-4</v>
      </c>
      <c r="BD27" s="28">
        <f>외인!BD27</f>
        <v>41031.4</v>
      </c>
      <c r="BE27" s="35">
        <f>시기외12!BE27-시기외26!BE27</f>
        <v>3.0964094551550652E-3</v>
      </c>
      <c r="BF27" s="28">
        <f>외인!BF27</f>
        <v>0</v>
      </c>
      <c r="BG27" s="35" t="e">
        <f>시기외12!BG27-시기외26!BG27</f>
        <v>#DIV/0!</v>
      </c>
      <c r="BH27" s="28">
        <f>외인!BH27</f>
        <v>89843.04</v>
      </c>
      <c r="BI27" s="35">
        <f>시기외12!BI27-시기외26!BI27</f>
        <v>1.9695684045045346E-4</v>
      </c>
      <c r="BJ27" s="28">
        <f>외인!BJ27</f>
        <v>113767.5</v>
      </c>
      <c r="BK27" s="35">
        <f>시기외12!BK27-시기외26!BK27</f>
        <v>-2.8064125818604074E-3</v>
      </c>
      <c r="BL27" s="28">
        <f>외인!BL27</f>
        <v>48527.91</v>
      </c>
      <c r="BM27" s="35">
        <f>시기외12!BM27-시기외26!BM27</f>
        <v>-8.8330570819449613E-4</v>
      </c>
      <c r="BN27" s="28">
        <f>외인!BN27</f>
        <v>43677.87</v>
      </c>
      <c r="BO27" s="35">
        <f>시기외12!BO27-시기외26!BO27</f>
        <v>-4.5852675102744998E-4</v>
      </c>
      <c r="BP27" s="28">
        <f>외인!BP27</f>
        <v>69294.179999999993</v>
      </c>
      <c r="BQ27" s="35">
        <f>시기외12!BQ27-시기외26!BQ27</f>
        <v>-6.085382613725711E-4</v>
      </c>
      <c r="BR27" s="28">
        <f>외인!BR27</f>
        <v>255372.02</v>
      </c>
      <c r="BS27" s="35">
        <f>시기외12!BS27-시기외26!BS27</f>
        <v>-4.5649719087702961E-4</v>
      </c>
      <c r="BT27" s="28">
        <f>외인!BT27</f>
        <v>2056394.51</v>
      </c>
      <c r="BU27" s="35">
        <f>시기외12!BU27-시기외26!BU27</f>
        <v>1.4867967567598604E-3</v>
      </c>
      <c r="BV27" s="28">
        <f>외인!BV27</f>
        <v>380720.44</v>
      </c>
      <c r="BW27" s="35">
        <f>시기외12!BW27-시기외26!BW27</f>
        <v>-2.5976139973299042E-4</v>
      </c>
      <c r="BX27" s="28">
        <f>외인!BX27</f>
        <v>75962.880000000005</v>
      </c>
      <c r="BY27" s="35">
        <f>시기외12!BY27-시기외26!BY27</f>
        <v>-1.2759144827959826E-4</v>
      </c>
      <c r="BZ27" s="28">
        <f>외인!BZ27</f>
        <v>263283.28999999998</v>
      </c>
      <c r="CA27" s="35">
        <f>시기외12!CA27-시기외26!CA27</f>
        <v>-1.0116262570848199E-3</v>
      </c>
      <c r="CB27" s="28">
        <f>외인!CB27</f>
        <v>13208.87</v>
      </c>
      <c r="CC27" s="35">
        <f>시기외12!CC27-시기외26!CC27</f>
        <v>-2.2100415761188471E-4</v>
      </c>
      <c r="CD27" s="28">
        <f>외인!CD27</f>
        <v>34233.49</v>
      </c>
      <c r="CE27" s="35">
        <f>시기외12!CE27-시기외26!CE27</f>
        <v>-2.8145908160675083E-4</v>
      </c>
      <c r="CF27" s="28">
        <f>외인!CF27</f>
        <v>23850.52</v>
      </c>
      <c r="CG27" s="35">
        <f>시기외12!CG27-시기외26!CG27</f>
        <v>-2.1164633422967108E-4</v>
      </c>
      <c r="CH27" s="28">
        <f>외인!CH27</f>
        <v>65173.78</v>
      </c>
      <c r="CI27" s="35">
        <f>시기외12!CI27-시기외26!CI27</f>
        <v>1.4364805143478147E-5</v>
      </c>
      <c r="CJ27" s="28">
        <f>외인!CJ27</f>
        <v>389081.12</v>
      </c>
      <c r="CK27" s="35">
        <f>시기외12!CK27-시기외26!CK27</f>
        <v>-6.7223233291037086E-4</v>
      </c>
      <c r="CL27" s="28">
        <f>외인!CL27</f>
        <v>233502.63</v>
      </c>
      <c r="CM27" s="35">
        <f>시기외12!CM27-시기외26!CM27</f>
        <v>-1.1354958249725579E-4</v>
      </c>
      <c r="CN27" s="28">
        <f>외인!CN27</f>
        <v>119599.13</v>
      </c>
      <c r="CO27" s="35">
        <f>시기외12!CO27-시기외26!CO27</f>
        <v>-2.2586699424619267E-4</v>
      </c>
      <c r="CP27" s="28">
        <f>외인!CP27</f>
        <v>101654</v>
      </c>
      <c r="CQ27" s="35">
        <f>시기외12!CQ27-시기외26!CQ27</f>
        <v>3.0049719577357025E-4</v>
      </c>
      <c r="CR27" s="28">
        <f>외인!CR27</f>
        <v>163678.16</v>
      </c>
      <c r="CS27" s="35">
        <f>시기외12!CS27-시기외26!CS27</f>
        <v>-6.2690879698471111E-4</v>
      </c>
      <c r="CT27" s="28">
        <f>외인!CT27</f>
        <v>114097.31</v>
      </c>
      <c r="CU27" s="35">
        <f>시기외12!CU27-시기외26!CU27</f>
        <v>-5.9879478019232647E-4</v>
      </c>
      <c r="CV27" s="28">
        <f>외인!CV27</f>
        <v>2056394.51</v>
      </c>
      <c r="CW27" s="35">
        <f>시기외12!CW27-시기외26!CW27</f>
        <v>1.4867967567598604E-3</v>
      </c>
      <c r="CX27" s="28">
        <f>외인!CX27</f>
        <v>192324.43</v>
      </c>
      <c r="CY27" s="35">
        <f>시기외12!CY27-시기외26!CY27</f>
        <v>-1.37883585823683E-3</v>
      </c>
      <c r="CZ27" s="28">
        <f>외인!CZ27</f>
        <v>17165.54</v>
      </c>
      <c r="DA27" s="35">
        <f>시기외12!DA27-시기외26!DA27</f>
        <v>-7.1463497086755976E-4</v>
      </c>
      <c r="DB27" s="28">
        <f>외인!DB27</f>
        <v>41031.4</v>
      </c>
      <c r="DC27" s="35">
        <f>시기외12!DC27-시기외26!DC27</f>
        <v>3.0964094551550652E-3</v>
      </c>
      <c r="DD27" s="28">
        <f>외인!DD27</f>
        <v>8642.76</v>
      </c>
      <c r="DE27" s="35">
        <f>시기외12!DE27-시기외26!DE27</f>
        <v>1.7957089387977817E-3</v>
      </c>
      <c r="DF27" s="28">
        <f>외인!DF27</f>
        <v>56577.38</v>
      </c>
      <c r="DG27" s="35">
        <f>시기외12!DG27-시기외26!DG27</f>
        <v>-2.7217442964039718E-4</v>
      </c>
      <c r="DH27" s="28">
        <f>외인!DH27</f>
        <v>25950.76</v>
      </c>
      <c r="DI27" s="35">
        <f>시기외12!DI27-시기외26!DI27</f>
        <v>-3.7373033176905848E-4</v>
      </c>
      <c r="DJ27" s="28">
        <f>외인!DJ27</f>
        <v>571609.06000000006</v>
      </c>
      <c r="DK27" s="35">
        <f>시기외12!DK27-시기외26!DK27</f>
        <v>-5.9402733293754928E-4</v>
      </c>
      <c r="DL27" s="28">
        <f>외인!DL27</f>
        <v>95153.49</v>
      </c>
      <c r="DM27" s="35">
        <f>시기외12!DM27-시기외26!DM27</f>
        <v>-2.7870482028797628E-4</v>
      </c>
      <c r="DN27" s="28">
        <f>외인!DN27</f>
        <v>2056394.51</v>
      </c>
      <c r="DO27" s="35">
        <f>시기외12!DO27-시기외26!DO27</f>
        <v>1.4867967567598604E-3</v>
      </c>
      <c r="DP27" s="28">
        <f>외인!DP27</f>
        <v>84251.87</v>
      </c>
      <c r="DQ27" s="35">
        <f>시기외12!DQ27-시기외26!DQ27</f>
        <v>-8.5233794408220596E-4</v>
      </c>
      <c r="DR27" s="28">
        <f>외인!DR27</f>
        <v>41850.949999999997</v>
      </c>
      <c r="DS27" s="35">
        <f>시기외12!DS27-시기외26!DS27</f>
        <v>2.1255951644474371E-4</v>
      </c>
      <c r="DT27" s="28">
        <f>외인!DT27</f>
        <v>131402.84</v>
      </c>
      <c r="DU27" s="35">
        <f>시기외12!DU27-시기외26!DU27</f>
        <v>-6.2670226087725765E-4</v>
      </c>
      <c r="DV27" s="28">
        <f>외인!DV27</f>
        <v>32007.75</v>
      </c>
      <c r="DW27" s="35">
        <f>시기외12!DW27-시기외26!DW27</f>
        <v>-6.2991263176141027E-4</v>
      </c>
      <c r="DX27" s="28">
        <f>외인!DX27</f>
        <v>109814.54</v>
      </c>
      <c r="DY27" s="35">
        <f>시기외12!DY27-시기외26!DY27</f>
        <v>-2.4752445543060149E-3</v>
      </c>
      <c r="DZ27" s="28">
        <f>외인!DZ27</f>
        <v>8850.1299999999992</v>
      </c>
      <c r="EA27" s="35">
        <f>시기외12!EA27-시기외26!EA27</f>
        <v>-1.2871615314812412E-3</v>
      </c>
      <c r="EB27" s="28">
        <f>외인!EB27</f>
        <v>13238.1</v>
      </c>
      <c r="EC27" s="35">
        <f>시기외12!EC27-시기외26!EC27</f>
        <v>2.9165536011756883E-4</v>
      </c>
      <c r="ED27" s="28">
        <f>외인!ED27</f>
        <v>10647.13</v>
      </c>
      <c r="EE27" s="35">
        <f>시기외12!EE27-시기외26!EE27</f>
        <v>-1.7129044165442226E-3</v>
      </c>
      <c r="EF27" s="28">
        <f>외인!EF27</f>
        <v>251565.96</v>
      </c>
      <c r="EG27" s="35">
        <f>시기외12!EG27-시기외26!EG27</f>
        <v>-7.3359900081237234E-4</v>
      </c>
      <c r="EH27" s="28">
        <f>외인!EH27</f>
        <v>187969.17</v>
      </c>
      <c r="EI27" s="35">
        <f>시기외12!EI27-시기외26!EI27</f>
        <v>-2.4333126158467043E-4</v>
      </c>
      <c r="EJ27" s="28">
        <f>외인!EJ27</f>
        <v>94449.2</v>
      </c>
      <c r="EK27" s="35">
        <f>시기외12!EK27-시기외26!EK27</f>
        <v>1.2069209555314073E-4</v>
      </c>
      <c r="EL27" s="28">
        <f>외인!EL27</f>
        <v>36827.29</v>
      </c>
      <c r="EM27" s="35">
        <f>시기외12!EM27-시기외26!EM27</f>
        <v>-2.3942952019003643E-4</v>
      </c>
      <c r="EN27" s="28">
        <f>외인!EN27</f>
        <v>41850.949999999997</v>
      </c>
      <c r="EO27" s="35">
        <f>시기외12!EO27-시기외26!EO27</f>
        <v>2.1255951644474371E-4</v>
      </c>
      <c r="EP27" s="28">
        <f>외인!EP27</f>
        <v>168372.38</v>
      </c>
      <c r="EQ27" s="35">
        <f>시기외12!EQ27-시기외26!EQ27</f>
        <v>-2.6833497034171069E-4</v>
      </c>
      <c r="ER27" s="28">
        <f>외인!ER27</f>
        <v>14934.74</v>
      </c>
      <c r="ES27" s="35">
        <f>시기외12!ES27-시기외26!ES27</f>
        <v>-1.767855086951463E-3</v>
      </c>
      <c r="ET27" s="28">
        <f>외인!ET27</f>
        <v>120620.37</v>
      </c>
      <c r="EU27" s="35">
        <f>시기외12!EU27-시기외26!EU27</f>
        <v>-8.0858107896146692E-5</v>
      </c>
      <c r="EV27" s="28">
        <f>외인!EV27</f>
        <v>46644.68</v>
      </c>
      <c r="EW27" s="35">
        <f>시기외12!EW27-시기외26!EW27</f>
        <v>7.6923127546708664E-5</v>
      </c>
      <c r="EX27" s="28">
        <f>외인!EX27</f>
        <v>55009.32</v>
      </c>
      <c r="EY27" s="35">
        <f>시기외12!EY27-시기외26!EY27</f>
        <v>5.0335429511583814E-4</v>
      </c>
    </row>
    <row r="28" spans="1:155">
      <c r="A28" s="27">
        <f>외인!A28</f>
        <v>46101</v>
      </c>
      <c r="B28" s="28">
        <f>외인!B28</f>
        <v>4619727.32</v>
      </c>
      <c r="C28" s="35">
        <f>시기외12!C28-시기외26!C28</f>
        <v>5.4589231993793516E-4</v>
      </c>
      <c r="D28" s="28">
        <f>외인!D28</f>
        <v>641078.36</v>
      </c>
      <c r="E28" s="35">
        <f>시기외12!E28-시기외26!E28</f>
        <v>-1.1776614191132604E-3</v>
      </c>
      <c r="F28" s="28">
        <f>외인!F28</f>
        <v>1985971.33</v>
      </c>
      <c r="G28" s="35">
        <f>시기외12!G28-시기외26!G28</f>
        <v>1.0202065970811806E-3</v>
      </c>
      <c r="H28" s="28">
        <f>외인!H28</f>
        <v>274958.61</v>
      </c>
      <c r="I28" s="35">
        <f>시기외12!I28-시기외26!I28</f>
        <v>-1.7851366398586813E-3</v>
      </c>
      <c r="J28" s="28">
        <f>외인!J28</f>
        <v>41023.9</v>
      </c>
      <c r="K28" s="35">
        <f>시기외12!K28-시기외26!K28</f>
        <v>4.4385283971820318E-5</v>
      </c>
      <c r="L28" s="28">
        <f>외인!L28</f>
        <v>254345.26</v>
      </c>
      <c r="M28" s="35">
        <f>시기외12!M28-시기외26!M28</f>
        <v>-1.7378666467866115E-3</v>
      </c>
      <c r="N28" s="28">
        <f>외인!N28</f>
        <v>241792.57</v>
      </c>
      <c r="O28" s="35">
        <f>시기외12!O28-시기외26!O28</f>
        <v>-9.6955539477641423E-4</v>
      </c>
      <c r="P28" s="28">
        <f>외인!P28</f>
        <v>202567.15</v>
      </c>
      <c r="Q28" s="35">
        <f>시기외12!Q28-시기외26!Q28</f>
        <v>-6.845058095579584E-4</v>
      </c>
      <c r="R28" s="28">
        <f>외인!R28</f>
        <v>132802.97</v>
      </c>
      <c r="S28" s="35">
        <f>시기외12!S28-시기외26!S28</f>
        <v>-6.0483923769479812E-4</v>
      </c>
      <c r="T28" s="28">
        <f>외인!T28</f>
        <v>9032.08</v>
      </c>
      <c r="U28" s="35">
        <f>시기외12!U28-시기외26!U28</f>
        <v>2.1710460159595386E-3</v>
      </c>
      <c r="V28" s="28">
        <f>외인!V28</f>
        <v>111731.68</v>
      </c>
      <c r="W28" s="35">
        <f>시기외12!W28-시기외26!W28</f>
        <v>-2.2847018986508973E-3</v>
      </c>
      <c r="X28" s="28">
        <f>외인!X28</f>
        <v>2008669.44</v>
      </c>
      <c r="Y28" s="35">
        <f>시기외12!Y28-시기외26!Y28</f>
        <v>1.615076750070141E-3</v>
      </c>
      <c r="Z28" s="28">
        <f>외인!Z28</f>
        <v>46743.39</v>
      </c>
      <c r="AA28" s="35">
        <f>시기외12!AA28-시기외26!AA28</f>
        <v>8.3534842358636311E-5</v>
      </c>
      <c r="AB28" s="28">
        <f>외인!AB28</f>
        <v>206885.01</v>
      </c>
      <c r="AC28" s="35">
        <f>시기외12!AC28-시기외26!AC28</f>
        <v>6.035201502049229E-5</v>
      </c>
      <c r="AD28" s="28">
        <f>외인!AD28</f>
        <v>21197.82</v>
      </c>
      <c r="AE28" s="35">
        <f>시기외12!AE28-시기외26!AE28</f>
        <v>-7.7793002829986541E-4</v>
      </c>
      <c r="AF28" s="28">
        <f>외인!AF28</f>
        <v>25132.13</v>
      </c>
      <c r="AG28" s="35">
        <f>시기외12!AG28-시기외26!AG28</f>
        <v>3.2667321816469072E-4</v>
      </c>
      <c r="AH28" s="28">
        <f>외인!AH28</f>
        <v>200234.19</v>
      </c>
      <c r="AI28" s="35">
        <f>시기외12!AI28-시기외26!AI28</f>
        <v>-8.935922324449961E-5</v>
      </c>
      <c r="AJ28" s="28">
        <f>외인!AJ28</f>
        <v>112788.77</v>
      </c>
      <c r="AK28" s="35">
        <f>시기외12!AK28-시기외26!AK28</f>
        <v>-6.6117306984451747E-4</v>
      </c>
      <c r="AL28" s="28">
        <f>외인!AL28</f>
        <v>86848.93</v>
      </c>
      <c r="AM28" s="35">
        <f>시기외12!AM28-시기외26!AM28</f>
        <v>-7.4310825621123726E-4</v>
      </c>
      <c r="AN28" s="28">
        <f>외인!AN28</f>
        <v>174257.55</v>
      </c>
      <c r="AO28" s="35">
        <f>시기외12!AO28-시기외26!AO28</f>
        <v>-1.0774523797077926E-3</v>
      </c>
      <c r="AP28" s="28">
        <f>외인!AP28</f>
        <v>122667.16</v>
      </c>
      <c r="AQ28" s="35">
        <f>시기외12!AQ28-시기외26!AQ28</f>
        <v>1.7633261875145198E-5</v>
      </c>
      <c r="AR28" s="28">
        <f>외인!AR28</f>
        <v>25119.56</v>
      </c>
      <c r="AS28" s="35">
        <f>시기외12!AS28-시기외26!AS28</f>
        <v>-1.8929588473485192E-4</v>
      </c>
      <c r="AT28" s="28">
        <f>외인!AT28</f>
        <v>79860.7</v>
      </c>
      <c r="AU28" s="35">
        <f>시기외12!AU28-시기외26!AU28</f>
        <v>-3.7100936141713645E-4</v>
      </c>
      <c r="AV28" s="28">
        <f>외인!AV28</f>
        <v>48441.19</v>
      </c>
      <c r="AW28" s="35">
        <f>시기외12!AW28-시기외26!AW28</f>
        <v>-3.4268416313734023E-4</v>
      </c>
      <c r="AX28" s="28">
        <f>외인!AX28</f>
        <v>62146.239999999998</v>
      </c>
      <c r="AY28" s="35">
        <f>시기외12!AY28-시기외26!AY28</f>
        <v>-7.5486555916627585E-4</v>
      </c>
      <c r="AZ28" s="28">
        <f>외인!AZ28</f>
        <v>2144818.56</v>
      </c>
      <c r="BA28" s="35">
        <f>시기외12!BA28-시기외26!BA28</f>
        <v>1.4087536185220287E-3</v>
      </c>
      <c r="BB28" s="28">
        <f>외인!BB28</f>
        <v>101515.82</v>
      </c>
      <c r="BC28" s="35">
        <f>시기외12!BC28-시기외26!BC28</f>
        <v>3.3999227839965062E-4</v>
      </c>
      <c r="BD28" s="28">
        <f>외인!BD28</f>
        <v>42191.26</v>
      </c>
      <c r="BE28" s="35">
        <f>시기외12!BE28-시기외26!BE28</f>
        <v>3.2030813905813858E-3</v>
      </c>
      <c r="BF28" s="28">
        <f>외인!BF28</f>
        <v>0</v>
      </c>
      <c r="BG28" s="35" t="e">
        <f>시기외12!BG28-시기외26!BG28</f>
        <v>#DIV/0!</v>
      </c>
      <c r="BH28" s="28">
        <f>외인!BH28</f>
        <v>93953.05</v>
      </c>
      <c r="BI28" s="35">
        <f>시기외12!BI28-시기외26!BI28</f>
        <v>6.5060453865012206E-4</v>
      </c>
      <c r="BJ28" s="28">
        <f>외인!BJ28</f>
        <v>115217.49</v>
      </c>
      <c r="BK28" s="35">
        <f>시기외12!BK28-시기외26!BK28</f>
        <v>-2.4261987978394873E-3</v>
      </c>
      <c r="BL28" s="28">
        <f>외인!BL28</f>
        <v>48132.12</v>
      </c>
      <c r="BM28" s="35">
        <f>시기외12!BM28-시기외26!BM28</f>
        <v>-9.0338744120475357E-4</v>
      </c>
      <c r="BN28" s="28">
        <f>외인!BN28</f>
        <v>44746.1</v>
      </c>
      <c r="BO28" s="35">
        <f>시기외12!BO28-시기외26!BO28</f>
        <v>-3.1877037535876307E-4</v>
      </c>
      <c r="BP28" s="28">
        <f>외인!BP28</f>
        <v>72932.31</v>
      </c>
      <c r="BQ28" s="35">
        <f>시기외12!BQ28-시기외26!BQ28</f>
        <v>-6.071827889798006E-4</v>
      </c>
      <c r="BR28" s="28">
        <f>외인!BR28</f>
        <v>259119.75</v>
      </c>
      <c r="BS28" s="35">
        <f>시기외12!BS28-시기외26!BS28</f>
        <v>-3.9742904319497205E-4</v>
      </c>
      <c r="BT28" s="28">
        <f>외인!BT28</f>
        <v>2047815.49</v>
      </c>
      <c r="BU28" s="35">
        <f>시기외12!BU28-시기외26!BU28</f>
        <v>1.5700333438094759E-3</v>
      </c>
      <c r="BV28" s="28">
        <f>외인!BV28</f>
        <v>378604.25</v>
      </c>
      <c r="BW28" s="35">
        <f>시기외12!BW28-시기외26!BW28</f>
        <v>-3.5793535260617812E-4</v>
      </c>
      <c r="BX28" s="28">
        <f>외인!BX28</f>
        <v>77581.45</v>
      </c>
      <c r="BY28" s="35">
        <f>시기외12!BY28-시기외26!BY28</f>
        <v>3.8792824010066944E-6</v>
      </c>
      <c r="BZ28" s="28">
        <f>외인!BZ28</f>
        <v>261106.48</v>
      </c>
      <c r="CA28" s="35">
        <f>시기외12!CA28-시기외26!CA28</f>
        <v>-9.6460850192502763E-4</v>
      </c>
      <c r="CB28" s="28">
        <f>외인!CB28</f>
        <v>13309.33</v>
      </c>
      <c r="CC28" s="35">
        <f>시기외12!CC28-시기외26!CC28</f>
        <v>-1.9460036459482835E-4</v>
      </c>
      <c r="CD28" s="28">
        <f>외인!CD28</f>
        <v>33997.75</v>
      </c>
      <c r="CE28" s="35">
        <f>시기외12!CE28-시기외26!CE28</f>
        <v>-6.1152495921624334E-4</v>
      </c>
      <c r="CF28" s="28">
        <f>외인!CF28</f>
        <v>24641.49</v>
      </c>
      <c r="CG28" s="35">
        <f>시기외12!CG28-시기외26!CG28</f>
        <v>-5.8606318192662703E-5</v>
      </c>
      <c r="CH28" s="28">
        <f>외인!CH28</f>
        <v>66931.509999999995</v>
      </c>
      <c r="CI28" s="35">
        <f>시기외12!CI28-시기외26!CI28</f>
        <v>1.2756291797573352E-5</v>
      </c>
      <c r="CJ28" s="28">
        <f>외인!CJ28</f>
        <v>398089.82</v>
      </c>
      <c r="CK28" s="35">
        <f>시기외12!CK28-시기외26!CK28</f>
        <v>-6.8161531205948665E-4</v>
      </c>
      <c r="CL28" s="28">
        <f>외인!CL28</f>
        <v>235091.39</v>
      </c>
      <c r="CM28" s="35">
        <f>시기외12!CM28-시기외26!CM28</f>
        <v>-7.3810496771598629E-5</v>
      </c>
      <c r="CN28" s="28">
        <f>외인!CN28</f>
        <v>122510.79</v>
      </c>
      <c r="CO28" s="35">
        <f>시기외12!CO28-시기외26!CO28</f>
        <v>-1.8652408998587442E-4</v>
      </c>
      <c r="CP28" s="28">
        <f>외인!CP28</f>
        <v>102141.46</v>
      </c>
      <c r="CQ28" s="35">
        <f>시기외12!CQ28-시기외26!CQ28</f>
        <v>3.2608112907971972E-4</v>
      </c>
      <c r="CR28" s="28">
        <f>외인!CR28</f>
        <v>165276.13</v>
      </c>
      <c r="CS28" s="35">
        <f>시기외12!CS28-시기외26!CS28</f>
        <v>-6.6567882185272797E-4</v>
      </c>
      <c r="CT28" s="28">
        <f>외인!CT28</f>
        <v>114559.91</v>
      </c>
      <c r="CU28" s="35">
        <f>시기외12!CU28-시기외26!CU28</f>
        <v>-3.6830908684340859E-4</v>
      </c>
      <c r="CV28" s="28">
        <f>외인!CV28</f>
        <v>2047815.49</v>
      </c>
      <c r="CW28" s="35">
        <f>시기외12!CW28-시기외26!CW28</f>
        <v>1.5700333438094759E-3</v>
      </c>
      <c r="CX28" s="28">
        <f>외인!CX28</f>
        <v>194071.94</v>
      </c>
      <c r="CY28" s="35">
        <f>시기외12!CY28-시기외26!CY28</f>
        <v>-1.3003623431821756E-3</v>
      </c>
      <c r="CZ28" s="28">
        <f>외인!CZ28</f>
        <v>17435.419999999998</v>
      </c>
      <c r="DA28" s="35">
        <f>시기외12!DA28-시기외26!DA28</f>
        <v>-5.8858681996879782E-4</v>
      </c>
      <c r="DB28" s="28">
        <f>외인!DB28</f>
        <v>42191.26</v>
      </c>
      <c r="DC28" s="35">
        <f>시기외12!DC28-시기외26!DC28</f>
        <v>3.2030813905813858E-3</v>
      </c>
      <c r="DD28" s="28">
        <f>외인!DD28</f>
        <v>9032.08</v>
      </c>
      <c r="DE28" s="35">
        <f>시기외12!DE28-시기외26!DE28</f>
        <v>2.1710460159595386E-3</v>
      </c>
      <c r="DF28" s="28">
        <f>외인!DF28</f>
        <v>57891.39</v>
      </c>
      <c r="DG28" s="35">
        <f>시기외12!DG28-시기외26!DG28</f>
        <v>-1.1202379908556415E-4</v>
      </c>
      <c r="DH28" s="28">
        <f>외인!DH28</f>
        <v>25584.25</v>
      </c>
      <c r="DI28" s="35">
        <f>시기외12!DI28-시기외26!DI28</f>
        <v>-8.3335961528867861E-4</v>
      </c>
      <c r="DJ28" s="28">
        <f>외인!DJ28</f>
        <v>574397.02</v>
      </c>
      <c r="DK28" s="35">
        <f>시기외12!DK28-시기외26!DK28</f>
        <v>-5.6040447627848976E-4</v>
      </c>
      <c r="DL28" s="28">
        <f>외인!DL28</f>
        <v>97952.01</v>
      </c>
      <c r="DM28" s="35">
        <f>시기외12!DM28-시기외26!DM28</f>
        <v>-2.4262612817353875E-4</v>
      </c>
      <c r="DN28" s="28">
        <f>외인!DN28</f>
        <v>2047815.49</v>
      </c>
      <c r="DO28" s="35">
        <f>시기외12!DO28-시기외26!DO28</f>
        <v>1.5700333438094759E-3</v>
      </c>
      <c r="DP28" s="28">
        <f>외인!DP28</f>
        <v>84775.65</v>
      </c>
      <c r="DQ28" s="35">
        <f>시기외12!DQ28-시기외26!DQ28</f>
        <v>-8.4755348217901028E-4</v>
      </c>
      <c r="DR28" s="28">
        <f>외인!DR28</f>
        <v>42739.72</v>
      </c>
      <c r="DS28" s="35">
        <f>시기외12!DS28-시기외26!DS28</f>
        <v>2.7396827822268521E-4</v>
      </c>
      <c r="DT28" s="28">
        <f>외인!DT28</f>
        <v>132802.97</v>
      </c>
      <c r="DU28" s="35">
        <f>시기외12!DU28-시기외26!DU28</f>
        <v>-6.0483923769479812E-4</v>
      </c>
      <c r="DV28" s="28">
        <f>외인!DV28</f>
        <v>32203.919999999998</v>
      </c>
      <c r="DW28" s="35">
        <f>시기외12!DW28-시기외26!DW28</f>
        <v>-9.1868626892881058E-4</v>
      </c>
      <c r="DX28" s="28">
        <f>외인!DX28</f>
        <v>111731.68</v>
      </c>
      <c r="DY28" s="35">
        <f>시기외12!DY28-시기외26!DY28</f>
        <v>-2.2847018986508973E-3</v>
      </c>
      <c r="DZ28" s="28">
        <f>외인!DZ28</f>
        <v>9238.33</v>
      </c>
      <c r="EA28" s="35">
        <f>시기외12!EA28-시기외26!EA28</f>
        <v>-1.6554295264028119E-3</v>
      </c>
      <c r="EB28" s="28">
        <f>외인!EB28</f>
        <v>13358.38</v>
      </c>
      <c r="EC28" s="35">
        <f>시기외12!EC28-시기외26!EC28</f>
        <v>2.0884828982817012E-4</v>
      </c>
      <c r="ED28" s="28">
        <f>외인!ED28</f>
        <v>10787.5</v>
      </c>
      <c r="EE28" s="35">
        <f>시기외12!EE28-시기외26!EE28</f>
        <v>-1.7066171807484905E-3</v>
      </c>
      <c r="EF28" s="28">
        <f>외인!EF28</f>
        <v>259308.97</v>
      </c>
      <c r="EG28" s="35">
        <f>시기외12!EG28-시기외26!EG28</f>
        <v>-7.4883987634691263E-4</v>
      </c>
      <c r="EH28" s="28">
        <f>외인!EH28</f>
        <v>190648.52</v>
      </c>
      <c r="EI28" s="35">
        <f>시기외12!EI28-시기외26!EI28</f>
        <v>-2.1528937999272529E-4</v>
      </c>
      <c r="EJ28" s="28">
        <f>외인!EJ28</f>
        <v>97043.87</v>
      </c>
      <c r="EK28" s="35">
        <f>시기외12!EK28-시기외26!EK28</f>
        <v>2.0629735375185992E-4</v>
      </c>
      <c r="EL28" s="28">
        <f>외인!EL28</f>
        <v>36603.74</v>
      </c>
      <c r="EM28" s="35">
        <f>시기외12!EM28-시기외26!EM28</f>
        <v>-5.4125213981775751E-4</v>
      </c>
      <c r="EN28" s="28">
        <f>외인!EN28</f>
        <v>42739.72</v>
      </c>
      <c r="EO28" s="35">
        <f>시기외12!EO28-시기외26!EO28</f>
        <v>2.7396827822268521E-4</v>
      </c>
      <c r="EP28" s="28">
        <f>외인!EP28</f>
        <v>162341.9</v>
      </c>
      <c r="EQ28" s="35">
        <f>시기외12!EQ28-시기외26!EQ28</f>
        <v>-5.5067254506112535E-4</v>
      </c>
      <c r="ER28" s="28">
        <f>외인!ER28</f>
        <v>14757.65</v>
      </c>
      <c r="ES28" s="35">
        <f>시기외12!ES28-시기외26!ES28</f>
        <v>-3.1797292678554332E-3</v>
      </c>
      <c r="ET28" s="28">
        <f>외인!ET28</f>
        <v>122667.16</v>
      </c>
      <c r="EU28" s="35">
        <f>시기외12!EU28-시기외26!EU28</f>
        <v>1.7633261875145198E-5</v>
      </c>
      <c r="EV28" s="28">
        <f>외인!EV28</f>
        <v>46743.39</v>
      </c>
      <c r="EW28" s="35">
        <f>시기외12!EW28-시기외26!EW28</f>
        <v>8.3534842358636311E-5</v>
      </c>
      <c r="EX28" s="28">
        <f>외인!EX28</f>
        <v>55398.07</v>
      </c>
      <c r="EY28" s="35">
        <f>시기외12!EY28-시기외26!EY28</f>
        <v>5.4341766047040626E-4</v>
      </c>
    </row>
    <row r="29" spans="1:155">
      <c r="A29" s="27">
        <f>외인!A29</f>
        <v>46104</v>
      </c>
      <c r="B29" s="28">
        <f>외인!B29</f>
        <v>4319780.03</v>
      </c>
      <c r="C29" s="35">
        <f>시기외12!C29-시기외26!C29</f>
        <v>4.6331930073592988E-4</v>
      </c>
      <c r="D29" s="28">
        <f>외인!D29</f>
        <v>605533.06999999995</v>
      </c>
      <c r="E29" s="35">
        <f>시기외12!E29-시기외26!E29</f>
        <v>-1.1709065682022949E-3</v>
      </c>
      <c r="F29" s="28">
        <f>외인!F29</f>
        <v>1858543.34</v>
      </c>
      <c r="G29" s="35">
        <f>시기외12!G29-시기외26!G29</f>
        <v>9.057248023322073E-4</v>
      </c>
      <c r="H29" s="28">
        <f>외인!H29</f>
        <v>259025.12</v>
      </c>
      <c r="I29" s="35">
        <f>시기외12!I29-시기외26!I29</f>
        <v>-1.6282701915917401E-3</v>
      </c>
      <c r="J29" s="28">
        <f>외인!J29</f>
        <v>38832.33</v>
      </c>
      <c r="K29" s="35">
        <f>시기외12!K29-시기외26!K29</f>
        <v>2.4335492968209204E-4</v>
      </c>
      <c r="L29" s="28">
        <f>외인!L29</f>
        <v>239395.1</v>
      </c>
      <c r="M29" s="35">
        <f>시기외12!M29-시기외26!M29</f>
        <v>-1.5881884228547203E-3</v>
      </c>
      <c r="N29" s="28">
        <f>외인!N29</f>
        <v>228919.28</v>
      </c>
      <c r="O29" s="35">
        <f>시기외12!O29-시기외26!O29</f>
        <v>-9.7612780930037522E-4</v>
      </c>
      <c r="P29" s="28">
        <f>외인!P29</f>
        <v>190031.07</v>
      </c>
      <c r="Q29" s="35">
        <f>시기외12!Q29-시기외26!Q29</f>
        <v>-6.8540080604730157E-4</v>
      </c>
      <c r="R29" s="28">
        <f>외인!R29</f>
        <v>124635.94</v>
      </c>
      <c r="S29" s="35">
        <f>시기외12!S29-시기외26!S29</f>
        <v>-6.3604056456955304E-4</v>
      </c>
      <c r="T29" s="28">
        <f>외인!T29</f>
        <v>8644.18</v>
      </c>
      <c r="U29" s="35">
        <f>시기외12!U29-시기외26!U29</f>
        <v>2.3773050985760936E-3</v>
      </c>
      <c r="V29" s="28">
        <f>외인!V29</f>
        <v>105829.59</v>
      </c>
      <c r="W29" s="35">
        <f>시기외12!W29-시기외26!W29</f>
        <v>-2.1257458553904517E-3</v>
      </c>
      <c r="X29" s="28">
        <f>외인!X29</f>
        <v>1873058.96</v>
      </c>
      <c r="Y29" s="35">
        <f>시기외12!Y29-시기외26!Y29</f>
        <v>1.4656352474119415E-3</v>
      </c>
      <c r="Z29" s="28">
        <f>외인!Z29</f>
        <v>44651.57</v>
      </c>
      <c r="AA29" s="35">
        <f>시기외12!AA29-시기외26!AA29</f>
        <v>6.8645790304227325E-5</v>
      </c>
      <c r="AB29" s="28">
        <f>외인!AB29</f>
        <v>193188.58</v>
      </c>
      <c r="AC29" s="35">
        <f>시기외12!AC29-시기외26!AC29</f>
        <v>4.4296025294217659E-5</v>
      </c>
      <c r="AD29" s="28">
        <f>외인!AD29</f>
        <v>19622.490000000002</v>
      </c>
      <c r="AE29" s="35">
        <f>시기외12!AE29-시기외26!AE29</f>
        <v>-7.3938710979107336E-4</v>
      </c>
      <c r="AF29" s="28">
        <f>외인!AF29</f>
        <v>23582.31</v>
      </c>
      <c r="AG29" s="35">
        <f>시기외12!AG29-시기외26!AG29</f>
        <v>3.3046018556397269E-4</v>
      </c>
      <c r="AH29" s="28">
        <f>외인!AH29</f>
        <v>182680.86</v>
      </c>
      <c r="AI29" s="35">
        <f>시기외12!AI29-시기외26!AI29</f>
        <v>-2.7057991821993104E-4</v>
      </c>
      <c r="AJ29" s="28">
        <f>외인!AJ29</f>
        <v>105248.28</v>
      </c>
      <c r="AK29" s="35">
        <f>시기외12!AK29-시기외26!AK29</f>
        <v>-8.7329254467291648E-4</v>
      </c>
      <c r="AL29" s="28">
        <f>외인!AL29</f>
        <v>82508.44</v>
      </c>
      <c r="AM29" s="35">
        <f>시기외12!AM29-시기외26!AM29</f>
        <v>-6.8795255328977199E-4</v>
      </c>
      <c r="AN29" s="28">
        <f>외인!AN29</f>
        <v>164949.69</v>
      </c>
      <c r="AO29" s="35">
        <f>시기외12!AO29-시기외26!AO29</f>
        <v>-1.1074003342874074E-3</v>
      </c>
      <c r="AP29" s="28">
        <f>외인!AP29</f>
        <v>115154.45</v>
      </c>
      <c r="AQ29" s="35">
        <f>시기외12!AQ29-시기외26!AQ29</f>
        <v>7.9568751910090554E-5</v>
      </c>
      <c r="AR29" s="28">
        <f>외인!AR29</f>
        <v>23649.53</v>
      </c>
      <c r="AS29" s="35">
        <f>시기외12!AS29-시기외26!AS29</f>
        <v>-1.547584620153232E-4</v>
      </c>
      <c r="AT29" s="28">
        <f>외인!AT29</f>
        <v>75018.259999999995</v>
      </c>
      <c r="AU29" s="35">
        <f>시기외12!AU29-시기외26!AU29</f>
        <v>-3.4482073627460739E-4</v>
      </c>
      <c r="AV29" s="28">
        <f>외인!AV29</f>
        <v>46608.91</v>
      </c>
      <c r="AW29" s="35">
        <f>시기외12!AW29-시기외26!AW29</f>
        <v>-3.1843087466097058E-4</v>
      </c>
      <c r="AX29" s="28">
        <f>외인!AX29</f>
        <v>58949.77</v>
      </c>
      <c r="AY29" s="35">
        <f>시기외12!AY29-시기외26!AY29</f>
        <v>-1.1497699778377959E-3</v>
      </c>
      <c r="AZ29" s="28">
        <f>외인!AZ29</f>
        <v>1999863</v>
      </c>
      <c r="BA29" s="35">
        <f>시기외12!BA29-시기외26!BA29</f>
        <v>1.2777207742619662E-3</v>
      </c>
      <c r="BB29" s="28">
        <f>외인!BB29</f>
        <v>96012.6</v>
      </c>
      <c r="BC29" s="35">
        <f>시기외12!BC29-시기외26!BC29</f>
        <v>3.420911687550691E-4</v>
      </c>
      <c r="BD29" s="28">
        <f>외인!BD29</f>
        <v>39169.910000000003</v>
      </c>
      <c r="BE29" s="35">
        <f>시기외12!BE29-시기외26!BE29</f>
        <v>3.1878604078026968E-3</v>
      </c>
      <c r="BF29" s="28">
        <f>외인!BF29</f>
        <v>0</v>
      </c>
      <c r="BG29" s="35" t="e">
        <f>시기외12!BG29-시기외26!BG29</f>
        <v>#DIV/0!</v>
      </c>
      <c r="BH29" s="28">
        <f>외인!BH29</f>
        <v>87951.73</v>
      </c>
      <c r="BI29" s="35">
        <f>시기외12!BI29-시기외26!BI29</f>
        <v>9.0239923347239649E-4</v>
      </c>
      <c r="BJ29" s="28">
        <f>외인!BJ29</f>
        <v>108756.03</v>
      </c>
      <c r="BK29" s="35">
        <f>시기외12!BK29-시기외26!BK29</f>
        <v>-2.0973476510653399E-3</v>
      </c>
      <c r="BL29" s="28">
        <f>외인!BL29</f>
        <v>45392.79</v>
      </c>
      <c r="BM29" s="35">
        <f>시기외12!BM29-시기외26!BM29</f>
        <v>-9.4167097046809589E-4</v>
      </c>
      <c r="BN29" s="28">
        <f>외인!BN29</f>
        <v>42234.26</v>
      </c>
      <c r="BO29" s="35">
        <f>시기외12!BO29-시기외26!BO29</f>
        <v>-3.3201557829775057E-4</v>
      </c>
      <c r="BP29" s="28">
        <f>외인!BP29</f>
        <v>69250.3</v>
      </c>
      <c r="BQ29" s="35">
        <f>시기외12!BQ29-시기외26!BQ29</f>
        <v>-9.6211206599378942E-4</v>
      </c>
      <c r="BR29" s="28">
        <f>외인!BR29</f>
        <v>241338.65</v>
      </c>
      <c r="BS29" s="35">
        <f>시기외12!BS29-시기외26!BS29</f>
        <v>-4.163273653516107E-4</v>
      </c>
      <c r="BT29" s="28">
        <f>외인!BT29</f>
        <v>1909907.03</v>
      </c>
      <c r="BU29" s="35">
        <f>시기외12!BU29-시기외26!BU29</f>
        <v>1.4214950423523391E-3</v>
      </c>
      <c r="BV29" s="28">
        <f>외인!BV29</f>
        <v>353489.99</v>
      </c>
      <c r="BW29" s="35">
        <f>시기외12!BW29-시기외26!BW29</f>
        <v>-4.7255047986209816E-4</v>
      </c>
      <c r="BX29" s="28">
        <f>외인!BX29</f>
        <v>72954.460000000006</v>
      </c>
      <c r="BY29" s="35">
        <f>시기외12!BY29-시기외26!BY29</f>
        <v>3.1742318761495357E-5</v>
      </c>
      <c r="BZ29" s="28">
        <f>외인!BZ29</f>
        <v>247458.14</v>
      </c>
      <c r="CA29" s="35">
        <f>시기외12!CA29-시기외26!CA29</f>
        <v>-9.6621527713722927E-4</v>
      </c>
      <c r="CB29" s="28">
        <f>외인!CB29</f>
        <v>12690.19</v>
      </c>
      <c r="CC29" s="35">
        <f>시기외12!CC29-시기외26!CC29</f>
        <v>-2.3835865365415428E-4</v>
      </c>
      <c r="CD29" s="28">
        <f>외인!CD29</f>
        <v>30554.01</v>
      </c>
      <c r="CE29" s="35">
        <f>시기외12!CE29-시기외26!CE29</f>
        <v>-1.1020237965473894E-3</v>
      </c>
      <c r="CF29" s="28">
        <f>외인!CF29</f>
        <v>23315.93</v>
      </c>
      <c r="CG29" s="35">
        <f>시기외12!CG29-시기외26!CG29</f>
        <v>8.1241596007990577E-5</v>
      </c>
      <c r="CH29" s="28">
        <f>외인!CH29</f>
        <v>64442.5</v>
      </c>
      <c r="CI29" s="35">
        <f>시기외12!CI29-시기외26!CI29</f>
        <v>2.3874197697300922E-5</v>
      </c>
      <c r="CJ29" s="28">
        <f>외인!CJ29</f>
        <v>375453.51</v>
      </c>
      <c r="CK29" s="35">
        <f>시기외12!CK29-시기외26!CK29</f>
        <v>-6.7086093710204539E-4</v>
      </c>
      <c r="CL29" s="28">
        <f>외인!CL29</f>
        <v>220515.72</v>
      </c>
      <c r="CM29" s="35">
        <f>시기외12!CM29-시기외26!CM29</f>
        <v>-7.4337117931834467E-5</v>
      </c>
      <c r="CN29" s="28">
        <f>외인!CN29</f>
        <v>112964.7</v>
      </c>
      <c r="CO29" s="35">
        <f>시기외12!CO29-시기외26!CO29</f>
        <v>-2.561920524161937E-4</v>
      </c>
      <c r="CP29" s="28">
        <f>외인!CP29</f>
        <v>96598.52</v>
      </c>
      <c r="CQ29" s="35">
        <f>시기외12!CQ29-시기외26!CQ29</f>
        <v>3.2815851396064547E-4</v>
      </c>
      <c r="CR29" s="28">
        <f>외인!CR29</f>
        <v>155925.92000000001</v>
      </c>
      <c r="CS29" s="35">
        <f>시기외12!CS29-시기외26!CS29</f>
        <v>-7.3466702419208751E-4</v>
      </c>
      <c r="CT29" s="28">
        <f>외인!CT29</f>
        <v>107607.1</v>
      </c>
      <c r="CU29" s="35">
        <f>시기외12!CU29-시기외26!CU29</f>
        <v>-2.2194085158020122E-4</v>
      </c>
      <c r="CV29" s="28">
        <f>외인!CV29</f>
        <v>1909907.03</v>
      </c>
      <c r="CW29" s="35">
        <f>시기외12!CW29-시기외26!CW29</f>
        <v>1.4214950423523391E-3</v>
      </c>
      <c r="CX29" s="28">
        <f>외인!CX29</f>
        <v>183230.66</v>
      </c>
      <c r="CY29" s="35">
        <f>시기외12!CY29-시기외26!CY29</f>
        <v>-1.2458671824825437E-3</v>
      </c>
      <c r="CZ29" s="28">
        <f>외인!CZ29</f>
        <v>16601.8</v>
      </c>
      <c r="DA29" s="35">
        <f>시기외12!DA29-시기외26!DA29</f>
        <v>-5.5282692985991213E-4</v>
      </c>
      <c r="DB29" s="28">
        <f>외인!DB29</f>
        <v>39169.910000000003</v>
      </c>
      <c r="DC29" s="35">
        <f>시기외12!DC29-시기외26!DC29</f>
        <v>3.1878604078026968E-3</v>
      </c>
      <c r="DD29" s="28">
        <f>외인!DD29</f>
        <v>8644.18</v>
      </c>
      <c r="DE29" s="35">
        <f>시기외12!DE29-시기외26!DE29</f>
        <v>2.3773050985760936E-3</v>
      </c>
      <c r="DF29" s="28">
        <f>외인!DF29</f>
        <v>54264.43</v>
      </c>
      <c r="DG29" s="35">
        <f>시기외12!DG29-시기외26!DG29</f>
        <v>-8.649864207591854E-5</v>
      </c>
      <c r="DH29" s="28">
        <f>외인!DH29</f>
        <v>22476.84</v>
      </c>
      <c r="DI29" s="35">
        <f>시기외12!DI29-시기외26!DI29</f>
        <v>-1.5059744416032893E-3</v>
      </c>
      <c r="DJ29" s="28">
        <f>외인!DJ29</f>
        <v>533489.38</v>
      </c>
      <c r="DK29" s="35">
        <f>시기외12!DK29-시기외26!DK29</f>
        <v>-5.9784010947371935E-4</v>
      </c>
      <c r="DL29" s="28">
        <f>외인!DL29</f>
        <v>89616.91</v>
      </c>
      <c r="DM29" s="35">
        <f>시기외12!DM29-시기외26!DM29</f>
        <v>-3.3543460694463443E-4</v>
      </c>
      <c r="DN29" s="28">
        <f>외인!DN29</f>
        <v>1909907.03</v>
      </c>
      <c r="DO29" s="35">
        <f>시기외12!DO29-시기외26!DO29</f>
        <v>1.4214950423523391E-3</v>
      </c>
      <c r="DP29" s="28">
        <f>외인!DP29</f>
        <v>79148.679999999993</v>
      </c>
      <c r="DQ29" s="35">
        <f>시기외12!DQ29-시기외26!DQ29</f>
        <v>-8.9134790599536447E-4</v>
      </c>
      <c r="DR29" s="28">
        <f>외인!DR29</f>
        <v>40496.75</v>
      </c>
      <c r="DS29" s="35">
        <f>시기외12!DS29-시기외26!DS29</f>
        <v>3.9562514794553704E-4</v>
      </c>
      <c r="DT29" s="28">
        <f>외인!DT29</f>
        <v>124635.94</v>
      </c>
      <c r="DU29" s="35">
        <f>시기외12!DU29-시기외26!DU29</f>
        <v>-6.3604056456955304E-4</v>
      </c>
      <c r="DV29" s="28">
        <f>외인!DV29</f>
        <v>31016.7</v>
      </c>
      <c r="DW29" s="35">
        <f>시기외12!DW29-시기외26!DW29</f>
        <v>-1.1388590244821499E-3</v>
      </c>
      <c r="DX29" s="28">
        <f>외인!DX29</f>
        <v>105829.59</v>
      </c>
      <c r="DY29" s="35">
        <f>시기외12!DY29-시기외26!DY29</f>
        <v>-2.1257458553904517E-3</v>
      </c>
      <c r="DZ29" s="28">
        <f>외인!DZ29</f>
        <v>8601.3700000000008</v>
      </c>
      <c r="EA29" s="35">
        <f>시기외12!EA29-시기외26!EA29</f>
        <v>-1.9822591441171667E-3</v>
      </c>
      <c r="EB29" s="28">
        <f>외인!EB29</f>
        <v>12484.56</v>
      </c>
      <c r="EC29" s="35">
        <f>시기외12!EC29-시기외26!EC29</f>
        <v>-6.4627314503807806E-6</v>
      </c>
      <c r="ED29" s="28">
        <f>외인!ED29</f>
        <v>10149.92</v>
      </c>
      <c r="EE29" s="35">
        <f>시기외12!EE29-시기외26!EE29</f>
        <v>-1.6261395702481143E-3</v>
      </c>
      <c r="EF29" s="28">
        <f>외인!EF29</f>
        <v>245095.74</v>
      </c>
      <c r="EG29" s="35">
        <f>시기외12!EG29-시기외26!EG29</f>
        <v>-7.2201758054156462E-4</v>
      </c>
      <c r="EH29" s="28">
        <f>외인!EH29</f>
        <v>174702.72</v>
      </c>
      <c r="EI29" s="35">
        <f>시기외12!EI29-시기외26!EI29</f>
        <v>-2.6494402400312222E-4</v>
      </c>
      <c r="EJ29" s="28">
        <f>외인!EJ29</f>
        <v>92898.45</v>
      </c>
      <c r="EK29" s="35">
        <f>시기외12!EK29-시기외26!EK29</f>
        <v>3.1331563838937824E-4</v>
      </c>
      <c r="EL29" s="28">
        <f>외인!EL29</f>
        <v>33094.57</v>
      </c>
      <c r="EM29" s="35">
        <f>시기외12!EM29-시기외26!EM29</f>
        <v>-9.9240187579893897E-4</v>
      </c>
      <c r="EN29" s="28">
        <f>외인!EN29</f>
        <v>40496.75</v>
      </c>
      <c r="EO29" s="35">
        <f>시기외12!EO29-시기외26!EO29</f>
        <v>3.9562514794553704E-4</v>
      </c>
      <c r="EP29" s="28">
        <f>외인!EP29</f>
        <v>153578.12</v>
      </c>
      <c r="EQ29" s="35">
        <f>시기외12!EQ29-시기외26!EQ29</f>
        <v>-7.6529695482202196E-4</v>
      </c>
      <c r="ER29" s="28">
        <f>외인!ER29</f>
        <v>13725.37</v>
      </c>
      <c r="ES29" s="35">
        <f>시기외12!ES29-시기외26!ES29</f>
        <v>-3.7851456866458159E-3</v>
      </c>
      <c r="ET29" s="28">
        <f>외인!ET29</f>
        <v>115154.45</v>
      </c>
      <c r="EU29" s="35">
        <f>시기외12!EU29-시기외26!EU29</f>
        <v>7.9568751910090554E-5</v>
      </c>
      <c r="EV29" s="28">
        <f>외인!EV29</f>
        <v>44651.57</v>
      </c>
      <c r="EW29" s="35">
        <f>시기외12!EW29-시기외26!EW29</f>
        <v>6.8645790304227325E-5</v>
      </c>
      <c r="EX29" s="28">
        <f>외인!EX29</f>
        <v>51946.95</v>
      </c>
      <c r="EY29" s="35">
        <f>시기외12!EY29-시기외26!EY29</f>
        <v>5.5943040308966362E-4</v>
      </c>
    </row>
    <row r="30" spans="1:155">
      <c r="A30" s="27">
        <f>외인!A30</f>
        <v>46105</v>
      </c>
      <c r="B30" s="28">
        <f>외인!B30</f>
        <v>4437852.1600000001</v>
      </c>
      <c r="C30" s="35">
        <f>시기외12!C30-시기외26!C30</f>
        <v>3.6878865641722038E-4</v>
      </c>
      <c r="D30" s="28">
        <f>외인!D30</f>
        <v>617810.13</v>
      </c>
      <c r="E30" s="35">
        <f>시기외12!E30-시기외26!E30</f>
        <v>-1.1145986786321705E-3</v>
      </c>
      <c r="F30" s="28">
        <f>외인!F30</f>
        <v>1893279.39</v>
      </c>
      <c r="G30" s="35">
        <f>시기외12!G30-시기외26!G30</f>
        <v>7.3052223732530171E-4</v>
      </c>
      <c r="H30" s="28">
        <f>외인!H30</f>
        <v>277736.06</v>
      </c>
      <c r="I30" s="35">
        <f>시기외12!I30-시기외26!I30</f>
        <v>-1.3746677966884648E-3</v>
      </c>
      <c r="J30" s="28">
        <f>외인!J30</f>
        <v>39412.78</v>
      </c>
      <c r="K30" s="35">
        <f>시기외12!K30-시기외26!K30</f>
        <v>2.7046429767844937E-4</v>
      </c>
      <c r="L30" s="28">
        <f>외인!L30</f>
        <v>257537.41</v>
      </c>
      <c r="M30" s="35">
        <f>시기외12!M30-시기외26!M30</f>
        <v>-1.3442039048234085E-3</v>
      </c>
      <c r="N30" s="28">
        <f>외인!N30</f>
        <v>230755.11</v>
      </c>
      <c r="O30" s="35">
        <f>시기외12!O30-시기외26!O30</f>
        <v>-1.0418750718140602E-3</v>
      </c>
      <c r="P30" s="28">
        <f>외인!P30</f>
        <v>196083.73</v>
      </c>
      <c r="Q30" s="35">
        <f>시기외12!Q30-시기외26!Q30</f>
        <v>-7.0792257515477704E-4</v>
      </c>
      <c r="R30" s="28">
        <f>외인!R30</f>
        <v>126385.76</v>
      </c>
      <c r="S30" s="35">
        <f>시기외12!S30-시기외26!S30</f>
        <v>-6.7195506907482975E-4</v>
      </c>
      <c r="T30" s="28">
        <f>외인!T30</f>
        <v>8554.4699999999993</v>
      </c>
      <c r="U30" s="35">
        <f>시기외12!U30-시기외26!U30</f>
        <v>2.4898908396153085E-3</v>
      </c>
      <c r="V30" s="28">
        <f>외인!V30</f>
        <v>108535.38</v>
      </c>
      <c r="W30" s="35">
        <f>시기외12!W30-시기외26!W30</f>
        <v>-1.853368490290211E-3</v>
      </c>
      <c r="X30" s="28">
        <f>외인!X30</f>
        <v>1932454.2</v>
      </c>
      <c r="Y30" s="35">
        <f>시기외12!Y30-시기외26!Y30</f>
        <v>1.2924686081116897E-3</v>
      </c>
      <c r="Z30" s="28">
        <f>외인!Z30</f>
        <v>46606.25</v>
      </c>
      <c r="AA30" s="35">
        <f>시기외12!AA30-시기외26!AA30</f>
        <v>6.6443093866106742E-5</v>
      </c>
      <c r="AB30" s="28">
        <f>외인!AB30</f>
        <v>194854.97</v>
      </c>
      <c r="AC30" s="35">
        <f>시기외12!AC30-시기외26!AC30</f>
        <v>1.671392662334762E-5</v>
      </c>
      <c r="AD30" s="28">
        <f>외인!AD30</f>
        <v>20021.13</v>
      </c>
      <c r="AE30" s="35">
        <f>시기외12!AE30-시기외26!AE30</f>
        <v>-7.3805244147155755E-4</v>
      </c>
      <c r="AF30" s="28">
        <f>외인!AF30</f>
        <v>23811.52</v>
      </c>
      <c r="AG30" s="35">
        <f>시기외12!AG30-시기외26!AG30</f>
        <v>4.0555450515421037E-4</v>
      </c>
      <c r="AH30" s="28">
        <f>외인!AH30</f>
        <v>188410.44</v>
      </c>
      <c r="AI30" s="35">
        <f>시기외12!AI30-시기외26!AI30</f>
        <v>-4.3774796201200293E-4</v>
      </c>
      <c r="AJ30" s="28">
        <f>외인!AJ30</f>
        <v>107566.36</v>
      </c>
      <c r="AK30" s="35">
        <f>시기외12!AK30-시기외26!AK30</f>
        <v>-1.0445119213776484E-3</v>
      </c>
      <c r="AL30" s="28">
        <f>외인!AL30</f>
        <v>84705.78</v>
      </c>
      <c r="AM30" s="35">
        <f>시기외12!AM30-시기외26!AM30</f>
        <v>-6.1968509159357878E-4</v>
      </c>
      <c r="AN30" s="28">
        <f>외인!AN30</f>
        <v>164944.92000000001</v>
      </c>
      <c r="AO30" s="35">
        <f>시기외12!AO30-시기외26!AO30</f>
        <v>-1.2224944586788113E-3</v>
      </c>
      <c r="AP30" s="28">
        <f>외인!AP30</f>
        <v>116873.62</v>
      </c>
      <c r="AQ30" s="35">
        <f>시기외12!AQ30-시기외26!AQ30</f>
        <v>8.6332003275837337E-5</v>
      </c>
      <c r="AR30" s="28">
        <f>외인!AR30</f>
        <v>24196.79</v>
      </c>
      <c r="AS30" s="35">
        <f>시기외12!AS30-시기외26!AS30</f>
        <v>-1.3907257607833864E-4</v>
      </c>
      <c r="AT30" s="28">
        <f>외인!AT30</f>
        <v>77004.55</v>
      </c>
      <c r="AU30" s="35">
        <f>시기외12!AU30-시기외26!AU30</f>
        <v>-2.871779362245025E-4</v>
      </c>
      <c r="AV30" s="28">
        <f>외인!AV30</f>
        <v>48030.5</v>
      </c>
      <c r="AW30" s="35">
        <f>시기외12!AW30-시기외26!AW30</f>
        <v>-2.7097587938020137E-4</v>
      </c>
      <c r="AX30" s="28">
        <f>외인!AX30</f>
        <v>57133.760000000002</v>
      </c>
      <c r="AY30" s="35">
        <f>시기외12!AY30-시기외26!AY30</f>
        <v>-1.6405631494609677E-3</v>
      </c>
      <c r="AZ30" s="28">
        <f>외인!AZ30</f>
        <v>2063730.94</v>
      </c>
      <c r="BA30" s="35">
        <f>시기외12!BA30-시기외26!BA30</f>
        <v>1.1227286180218472E-3</v>
      </c>
      <c r="BB30" s="28">
        <f>외인!BB30</f>
        <v>98878.44</v>
      </c>
      <c r="BC30" s="35">
        <f>시기외12!BC30-시기외26!BC30</f>
        <v>3.466701075014294E-4</v>
      </c>
      <c r="BD30" s="28">
        <f>외인!BD30</f>
        <v>39655.43</v>
      </c>
      <c r="BE30" s="35">
        <f>시기외12!BE30-시기외26!BE30</f>
        <v>3.1518458576834298E-3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89078.06</v>
      </c>
      <c r="BI30" s="35">
        <f>시기외12!BI30-시기외26!BI30</f>
        <v>9.6170559984262065E-4</v>
      </c>
      <c r="BJ30" s="28">
        <f>외인!BJ30</f>
        <v>113234.83</v>
      </c>
      <c r="BK30" s="35">
        <f>시기외12!BK30-시기외26!BK30</f>
        <v>-1.7491381766401367E-3</v>
      </c>
      <c r="BL30" s="28">
        <f>외인!BL30</f>
        <v>47040.08</v>
      </c>
      <c r="BM30" s="35">
        <f>시기외12!BM30-시기외26!BM30</f>
        <v>-9.3328471073009928E-4</v>
      </c>
      <c r="BN30" s="28">
        <f>외인!BN30</f>
        <v>43938.9</v>
      </c>
      <c r="BO30" s="35">
        <f>시기외12!BO30-시기외26!BO30</f>
        <v>-2.8413590173800201E-4</v>
      </c>
      <c r="BP30" s="28">
        <f>외인!BP30</f>
        <v>67897.94</v>
      </c>
      <c r="BQ30" s="35">
        <f>시기외12!BQ30-시기외26!BQ30</f>
        <v>-1.3682665603148298E-3</v>
      </c>
      <c r="BR30" s="28">
        <f>외인!BR30</f>
        <v>243808.29</v>
      </c>
      <c r="BS30" s="35">
        <f>시기외12!BS30-시기외26!BS30</f>
        <v>-4.8715542718519062E-4</v>
      </c>
      <c r="BT30" s="28">
        <f>외인!BT30</f>
        <v>1970547.3</v>
      </c>
      <c r="BU30" s="35">
        <f>시기외12!BU30-시기외26!BU30</f>
        <v>1.2525137554207678E-3</v>
      </c>
      <c r="BV30" s="28">
        <f>외인!BV30</f>
        <v>368013.26</v>
      </c>
      <c r="BW30" s="35">
        <f>시기외12!BW30-시기외26!BW30</f>
        <v>-4.7542980010983275E-4</v>
      </c>
      <c r="BX30" s="28">
        <f>외인!BX30</f>
        <v>74292.59</v>
      </c>
      <c r="BY30" s="35">
        <f>시기외12!BY30-시기외26!BY30</f>
        <v>6.9480674604965875E-5</v>
      </c>
      <c r="BZ30" s="28">
        <f>외인!BZ30</f>
        <v>249650.69</v>
      </c>
      <c r="CA30" s="35">
        <f>시기외12!CA30-시기외26!CA30</f>
        <v>-1.0172015536745569E-3</v>
      </c>
      <c r="CB30" s="28">
        <f>외인!CB30</f>
        <v>12965.45</v>
      </c>
      <c r="CC30" s="35">
        <f>시기외12!CC30-시기외26!CC30</f>
        <v>-2.4044102117000725E-4</v>
      </c>
      <c r="CD30" s="28">
        <f>외인!CD30</f>
        <v>30991.24</v>
      </c>
      <c r="CE30" s="35">
        <f>시기외12!CE30-시기외26!CE30</f>
        <v>-1.540551666468415E-3</v>
      </c>
      <c r="CF30" s="28">
        <f>외인!CF30</f>
        <v>23799.9</v>
      </c>
      <c r="CG30" s="35">
        <f>시기외12!CG30-시기외26!CG30</f>
        <v>1.7915116989058216E-4</v>
      </c>
      <c r="CH30" s="28">
        <f>외인!CH30</f>
        <v>66533.7</v>
      </c>
      <c r="CI30" s="35">
        <f>시기외12!CI30-시기외26!CI30</f>
        <v>5.2258367528356395E-5</v>
      </c>
      <c r="CJ30" s="28">
        <f>외인!CJ30</f>
        <v>382700.77</v>
      </c>
      <c r="CK30" s="35">
        <f>시기외12!CK30-시기외26!CK30</f>
        <v>-6.7947737767184524E-4</v>
      </c>
      <c r="CL30" s="28">
        <f>외인!CL30</f>
        <v>222303.34</v>
      </c>
      <c r="CM30" s="35">
        <f>시기외12!CM30-시기외26!CM30</f>
        <v>-9.2763623129096004E-5</v>
      </c>
      <c r="CN30" s="28">
        <f>외인!CN30</f>
        <v>112214.79</v>
      </c>
      <c r="CO30" s="35">
        <f>시기외12!CO30-시기외26!CO30</f>
        <v>-3.2333385424343844E-4</v>
      </c>
      <c r="CP30" s="28">
        <f>외인!CP30</f>
        <v>99464.42</v>
      </c>
      <c r="CQ30" s="35">
        <f>시기외12!CQ30-시기외26!CQ30</f>
        <v>3.3217213615815186E-4</v>
      </c>
      <c r="CR30" s="28">
        <f>외인!CR30</f>
        <v>158356.59</v>
      </c>
      <c r="CS30" s="35">
        <f>시기외12!CS30-시기외26!CS30</f>
        <v>-7.8060652722010144E-4</v>
      </c>
      <c r="CT30" s="28">
        <f>외인!CT30</f>
        <v>110144.6</v>
      </c>
      <c r="CU30" s="35">
        <f>시기외12!CU30-시기외26!CU30</f>
        <v>-1.771966322526475E-4</v>
      </c>
      <c r="CV30" s="28">
        <f>외인!CV30</f>
        <v>1970547.3</v>
      </c>
      <c r="CW30" s="35">
        <f>시기외12!CW30-시기외26!CW30</f>
        <v>1.2525137554207678E-3</v>
      </c>
      <c r="CX30" s="28">
        <f>외인!CX30</f>
        <v>196782.47</v>
      </c>
      <c r="CY30" s="35">
        <f>시기외12!CY30-시기외26!CY30</f>
        <v>-1.0727343227867774E-3</v>
      </c>
      <c r="CZ30" s="28">
        <f>외인!CZ30</f>
        <v>16837.099999999999</v>
      </c>
      <c r="DA30" s="35">
        <f>시기외12!DA30-시기외26!DA30</f>
        <v>-4.9493490888600795E-4</v>
      </c>
      <c r="DB30" s="28">
        <f>외인!DB30</f>
        <v>39655.43</v>
      </c>
      <c r="DC30" s="35">
        <f>시기외12!DC30-시기외26!DC30</f>
        <v>3.1518458576834298E-3</v>
      </c>
      <c r="DD30" s="28">
        <f>외인!DD30</f>
        <v>8554.4699999999993</v>
      </c>
      <c r="DE30" s="35">
        <f>시기외12!DE30-시기외26!DE30</f>
        <v>2.4898908396153085E-3</v>
      </c>
      <c r="DF30" s="28">
        <f>외인!DF30</f>
        <v>55339.93</v>
      </c>
      <c r="DG30" s="35">
        <f>시기외12!DG30-시기외26!DG30</f>
        <v>-5.1391892912248829E-5</v>
      </c>
      <c r="DH30" s="28">
        <f>외인!DH30</f>
        <v>22842.799999999999</v>
      </c>
      <c r="DI30" s="35">
        <f>시기외12!DI30-시기외26!DI30</f>
        <v>-2.1102120504142008E-3</v>
      </c>
      <c r="DJ30" s="28">
        <f>외인!DJ30</f>
        <v>553322.51</v>
      </c>
      <c r="DK30" s="35">
        <f>시기외12!DK30-시기외26!DK30</f>
        <v>-6.2690151781678947E-4</v>
      </c>
      <c r="DL30" s="28">
        <f>외인!DL30</f>
        <v>88681.65</v>
      </c>
      <c r="DM30" s="35">
        <f>시기외12!DM30-시기외26!DM30</f>
        <v>-4.2070458423790051E-4</v>
      </c>
      <c r="DN30" s="28">
        <f>외인!DN30</f>
        <v>1970547.3</v>
      </c>
      <c r="DO30" s="35">
        <f>시기외12!DO30-시기외26!DO30</f>
        <v>1.2525137554207678E-3</v>
      </c>
      <c r="DP30" s="28">
        <f>외인!DP30</f>
        <v>81015.039999999994</v>
      </c>
      <c r="DQ30" s="35">
        <f>시기외12!DQ30-시기외26!DQ30</f>
        <v>-9.956681473114082E-4</v>
      </c>
      <c r="DR30" s="28">
        <f>외인!DR30</f>
        <v>41124.76</v>
      </c>
      <c r="DS30" s="35">
        <f>시기외12!DS30-시기외26!DS30</f>
        <v>3.9846146268713873E-4</v>
      </c>
      <c r="DT30" s="28">
        <f>외인!DT30</f>
        <v>126385.76</v>
      </c>
      <c r="DU30" s="35">
        <f>시기외12!DU30-시기외26!DU30</f>
        <v>-6.7195506907482975E-4</v>
      </c>
      <c r="DV30" s="28">
        <f>외인!DV30</f>
        <v>31700.55</v>
      </c>
      <c r="DW30" s="35">
        <f>시기외12!DW30-시기외26!DW30</f>
        <v>-1.2241178012036673E-3</v>
      </c>
      <c r="DX30" s="28">
        <f>외인!DX30</f>
        <v>108535.38</v>
      </c>
      <c r="DY30" s="35">
        <f>시기외12!DY30-시기외26!DY30</f>
        <v>-1.853368490290211E-3</v>
      </c>
      <c r="DZ30" s="28">
        <f>외인!DZ30</f>
        <v>8771.2999999999993</v>
      </c>
      <c r="EA30" s="35">
        <f>시기외12!EA30-시기외26!EA30</f>
        <v>-2.3405653466230373E-3</v>
      </c>
      <c r="EB30" s="28">
        <f>외인!EB30</f>
        <v>12767.58</v>
      </c>
      <c r="EC30" s="35">
        <f>시기외12!EC30-시기외26!EC30</f>
        <v>-1.1894858513943323E-4</v>
      </c>
      <c r="ED30" s="28">
        <f>외인!ED30</f>
        <v>10391.16</v>
      </c>
      <c r="EE30" s="35">
        <f>시기외12!EE30-시기외26!EE30</f>
        <v>-1.4020878142800967E-3</v>
      </c>
      <c r="EF30" s="28">
        <f>외인!EF30</f>
        <v>251237.11</v>
      </c>
      <c r="EG30" s="35">
        <f>시기외12!EG30-시기외26!EG30</f>
        <v>-6.9931187790484505E-4</v>
      </c>
      <c r="EH30" s="28">
        <f>외인!EH30</f>
        <v>183253.47</v>
      </c>
      <c r="EI30" s="35">
        <f>시기외12!EI30-시기외26!EI30</f>
        <v>-2.9405777721617718E-4</v>
      </c>
      <c r="EJ30" s="28">
        <f>외인!EJ30</f>
        <v>95378.06</v>
      </c>
      <c r="EK30" s="35">
        <f>시기외12!EK30-시기외26!EK30</f>
        <v>3.8158902942300081E-4</v>
      </c>
      <c r="EL30" s="28">
        <f>외인!EL30</f>
        <v>33549.360000000001</v>
      </c>
      <c r="EM30" s="35">
        <f>시기외12!EM30-시기외26!EM30</f>
        <v>-1.3958048184830475E-3</v>
      </c>
      <c r="EN30" s="28">
        <f>외인!EN30</f>
        <v>41124.76</v>
      </c>
      <c r="EO30" s="35">
        <f>시기외12!EO30-시기외26!EO30</f>
        <v>3.9846146268713873E-4</v>
      </c>
      <c r="EP30" s="28">
        <f>외인!EP30</f>
        <v>159546.89000000001</v>
      </c>
      <c r="EQ30" s="35">
        <f>시기외12!EQ30-시기외26!EQ30</f>
        <v>-7.5407060876936079E-4</v>
      </c>
      <c r="ER30" s="28">
        <f>외인!ER30</f>
        <v>14500.85</v>
      </c>
      <c r="ES30" s="35">
        <f>시기외12!ES30-시기외26!ES30</f>
        <v>-3.5892780980974238E-3</v>
      </c>
      <c r="ET30" s="28">
        <f>외인!ET30</f>
        <v>116873.62</v>
      </c>
      <c r="EU30" s="35">
        <f>시기외12!EU30-시기외26!EU30</f>
        <v>8.6332003275837337E-5</v>
      </c>
      <c r="EV30" s="28">
        <f>외인!EV30</f>
        <v>46606.25</v>
      </c>
      <c r="EW30" s="35">
        <f>시기외12!EW30-시기외26!EW30</f>
        <v>6.6443093866106742E-5</v>
      </c>
      <c r="EX30" s="28">
        <f>외인!EX30</f>
        <v>52858.17</v>
      </c>
      <c r="EY30" s="35">
        <f>시기외12!EY30-시기외26!EY30</f>
        <v>5.6945984422876364E-4</v>
      </c>
    </row>
    <row r="31" spans="1:155">
      <c r="A31" s="27">
        <f>외인!A31</f>
        <v>46106</v>
      </c>
      <c r="B31" s="28">
        <f>외인!B31</f>
        <v>4508312.18</v>
      </c>
      <c r="C31" s="35">
        <f>시기외12!C31-시기외26!C31</f>
        <v>2.4083978388747995E-4</v>
      </c>
      <c r="D31" s="28">
        <f>외인!D31</f>
        <v>639683.52</v>
      </c>
      <c r="E31" s="35">
        <f>시기외12!E31-시기외26!E31</f>
        <v>-1.0661444893027051E-3</v>
      </c>
      <c r="F31" s="28">
        <f>외인!F31</f>
        <v>1904225.25</v>
      </c>
      <c r="G31" s="35">
        <f>시기외12!G31-시기외26!G31</f>
        <v>5.0238811163790323E-4</v>
      </c>
      <c r="H31" s="28">
        <f>외인!H31</f>
        <v>283578.7</v>
      </c>
      <c r="I31" s="35">
        <f>시기외12!I31-시기외26!I31</f>
        <v>-1.0818365587835584E-3</v>
      </c>
      <c r="J31" s="28">
        <f>외인!J31</f>
        <v>39478.69</v>
      </c>
      <c r="K31" s="35">
        <f>시기외12!K31-시기외26!K31</f>
        <v>2.3866849735963182E-4</v>
      </c>
      <c r="L31" s="28">
        <f>외인!L31</f>
        <v>262308.14</v>
      </c>
      <c r="M31" s="35">
        <f>시기외12!M31-시기외26!M31</f>
        <v>-1.0695685373504366E-3</v>
      </c>
      <c r="N31" s="28">
        <f>외인!N31</f>
        <v>234066.72</v>
      </c>
      <c r="O31" s="35">
        <f>시기외12!O31-시기외26!O31</f>
        <v>-1.1041299690485E-3</v>
      </c>
      <c r="P31" s="28">
        <f>외인!P31</f>
        <v>200165.91</v>
      </c>
      <c r="Q31" s="35">
        <f>시기외12!Q31-시기외26!Q31</f>
        <v>-7.2233148357876112E-4</v>
      </c>
      <c r="R31" s="28">
        <f>외인!R31</f>
        <v>127827.17</v>
      </c>
      <c r="S31" s="35">
        <f>시기외12!S31-시기외26!S31</f>
        <v>-6.6866732164703839E-4</v>
      </c>
      <c r="T31" s="28">
        <f>외인!T31</f>
        <v>8626.58</v>
      </c>
      <c r="U31" s="35">
        <f>시기외12!U31-시기외26!U31</f>
        <v>2.5037115511034624E-3</v>
      </c>
      <c r="V31" s="28">
        <f>외인!V31</f>
        <v>112093</v>
      </c>
      <c r="W31" s="35">
        <f>시기외12!W31-시기외26!W31</f>
        <v>-1.6409212381766403E-3</v>
      </c>
      <c r="X31" s="28">
        <f>외인!X31</f>
        <v>1937204.69</v>
      </c>
      <c r="Y31" s="35">
        <f>시기외12!Y31-시기외26!Y31</f>
        <v>1.0218834615354491E-3</v>
      </c>
      <c r="Z31" s="28">
        <f>외인!Z31</f>
        <v>48098.66</v>
      </c>
      <c r="AA31" s="35">
        <f>시기외12!AA31-시기외26!AA31</f>
        <v>8.0957383540733669E-5</v>
      </c>
      <c r="AB31" s="28">
        <f>외인!AB31</f>
        <v>198799.45</v>
      </c>
      <c r="AC31" s="35">
        <f>시기외12!AC31-시기외26!AC31</f>
        <v>-6.6201513036479292E-6</v>
      </c>
      <c r="AD31" s="28">
        <f>외인!AD31</f>
        <v>20634.59</v>
      </c>
      <c r="AE31" s="35">
        <f>시기외12!AE31-시기외26!AE31</f>
        <v>-6.645744426335634E-4</v>
      </c>
      <c r="AF31" s="28">
        <f>외인!AF31</f>
        <v>23846.82</v>
      </c>
      <c r="AG31" s="35">
        <f>시기외12!AG31-시기외26!AG31</f>
        <v>4.1616704487802204E-4</v>
      </c>
      <c r="AH31" s="28">
        <f>외인!AH31</f>
        <v>191661.01</v>
      </c>
      <c r="AI31" s="35">
        <f>시기외12!AI31-시기외26!AI31</f>
        <v>-5.9388972482063418E-4</v>
      </c>
      <c r="AJ31" s="28">
        <f>외인!AJ31</f>
        <v>109981.22</v>
      </c>
      <c r="AK31" s="35">
        <f>시기외12!AK31-시기외26!AK31</f>
        <v>-1.0203642588924424E-3</v>
      </c>
      <c r="AL31" s="28">
        <f>외인!AL31</f>
        <v>86606.62</v>
      </c>
      <c r="AM31" s="35">
        <f>시기외12!AM31-시기외26!AM31</f>
        <v>-5.4170901728139141E-4</v>
      </c>
      <c r="AN31" s="28">
        <f>외인!AN31</f>
        <v>166796.5</v>
      </c>
      <c r="AO31" s="35">
        <f>시기외12!AO31-시기외26!AO31</f>
        <v>-1.3360553273096144E-3</v>
      </c>
      <c r="AP31" s="28">
        <f>외인!AP31</f>
        <v>123946.67</v>
      </c>
      <c r="AQ31" s="35">
        <f>시기외12!AQ31-시기외26!AQ31</f>
        <v>1.368158475606866E-4</v>
      </c>
      <c r="AR31" s="28">
        <f>외인!AR31</f>
        <v>24344.97</v>
      </c>
      <c r="AS31" s="35">
        <f>시기외12!AS31-시기외26!AS31</f>
        <v>-1.1073626821793804E-4</v>
      </c>
      <c r="AT31" s="28">
        <f>외인!AT31</f>
        <v>77978.38</v>
      </c>
      <c r="AU31" s="35">
        <f>시기외12!AU31-시기외26!AU31</f>
        <v>-2.5545285446864952E-4</v>
      </c>
      <c r="AV31" s="28">
        <f>외인!AV31</f>
        <v>48415.21</v>
      </c>
      <c r="AW31" s="35">
        <f>시기외12!AW31-시기외26!AW31</f>
        <v>-1.5855125723783395E-4</v>
      </c>
      <c r="AX31" s="28">
        <f>외인!AX31</f>
        <v>58850.14</v>
      </c>
      <c r="AY31" s="35">
        <f>시기외12!AY31-시기외26!AY31</f>
        <v>-2.2074901277271751E-3</v>
      </c>
      <c r="AZ31" s="28">
        <f>외인!AZ31</f>
        <v>2071968.74</v>
      </c>
      <c r="BA31" s="35">
        <f>시기외12!BA31-시기외26!BA31</f>
        <v>8.7350795449972008E-4</v>
      </c>
      <c r="BB31" s="28">
        <f>외인!BB31</f>
        <v>101965.18</v>
      </c>
      <c r="BC31" s="35">
        <f>시기외12!BC31-시기외26!BC31</f>
        <v>3.3411174706612738E-4</v>
      </c>
      <c r="BD31" s="28">
        <f>외인!BD31</f>
        <v>39944.660000000003</v>
      </c>
      <c r="BE31" s="35">
        <f>시기외12!BE31-시기외26!BE31</f>
        <v>2.990408633320521E-3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91068.89</v>
      </c>
      <c r="BI31" s="35">
        <f>시기외12!BI31-시기외26!BI31</f>
        <v>9.3838119309273729E-4</v>
      </c>
      <c r="BJ31" s="28">
        <f>외인!BJ31</f>
        <v>115495.2</v>
      </c>
      <c r="BK31" s="35">
        <f>시기외12!BK31-시기외26!BK31</f>
        <v>-1.4706848539999379E-3</v>
      </c>
      <c r="BL31" s="28">
        <f>외인!BL31</f>
        <v>48535.57</v>
      </c>
      <c r="BM31" s="35">
        <f>시기외12!BM31-시기외26!BM31</f>
        <v>-8.9796304397122227E-4</v>
      </c>
      <c r="BN31" s="28">
        <f>외인!BN31</f>
        <v>44421.81</v>
      </c>
      <c r="BO31" s="35">
        <f>시기외12!BO31-시기외26!BO31</f>
        <v>-2.260672078466567E-4</v>
      </c>
      <c r="BP31" s="28">
        <f>외인!BP31</f>
        <v>69536.22</v>
      </c>
      <c r="BQ31" s="35">
        <f>시기외12!BQ31-시기외26!BQ31</f>
        <v>-1.905861468529377E-3</v>
      </c>
      <c r="BR31" s="28">
        <f>외인!BR31</f>
        <v>253679.46</v>
      </c>
      <c r="BS31" s="35">
        <f>시기외12!BS31-시기외26!BS31</f>
        <v>-5.4879904776957973E-4</v>
      </c>
      <c r="BT31" s="28">
        <f>외인!BT31</f>
        <v>1976955.14</v>
      </c>
      <c r="BU31" s="35">
        <f>시기외12!BU31-시기외26!BU31</f>
        <v>9.9047193886086723E-4</v>
      </c>
      <c r="BV31" s="28">
        <f>외인!BV31</f>
        <v>383231.43</v>
      </c>
      <c r="BW31" s="35">
        <f>시기외12!BW31-시기외26!BW31</f>
        <v>-4.8348479547399999E-4</v>
      </c>
      <c r="BX31" s="28">
        <f>외인!BX31</f>
        <v>75546.67</v>
      </c>
      <c r="BY31" s="35">
        <f>시기외12!BY31-시기외26!BY31</f>
        <v>1.0362885049782476E-4</v>
      </c>
      <c r="BZ31" s="28">
        <f>외인!BZ31</f>
        <v>253403.13</v>
      </c>
      <c r="CA31" s="35">
        <f>시기외12!CA31-시기외26!CA31</f>
        <v>-1.06289319707812E-3</v>
      </c>
      <c r="CB31" s="28">
        <f>외인!CB31</f>
        <v>12876.88</v>
      </c>
      <c r="CC31" s="35">
        <f>시기외12!CC31-시기외26!CC31</f>
        <v>-2.4824829062434757E-4</v>
      </c>
      <c r="CD31" s="28">
        <f>외인!CD31</f>
        <v>31575.1</v>
      </c>
      <c r="CE31" s="35">
        <f>시기외12!CE31-시기외26!CE31</f>
        <v>-1.6961582674122288E-3</v>
      </c>
      <c r="CF31" s="28">
        <f>외인!CF31</f>
        <v>24462.080000000002</v>
      </c>
      <c r="CG31" s="35">
        <f>시기외12!CG31-시기외26!CG31</f>
        <v>2.4510480381863541E-4</v>
      </c>
      <c r="CH31" s="28">
        <f>외인!CH31</f>
        <v>66723.850000000006</v>
      </c>
      <c r="CI31" s="35">
        <f>시기외12!CI31-시기외26!CI31</f>
        <v>1.2198889829465357E-4</v>
      </c>
      <c r="CJ31" s="28">
        <f>외인!CJ31</f>
        <v>395905.15</v>
      </c>
      <c r="CK31" s="35">
        <f>시기외12!CK31-시기외26!CK31</f>
        <v>-6.8172557452744341E-4</v>
      </c>
      <c r="CL31" s="28">
        <f>외인!CL31</f>
        <v>226856.27</v>
      </c>
      <c r="CM31" s="35">
        <f>시기외12!CM31-시기외26!CM31</f>
        <v>-9.868641144518891E-5</v>
      </c>
      <c r="CN31" s="28">
        <f>외인!CN31</f>
        <v>119139.07</v>
      </c>
      <c r="CO31" s="35">
        <f>시기외12!CO31-시기외26!CO31</f>
        <v>-3.3377538438869765E-4</v>
      </c>
      <c r="CP31" s="28">
        <f>외인!CP31</f>
        <v>102556.02</v>
      </c>
      <c r="CQ31" s="35">
        <f>시기외12!CQ31-시기외26!CQ31</f>
        <v>3.1960464273106322E-4</v>
      </c>
      <c r="CR31" s="28">
        <f>외인!CR31</f>
        <v>161123.66</v>
      </c>
      <c r="CS31" s="35">
        <f>시기외12!CS31-시기외26!CS31</f>
        <v>-7.5053743918438213E-4</v>
      </c>
      <c r="CT31" s="28">
        <f>외인!CT31</f>
        <v>116425.51</v>
      </c>
      <c r="CU31" s="35">
        <f>시기외12!CU31-시기외26!CU31</f>
        <v>-8.6959065751914281E-5</v>
      </c>
      <c r="CV31" s="28">
        <f>외인!CV31</f>
        <v>1976955.14</v>
      </c>
      <c r="CW31" s="35">
        <f>시기외12!CW31-시기외26!CW31</f>
        <v>9.9047193886086723E-4</v>
      </c>
      <c r="CX31" s="28">
        <f>외인!CX31</f>
        <v>200994.85</v>
      </c>
      <c r="CY31" s="35">
        <f>시기외12!CY31-시기외26!CY31</f>
        <v>-8.1599029939341528E-4</v>
      </c>
      <c r="CZ31" s="28">
        <f>외인!CZ31</f>
        <v>17383.669999999998</v>
      </c>
      <c r="DA31" s="35">
        <f>시기외12!DA31-시기외26!DA31</f>
        <v>-3.8166668556920803E-4</v>
      </c>
      <c r="DB31" s="28">
        <f>외인!DB31</f>
        <v>39944.660000000003</v>
      </c>
      <c r="DC31" s="35">
        <f>시기외12!DC31-시기외26!DC31</f>
        <v>2.990408633320521E-3</v>
      </c>
      <c r="DD31" s="28">
        <f>외인!DD31</f>
        <v>8626.58</v>
      </c>
      <c r="DE31" s="35">
        <f>시기외12!DE31-시기외26!DE31</f>
        <v>2.5037115511034624E-3</v>
      </c>
      <c r="DF31" s="28">
        <f>외인!DF31</f>
        <v>56175.1</v>
      </c>
      <c r="DG31" s="35">
        <f>시기외12!DG31-시기외26!DG31</f>
        <v>-1.5436400514504556E-5</v>
      </c>
      <c r="DH31" s="28">
        <f>외인!DH31</f>
        <v>23456.76</v>
      </c>
      <c r="DI31" s="35">
        <f>시기외12!DI31-시기외26!DI31</f>
        <v>-2.3261230858784097E-3</v>
      </c>
      <c r="DJ31" s="28">
        <f>외인!DJ31</f>
        <v>570096.44999999995</v>
      </c>
      <c r="DK31" s="35">
        <f>시기외12!DK31-시기외26!DK31</f>
        <v>-6.1234566631416989E-4</v>
      </c>
      <c r="DL31" s="28">
        <f>외인!DL31</f>
        <v>94547.33</v>
      </c>
      <c r="DM31" s="35">
        <f>시기외12!DM31-시기외26!DM31</f>
        <v>-4.2840871936167127E-4</v>
      </c>
      <c r="DN31" s="28">
        <f>외인!DN31</f>
        <v>1976955.14</v>
      </c>
      <c r="DO31" s="35">
        <f>시기외12!DO31-시기외26!DO31</f>
        <v>9.9047193886086723E-4</v>
      </c>
      <c r="DP31" s="28">
        <f>외인!DP31</f>
        <v>82915.3</v>
      </c>
      <c r="DQ31" s="35">
        <f>시기외12!DQ31-시기외26!DQ31</f>
        <v>-1.1755589677506131E-3</v>
      </c>
      <c r="DR31" s="28">
        <f>외인!DR31</f>
        <v>41195.94</v>
      </c>
      <c r="DS31" s="35">
        <f>시기외12!DS31-시기외26!DS31</f>
        <v>3.5438612418538197E-4</v>
      </c>
      <c r="DT31" s="28">
        <f>외인!DT31</f>
        <v>127827.17</v>
      </c>
      <c r="DU31" s="35">
        <f>시기외12!DU31-시기외26!DU31</f>
        <v>-6.6866732164703839E-4</v>
      </c>
      <c r="DV31" s="28">
        <f>외인!DV31</f>
        <v>33023</v>
      </c>
      <c r="DW31" s="35">
        <f>시기외12!DW31-시기외26!DW31</f>
        <v>-1.0874009625595495E-3</v>
      </c>
      <c r="DX31" s="28">
        <f>외인!DX31</f>
        <v>112093</v>
      </c>
      <c r="DY31" s="35">
        <f>시기외12!DY31-시기외26!DY31</f>
        <v>-1.6409212381766403E-3</v>
      </c>
      <c r="DZ31" s="28">
        <f>외인!DZ31</f>
        <v>8812.02</v>
      </c>
      <c r="EA31" s="35">
        <f>시기외12!EA31-시기외26!EA31</f>
        <v>-2.3197587044101117E-3</v>
      </c>
      <c r="EB31" s="28">
        <f>외인!EB31</f>
        <v>12923.33</v>
      </c>
      <c r="EC31" s="35">
        <f>시기외12!EC31-시기외26!EC31</f>
        <v>-1.1748147434899716E-4</v>
      </c>
      <c r="ED31" s="28">
        <f>외인!ED31</f>
        <v>10638.72</v>
      </c>
      <c r="EE31" s="35">
        <f>시기외12!EE31-시기외26!EE31</f>
        <v>-1.1634185874219512E-3</v>
      </c>
      <c r="EF31" s="28">
        <f>외인!EF31</f>
        <v>261862</v>
      </c>
      <c r="EG31" s="35">
        <f>시기외12!EG31-시기외26!EG31</f>
        <v>-6.4607995146757685E-4</v>
      </c>
      <c r="EH31" s="28">
        <f>외인!EH31</f>
        <v>188404.86</v>
      </c>
      <c r="EI31" s="35">
        <f>시기외12!EI31-시기외26!EI31</f>
        <v>-3.2478220587882773E-4</v>
      </c>
      <c r="EJ31" s="28">
        <f>외인!EJ31</f>
        <v>95617.54</v>
      </c>
      <c r="EK31" s="35">
        <f>시기외12!EK31-시기외26!EK31</f>
        <v>4.1436559642580651E-4</v>
      </c>
      <c r="EL31" s="28">
        <f>외인!EL31</f>
        <v>34140.28</v>
      </c>
      <c r="EM31" s="35">
        <f>시기외12!EM31-시기외26!EM31</f>
        <v>-1.5498451240560616E-3</v>
      </c>
      <c r="EN31" s="28">
        <f>외인!EN31</f>
        <v>41195.94</v>
      </c>
      <c r="EO31" s="35">
        <f>시기외12!EO31-시기외26!EO31</f>
        <v>3.5438612418538197E-4</v>
      </c>
      <c r="EP31" s="28">
        <f>외인!EP31</f>
        <v>169580.46</v>
      </c>
      <c r="EQ31" s="35">
        <f>시기외12!EQ31-시기외26!EQ31</f>
        <v>-7.4354503292002323E-4</v>
      </c>
      <c r="ER31" s="28">
        <f>외인!ER31</f>
        <v>15073.07</v>
      </c>
      <c r="ES31" s="35">
        <f>시기외12!ES31-시기외26!ES31</f>
        <v>-4.6898503767138309E-3</v>
      </c>
      <c r="ET31" s="28">
        <f>외인!ET31</f>
        <v>123946.67</v>
      </c>
      <c r="EU31" s="35">
        <f>시기외12!EU31-시기외26!EU31</f>
        <v>1.368158475606866E-4</v>
      </c>
      <c r="EV31" s="28">
        <f>외인!EV31</f>
        <v>48098.66</v>
      </c>
      <c r="EW31" s="35">
        <f>시기외12!EW31-시기외26!EW31</f>
        <v>8.0957383540733669E-5</v>
      </c>
      <c r="EX31" s="28">
        <f>외인!EX31</f>
        <v>54457.36</v>
      </c>
      <c r="EY31" s="35">
        <f>시기외12!EY31-시기외26!EY31</f>
        <v>5.334257122090293E-4</v>
      </c>
    </row>
    <row r="32" spans="1:155">
      <c r="A32" s="27">
        <f>외인!A32</f>
        <v>46107</v>
      </c>
      <c r="B32" s="28">
        <f>외인!B32</f>
        <v>4363195.08</v>
      </c>
      <c r="C32" s="35">
        <f>시기외12!C32-시기외26!C32</f>
        <v>1.1789602728082575E-4</v>
      </c>
      <c r="D32" s="28">
        <f>외인!D32</f>
        <v>628937.56999999995</v>
      </c>
      <c r="E32" s="35">
        <f>시기외12!E32-시기외26!E32</f>
        <v>-1.0124450572717159E-3</v>
      </c>
      <c r="F32" s="28">
        <f>외인!F32</f>
        <v>1837540.48</v>
      </c>
      <c r="G32" s="35">
        <f>시기외12!G32-시기외26!G32</f>
        <v>2.4228892387934608E-4</v>
      </c>
      <c r="H32" s="28">
        <f>외인!H32</f>
        <v>278304.07</v>
      </c>
      <c r="I32" s="35">
        <f>시기외12!I32-시기외26!I32</f>
        <v>-7.8141324313274799E-4</v>
      </c>
      <c r="J32" s="28">
        <f>외인!J32</f>
        <v>38060.5</v>
      </c>
      <c r="K32" s="35">
        <f>시기외12!K32-시기외26!K32</f>
        <v>1.5561435225066754E-4</v>
      </c>
      <c r="L32" s="28">
        <f>외인!L32</f>
        <v>257238.68</v>
      </c>
      <c r="M32" s="35">
        <f>시기외12!M32-시기외26!M32</f>
        <v>-7.8841691707557337E-4</v>
      </c>
      <c r="N32" s="28">
        <f>외인!N32</f>
        <v>229680.57</v>
      </c>
      <c r="O32" s="35">
        <f>시기외12!O32-시기외26!O32</f>
        <v>-1.0633248931353522E-3</v>
      </c>
      <c r="P32" s="28">
        <f>외인!P32</f>
        <v>200277.82</v>
      </c>
      <c r="Q32" s="35">
        <f>시기외12!Q32-시기외26!Q32</f>
        <v>-6.2407392809321529E-4</v>
      </c>
      <c r="R32" s="28">
        <f>외인!R32</f>
        <v>125107.09</v>
      </c>
      <c r="S32" s="35">
        <f>시기외12!S32-시기외26!S32</f>
        <v>-6.3326446943601429E-4</v>
      </c>
      <c r="T32" s="28">
        <f>외인!T32</f>
        <v>8592.7199999999993</v>
      </c>
      <c r="U32" s="35">
        <f>시기외12!U32-시기외26!U32</f>
        <v>2.5864317144235639E-3</v>
      </c>
      <c r="V32" s="28">
        <f>외인!V32</f>
        <v>106127.12</v>
      </c>
      <c r="W32" s="35">
        <f>시기외12!W32-시기외26!W32</f>
        <v>-1.5863101282686787E-3</v>
      </c>
      <c r="X32" s="28">
        <f>외인!X32</f>
        <v>1834035.83</v>
      </c>
      <c r="Y32" s="35">
        <f>시기외12!Y32-시기외26!Y32</f>
        <v>6.7317957318768469E-4</v>
      </c>
      <c r="Z32" s="28">
        <f>외인!Z32</f>
        <v>44776.15</v>
      </c>
      <c r="AA32" s="35">
        <f>시기외12!AA32-시기외26!AA32</f>
        <v>4.8464507203091933E-5</v>
      </c>
      <c r="AB32" s="28">
        <f>외인!AB32</f>
        <v>200662.64</v>
      </c>
      <c r="AC32" s="35">
        <f>시기외12!AC32-시기외26!AC32</f>
        <v>-1.9056130704597145E-5</v>
      </c>
      <c r="AD32" s="28">
        <f>외인!AD32</f>
        <v>19861.23</v>
      </c>
      <c r="AE32" s="35">
        <f>시기외12!AE32-시기외26!AE32</f>
        <v>-5.1462616947515756E-4</v>
      </c>
      <c r="AF32" s="28">
        <f>외인!AF32</f>
        <v>23607</v>
      </c>
      <c r="AG32" s="35">
        <f>시기외12!AG32-시기외26!AG32</f>
        <v>4.7037392811724306E-4</v>
      </c>
      <c r="AH32" s="28">
        <f>외인!AH32</f>
        <v>189396.85</v>
      </c>
      <c r="AI32" s="35">
        <f>시기외12!AI32-시기외26!AI32</f>
        <v>-7.0551377992719092E-4</v>
      </c>
      <c r="AJ32" s="28">
        <f>외인!AJ32</f>
        <v>108896.2</v>
      </c>
      <c r="AK32" s="35">
        <f>시기외12!AK32-시기외26!AK32</f>
        <v>-8.5885148016994883E-4</v>
      </c>
      <c r="AL32" s="28">
        <f>외인!AL32</f>
        <v>85437.52</v>
      </c>
      <c r="AM32" s="35">
        <f>시기외12!AM32-시기외26!AM32</f>
        <v>-4.3254097943133338E-4</v>
      </c>
      <c r="AN32" s="28">
        <f>외인!AN32</f>
        <v>163282.81</v>
      </c>
      <c r="AO32" s="35">
        <f>시기외12!AO32-시기외26!AO32</f>
        <v>-1.3252952810385047E-3</v>
      </c>
      <c r="AP32" s="28">
        <f>외인!AP32</f>
        <v>120579.43</v>
      </c>
      <c r="AQ32" s="35">
        <f>시기외12!AQ32-시기외26!AQ32</f>
        <v>1.5369771631870385E-4</v>
      </c>
      <c r="AR32" s="28">
        <f>외인!AR32</f>
        <v>24002.78</v>
      </c>
      <c r="AS32" s="35">
        <f>시기외12!AS32-시기외26!AS32</f>
        <v>-5.3487002746031224E-5</v>
      </c>
      <c r="AT32" s="28">
        <f>외인!AT32</f>
        <v>76511.59</v>
      </c>
      <c r="AU32" s="35">
        <f>시기외12!AU32-시기외26!AU32</f>
        <v>-1.8131457772178254E-4</v>
      </c>
      <c r="AV32" s="28">
        <f>외인!AV32</f>
        <v>47930.48</v>
      </c>
      <c r="AW32" s="35">
        <f>시기외12!AW32-시기외26!AW32</f>
        <v>1.0130729006561619E-4</v>
      </c>
      <c r="AX32" s="28">
        <f>외인!AX32</f>
        <v>57247.59</v>
      </c>
      <c r="AY32" s="35">
        <f>시기외12!AY32-시기외26!AY32</f>
        <v>-2.518429606782046E-3</v>
      </c>
      <c r="AZ32" s="28">
        <f>외인!AZ32</f>
        <v>1966489.06</v>
      </c>
      <c r="BA32" s="35">
        <f>시기외12!BA32-시기외26!BA32</f>
        <v>5.4836001750804917E-4</v>
      </c>
      <c r="BB32" s="28">
        <f>외인!BB32</f>
        <v>97202.97</v>
      </c>
      <c r="BC32" s="35">
        <f>시기외12!BC32-시기외26!BC32</f>
        <v>3.1102981524385755E-4</v>
      </c>
      <c r="BD32" s="28">
        <f>외인!BD32</f>
        <v>39327.32</v>
      </c>
      <c r="BE32" s="35">
        <f>시기외12!BE32-시기외26!BE32</f>
        <v>2.9134877381118136E-3</v>
      </c>
      <c r="BF32" s="28">
        <f>외인!BF32</f>
        <v>0</v>
      </c>
      <c r="BG32" s="35" t="e">
        <f>시기외12!BG32-시기외26!BG32</f>
        <v>#DIV/0!</v>
      </c>
      <c r="BH32" s="28">
        <f>외인!BH32</f>
        <v>87916.89</v>
      </c>
      <c r="BI32" s="35">
        <f>시기외12!BI32-시기외26!BI32</f>
        <v>9.5404411910990415E-4</v>
      </c>
      <c r="BJ32" s="28">
        <f>외인!BJ32</f>
        <v>114183.95</v>
      </c>
      <c r="BK32" s="35">
        <f>시기외12!BK32-시기외26!BK32</f>
        <v>-1.1937434961553015E-3</v>
      </c>
      <c r="BL32" s="28">
        <f>외인!BL32</f>
        <v>47428.42</v>
      </c>
      <c r="BM32" s="35">
        <f>시기외12!BM32-시기외26!BM32</f>
        <v>-7.9502797727190513E-4</v>
      </c>
      <c r="BN32" s="28">
        <f>외인!BN32</f>
        <v>44097.48</v>
      </c>
      <c r="BO32" s="35">
        <f>시기외12!BO32-시기외26!BO32</f>
        <v>-6.662763195447929E-5</v>
      </c>
      <c r="BP32" s="28">
        <f>외인!BP32</f>
        <v>67847.37</v>
      </c>
      <c r="BQ32" s="35">
        <f>시기외12!BQ32-시기외26!BQ32</f>
        <v>-2.2292315540946707E-3</v>
      </c>
      <c r="BR32" s="28">
        <f>외인!BR32</f>
        <v>246470.46</v>
      </c>
      <c r="BS32" s="35">
        <f>시기외12!BS32-시기외26!BS32</f>
        <v>-6.1408445196979068E-4</v>
      </c>
      <c r="BT32" s="28">
        <f>외인!BT32</f>
        <v>1871604.48</v>
      </c>
      <c r="BU32" s="35">
        <f>시기외12!BU32-시기외26!BU32</f>
        <v>6.4987670288787049E-4</v>
      </c>
      <c r="BV32" s="28">
        <f>외인!BV32</f>
        <v>371234.12</v>
      </c>
      <c r="BW32" s="35">
        <f>시기외12!BW32-시기외26!BW32</f>
        <v>-3.7701950943143717E-4</v>
      </c>
      <c r="BX32" s="28">
        <f>외인!BX32</f>
        <v>74231.19</v>
      </c>
      <c r="BY32" s="35">
        <f>시기외12!BY32-시기외26!BY32</f>
        <v>1.6543062197280642E-4</v>
      </c>
      <c r="BZ32" s="28">
        <f>외인!BZ32</f>
        <v>248720.33</v>
      </c>
      <c r="CA32" s="35">
        <f>시기외12!CA32-시기외26!CA32</f>
        <v>-1.0157225242453109E-3</v>
      </c>
      <c r="CB32" s="28">
        <f>외인!CB32</f>
        <v>12719.79</v>
      </c>
      <c r="CC32" s="35">
        <f>시기외12!CC32-시기외26!CC32</f>
        <v>-2.1114125728785105E-4</v>
      </c>
      <c r="CD32" s="28">
        <f>외인!CD32</f>
        <v>31353.58</v>
      </c>
      <c r="CE32" s="35">
        <f>시기외12!CE32-시기외26!CE32</f>
        <v>-1.6020467468593727E-3</v>
      </c>
      <c r="CF32" s="28">
        <f>외인!CF32</f>
        <v>24292.27</v>
      </c>
      <c r="CG32" s="35">
        <f>시기외12!CG32-시기외26!CG32</f>
        <v>3.0178511978242714E-4</v>
      </c>
      <c r="CH32" s="28">
        <f>외인!CH32</f>
        <v>66199.92</v>
      </c>
      <c r="CI32" s="35">
        <f>시기외12!CI32-시기외26!CI32</f>
        <v>3.0305231536580839E-4</v>
      </c>
      <c r="CJ32" s="28">
        <f>외인!CJ32</f>
        <v>400067.94</v>
      </c>
      <c r="CK32" s="35">
        <f>시기외12!CK32-시기외26!CK32</f>
        <v>-5.9919409896920777E-4</v>
      </c>
      <c r="CL32" s="28">
        <f>외인!CL32</f>
        <v>228506.78</v>
      </c>
      <c r="CM32" s="35">
        <f>시기외12!CM32-시기외26!CM32</f>
        <v>-9.237678369776567E-5</v>
      </c>
      <c r="CN32" s="28">
        <f>외인!CN32</f>
        <v>116545.82</v>
      </c>
      <c r="CO32" s="35">
        <f>시기외12!CO32-시기외26!CO32</f>
        <v>-2.9411016627063592E-4</v>
      </c>
      <c r="CP32" s="28">
        <f>외인!CP32</f>
        <v>97773.47</v>
      </c>
      <c r="CQ32" s="35">
        <f>시기외12!CQ32-시기외26!CQ32</f>
        <v>2.9680632108966608E-4</v>
      </c>
      <c r="CR32" s="28">
        <f>외인!CR32</f>
        <v>158182.59</v>
      </c>
      <c r="CS32" s="35">
        <f>시기외12!CS32-시기외26!CS32</f>
        <v>-6.7854466884176474E-4</v>
      </c>
      <c r="CT32" s="28">
        <f>외인!CT32</f>
        <v>113370.17</v>
      </c>
      <c r="CU32" s="35">
        <f>시기외12!CU32-시기외26!CU32</f>
        <v>-1.4892343705703989E-4</v>
      </c>
      <c r="CV32" s="28">
        <f>외인!CV32</f>
        <v>1871604.48</v>
      </c>
      <c r="CW32" s="35">
        <f>시기외12!CW32-시기외26!CW32</f>
        <v>6.4987670288787049E-4</v>
      </c>
      <c r="CX32" s="28">
        <f>외인!CX32</f>
        <v>196869.09</v>
      </c>
      <c r="CY32" s="35">
        <f>시기외12!CY32-시기외26!CY32</f>
        <v>-5.4820357065874501E-4</v>
      </c>
      <c r="CZ32" s="28">
        <f>외인!CZ32</f>
        <v>17052.259999999998</v>
      </c>
      <c r="DA32" s="35">
        <f>시기외12!DA32-시기외26!DA32</f>
        <v>-3.2060699678570169E-4</v>
      </c>
      <c r="DB32" s="28">
        <f>외인!DB32</f>
        <v>39327.32</v>
      </c>
      <c r="DC32" s="35">
        <f>시기외12!DC32-시기외26!DC32</f>
        <v>2.9134877381118136E-3</v>
      </c>
      <c r="DD32" s="28">
        <f>외인!DD32</f>
        <v>8592.7199999999993</v>
      </c>
      <c r="DE32" s="35">
        <f>시기외12!DE32-시기외26!DE32</f>
        <v>2.5864317144235639E-3</v>
      </c>
      <c r="DF32" s="28">
        <f>외인!DF32</f>
        <v>55493.91</v>
      </c>
      <c r="DG32" s="35">
        <f>시기외12!DG32-시기외26!DG32</f>
        <v>4.871167585999319E-5</v>
      </c>
      <c r="DH32" s="28">
        <f>외인!DH32</f>
        <v>23283.22</v>
      </c>
      <c r="DI32" s="35">
        <f>시기외12!DI32-시기외26!DI32</f>
        <v>-2.1877092133505156E-3</v>
      </c>
      <c r="DJ32" s="28">
        <f>외인!DJ32</f>
        <v>557034.86</v>
      </c>
      <c r="DK32" s="35">
        <f>시기외12!DK32-시기외26!DK32</f>
        <v>-5.7922756649574428E-4</v>
      </c>
      <c r="DL32" s="28">
        <f>외인!DL32</f>
        <v>91677.83</v>
      </c>
      <c r="DM32" s="35">
        <f>시기외12!DM32-시기외26!DM32</f>
        <v>-3.8212295176004896E-4</v>
      </c>
      <c r="DN32" s="28">
        <f>외인!DN32</f>
        <v>1871604.48</v>
      </c>
      <c r="DO32" s="35">
        <f>시기외12!DO32-시기외26!DO32</f>
        <v>6.4987670288787049E-4</v>
      </c>
      <c r="DP32" s="28">
        <f>외인!DP32</f>
        <v>86098.8</v>
      </c>
      <c r="DQ32" s="35">
        <f>시기외12!DQ32-시기외26!DQ32</f>
        <v>-1.2925333924859639E-3</v>
      </c>
      <c r="DR32" s="28">
        <f>외인!DR32</f>
        <v>39884.93</v>
      </c>
      <c r="DS32" s="35">
        <f>시기외12!DS32-시기외26!DS32</f>
        <v>3.01795212784799E-4</v>
      </c>
      <c r="DT32" s="28">
        <f>외인!DT32</f>
        <v>125107.09</v>
      </c>
      <c r="DU32" s="35">
        <f>시기외12!DU32-시기외26!DU32</f>
        <v>-6.3326446943601429E-4</v>
      </c>
      <c r="DV32" s="28">
        <f>외인!DV32</f>
        <v>32801.29</v>
      </c>
      <c r="DW32" s="35">
        <f>시기외12!DW32-시기외26!DW32</f>
        <v>-8.7217774691586902E-4</v>
      </c>
      <c r="DX32" s="28">
        <f>외인!DX32</f>
        <v>106127.12</v>
      </c>
      <c r="DY32" s="35">
        <f>시기외12!DY32-시기외26!DY32</f>
        <v>-1.5863101282686787E-3</v>
      </c>
      <c r="DZ32" s="28">
        <f>외인!DZ32</f>
        <v>8834.84</v>
      </c>
      <c r="EA32" s="35">
        <f>시기외12!EA32-시기외26!EA32</f>
        <v>-1.5930334486940136E-3</v>
      </c>
      <c r="EB32" s="28">
        <f>외인!EB32</f>
        <v>12786.66</v>
      </c>
      <c r="EC32" s="35">
        <f>시기외12!EC32-시기외26!EC32</f>
        <v>-3.1892913085245812E-5</v>
      </c>
      <c r="ED32" s="28">
        <f>외인!ED32</f>
        <v>10350.77</v>
      </c>
      <c r="EE32" s="35">
        <f>시기외12!EE32-시기외26!EE32</f>
        <v>-9.8633595406211086E-4</v>
      </c>
      <c r="EF32" s="28">
        <f>외인!EF32</f>
        <v>262858.87</v>
      </c>
      <c r="EG32" s="35">
        <f>시기외12!EG32-시기외26!EG32</f>
        <v>-4.9322522652065479E-4</v>
      </c>
      <c r="EH32" s="28">
        <f>외인!EH32</f>
        <v>179101.18</v>
      </c>
      <c r="EI32" s="35">
        <f>시기외12!EI32-시기외26!EI32</f>
        <v>-3.5611445407335795E-4</v>
      </c>
      <c r="EJ32" s="28">
        <f>외인!EJ32</f>
        <v>94292.3</v>
      </c>
      <c r="EK32" s="35">
        <f>시기외12!EK32-시기외26!EK32</f>
        <v>4.6944162863175241E-4</v>
      </c>
      <c r="EL32" s="28">
        <f>외인!EL32</f>
        <v>33876.160000000003</v>
      </c>
      <c r="EM32" s="35">
        <f>시기외12!EM32-시기외26!EM32</f>
        <v>-1.4612578063969489E-3</v>
      </c>
      <c r="EN32" s="28">
        <f>외인!EN32</f>
        <v>39884.93</v>
      </c>
      <c r="EO32" s="35">
        <f>시기외12!EO32-시기외26!EO32</f>
        <v>3.01795212784799E-4</v>
      </c>
      <c r="EP32" s="28">
        <f>외인!EP32</f>
        <v>166464.51</v>
      </c>
      <c r="EQ32" s="35">
        <f>시기외12!EQ32-시기외26!EQ32</f>
        <v>-4.8673180012279204E-4</v>
      </c>
      <c r="ER32" s="28">
        <f>외인!ER32</f>
        <v>14688.76</v>
      </c>
      <c r="ES32" s="35">
        <f>시기외12!ES32-시기외26!ES32</f>
        <v>-4.7779216704117418E-3</v>
      </c>
      <c r="ET32" s="28">
        <f>외인!ET32</f>
        <v>120579.43</v>
      </c>
      <c r="EU32" s="35">
        <f>시기외12!EU32-시기외26!EU32</f>
        <v>1.5369771631870385E-4</v>
      </c>
      <c r="EV32" s="28">
        <f>외인!EV32</f>
        <v>44776.15</v>
      </c>
      <c r="EW32" s="35">
        <f>시기외12!EW32-시기외26!EW32</f>
        <v>4.8464507203091933E-5</v>
      </c>
      <c r="EX32" s="28">
        <f>외인!EX32</f>
        <v>52997.32</v>
      </c>
      <c r="EY32" s="35">
        <f>시기외12!EY32-시기외26!EY32</f>
        <v>5.1716567527123562E-4</v>
      </c>
    </row>
    <row r="33" spans="1:155">
      <c r="A33" s="27">
        <f>외인!A33</f>
        <v>46108</v>
      </c>
      <c r="B33" s="28">
        <f>외인!B33</f>
        <v>4345976.24</v>
      </c>
      <c r="C33" s="35">
        <f>시기외12!C33-시기외26!C33</f>
        <v>1.2241240367371047E-5</v>
      </c>
      <c r="D33" s="28">
        <f>외인!D33</f>
        <v>632233.11</v>
      </c>
      <c r="E33" s="35">
        <f>시기외12!E33-시기외26!E33</f>
        <v>-9.9954318715085068E-4</v>
      </c>
      <c r="F33" s="28">
        <f>외인!F33</f>
        <v>1834964.15</v>
      </c>
      <c r="G33" s="35">
        <f>시기외12!G33-시기외26!G33</f>
        <v>4.7326658925262322E-5</v>
      </c>
      <c r="H33" s="28">
        <f>외인!H33</f>
        <v>283912.51</v>
      </c>
      <c r="I33" s="35">
        <f>시기외12!I33-시기외26!I33</f>
        <v>-4.9876193752045332E-4</v>
      </c>
      <c r="J33" s="28">
        <f>외인!J33</f>
        <v>40037.5</v>
      </c>
      <c r="K33" s="35">
        <f>시기외12!K33-시기외26!K33</f>
        <v>7.9381776333781878E-5</v>
      </c>
      <c r="L33" s="28">
        <f>외인!L33</f>
        <v>262308.96000000002</v>
      </c>
      <c r="M33" s="35">
        <f>시기외12!M33-시기외26!M33</f>
        <v>-5.2496308189930996E-4</v>
      </c>
      <c r="N33" s="28">
        <f>외인!N33</f>
        <v>232163.42</v>
      </c>
      <c r="O33" s="35">
        <f>시기외12!O33-시기외26!O33</f>
        <v>-8.927137757208871E-4</v>
      </c>
      <c r="P33" s="28">
        <f>외인!P33</f>
        <v>203459.91</v>
      </c>
      <c r="Q33" s="35">
        <f>시기외12!Q33-시기외26!Q33</f>
        <v>-5.3626665335993297E-4</v>
      </c>
      <c r="R33" s="28">
        <f>외인!R33</f>
        <v>125887.75</v>
      </c>
      <c r="S33" s="35">
        <f>시기외12!S33-시기외26!S33</f>
        <v>-6.015188846714239E-4</v>
      </c>
      <c r="T33" s="28">
        <f>외인!T33</f>
        <v>8499.7000000000007</v>
      </c>
      <c r="U33" s="35">
        <f>시기외12!U33-시기외26!U33</f>
        <v>2.4535785292276726E-3</v>
      </c>
      <c r="V33" s="28">
        <f>외인!V33</f>
        <v>105709.37</v>
      </c>
      <c r="W33" s="35">
        <f>시기외12!W33-시기외26!W33</f>
        <v>-1.62619062302478E-3</v>
      </c>
      <c r="X33" s="28">
        <f>외인!X33</f>
        <v>1823765.25</v>
      </c>
      <c r="Y33" s="35">
        <f>시기외12!Y33-시기외26!Y33</f>
        <v>3.6196149083386926E-4</v>
      </c>
      <c r="Z33" s="28">
        <f>외인!Z33</f>
        <v>44125.63</v>
      </c>
      <c r="AA33" s="35">
        <f>시기외12!AA33-시기외26!AA33</f>
        <v>2.7994443195736231E-5</v>
      </c>
      <c r="AB33" s="28">
        <f>외인!AB33</f>
        <v>202032.7</v>
      </c>
      <c r="AC33" s="35">
        <f>시기외12!AC33-시기외26!AC33</f>
        <v>-2.0500638029293688E-5</v>
      </c>
      <c r="AD33" s="28">
        <f>외인!AD33</f>
        <v>19936.93</v>
      </c>
      <c r="AE33" s="35">
        <f>시기외12!AE33-시기외26!AE33</f>
        <v>-5.3715972585759793E-4</v>
      </c>
      <c r="AF33" s="28">
        <f>외인!AF33</f>
        <v>23349.61</v>
      </c>
      <c r="AG33" s="35">
        <f>시기외12!AG33-시기외26!AG33</f>
        <v>4.0813397660709302E-4</v>
      </c>
      <c r="AH33" s="28">
        <f>외인!AH33</f>
        <v>185288.79</v>
      </c>
      <c r="AI33" s="35">
        <f>시기외12!AI33-시기외26!AI33</f>
        <v>-8.180372272420935E-4</v>
      </c>
      <c r="AJ33" s="28">
        <f>외인!AJ33</f>
        <v>110794.96</v>
      </c>
      <c r="AK33" s="35">
        <f>시기외12!AK33-시기외26!AK33</f>
        <v>-6.0282304610927021E-4</v>
      </c>
      <c r="AL33" s="28">
        <f>외인!AL33</f>
        <v>86411.64</v>
      </c>
      <c r="AM33" s="35">
        <f>시기외12!AM33-시기외26!AM33</f>
        <v>-2.6398189720365143E-4</v>
      </c>
      <c r="AN33" s="28">
        <f>외인!AN33</f>
        <v>164722.25</v>
      </c>
      <c r="AO33" s="35">
        <f>시기외12!AO33-시기외26!AO33</f>
        <v>-1.1676207893373657E-3</v>
      </c>
      <c r="AP33" s="28">
        <f>외인!AP33</f>
        <v>114737.58</v>
      </c>
      <c r="AQ33" s="35">
        <f>시기외12!AQ33-시기외26!AQ33</f>
        <v>2.5632497393725582E-4</v>
      </c>
      <c r="AR33" s="28">
        <f>외인!AR33</f>
        <v>24585.46</v>
      </c>
      <c r="AS33" s="35">
        <f>시기외12!AS33-시기외26!AS33</f>
        <v>-2.7831902101443213E-5</v>
      </c>
      <c r="AT33" s="28">
        <f>외인!AT33</f>
        <v>77106.77</v>
      </c>
      <c r="AU33" s="35">
        <f>시기외12!AU33-시기외26!AU33</f>
        <v>-1.1181391080077252E-4</v>
      </c>
      <c r="AV33" s="28">
        <f>외인!AV33</f>
        <v>48194.96</v>
      </c>
      <c r="AW33" s="35">
        <f>시기외12!AW33-시기외26!AW33</f>
        <v>2.6721262814327997E-4</v>
      </c>
      <c r="AX33" s="28">
        <f>외인!AX33</f>
        <v>56868.83</v>
      </c>
      <c r="AY33" s="35">
        <f>시기외12!AY33-시기외26!AY33</f>
        <v>-2.8147973841600969E-3</v>
      </c>
      <c r="AZ33" s="28">
        <f>외인!AZ33</f>
        <v>1955328.81</v>
      </c>
      <c r="BA33" s="35">
        <f>시기외12!BA33-시기외26!BA33</f>
        <v>2.6042261629091344E-4</v>
      </c>
      <c r="BB33" s="28">
        <f>외인!BB33</f>
        <v>96921.3</v>
      </c>
      <c r="BC33" s="35">
        <f>시기외12!BC33-시기외26!BC33</f>
        <v>2.8350354441804759E-4</v>
      </c>
      <c r="BD33" s="28">
        <f>외인!BD33</f>
        <v>37627.730000000003</v>
      </c>
      <c r="BE33" s="35">
        <f>시기외12!BE33-시기외26!BE33</f>
        <v>2.6239142826547076E-3</v>
      </c>
      <c r="BF33" s="28">
        <f>외인!BF33</f>
        <v>0</v>
      </c>
      <c r="BG33" s="35" t="e">
        <f>시기외12!BG33-시기외26!BG33</f>
        <v>#DIV/0!</v>
      </c>
      <c r="BH33" s="28">
        <f>외인!BH33</f>
        <v>86774.51</v>
      </c>
      <c r="BI33" s="35">
        <f>시기외12!BI33-시기외26!BI33</f>
        <v>7.6576249180073969E-4</v>
      </c>
      <c r="BJ33" s="28">
        <f>외인!BJ33</f>
        <v>115540.82</v>
      </c>
      <c r="BK33" s="35">
        <f>시기외12!BK33-시기외26!BK33</f>
        <v>-9.830378780607647E-4</v>
      </c>
      <c r="BL33" s="28">
        <f>외인!BL33</f>
        <v>45852.45</v>
      </c>
      <c r="BM33" s="35">
        <f>시기외12!BM33-시기외26!BM33</f>
        <v>-7.2746836942540747E-4</v>
      </c>
      <c r="BN33" s="28">
        <f>외인!BN33</f>
        <v>44124.27</v>
      </c>
      <c r="BO33" s="35">
        <f>시기외12!BO33-시기외26!BO33</f>
        <v>1.4116925800196052E-5</v>
      </c>
      <c r="BP33" s="28">
        <f>외인!BP33</f>
        <v>67826.87</v>
      </c>
      <c r="BQ33" s="35">
        <f>시기외12!BQ33-시기외26!BQ33</f>
        <v>-2.4956809718299222E-3</v>
      </c>
      <c r="BR33" s="28">
        <f>외인!BR33</f>
        <v>238982.18</v>
      </c>
      <c r="BS33" s="35">
        <f>시기외12!BS33-시기외26!BS33</f>
        <v>-7.1825625865769586E-4</v>
      </c>
      <c r="BT33" s="28">
        <f>외인!BT33</f>
        <v>1860926.36</v>
      </c>
      <c r="BU33" s="35">
        <f>시기외12!BU33-시기외26!BU33</f>
        <v>3.4536023701839435E-4</v>
      </c>
      <c r="BV33" s="28">
        <f>외인!BV33</f>
        <v>363294.42</v>
      </c>
      <c r="BW33" s="35">
        <f>시기외12!BW33-시기외26!BW33</f>
        <v>-2.6496629423078096E-4</v>
      </c>
      <c r="BX33" s="28">
        <f>외인!BX33</f>
        <v>74356.22</v>
      </c>
      <c r="BY33" s="35">
        <f>시기외12!BY33-시기외26!BY33</f>
        <v>1.308500733015325E-4</v>
      </c>
      <c r="BZ33" s="28">
        <f>외인!BZ33</f>
        <v>251133.89</v>
      </c>
      <c r="CA33" s="35">
        <f>시기외12!CA33-시기외26!CA33</f>
        <v>-8.5202901412213556E-4</v>
      </c>
      <c r="CB33" s="28">
        <f>외인!CB33</f>
        <v>12958.74</v>
      </c>
      <c r="CC33" s="35">
        <f>시기외12!CC33-시기외26!CC33</f>
        <v>-1.5370151236230136E-4</v>
      </c>
      <c r="CD33" s="28">
        <f>외인!CD33</f>
        <v>31475.98</v>
      </c>
      <c r="CE33" s="35">
        <f>시기외12!CE33-시기외26!CE33</f>
        <v>-1.3289496495169388E-3</v>
      </c>
      <c r="CF33" s="28">
        <f>외인!CF33</f>
        <v>24963.55</v>
      </c>
      <c r="CG33" s="35">
        <f>시기외12!CG33-시기외26!CG33</f>
        <v>3.8011860795178888E-4</v>
      </c>
      <c r="CH33" s="28">
        <f>외인!CH33</f>
        <v>66770.14</v>
      </c>
      <c r="CI33" s="35">
        <f>시기외12!CI33-시기외26!CI33</f>
        <v>4.1977168570872612E-4</v>
      </c>
      <c r="CJ33" s="28">
        <f>외인!CJ33</f>
        <v>403812</v>
      </c>
      <c r="CK33" s="35">
        <f>시기외12!CK33-시기외26!CK33</f>
        <v>-5.4903987022770183E-4</v>
      </c>
      <c r="CL33" s="28">
        <f>외인!CL33</f>
        <v>230402.18</v>
      </c>
      <c r="CM33" s="35">
        <f>시기외12!CM33-시기외26!CM33</f>
        <v>-8.3341906570760804E-5</v>
      </c>
      <c r="CN33" s="28">
        <f>외인!CN33</f>
        <v>119387.43</v>
      </c>
      <c r="CO33" s="35">
        <f>시기외12!CO33-시기외26!CO33</f>
        <v>-2.6942273196587057E-4</v>
      </c>
      <c r="CP33" s="28">
        <f>외인!CP33</f>
        <v>97488.98</v>
      </c>
      <c r="CQ33" s="35">
        <f>시기외12!CQ33-시기외26!CQ33</f>
        <v>2.6981217060261962E-4</v>
      </c>
      <c r="CR33" s="28">
        <f>외인!CR33</f>
        <v>160383.89000000001</v>
      </c>
      <c r="CS33" s="35">
        <f>시기외12!CS33-시기외26!CS33</f>
        <v>-5.8501610993324539E-4</v>
      </c>
      <c r="CT33" s="28">
        <f>외인!CT33</f>
        <v>111657.78</v>
      </c>
      <c r="CU33" s="35">
        <f>시기외12!CU33-시기외26!CU33</f>
        <v>-2.9672901030560004E-4</v>
      </c>
      <c r="CV33" s="28">
        <f>외인!CV33</f>
        <v>1860926.36</v>
      </c>
      <c r="CW33" s="35">
        <f>시기외12!CW33-시기외26!CW33</f>
        <v>3.4536023701839435E-4</v>
      </c>
      <c r="CX33" s="28">
        <f>외인!CX33</f>
        <v>200836.9</v>
      </c>
      <c r="CY33" s="35">
        <f>시기외12!CY33-시기외26!CY33</f>
        <v>-3.0135987317111762E-4</v>
      </c>
      <c r="CZ33" s="28">
        <f>외인!CZ33</f>
        <v>17132.849999999999</v>
      </c>
      <c r="DA33" s="35">
        <f>시기외12!DA33-시기외26!DA33</f>
        <v>-3.5422990218157051E-4</v>
      </c>
      <c r="DB33" s="28">
        <f>외인!DB33</f>
        <v>37627.730000000003</v>
      </c>
      <c r="DC33" s="35">
        <f>시기외12!DC33-시기외26!DC33</f>
        <v>2.6239142826547076E-3</v>
      </c>
      <c r="DD33" s="28">
        <f>외인!DD33</f>
        <v>8499.7000000000007</v>
      </c>
      <c r="DE33" s="35">
        <f>시기외12!DE33-시기외26!DE33</f>
        <v>2.4535785292276726E-3</v>
      </c>
      <c r="DF33" s="28">
        <f>외인!DF33</f>
        <v>55700.76</v>
      </c>
      <c r="DG33" s="35">
        <f>시기외12!DG33-시기외26!DG33</f>
        <v>1.869143209786892E-5</v>
      </c>
      <c r="DH33" s="28">
        <f>외인!DH33</f>
        <v>23400.23</v>
      </c>
      <c r="DI33" s="35">
        <f>시기외12!DI33-시기외26!DI33</f>
        <v>-1.7956281301482156E-3</v>
      </c>
      <c r="DJ33" s="28">
        <f>외인!DJ33</f>
        <v>550358.44999999995</v>
      </c>
      <c r="DK33" s="35">
        <f>시기외12!DK33-시기외26!DK33</f>
        <v>-5.4888452714789849E-4</v>
      </c>
      <c r="DL33" s="28">
        <f>외인!DL33</f>
        <v>94097.82</v>
      </c>
      <c r="DM33" s="35">
        <f>시기외12!DM33-시기외26!DM33</f>
        <v>-3.5290114163573534E-4</v>
      </c>
      <c r="DN33" s="28">
        <f>외인!DN33</f>
        <v>1860926.36</v>
      </c>
      <c r="DO33" s="35">
        <f>시기외12!DO33-시기외26!DO33</f>
        <v>3.4536023701839435E-4</v>
      </c>
      <c r="DP33" s="28">
        <f>외인!DP33</f>
        <v>87299.27</v>
      </c>
      <c r="DQ33" s="35">
        <f>시기외12!DQ33-시기외26!DQ33</f>
        <v>-1.3324011207692459E-3</v>
      </c>
      <c r="DR33" s="28">
        <f>외인!DR33</f>
        <v>41882.449999999997</v>
      </c>
      <c r="DS33" s="35">
        <f>시기외12!DS33-시기외26!DS33</f>
        <v>2.6931393226768035E-4</v>
      </c>
      <c r="DT33" s="28">
        <f>외인!DT33</f>
        <v>125887.75</v>
      </c>
      <c r="DU33" s="35">
        <f>시기외12!DU33-시기외26!DU33</f>
        <v>-6.015188846714239E-4</v>
      </c>
      <c r="DV33" s="28">
        <f>외인!DV33</f>
        <v>34221.51</v>
      </c>
      <c r="DW33" s="35">
        <f>시기외12!DW33-시기외26!DW33</f>
        <v>-5.4581457669596696E-4</v>
      </c>
      <c r="DX33" s="28">
        <f>외인!DX33</f>
        <v>105709.37</v>
      </c>
      <c r="DY33" s="35">
        <f>시기외12!DY33-시기외26!DY33</f>
        <v>-1.62619062302478E-3</v>
      </c>
      <c r="DZ33" s="28">
        <f>외인!DZ33</f>
        <v>9010.9500000000007</v>
      </c>
      <c r="EA33" s="35">
        <f>시기외12!EA33-시기외26!EA33</f>
        <v>-1.1620629161558007E-3</v>
      </c>
      <c r="EB33" s="28">
        <f>외인!EB33</f>
        <v>12792.4</v>
      </c>
      <c r="EC33" s="35">
        <f>시기외12!EC33-시기외26!EC33</f>
        <v>4.6287332080728258E-7</v>
      </c>
      <c r="ED33" s="28">
        <f>외인!ED33</f>
        <v>10356.68</v>
      </c>
      <c r="EE33" s="35">
        <f>시기외12!EE33-시기외26!EE33</f>
        <v>-8.2565405536201043E-4</v>
      </c>
      <c r="EF33" s="28">
        <f>외인!EF33</f>
        <v>264602.08</v>
      </c>
      <c r="EG33" s="35">
        <f>시기외12!EG33-시기외26!EG33</f>
        <v>-4.1124879602450566E-4</v>
      </c>
      <c r="EH33" s="28">
        <f>외인!EH33</f>
        <v>175575.27</v>
      </c>
      <c r="EI33" s="35">
        <f>시기외12!EI33-시기외26!EI33</f>
        <v>-3.9719009860352276E-4</v>
      </c>
      <c r="EJ33" s="28">
        <f>외인!EJ33</f>
        <v>96645.79</v>
      </c>
      <c r="EK33" s="35">
        <f>시기외12!EK33-시기외26!EK33</f>
        <v>4.7733525307682985E-4</v>
      </c>
      <c r="EL33" s="28">
        <f>외인!EL33</f>
        <v>34041.699999999997</v>
      </c>
      <c r="EM33" s="35">
        <f>시기외12!EM33-시기외26!EM33</f>
        <v>-1.205403356661645E-3</v>
      </c>
      <c r="EN33" s="28">
        <f>외인!EN33</f>
        <v>41882.449999999997</v>
      </c>
      <c r="EO33" s="35">
        <f>시기외12!EO33-시기외26!EO33</f>
        <v>2.6931393226768035E-4</v>
      </c>
      <c r="EP33" s="28">
        <f>외인!EP33</f>
        <v>162721.04999999999</v>
      </c>
      <c r="EQ33" s="35">
        <f>시기외12!EQ33-시기외26!EQ33</f>
        <v>-1.8223562300746874E-4</v>
      </c>
      <c r="ER33" s="28">
        <f>외인!ER33</f>
        <v>14571.16</v>
      </c>
      <c r="ES33" s="35">
        <f>시기외12!ES33-시기외26!ES33</f>
        <v>-4.4065995845986011E-3</v>
      </c>
      <c r="ET33" s="28">
        <f>외인!ET33</f>
        <v>114737.58</v>
      </c>
      <c r="EU33" s="35">
        <f>시기외12!EU33-시기외26!EU33</f>
        <v>2.5632497393725582E-4</v>
      </c>
      <c r="EV33" s="28">
        <f>외인!EV33</f>
        <v>44125.63</v>
      </c>
      <c r="EW33" s="35">
        <f>시기외12!EW33-시기외26!EW33</f>
        <v>2.7994443195736231E-5</v>
      </c>
      <c r="EX33" s="28">
        <f>외인!EX33</f>
        <v>53363.35</v>
      </c>
      <c r="EY33" s="35">
        <f>시기외12!EY33-시기외26!EY33</f>
        <v>4.8232639405929652E-4</v>
      </c>
    </row>
    <row r="34" spans="1:155">
      <c r="A34" s="27">
        <f>외인!A34</f>
        <v>46111</v>
      </c>
      <c r="B34" s="28">
        <f>외인!B34</f>
        <v>4216789.63</v>
      </c>
      <c r="C34" s="35">
        <f>시기외12!C34-시기외26!C34</f>
        <v>3.9908484902787152E-5</v>
      </c>
      <c r="D34" s="28">
        <f>외인!D34</f>
        <v>612779.01</v>
      </c>
      <c r="E34" s="35">
        <f>시기외12!E34-시기외26!E34</f>
        <v>-9.5270313611032467E-4</v>
      </c>
      <c r="F34" s="28">
        <f>외인!F34</f>
        <v>1790618.47</v>
      </c>
      <c r="G34" s="35">
        <f>시기외12!G34-시기외26!G34</f>
        <v>1.4356962207808747E-5</v>
      </c>
      <c r="H34" s="28">
        <f>외인!H34</f>
        <v>289003.34999999998</v>
      </c>
      <c r="I34" s="35">
        <f>시기외12!I34-시기외26!I34</f>
        <v>-1.2376112081797174E-4</v>
      </c>
      <c r="J34" s="28">
        <f>외인!J34</f>
        <v>39071.03</v>
      </c>
      <c r="K34" s="35">
        <f>시기외12!K34-시기외26!K34</f>
        <v>2.0487620063634792E-5</v>
      </c>
      <c r="L34" s="28">
        <f>외인!L34</f>
        <v>267670.71000000002</v>
      </c>
      <c r="M34" s="35">
        <f>시기외12!M34-시기외26!M34</f>
        <v>-1.4361657793273796E-4</v>
      </c>
      <c r="N34" s="28">
        <f>외인!N34</f>
        <v>222908.52</v>
      </c>
      <c r="O34" s="35">
        <f>시기외12!O34-시기외26!O34</f>
        <v>-6.2735366733320756E-4</v>
      </c>
      <c r="P34" s="28">
        <f>외인!P34</f>
        <v>195449.2</v>
      </c>
      <c r="Q34" s="35">
        <f>시기외12!Q34-시기외26!Q34</f>
        <v>-4.1329204748535555E-4</v>
      </c>
      <c r="R34" s="28">
        <f>외인!R34</f>
        <v>121963.67</v>
      </c>
      <c r="S34" s="35">
        <f>시기외12!S34-시기외26!S34</f>
        <v>-4.943962874393421E-4</v>
      </c>
      <c r="T34" s="28">
        <f>외인!T34</f>
        <v>8561.58</v>
      </c>
      <c r="U34" s="35">
        <f>시기외12!U34-시기외26!U34</f>
        <v>2.4558647098498567E-3</v>
      </c>
      <c r="V34" s="28">
        <f>외인!V34</f>
        <v>100787.32</v>
      </c>
      <c r="W34" s="35">
        <f>시기외12!W34-시기외26!W34</f>
        <v>-1.6302080118676975E-3</v>
      </c>
      <c r="X34" s="28">
        <f>외인!X34</f>
        <v>1763631.77</v>
      </c>
      <c r="Y34" s="35">
        <f>시기외12!Y34-시기외26!Y34</f>
        <v>2.2935036165859686E-4</v>
      </c>
      <c r="Z34" s="28">
        <f>외인!Z34</f>
        <v>43507.24</v>
      </c>
      <c r="AA34" s="35">
        <f>시기외12!AA34-시기외26!AA34</f>
        <v>4.6174273128654414E-5</v>
      </c>
      <c r="AB34" s="28">
        <f>외인!AB34</f>
        <v>194703.19</v>
      </c>
      <c r="AC34" s="35">
        <f>시기외12!AC34-시기외26!AC34</f>
        <v>1.6060323072519074E-5</v>
      </c>
      <c r="AD34" s="28">
        <f>외인!AD34</f>
        <v>19224</v>
      </c>
      <c r="AE34" s="35">
        <f>시기외12!AE34-시기외26!AE34</f>
        <v>-4.1352216860761083E-4</v>
      </c>
      <c r="AF34" s="28">
        <f>외인!AF34</f>
        <v>23237.67</v>
      </c>
      <c r="AG34" s="35">
        <f>시기외12!AG34-시기외26!AG34</f>
        <v>5.1085473955758557E-4</v>
      </c>
      <c r="AH34" s="28">
        <f>외인!AH34</f>
        <v>177051.06</v>
      </c>
      <c r="AI34" s="35">
        <f>시기외12!AI34-시기외26!AI34</f>
        <v>-7.8070592852177501E-4</v>
      </c>
      <c r="AJ34" s="28">
        <f>외인!AJ34</f>
        <v>108503.45</v>
      </c>
      <c r="AK34" s="35">
        <f>시기외12!AK34-시기외26!AK34</f>
        <v>-2.254803026353518E-4</v>
      </c>
      <c r="AL34" s="28">
        <f>외인!AL34</f>
        <v>83675.039999999994</v>
      </c>
      <c r="AM34" s="35">
        <f>시기외12!AM34-시기외26!AM34</f>
        <v>-1.214983639859817E-4</v>
      </c>
      <c r="AN34" s="28">
        <f>외인!AN34</f>
        <v>157763.99</v>
      </c>
      <c r="AO34" s="35">
        <f>시기외12!AO34-시기외26!AO34</f>
        <v>-8.6598446777022206E-4</v>
      </c>
      <c r="AP34" s="28">
        <f>외인!AP34</f>
        <v>109661.4</v>
      </c>
      <c r="AQ34" s="35">
        <f>시기외12!AQ34-시기외26!AQ34</f>
        <v>4.2818578869694562E-4</v>
      </c>
      <c r="AR34" s="28">
        <f>외인!AR34</f>
        <v>23603.75</v>
      </c>
      <c r="AS34" s="35">
        <f>시기외12!AS34-시기외26!AS34</f>
        <v>1.0039738957275232E-4</v>
      </c>
      <c r="AT34" s="28">
        <f>외인!AT34</f>
        <v>74569.03</v>
      </c>
      <c r="AU34" s="35">
        <f>시기외12!AU34-시기외26!AU34</f>
        <v>-5.2386876618182418E-6</v>
      </c>
      <c r="AV34" s="28">
        <f>외인!AV34</f>
        <v>46998.42</v>
      </c>
      <c r="AW34" s="35">
        <f>시기외12!AW34-시기외26!AW34</f>
        <v>4.0339599519782885E-4</v>
      </c>
      <c r="AX34" s="28">
        <f>외인!AX34</f>
        <v>56406.79</v>
      </c>
      <c r="AY34" s="35">
        <f>시기외12!AY34-시기외26!AY34</f>
        <v>-2.4055334941294419E-3</v>
      </c>
      <c r="AZ34" s="28">
        <f>외인!AZ34</f>
        <v>1893371.86</v>
      </c>
      <c r="BA34" s="35">
        <f>시기외12!BA34-시기외26!BA34</f>
        <v>1.5421294798284016E-4</v>
      </c>
      <c r="BB34" s="28">
        <f>외인!BB34</f>
        <v>95265.9</v>
      </c>
      <c r="BC34" s="35">
        <f>시기외12!BC34-시기외26!BC34</f>
        <v>2.8635543021511962E-4</v>
      </c>
      <c r="BD34" s="28">
        <f>외인!BD34</f>
        <v>36377.589999999997</v>
      </c>
      <c r="BE34" s="35">
        <f>시기외12!BE34-시기외26!BE34</f>
        <v>2.5219737793758033E-3</v>
      </c>
      <c r="BF34" s="28">
        <f>외인!BF34</f>
        <v>0</v>
      </c>
      <c r="BG34" s="35" t="e">
        <f>시기외12!BG34-시기외26!BG34</f>
        <v>#DIV/0!</v>
      </c>
      <c r="BH34" s="28">
        <f>외인!BH34</f>
        <v>87068.55</v>
      </c>
      <c r="BI34" s="35">
        <f>시기외12!BI34-시기외26!BI34</f>
        <v>7.9440872255292648E-4</v>
      </c>
      <c r="BJ34" s="28">
        <f>외인!BJ34</f>
        <v>115789.79</v>
      </c>
      <c r="BK34" s="35">
        <f>시기외12!BK34-시기외26!BK34</f>
        <v>-7.1953552691308704E-4</v>
      </c>
      <c r="BL34" s="28">
        <f>외인!BL34</f>
        <v>45581.62</v>
      </c>
      <c r="BM34" s="35">
        <f>시기외12!BM34-시기외26!BM34</f>
        <v>-6.2916542848961325E-4</v>
      </c>
      <c r="BN34" s="28">
        <f>외인!BN34</f>
        <v>43881.23</v>
      </c>
      <c r="BO34" s="35">
        <f>시기외12!BO34-시기외26!BO34</f>
        <v>2.5164642014772858E-4</v>
      </c>
      <c r="BP34" s="28">
        <f>외인!BP34</f>
        <v>67006.070000000007</v>
      </c>
      <c r="BQ34" s="35">
        <f>시기외12!BQ34-시기외26!BQ34</f>
        <v>-2.1812872741382265E-3</v>
      </c>
      <c r="BR34" s="28">
        <f>외인!BR34</f>
        <v>229203.34</v>
      </c>
      <c r="BS34" s="35">
        <f>시기외12!BS34-시기외26!BS34</f>
        <v>-6.3655744979344484E-4</v>
      </c>
      <c r="BT34" s="28">
        <f>외인!BT34</f>
        <v>1799249.57</v>
      </c>
      <c r="BU34" s="35">
        <f>시기외12!BU34-시기외26!BU34</f>
        <v>2.1432921892306162E-4</v>
      </c>
      <c r="BV34" s="28">
        <f>외인!BV34</f>
        <v>348597.47</v>
      </c>
      <c r="BW34" s="35">
        <f>시기외12!BW34-시기외26!BW34</f>
        <v>-1.2558428531134333E-4</v>
      </c>
      <c r="BX34" s="28">
        <f>외인!BX34</f>
        <v>72143.88</v>
      </c>
      <c r="BY34" s="35">
        <f>시기외12!BY34-시기외26!BY34</f>
        <v>1.9622827976296681E-4</v>
      </c>
      <c r="BZ34" s="28">
        <f>외인!BZ34</f>
        <v>241439.03</v>
      </c>
      <c r="CA34" s="35">
        <f>시기외12!CA34-시기외26!CA34</f>
        <v>-6.0264966044072102E-4</v>
      </c>
      <c r="CB34" s="28">
        <f>외인!CB34</f>
        <v>12427.76</v>
      </c>
      <c r="CC34" s="35">
        <f>시기외12!CC34-시기외26!CC34</f>
        <v>-8.8218993546568302E-5</v>
      </c>
      <c r="CD34" s="28">
        <f>외인!CD34</f>
        <v>30830.69</v>
      </c>
      <c r="CE34" s="35">
        <f>시기외12!CE34-시기외26!CE34</f>
        <v>-7.6745072717516972E-4</v>
      </c>
      <c r="CF34" s="28">
        <f>외인!CF34</f>
        <v>24292.04</v>
      </c>
      <c r="CG34" s="35">
        <f>시기외12!CG34-시기외26!CG34</f>
        <v>4.4593369171182294E-4</v>
      </c>
      <c r="CH34" s="28">
        <f>외인!CH34</f>
        <v>65464.639999999999</v>
      </c>
      <c r="CI34" s="35">
        <f>시기외12!CI34-시기외26!CI34</f>
        <v>5.1998303427609098E-4</v>
      </c>
      <c r="CJ34" s="28">
        <f>외인!CJ34</f>
        <v>390716.02</v>
      </c>
      <c r="CK34" s="35">
        <f>시기외12!CK34-시기외26!CK34</f>
        <v>-4.6874064025410005E-4</v>
      </c>
      <c r="CL34" s="28">
        <f>외인!CL34</f>
        <v>222405.18</v>
      </c>
      <c r="CM34" s="35">
        <f>시기외12!CM34-시기외26!CM34</f>
        <v>-4.7423758316952414E-5</v>
      </c>
      <c r="CN34" s="28">
        <f>외인!CN34</f>
        <v>112912.59</v>
      </c>
      <c r="CO34" s="35">
        <f>시기외12!CO34-시기외26!CO34</f>
        <v>-1.5794634701323147E-4</v>
      </c>
      <c r="CP34" s="28">
        <f>외인!CP34</f>
        <v>95839.43</v>
      </c>
      <c r="CQ34" s="35">
        <f>시기외12!CQ34-시기외26!CQ34</f>
        <v>2.7212988181035441E-4</v>
      </c>
      <c r="CR34" s="28">
        <f>외인!CR34</f>
        <v>156197.01</v>
      </c>
      <c r="CS34" s="35">
        <f>시기외12!CS34-시기외26!CS34</f>
        <v>-4.360949927248788E-4</v>
      </c>
      <c r="CT34" s="28">
        <f>외인!CT34</f>
        <v>107692.04</v>
      </c>
      <c r="CU34" s="35">
        <f>시기외12!CU34-시기외26!CU34</f>
        <v>-3.6425280508875176E-4</v>
      </c>
      <c r="CV34" s="28">
        <f>외인!CV34</f>
        <v>1799249.57</v>
      </c>
      <c r="CW34" s="35">
        <f>시기외12!CW34-시기외26!CW34</f>
        <v>2.1432921892306162E-4</v>
      </c>
      <c r="CX34" s="28">
        <f>외인!CX34</f>
        <v>203889.9</v>
      </c>
      <c r="CY34" s="35">
        <f>시기외12!CY34-시기외26!CY34</f>
        <v>2.3549028964799839E-5</v>
      </c>
      <c r="CZ34" s="28">
        <f>외인!CZ34</f>
        <v>16533.64</v>
      </c>
      <c r="DA34" s="35">
        <f>시기외12!DA34-시기외26!DA34</f>
        <v>-3.6280832262194159E-4</v>
      </c>
      <c r="DB34" s="28">
        <f>외인!DB34</f>
        <v>36377.589999999997</v>
      </c>
      <c r="DC34" s="35">
        <f>시기외12!DC34-시기외26!DC34</f>
        <v>2.5219737793758033E-3</v>
      </c>
      <c r="DD34" s="28">
        <f>외인!DD34</f>
        <v>8561.58</v>
      </c>
      <c r="DE34" s="35">
        <f>시기외12!DE34-시기외26!DE34</f>
        <v>2.4558647098498567E-3</v>
      </c>
      <c r="DF34" s="28">
        <f>외인!DF34</f>
        <v>53870.22</v>
      </c>
      <c r="DG34" s="35">
        <f>시기외12!DG34-시기외26!DG34</f>
        <v>1.0736307004155331E-4</v>
      </c>
      <c r="DH34" s="28">
        <f>외인!DH34</f>
        <v>22903.53</v>
      </c>
      <c r="DI34" s="35">
        <f>시기외12!DI34-시기외26!DI34</f>
        <v>-1.0403526394053416E-3</v>
      </c>
      <c r="DJ34" s="28">
        <f>외인!DJ34</f>
        <v>538459.81000000006</v>
      </c>
      <c r="DK34" s="35">
        <f>시기외12!DK34-시기외26!DK34</f>
        <v>-3.8100973342372461E-4</v>
      </c>
      <c r="DL34" s="28">
        <f>외인!DL34</f>
        <v>88372.28</v>
      </c>
      <c r="DM34" s="35">
        <f>시기외12!DM34-시기외26!DM34</f>
        <v>-2.2224677463232524E-4</v>
      </c>
      <c r="DN34" s="28">
        <f>외인!DN34</f>
        <v>1799249.57</v>
      </c>
      <c r="DO34" s="35">
        <f>시기외12!DO34-시기외26!DO34</f>
        <v>2.1432921892306162E-4</v>
      </c>
      <c r="DP34" s="28">
        <f>외인!DP34</f>
        <v>82912.53</v>
      </c>
      <c r="DQ34" s="35">
        <f>시기외12!DQ34-시기외26!DQ34</f>
        <v>-1.3385088656910878E-3</v>
      </c>
      <c r="DR34" s="28">
        <f>외인!DR34</f>
        <v>40976.11</v>
      </c>
      <c r="DS34" s="35">
        <f>시기외12!DS34-시기외26!DS34</f>
        <v>2.5941811133031235E-4</v>
      </c>
      <c r="DT34" s="28">
        <f>외인!DT34</f>
        <v>121963.67</v>
      </c>
      <c r="DU34" s="35">
        <f>시기외12!DU34-시기외26!DU34</f>
        <v>-4.943962874393421E-4</v>
      </c>
      <c r="DV34" s="28">
        <f>외인!DV34</f>
        <v>33952.050000000003</v>
      </c>
      <c r="DW34" s="35">
        <f>시기외12!DW34-시기외26!DW34</f>
        <v>-2.4200951152704398E-4</v>
      </c>
      <c r="DX34" s="28">
        <f>외인!DX34</f>
        <v>100787.32</v>
      </c>
      <c r="DY34" s="35">
        <f>시기외12!DY34-시기외26!DY34</f>
        <v>-1.6302080118676975E-3</v>
      </c>
      <c r="DZ34" s="28">
        <f>외인!DZ34</f>
        <v>8598.17</v>
      </c>
      <c r="EA34" s="35">
        <f>시기외12!EA34-시기외26!EA34</f>
        <v>-8.5798610380977093E-4</v>
      </c>
      <c r="EB34" s="28">
        <f>외인!EB34</f>
        <v>12484.94</v>
      </c>
      <c r="EC34" s="35">
        <f>시기외12!EC34-시기외26!EC34</f>
        <v>1.8974885628164195E-4</v>
      </c>
      <c r="ED34" s="28">
        <f>외인!ED34</f>
        <v>10005.08</v>
      </c>
      <c r="EE34" s="35">
        <f>시기외12!EE34-시기외26!EE34</f>
        <v>-6.9271302550734295E-4</v>
      </c>
      <c r="EF34" s="28">
        <f>외인!EF34</f>
        <v>257266.1</v>
      </c>
      <c r="EG34" s="35">
        <f>시기외12!EG34-시기외26!EG34</f>
        <v>-2.9007547849122786E-4</v>
      </c>
      <c r="EH34" s="28">
        <f>외인!EH34</f>
        <v>166468.76999999999</v>
      </c>
      <c r="EI34" s="35">
        <f>시기외12!EI34-시기외26!EI34</f>
        <v>-3.853326371088172E-4</v>
      </c>
      <c r="EJ34" s="28">
        <f>외인!EJ34</f>
        <v>95169.99</v>
      </c>
      <c r="EK34" s="35">
        <f>시기외12!EK34-시기외26!EK34</f>
        <v>5.1606725615413647E-4</v>
      </c>
      <c r="EL34" s="28">
        <f>외인!EL34</f>
        <v>33383.26</v>
      </c>
      <c r="EM34" s="35">
        <f>시기외12!EM34-시기외26!EM34</f>
        <v>-6.7822752362551534E-4</v>
      </c>
      <c r="EN34" s="28">
        <f>외인!EN34</f>
        <v>40976.11</v>
      </c>
      <c r="EO34" s="35">
        <f>시기외12!EO34-시기외26!EO34</f>
        <v>2.5941811133031235E-4</v>
      </c>
      <c r="EP34" s="28">
        <f>외인!EP34</f>
        <v>157176.26</v>
      </c>
      <c r="EQ34" s="35">
        <f>시기외12!EQ34-시기외26!EQ34</f>
        <v>1.0734469133636152E-4</v>
      </c>
      <c r="ER34" s="28">
        <f>외인!ER34</f>
        <v>13846.89</v>
      </c>
      <c r="ES34" s="35">
        <f>시기외12!ES34-시기외26!ES34</f>
        <v>-3.839587098084048E-3</v>
      </c>
      <c r="ET34" s="28">
        <f>외인!ET34</f>
        <v>109661.4</v>
      </c>
      <c r="EU34" s="35">
        <f>시기외12!EU34-시기외26!EU34</f>
        <v>4.2818578869694562E-4</v>
      </c>
      <c r="EV34" s="28">
        <f>외인!EV34</f>
        <v>43507.24</v>
      </c>
      <c r="EW34" s="35">
        <f>시기외12!EW34-시기외26!EW34</f>
        <v>4.6174273128654414E-5</v>
      </c>
      <c r="EX34" s="28">
        <f>외인!EX34</f>
        <v>52332.19</v>
      </c>
      <c r="EY34" s="35">
        <f>시기외12!EY34-시기외26!EY34</f>
        <v>4.696539523535768E-4</v>
      </c>
    </row>
    <row r="35" spans="1:155">
      <c r="A35" s="27">
        <f>외인!A35</f>
        <v>46112</v>
      </c>
      <c r="B35" s="28">
        <f>외인!B35</f>
        <v>4035189.36</v>
      </c>
      <c r="C35" s="35">
        <f>시기외12!C35-시기외26!C35</f>
        <v>1.9571539210123945E-5</v>
      </c>
      <c r="D35" s="28">
        <f>외인!D35</f>
        <v>582547.41</v>
      </c>
      <c r="E35" s="35">
        <f>시기외12!E35-시기외26!E35</f>
        <v>-9.2605713642602346E-4</v>
      </c>
      <c r="F35" s="28">
        <f>외인!F35</f>
        <v>1710834.54</v>
      </c>
      <c r="G35" s="35">
        <f>시기외12!G35-시기외26!G35</f>
        <v>-4.5630041332886829E-5</v>
      </c>
      <c r="H35" s="28">
        <f>외인!H35</f>
        <v>277326.34999999998</v>
      </c>
      <c r="I35" s="35">
        <f>시기외12!I35-시기외26!I35</f>
        <v>3.1090600893886843E-5</v>
      </c>
      <c r="J35" s="28">
        <f>외인!J35</f>
        <v>39296.94</v>
      </c>
      <c r="K35" s="35">
        <f>시기외12!K35-시기외26!K35</f>
        <v>4.2457557032374955E-5</v>
      </c>
      <c r="L35" s="28">
        <f>외인!L35</f>
        <v>256689.75</v>
      </c>
      <c r="M35" s="35">
        <f>시기외12!M35-시기외26!M35</f>
        <v>2.5971303870175617E-5</v>
      </c>
      <c r="N35" s="28">
        <f>외인!N35</f>
        <v>213088.93</v>
      </c>
      <c r="O35" s="35">
        <f>시기외12!O35-시기외26!O35</f>
        <v>-3.5222105280878361E-4</v>
      </c>
      <c r="P35" s="28">
        <f>외인!P35</f>
        <v>190629.92</v>
      </c>
      <c r="Q35" s="35">
        <f>시기외12!Q35-시기외26!Q35</f>
        <v>-3.1385709466425263E-4</v>
      </c>
      <c r="R35" s="28">
        <f>외인!R35</f>
        <v>118391.85</v>
      </c>
      <c r="S35" s="35">
        <f>시기외12!S35-시기외26!S35</f>
        <v>-4.3901792655583606E-4</v>
      </c>
      <c r="T35" s="28">
        <f>외인!T35</f>
        <v>8559.1299999999992</v>
      </c>
      <c r="U35" s="35">
        <f>시기외12!U35-시기외26!U35</f>
        <v>2.5288520724312262E-3</v>
      </c>
      <c r="V35" s="28">
        <f>외인!V35</f>
        <v>96492.31</v>
      </c>
      <c r="W35" s="35">
        <f>시기외12!W35-시기외26!W35</f>
        <v>-1.6196198288886256E-3</v>
      </c>
      <c r="X35" s="28">
        <f>외인!X35</f>
        <v>1659008.49</v>
      </c>
      <c r="Y35" s="35">
        <f>시기외12!Y35-시기외26!Y35</f>
        <v>2.322119437926564E-5</v>
      </c>
      <c r="Z35" s="28">
        <f>외인!Z35</f>
        <v>42794.32</v>
      </c>
      <c r="AA35" s="35">
        <f>시기외12!AA35-시기외26!AA35</f>
        <v>3.7944191964603218E-5</v>
      </c>
      <c r="AB35" s="28">
        <f>외인!AB35</f>
        <v>190454.53</v>
      </c>
      <c r="AC35" s="35">
        <f>시기외12!AC35-시기외26!AC35</f>
        <v>5.7853939986192931E-5</v>
      </c>
      <c r="AD35" s="28">
        <f>외인!AD35</f>
        <v>18515.099999999999</v>
      </c>
      <c r="AE35" s="35">
        <f>시기외12!AE35-시기외26!AE35</f>
        <v>-3.3606897334258451E-4</v>
      </c>
      <c r="AF35" s="28">
        <f>외인!AF35</f>
        <v>23531.63</v>
      </c>
      <c r="AG35" s="35">
        <f>시기외12!AG35-시기외26!AG35</f>
        <v>4.9711338788000609E-4</v>
      </c>
      <c r="AH35" s="28">
        <f>외인!AH35</f>
        <v>175168.96</v>
      </c>
      <c r="AI35" s="35">
        <f>시기외12!AI35-시기외26!AI35</f>
        <v>-7.5121398777339273E-4</v>
      </c>
      <c r="AJ35" s="28">
        <f>외인!AJ35</f>
        <v>106923.02</v>
      </c>
      <c r="AK35" s="35">
        <f>시기외12!AK35-시기외26!AK35</f>
        <v>1.1367540900080126E-4</v>
      </c>
      <c r="AL35" s="28">
        <f>외인!AL35</f>
        <v>80786.179999999993</v>
      </c>
      <c r="AM35" s="35">
        <f>시기외12!AM35-시기외26!AM35</f>
        <v>-3.3023374300119083E-5</v>
      </c>
      <c r="AN35" s="28">
        <f>외인!AN35</f>
        <v>150342.19</v>
      </c>
      <c r="AO35" s="35">
        <f>시기외12!AO35-시기외26!AO35</f>
        <v>-5.2451014410243805E-4</v>
      </c>
      <c r="AP35" s="28">
        <f>외인!AP35</f>
        <v>105142.09</v>
      </c>
      <c r="AQ35" s="35">
        <f>시기외12!AQ35-시기외26!AQ35</f>
        <v>5.7395528727780345E-4</v>
      </c>
      <c r="AR35" s="28">
        <f>외인!AR35</f>
        <v>22794.49</v>
      </c>
      <c r="AS35" s="35">
        <f>시기외12!AS35-시기외26!AS35</f>
        <v>1.1377246493371601E-4</v>
      </c>
      <c r="AT35" s="28">
        <f>외인!AT35</f>
        <v>72994.27</v>
      </c>
      <c r="AU35" s="35">
        <f>시기외12!AU35-시기외26!AU35</f>
        <v>7.1377884470104678E-5</v>
      </c>
      <c r="AV35" s="28">
        <f>외인!AV35</f>
        <v>46851.16</v>
      </c>
      <c r="AW35" s="35">
        <f>시기외12!AW35-시기외26!AW35</f>
        <v>4.8398126893787509E-4</v>
      </c>
      <c r="AX35" s="28">
        <f>외인!AX35</f>
        <v>54833.34</v>
      </c>
      <c r="AY35" s="35">
        <f>시기외12!AY35-시기외26!AY35</f>
        <v>-1.8958381163241946E-3</v>
      </c>
      <c r="AZ35" s="28">
        <f>외인!AZ35</f>
        <v>1784315.84</v>
      </c>
      <c r="BA35" s="35">
        <f>시기외12!BA35-시기외26!BA35</f>
        <v>-2.6315034716371984E-5</v>
      </c>
      <c r="BB35" s="28">
        <f>외인!BB35</f>
        <v>92487.65</v>
      </c>
      <c r="BC35" s="35">
        <f>시기외12!BC35-시기외26!BC35</f>
        <v>2.7229165179321551E-4</v>
      </c>
      <c r="BD35" s="28">
        <f>외인!BD35</f>
        <v>35772.160000000003</v>
      </c>
      <c r="BE35" s="35">
        <f>시기외12!BE35-시기외26!BE35</f>
        <v>2.4433032202040546E-3</v>
      </c>
      <c r="BF35" s="28">
        <f>외인!BF35</f>
        <v>0</v>
      </c>
      <c r="BG35" s="35" t="e">
        <f>시기외12!BG35-시기외26!BG35</f>
        <v>#DIV/0!</v>
      </c>
      <c r="BH35" s="28">
        <f>외인!BH35</f>
        <v>83364.39</v>
      </c>
      <c r="BI35" s="35">
        <f>시기외12!BI35-시기외26!BI35</f>
        <v>8.6204834302163456E-4</v>
      </c>
      <c r="BJ35" s="28">
        <f>외인!BJ35</f>
        <v>110825.15</v>
      </c>
      <c r="BK35" s="35">
        <f>시기외12!BK35-시기외26!BK35</f>
        <v>-6.6299052499353391E-4</v>
      </c>
      <c r="BL35" s="28">
        <f>외인!BL35</f>
        <v>44219.95</v>
      </c>
      <c r="BM35" s="35">
        <f>시기외12!BM35-시기외26!BM35</f>
        <v>-5.5954828171811519E-4</v>
      </c>
      <c r="BN35" s="28">
        <f>외인!BN35</f>
        <v>42657.17</v>
      </c>
      <c r="BO35" s="35">
        <f>시기외12!BO35-시기외26!BO35</f>
        <v>2.9161254990666546E-4</v>
      </c>
      <c r="BP35" s="28">
        <f>외인!BP35</f>
        <v>65079.29</v>
      </c>
      <c r="BQ35" s="35">
        <f>시기외12!BQ35-시기외26!BQ35</f>
        <v>-1.7906392902933064E-3</v>
      </c>
      <c r="BR35" s="28">
        <f>외인!BR35</f>
        <v>221744.06</v>
      </c>
      <c r="BS35" s="35">
        <f>시기외12!BS35-시기외26!BS35</f>
        <v>-5.1062370408337112E-4</v>
      </c>
      <c r="BT35" s="28">
        <f>외인!BT35</f>
        <v>1692706.63</v>
      </c>
      <c r="BU35" s="35">
        <f>시기외12!BU35-시기외26!BU35</f>
        <v>1.0325079937244588E-5</v>
      </c>
      <c r="BV35" s="28">
        <f>외인!BV35</f>
        <v>327374.12</v>
      </c>
      <c r="BW35" s="35">
        <f>시기외12!BW35-시기외26!BW35</f>
        <v>-4.8461290560124757E-5</v>
      </c>
      <c r="BX35" s="28">
        <f>외인!BX35</f>
        <v>70965.710000000006</v>
      </c>
      <c r="BY35" s="35">
        <f>시기외12!BY35-시기외26!BY35</f>
        <v>2.0070700499899138E-4</v>
      </c>
      <c r="BZ35" s="28">
        <f>외인!BZ35</f>
        <v>231128.37</v>
      </c>
      <c r="CA35" s="35">
        <f>시기외12!CA35-시기외26!CA35</f>
        <v>-3.4608365177348985E-4</v>
      </c>
      <c r="CB35" s="28">
        <f>외인!CB35</f>
        <v>12037.54</v>
      </c>
      <c r="CC35" s="35">
        <f>시기외12!CC35-시기외26!CC35</f>
        <v>-1.5733248548925236E-4</v>
      </c>
      <c r="CD35" s="28">
        <f>외인!CD35</f>
        <v>30448.52</v>
      </c>
      <c r="CE35" s="35">
        <f>시기외12!CE35-시기외26!CE35</f>
        <v>-2.3373141561013749E-4</v>
      </c>
      <c r="CF35" s="28">
        <f>외인!CF35</f>
        <v>23881.47</v>
      </c>
      <c r="CG35" s="35">
        <f>시기외12!CG35-시기외26!CG35</f>
        <v>5.7318035294719215E-4</v>
      </c>
      <c r="CH35" s="28">
        <f>외인!CH35</f>
        <v>65548.5</v>
      </c>
      <c r="CI35" s="35">
        <f>시기외12!CI35-시기외26!CI35</f>
        <v>5.8665137506038769E-4</v>
      </c>
      <c r="CJ35" s="28">
        <f>외인!CJ35</f>
        <v>370501.2</v>
      </c>
      <c r="CK35" s="35">
        <f>시기외12!CK35-시기외26!CK35</f>
        <v>-4.3061625222153444E-4</v>
      </c>
      <c r="CL35" s="28">
        <f>외인!CL35</f>
        <v>217500.91</v>
      </c>
      <c r="CM35" s="35">
        <f>시기외12!CM35-시기외26!CM35</f>
        <v>2.1654318207261938E-6</v>
      </c>
      <c r="CN35" s="28">
        <f>외인!CN35</f>
        <v>110049.36</v>
      </c>
      <c r="CO35" s="35">
        <f>시기외12!CO35-시기외26!CO35</f>
        <v>-5.6416967872286328E-6</v>
      </c>
      <c r="CP35" s="28">
        <f>외인!CP35</f>
        <v>93033.32</v>
      </c>
      <c r="CQ35" s="35">
        <f>시기외12!CQ35-시기외26!CQ35</f>
        <v>2.5797269723872024E-4</v>
      </c>
      <c r="CR35" s="28">
        <f>외인!CR35</f>
        <v>152852.04999999999</v>
      </c>
      <c r="CS35" s="35">
        <f>시기외12!CS35-시기외26!CS35</f>
        <v>-3.1999431849200836E-4</v>
      </c>
      <c r="CT35" s="28">
        <f>외인!CT35</f>
        <v>102446.44</v>
      </c>
      <c r="CU35" s="35">
        <f>시기외12!CU35-시기외26!CU35</f>
        <v>-4.0899695079216008E-4</v>
      </c>
      <c r="CV35" s="28">
        <f>외인!CV35</f>
        <v>1692706.63</v>
      </c>
      <c r="CW35" s="35">
        <f>시기외12!CW35-시기외26!CW35</f>
        <v>1.0325079937244588E-5</v>
      </c>
      <c r="CX35" s="28">
        <f>외인!CX35</f>
        <v>196426.27</v>
      </c>
      <c r="CY35" s="35">
        <f>시기외12!CY35-시기외26!CY35</f>
        <v>1.8407843801647276E-4</v>
      </c>
      <c r="CZ35" s="28">
        <f>외인!CZ35</f>
        <v>16066.97</v>
      </c>
      <c r="DA35" s="35">
        <f>시기외12!DA35-시기외26!DA35</f>
        <v>-4.0412610712159316E-4</v>
      </c>
      <c r="DB35" s="28">
        <f>외인!DB35</f>
        <v>35772.160000000003</v>
      </c>
      <c r="DC35" s="35">
        <f>시기외12!DC35-시기외26!DC35</f>
        <v>2.4433032202040546E-3</v>
      </c>
      <c r="DD35" s="28">
        <f>외인!DD35</f>
        <v>8559.1299999999992</v>
      </c>
      <c r="DE35" s="35">
        <f>시기외12!DE35-시기외26!DE35</f>
        <v>2.5288520724312262E-3</v>
      </c>
      <c r="DF35" s="28">
        <f>외인!DF35</f>
        <v>53115.13</v>
      </c>
      <c r="DG35" s="35">
        <f>시기외12!DG35-시기외26!DG35</f>
        <v>1.4111974825635172E-4</v>
      </c>
      <c r="DH35" s="28">
        <f>외인!DH35</f>
        <v>22616.37</v>
      </c>
      <c r="DI35" s="35">
        <f>시기외12!DI35-시기외26!DI35</f>
        <v>-3.1181031445605802E-4</v>
      </c>
      <c r="DJ35" s="28">
        <f>외인!DJ35</f>
        <v>521281.05</v>
      </c>
      <c r="DK35" s="35">
        <f>시기외12!DK35-시기외26!DK35</f>
        <v>-2.799674441956051E-4</v>
      </c>
      <c r="DL35" s="28">
        <f>외인!DL35</f>
        <v>86125.89</v>
      </c>
      <c r="DM35" s="35">
        <f>시기외12!DM35-시기외26!DM35</f>
        <v>-4.0030187135738906E-5</v>
      </c>
      <c r="DN35" s="28">
        <f>외인!DN35</f>
        <v>1692706.63</v>
      </c>
      <c r="DO35" s="35">
        <f>시기외12!DO35-시기외26!DO35</f>
        <v>1.0325079937244588E-5</v>
      </c>
      <c r="DP35" s="28">
        <f>외인!DP35</f>
        <v>79096.539999999994</v>
      </c>
      <c r="DQ35" s="35">
        <f>시기외12!DQ35-시기외26!DQ35</f>
        <v>-1.331505672138989E-3</v>
      </c>
      <c r="DR35" s="28">
        <f>외인!DR35</f>
        <v>40949.96</v>
      </c>
      <c r="DS35" s="35">
        <f>시기외12!DS35-시기외26!DS35</f>
        <v>2.8283511448236364E-4</v>
      </c>
      <c r="DT35" s="28">
        <f>외인!DT35</f>
        <v>118391.85</v>
      </c>
      <c r="DU35" s="35">
        <f>시기외12!DU35-시기외26!DU35</f>
        <v>-4.3901792655583606E-4</v>
      </c>
      <c r="DV35" s="28">
        <f>외인!DV35</f>
        <v>34178.76</v>
      </c>
      <c r="DW35" s="35">
        <f>시기외12!DW35-시기외26!DW35</f>
        <v>8.6412614512041796E-5</v>
      </c>
      <c r="DX35" s="28">
        <f>외인!DX35</f>
        <v>96492.31</v>
      </c>
      <c r="DY35" s="35">
        <f>시기외12!DY35-시기외26!DY35</f>
        <v>-1.6196198288886256E-3</v>
      </c>
      <c r="DZ35" s="28">
        <f>외인!DZ35</f>
        <v>8452.7800000000007</v>
      </c>
      <c r="EA35" s="35">
        <f>시기외12!EA35-시기외26!EA35</f>
        <v>-5.8944246848293899E-4</v>
      </c>
      <c r="EB35" s="28">
        <f>외인!EB35</f>
        <v>12300.61</v>
      </c>
      <c r="EC35" s="35">
        <f>시기외12!EC35-시기외26!EC35</f>
        <v>3.4037458939211633E-4</v>
      </c>
      <c r="ED35" s="28">
        <f>외인!ED35</f>
        <v>9758.77</v>
      </c>
      <c r="EE35" s="35">
        <f>시기외12!EE35-시기외26!EE35</f>
        <v>-5.8007668755131895E-4</v>
      </c>
      <c r="EF35" s="28">
        <f>외인!EF35</f>
        <v>242632.26</v>
      </c>
      <c r="EG35" s="35">
        <f>시기외12!EG35-시기외26!EG35</f>
        <v>-2.3852964761515158E-4</v>
      </c>
      <c r="EH35" s="28">
        <f>외인!EH35</f>
        <v>155183.20000000001</v>
      </c>
      <c r="EI35" s="35">
        <f>시기외12!EI35-시기외26!EI35</f>
        <v>-4.2749739153055721E-4</v>
      </c>
      <c r="EJ35" s="28">
        <f>외인!EJ35</f>
        <v>95284.3</v>
      </c>
      <c r="EK35" s="35">
        <f>시기외12!EK35-시기외26!EK35</f>
        <v>5.6640374659652976E-4</v>
      </c>
      <c r="EL35" s="28">
        <f>외인!EL35</f>
        <v>32961.79</v>
      </c>
      <c r="EM35" s="35">
        <f>시기외12!EM35-시기외26!EM35</f>
        <v>-1.8162120971718099E-4</v>
      </c>
      <c r="EN35" s="28">
        <f>외인!EN35</f>
        <v>40949.96</v>
      </c>
      <c r="EO35" s="35">
        <f>시기외12!EO35-시기외26!EO35</f>
        <v>2.8283511448236364E-4</v>
      </c>
      <c r="EP35" s="28">
        <f>외인!EP35</f>
        <v>148068.14000000001</v>
      </c>
      <c r="EQ35" s="35">
        <f>시기외12!EQ35-시기외26!EQ35</f>
        <v>3.1873304917955488E-4</v>
      </c>
      <c r="ER35" s="28">
        <f>외인!ER35</f>
        <v>12806.38</v>
      </c>
      <c r="ES35" s="35">
        <f>시기외12!ES35-시기외26!ES35</f>
        <v>-2.9943974380237507E-3</v>
      </c>
      <c r="ET35" s="28">
        <f>외인!ET35</f>
        <v>105142.09</v>
      </c>
      <c r="EU35" s="35">
        <f>시기외12!EU35-시기외26!EU35</f>
        <v>5.7395528727780345E-4</v>
      </c>
      <c r="EV35" s="28">
        <f>외인!EV35</f>
        <v>42794.32</v>
      </c>
      <c r="EW35" s="35">
        <f>시기외12!EW35-시기외26!EW35</f>
        <v>3.7944191964603218E-5</v>
      </c>
      <c r="EX35" s="28">
        <f>외인!EX35</f>
        <v>50239</v>
      </c>
      <c r="EY35" s="35">
        <f>시기외12!EY35-시기외26!EY35</f>
        <v>4.5007957992107653E-4</v>
      </c>
    </row>
    <row r="36" spans="1:155">
      <c r="A36" s="27">
        <f>외인!A36</f>
        <v>46113</v>
      </c>
      <c r="B36" s="28">
        <f>외인!B36</f>
        <v>4375420</v>
      </c>
      <c r="C36" s="35">
        <f>시기외12!C36-시기외26!C36</f>
        <v>6.0283011488793808E-5</v>
      </c>
      <c r="D36" s="28">
        <f>외인!D36</f>
        <v>617454.49</v>
      </c>
      <c r="E36" s="35">
        <f>시기외12!E36-시기외26!E36</f>
        <v>-8.2631945925606379E-4</v>
      </c>
      <c r="F36" s="28">
        <f>외인!F36</f>
        <v>1885889.76</v>
      </c>
      <c r="G36" s="35">
        <f>시기외12!G36-시기외26!G36</f>
        <v>2.5991275104454356E-5</v>
      </c>
      <c r="H36" s="28">
        <f>외인!H36</f>
        <v>289578.58</v>
      </c>
      <c r="I36" s="35">
        <f>시기외12!I36-시기외26!I36</f>
        <v>1.1930352508430272E-4</v>
      </c>
      <c r="J36" s="28">
        <f>외인!J36</f>
        <v>40571.089999999997</v>
      </c>
      <c r="K36" s="35">
        <f>시기외12!K36-시기외26!K36</f>
        <v>1.5341897790932318E-4</v>
      </c>
      <c r="L36" s="28">
        <f>외인!L36</f>
        <v>267962.44</v>
      </c>
      <c r="M36" s="35">
        <f>시기외12!M36-시기외26!M36</f>
        <v>1.2678720803210495E-4</v>
      </c>
      <c r="N36" s="28">
        <f>외인!N36</f>
        <v>229999.58</v>
      </c>
      <c r="O36" s="35">
        <f>시기외12!O36-시기외26!O36</f>
        <v>-8.2280369319182988E-5</v>
      </c>
      <c r="P36" s="28">
        <f>외인!P36</f>
        <v>200106.08</v>
      </c>
      <c r="Q36" s="35">
        <f>시기외12!Q36-시기외26!Q36</f>
        <v>-2.0610147660114026E-4</v>
      </c>
      <c r="R36" s="28">
        <f>외인!R36</f>
        <v>124229.74</v>
      </c>
      <c r="S36" s="35">
        <f>시기외12!S36-시기외26!S36</f>
        <v>-3.0902070233661814E-4</v>
      </c>
      <c r="T36" s="28">
        <f>외인!T36</f>
        <v>8591.17</v>
      </c>
      <c r="U36" s="35">
        <f>시기외12!U36-시기외26!U36</f>
        <v>2.5744505907748147E-3</v>
      </c>
      <c r="V36" s="28">
        <f>외인!V36</f>
        <v>105659.35</v>
      </c>
      <c r="W36" s="35">
        <f>시기외12!W36-시기외26!W36</f>
        <v>-1.6089829298687956E-3</v>
      </c>
      <c r="X36" s="28">
        <f>외인!X36</f>
        <v>1862073.58</v>
      </c>
      <c r="Y36" s="35">
        <f>시기외12!Y36-시기외26!Y36</f>
        <v>1.3152462580261204E-6</v>
      </c>
      <c r="Z36" s="28">
        <f>외인!Z36</f>
        <v>44000.41</v>
      </c>
      <c r="AA36" s="35">
        <f>시기외12!AA36-시기외26!AA36</f>
        <v>-5.1380376635298645E-6</v>
      </c>
      <c r="AB36" s="28">
        <f>외인!AB36</f>
        <v>199084.11</v>
      </c>
      <c r="AC36" s="35">
        <f>시기외12!AC36-시기외26!AC36</f>
        <v>8.4614471224548788E-5</v>
      </c>
      <c r="AD36" s="28">
        <f>외인!AD36</f>
        <v>19631.560000000001</v>
      </c>
      <c r="AE36" s="35">
        <f>시기외12!AE36-시기외26!AE36</f>
        <v>-2.9577360786459291E-4</v>
      </c>
      <c r="AF36" s="28">
        <f>외인!AF36</f>
        <v>24303.95</v>
      </c>
      <c r="AG36" s="35">
        <f>시기외12!AG36-시기외26!AG36</f>
        <v>5.9525277529770657E-4</v>
      </c>
      <c r="AH36" s="28">
        <f>외인!AH36</f>
        <v>181941.38</v>
      </c>
      <c r="AI36" s="35">
        <f>시기외12!AI36-시기외26!AI36</f>
        <v>-7.291517136692753E-4</v>
      </c>
      <c r="AJ36" s="28">
        <f>외인!AJ36</f>
        <v>110197.24</v>
      </c>
      <c r="AK36" s="35">
        <f>시기외12!AK36-시기외26!AK36</f>
        <v>3.8352394182929509E-4</v>
      </c>
      <c r="AL36" s="28">
        <f>외인!AL36</f>
        <v>85704.73</v>
      </c>
      <c r="AM36" s="35">
        <f>시기외12!AM36-시기외26!AM36</f>
        <v>5.1387322679868381E-5</v>
      </c>
      <c r="AN36" s="28">
        <f>외인!AN36</f>
        <v>162961.95000000001</v>
      </c>
      <c r="AO36" s="35">
        <f>시기외12!AO36-시기외26!AO36</f>
        <v>-1.9092627943887754E-4</v>
      </c>
      <c r="AP36" s="28">
        <f>외인!AP36</f>
        <v>114396.66</v>
      </c>
      <c r="AQ36" s="35">
        <f>시기외12!AQ36-시기외26!AQ36</f>
        <v>5.7266968786309986E-4</v>
      </c>
      <c r="AR36" s="28">
        <f>외인!AR36</f>
        <v>23648.59</v>
      </c>
      <c r="AS36" s="35">
        <f>시기외12!AS36-시기외26!AS36</f>
        <v>1.4181256726860042E-4</v>
      </c>
      <c r="AT36" s="28">
        <f>외인!AT36</f>
        <v>75877.320000000007</v>
      </c>
      <c r="AU36" s="35">
        <f>시기외12!AU36-시기외26!AU36</f>
        <v>1.2945449903708903E-4</v>
      </c>
      <c r="AV36" s="28">
        <f>외인!AV36</f>
        <v>48808.49</v>
      </c>
      <c r="AW36" s="35">
        <f>시기외12!AW36-시기외26!AW36</f>
        <v>6.4963589968327154E-4</v>
      </c>
      <c r="AX36" s="28">
        <f>외인!AX36</f>
        <v>60637.01</v>
      </c>
      <c r="AY36" s="35">
        <f>시기외12!AY36-시기외26!AY36</f>
        <v>-1.2168230360880628E-3</v>
      </c>
      <c r="AZ36" s="28">
        <f>외인!AZ36</f>
        <v>1996278.37</v>
      </c>
      <c r="BA36" s="35">
        <f>시기외12!BA36-시기외26!BA36</f>
        <v>-3.2198644702172066E-5</v>
      </c>
      <c r="BB36" s="28">
        <f>외인!BB36</f>
        <v>97357.02</v>
      </c>
      <c r="BC36" s="35">
        <f>시기외12!BC36-시기외26!BC36</f>
        <v>2.3643323343129182E-4</v>
      </c>
      <c r="BD36" s="28">
        <f>외인!BD36</f>
        <v>37888.910000000003</v>
      </c>
      <c r="BE36" s="35">
        <f>시기외12!BE36-시기외26!BE36</f>
        <v>2.4235938949812483E-3</v>
      </c>
      <c r="BF36" s="28">
        <f>외인!BF36</f>
        <v>0</v>
      </c>
      <c r="BG36" s="35" t="e">
        <f>시기외12!BG36-시기외26!BG36</f>
        <v>#DIV/0!</v>
      </c>
      <c r="BH36" s="28">
        <f>외인!BH36</f>
        <v>87711.57</v>
      </c>
      <c r="BI36" s="35">
        <f>시기외12!BI36-시기외26!BI36</f>
        <v>9.2520233894461778E-4</v>
      </c>
      <c r="BJ36" s="28">
        <f>외인!BJ36</f>
        <v>116135.5</v>
      </c>
      <c r="BK36" s="35">
        <f>시기외12!BK36-시기외26!BK36</f>
        <v>-5.9199146971661038E-4</v>
      </c>
      <c r="BL36" s="28">
        <f>외인!BL36</f>
        <v>46661.94</v>
      </c>
      <c r="BM36" s="35">
        <f>시기외12!BM36-시기외26!BM36</f>
        <v>-4.5860121103729484E-4</v>
      </c>
      <c r="BN36" s="28">
        <f>외인!BN36</f>
        <v>44711.27</v>
      </c>
      <c r="BO36" s="35">
        <f>시기외12!BO36-시기외26!BO36</f>
        <v>3.9547336363211978E-4</v>
      </c>
      <c r="BP36" s="28">
        <f>외인!BP36</f>
        <v>70971.55</v>
      </c>
      <c r="BQ36" s="35">
        <f>시기외12!BQ36-시기외26!BQ36</f>
        <v>-1.2326830428935781E-3</v>
      </c>
      <c r="BR36" s="28">
        <f>외인!BR36</f>
        <v>240733</v>
      </c>
      <c r="BS36" s="35">
        <f>시기외12!BS36-시기외26!BS36</f>
        <v>-4.1449236371121742E-4</v>
      </c>
      <c r="BT36" s="28">
        <f>외인!BT36</f>
        <v>1898611.75</v>
      </c>
      <c r="BU36" s="35">
        <f>시기외12!BU36-시기외26!BU36</f>
        <v>-1.3309352246027029E-5</v>
      </c>
      <c r="BV36" s="28">
        <f>외인!BV36</f>
        <v>356661.72</v>
      </c>
      <c r="BW36" s="35">
        <f>시기외12!BW36-시기외26!BW36</f>
        <v>9.2808860689940213E-6</v>
      </c>
      <c r="BX36" s="28">
        <f>외인!BX36</f>
        <v>73990.53</v>
      </c>
      <c r="BY36" s="35">
        <f>시기외12!BY36-시기외26!BY36</f>
        <v>2.289673505606807E-4</v>
      </c>
      <c r="BZ36" s="28">
        <f>외인!BZ36</f>
        <v>248666.68</v>
      </c>
      <c r="CA36" s="35">
        <f>시기외12!CA36-시기외26!CA36</f>
        <v>-9.761951566771487E-5</v>
      </c>
      <c r="CB36" s="28">
        <f>외인!CB36</f>
        <v>12471.64</v>
      </c>
      <c r="CC36" s="35">
        <f>시기외12!CC36-시기외26!CC36</f>
        <v>-1.3305758067705582E-4</v>
      </c>
      <c r="CD36" s="28">
        <f>외인!CD36</f>
        <v>30392.65</v>
      </c>
      <c r="CE36" s="35">
        <f>시기외12!CE36-시기외26!CE36</f>
        <v>5.3241600514456616E-5</v>
      </c>
      <c r="CF36" s="28">
        <f>외인!CF36</f>
        <v>24366.11</v>
      </c>
      <c r="CG36" s="35">
        <f>시기외12!CG36-시기외26!CG36</f>
        <v>6.2750441809007219E-4</v>
      </c>
      <c r="CH36" s="28">
        <f>외인!CH36</f>
        <v>67605.45</v>
      </c>
      <c r="CI36" s="35">
        <f>시기외12!CI36-시기외26!CI36</f>
        <v>7.0691870405989454E-4</v>
      </c>
      <c r="CJ36" s="28">
        <f>외인!CJ36</f>
        <v>386360.9</v>
      </c>
      <c r="CK36" s="35">
        <f>시기외12!CK36-시기외26!CK36</f>
        <v>-3.576232207524138E-4</v>
      </c>
      <c r="CL36" s="28">
        <f>외인!CL36</f>
        <v>226782.91</v>
      </c>
      <c r="CM36" s="35">
        <f>시기외12!CM36-시기외26!CM36</f>
        <v>3.2024893057445422E-5</v>
      </c>
      <c r="CN36" s="28">
        <f>외인!CN36</f>
        <v>118014.1</v>
      </c>
      <c r="CO36" s="35">
        <f>시기외12!CO36-시기외26!CO36</f>
        <v>1.7865288940905385E-4</v>
      </c>
      <c r="CP36" s="28">
        <f>외인!CP36</f>
        <v>97917.63</v>
      </c>
      <c r="CQ36" s="35">
        <f>시기외12!CQ36-시기외26!CQ36</f>
        <v>2.2265084977134063E-4</v>
      </c>
      <c r="CR36" s="28">
        <f>외인!CR36</f>
        <v>159826.60999999999</v>
      </c>
      <c r="CS36" s="35">
        <f>시기외12!CS36-시기외26!CS36</f>
        <v>-1.5168894552613837E-4</v>
      </c>
      <c r="CT36" s="28">
        <f>외인!CT36</f>
        <v>112577.23</v>
      </c>
      <c r="CU36" s="35">
        <f>시기외12!CU36-시기외26!CU36</f>
        <v>-4.3958127008587172E-4</v>
      </c>
      <c r="CV36" s="28">
        <f>외인!CV36</f>
        <v>1898611.75</v>
      </c>
      <c r="CW36" s="35">
        <f>시기외12!CW36-시기외26!CW36</f>
        <v>-1.3309352246027029E-5</v>
      </c>
      <c r="CX36" s="28">
        <f>외인!CX36</f>
        <v>205987.42</v>
      </c>
      <c r="CY36" s="35">
        <f>시기외12!CY36-시기외26!CY36</f>
        <v>2.6843548671444959E-4</v>
      </c>
      <c r="CZ36" s="28">
        <f>외인!CZ36</f>
        <v>16769.009999999998</v>
      </c>
      <c r="DA36" s="35">
        <f>시기외12!DA36-시기외26!DA36</f>
        <v>-5.0063456632364089E-4</v>
      </c>
      <c r="DB36" s="28">
        <f>외인!DB36</f>
        <v>37888.910000000003</v>
      </c>
      <c r="DC36" s="35">
        <f>시기외12!DC36-시기외26!DC36</f>
        <v>2.4235938949812483E-3</v>
      </c>
      <c r="DD36" s="28">
        <f>외인!DD36</f>
        <v>8591.17</v>
      </c>
      <c r="DE36" s="35">
        <f>시기외12!DE36-시기외26!DE36</f>
        <v>2.5744505907748147E-3</v>
      </c>
      <c r="DF36" s="28">
        <f>외인!DF36</f>
        <v>55386.98</v>
      </c>
      <c r="DG36" s="35">
        <f>시기외12!DG36-시기외26!DG36</f>
        <v>2.0296860012759024E-4</v>
      </c>
      <c r="DH36" s="28">
        <f>외인!DH36</f>
        <v>22430.27</v>
      </c>
      <c r="DI36" s="35">
        <f>시기외12!DI36-시기외26!DI36</f>
        <v>7.4961648831105721E-5</v>
      </c>
      <c r="DJ36" s="28">
        <f>외인!DJ36</f>
        <v>552675.47</v>
      </c>
      <c r="DK36" s="35">
        <f>시기외12!DK36-시기외26!DK36</f>
        <v>-2.3963861308029364E-4</v>
      </c>
      <c r="DL36" s="28">
        <f>외인!DL36</f>
        <v>93013.48</v>
      </c>
      <c r="DM36" s="35">
        <f>시기외12!DM36-시기외26!DM36</f>
        <v>1.8578056876405622E-4</v>
      </c>
      <c r="DN36" s="28">
        <f>외인!DN36</f>
        <v>1898611.75</v>
      </c>
      <c r="DO36" s="35">
        <f>시기외12!DO36-시기외26!DO36</f>
        <v>-1.3309352246027029E-5</v>
      </c>
      <c r="DP36" s="28">
        <f>외인!DP36</f>
        <v>83377.789999999994</v>
      </c>
      <c r="DQ36" s="35">
        <f>시기외12!DQ36-시기외26!DQ36</f>
        <v>-1.2363442851261609E-3</v>
      </c>
      <c r="DR36" s="28">
        <f>외인!DR36</f>
        <v>42244.07</v>
      </c>
      <c r="DS36" s="35">
        <f>시기외12!DS36-시기외26!DS36</f>
        <v>3.6726549689571932E-4</v>
      </c>
      <c r="DT36" s="28">
        <f>외인!DT36</f>
        <v>124229.74</v>
      </c>
      <c r="DU36" s="35">
        <f>시기외12!DU36-시기외26!DU36</f>
        <v>-3.0902070233661814E-4</v>
      </c>
      <c r="DV36" s="28">
        <f>외인!DV36</f>
        <v>35316.269999999997</v>
      </c>
      <c r="DW36" s="35">
        <f>시기외12!DW36-시기외26!DW36</f>
        <v>3.9372541218607362E-4</v>
      </c>
      <c r="DX36" s="28">
        <f>외인!DX36</f>
        <v>105659.35</v>
      </c>
      <c r="DY36" s="35">
        <f>시기외12!DY36-시기외26!DY36</f>
        <v>-1.6089829298687956E-3</v>
      </c>
      <c r="DZ36" s="28">
        <f>외인!DZ36</f>
        <v>8733.81</v>
      </c>
      <c r="EA36" s="35">
        <f>시기외12!EA36-시기외26!EA36</f>
        <v>-3.1066869458163055E-4</v>
      </c>
      <c r="EB36" s="28">
        <f>외인!EB36</f>
        <v>12561.56</v>
      </c>
      <c r="EC36" s="35">
        <f>시기외12!EC36-시기외26!EC36</f>
        <v>4.4106668511549661E-4</v>
      </c>
      <c r="ED36" s="28">
        <f>외인!ED36</f>
        <v>10336.66</v>
      </c>
      <c r="EE36" s="35">
        <f>시기외12!EE36-시기외26!EE36</f>
        <v>-3.8663274911825769E-4</v>
      </c>
      <c r="EF36" s="28">
        <f>외인!EF36</f>
        <v>251339.07</v>
      </c>
      <c r="EG36" s="35">
        <f>시기외12!EG36-시기외26!EG36</f>
        <v>-1.679481802902516E-4</v>
      </c>
      <c r="EH36" s="28">
        <f>외인!EH36</f>
        <v>166485.09</v>
      </c>
      <c r="EI36" s="35">
        <f>시기외12!EI36-시기외26!EI36</f>
        <v>-4.8403376644256201E-4</v>
      </c>
      <c r="EJ36" s="28">
        <f>외인!EJ36</f>
        <v>98061.1</v>
      </c>
      <c r="EK36" s="35">
        <f>시기외12!EK36-시기외26!EK36</f>
        <v>6.6629709412341256E-4</v>
      </c>
      <c r="EL36" s="28">
        <f>외인!EL36</f>
        <v>32930.9</v>
      </c>
      <c r="EM36" s="35">
        <f>시기외12!EM36-시기외26!EM36</f>
        <v>8.8635613684645304E-5</v>
      </c>
      <c r="EN36" s="28">
        <f>외인!EN36</f>
        <v>42244.07</v>
      </c>
      <c r="EO36" s="35">
        <f>시기외12!EO36-시기외26!EO36</f>
        <v>3.6726549689571932E-4</v>
      </c>
      <c r="EP36" s="28">
        <f>외인!EP36</f>
        <v>164900.54999999999</v>
      </c>
      <c r="EQ36" s="35">
        <f>시기외12!EQ36-시기외26!EQ36</f>
        <v>4.8032009002600234E-4</v>
      </c>
      <c r="ER36" s="28">
        <f>외인!ER36</f>
        <v>14020.14</v>
      </c>
      <c r="ES36" s="35">
        <f>시기외12!ES36-시기외26!ES36</f>
        <v>-1.8885754920378987E-3</v>
      </c>
      <c r="ET36" s="28">
        <f>외인!ET36</f>
        <v>114396.66</v>
      </c>
      <c r="EU36" s="35">
        <f>시기외12!EU36-시기외26!EU36</f>
        <v>5.7266968786309986E-4</v>
      </c>
      <c r="EV36" s="28">
        <f>외인!EV36</f>
        <v>44000.41</v>
      </c>
      <c r="EW36" s="35">
        <f>시기외12!EW36-시기외26!EW36</f>
        <v>-5.1380376635298645E-6</v>
      </c>
      <c r="EX36" s="28">
        <f>외인!EX36</f>
        <v>53917.22</v>
      </c>
      <c r="EY36" s="35">
        <f>시기외12!EY36-시기외26!EY36</f>
        <v>4.1867541352008593E-4</v>
      </c>
    </row>
    <row r="37" spans="1:155">
      <c r="A37" s="27">
        <f>외인!A37</f>
        <v>46114</v>
      </c>
      <c r="B37" s="28">
        <f>외인!B37</f>
        <v>4180185.88</v>
      </c>
      <c r="C37" s="35">
        <f>시기외12!C37-시기외26!C37</f>
        <v>1.1737328175682755E-4</v>
      </c>
      <c r="D37" s="28">
        <f>외인!D37</f>
        <v>584461.63</v>
      </c>
      <c r="E37" s="35">
        <f>시기외12!E37-시기외26!E37</f>
        <v>-7.602068276589258E-4</v>
      </c>
      <c r="F37" s="28">
        <f>외인!F37</f>
        <v>1794161.18</v>
      </c>
      <c r="G37" s="35">
        <f>시기외12!G37-시기외26!G37</f>
        <v>1.3997878547588639E-4</v>
      </c>
      <c r="H37" s="28">
        <f>외인!H37</f>
        <v>287047.42</v>
      </c>
      <c r="I37" s="35">
        <f>시기외12!I37-시기외26!I37</f>
        <v>2.749798362101459E-4</v>
      </c>
      <c r="J37" s="28">
        <f>외인!J37</f>
        <v>39203.49</v>
      </c>
      <c r="K37" s="35">
        <f>시기외12!K37-시기외26!K37</f>
        <v>2.8720802338722115E-4</v>
      </c>
      <c r="L37" s="28">
        <f>외인!L37</f>
        <v>266398.90000000002</v>
      </c>
      <c r="M37" s="35">
        <f>시기외12!M37-시기외26!M37</f>
        <v>3.1137040465922979E-4</v>
      </c>
      <c r="N37" s="28">
        <f>외인!N37</f>
        <v>220259.83</v>
      </c>
      <c r="O37" s="35">
        <f>시기외12!O37-시기외26!O37</f>
        <v>1.1986836840613023E-4</v>
      </c>
      <c r="P37" s="28">
        <f>외인!P37</f>
        <v>193678.65</v>
      </c>
      <c r="Q37" s="35">
        <f>시기외12!Q37-시기외26!Q37</f>
        <v>-2.3034173545330048E-4</v>
      </c>
      <c r="R37" s="28">
        <f>외인!R37</f>
        <v>117830.5</v>
      </c>
      <c r="S37" s="35">
        <f>시기외12!S37-시기외26!S37</f>
        <v>-3.1484085672552813E-4</v>
      </c>
      <c r="T37" s="28">
        <f>외인!T37</f>
        <v>8403.06</v>
      </c>
      <c r="U37" s="35">
        <f>시기외12!U37-시기외26!U37</f>
        <v>2.5202370918332765E-3</v>
      </c>
      <c r="V37" s="28">
        <f>외인!V37</f>
        <v>98926.73</v>
      </c>
      <c r="W37" s="35">
        <f>시기외12!W37-시기외26!W37</f>
        <v>-1.4728733531609985E-3</v>
      </c>
      <c r="X37" s="28">
        <f>외인!X37</f>
        <v>1744393.48</v>
      </c>
      <c r="Y37" s="35">
        <f>시기외12!Y37-시기외26!Y37</f>
        <v>6.2182401517719282E-5</v>
      </c>
      <c r="Z37" s="28">
        <f>외인!Z37</f>
        <v>42606.49</v>
      </c>
      <c r="AA37" s="35">
        <f>시기외12!AA37-시기외26!AA37</f>
        <v>6.9050254966063207E-6</v>
      </c>
      <c r="AB37" s="28">
        <f>외인!AB37</f>
        <v>195096.19</v>
      </c>
      <c r="AC37" s="35">
        <f>시기외12!AC37-시기외26!AC37</f>
        <v>9.5824966074178089E-5</v>
      </c>
      <c r="AD37" s="28">
        <f>외인!AD37</f>
        <v>18650.46</v>
      </c>
      <c r="AE37" s="35">
        <f>시기외12!AE37-시기외26!AE37</f>
        <v>-3.1718894739579331E-4</v>
      </c>
      <c r="AF37" s="28">
        <f>외인!AF37</f>
        <v>24185.86</v>
      </c>
      <c r="AG37" s="35">
        <f>시기외12!AG37-시기외26!AG37</f>
        <v>6.2434734188688309E-4</v>
      </c>
      <c r="AH37" s="28">
        <f>외인!AH37</f>
        <v>174889.63</v>
      </c>
      <c r="AI37" s="35">
        <f>시기외12!AI37-시기외26!AI37</f>
        <v>-7.5360783634885508E-4</v>
      </c>
      <c r="AJ37" s="28">
        <f>외인!AJ37</f>
        <v>103351.22</v>
      </c>
      <c r="AK37" s="35">
        <f>시기외12!AK37-시기외26!AK37</f>
        <v>4.2339269205195229E-4</v>
      </c>
      <c r="AL37" s="28">
        <f>외인!AL37</f>
        <v>81854.8</v>
      </c>
      <c r="AM37" s="35">
        <f>시기외12!AM37-시기외26!AM37</f>
        <v>9.0160093695017989E-5</v>
      </c>
      <c r="AN37" s="28">
        <f>외인!AN37</f>
        <v>156415.48000000001</v>
      </c>
      <c r="AO37" s="35">
        <f>시기외12!AO37-시기외26!AO37</f>
        <v>6.773218292420273E-5</v>
      </c>
      <c r="AP37" s="28">
        <f>외인!AP37</f>
        <v>109684.06</v>
      </c>
      <c r="AQ37" s="35">
        <f>시기외12!AQ37-시기외26!AQ37</f>
        <v>5.574330323994196E-4</v>
      </c>
      <c r="AR37" s="28">
        <f>외인!AR37</f>
        <v>22611.17</v>
      </c>
      <c r="AS37" s="35">
        <f>시기외12!AS37-시기외26!AS37</f>
        <v>6.7667121414087051E-5</v>
      </c>
      <c r="AT37" s="28">
        <f>외인!AT37</f>
        <v>73331.839999999997</v>
      </c>
      <c r="AU37" s="35">
        <f>시기외12!AU37-시기외26!AU37</f>
        <v>1.7230387010900948E-4</v>
      </c>
      <c r="AV37" s="28">
        <f>외인!AV37</f>
        <v>47448.37</v>
      </c>
      <c r="AW37" s="35">
        <f>시기외12!AW37-시기외26!AW37</f>
        <v>7.9752611050755103E-4</v>
      </c>
      <c r="AX37" s="28">
        <f>외인!AX37</f>
        <v>56475.43</v>
      </c>
      <c r="AY37" s="35">
        <f>시기외12!AY37-시기외26!AY37</f>
        <v>-9.8709255950428336E-4</v>
      </c>
      <c r="AZ37" s="28">
        <f>외인!AZ37</f>
        <v>1874681.59</v>
      </c>
      <c r="BA37" s="35">
        <f>시기외12!BA37-시기외26!BA37</f>
        <v>4.1389650233944128E-5</v>
      </c>
      <c r="BB37" s="28">
        <f>외인!BB37</f>
        <v>93654.21</v>
      </c>
      <c r="BC37" s="35">
        <f>시기외12!BC37-시기외26!BC37</f>
        <v>2.2411871334363615E-4</v>
      </c>
      <c r="BD37" s="28">
        <f>외인!BD37</f>
        <v>35702.160000000003</v>
      </c>
      <c r="BE37" s="35">
        <f>시기외12!BE37-시기외26!BE37</f>
        <v>2.3292435574307135E-3</v>
      </c>
      <c r="BF37" s="28">
        <f>외인!BF37</f>
        <v>0</v>
      </c>
      <c r="BG37" s="35" t="e">
        <f>시기외12!BG37-시기외26!BG37</f>
        <v>#DIV/0!</v>
      </c>
      <c r="BH37" s="28">
        <f>외인!BH37</f>
        <v>85073.93</v>
      </c>
      <c r="BI37" s="35">
        <f>시기외12!BI37-시기외26!BI37</f>
        <v>9.81612254834247E-4</v>
      </c>
      <c r="BJ37" s="28">
        <f>외인!BJ37</f>
        <v>112817.33</v>
      </c>
      <c r="BK37" s="35">
        <f>시기외12!BK37-시기외26!BK37</f>
        <v>-5.5684470053548566E-4</v>
      </c>
      <c r="BL37" s="28">
        <f>외인!BL37</f>
        <v>45397.93</v>
      </c>
      <c r="BM37" s="35">
        <f>시기외12!BM37-시기외26!BM37</f>
        <v>-3.5607083764399496E-4</v>
      </c>
      <c r="BN37" s="28">
        <f>외인!BN37</f>
        <v>43640.03</v>
      </c>
      <c r="BO37" s="35">
        <f>시기외12!BO37-시기외26!BO37</f>
        <v>4.3668886596454125E-4</v>
      </c>
      <c r="BP37" s="28">
        <f>외인!BP37</f>
        <v>66094.080000000002</v>
      </c>
      <c r="BQ37" s="35">
        <f>시기외12!BQ37-시기외26!BQ37</f>
        <v>-1.0689980823350995E-3</v>
      </c>
      <c r="BR37" s="28">
        <f>외인!BR37</f>
        <v>230178.75</v>
      </c>
      <c r="BS37" s="35">
        <f>시기외12!BS37-시기외26!BS37</f>
        <v>-3.5755120824122624E-4</v>
      </c>
      <c r="BT37" s="28">
        <f>외인!BT37</f>
        <v>1778607.09</v>
      </c>
      <c r="BU37" s="35">
        <f>시기외12!BU37-시기외26!BU37</f>
        <v>4.5395023592178715E-5</v>
      </c>
      <c r="BV37" s="28">
        <f>외인!BV37</f>
        <v>353210.16</v>
      </c>
      <c r="BW37" s="35">
        <f>시기외12!BW37-시기외26!BW37</f>
        <v>1.5652407894758226E-4</v>
      </c>
      <c r="BX37" s="28">
        <f>외인!BX37</f>
        <v>72058.740000000005</v>
      </c>
      <c r="BY37" s="35">
        <f>시기외12!BY37-시기외26!BY37</f>
        <v>2.2232471755514462E-4</v>
      </c>
      <c r="BZ37" s="28">
        <f>외인!BZ37</f>
        <v>238270.28</v>
      </c>
      <c r="CA37" s="35">
        <f>시기외12!CA37-시기외26!CA37</f>
        <v>8.5594452681392406E-5</v>
      </c>
      <c r="CB37" s="28">
        <f>외인!CB37</f>
        <v>11977.01</v>
      </c>
      <c r="CC37" s="35">
        <f>시기외12!CC37-시기외26!CC37</f>
        <v>-2.1570033290767288E-4</v>
      </c>
      <c r="CD37" s="28">
        <f>외인!CD37</f>
        <v>28773.64</v>
      </c>
      <c r="CE37" s="35">
        <f>시기외12!CE37-시기외26!CE37</f>
        <v>1.1429792679994383E-4</v>
      </c>
      <c r="CF37" s="28">
        <f>외인!CF37</f>
        <v>23411</v>
      </c>
      <c r="CG37" s="35">
        <f>시기외12!CG37-시기외26!CG37</f>
        <v>6.8141524537444808E-4</v>
      </c>
      <c r="CH37" s="28">
        <f>외인!CH37</f>
        <v>65613.240000000005</v>
      </c>
      <c r="CI37" s="35">
        <f>시기외12!CI37-시기외26!CI37</f>
        <v>8.0237704667729707E-4</v>
      </c>
      <c r="CJ37" s="28">
        <f>외인!CJ37</f>
        <v>367335.96</v>
      </c>
      <c r="CK37" s="35">
        <f>시기외12!CK37-시기외26!CK37</f>
        <v>-4.337984354756062E-4</v>
      </c>
      <c r="CL37" s="28">
        <f>외인!CL37</f>
        <v>222098.05</v>
      </c>
      <c r="CM37" s="35">
        <f>시기외12!CM37-시기외26!CM37</f>
        <v>3.7920373242244284E-5</v>
      </c>
      <c r="CN37" s="28">
        <f>외인!CN37</f>
        <v>110722.8</v>
      </c>
      <c r="CO37" s="35">
        <f>시기외12!CO37-시기외26!CO37</f>
        <v>2.2940657196625824E-4</v>
      </c>
      <c r="CP37" s="28">
        <f>외인!CP37</f>
        <v>94196.11</v>
      </c>
      <c r="CQ37" s="35">
        <f>시기외12!CQ37-시기외26!CQ37</f>
        <v>2.1082934145039465E-4</v>
      </c>
      <c r="CR37" s="28">
        <f>외인!CR37</f>
        <v>151384.6</v>
      </c>
      <c r="CS37" s="35">
        <f>시기외12!CS37-시기외26!CS37</f>
        <v>-1.0522937897463952E-4</v>
      </c>
      <c r="CT37" s="28">
        <f>외인!CT37</f>
        <v>106733.11</v>
      </c>
      <c r="CU37" s="35">
        <f>시기외12!CU37-시기외26!CU37</f>
        <v>-4.446144426801205E-4</v>
      </c>
      <c r="CV37" s="28">
        <f>외인!CV37</f>
        <v>1778607.09</v>
      </c>
      <c r="CW37" s="35">
        <f>시기외12!CW37-시기외26!CW37</f>
        <v>4.5395023592178715E-5</v>
      </c>
      <c r="CX37" s="28">
        <f>외인!CX37</f>
        <v>204619.65</v>
      </c>
      <c r="CY37" s="35">
        <f>시기외12!CY37-시기외26!CY37</f>
        <v>4.5512928943418438E-4</v>
      </c>
      <c r="CZ37" s="28">
        <f>외인!CZ37</f>
        <v>16053.52</v>
      </c>
      <c r="DA37" s="35">
        <f>시기외12!DA37-시기외26!DA37</f>
        <v>-4.7343432171483512E-4</v>
      </c>
      <c r="DB37" s="28">
        <f>외인!DB37</f>
        <v>35702.160000000003</v>
      </c>
      <c r="DC37" s="35">
        <f>시기외12!DC37-시기외26!DC37</f>
        <v>2.3292435574307135E-3</v>
      </c>
      <c r="DD37" s="28">
        <f>외인!DD37</f>
        <v>8403.06</v>
      </c>
      <c r="DE37" s="35">
        <f>시기외12!DE37-시기외26!DE37</f>
        <v>2.5202370918332765E-3</v>
      </c>
      <c r="DF37" s="28">
        <f>외인!DF37</f>
        <v>54004.08</v>
      </c>
      <c r="DG37" s="35">
        <f>시기외12!DG37-시기외26!DG37</f>
        <v>2.1904808203518651E-4</v>
      </c>
      <c r="DH37" s="28">
        <f>외인!DH37</f>
        <v>21035.16</v>
      </c>
      <c r="DI37" s="35">
        <f>시기외12!DI37-시기외26!DI37</f>
        <v>1.590084827948336E-4</v>
      </c>
      <c r="DJ37" s="28">
        <f>외인!DJ37</f>
        <v>536553.15</v>
      </c>
      <c r="DK37" s="35">
        <f>시기외12!DK37-시기외26!DK37</f>
        <v>-1.9377706990831672E-4</v>
      </c>
      <c r="DL37" s="28">
        <f>외인!DL37</f>
        <v>86642.8</v>
      </c>
      <c r="DM37" s="35">
        <f>시기외12!DM37-시기외26!DM37</f>
        <v>2.490554635009223E-4</v>
      </c>
      <c r="DN37" s="28">
        <f>외인!DN37</f>
        <v>1778607.09</v>
      </c>
      <c r="DO37" s="35">
        <f>시기외12!DO37-시기외26!DO37</f>
        <v>4.5395023592178715E-5</v>
      </c>
      <c r="DP37" s="28">
        <f>외인!DP37</f>
        <v>78116.53</v>
      </c>
      <c r="DQ37" s="35">
        <f>시기외12!DQ37-시기외26!DQ37</f>
        <v>-1.3970047880210068E-3</v>
      </c>
      <c r="DR37" s="28">
        <f>외인!DR37</f>
        <v>40810.089999999997</v>
      </c>
      <c r="DS37" s="35">
        <f>시기외12!DS37-시기외26!DS37</f>
        <v>4.6301130800605701E-4</v>
      </c>
      <c r="DT37" s="28">
        <f>외인!DT37</f>
        <v>117830.5</v>
      </c>
      <c r="DU37" s="35">
        <f>시기외12!DU37-시기외26!DU37</f>
        <v>-3.1484085672552813E-4</v>
      </c>
      <c r="DV37" s="28">
        <f>외인!DV37</f>
        <v>33275.31</v>
      </c>
      <c r="DW37" s="35">
        <f>시기외12!DW37-시기외26!DW37</f>
        <v>6.2864049276363694E-4</v>
      </c>
      <c r="DX37" s="28">
        <f>외인!DX37</f>
        <v>98926.73</v>
      </c>
      <c r="DY37" s="35">
        <f>시기외12!DY37-시기외26!DY37</f>
        <v>-1.4728733531609985E-3</v>
      </c>
      <c r="DZ37" s="28">
        <f>외인!DZ37</f>
        <v>8379.9599999999991</v>
      </c>
      <c r="EA37" s="35">
        <f>시기외12!EA37-시기외26!EA37</f>
        <v>-1.4084297617050984E-4</v>
      </c>
      <c r="EB37" s="28">
        <f>외인!EB37</f>
        <v>12020.73</v>
      </c>
      <c r="EC37" s="35">
        <f>시기외12!EC37-시기외26!EC37</f>
        <v>4.2315305229523423E-4</v>
      </c>
      <c r="ED37" s="28">
        <f>외인!ED37</f>
        <v>10033.200000000001</v>
      </c>
      <c r="EE37" s="35">
        <f>시기외12!EE37-시기외26!EE37</f>
        <v>-3.6391606593185269E-4</v>
      </c>
      <c r="EF37" s="28">
        <f>외인!EF37</f>
        <v>239337.38</v>
      </c>
      <c r="EG37" s="35">
        <f>시기외12!EG37-시기외26!EG37</f>
        <v>-2.318686931599211E-4</v>
      </c>
      <c r="EH37" s="28">
        <f>외인!EH37</f>
        <v>157899.62</v>
      </c>
      <c r="EI37" s="35">
        <f>시기외12!EI37-시기외26!EI37</f>
        <v>-4.969884995579862E-4</v>
      </c>
      <c r="EJ37" s="28">
        <f>외인!EJ37</f>
        <v>94894.15</v>
      </c>
      <c r="EK37" s="35">
        <f>시기외12!EK37-시기외26!EK37</f>
        <v>7.565199801574283E-4</v>
      </c>
      <c r="EL37" s="28">
        <f>외인!EL37</f>
        <v>31259.58</v>
      </c>
      <c r="EM37" s="35">
        <f>시기외12!EM37-시기외26!EM37</f>
        <v>1.4475817229980814E-4</v>
      </c>
      <c r="EN37" s="28">
        <f>외인!EN37</f>
        <v>40810.089999999997</v>
      </c>
      <c r="EO37" s="35">
        <f>시기외12!EO37-시기외26!EO37</f>
        <v>4.6301130800605701E-4</v>
      </c>
      <c r="EP37" s="28">
        <f>외인!EP37</f>
        <v>169435.14</v>
      </c>
      <c r="EQ37" s="35">
        <f>시기외12!EQ37-시기외26!EQ37</f>
        <v>7.6923523738322511E-4</v>
      </c>
      <c r="ER37" s="28">
        <f>외인!ER37</f>
        <v>13352.38</v>
      </c>
      <c r="ES37" s="35">
        <f>시기외12!ES37-시기외26!ES37</f>
        <v>-8.0747938794730086E-4</v>
      </c>
      <c r="ET37" s="28">
        <f>외인!ET37</f>
        <v>109684.06</v>
      </c>
      <c r="EU37" s="35">
        <f>시기외12!EU37-시기외26!EU37</f>
        <v>5.574330323994196E-4</v>
      </c>
      <c r="EV37" s="28">
        <f>외인!EV37</f>
        <v>42606.49</v>
      </c>
      <c r="EW37" s="35">
        <f>시기외12!EW37-시기외26!EW37</f>
        <v>6.9050254966063207E-6</v>
      </c>
      <c r="EX37" s="28">
        <f>외인!EX37</f>
        <v>51589.62</v>
      </c>
      <c r="EY37" s="35">
        <f>시기외12!EY37-시기외26!EY37</f>
        <v>3.8575170418454026E-4</v>
      </c>
    </row>
    <row r="38" spans="1:155">
      <c r="A38" s="27">
        <f>외인!A38</f>
        <v>46115</v>
      </c>
      <c r="B38" s="28">
        <f>외인!B38</f>
        <v>4294542.28</v>
      </c>
      <c r="C38" s="35">
        <f>시기외12!C38-시기외26!C38</f>
        <v>2.4113380657339719E-4</v>
      </c>
      <c r="D38" s="28">
        <f>외인!D38</f>
        <v>588601.06999999995</v>
      </c>
      <c r="E38" s="35">
        <f>시기외12!E38-시기외26!E38</f>
        <v>-7.3096777293582148E-4</v>
      </c>
      <c r="F38" s="28">
        <f>외인!F38</f>
        <v>1845058.33</v>
      </c>
      <c r="G38" s="35">
        <f>시기외12!G38-시기외26!G38</f>
        <v>3.2892780603743007E-4</v>
      </c>
      <c r="H38" s="28">
        <f>외인!H38</f>
        <v>286163.71999999997</v>
      </c>
      <c r="I38" s="35">
        <f>시기외12!I38-시기외26!I38</f>
        <v>3.2542613276733009E-4</v>
      </c>
      <c r="J38" s="28">
        <f>외인!J38</f>
        <v>38486.94</v>
      </c>
      <c r="K38" s="35">
        <f>시기외12!K38-시기외26!K38</f>
        <v>1.7088226722581593E-4</v>
      </c>
      <c r="L38" s="28">
        <f>외인!L38</f>
        <v>265357.75</v>
      </c>
      <c r="M38" s="35">
        <f>시기외12!M38-시기외26!M38</f>
        <v>3.9380842799745307E-4</v>
      </c>
      <c r="N38" s="28">
        <f>외인!N38</f>
        <v>221124.73</v>
      </c>
      <c r="O38" s="35">
        <f>시기외12!O38-시기외26!O38</f>
        <v>2.7434482218197847E-4</v>
      </c>
      <c r="P38" s="28">
        <f>외인!P38</f>
        <v>192190.69</v>
      </c>
      <c r="Q38" s="35">
        <f>시기외12!Q38-시기외26!Q38</f>
        <v>-2.7184850546412627E-4</v>
      </c>
      <c r="R38" s="28">
        <f>외인!R38</f>
        <v>118637.89</v>
      </c>
      <c r="S38" s="35">
        <f>시기외12!S38-시기외26!S38</f>
        <v>-3.2901426278792063E-4</v>
      </c>
      <c r="T38" s="28">
        <f>외인!T38</f>
        <v>8427.3700000000008</v>
      </c>
      <c r="U38" s="35">
        <f>시기외12!U38-시기외26!U38</f>
        <v>2.5084362461545288E-3</v>
      </c>
      <c r="V38" s="28">
        <f>외인!V38</f>
        <v>99878.86</v>
      </c>
      <c r="W38" s="35">
        <f>시기외12!W38-시기외26!W38</f>
        <v>-1.3564089085980053E-3</v>
      </c>
      <c r="X38" s="28">
        <f>외인!X38</f>
        <v>1825423.89</v>
      </c>
      <c r="Y38" s="35">
        <f>시기외12!Y38-시기외26!Y38</f>
        <v>2.7253817787445357E-4</v>
      </c>
      <c r="Z38" s="28">
        <f>외인!Z38</f>
        <v>42421.07</v>
      </c>
      <c r="AA38" s="35">
        <f>시기외12!AA38-시기외26!AA38</f>
        <v>3.0021910575856771E-5</v>
      </c>
      <c r="AB38" s="28">
        <f>외인!AB38</f>
        <v>194110.96</v>
      </c>
      <c r="AC38" s="35">
        <f>시기외12!AC38-시기외26!AC38</f>
        <v>8.0464693374610366E-5</v>
      </c>
      <c r="AD38" s="28">
        <f>외인!AD38</f>
        <v>18464.330000000002</v>
      </c>
      <c r="AE38" s="35">
        <f>시기외12!AE38-시기외26!AE38</f>
        <v>-5.4973793683359997E-4</v>
      </c>
      <c r="AF38" s="28">
        <f>외인!AF38</f>
        <v>24212.400000000001</v>
      </c>
      <c r="AG38" s="35">
        <f>시기외12!AG38-시기외26!AG38</f>
        <v>6.6987986416594037E-4</v>
      </c>
      <c r="AH38" s="28">
        <f>외인!AH38</f>
        <v>186352.36</v>
      </c>
      <c r="AI38" s="35">
        <f>시기외12!AI38-시기외26!AI38</f>
        <v>-6.6522870983365661E-4</v>
      </c>
      <c r="AJ38" s="28">
        <f>외인!AJ38</f>
        <v>103321.23</v>
      </c>
      <c r="AK38" s="35">
        <f>시기외12!AK38-시기외26!AK38</f>
        <v>4.0193570028897998E-4</v>
      </c>
      <c r="AL38" s="28">
        <f>외인!AL38</f>
        <v>81977.87</v>
      </c>
      <c r="AM38" s="35">
        <f>시기외12!AM38-시기외26!AM38</f>
        <v>7.4723380826515026E-5</v>
      </c>
      <c r="AN38" s="28">
        <f>외인!AN38</f>
        <v>157394.63</v>
      </c>
      <c r="AO38" s="35">
        <f>시기외12!AO38-시기외26!AO38</f>
        <v>2.8869509341590939E-4</v>
      </c>
      <c r="AP38" s="28">
        <f>외인!AP38</f>
        <v>110903</v>
      </c>
      <c r="AQ38" s="35">
        <f>시기외12!AQ38-시기외26!AQ38</f>
        <v>3.997292279453781E-4</v>
      </c>
      <c r="AR38" s="28">
        <f>외인!AR38</f>
        <v>22317.23</v>
      </c>
      <c r="AS38" s="35">
        <f>시기외12!AS38-시기외26!AS38</f>
        <v>-3.7490949056803724E-4</v>
      </c>
      <c r="AT38" s="28">
        <f>외인!AT38</f>
        <v>72643.53</v>
      </c>
      <c r="AU38" s="35">
        <f>시기외12!AU38-시기외26!AU38</f>
        <v>9.3652395162710514E-5</v>
      </c>
      <c r="AV38" s="28">
        <f>외인!AV38</f>
        <v>47449.21</v>
      </c>
      <c r="AW38" s="35">
        <f>시기외12!AW38-시기외26!AW38</f>
        <v>8.8175663578737027E-4</v>
      </c>
      <c r="AX38" s="28">
        <f>외인!AX38</f>
        <v>58773.56</v>
      </c>
      <c r="AY38" s="35">
        <f>시기외12!AY38-시기외26!AY38</f>
        <v>-6.4507588790822475E-4</v>
      </c>
      <c r="AZ38" s="28">
        <f>외인!AZ38</f>
        <v>1957884.4</v>
      </c>
      <c r="BA38" s="35">
        <f>시기외12!BA38-시기외26!BA38</f>
        <v>2.5703859154316017E-4</v>
      </c>
      <c r="BB38" s="28">
        <f>외인!BB38</f>
        <v>94327.52</v>
      </c>
      <c r="BC38" s="35">
        <f>시기외12!BC38-시기외26!BC38</f>
        <v>2.1849501764993265E-4</v>
      </c>
      <c r="BD38" s="28">
        <f>외인!BD38</f>
        <v>35459.18</v>
      </c>
      <c r="BE38" s="35">
        <f>시기외12!BE38-시기외26!BE38</f>
        <v>2.234964740244478E-3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89223.2</v>
      </c>
      <c r="BI38" s="35">
        <f>시기외12!BI38-시기외26!BI38</f>
        <v>1.3093146518340824E-3</v>
      </c>
      <c r="BJ38" s="28">
        <f>외인!BJ38</f>
        <v>114065.35</v>
      </c>
      <c r="BK38" s="35">
        <f>시기외12!BK38-시기외26!BK38</f>
        <v>-5.6036227429031769E-4</v>
      </c>
      <c r="BL38" s="28">
        <f>외인!BL38</f>
        <v>45961.32</v>
      </c>
      <c r="BM38" s="35">
        <f>시기외12!BM38-시기외26!BM38</f>
        <v>-2.1915320745572288E-4</v>
      </c>
      <c r="BN38" s="28">
        <f>외인!BN38</f>
        <v>44813.68</v>
      </c>
      <c r="BO38" s="35">
        <f>시기외12!BO38-시기외26!BO38</f>
        <v>5.1501009964356834E-4</v>
      </c>
      <c r="BP38" s="28">
        <f>외인!BP38</f>
        <v>68364.86</v>
      </c>
      <c r="BQ38" s="35">
        <f>시기외12!BQ38-시기외26!BQ38</f>
        <v>-8.0961980768158191E-4</v>
      </c>
      <c r="BR38" s="28">
        <f>외인!BR38</f>
        <v>234057.19</v>
      </c>
      <c r="BS38" s="35">
        <f>시기외12!BS38-시기외26!BS38</f>
        <v>-3.4355632097121539E-4</v>
      </c>
      <c r="BT38" s="28">
        <f>외인!BT38</f>
        <v>1859384.37</v>
      </c>
      <c r="BU38" s="35">
        <f>시기외12!BU38-시기외26!BU38</f>
        <v>2.517841995887519E-4</v>
      </c>
      <c r="BV38" s="28">
        <f>외인!BV38</f>
        <v>362982.96</v>
      </c>
      <c r="BW38" s="35">
        <f>시기외12!BW38-시기외26!BW38</f>
        <v>3.4610225596438612E-4</v>
      </c>
      <c r="BX38" s="28">
        <f>외인!BX38</f>
        <v>71849.36</v>
      </c>
      <c r="BY38" s="35">
        <f>시기외12!BY38-시기외26!BY38</f>
        <v>1.5367772193457187E-4</v>
      </c>
      <c r="BZ38" s="28">
        <f>외인!BZ38</f>
        <v>239372.5</v>
      </c>
      <c r="CA38" s="35">
        <f>시기외12!CA38-시기외26!CA38</f>
        <v>2.2524198296131797E-4</v>
      </c>
      <c r="CB38" s="28">
        <f>외인!CB38</f>
        <v>11762.67</v>
      </c>
      <c r="CC38" s="35">
        <f>시기외12!CC38-시기외26!CC38</f>
        <v>-5.1048042333243595E-4</v>
      </c>
      <c r="CD38" s="28">
        <f>외인!CD38</f>
        <v>28901.13</v>
      </c>
      <c r="CE38" s="35">
        <f>시기외12!CE38-시기외26!CE38</f>
        <v>1.7570152357526594E-4</v>
      </c>
      <c r="CF38" s="28">
        <f>외인!CF38</f>
        <v>23262.560000000001</v>
      </c>
      <c r="CG38" s="35">
        <f>시기외12!CG38-시기외26!CG38</f>
        <v>5.5917679884255947E-4</v>
      </c>
      <c r="CH38" s="28">
        <f>외인!CH38</f>
        <v>65815.08</v>
      </c>
      <c r="CI38" s="35">
        <f>시기외12!CI38-시기외26!CI38</f>
        <v>8.4810673104633171E-4</v>
      </c>
      <c r="CJ38" s="28">
        <f>외인!CJ38</f>
        <v>365598.69</v>
      </c>
      <c r="CK38" s="35">
        <f>시기외12!CK38-시기외26!CK38</f>
        <v>-5.4419120719752289E-4</v>
      </c>
      <c r="CL38" s="28">
        <f>외인!CL38</f>
        <v>221353.54</v>
      </c>
      <c r="CM38" s="35">
        <f>시기외12!CM38-시기외26!CM38</f>
        <v>3.0467132284470763E-5</v>
      </c>
      <c r="CN38" s="28">
        <f>외인!CN38</f>
        <v>112183.88</v>
      </c>
      <c r="CO38" s="35">
        <f>시기외12!CO38-시기외26!CO38</f>
        <v>2.5536493829228437E-4</v>
      </c>
      <c r="CP38" s="28">
        <f>외인!CP38</f>
        <v>94882.55</v>
      </c>
      <c r="CQ38" s="35">
        <f>시기외12!CQ38-시기외26!CQ38</f>
        <v>2.059459953384741E-4</v>
      </c>
      <c r="CR38" s="28">
        <f>외인!CR38</f>
        <v>151910.22</v>
      </c>
      <c r="CS38" s="35">
        <f>시기외12!CS38-시기외26!CS38</f>
        <v>-1.048384451007553E-4</v>
      </c>
      <c r="CT38" s="28">
        <f>외인!CT38</f>
        <v>110876.21</v>
      </c>
      <c r="CU38" s="35">
        <f>시기외12!CU38-시기외26!CU38</f>
        <v>-2.0779334391865284E-4</v>
      </c>
      <c r="CV38" s="28">
        <f>외인!CV38</f>
        <v>1859384.37</v>
      </c>
      <c r="CW38" s="35">
        <f>시기외12!CW38-시기외26!CW38</f>
        <v>2.517841995887519E-4</v>
      </c>
      <c r="CX38" s="28">
        <f>외인!CX38</f>
        <v>203084.32</v>
      </c>
      <c r="CY38" s="35">
        <f>시기외12!CY38-시기외26!CY38</f>
        <v>5.2245806127459342E-4</v>
      </c>
      <c r="CZ38" s="28">
        <f>외인!CZ38</f>
        <v>15944.45</v>
      </c>
      <c r="DA38" s="35">
        <f>시기외12!DA38-시기외26!DA38</f>
        <v>-5.3257325363844569E-4</v>
      </c>
      <c r="DB38" s="28">
        <f>외인!DB38</f>
        <v>35459.18</v>
      </c>
      <c r="DC38" s="35">
        <f>시기외12!DC38-시기외26!DC38</f>
        <v>2.234964740244478E-3</v>
      </c>
      <c r="DD38" s="28">
        <f>외인!DD38</f>
        <v>8427.3700000000008</v>
      </c>
      <c r="DE38" s="35">
        <f>시기외12!DE38-시기외26!DE38</f>
        <v>2.5084362461545288E-3</v>
      </c>
      <c r="DF38" s="28">
        <f>외인!DF38</f>
        <v>53874.07</v>
      </c>
      <c r="DG38" s="35">
        <f>시기외12!DG38-시기외26!DG38</f>
        <v>1.4892692935436919E-4</v>
      </c>
      <c r="DH38" s="28">
        <f>외인!DH38</f>
        <v>21073.61</v>
      </c>
      <c r="DI38" s="35">
        <f>시기외12!DI38-시기외26!DI38</f>
        <v>2.3612971992535182E-4</v>
      </c>
      <c r="DJ38" s="28">
        <f>외인!DJ38</f>
        <v>549987.56999999995</v>
      </c>
      <c r="DK38" s="35">
        <f>시기외12!DK38-시기외26!DK38</f>
        <v>-1.5817377107374376E-4</v>
      </c>
      <c r="DL38" s="28">
        <f>외인!DL38</f>
        <v>87970.19</v>
      </c>
      <c r="DM38" s="35">
        <f>시기외12!DM38-시기외26!DM38</f>
        <v>2.8558649389619716E-4</v>
      </c>
      <c r="DN38" s="28">
        <f>외인!DN38</f>
        <v>1859384.37</v>
      </c>
      <c r="DO38" s="35">
        <f>시기외12!DO38-시기외26!DO38</f>
        <v>2.517841995887519E-4</v>
      </c>
      <c r="DP38" s="28">
        <f>외인!DP38</f>
        <v>77987.05</v>
      </c>
      <c r="DQ38" s="35">
        <f>시기외12!DQ38-시기외26!DQ38</f>
        <v>-1.5993727259235398E-3</v>
      </c>
      <c r="DR38" s="28">
        <f>외인!DR38</f>
        <v>40075.93</v>
      </c>
      <c r="DS38" s="35">
        <f>시기외12!DS38-시기외26!DS38</f>
        <v>3.3762051228349368E-4</v>
      </c>
      <c r="DT38" s="28">
        <f>외인!DT38</f>
        <v>118637.89</v>
      </c>
      <c r="DU38" s="35">
        <f>시기외12!DU38-시기외26!DU38</f>
        <v>-3.2901426278792063E-4</v>
      </c>
      <c r="DV38" s="28">
        <f>외인!DV38</f>
        <v>32988.370000000003</v>
      </c>
      <c r="DW38" s="35">
        <f>시기외12!DW38-시기외26!DW38</f>
        <v>6.8591204028459413E-4</v>
      </c>
      <c r="DX38" s="28">
        <f>외인!DX38</f>
        <v>99878.86</v>
      </c>
      <c r="DY38" s="35">
        <f>시기외12!DY38-시기외26!DY38</f>
        <v>-1.3564089085980053E-3</v>
      </c>
      <c r="DZ38" s="28">
        <f>외인!DZ38</f>
        <v>8497.7800000000007</v>
      </c>
      <c r="EA38" s="35">
        <f>시기외12!EA38-시기외26!EA38</f>
        <v>2.7445252100429798E-5</v>
      </c>
      <c r="EB38" s="28">
        <f>외인!EB38</f>
        <v>12009.45</v>
      </c>
      <c r="EC38" s="35">
        <f>시기외12!EC38-시기외26!EC38</f>
        <v>3.6271524732282108E-4</v>
      </c>
      <c r="ED38" s="28">
        <f>외인!ED38</f>
        <v>10157.950000000001</v>
      </c>
      <c r="EE38" s="35">
        <f>시기외12!EE38-시기외26!EE38</f>
        <v>-3.8777759883945834E-4</v>
      </c>
      <c r="EF38" s="28">
        <f>외인!EF38</f>
        <v>237791.25</v>
      </c>
      <c r="EG38" s="35">
        <f>시기외12!EG38-시기외26!EG38</f>
        <v>-3.2190313397697243E-4</v>
      </c>
      <c r="EH38" s="28">
        <f>외인!EH38</f>
        <v>160915.57</v>
      </c>
      <c r="EI38" s="35">
        <f>시기외12!EI38-시기외26!EI38</f>
        <v>-4.6178783201252416E-4</v>
      </c>
      <c r="EJ38" s="28">
        <f>외인!EJ38</f>
        <v>94145.06</v>
      </c>
      <c r="EK38" s="35">
        <f>시기외12!EK38-시기외26!EK38</f>
        <v>7.3327793295657122E-4</v>
      </c>
      <c r="EL38" s="28">
        <f>외인!EL38</f>
        <v>31391.47</v>
      </c>
      <c r="EM38" s="35">
        <f>시기외12!EM38-시기외26!EM38</f>
        <v>1.9979437548321884E-4</v>
      </c>
      <c r="EN38" s="28">
        <f>외인!EN38</f>
        <v>40075.93</v>
      </c>
      <c r="EO38" s="35">
        <f>시기외12!EO38-시기외26!EO38</f>
        <v>3.3762051228349368E-4</v>
      </c>
      <c r="EP38" s="28">
        <f>외인!EP38</f>
        <v>175112.83</v>
      </c>
      <c r="EQ38" s="35">
        <f>시기외12!EQ38-시기외26!EQ38</f>
        <v>1.0848116568879804E-3</v>
      </c>
      <c r="ER38" s="28">
        <f>외인!ER38</f>
        <v>13618.61</v>
      </c>
      <c r="ES38" s="35">
        <f>시기외12!ES38-시기외26!ES38</f>
        <v>1.1073561449885918E-4</v>
      </c>
      <c r="ET38" s="28">
        <f>외인!ET38</f>
        <v>110903</v>
      </c>
      <c r="EU38" s="35">
        <f>시기외12!EU38-시기외26!EU38</f>
        <v>3.997292279453781E-4</v>
      </c>
      <c r="EV38" s="28">
        <f>외인!EV38</f>
        <v>42421.07</v>
      </c>
      <c r="EW38" s="35">
        <f>시기외12!EW38-시기외26!EW38</f>
        <v>3.0021910575856771E-5</v>
      </c>
      <c r="EX38" s="28">
        <f>외인!EX38</f>
        <v>52461.48</v>
      </c>
      <c r="EY38" s="35">
        <f>시기외12!EY38-시기외26!EY38</f>
        <v>3.5604295885495571E-4</v>
      </c>
    </row>
    <row r="39" spans="1:155">
      <c r="A39" s="27">
        <f>외인!A39</f>
        <v>46118</v>
      </c>
      <c r="B39" s="28">
        <f>외인!B39</f>
        <v>4352651.26</v>
      </c>
      <c r="C39" s="35">
        <f>시기외12!C39-시기외26!C39</f>
        <v>3.7084382370317559E-4</v>
      </c>
      <c r="D39" s="28">
        <f>외인!D39</f>
        <v>579662.86</v>
      </c>
      <c r="E39" s="35">
        <f>시기외12!E39-시기외26!E39</f>
        <v>-7.035427429985747E-4</v>
      </c>
      <c r="F39" s="28">
        <f>외인!F39</f>
        <v>1891166.64</v>
      </c>
      <c r="G39" s="35">
        <f>시기외12!G39-시기외26!G39</f>
        <v>5.2310024206120602E-4</v>
      </c>
      <c r="H39" s="28">
        <f>외인!H39</f>
        <v>293902.92</v>
      </c>
      <c r="I39" s="35">
        <f>시기외12!I39-시기외26!I39</f>
        <v>3.5225155664975021E-4</v>
      </c>
      <c r="J39" s="28">
        <f>외인!J39</f>
        <v>38456.959999999999</v>
      </c>
      <c r="K39" s="35">
        <f>시기외12!K39-시기외26!K39</f>
        <v>6.9224458341915311E-5</v>
      </c>
      <c r="L39" s="28">
        <f>외인!L39</f>
        <v>272544.98</v>
      </c>
      <c r="M39" s="35">
        <f>시기외12!M39-시기외26!M39</f>
        <v>4.3200060405404602E-4</v>
      </c>
      <c r="N39" s="28">
        <f>외인!N39</f>
        <v>221205.45</v>
      </c>
      <c r="O39" s="35">
        <f>시기외12!O39-시기외26!O39</f>
        <v>4.0550850547242234E-4</v>
      </c>
      <c r="P39" s="28">
        <f>외인!P39</f>
        <v>191506.29</v>
      </c>
      <c r="Q39" s="35">
        <f>시기외12!Q39-시기외26!Q39</f>
        <v>-2.7046418251058281E-4</v>
      </c>
      <c r="R39" s="28">
        <f>외인!R39</f>
        <v>118716.01</v>
      </c>
      <c r="S39" s="35">
        <f>시기외12!S39-시기외26!S39</f>
        <v>-3.7381316633010265E-4</v>
      </c>
      <c r="T39" s="28">
        <f>외인!T39</f>
        <v>8518.7199999999993</v>
      </c>
      <c r="U39" s="35">
        <f>시기외12!U39-시기외26!U39</f>
        <v>2.4339818360792288E-3</v>
      </c>
      <c r="V39" s="28">
        <f>외인!V39</f>
        <v>98855.11</v>
      </c>
      <c r="W39" s="35">
        <f>시기외12!W39-시기외26!W39</f>
        <v>-1.1396830198961063E-3</v>
      </c>
      <c r="X39" s="28">
        <f>외인!X39</f>
        <v>1871908.24</v>
      </c>
      <c r="Y39" s="35">
        <f>시기외12!Y39-시기외26!Y39</f>
        <v>5.2314980601407806E-4</v>
      </c>
      <c r="Z39" s="28">
        <f>외인!Z39</f>
        <v>42597.13</v>
      </c>
      <c r="AA39" s="35">
        <f>시기외12!AA39-시기외26!AA39</f>
        <v>4.2767025263936538E-5</v>
      </c>
      <c r="AB39" s="28">
        <f>외인!AB39</f>
        <v>197043.05</v>
      </c>
      <c r="AC39" s="35">
        <f>시기외12!AC39-시기외26!AC39</f>
        <v>8.8145945138488947E-5</v>
      </c>
      <c r="AD39" s="28">
        <f>외인!AD39</f>
        <v>18448.939999999999</v>
      </c>
      <c r="AE39" s="35">
        <f>시기외12!AE39-시기외26!AE39</f>
        <v>-7.0329195139986697E-4</v>
      </c>
      <c r="AF39" s="28">
        <f>외인!AF39</f>
        <v>24155.77</v>
      </c>
      <c r="AG39" s="35">
        <f>시기외12!AG39-시기외26!AG39</f>
        <v>7.115319734219451E-4</v>
      </c>
      <c r="AH39" s="28">
        <f>외인!AH39</f>
        <v>181804.38</v>
      </c>
      <c r="AI39" s="35">
        <f>시기외12!AI39-시기외26!AI39</f>
        <v>-5.9973396919976848E-4</v>
      </c>
      <c r="AJ39" s="28">
        <f>외인!AJ39</f>
        <v>102463.77</v>
      </c>
      <c r="AK39" s="35">
        <f>시기외12!AK39-시기외26!AK39</f>
        <v>3.7464889388716806E-4</v>
      </c>
      <c r="AL39" s="28">
        <f>외인!AL39</f>
        <v>81691.12</v>
      </c>
      <c r="AM39" s="35">
        <f>시기외12!AM39-시기외26!AM39</f>
        <v>6.2504335989335038E-5</v>
      </c>
      <c r="AN39" s="28">
        <f>외인!AN39</f>
        <v>157492.35</v>
      </c>
      <c r="AO39" s="35">
        <f>시기외12!AO39-시기외26!AO39</f>
        <v>4.8159764607993549E-4</v>
      </c>
      <c r="AP39" s="28">
        <f>외인!AP39</f>
        <v>113122.44</v>
      </c>
      <c r="AQ39" s="35">
        <f>시기외12!AQ39-시기외26!AQ39</f>
        <v>2.9932238566956169E-4</v>
      </c>
      <c r="AR39" s="28">
        <f>외인!AR39</f>
        <v>22405.77</v>
      </c>
      <c r="AS39" s="35">
        <f>시기외12!AS39-시기외26!AS39</f>
        <v>-6.6779000773320874E-4</v>
      </c>
      <c r="AT39" s="28">
        <f>외인!AT39</f>
        <v>72856.97</v>
      </c>
      <c r="AU39" s="35">
        <f>시기외12!AU39-시기외26!AU39</f>
        <v>3.0621398156841417E-5</v>
      </c>
      <c r="AV39" s="28">
        <f>외인!AV39</f>
        <v>47225.48</v>
      </c>
      <c r="AW39" s="35">
        <f>시기외12!AW39-시기외26!AW39</f>
        <v>9.804322781676411E-4</v>
      </c>
      <c r="AX39" s="28">
        <f>외인!AX39</f>
        <v>60093.47</v>
      </c>
      <c r="AY39" s="35">
        <f>시기외12!AY39-시기외26!AY39</f>
        <v>-4.6556013440295584E-4</v>
      </c>
      <c r="AZ39" s="28">
        <f>외인!AZ39</f>
        <v>2006609.01</v>
      </c>
      <c r="BA39" s="35">
        <f>시기외12!BA39-시기외26!BA39</f>
        <v>5.0502296314042846E-4</v>
      </c>
      <c r="BB39" s="28">
        <f>외인!BB39</f>
        <v>95552.08</v>
      </c>
      <c r="BC39" s="35">
        <f>시기외12!BC39-시기외26!BC39</f>
        <v>2.0892716681222899E-4</v>
      </c>
      <c r="BD39" s="28">
        <f>외인!BD39</f>
        <v>35295.32</v>
      </c>
      <c r="BE39" s="35">
        <f>시기외12!BE39-시기외26!BE39</f>
        <v>2.1093826510238858E-3</v>
      </c>
      <c r="BF39" s="28">
        <f>외인!BF39</f>
        <v>0</v>
      </c>
      <c r="BG39" s="35" t="e">
        <f>시기외12!BG39-시기외26!BG39</f>
        <v>#DIV/0!</v>
      </c>
      <c r="BH39" s="28">
        <f>외인!BH39</f>
        <v>90203.45</v>
      </c>
      <c r="BI39" s="35">
        <f>시기외12!BI39-시기외26!BI39</f>
        <v>1.4399619560408515E-3</v>
      </c>
      <c r="BJ39" s="28">
        <f>외인!BJ39</f>
        <v>115342.04</v>
      </c>
      <c r="BK39" s="35">
        <f>시기외12!BK39-시기외26!BK39</f>
        <v>-5.5512874398033784E-4</v>
      </c>
      <c r="BL39" s="28">
        <f>외인!BL39</f>
        <v>46497.89</v>
      </c>
      <c r="BM39" s="35">
        <f>시기외12!BM39-시기외26!BM39</f>
        <v>-2.1156649328537441E-4</v>
      </c>
      <c r="BN39" s="28">
        <f>외인!BN39</f>
        <v>44744.42</v>
      </c>
      <c r="BO39" s="35">
        <f>시기외12!BO39-시기외26!BO39</f>
        <v>5.4782498681297327E-4</v>
      </c>
      <c r="BP39" s="28">
        <f>외인!BP39</f>
        <v>69707.789999999994</v>
      </c>
      <c r="BQ39" s="35">
        <f>시기외12!BQ39-시기외26!BQ39</f>
        <v>-6.6222005556421364E-4</v>
      </c>
      <c r="BR39" s="28">
        <f>외인!BR39</f>
        <v>235198.28</v>
      </c>
      <c r="BS39" s="35">
        <f>시기외12!BS39-시기외26!BS39</f>
        <v>-3.3573583404732554E-4</v>
      </c>
      <c r="BT39" s="28">
        <f>외인!BT39</f>
        <v>1905606.64</v>
      </c>
      <c r="BU39" s="35">
        <f>시기외12!BU39-시기외26!BU39</f>
        <v>4.996825729978384E-4</v>
      </c>
      <c r="BV39" s="28">
        <f>외인!BV39</f>
        <v>361292.83</v>
      </c>
      <c r="BW39" s="35">
        <f>시기외12!BW39-시기외26!BW39</f>
        <v>4.8023947939369464E-4</v>
      </c>
      <c r="BX39" s="28">
        <f>외인!BX39</f>
        <v>71682.03</v>
      </c>
      <c r="BY39" s="35">
        <f>시기외12!BY39-시기외26!BY39</f>
        <v>1.0947478943833521E-4</v>
      </c>
      <c r="BZ39" s="28">
        <f>외인!BZ39</f>
        <v>239183.48</v>
      </c>
      <c r="CA39" s="35">
        <f>시기외12!CA39-시기외26!CA39</f>
        <v>3.4747365949288397E-4</v>
      </c>
      <c r="CB39" s="28">
        <f>외인!CB39</f>
        <v>11739.19</v>
      </c>
      <c r="CC39" s="35">
        <f>시기외12!CC39-시기외26!CC39</f>
        <v>-7.0470505816304526E-4</v>
      </c>
      <c r="CD39" s="28">
        <f>외인!CD39</f>
        <v>28825.39</v>
      </c>
      <c r="CE39" s="35">
        <f>시기외12!CE39-시기외26!CE39</f>
        <v>2.1937554573194266E-4</v>
      </c>
      <c r="CF39" s="28">
        <f>외인!CF39</f>
        <v>23549.65</v>
      </c>
      <c r="CG39" s="35">
        <f>시기외12!CG39-시기외26!CG39</f>
        <v>4.6268449083294231E-4</v>
      </c>
      <c r="CH39" s="28">
        <f>외인!CH39</f>
        <v>65699.34</v>
      </c>
      <c r="CI39" s="35">
        <f>시기외12!CI39-시기외26!CI39</f>
        <v>9.0125091351904354E-4</v>
      </c>
      <c r="CJ39" s="28">
        <f>외인!CJ39</f>
        <v>359422.36</v>
      </c>
      <c r="CK39" s="35">
        <f>시기외12!CK39-시기외26!CK39</f>
        <v>-6.1811883788638459E-4</v>
      </c>
      <c r="CL39" s="28">
        <f>외인!CL39</f>
        <v>224539.19</v>
      </c>
      <c r="CM39" s="35">
        <f>시기외12!CM39-시기외26!CM39</f>
        <v>4.7843830227387702E-5</v>
      </c>
      <c r="CN39" s="28">
        <f>외인!CN39</f>
        <v>112729.89</v>
      </c>
      <c r="CO39" s="35">
        <f>시기외12!CO39-시기외26!CO39</f>
        <v>3.1748115320574452E-4</v>
      </c>
      <c r="CP39" s="28">
        <f>외인!CP39</f>
        <v>96098.15</v>
      </c>
      <c r="CQ39" s="35">
        <f>시기외12!CQ39-시기외26!CQ39</f>
        <v>1.9777866838815484E-4</v>
      </c>
      <c r="CR39" s="28">
        <f>외인!CR39</f>
        <v>151345.72</v>
      </c>
      <c r="CS39" s="35">
        <f>시기외12!CS39-시기외26!CS39</f>
        <v>-1.3875486547617862E-4</v>
      </c>
      <c r="CT39" s="28">
        <f>외인!CT39</f>
        <v>111641.22</v>
      </c>
      <c r="CU39" s="35">
        <f>시기외12!CU39-시기외26!CU39</f>
        <v>-5.1857573092894526E-5</v>
      </c>
      <c r="CV39" s="28">
        <f>외인!CV39</f>
        <v>1905606.64</v>
      </c>
      <c r="CW39" s="35">
        <f>시기외12!CW39-시기외26!CW39</f>
        <v>4.996825729978384E-4</v>
      </c>
      <c r="CX39" s="28">
        <f>외인!CX39</f>
        <v>208146.2</v>
      </c>
      <c r="CY39" s="35">
        <f>시기외12!CY39-시기외26!CY39</f>
        <v>5.4211645110850823E-4</v>
      </c>
      <c r="CZ39" s="28">
        <f>외인!CZ39</f>
        <v>16019.88</v>
      </c>
      <c r="DA39" s="35">
        <f>시기외12!DA39-시기외26!DA39</f>
        <v>-5.7086212112464731E-4</v>
      </c>
      <c r="DB39" s="28">
        <f>외인!DB39</f>
        <v>35295.32</v>
      </c>
      <c r="DC39" s="35">
        <f>시기외12!DC39-시기외26!DC39</f>
        <v>2.1093826510238858E-3</v>
      </c>
      <c r="DD39" s="28">
        <f>외인!DD39</f>
        <v>8518.7199999999993</v>
      </c>
      <c r="DE39" s="35">
        <f>시기외12!DE39-시기외26!DE39</f>
        <v>2.4339818360792288E-3</v>
      </c>
      <c r="DF39" s="28">
        <f>외인!DF39</f>
        <v>53818.83</v>
      </c>
      <c r="DG39" s="35">
        <f>시기외12!DG39-시기외26!DG39</f>
        <v>1.2028774958737265E-4</v>
      </c>
      <c r="DH39" s="28">
        <f>외인!DH39</f>
        <v>21011.81</v>
      </c>
      <c r="DI39" s="35">
        <f>시기외12!DI39-시기외26!DI39</f>
        <v>2.9420665112596129E-4</v>
      </c>
      <c r="DJ39" s="28">
        <f>외인!DJ39</f>
        <v>551753.81999999995</v>
      </c>
      <c r="DK39" s="35">
        <f>시기외12!DK39-시기외26!DK39</f>
        <v>-1.2675435327132243E-4</v>
      </c>
      <c r="DL39" s="28">
        <f>외인!DL39</f>
        <v>88727.39</v>
      </c>
      <c r="DM39" s="35">
        <f>시기외12!DM39-시기외26!DM39</f>
        <v>3.6384154370017066E-4</v>
      </c>
      <c r="DN39" s="28">
        <f>외인!DN39</f>
        <v>1905606.64</v>
      </c>
      <c r="DO39" s="35">
        <f>시기외12!DO39-시기외26!DO39</f>
        <v>4.996825729978384E-4</v>
      </c>
      <c r="DP39" s="28">
        <f>외인!DP39</f>
        <v>76330.649999999994</v>
      </c>
      <c r="DQ39" s="35">
        <f>시기외12!DQ39-시기외26!DQ39</f>
        <v>-1.6620407540756986E-3</v>
      </c>
      <c r="DR39" s="28">
        <f>외인!DR39</f>
        <v>40138.839999999997</v>
      </c>
      <c r="DS39" s="35">
        <f>시기외12!DS39-시기외26!DS39</f>
        <v>2.3370249449229858E-4</v>
      </c>
      <c r="DT39" s="28">
        <f>외인!DT39</f>
        <v>118716.01</v>
      </c>
      <c r="DU39" s="35">
        <f>시기외12!DU39-시기외26!DU39</f>
        <v>-3.7381316633010265E-4</v>
      </c>
      <c r="DV39" s="28">
        <f>외인!DV39</f>
        <v>32336.84</v>
      </c>
      <c r="DW39" s="35">
        <f>시기외12!DW39-시기외26!DW39</f>
        <v>7.00372596417223E-4</v>
      </c>
      <c r="DX39" s="28">
        <f>외인!DX39</f>
        <v>98855.11</v>
      </c>
      <c r="DY39" s="35">
        <f>시기외12!DY39-시기외26!DY39</f>
        <v>-1.1396830198961063E-3</v>
      </c>
      <c r="DZ39" s="28">
        <f>외인!DZ39</f>
        <v>8431.19</v>
      </c>
      <c r="EA39" s="35">
        <f>시기외12!EA39-시기외26!EA39</f>
        <v>2.9929500515225491E-4</v>
      </c>
      <c r="EB39" s="28">
        <f>외인!EB39</f>
        <v>11907.67</v>
      </c>
      <c r="EC39" s="35">
        <f>시기외12!EC39-시기외26!EC39</f>
        <v>3.0505436611180442E-4</v>
      </c>
      <c r="ED39" s="28">
        <f>외인!ED39</f>
        <v>9863.26</v>
      </c>
      <c r="EE39" s="35">
        <f>시기외12!EE39-시기외26!EE39</f>
        <v>-3.4837667645317284E-4</v>
      </c>
      <c r="EF39" s="28">
        <f>외인!EF39</f>
        <v>235898.11</v>
      </c>
      <c r="EG39" s="35">
        <f>시기외12!EG39-시기외26!EG39</f>
        <v>-3.9661017457492124E-4</v>
      </c>
      <c r="EH39" s="28">
        <f>외인!EH39</f>
        <v>162938.1</v>
      </c>
      <c r="EI39" s="35">
        <f>시기외12!EI39-시기외26!EI39</f>
        <v>-3.8189414587357496E-4</v>
      </c>
      <c r="EJ39" s="28">
        <f>외인!EJ39</f>
        <v>93999.91</v>
      </c>
      <c r="EK39" s="35">
        <f>시기외12!EK39-시기외26!EK39</f>
        <v>6.8518362947065639E-4</v>
      </c>
      <c r="EL39" s="28">
        <f>외인!EL39</f>
        <v>31286.82</v>
      </c>
      <c r="EM39" s="35">
        <f>시기외12!EM39-시기외26!EM39</f>
        <v>2.3576520147787191E-4</v>
      </c>
      <c r="EN39" s="28">
        <f>외인!EN39</f>
        <v>40138.839999999997</v>
      </c>
      <c r="EO39" s="35">
        <f>시기외12!EO39-시기외26!EO39</f>
        <v>2.3370249449229858E-4</v>
      </c>
      <c r="EP39" s="28">
        <f>외인!EP39</f>
        <v>172154.01</v>
      </c>
      <c r="EQ39" s="35">
        <f>시기외12!EQ39-시기외26!EQ39</f>
        <v>1.2667821495015736E-3</v>
      </c>
      <c r="ER39" s="28">
        <f>외인!ER39</f>
        <v>13087.32</v>
      </c>
      <c r="ES39" s="35">
        <f>시기외12!ES39-시기외26!ES39</f>
        <v>3.6035573826604956E-4</v>
      </c>
      <c r="ET39" s="28">
        <f>외인!ET39</f>
        <v>113122.44</v>
      </c>
      <c r="EU39" s="35">
        <f>시기외12!EU39-시기외26!EU39</f>
        <v>2.9932238566956169E-4</v>
      </c>
      <c r="EV39" s="28">
        <f>외인!EV39</f>
        <v>42597.13</v>
      </c>
      <c r="EW39" s="35">
        <f>시기외12!EW39-시기외26!EW39</f>
        <v>4.2767025263936538E-5</v>
      </c>
      <c r="EX39" s="28">
        <f>외인!EX39</f>
        <v>53501.02</v>
      </c>
      <c r="EY39" s="35">
        <f>시기외12!EY39-시기외26!EY39</f>
        <v>3.2871613652620657E-4</v>
      </c>
    </row>
    <row r="40" spans="1:155">
      <c r="A40" s="27">
        <f>외인!A40</f>
        <v>46119</v>
      </c>
      <c r="B40" s="28">
        <f>외인!B40</f>
        <v>4388134.4400000004</v>
      </c>
      <c r="C40" s="35">
        <f>시기외12!C40-시기외26!C40</f>
        <v>5.1866815931078875E-4</v>
      </c>
      <c r="D40" s="28">
        <f>외인!D40</f>
        <v>573926.65</v>
      </c>
      <c r="E40" s="35">
        <f>시기외12!E40-시기외26!E40</f>
        <v>-6.7314749984253436E-4</v>
      </c>
      <c r="F40" s="28">
        <f>외인!F40</f>
        <v>1909105.01</v>
      </c>
      <c r="G40" s="35">
        <f>시기외12!G40-시기외26!G40</f>
        <v>7.2523560161576314E-4</v>
      </c>
      <c r="H40" s="28">
        <f>외인!H40</f>
        <v>294440.92</v>
      </c>
      <c r="I40" s="35">
        <f>시기외12!I40-시기외26!I40</f>
        <v>4.6330690298409345E-4</v>
      </c>
      <c r="J40" s="28">
        <f>외인!J40</f>
        <v>37566.519999999997</v>
      </c>
      <c r="K40" s="35">
        <f>시기외12!K40-시기외26!K40</f>
        <v>-9.6788063535366634E-5</v>
      </c>
      <c r="L40" s="28">
        <f>외인!L40</f>
        <v>272646.38</v>
      </c>
      <c r="M40" s="35">
        <f>시기외12!M40-시기외26!M40</f>
        <v>5.4343020868908047E-4</v>
      </c>
      <c r="N40" s="28">
        <f>외인!N40</f>
        <v>221389.4</v>
      </c>
      <c r="O40" s="35">
        <f>시기외12!O40-시기외26!O40</f>
        <v>4.8454367178437838E-4</v>
      </c>
      <c r="P40" s="28">
        <f>외인!P40</f>
        <v>192207.15</v>
      </c>
      <c r="Q40" s="35">
        <f>시기외12!Q40-시기외26!Q40</f>
        <v>-2.6611959541626836E-4</v>
      </c>
      <c r="R40" s="28">
        <f>외인!R40</f>
        <v>118518.97</v>
      </c>
      <c r="S40" s="35">
        <f>시기외12!S40-시기외26!S40</f>
        <v>-4.0007290482541686E-4</v>
      </c>
      <c r="T40" s="28">
        <f>외인!T40</f>
        <v>8428.0499999999993</v>
      </c>
      <c r="U40" s="35">
        <f>시기외12!U40-시기외26!U40</f>
        <v>2.2518190616661552E-3</v>
      </c>
      <c r="V40" s="28">
        <f>외인!V40</f>
        <v>99456.3</v>
      </c>
      <c r="W40" s="35">
        <f>시기외12!W40-시기외26!W40</f>
        <v>-1.0104444227687884E-3</v>
      </c>
      <c r="X40" s="28">
        <f>외인!X40</f>
        <v>1914030.24</v>
      </c>
      <c r="Y40" s="35">
        <f>시기외12!Y40-시기외26!Y40</f>
        <v>8.1919203314351511E-4</v>
      </c>
      <c r="Z40" s="28">
        <f>외인!Z40</f>
        <v>42438.16</v>
      </c>
      <c r="AA40" s="35">
        <f>시기외12!AA40-시기외26!AA40</f>
        <v>5.0816608549097367E-5</v>
      </c>
      <c r="AB40" s="28">
        <f>외인!AB40</f>
        <v>194674.19</v>
      </c>
      <c r="AC40" s="35">
        <f>시기외12!AC40-시기외26!AC40</f>
        <v>9.15078087695472E-5</v>
      </c>
      <c r="AD40" s="28">
        <f>외인!AD40</f>
        <v>18389.62</v>
      </c>
      <c r="AE40" s="35">
        <f>시기외12!AE40-시기외26!AE40</f>
        <v>-7.7838226908159619E-4</v>
      </c>
      <c r="AF40" s="28">
        <f>외인!AF40</f>
        <v>24129.759999999998</v>
      </c>
      <c r="AG40" s="35">
        <f>시기외12!AG40-시기외26!AG40</f>
        <v>8.107480635091023E-4</v>
      </c>
      <c r="AH40" s="28">
        <f>외인!AH40</f>
        <v>180614.49</v>
      </c>
      <c r="AI40" s="35">
        <f>시기외12!AI40-시기외26!AI40</f>
        <v>-5.3213535944145337E-4</v>
      </c>
      <c r="AJ40" s="28">
        <f>외인!AJ40</f>
        <v>101645.54</v>
      </c>
      <c r="AK40" s="35">
        <f>시기외12!AK40-시기외26!AK40</f>
        <v>2.9467328668239014E-4</v>
      </c>
      <c r="AL40" s="28">
        <f>외인!AL40</f>
        <v>81171.86</v>
      </c>
      <c r="AM40" s="35">
        <f>시기외12!AM40-시기외26!AM40</f>
        <v>6.0222100617185286E-5</v>
      </c>
      <c r="AN40" s="28">
        <f>외인!AN40</f>
        <v>157991.99</v>
      </c>
      <c r="AO40" s="35">
        <f>시기외12!AO40-시기외26!AO40</f>
        <v>5.9622861530195205E-4</v>
      </c>
      <c r="AP40" s="28">
        <f>외인!AP40</f>
        <v>111514.05</v>
      </c>
      <c r="AQ40" s="35">
        <f>시기외12!AQ40-시기외26!AQ40</f>
        <v>1.5728074114445309E-4</v>
      </c>
      <c r="AR40" s="28">
        <f>외인!AR40</f>
        <v>22423.91</v>
      </c>
      <c r="AS40" s="35">
        <f>시기외12!AS40-시기외26!AS40</f>
        <v>-8.0823872220208998E-4</v>
      </c>
      <c r="AT40" s="28">
        <f>외인!AT40</f>
        <v>72865.61</v>
      </c>
      <c r="AU40" s="35">
        <f>시기외12!AU40-시기외26!AU40</f>
        <v>-6.9934610560400427E-5</v>
      </c>
      <c r="AV40" s="28">
        <f>외인!AV40</f>
        <v>46778.59</v>
      </c>
      <c r="AW40" s="35">
        <f>시기외12!AW40-시기외26!AW40</f>
        <v>1.0337324353877648E-3</v>
      </c>
      <c r="AX40" s="28">
        <f>외인!AX40</f>
        <v>60579.6</v>
      </c>
      <c r="AY40" s="35">
        <f>시기외12!AY40-시기외26!AY40</f>
        <v>-3.4340290991037884E-4</v>
      </c>
      <c r="AZ40" s="28">
        <f>외인!AZ40</f>
        <v>2048208.66</v>
      </c>
      <c r="BA40" s="35">
        <f>시기외12!BA40-시기외26!BA40</f>
        <v>7.9545811384889881E-4</v>
      </c>
      <c r="BB40" s="28">
        <f>외인!BB40</f>
        <v>94357.95</v>
      </c>
      <c r="BC40" s="35">
        <f>시기외12!BC40-시기외26!BC40</f>
        <v>1.9858475507151266E-4</v>
      </c>
      <c r="BD40" s="28">
        <f>외인!BD40</f>
        <v>34910.26</v>
      </c>
      <c r="BE40" s="35">
        <f>시기외12!BE40-시기외26!BE40</f>
        <v>1.9336109531488035E-3</v>
      </c>
      <c r="BF40" s="28">
        <f>외인!BF40</f>
        <v>0</v>
      </c>
      <c r="BG40" s="35" t="e">
        <f>시기외12!BG40-시기외26!BG40</f>
        <v>#DIV/0!</v>
      </c>
      <c r="BH40" s="28">
        <f>외인!BH40</f>
        <v>88029.43</v>
      </c>
      <c r="BI40" s="35">
        <f>시기외12!BI40-시기외26!BI40</f>
        <v>1.4850294333486344E-3</v>
      </c>
      <c r="BJ40" s="28">
        <f>외인!BJ40</f>
        <v>115439.09</v>
      </c>
      <c r="BK40" s="35">
        <f>시기외12!BK40-시기외26!BK40</f>
        <v>-4.4055901974222747E-4</v>
      </c>
      <c r="BL40" s="28">
        <f>외인!BL40</f>
        <v>46063.99</v>
      </c>
      <c r="BM40" s="35">
        <f>시기외12!BM40-시기외26!BM40</f>
        <v>-2.868809312195406E-4</v>
      </c>
      <c r="BN40" s="28">
        <f>외인!BN40</f>
        <v>44409.08</v>
      </c>
      <c r="BO40" s="35">
        <f>시기외12!BO40-시기외26!BO40</f>
        <v>5.8269253089154828E-4</v>
      </c>
      <c r="BP40" s="28">
        <f>외인!BP40</f>
        <v>70286.929999999993</v>
      </c>
      <c r="BQ40" s="35">
        <f>시기외12!BQ40-시기외26!BQ40</f>
        <v>-5.6115565468847946E-4</v>
      </c>
      <c r="BR40" s="28">
        <f>외인!BR40</f>
        <v>232547.04</v>
      </c>
      <c r="BS40" s="35">
        <f>시기외12!BS40-시기외26!BS40</f>
        <v>-3.7143121400785644E-4</v>
      </c>
      <c r="BT40" s="28">
        <f>외인!BT40</f>
        <v>1947657.66</v>
      </c>
      <c r="BU40" s="35">
        <f>시기외12!BU40-시기외26!BU40</f>
        <v>7.9159523499906011E-4</v>
      </c>
      <c r="BV40" s="28">
        <f>외인!BV40</f>
        <v>367670.81</v>
      </c>
      <c r="BW40" s="35">
        <f>시기외12!BW40-시기외26!BW40</f>
        <v>6.5232603459466324E-4</v>
      </c>
      <c r="BX40" s="28">
        <f>외인!BX40</f>
        <v>71419.539999999994</v>
      </c>
      <c r="BY40" s="35">
        <f>시기외12!BY40-시기외26!BY40</f>
        <v>1.0187333423246993E-4</v>
      </c>
      <c r="BZ40" s="28">
        <f>외인!BZ40</f>
        <v>239163.85</v>
      </c>
      <c r="CA40" s="35">
        <f>시기외12!CA40-시기외26!CA40</f>
        <v>4.2142141391504173E-4</v>
      </c>
      <c r="CB40" s="28">
        <f>외인!CB40</f>
        <v>11719.22</v>
      </c>
      <c r="CC40" s="35">
        <f>시기외12!CC40-시기외26!CC40</f>
        <v>-8.0232120692770603E-4</v>
      </c>
      <c r="CD40" s="28">
        <f>외인!CD40</f>
        <v>27977.38</v>
      </c>
      <c r="CE40" s="35">
        <f>시기외12!CE40-시기외26!CE40</f>
        <v>1.4034977192091619E-4</v>
      </c>
      <c r="CF40" s="28">
        <f>외인!CF40</f>
        <v>23595.91</v>
      </c>
      <c r="CG40" s="35">
        <f>시기외12!CG40-시기외26!CG40</f>
        <v>3.3557235161688537E-4</v>
      </c>
      <c r="CH40" s="28">
        <f>외인!CH40</f>
        <v>64950.63</v>
      </c>
      <c r="CI40" s="35">
        <f>시기외12!CI40-시기외26!CI40</f>
        <v>9.0118097217415966E-4</v>
      </c>
      <c r="CJ40" s="28">
        <f>외인!CJ40</f>
        <v>356899.82</v>
      </c>
      <c r="CK40" s="35">
        <f>시기외12!CK40-시기외26!CK40</f>
        <v>-6.2050883593215388E-4</v>
      </c>
      <c r="CL40" s="28">
        <f>외인!CL40</f>
        <v>221954.81</v>
      </c>
      <c r="CM40" s="35">
        <f>시기외12!CM40-시기외26!CM40</f>
        <v>4.9173047242726006E-5</v>
      </c>
      <c r="CN40" s="28">
        <f>외인!CN40</f>
        <v>111228.84</v>
      </c>
      <c r="CO40" s="35">
        <f>시기외12!CO40-시기외26!CO40</f>
        <v>3.3565045781564038E-4</v>
      </c>
      <c r="CP40" s="28">
        <f>외인!CP40</f>
        <v>94898.64</v>
      </c>
      <c r="CQ40" s="35">
        <f>시기외12!CQ40-시기외26!CQ40</f>
        <v>1.8858138627763157E-4</v>
      </c>
      <c r="CR40" s="28">
        <f>외인!CR40</f>
        <v>150523.79999999999</v>
      </c>
      <c r="CS40" s="35">
        <f>시기외12!CS40-시기외26!CS40</f>
        <v>-1.8095668350506799E-4</v>
      </c>
      <c r="CT40" s="28">
        <f>외인!CT40</f>
        <v>110585.44</v>
      </c>
      <c r="CU40" s="35">
        <f>시기외12!CU40-시기외26!CU40</f>
        <v>7.8177345121328021E-5</v>
      </c>
      <c r="CV40" s="28">
        <f>외인!CV40</f>
        <v>1947657.66</v>
      </c>
      <c r="CW40" s="35">
        <f>시기외12!CW40-시기외26!CW40</f>
        <v>7.9159523499906011E-4</v>
      </c>
      <c r="CX40" s="28">
        <f>외인!CX40</f>
        <v>207927.44</v>
      </c>
      <c r="CY40" s="35">
        <f>시기외12!CY40-시기외26!CY40</f>
        <v>5.8262613747242292E-4</v>
      </c>
      <c r="CZ40" s="28">
        <f>외인!CZ40</f>
        <v>16130.85</v>
      </c>
      <c r="DA40" s="35">
        <f>시기외12!DA40-시기외26!DA40</f>
        <v>-5.3017798648309449E-4</v>
      </c>
      <c r="DB40" s="28">
        <f>외인!DB40</f>
        <v>34910.26</v>
      </c>
      <c r="DC40" s="35">
        <f>시기외12!DC40-시기외26!DC40</f>
        <v>1.9336109531488035E-3</v>
      </c>
      <c r="DD40" s="28">
        <f>외인!DD40</f>
        <v>8428.0499999999993</v>
      </c>
      <c r="DE40" s="35">
        <f>시기외12!DE40-시기외26!DE40</f>
        <v>2.2518190616661552E-3</v>
      </c>
      <c r="DF40" s="28">
        <f>외인!DF40</f>
        <v>53624.98</v>
      </c>
      <c r="DG40" s="35">
        <f>시기외12!DG40-시기외26!DG40</f>
        <v>1.2514495596457599E-4</v>
      </c>
      <c r="DH40" s="28">
        <f>외인!DH40</f>
        <v>20215.09</v>
      </c>
      <c r="DI40" s="35">
        <f>시기외12!DI40-시기외26!DI40</f>
        <v>1.8643928523512116E-4</v>
      </c>
      <c r="DJ40" s="28">
        <f>외인!DJ40</f>
        <v>549157.43000000005</v>
      </c>
      <c r="DK40" s="35">
        <f>시기외12!DK40-시기외26!DK40</f>
        <v>-7.8701290740758323E-5</v>
      </c>
      <c r="DL40" s="28">
        <f>외인!DL40</f>
        <v>87320.38</v>
      </c>
      <c r="DM40" s="35">
        <f>시기외12!DM40-시기외26!DM40</f>
        <v>3.8508942355530446E-4</v>
      </c>
      <c r="DN40" s="28">
        <f>외인!DN40</f>
        <v>1947657.66</v>
      </c>
      <c r="DO40" s="35">
        <f>시기외12!DO40-시기외26!DO40</f>
        <v>7.9159523499906011E-4</v>
      </c>
      <c r="DP40" s="28">
        <f>외인!DP40</f>
        <v>76062.48</v>
      </c>
      <c r="DQ40" s="35">
        <f>시기외12!DQ40-시기외26!DQ40</f>
        <v>-1.6852289545259481E-3</v>
      </c>
      <c r="DR40" s="28">
        <f>외인!DR40</f>
        <v>39194.26</v>
      </c>
      <c r="DS40" s="35">
        <f>시기외12!DS40-시기외26!DS40</f>
        <v>8.2131724159039635E-5</v>
      </c>
      <c r="DT40" s="28">
        <f>외인!DT40</f>
        <v>118518.97</v>
      </c>
      <c r="DU40" s="35">
        <f>시기외12!DU40-시기외26!DU40</f>
        <v>-4.0007290482541686E-4</v>
      </c>
      <c r="DV40" s="28">
        <f>외인!DV40</f>
        <v>31719.82</v>
      </c>
      <c r="DW40" s="35">
        <f>시기외12!DW40-시기외26!DW40</f>
        <v>6.0778984716455407E-4</v>
      </c>
      <c r="DX40" s="28">
        <f>외인!DX40</f>
        <v>99456.3</v>
      </c>
      <c r="DY40" s="35">
        <f>시기외12!DY40-시기외26!DY40</f>
        <v>-1.0104444227687884E-3</v>
      </c>
      <c r="DZ40" s="28">
        <f>외인!DZ40</f>
        <v>8281.2999999999993</v>
      </c>
      <c r="EA40" s="35">
        <f>시기외12!EA40-시기외26!EA40</f>
        <v>4.4756585868468036E-4</v>
      </c>
      <c r="EB40" s="28">
        <f>외인!EB40</f>
        <v>11743.2</v>
      </c>
      <c r="EC40" s="35">
        <f>시기외12!EC40-시기외26!EC40</f>
        <v>1.8003473397004244E-4</v>
      </c>
      <c r="ED40" s="28">
        <f>외인!ED40</f>
        <v>9700.14</v>
      </c>
      <c r="EE40" s="35">
        <f>시기외12!EE40-시기외26!EE40</f>
        <v>-3.1673883954988204E-4</v>
      </c>
      <c r="EF40" s="28">
        <f>외인!EF40</f>
        <v>234108.96</v>
      </c>
      <c r="EG40" s="35">
        <f>시기외12!EG40-시기외26!EG40</f>
        <v>-3.8201920058965843E-4</v>
      </c>
      <c r="EH40" s="28">
        <f>외인!EH40</f>
        <v>164564.45000000001</v>
      </c>
      <c r="EI40" s="35">
        <f>시기외12!EI40-시기외26!EI40</f>
        <v>-2.7993070793977761E-4</v>
      </c>
      <c r="EJ40" s="28">
        <f>외인!EJ40</f>
        <v>92418.18</v>
      </c>
      <c r="EK40" s="35">
        <f>시기외12!EK40-시기외26!EK40</f>
        <v>5.7183542903079736E-4</v>
      </c>
      <c r="EL40" s="28">
        <f>외인!EL40</f>
        <v>30431.31</v>
      </c>
      <c r="EM40" s="35">
        <f>시기외12!EM40-시기외26!EM40</f>
        <v>1.553401311669895E-4</v>
      </c>
      <c r="EN40" s="28">
        <f>외인!EN40</f>
        <v>39194.26</v>
      </c>
      <c r="EO40" s="35">
        <f>시기외12!EO40-시기외26!EO40</f>
        <v>8.2131724159039635E-5</v>
      </c>
      <c r="EP40" s="28">
        <f>외인!EP40</f>
        <v>177621.55</v>
      </c>
      <c r="EQ40" s="35">
        <f>시기외12!EQ40-시기외26!EQ40</f>
        <v>1.5054650702760923E-3</v>
      </c>
      <c r="ER40" s="28">
        <f>외인!ER40</f>
        <v>12694.48</v>
      </c>
      <c r="ES40" s="35">
        <f>시기외12!ES40-시기외26!ES40</f>
        <v>3.393980545892566E-4</v>
      </c>
      <c r="ET40" s="28">
        <f>외인!ET40</f>
        <v>111514.05</v>
      </c>
      <c r="EU40" s="35">
        <f>시기외12!EU40-시기외26!EU40</f>
        <v>1.5728074114445309E-4</v>
      </c>
      <c r="EV40" s="28">
        <f>외인!EV40</f>
        <v>42438.16</v>
      </c>
      <c r="EW40" s="35">
        <f>시기외12!EW40-시기외26!EW40</f>
        <v>5.0816608549097367E-5</v>
      </c>
      <c r="EX40" s="28">
        <f>외인!EX40</f>
        <v>52460.480000000003</v>
      </c>
      <c r="EY40" s="35">
        <f>시기외12!EY40-시기외26!EY40</f>
        <v>3.0419262773516577E-4</v>
      </c>
    </row>
    <row r="41" spans="1:155">
      <c r="A41" s="27">
        <f>외인!A41</f>
        <v>46120</v>
      </c>
      <c r="B41" s="28">
        <f>외인!B41</f>
        <v>4689521.4000000004</v>
      </c>
      <c r="C41" s="35">
        <f>시기외12!C41-시기외26!C41</f>
        <v>6.4490308811818501E-4</v>
      </c>
      <c r="D41" s="28">
        <f>외인!D41</f>
        <v>603100.29</v>
      </c>
      <c r="E41" s="35">
        <f>시기외12!E41-시기외26!E41</f>
        <v>-6.7744693473659385E-4</v>
      </c>
      <c r="F41" s="28">
        <f>외인!F41</f>
        <v>2041061.47</v>
      </c>
      <c r="G41" s="35">
        <f>시기외12!G41-시기외26!G41</f>
        <v>8.6054736817192754E-4</v>
      </c>
      <c r="H41" s="28">
        <f>외인!H41</f>
        <v>300972.31</v>
      </c>
      <c r="I41" s="35">
        <f>시기외12!I41-시기외26!I41</f>
        <v>4.9524260007579061E-4</v>
      </c>
      <c r="J41" s="28">
        <f>외인!J41</f>
        <v>39090.22</v>
      </c>
      <c r="K41" s="35">
        <f>시기외12!K41-시기외26!K41</f>
        <v>-3.0240184982839764E-4</v>
      </c>
      <c r="L41" s="28">
        <f>외인!L41</f>
        <v>278605.06</v>
      </c>
      <c r="M41" s="35">
        <f>시기외12!M41-시기외26!M41</f>
        <v>5.8314172101151538E-4</v>
      </c>
      <c r="N41" s="28">
        <f>외인!N41</f>
        <v>235763.4</v>
      </c>
      <c r="O41" s="35">
        <f>시기외12!O41-시기외26!O41</f>
        <v>5.4922304403101619E-4</v>
      </c>
      <c r="P41" s="28">
        <f>외인!P41</f>
        <v>198309.09</v>
      </c>
      <c r="Q41" s="35">
        <f>시기외12!Q41-시기외26!Q41</f>
        <v>-2.7299602145373149E-4</v>
      </c>
      <c r="R41" s="28">
        <f>외인!R41</f>
        <v>123826.12</v>
      </c>
      <c r="S41" s="35">
        <f>시기외12!S41-시기외26!S41</f>
        <v>-4.3244630000716447E-4</v>
      </c>
      <c r="T41" s="28">
        <f>외인!T41</f>
        <v>8414.92</v>
      </c>
      <c r="U41" s="35">
        <f>시기외12!U41-시기외26!U41</f>
        <v>2.0418873002956213E-3</v>
      </c>
      <c r="V41" s="28">
        <f>외인!V41</f>
        <v>107914.32</v>
      </c>
      <c r="W41" s="35">
        <f>시기외12!W41-시기외26!W41</f>
        <v>-9.1935465951034092E-4</v>
      </c>
      <c r="X41" s="28">
        <f>외인!X41</f>
        <v>2089291.42</v>
      </c>
      <c r="Y41" s="35">
        <f>시기외12!Y41-시기외26!Y41</f>
        <v>1.0926948325264462E-3</v>
      </c>
      <c r="Z41" s="28">
        <f>외인!Z41</f>
        <v>44107.360000000001</v>
      </c>
      <c r="AA41" s="35">
        <f>시기외12!AA41-시기외26!AA41</f>
        <v>5.5841887914631519E-5</v>
      </c>
      <c r="AB41" s="28">
        <f>외인!AB41</f>
        <v>205031.34</v>
      </c>
      <c r="AC41" s="35">
        <f>시기외12!AC41-시기외26!AC41</f>
        <v>1.060227903501782E-4</v>
      </c>
      <c r="AD41" s="28">
        <f>외인!AD41</f>
        <v>19692.009999999998</v>
      </c>
      <c r="AE41" s="35">
        <f>시기외12!AE41-시기외26!AE41</f>
        <v>-6.9904976423106123E-4</v>
      </c>
      <c r="AF41" s="28">
        <f>외인!AF41</f>
        <v>24454.07</v>
      </c>
      <c r="AG41" s="35">
        <f>시기외12!AG41-시기외26!AG41</f>
        <v>7.7164462500426984E-4</v>
      </c>
      <c r="AH41" s="28">
        <f>외인!AH41</f>
        <v>188542.27</v>
      </c>
      <c r="AI41" s="35">
        <f>시기외12!AI41-시기외26!AI41</f>
        <v>-4.2274100691210644E-4</v>
      </c>
      <c r="AJ41" s="28">
        <f>외인!AJ41</f>
        <v>104244.63</v>
      </c>
      <c r="AK41" s="35">
        <f>시기외12!AK41-시기외26!AK41</f>
        <v>1.4510132769907482E-4</v>
      </c>
      <c r="AL41" s="28">
        <f>외인!AL41</f>
        <v>85677.54</v>
      </c>
      <c r="AM41" s="35">
        <f>시기외12!AM41-시기외26!AM41</f>
        <v>5.8252793010760977E-5</v>
      </c>
      <c r="AN41" s="28">
        <f>외인!AN41</f>
        <v>168536.51</v>
      </c>
      <c r="AO41" s="35">
        <f>시기외12!AO41-시기외26!AO41</f>
        <v>7.0167927849530557E-4</v>
      </c>
      <c r="AP41" s="28">
        <f>외인!AP41</f>
        <v>120388.71</v>
      </c>
      <c r="AQ41" s="35">
        <f>시기외12!AQ41-시기외26!AQ41</f>
        <v>1.3987968674053074E-4</v>
      </c>
      <c r="AR41" s="28">
        <f>외인!AR41</f>
        <v>23553.27</v>
      </c>
      <c r="AS41" s="35">
        <f>시기외12!AS41-시기외26!AS41</f>
        <v>-7.9181544864385836E-4</v>
      </c>
      <c r="AT41" s="28">
        <f>외인!AT41</f>
        <v>76361.42</v>
      </c>
      <c r="AU41" s="35">
        <f>시기외12!AU41-시기외26!AU41</f>
        <v>-8.0643254677440792E-5</v>
      </c>
      <c r="AV41" s="28">
        <f>외인!AV41</f>
        <v>47240.51</v>
      </c>
      <c r="AW41" s="35">
        <f>시기외12!AW41-시기외26!AW41</f>
        <v>9.1668685689883682E-4</v>
      </c>
      <c r="AX41" s="28">
        <f>외인!AX41</f>
        <v>70238.66</v>
      </c>
      <c r="AY41" s="35">
        <f>시기외12!AY41-시기외26!AY41</f>
        <v>-1.2584217466233487E-4</v>
      </c>
      <c r="AZ41" s="28">
        <f>외인!AZ41</f>
        <v>2232670.62</v>
      </c>
      <c r="BA41" s="35">
        <f>시기외12!BA41-시기외26!BA41</f>
        <v>1.0580211776713014E-3</v>
      </c>
      <c r="BB41" s="28">
        <f>외인!BB41</f>
        <v>99809.87</v>
      </c>
      <c r="BC41" s="35">
        <f>시기외12!BC41-시기외26!BC41</f>
        <v>1.9654606326163394E-4</v>
      </c>
      <c r="BD41" s="28">
        <f>외인!BD41</f>
        <v>38172.43</v>
      </c>
      <c r="BE41" s="35">
        <f>시기외12!BE41-시기외26!BE41</f>
        <v>1.8638673654316033E-3</v>
      </c>
      <c r="BF41" s="28">
        <f>외인!BF41</f>
        <v>0</v>
      </c>
      <c r="BG41" s="35" t="e">
        <f>시기외12!BG41-시기외26!BG41</f>
        <v>#DIV/0!</v>
      </c>
      <c r="BH41" s="28">
        <f>외인!BH41</f>
        <v>90888.2</v>
      </c>
      <c r="BI41" s="35">
        <f>시기외12!BI41-시기외26!BI41</f>
        <v>1.4434624396706731E-3</v>
      </c>
      <c r="BJ41" s="28">
        <f>외인!BJ41</f>
        <v>120674.15</v>
      </c>
      <c r="BK41" s="35">
        <f>시기외12!BK41-시기외26!BK41</f>
        <v>-3.2443974563164826E-4</v>
      </c>
      <c r="BL41" s="28">
        <f>외인!BL41</f>
        <v>48628.42</v>
      </c>
      <c r="BM41" s="35">
        <f>시기외12!BM41-시기외26!BM41</f>
        <v>-1.155237344578732E-3</v>
      </c>
      <c r="BN41" s="28">
        <f>외인!BN41</f>
        <v>46619.519999999997</v>
      </c>
      <c r="BO41" s="35">
        <f>시기외12!BO41-시기외26!BO41</f>
        <v>6.5326013838154203E-4</v>
      </c>
      <c r="BP41" s="28">
        <f>외인!BP41</f>
        <v>80513.02</v>
      </c>
      <c r="BQ41" s="35">
        <f>시기외12!BQ41-시기외26!BQ41</f>
        <v>-3.7291437272113869E-4</v>
      </c>
      <c r="BR41" s="28">
        <f>외인!BR41</f>
        <v>250430.56</v>
      </c>
      <c r="BS41" s="35">
        <f>시기외12!BS41-시기외26!BS41</f>
        <v>-3.4457236011459723E-4</v>
      </c>
      <c r="BT41" s="28">
        <f>외인!BT41</f>
        <v>2125439.75</v>
      </c>
      <c r="BU41" s="35">
        <f>시기외12!BU41-시기외26!BU41</f>
        <v>1.060017067903098E-3</v>
      </c>
      <c r="BV41" s="28">
        <f>외인!BV41</f>
        <v>385986.29</v>
      </c>
      <c r="BW41" s="35">
        <f>시기외12!BW41-시기외26!BW41</f>
        <v>7.6744072898957138E-4</v>
      </c>
      <c r="BX41" s="28">
        <f>외인!BX41</f>
        <v>74163.759999999995</v>
      </c>
      <c r="BY41" s="35">
        <f>시기외12!BY41-시기외26!BY41</f>
        <v>8.4569932282779238E-5</v>
      </c>
      <c r="BZ41" s="28">
        <f>외인!BZ41</f>
        <v>254214.05</v>
      </c>
      <c r="CA41" s="35">
        <f>시기외12!CA41-시기외26!CA41</f>
        <v>4.8941550580298737E-4</v>
      </c>
      <c r="CB41" s="28">
        <f>외인!CB41</f>
        <v>12030.48</v>
      </c>
      <c r="CC41" s="35">
        <f>시기외12!CC41-시기외26!CC41</f>
        <v>-9.2373832403532365E-4</v>
      </c>
      <c r="CD41" s="28">
        <f>외인!CD41</f>
        <v>28656.97</v>
      </c>
      <c r="CE41" s="35">
        <f>시기외12!CE41-시기외26!CE41</f>
        <v>1.0742618239351336E-4</v>
      </c>
      <c r="CF41" s="28">
        <f>외인!CF41</f>
        <v>24194.34</v>
      </c>
      <c r="CG41" s="35">
        <f>시기외12!CG41-시기외26!CG41</f>
        <v>3.280497054138357E-4</v>
      </c>
      <c r="CH41" s="28">
        <f>외인!CH41</f>
        <v>65850.929999999993</v>
      </c>
      <c r="CI41" s="35">
        <f>시기외12!CI41-시기외26!CI41</f>
        <v>7.8928381342879546E-4</v>
      </c>
      <c r="CJ41" s="28">
        <f>외인!CJ41</f>
        <v>366487.24</v>
      </c>
      <c r="CK41" s="35">
        <f>시기외12!CK41-시기외26!CK41</f>
        <v>-6.7059103946157128E-4</v>
      </c>
      <c r="CL41" s="28">
        <f>외인!CL41</f>
        <v>232954.95</v>
      </c>
      <c r="CM41" s="35">
        <f>시기외12!CM41-시기외26!CM41</f>
        <v>6.8827319886004075E-5</v>
      </c>
      <c r="CN41" s="28">
        <f>외인!CN41</f>
        <v>121845.36</v>
      </c>
      <c r="CO41" s="35">
        <f>시기외12!CO41-시기외26!CO41</f>
        <v>3.6100904825468971E-4</v>
      </c>
      <c r="CP41" s="28">
        <f>외인!CP41</f>
        <v>100379.67</v>
      </c>
      <c r="CQ41" s="35">
        <f>시기외12!CQ41-시기외26!CQ41</f>
        <v>1.8789093554300954E-4</v>
      </c>
      <c r="CR41" s="28">
        <f>외인!CR41</f>
        <v>156431.9</v>
      </c>
      <c r="CS41" s="35">
        <f>시기외12!CS41-시기외26!CS41</f>
        <v>-2.601960761444849E-4</v>
      </c>
      <c r="CT41" s="28">
        <f>외인!CT41</f>
        <v>120175.23</v>
      </c>
      <c r="CU41" s="35">
        <f>시기외12!CU41-시기외26!CU41</f>
        <v>1.4766168213690306E-4</v>
      </c>
      <c r="CV41" s="28">
        <f>외인!CV41</f>
        <v>2125439.75</v>
      </c>
      <c r="CW41" s="35">
        <f>시기외12!CW41-시기외26!CW41</f>
        <v>1.060017067903098E-3</v>
      </c>
      <c r="CX41" s="28">
        <f>외인!CX41</f>
        <v>212122.83</v>
      </c>
      <c r="CY41" s="35">
        <f>시기외12!CY41-시기외26!CY41</f>
        <v>5.1904626610702444E-4</v>
      </c>
      <c r="CZ41" s="28">
        <f>외인!CZ41</f>
        <v>17128.18</v>
      </c>
      <c r="DA41" s="35">
        <f>시기외12!DA41-시기외26!DA41</f>
        <v>-3.5039581347472441E-4</v>
      </c>
      <c r="DB41" s="28">
        <f>외인!DB41</f>
        <v>38172.43</v>
      </c>
      <c r="DC41" s="35">
        <f>시기외12!DC41-시기외26!DC41</f>
        <v>1.8638673654316033E-3</v>
      </c>
      <c r="DD41" s="28">
        <f>외인!DD41</f>
        <v>8414.92</v>
      </c>
      <c r="DE41" s="35">
        <f>시기외12!DE41-시기외26!DE41</f>
        <v>2.0418873002956213E-3</v>
      </c>
      <c r="DF41" s="28">
        <f>외인!DF41</f>
        <v>55736.3</v>
      </c>
      <c r="DG41" s="35">
        <f>시기외12!DG41-시기외26!DG41</f>
        <v>1.1362842832967853E-4</v>
      </c>
      <c r="DH41" s="28">
        <f>외인!DH41</f>
        <v>20804.53</v>
      </c>
      <c r="DI41" s="35">
        <f>시기외12!DI41-시기외26!DI41</f>
        <v>1.3683006336291745E-4</v>
      </c>
      <c r="DJ41" s="28">
        <f>외인!DJ41</f>
        <v>572955.84</v>
      </c>
      <c r="DK41" s="35">
        <f>시기외12!DK41-시기외26!DK41</f>
        <v>-2.7171444355936474E-5</v>
      </c>
      <c r="DL41" s="28">
        <f>외인!DL41</f>
        <v>96468.76</v>
      </c>
      <c r="DM41" s="35">
        <f>시기외12!DM41-시기외26!DM41</f>
        <v>4.0939434131717265E-4</v>
      </c>
      <c r="DN41" s="28">
        <f>외인!DN41</f>
        <v>2125439.75</v>
      </c>
      <c r="DO41" s="35">
        <f>시기외12!DO41-시기외26!DO41</f>
        <v>1.060017067903098E-3</v>
      </c>
      <c r="DP41" s="28">
        <f>외인!DP41</f>
        <v>79130.33</v>
      </c>
      <c r="DQ41" s="35">
        <f>시기외12!DQ41-시기외26!DQ41</f>
        <v>-1.7370577963685403E-3</v>
      </c>
      <c r="DR41" s="28">
        <f>외인!DR41</f>
        <v>40738.35</v>
      </c>
      <c r="DS41" s="35">
        <f>시기외12!DS41-시기외26!DS41</f>
        <v>-1.1947373042996384E-4</v>
      </c>
      <c r="DT41" s="28">
        <f>외인!DT41</f>
        <v>123826.12</v>
      </c>
      <c r="DU41" s="35">
        <f>시기외12!DU41-시기외26!DU41</f>
        <v>-4.3244630000716447E-4</v>
      </c>
      <c r="DV41" s="28">
        <f>외인!DV41</f>
        <v>32326.06</v>
      </c>
      <c r="DW41" s="35">
        <f>시기외12!DW41-시기외26!DW41</f>
        <v>3.624297472396799E-4</v>
      </c>
      <c r="DX41" s="28">
        <f>외인!DX41</f>
        <v>107914.32</v>
      </c>
      <c r="DY41" s="35">
        <f>시기외12!DY41-시기외26!DY41</f>
        <v>-9.1935465951034092E-4</v>
      </c>
      <c r="DZ41" s="28">
        <f>외인!DZ41</f>
        <v>8546.4500000000007</v>
      </c>
      <c r="EA41" s="35">
        <f>시기외12!EA41-시기외26!EA41</f>
        <v>5.9333926879865425E-4</v>
      </c>
      <c r="EB41" s="28">
        <f>외인!EB41</f>
        <v>12132.21</v>
      </c>
      <c r="EC41" s="35">
        <f>시기외12!EC41-시기외26!EC41</f>
        <v>1.5646871414941831E-4</v>
      </c>
      <c r="ED41" s="28">
        <f>외인!ED41</f>
        <v>10166.36</v>
      </c>
      <c r="EE41" s="35">
        <f>시기외12!EE41-시기외26!EE41</f>
        <v>-3.1357655798635388E-4</v>
      </c>
      <c r="EF41" s="28">
        <f>외인!EF41</f>
        <v>238990.21</v>
      </c>
      <c r="EG41" s="35">
        <f>시기외12!EG41-시기외26!EG41</f>
        <v>-4.2403301063933391E-4</v>
      </c>
      <c r="EH41" s="28">
        <f>외인!EH41</f>
        <v>185229.62</v>
      </c>
      <c r="EI41" s="35">
        <f>시기외12!EI41-시기외26!EI41</f>
        <v>-1.1726695792775116E-4</v>
      </c>
      <c r="EJ41" s="28">
        <f>외인!EJ41</f>
        <v>94399.18</v>
      </c>
      <c r="EK41" s="35">
        <f>시기외12!EK41-시기외26!EK41</f>
        <v>3.6456201671473368E-4</v>
      </c>
      <c r="EL41" s="28">
        <f>외인!EL41</f>
        <v>31117.55</v>
      </c>
      <c r="EM41" s="35">
        <f>시기외12!EM41-시기외26!EM41</f>
        <v>1.0954771064491465E-4</v>
      </c>
      <c r="EN41" s="28">
        <f>외인!EN41</f>
        <v>40738.35</v>
      </c>
      <c r="EO41" s="35">
        <f>시기외12!EO41-시기외26!EO41</f>
        <v>-1.1947373042996384E-4</v>
      </c>
      <c r="EP41" s="28">
        <f>외인!EP41</f>
        <v>175953.58</v>
      </c>
      <c r="EQ41" s="35">
        <f>시기외12!EQ41-시기외26!EQ41</f>
        <v>1.6331726797093223E-3</v>
      </c>
      <c r="ER41" s="28">
        <f>외인!ER41</f>
        <v>13895.21</v>
      </c>
      <c r="ES41" s="35">
        <f>시기외12!ES41-시기외26!ES41</f>
        <v>4.1945445863034289E-4</v>
      </c>
      <c r="ET41" s="28">
        <f>외인!ET41</f>
        <v>120388.71</v>
      </c>
      <c r="EU41" s="35">
        <f>시기외12!EU41-시기외26!EU41</f>
        <v>1.3987968674053074E-4</v>
      </c>
      <c r="EV41" s="28">
        <f>외인!EV41</f>
        <v>44107.360000000001</v>
      </c>
      <c r="EW41" s="35">
        <f>시기외12!EW41-시기외26!EW41</f>
        <v>5.5841887914631519E-5</v>
      </c>
      <c r="EX41" s="28">
        <f>외인!EX41</f>
        <v>56272.31</v>
      </c>
      <c r="EY41" s="35">
        <f>시기외12!EY41-시기외26!EY41</f>
        <v>2.9661842235922275E-4</v>
      </c>
    </row>
    <row r="42" spans="1:155">
      <c r="A42" s="27">
        <f>외인!A42</f>
        <v>46121</v>
      </c>
      <c r="B42" s="28">
        <f>외인!B42</f>
        <v>4614254.1399999997</v>
      </c>
      <c r="C42" s="35">
        <f>시기외12!C42-시기외26!C42</f>
        <v>7.5387763588479026E-4</v>
      </c>
      <c r="D42" s="28">
        <f>외인!D42</f>
        <v>595696.52</v>
      </c>
      <c r="E42" s="35">
        <f>시기외12!E42-시기외26!E42</f>
        <v>-7.1977424708309483E-4</v>
      </c>
      <c r="F42" s="28">
        <f>외인!F42</f>
        <v>1990923.53</v>
      </c>
      <c r="G42" s="35">
        <f>시기외12!G42-시기외26!G42</f>
        <v>9.7383862196008769E-4</v>
      </c>
      <c r="H42" s="28">
        <f>외인!H42</f>
        <v>305982.98</v>
      </c>
      <c r="I42" s="35">
        <f>시기외12!I42-시기외26!I42</f>
        <v>4.4885696467589567E-4</v>
      </c>
      <c r="J42" s="28">
        <f>외인!J42</f>
        <v>40661.32</v>
      </c>
      <c r="K42" s="35">
        <f>시기외12!K42-시기외26!K42</f>
        <v>-3.0893465482509526E-4</v>
      </c>
      <c r="L42" s="28">
        <f>외인!L42</f>
        <v>283654.13</v>
      </c>
      <c r="M42" s="35">
        <f>시기외12!M42-시기외26!M42</f>
        <v>5.3700792612830809E-4</v>
      </c>
      <c r="N42" s="28">
        <f>외인!N42</f>
        <v>228115.87</v>
      </c>
      <c r="O42" s="35">
        <f>시기외12!O42-시기외26!O42</f>
        <v>5.6211625638264871E-4</v>
      </c>
      <c r="P42" s="28">
        <f>외인!P42</f>
        <v>196625.86</v>
      </c>
      <c r="Q42" s="35">
        <f>시기외12!Q42-시기외26!Q42</f>
        <v>-2.5123813679545488E-4</v>
      </c>
      <c r="R42" s="28">
        <f>외인!R42</f>
        <v>122522.44</v>
      </c>
      <c r="S42" s="35">
        <f>시기외12!S42-시기외26!S42</f>
        <v>-4.0770450526044226E-4</v>
      </c>
      <c r="T42" s="28">
        <f>외인!T42</f>
        <v>8381.09</v>
      </c>
      <c r="U42" s="35">
        <f>시기외12!U42-시기외26!U42</f>
        <v>1.9096366117547768E-3</v>
      </c>
      <c r="V42" s="28">
        <f>외인!V42</f>
        <v>105810.81</v>
      </c>
      <c r="W42" s="35">
        <f>시기외12!W42-시기외26!W42</f>
        <v>-9.2426559230014054E-4</v>
      </c>
      <c r="X42" s="28">
        <f>외인!X42</f>
        <v>2025049.66</v>
      </c>
      <c r="Y42" s="35">
        <f>시기외12!Y42-시기외26!Y42</f>
        <v>1.3158936369544615E-3</v>
      </c>
      <c r="Z42" s="28">
        <f>외인!Z42</f>
        <v>43591.14</v>
      </c>
      <c r="AA42" s="35">
        <f>시기외12!AA42-시기외26!AA42</f>
        <v>6.2284447496814034E-5</v>
      </c>
      <c r="AB42" s="28">
        <f>외인!AB42</f>
        <v>203978.85</v>
      </c>
      <c r="AC42" s="35">
        <f>시기외12!AC42-시기외26!AC42</f>
        <v>1.1036068907283144E-4</v>
      </c>
      <c r="AD42" s="28">
        <f>외인!AD42</f>
        <v>19183.32</v>
      </c>
      <c r="AE42" s="35">
        <f>시기외12!AE42-시기외26!AE42</f>
        <v>-6.0769421173096803E-4</v>
      </c>
      <c r="AF42" s="28">
        <f>외인!AF42</f>
        <v>24702.46</v>
      </c>
      <c r="AG42" s="35">
        <f>시기외12!AG42-시기외26!AG42</f>
        <v>7.8342557366134057E-4</v>
      </c>
      <c r="AH42" s="28">
        <f>외인!AH42</f>
        <v>186066.58</v>
      </c>
      <c r="AI42" s="35">
        <f>시기외12!AI42-시기외26!AI42</f>
        <v>-3.3969883445130643E-4</v>
      </c>
      <c r="AJ42" s="28">
        <f>외인!AJ42</f>
        <v>103991.24</v>
      </c>
      <c r="AK42" s="35">
        <f>시기외12!AK42-시기외26!AK42</f>
        <v>1.427613341239216E-4</v>
      </c>
      <c r="AL42" s="28">
        <f>외인!AL42</f>
        <v>85036.5</v>
      </c>
      <c r="AM42" s="35">
        <f>시기외12!AM42-시기외26!AM42</f>
        <v>7.9938915751890326E-5</v>
      </c>
      <c r="AN42" s="28">
        <f>외인!AN42</f>
        <v>161346.49</v>
      </c>
      <c r="AO42" s="35">
        <f>시기외12!AO42-시기외26!AO42</f>
        <v>7.1981110351545174E-4</v>
      </c>
      <c r="AP42" s="28">
        <f>외인!AP42</f>
        <v>118964.78</v>
      </c>
      <c r="AQ42" s="35">
        <f>시기외12!AQ42-시기외26!AQ42</f>
        <v>1.4156336408827888E-4</v>
      </c>
      <c r="AR42" s="28">
        <f>외인!AR42</f>
        <v>23416.74</v>
      </c>
      <c r="AS42" s="35">
        <f>시기외12!AS42-시기외26!AS42</f>
        <v>-6.7004703696994057E-4</v>
      </c>
      <c r="AT42" s="28">
        <f>외인!AT42</f>
        <v>76378.98</v>
      </c>
      <c r="AU42" s="35">
        <f>시기외12!AU42-시기외26!AU42</f>
        <v>-6.656834734426883E-5</v>
      </c>
      <c r="AV42" s="28">
        <f>외인!AV42</f>
        <v>47322.23</v>
      </c>
      <c r="AW42" s="35">
        <f>시기외12!AW42-시기외26!AW42</f>
        <v>7.8773184430279441E-4</v>
      </c>
      <c r="AX42" s="28">
        <f>외인!AX42</f>
        <v>69736.710000000006</v>
      </c>
      <c r="AY42" s="35">
        <f>시기외12!AY42-시기외26!AY42</f>
        <v>2.116223477805258E-4</v>
      </c>
      <c r="AZ42" s="28">
        <f>외인!AZ42</f>
        <v>2167791.11</v>
      </c>
      <c r="BA42" s="35">
        <f>시기외12!BA42-시기외26!BA42</f>
        <v>1.2681055433527242E-3</v>
      </c>
      <c r="BB42" s="28">
        <f>외인!BB42</f>
        <v>97534.42</v>
      </c>
      <c r="BC42" s="35">
        <f>시기외12!BC42-시기외26!BC42</f>
        <v>1.8731458367204174E-4</v>
      </c>
      <c r="BD42" s="28">
        <f>외인!BD42</f>
        <v>37686.42</v>
      </c>
      <c r="BE42" s="35">
        <f>시기외12!BE42-시기외26!BE42</f>
        <v>1.7922197308851157E-3</v>
      </c>
      <c r="BF42" s="28">
        <f>외인!BF42</f>
        <v>0</v>
      </c>
      <c r="BG42" s="35" t="e">
        <f>시기외12!BG42-시기외26!BG42</f>
        <v>#DIV/0!</v>
      </c>
      <c r="BH42" s="28">
        <f>외인!BH42</f>
        <v>92171.12</v>
      </c>
      <c r="BI42" s="35">
        <f>시기외12!BI42-시기외26!BI42</f>
        <v>1.3565483543456715E-3</v>
      </c>
      <c r="BJ42" s="28">
        <f>외인!BJ42</f>
        <v>121382.82</v>
      </c>
      <c r="BK42" s="35">
        <f>시기외12!BK42-시기외26!BK42</f>
        <v>-2.0114935324770373E-4</v>
      </c>
      <c r="BL42" s="28">
        <f>외인!BL42</f>
        <v>47456.77</v>
      </c>
      <c r="BM42" s="35">
        <f>시기외12!BM42-시기외26!BM42</f>
        <v>-1.8451608905859598E-3</v>
      </c>
      <c r="BN42" s="28">
        <f>외인!BN42</f>
        <v>47407.199999999997</v>
      </c>
      <c r="BO42" s="35">
        <f>시기외12!BO42-시기외26!BO42</f>
        <v>7.7436469856118257E-4</v>
      </c>
      <c r="BP42" s="28">
        <f>외인!BP42</f>
        <v>79886.350000000006</v>
      </c>
      <c r="BQ42" s="35">
        <f>시기외12!BQ42-시기외26!BQ42</f>
        <v>-5.6465728999401978E-5</v>
      </c>
      <c r="BR42" s="28">
        <f>외인!BR42</f>
        <v>247671.73</v>
      </c>
      <c r="BS42" s="35">
        <f>시기외12!BS42-시기외26!BS42</f>
        <v>-2.8938528464332873E-4</v>
      </c>
      <c r="BT42" s="28">
        <f>외인!BT42</f>
        <v>2060248.53</v>
      </c>
      <c r="BU42" s="35">
        <f>시기외12!BU42-시기외26!BU42</f>
        <v>1.2803802372836591E-3</v>
      </c>
      <c r="BV42" s="28">
        <f>외인!BV42</f>
        <v>384164.27</v>
      </c>
      <c r="BW42" s="35">
        <f>시기외12!BW42-시기외26!BW42</f>
        <v>7.5327088674537342E-4</v>
      </c>
      <c r="BX42" s="28">
        <f>외인!BX42</f>
        <v>73291.78</v>
      </c>
      <c r="BY42" s="35">
        <f>시기외12!BY42-시기외26!BY42</f>
        <v>8.6013109120462738E-5</v>
      </c>
      <c r="BZ42" s="28">
        <f>외인!BZ42</f>
        <v>246382.98</v>
      </c>
      <c r="CA42" s="35">
        <f>시기외12!CA42-시기외26!CA42</f>
        <v>5.0881326218914094E-4</v>
      </c>
      <c r="CB42" s="28">
        <f>외인!CB42</f>
        <v>12084.68</v>
      </c>
      <c r="CC42" s="35">
        <f>시기외12!CC42-시기외26!CC42</f>
        <v>-9.5814521127651287E-4</v>
      </c>
      <c r="CD42" s="28">
        <f>외인!CD42</f>
        <v>28276.14</v>
      </c>
      <c r="CE42" s="35">
        <f>시기외12!CE42-시기외26!CE42</f>
        <v>1.1397357663370028E-4</v>
      </c>
      <c r="CF42" s="28">
        <f>외인!CF42</f>
        <v>24946.6</v>
      </c>
      <c r="CG42" s="35">
        <f>시기외12!CG42-시기외26!CG42</f>
        <v>4.2721510142475433E-4</v>
      </c>
      <c r="CH42" s="28">
        <f>외인!CH42</f>
        <v>66468.56</v>
      </c>
      <c r="CI42" s="35">
        <f>시기외12!CI42-시기외26!CI42</f>
        <v>6.8803957201739655E-4</v>
      </c>
      <c r="CJ42" s="28">
        <f>외인!CJ42</f>
        <v>364491.24</v>
      </c>
      <c r="CK42" s="35">
        <f>시기외12!CK42-시기외26!CK42</f>
        <v>-6.7625553377488959E-4</v>
      </c>
      <c r="CL42" s="28">
        <f>외인!CL42</f>
        <v>231776.47</v>
      </c>
      <c r="CM42" s="35">
        <f>시기외12!CM42-시기외26!CM42</f>
        <v>8.4390908024188727E-5</v>
      </c>
      <c r="CN42" s="28">
        <f>외인!CN42</f>
        <v>120339.94</v>
      </c>
      <c r="CO42" s="35">
        <f>시기외12!CO42-시기외26!CO42</f>
        <v>4.8540196018564448E-4</v>
      </c>
      <c r="CP42" s="28">
        <f>외인!CP42</f>
        <v>98093.39</v>
      </c>
      <c r="CQ42" s="35">
        <f>시기외12!CQ42-시기외26!CQ42</f>
        <v>1.7992115758000689E-4</v>
      </c>
      <c r="CR42" s="28">
        <f>외인!CR42</f>
        <v>155494.19</v>
      </c>
      <c r="CS42" s="35">
        <f>시기외12!CS42-시기외26!CS42</f>
        <v>-2.5670423368886347E-4</v>
      </c>
      <c r="CT42" s="28">
        <f>외인!CT42</f>
        <v>119132.13</v>
      </c>
      <c r="CU42" s="35">
        <f>시기외12!CU42-시기외26!CU42</f>
        <v>1.4175645437714489E-4</v>
      </c>
      <c r="CV42" s="28">
        <f>외인!CV42</f>
        <v>2060248.53</v>
      </c>
      <c r="CW42" s="35">
        <f>시기외12!CW42-시기외26!CW42</f>
        <v>1.2803802372836591E-3</v>
      </c>
      <c r="CX42" s="28">
        <f>외인!CX42</f>
        <v>215660.23</v>
      </c>
      <c r="CY42" s="35">
        <f>시기외12!CY42-시기외26!CY42</f>
        <v>3.5195712977777746E-4</v>
      </c>
      <c r="CZ42" s="28">
        <f>외인!CZ42</f>
        <v>16958.14</v>
      </c>
      <c r="DA42" s="35">
        <f>시기외12!DA42-시기외26!DA42</f>
        <v>-2.5209497785630853E-4</v>
      </c>
      <c r="DB42" s="28">
        <f>외인!DB42</f>
        <v>37686.42</v>
      </c>
      <c r="DC42" s="35">
        <f>시기외12!DC42-시기외26!DC42</f>
        <v>1.7922197308851157E-3</v>
      </c>
      <c r="DD42" s="28">
        <f>외인!DD42</f>
        <v>8381.09</v>
      </c>
      <c r="DE42" s="35">
        <f>시기외12!DE42-시기외26!DE42</f>
        <v>1.9096366117547768E-3</v>
      </c>
      <c r="DF42" s="28">
        <f>외인!DF42</f>
        <v>55149.73</v>
      </c>
      <c r="DG42" s="35">
        <f>시기외12!DG42-시기외26!DG42</f>
        <v>1.2235614966204459E-4</v>
      </c>
      <c r="DH42" s="28">
        <f>외인!DH42</f>
        <v>20411.41</v>
      </c>
      <c r="DI42" s="35">
        <f>시기외12!DI42-시기외26!DI42</f>
        <v>1.2311183715648212E-4</v>
      </c>
      <c r="DJ42" s="28">
        <f>외인!DJ42</f>
        <v>570279.55000000005</v>
      </c>
      <c r="DK42" s="35">
        <f>시기외12!DK42-시기외26!DK42</f>
        <v>-1.3271365686516471E-5</v>
      </c>
      <c r="DL42" s="28">
        <f>외인!DL42</f>
        <v>95249.85</v>
      </c>
      <c r="DM42" s="35">
        <f>시기외12!DM42-시기외26!DM42</f>
        <v>5.5875265557680511E-4</v>
      </c>
      <c r="DN42" s="28">
        <f>외인!DN42</f>
        <v>2060248.53</v>
      </c>
      <c r="DO42" s="35">
        <f>시기외12!DO42-시기외26!DO42</f>
        <v>1.2803802372836591E-3</v>
      </c>
      <c r="DP42" s="28">
        <f>외인!DP42</f>
        <v>78287.839999999997</v>
      </c>
      <c r="DQ42" s="35">
        <f>시기외12!DQ42-시기외26!DQ42</f>
        <v>-1.6593468108249999E-3</v>
      </c>
      <c r="DR42" s="28">
        <f>외인!DR42</f>
        <v>42156.31</v>
      </c>
      <c r="DS42" s="35">
        <f>시기외12!DS42-시기외26!DS42</f>
        <v>-1.6441175696107796E-4</v>
      </c>
      <c r="DT42" s="28">
        <f>외인!DT42</f>
        <v>122522.44</v>
      </c>
      <c r="DU42" s="35">
        <f>시기외12!DU42-시기외26!DU42</f>
        <v>-4.0770450526044226E-4</v>
      </c>
      <c r="DV42" s="28">
        <f>외인!DV42</f>
        <v>32693.9</v>
      </c>
      <c r="DW42" s="35">
        <f>시기외12!DW42-시기외26!DW42</f>
        <v>2.9384348286964944E-4</v>
      </c>
      <c r="DX42" s="28">
        <f>외인!DX42</f>
        <v>105810.81</v>
      </c>
      <c r="DY42" s="35">
        <f>시기외12!DY42-시기외26!DY42</f>
        <v>-9.2426559230014054E-4</v>
      </c>
      <c r="DZ42" s="28">
        <f>외인!DZ42</f>
        <v>8383.94</v>
      </c>
      <c r="EA42" s="35">
        <f>시기외12!EA42-시기외26!EA42</f>
        <v>6.5145824786238106E-4</v>
      </c>
      <c r="EB42" s="28">
        <f>외인!EB42</f>
        <v>11995.14</v>
      </c>
      <c r="EC42" s="35">
        <f>시기외12!EC42-시기외26!EC42</f>
        <v>1.4093359647505423E-4</v>
      </c>
      <c r="ED42" s="28">
        <f>외인!ED42</f>
        <v>9936.81</v>
      </c>
      <c r="EE42" s="35">
        <f>시기외12!EE42-시기외26!EE42</f>
        <v>-2.4514083880064258E-4</v>
      </c>
      <c r="EF42" s="28">
        <f>외인!EF42</f>
        <v>238166.8</v>
      </c>
      <c r="EG42" s="35">
        <f>시기외12!EG42-시기외26!EG42</f>
        <v>-4.3775049323217064E-4</v>
      </c>
      <c r="EH42" s="28">
        <f>외인!EH42</f>
        <v>182457.56</v>
      </c>
      <c r="EI42" s="35">
        <f>시기외12!EI42-시기외26!EI42</f>
        <v>2.8190800403052525E-5</v>
      </c>
      <c r="EJ42" s="28">
        <f>외인!EJ42</f>
        <v>96646.84</v>
      </c>
      <c r="EK42" s="35">
        <f>시기외12!EK42-시기외26!EK42</f>
        <v>2.151995461917315E-4</v>
      </c>
      <c r="EL42" s="28">
        <f>외인!EL42</f>
        <v>30728.81</v>
      </c>
      <c r="EM42" s="35">
        <f>시기외12!EM42-시기외26!EM42</f>
        <v>1.0654778465836456E-4</v>
      </c>
      <c r="EN42" s="28">
        <f>외인!EN42</f>
        <v>42156.31</v>
      </c>
      <c r="EO42" s="35">
        <f>시기외12!EO42-시기외26!EO42</f>
        <v>-1.6441175696107796E-4</v>
      </c>
      <c r="EP42" s="28">
        <f>외인!EP42</f>
        <v>176675.29</v>
      </c>
      <c r="EQ42" s="35">
        <f>시기외12!EQ42-시기외26!EQ42</f>
        <v>1.5010088659747148E-3</v>
      </c>
      <c r="ER42" s="28">
        <f>외인!ER42</f>
        <v>13233.06</v>
      </c>
      <c r="ES42" s="35">
        <f>시기외12!ES42-시기외26!ES42</f>
        <v>-2.5015072528059576E-4</v>
      </c>
      <c r="ET42" s="28">
        <f>외인!ET42</f>
        <v>118964.78</v>
      </c>
      <c r="EU42" s="35">
        <f>시기외12!EU42-시기외26!EU42</f>
        <v>1.4156336408827888E-4</v>
      </c>
      <c r="EV42" s="28">
        <f>외인!EV42</f>
        <v>43591.14</v>
      </c>
      <c r="EW42" s="35">
        <f>시기외12!EW42-시기외26!EW42</f>
        <v>6.2284447496814034E-5</v>
      </c>
      <c r="EX42" s="28">
        <f>외인!EX42</f>
        <v>54502.25</v>
      </c>
      <c r="EY42" s="35">
        <f>시기외12!EY42-시기외26!EY42</f>
        <v>2.7599678501858598E-4</v>
      </c>
    </row>
    <row r="43" spans="1:155">
      <c r="A43" s="27">
        <f>외인!A43</f>
        <v>46122</v>
      </c>
      <c r="B43" s="28">
        <f>외인!B43</f>
        <v>4678034.47</v>
      </c>
      <c r="C43" s="35">
        <f>시기외12!C43-시기외26!C43</f>
        <v>8.1759237534139784E-4</v>
      </c>
      <c r="D43" s="28">
        <f>외인!D43</f>
        <v>604984.19999999995</v>
      </c>
      <c r="E43" s="35">
        <f>시기외12!E43-시기외26!E43</f>
        <v>-6.7618621350409099E-4</v>
      </c>
      <c r="F43" s="28">
        <f>외인!F43</f>
        <v>2013547.95</v>
      </c>
      <c r="G43" s="35">
        <f>시기외12!G43-시기외26!G43</f>
        <v>1.0292698822100001E-3</v>
      </c>
      <c r="H43" s="28">
        <f>외인!H43</f>
        <v>303898.49</v>
      </c>
      <c r="I43" s="35">
        <f>시기외12!I43-시기외26!I43</f>
        <v>4.2534542625801948E-4</v>
      </c>
      <c r="J43" s="28">
        <f>외인!J43</f>
        <v>41866.31</v>
      </c>
      <c r="K43" s="35">
        <f>시기외12!K43-시기외26!K43</f>
        <v>-1.849513237864712E-4</v>
      </c>
      <c r="L43" s="28">
        <f>외인!L43</f>
        <v>280340.83</v>
      </c>
      <c r="M43" s="35">
        <f>시기외12!M43-시기외26!M43</f>
        <v>5.0915971466150003E-4</v>
      </c>
      <c r="N43" s="28">
        <f>외인!N43</f>
        <v>227925.04</v>
      </c>
      <c r="O43" s="35">
        <f>시기외12!O43-시기외26!O43</f>
        <v>4.6209964164204906E-4</v>
      </c>
      <c r="P43" s="28">
        <f>외인!P43</f>
        <v>196458.66</v>
      </c>
      <c r="Q43" s="35">
        <f>시기외12!Q43-시기외26!Q43</f>
        <v>-2.4801712588526939E-4</v>
      </c>
      <c r="R43" s="28">
        <f>외인!R43</f>
        <v>123463.36</v>
      </c>
      <c r="S43" s="35">
        <f>시기외12!S43-시기외26!S43</f>
        <v>-3.7375489761156191E-4</v>
      </c>
      <c r="T43" s="28">
        <f>외인!T43</f>
        <v>8448.1</v>
      </c>
      <c r="U43" s="35">
        <f>시기외12!U43-시기외26!U43</f>
        <v>1.766813260058028E-3</v>
      </c>
      <c r="V43" s="28">
        <f>외인!V43</f>
        <v>107949.74</v>
      </c>
      <c r="W43" s="35">
        <f>시기외12!W43-시기외26!W43</f>
        <v>-7.6352021384389155E-4</v>
      </c>
      <c r="X43" s="28">
        <f>외인!X43</f>
        <v>2058545.67</v>
      </c>
      <c r="Y43" s="35">
        <f>시기외12!Y43-시기외26!Y43</f>
        <v>1.4673198206543534E-3</v>
      </c>
      <c r="Z43" s="28">
        <f>외인!Z43</f>
        <v>44294.82</v>
      </c>
      <c r="AA43" s="35">
        <f>시기외12!AA43-시기외26!AA43</f>
        <v>8.4620435285779412E-5</v>
      </c>
      <c r="AB43" s="28">
        <f>외인!AB43</f>
        <v>209020.82</v>
      </c>
      <c r="AC43" s="35">
        <f>시기외12!AC43-시기외26!AC43</f>
        <v>1.6576158753003547E-4</v>
      </c>
      <c r="AD43" s="28">
        <f>외인!AD43</f>
        <v>19818.099999999999</v>
      </c>
      <c r="AE43" s="35">
        <f>시기외12!AE43-시기외26!AE43</f>
        <v>-3.203081378036738E-4</v>
      </c>
      <c r="AF43" s="28">
        <f>외인!AF43</f>
        <v>25859.31</v>
      </c>
      <c r="AG43" s="35">
        <f>시기외12!AG43-시기외26!AG43</f>
        <v>9.0869802981778853E-4</v>
      </c>
      <c r="AH43" s="28">
        <f>외인!AH43</f>
        <v>187266.35</v>
      </c>
      <c r="AI43" s="35">
        <f>시기외12!AI43-시기외26!AI43</f>
        <v>-3.388365271190798E-4</v>
      </c>
      <c r="AJ43" s="28">
        <f>외인!AJ43</f>
        <v>104559.88</v>
      </c>
      <c r="AK43" s="35">
        <f>시기외12!AK43-시기외26!AK43</f>
        <v>1.4469419350901253E-4</v>
      </c>
      <c r="AL43" s="28">
        <f>외인!AL43</f>
        <v>85774.26</v>
      </c>
      <c r="AM43" s="35">
        <f>시기외12!AM43-시기외26!AM43</f>
        <v>1.2086590444970291E-4</v>
      </c>
      <c r="AN43" s="28">
        <f>외인!AN43</f>
        <v>160836.64000000001</v>
      </c>
      <c r="AO43" s="35">
        <f>시기외12!AO43-시기외26!AO43</f>
        <v>5.7226005762600618E-4</v>
      </c>
      <c r="AP43" s="28">
        <f>외인!AP43</f>
        <v>121747.73</v>
      </c>
      <c r="AQ43" s="35">
        <f>시기외12!AQ43-시기외26!AQ43</f>
        <v>2.2617889454262135E-4</v>
      </c>
      <c r="AR43" s="28">
        <f>외인!AR43</f>
        <v>23868.2</v>
      </c>
      <c r="AS43" s="35">
        <f>시기외12!AS43-시기외26!AS43</f>
        <v>-2.843940350410498E-4</v>
      </c>
      <c r="AT43" s="28">
        <f>외인!AT43</f>
        <v>77356.72</v>
      </c>
      <c r="AU43" s="35">
        <f>시기외12!AU43-시기외26!AU43</f>
        <v>2.3445969453412136E-5</v>
      </c>
      <c r="AV43" s="28">
        <f>외인!AV43</f>
        <v>48527.78</v>
      </c>
      <c r="AW43" s="35">
        <f>시기외12!AW43-시기외26!AW43</f>
        <v>7.2243882414795956E-4</v>
      </c>
      <c r="AX43" s="28">
        <f>외인!AX43</f>
        <v>69876.97</v>
      </c>
      <c r="AY43" s="35">
        <f>시기외12!AY43-시기외26!AY43</f>
        <v>1.6035584459074895E-4</v>
      </c>
      <c r="AZ43" s="28">
        <f>외인!AZ43</f>
        <v>2206379.4500000002</v>
      </c>
      <c r="BA43" s="35">
        <f>시기외12!BA43-시기외26!BA43</f>
        <v>1.4093013936700167E-3</v>
      </c>
      <c r="BB43" s="28">
        <f>외인!BB43</f>
        <v>99162.91</v>
      </c>
      <c r="BC43" s="35">
        <f>시기외12!BC43-시기외26!BC43</f>
        <v>1.8551221058448562E-4</v>
      </c>
      <c r="BD43" s="28">
        <f>외인!BD43</f>
        <v>37558.68</v>
      </c>
      <c r="BE43" s="35">
        <f>시기외12!BE43-시기외26!BE43</f>
        <v>1.7098101590422349E-3</v>
      </c>
      <c r="BF43" s="28">
        <f>외인!BF43</f>
        <v>0</v>
      </c>
      <c r="BG43" s="35" t="e">
        <f>시기외12!BG43-시기외26!BG43</f>
        <v>#DIV/0!</v>
      </c>
      <c r="BH43" s="28">
        <f>외인!BH43</f>
        <v>93687.95</v>
      </c>
      <c r="BI43" s="35">
        <f>시기외12!BI43-시기외26!BI43</f>
        <v>1.0599283819662535E-3</v>
      </c>
      <c r="BJ43" s="28">
        <f>외인!BJ43</f>
        <v>121081.62</v>
      </c>
      <c r="BK43" s="35">
        <f>시기외12!BK43-시기외26!BK43</f>
        <v>-1.197157833528193E-4</v>
      </c>
      <c r="BL43" s="28">
        <f>외인!BL43</f>
        <v>48741.23</v>
      </c>
      <c r="BM43" s="35">
        <f>시기외12!BM43-시기외26!BM43</f>
        <v>-2.2965338197909178E-3</v>
      </c>
      <c r="BN43" s="28">
        <f>외인!BN43</f>
        <v>46999.06</v>
      </c>
      <c r="BO43" s="35">
        <f>시기외12!BO43-시기외26!BO43</f>
        <v>8.1134259535708064E-4</v>
      </c>
      <c r="BP43" s="28">
        <f>외인!BP43</f>
        <v>80400.479999999996</v>
      </c>
      <c r="BQ43" s="35">
        <f>시기외12!BQ43-시기외26!BQ43</f>
        <v>-5.4178927548450585E-5</v>
      </c>
      <c r="BR43" s="28">
        <f>외인!BR43</f>
        <v>251495.02</v>
      </c>
      <c r="BS43" s="35">
        <f>시기외12!BS43-시기외26!BS43</f>
        <v>-1.9138832866835525E-4</v>
      </c>
      <c r="BT43" s="28">
        <f>외인!BT43</f>
        <v>2095280.05</v>
      </c>
      <c r="BU43" s="35">
        <f>시기외12!BU43-시기외26!BU43</f>
        <v>1.4318386068256277E-3</v>
      </c>
      <c r="BV43" s="28">
        <f>외인!BV43</f>
        <v>390240.06</v>
      </c>
      <c r="BW43" s="35">
        <f>시기외12!BW43-시기외26!BW43</f>
        <v>6.9323359478470892E-4</v>
      </c>
      <c r="BX43" s="28">
        <f>외인!BX43</f>
        <v>75708.179999999993</v>
      </c>
      <c r="BY43" s="35">
        <f>시기외12!BY43-시기외26!BY43</f>
        <v>1.9021137410216534E-4</v>
      </c>
      <c r="BZ43" s="28">
        <f>외인!BZ43</f>
        <v>246610.9</v>
      </c>
      <c r="CA43" s="35">
        <f>시기외12!CA43-시기외26!CA43</f>
        <v>4.2707509441629538E-4</v>
      </c>
      <c r="CB43" s="28">
        <f>외인!CB43</f>
        <v>12274.34</v>
      </c>
      <c r="CC43" s="35">
        <f>시기외12!CC43-시기외26!CC43</f>
        <v>-7.8977878259884823E-4</v>
      </c>
      <c r="CD43" s="28">
        <f>외인!CD43</f>
        <v>28472.18</v>
      </c>
      <c r="CE43" s="35">
        <f>시기외12!CE43-시기외26!CE43</f>
        <v>3.82896029167204E-5</v>
      </c>
      <c r="CF43" s="28">
        <f>외인!CF43</f>
        <v>24540.12</v>
      </c>
      <c r="CG43" s="35">
        <f>시기외12!CG43-시기외26!CG43</f>
        <v>5.4088834412586474E-4</v>
      </c>
      <c r="CH43" s="28">
        <f>외인!CH43</f>
        <v>67806.22</v>
      </c>
      <c r="CI43" s="35">
        <f>시기외12!CI43-시기외26!CI43</f>
        <v>6.2937699166326503E-4</v>
      </c>
      <c r="CJ43" s="28">
        <f>외인!CJ43</f>
        <v>366626.39</v>
      </c>
      <c r="CK43" s="35">
        <f>시기외12!CK43-시기외26!CK43</f>
        <v>-6.3752660501639963E-4</v>
      </c>
      <c r="CL43" s="28">
        <f>외인!CL43</f>
        <v>237185.27</v>
      </c>
      <c r="CM43" s="35">
        <f>시기외12!CM43-시기외26!CM43</f>
        <v>1.4005526158526651E-4</v>
      </c>
      <c r="CN43" s="28">
        <f>외인!CN43</f>
        <v>121037.5</v>
      </c>
      <c r="CO43" s="35">
        <f>시기외12!CO43-시기외26!CO43</f>
        <v>5.4981016779394407E-4</v>
      </c>
      <c r="CP43" s="28">
        <f>외인!CP43</f>
        <v>99731.91</v>
      </c>
      <c r="CQ43" s="35">
        <f>시기외12!CQ43-시기외26!CQ43</f>
        <v>1.7896332476725129E-4</v>
      </c>
      <c r="CR43" s="28">
        <f>외인!CR43</f>
        <v>156704.99</v>
      </c>
      <c r="CS43" s="35">
        <f>시기외12!CS43-시기외26!CS43</f>
        <v>-2.3324373821125661E-4</v>
      </c>
      <c r="CT43" s="28">
        <f>외인!CT43</f>
        <v>126486.64</v>
      </c>
      <c r="CU43" s="35">
        <f>시기외12!CU43-시기외26!CU43</f>
        <v>2.0602944676210511E-4</v>
      </c>
      <c r="CV43" s="28">
        <f>외인!CV43</f>
        <v>2095280.05</v>
      </c>
      <c r="CW43" s="35">
        <f>시기외12!CW43-시기외26!CW43</f>
        <v>1.4318386068256277E-3</v>
      </c>
      <c r="CX43" s="28">
        <f>외인!CX43</f>
        <v>214293.61</v>
      </c>
      <c r="CY43" s="35">
        <f>시기외12!CY43-시기외26!CY43</f>
        <v>2.7210854550845228E-4</v>
      </c>
      <c r="CZ43" s="28">
        <f>외인!CZ43</f>
        <v>17766.68</v>
      </c>
      <c r="DA43" s="35">
        <f>시기외12!DA43-시기외26!DA43</f>
        <v>2.1060301585198305E-4</v>
      </c>
      <c r="DB43" s="28">
        <f>외인!DB43</f>
        <v>37558.68</v>
      </c>
      <c r="DC43" s="35">
        <f>시기외12!DC43-시기외26!DC43</f>
        <v>1.7098101590422349E-3</v>
      </c>
      <c r="DD43" s="28">
        <f>외인!DD43</f>
        <v>8448.1</v>
      </c>
      <c r="DE43" s="35">
        <f>시기외12!DE43-시기외26!DE43</f>
        <v>1.766813260058028E-3</v>
      </c>
      <c r="DF43" s="28">
        <f>외인!DF43</f>
        <v>56949.61</v>
      </c>
      <c r="DG43" s="35">
        <f>시기외12!DG43-시기외26!DG43</f>
        <v>2.5687655149274477E-4</v>
      </c>
      <c r="DH43" s="28">
        <f>외인!DH43</f>
        <v>20364.740000000002</v>
      </c>
      <c r="DI43" s="35">
        <f>시기외12!DI43-시기외26!DI43</f>
        <v>-1.4457822455842418E-5</v>
      </c>
      <c r="DJ43" s="28">
        <f>외인!DJ43</f>
        <v>572693.57999999996</v>
      </c>
      <c r="DK43" s="35">
        <f>시기외12!DK43-시기외26!DK43</f>
        <v>-1.0443494259488868E-5</v>
      </c>
      <c r="DL43" s="28">
        <f>외인!DL43</f>
        <v>95983.27</v>
      </c>
      <c r="DM43" s="35">
        <f>시기외12!DM43-시기외26!DM43</f>
        <v>6.3275896647773592E-4</v>
      </c>
      <c r="DN43" s="28">
        <f>외인!DN43</f>
        <v>2095280.05</v>
      </c>
      <c r="DO43" s="35">
        <f>시기외12!DO43-시기외26!DO43</f>
        <v>1.4318386068256277E-3</v>
      </c>
      <c r="DP43" s="28">
        <f>외인!DP43</f>
        <v>78339.44</v>
      </c>
      <c r="DQ43" s="35">
        <f>시기외12!DQ43-시기외26!DQ43</f>
        <v>-1.5758112784672762E-3</v>
      </c>
      <c r="DR43" s="28">
        <f>외인!DR43</f>
        <v>43416.27</v>
      </c>
      <c r="DS43" s="35">
        <f>시기외12!DS43-시기외26!DS43</f>
        <v>-7.760193339503927E-5</v>
      </c>
      <c r="DT43" s="28">
        <f>외인!DT43</f>
        <v>123463.36</v>
      </c>
      <c r="DU43" s="35">
        <f>시기외12!DU43-시기외26!DU43</f>
        <v>-3.7375489761156191E-4</v>
      </c>
      <c r="DV43" s="28">
        <f>외인!DV43</f>
        <v>32961.99</v>
      </c>
      <c r="DW43" s="35">
        <f>시기외12!DW43-시기외26!DW43</f>
        <v>2.8436395034797484E-4</v>
      </c>
      <c r="DX43" s="28">
        <f>외인!DX43</f>
        <v>107949.74</v>
      </c>
      <c r="DY43" s="35">
        <f>시기외12!DY43-시기외26!DY43</f>
        <v>-7.6352021384389155E-4</v>
      </c>
      <c r="DZ43" s="28">
        <f>외인!DZ43</f>
        <v>8645.6299999999992</v>
      </c>
      <c r="EA43" s="35">
        <f>시기외12!EA43-시기외26!EA43</f>
        <v>7.2011267812968724E-4</v>
      </c>
      <c r="EB43" s="28">
        <f>외인!EB43</f>
        <v>12177.08</v>
      </c>
      <c r="EC43" s="35">
        <f>시기외12!EC43-시기외26!EC43</f>
        <v>1.7096131082044736E-4</v>
      </c>
      <c r="ED43" s="28">
        <f>외인!ED43</f>
        <v>10127.68</v>
      </c>
      <c r="EE43" s="35">
        <f>시기외12!EE43-시기외26!EE43</f>
        <v>-1.1759229058588171E-4</v>
      </c>
      <c r="EF43" s="28">
        <f>외인!EF43</f>
        <v>239284.9</v>
      </c>
      <c r="EG43" s="35">
        <f>시기외12!EG43-시기외26!EG43</f>
        <v>-4.00563499125094E-4</v>
      </c>
      <c r="EH43" s="28">
        <f>외인!EH43</f>
        <v>184665.09</v>
      </c>
      <c r="EI43" s="35">
        <f>시기외12!EI43-시기외26!EI43</f>
        <v>1.5278390154130968E-4</v>
      </c>
      <c r="EJ43" s="28">
        <f>외인!EJ43</f>
        <v>98537.26</v>
      </c>
      <c r="EK43" s="35">
        <f>시기외12!EK43-시기외26!EK43</f>
        <v>1.5488018996710903E-4</v>
      </c>
      <c r="EL43" s="28">
        <f>외인!EL43</f>
        <v>30938.02</v>
      </c>
      <c r="EM43" s="35">
        <f>시기외12!EM43-시기외26!EM43</f>
        <v>2.3238576289215211E-5</v>
      </c>
      <c r="EN43" s="28">
        <f>외인!EN43</f>
        <v>43416.27</v>
      </c>
      <c r="EO43" s="35">
        <f>시기외12!EO43-시기외26!EO43</f>
        <v>-7.760193339503927E-5</v>
      </c>
      <c r="EP43" s="28">
        <f>외인!EP43</f>
        <v>180422.17</v>
      </c>
      <c r="EQ43" s="35">
        <f>시기외12!EQ43-시기외26!EQ43</f>
        <v>1.2972701075922284E-3</v>
      </c>
      <c r="ER43" s="28">
        <f>외인!ER43</f>
        <v>13156.33</v>
      </c>
      <c r="ES43" s="35">
        <f>시기외12!ES43-시기외26!ES43</f>
        <v>-1.2798482864377668E-3</v>
      </c>
      <c r="ET43" s="28">
        <f>외인!ET43</f>
        <v>121747.73</v>
      </c>
      <c r="EU43" s="35">
        <f>시기외12!EU43-시기외26!EU43</f>
        <v>2.2617889454262135E-4</v>
      </c>
      <c r="EV43" s="28">
        <f>외인!EV43</f>
        <v>44294.82</v>
      </c>
      <c r="EW43" s="35">
        <f>시기외12!EW43-시기외26!EW43</f>
        <v>8.4620435285779412E-5</v>
      </c>
      <c r="EX43" s="28">
        <f>외인!EX43</f>
        <v>55437.09</v>
      </c>
      <c r="EY43" s="35">
        <f>시기외12!EY43-시기외26!EY43</f>
        <v>2.5549819442925964E-4</v>
      </c>
    </row>
    <row r="44" spans="1:155">
      <c r="A44" s="27">
        <f>외인!A44</f>
        <v>46125</v>
      </c>
      <c r="B44" s="28">
        <f>외인!B44</f>
        <v>4635961.26</v>
      </c>
      <c r="C44" s="35">
        <f>시기외12!C44-시기외26!C44</f>
        <v>8.2797784179889972E-4</v>
      </c>
      <c r="D44" s="28">
        <f>외인!D44</f>
        <v>609148.54</v>
      </c>
      <c r="E44" s="35">
        <f>시기외12!E44-시기외26!E44</f>
        <v>-6.2988161377723563E-4</v>
      </c>
      <c r="F44" s="28">
        <f>외인!F44</f>
        <v>1976393.1</v>
      </c>
      <c r="G44" s="35">
        <f>시기외12!G44-시기외26!G44</f>
        <v>1.0044330434991074E-3</v>
      </c>
      <c r="H44" s="28">
        <f>외인!H44</f>
        <v>297754.88</v>
      </c>
      <c r="I44" s="35">
        <f>시기외12!I44-시기외26!I44</f>
        <v>2.7977414932531209E-4</v>
      </c>
      <c r="J44" s="28">
        <f>외인!J44</f>
        <v>42604.95</v>
      </c>
      <c r="K44" s="35">
        <f>시기외12!K44-시기외26!K44</f>
        <v>7.2329956091418159E-5</v>
      </c>
      <c r="L44" s="28">
        <f>외인!L44</f>
        <v>274519.53000000003</v>
      </c>
      <c r="M44" s="35">
        <f>시기외12!M44-시기외26!M44</f>
        <v>3.6218553680153866E-4</v>
      </c>
      <c r="N44" s="28">
        <f>외인!N44</f>
        <v>223262.32</v>
      </c>
      <c r="O44" s="35">
        <f>시기외12!O44-시기외26!O44</f>
        <v>3.5405676538541406E-4</v>
      </c>
      <c r="P44" s="28">
        <f>외인!P44</f>
        <v>191888.79</v>
      </c>
      <c r="Q44" s="35">
        <f>시기외12!Q44-시기외26!Q44</f>
        <v>-2.6326352843668223E-4</v>
      </c>
      <c r="R44" s="28">
        <f>외인!R44</f>
        <v>122108.29</v>
      </c>
      <c r="S44" s="35">
        <f>시기외12!S44-시기외26!S44</f>
        <v>-3.1060302669411242E-4</v>
      </c>
      <c r="T44" s="28">
        <f>외인!T44</f>
        <v>8351.99</v>
      </c>
      <c r="U44" s="35">
        <f>시기외12!U44-시기외26!U44</f>
        <v>1.5894803733643541E-3</v>
      </c>
      <c r="V44" s="28">
        <f>외인!V44</f>
        <v>108439.25</v>
      </c>
      <c r="W44" s="35">
        <f>시기외12!W44-시기외26!W44</f>
        <v>-7.2672698462959359E-4</v>
      </c>
      <c r="X44" s="28">
        <f>외인!X44</f>
        <v>2036804.85</v>
      </c>
      <c r="Y44" s="35">
        <f>시기외12!Y44-시기외26!Y44</f>
        <v>1.5229512733973714E-3</v>
      </c>
      <c r="Z44" s="28">
        <f>외인!Z44</f>
        <v>44069.17</v>
      </c>
      <c r="AA44" s="35">
        <f>시기외12!AA44-시기외26!AA44</f>
        <v>9.0970942283410538E-5</v>
      </c>
      <c r="AB44" s="28">
        <f>외인!AB44</f>
        <v>208153.38</v>
      </c>
      <c r="AC44" s="35">
        <f>시기외12!AC44-시기외26!AC44</f>
        <v>1.9495969487219974E-4</v>
      </c>
      <c r="AD44" s="28">
        <f>외인!AD44</f>
        <v>18989.87</v>
      </c>
      <c r="AE44" s="35">
        <f>시기외12!AE44-시기외26!AE44</f>
        <v>-1.3658773410471861E-4</v>
      </c>
      <c r="AF44" s="28">
        <f>외인!AF44</f>
        <v>25391.57</v>
      </c>
      <c r="AG44" s="35">
        <f>시기외12!AG44-시기외26!AG44</f>
        <v>8.5958197219760356E-4</v>
      </c>
      <c r="AH44" s="28">
        <f>외인!AH44</f>
        <v>183556.11</v>
      </c>
      <c r="AI44" s="35">
        <f>시기외12!AI44-시기외26!AI44</f>
        <v>-3.3702468778397778E-4</v>
      </c>
      <c r="AJ44" s="28">
        <f>외인!AJ44</f>
        <v>103833.5</v>
      </c>
      <c r="AK44" s="35">
        <f>시기외12!AK44-시기외26!AK44</f>
        <v>1.4074963690208653E-4</v>
      </c>
      <c r="AL44" s="28">
        <f>외인!AL44</f>
        <v>83919.24</v>
      </c>
      <c r="AM44" s="35">
        <f>시기외12!AM44-시기외26!AM44</f>
        <v>1.2997342738925926E-4</v>
      </c>
      <c r="AN44" s="28">
        <f>외인!AN44</f>
        <v>157955.9</v>
      </c>
      <c r="AO44" s="35">
        <f>시기외12!AO44-시기외26!AO44</f>
        <v>4.2651818480841149E-4</v>
      </c>
      <c r="AP44" s="28">
        <f>외인!AP44</f>
        <v>127305.81</v>
      </c>
      <c r="AQ44" s="35">
        <f>시기외12!AQ44-시기외26!AQ44</f>
        <v>2.5974195505724994E-4</v>
      </c>
      <c r="AR44" s="28">
        <f>외인!AR44</f>
        <v>23354.07</v>
      </c>
      <c r="AS44" s="35">
        <f>시기외12!AS44-시기외26!AS44</f>
        <v>-1.4683118581413604E-5</v>
      </c>
      <c r="AT44" s="28">
        <f>외인!AT44</f>
        <v>76199.38</v>
      </c>
      <c r="AU44" s="35">
        <f>시기외12!AU44-시기외26!AU44</f>
        <v>1.2868713321262924E-4</v>
      </c>
      <c r="AV44" s="28">
        <f>외인!AV44</f>
        <v>48589.49</v>
      </c>
      <c r="AW44" s="35">
        <f>시기외12!AW44-시기외26!AW44</f>
        <v>6.6585656242335663E-4</v>
      </c>
      <c r="AX44" s="28">
        <f>외인!AX44</f>
        <v>68801.09</v>
      </c>
      <c r="AY44" s="35">
        <f>시기외12!AY44-시기외26!AY44</f>
        <v>-2.0657357821148459E-5</v>
      </c>
      <c r="AZ44" s="28">
        <f>외인!AZ44</f>
        <v>2183716.52</v>
      </c>
      <c r="BA44" s="35">
        <f>시기외12!BA44-시기외26!BA44</f>
        <v>1.4551037520845838E-3</v>
      </c>
      <c r="BB44" s="28">
        <f>외인!BB44</f>
        <v>98978.99</v>
      </c>
      <c r="BC44" s="35">
        <f>시기외12!BC44-시기외26!BC44</f>
        <v>1.7287194121997143E-4</v>
      </c>
      <c r="BD44" s="28">
        <f>외인!BD44</f>
        <v>36796.57</v>
      </c>
      <c r="BE44" s="35">
        <f>시기외12!BE44-시기외26!BE44</f>
        <v>1.6247603650528424E-3</v>
      </c>
      <c r="BF44" s="28">
        <f>외인!BF44</f>
        <v>0</v>
      </c>
      <c r="BG44" s="35" t="e">
        <f>시기외12!BG44-시기외26!BG44</f>
        <v>#DIV/0!</v>
      </c>
      <c r="BH44" s="28">
        <f>외인!BH44</f>
        <v>93015.81</v>
      </c>
      <c r="BI44" s="35">
        <f>시기외12!BI44-시기외26!BI44</f>
        <v>8.3693956322016525E-4</v>
      </c>
      <c r="BJ44" s="28">
        <f>외인!BJ44</f>
        <v>118980.97</v>
      </c>
      <c r="BK44" s="35">
        <f>시기외12!BK44-시기외26!BK44</f>
        <v>-1.4128537134674827E-4</v>
      </c>
      <c r="BL44" s="28">
        <f>외인!BL44</f>
        <v>50857.27</v>
      </c>
      <c r="BM44" s="35">
        <f>시기외12!BM44-시기외26!BM44</f>
        <v>-2.4327723839334564E-3</v>
      </c>
      <c r="BN44" s="28">
        <f>외인!BN44</f>
        <v>46098.76</v>
      </c>
      <c r="BO44" s="35">
        <f>시기외12!BO44-시기외26!BO44</f>
        <v>7.7767530913852904E-4</v>
      </c>
      <c r="BP44" s="28">
        <f>외인!BP44</f>
        <v>78813.27</v>
      </c>
      <c r="BQ44" s="35">
        <f>시기외12!BQ44-시기외26!BQ44</f>
        <v>-1.8582596424175429E-4</v>
      </c>
      <c r="BR44" s="28">
        <f>외인!BR44</f>
        <v>255888.78</v>
      </c>
      <c r="BS44" s="35">
        <f>시기외12!BS44-시기외26!BS44</f>
        <v>-1.0895506824933933E-4</v>
      </c>
      <c r="BT44" s="28">
        <f>외인!BT44</f>
        <v>2074690.07</v>
      </c>
      <c r="BU44" s="35">
        <f>시기외12!BU44-시기외26!BU44</f>
        <v>1.4908624455525965E-3</v>
      </c>
      <c r="BV44" s="28">
        <f>외인!BV44</f>
        <v>389904.6</v>
      </c>
      <c r="BW44" s="35">
        <f>시기외12!BW44-시기외26!BW44</f>
        <v>6.3358736388124547E-4</v>
      </c>
      <c r="BX44" s="28">
        <f>외인!BX44</f>
        <v>73776.47</v>
      </c>
      <c r="BY44" s="35">
        <f>시기외12!BY44-시기외26!BY44</f>
        <v>1.9671239330991283E-4</v>
      </c>
      <c r="BZ44" s="28">
        <f>외인!BZ44</f>
        <v>241875.14</v>
      </c>
      <c r="CA44" s="35">
        <f>시기외12!CA44-시기외26!CA44</f>
        <v>3.3498738410513759E-4</v>
      </c>
      <c r="CB44" s="28">
        <f>외인!CB44</f>
        <v>12077.63</v>
      </c>
      <c r="CC44" s="35">
        <f>시기외12!CC44-시기외26!CC44</f>
        <v>-6.9159493962468819E-4</v>
      </c>
      <c r="CD44" s="28">
        <f>외인!CD44</f>
        <v>28297.24</v>
      </c>
      <c r="CE44" s="35">
        <f>시기외12!CE44-시기외26!CE44</f>
        <v>-2.9117908021382855E-5</v>
      </c>
      <c r="CF44" s="28">
        <f>외인!CF44</f>
        <v>24489.45</v>
      </c>
      <c r="CG44" s="35">
        <f>시기외12!CG44-시기외26!CG44</f>
        <v>7.5035944427879813E-4</v>
      </c>
      <c r="CH44" s="28">
        <f>외인!CH44</f>
        <v>68016.02</v>
      </c>
      <c r="CI44" s="35">
        <f>시기외12!CI44-시기외26!CI44</f>
        <v>5.8144954595862732E-4</v>
      </c>
      <c r="CJ44" s="28">
        <f>외인!CJ44</f>
        <v>364623.97</v>
      </c>
      <c r="CK44" s="35">
        <f>시기외12!CK44-시기외26!CK44</f>
        <v>-5.7687493333428064E-4</v>
      </c>
      <c r="CL44" s="28">
        <f>외인!CL44</f>
        <v>236401.2</v>
      </c>
      <c r="CM44" s="35">
        <f>시기외12!CM44-시기외26!CM44</f>
        <v>1.7139568270482786E-4</v>
      </c>
      <c r="CN44" s="28">
        <f>외인!CN44</f>
        <v>120181.59</v>
      </c>
      <c r="CO44" s="35">
        <f>시기외12!CO44-시기외26!CO44</f>
        <v>5.7020229182910094E-4</v>
      </c>
      <c r="CP44" s="28">
        <f>외인!CP44</f>
        <v>99544.86</v>
      </c>
      <c r="CQ44" s="35">
        <f>시기외12!CQ44-시기외26!CQ44</f>
        <v>1.6748068720340409E-4</v>
      </c>
      <c r="CR44" s="28">
        <f>외인!CR44</f>
        <v>155587.65</v>
      </c>
      <c r="CS44" s="35">
        <f>시기외12!CS44-시기외26!CS44</f>
        <v>-1.8486483451537279E-4</v>
      </c>
      <c r="CT44" s="28">
        <f>외인!CT44</f>
        <v>127709.94</v>
      </c>
      <c r="CU44" s="35">
        <f>시기외12!CU44-시기외26!CU44</f>
        <v>1.9752108708342422E-4</v>
      </c>
      <c r="CV44" s="28">
        <f>외인!CV44</f>
        <v>2074690.07</v>
      </c>
      <c r="CW44" s="35">
        <f>시기외12!CW44-시기외26!CW44</f>
        <v>1.4908624455525965E-3</v>
      </c>
      <c r="CX44" s="28">
        <f>외인!CX44</f>
        <v>210665.04</v>
      </c>
      <c r="CY44" s="35">
        <f>시기외12!CY44-시기외26!CY44</f>
        <v>1.0799707028663619E-4</v>
      </c>
      <c r="CZ44" s="28">
        <f>외인!CZ44</f>
        <v>17694.5</v>
      </c>
      <c r="DA44" s="35">
        <f>시기외12!DA44-시기외26!DA44</f>
        <v>6.2140383166220099E-4</v>
      </c>
      <c r="DB44" s="28">
        <f>외인!DB44</f>
        <v>36796.57</v>
      </c>
      <c r="DC44" s="35">
        <f>시기외12!DC44-시기외26!DC44</f>
        <v>1.6247603650528424E-3</v>
      </c>
      <c r="DD44" s="28">
        <f>외인!DD44</f>
        <v>8351.99</v>
      </c>
      <c r="DE44" s="35">
        <f>시기외12!DE44-시기외26!DE44</f>
        <v>1.5894803733643541E-3</v>
      </c>
      <c r="DF44" s="28">
        <f>외인!DF44</f>
        <v>55575.31</v>
      </c>
      <c r="DG44" s="35">
        <f>시기외12!DG44-시기외26!DG44</f>
        <v>2.7066467964577065E-4</v>
      </c>
      <c r="DH44" s="28">
        <f>외인!DH44</f>
        <v>20167.240000000002</v>
      </c>
      <c r="DI44" s="35">
        <f>시기외12!DI44-시기외26!DI44</f>
        <v>-1.3230327155876187E-4</v>
      </c>
      <c r="DJ44" s="28">
        <f>외인!DJ44</f>
        <v>569534.43000000005</v>
      </c>
      <c r="DK44" s="35">
        <f>시기외12!DK44-시기외26!DK44</f>
        <v>-5.1287261701231119E-5</v>
      </c>
      <c r="DL44" s="28">
        <f>외인!DL44</f>
        <v>95457.37</v>
      </c>
      <c r="DM44" s="35">
        <f>시기외12!DM44-시기외26!DM44</f>
        <v>6.549391805418729E-4</v>
      </c>
      <c r="DN44" s="28">
        <f>외인!DN44</f>
        <v>2074690.07</v>
      </c>
      <c r="DO44" s="35">
        <f>시기외12!DO44-시기외26!DO44</f>
        <v>1.4908624455525965E-3</v>
      </c>
      <c r="DP44" s="28">
        <f>외인!DP44</f>
        <v>77718.75</v>
      </c>
      <c r="DQ44" s="35">
        <f>시기외12!DQ44-시기외26!DQ44</f>
        <v>-1.49802844579486E-3</v>
      </c>
      <c r="DR44" s="28">
        <f>외인!DR44</f>
        <v>43873.99</v>
      </c>
      <c r="DS44" s="35">
        <f>시기외12!DS44-시기외26!DS44</f>
        <v>5.7557217337814376E-5</v>
      </c>
      <c r="DT44" s="28">
        <f>외인!DT44</f>
        <v>122108.29</v>
      </c>
      <c r="DU44" s="35">
        <f>시기외12!DU44-시기외26!DU44</f>
        <v>-3.1060302669411242E-4</v>
      </c>
      <c r="DV44" s="28">
        <f>외인!DV44</f>
        <v>33200.620000000003</v>
      </c>
      <c r="DW44" s="35">
        <f>시기외12!DW44-시기외26!DW44</f>
        <v>2.8052309460364352E-4</v>
      </c>
      <c r="DX44" s="28">
        <f>외인!DX44</f>
        <v>108439.25</v>
      </c>
      <c r="DY44" s="35">
        <f>시기외12!DY44-시기외26!DY44</f>
        <v>-7.2672698462959359E-4</v>
      </c>
      <c r="DZ44" s="28">
        <f>외인!DZ44</f>
        <v>8499.76</v>
      </c>
      <c r="EA44" s="35">
        <f>시기외12!EA44-시기외26!EA44</f>
        <v>6.9141175835276032E-4</v>
      </c>
      <c r="EB44" s="28">
        <f>외인!EB44</f>
        <v>12168.93</v>
      </c>
      <c r="EC44" s="35">
        <f>시기외12!EC44-시기외26!EC44</f>
        <v>1.9223073689530155E-4</v>
      </c>
      <c r="ED44" s="28">
        <f>외인!ED44</f>
        <v>10069.040000000001</v>
      </c>
      <c r="EE44" s="35">
        <f>시기외12!EE44-시기외26!EE44</f>
        <v>-2.6221838219586696E-5</v>
      </c>
      <c r="EF44" s="28">
        <f>외인!EF44</f>
        <v>236043.6</v>
      </c>
      <c r="EG44" s="35">
        <f>시기외12!EG44-시기외26!EG44</f>
        <v>-3.4475574330963761E-4</v>
      </c>
      <c r="EH44" s="28">
        <f>외인!EH44</f>
        <v>183524.07</v>
      </c>
      <c r="EI44" s="35">
        <f>시기외12!EI44-시기외26!EI44</f>
        <v>2.551864490278961E-4</v>
      </c>
      <c r="EJ44" s="28">
        <f>외인!EJ44</f>
        <v>98975.79</v>
      </c>
      <c r="EK44" s="35">
        <f>시기외12!EK44-시기외26!EK44</f>
        <v>1.390662099173066E-4</v>
      </c>
      <c r="EL44" s="28">
        <f>외인!EL44</f>
        <v>30747.360000000001</v>
      </c>
      <c r="EM44" s="35">
        <f>시기외12!EM44-시기외26!EM44</f>
        <v>-4.9720505940637968E-5</v>
      </c>
      <c r="EN44" s="28">
        <f>외인!EN44</f>
        <v>43873.99</v>
      </c>
      <c r="EO44" s="35">
        <f>시기외12!EO44-시기외26!EO44</f>
        <v>5.7557217337814376E-5</v>
      </c>
      <c r="EP44" s="28">
        <f>외인!EP44</f>
        <v>181280.58</v>
      </c>
      <c r="EQ44" s="35">
        <f>시기외12!EQ44-시기외26!EQ44</f>
        <v>1.1088970809284208E-3</v>
      </c>
      <c r="ER44" s="28">
        <f>외인!ER44</f>
        <v>13691.53</v>
      </c>
      <c r="ES44" s="35">
        <f>시기외12!ES44-시기외26!ES44</f>
        <v>-1.6195372950981776E-3</v>
      </c>
      <c r="ET44" s="28">
        <f>외인!ET44</f>
        <v>127305.81</v>
      </c>
      <c r="EU44" s="35">
        <f>시기외12!EU44-시기외26!EU44</f>
        <v>2.5974195505724994E-4</v>
      </c>
      <c r="EV44" s="28">
        <f>외인!EV44</f>
        <v>44069.17</v>
      </c>
      <c r="EW44" s="35">
        <f>시기외12!EW44-시기외26!EW44</f>
        <v>9.0970942283410538E-5</v>
      </c>
      <c r="EX44" s="28">
        <f>외인!EX44</f>
        <v>55475.69</v>
      </c>
      <c r="EY44" s="35">
        <f>시기외12!EY44-시기외26!EY44</f>
        <v>2.2888393611048872E-4</v>
      </c>
    </row>
    <row r="45" spans="1:155">
      <c r="A45" s="27">
        <f>외인!A45</f>
        <v>46126</v>
      </c>
      <c r="B45" s="28">
        <f>외인!B45</f>
        <v>4747572.28</v>
      </c>
      <c r="C45" s="35">
        <f>시기외12!C45-시기외26!C45</f>
        <v>8.6067653425925727E-4</v>
      </c>
      <c r="D45" s="28">
        <f>외인!D45</f>
        <v>621365.07999999996</v>
      </c>
      <c r="E45" s="35">
        <f>시기외12!E45-시기외26!E45</f>
        <v>-6.1038910448101686E-4</v>
      </c>
      <c r="F45" s="28">
        <f>외인!F45</f>
        <v>2007597.45</v>
      </c>
      <c r="G45" s="35">
        <f>시기외12!G45-시기외26!G45</f>
        <v>1.0238885886421157E-3</v>
      </c>
      <c r="H45" s="28">
        <f>외인!H45</f>
        <v>296406.05</v>
      </c>
      <c r="I45" s="35">
        <f>시기외12!I45-시기외26!I45</f>
        <v>2.8359213684661265E-5</v>
      </c>
      <c r="J45" s="28">
        <f>외인!J45</f>
        <v>41886.14</v>
      </c>
      <c r="K45" s="35">
        <f>시기외12!K45-시기외26!K45</f>
        <v>3.1988931436924316E-4</v>
      </c>
      <c r="L45" s="28">
        <f>외인!L45</f>
        <v>273358.75</v>
      </c>
      <c r="M45" s="35">
        <f>시기외12!M45-시기외26!M45</f>
        <v>1.2555449258145408E-4</v>
      </c>
      <c r="N45" s="28">
        <f>외인!N45</f>
        <v>228582.21</v>
      </c>
      <c r="O45" s="35">
        <f>시기외12!O45-시기외26!O45</f>
        <v>3.1950628095916284E-4</v>
      </c>
      <c r="P45" s="28">
        <f>외인!P45</f>
        <v>192691.94</v>
      </c>
      <c r="Q45" s="35">
        <f>시기외12!Q45-시기외26!Q45</f>
        <v>-2.9696595545072293E-4</v>
      </c>
      <c r="R45" s="28">
        <f>외인!R45</f>
        <v>124753.23</v>
      </c>
      <c r="S45" s="35">
        <f>시기외12!S45-시기외26!S45</f>
        <v>-2.2007287193593055E-4</v>
      </c>
      <c r="T45" s="28">
        <f>외인!T45</f>
        <v>8360.48</v>
      </c>
      <c r="U45" s="35">
        <f>시기외12!U45-시기외26!U45</f>
        <v>1.4363488645423111E-3</v>
      </c>
      <c r="V45" s="28">
        <f>외인!V45</f>
        <v>111579.46</v>
      </c>
      <c r="W45" s="35">
        <f>시기외12!W45-시기외26!W45</f>
        <v>-6.8015777761542781E-4</v>
      </c>
      <c r="X45" s="28">
        <f>외인!X45</f>
        <v>2100811.88</v>
      </c>
      <c r="Y45" s="35">
        <f>시기외12!Y45-시기외26!Y45</f>
        <v>1.61184367779902E-3</v>
      </c>
      <c r="Z45" s="28">
        <f>외인!Z45</f>
        <v>45447.34</v>
      </c>
      <c r="AA45" s="35">
        <f>시기외12!AA45-시기외26!AA45</f>
        <v>1.2471412986339456E-4</v>
      </c>
      <c r="AB45" s="28">
        <f>외인!AB45</f>
        <v>208983.1</v>
      </c>
      <c r="AC45" s="35">
        <f>시기외12!AC45-시기외26!AC45</f>
        <v>2.1145371443584917E-4</v>
      </c>
      <c r="AD45" s="28">
        <f>외인!AD45</f>
        <v>19386.349999999999</v>
      </c>
      <c r="AE45" s="35">
        <f>시기외12!AE45-시기외26!AE45</f>
        <v>3.2738054664168358E-5</v>
      </c>
      <c r="AF45" s="28">
        <f>외인!AF45</f>
        <v>25090.04</v>
      </c>
      <c r="AG45" s="35">
        <f>시기외12!AG45-시기외26!AG45</f>
        <v>7.415657912620572E-4</v>
      </c>
      <c r="AH45" s="28">
        <f>외인!AH45</f>
        <v>188306.85</v>
      </c>
      <c r="AI45" s="35">
        <f>시기외12!AI45-시기외26!AI45</f>
        <v>-3.1455925854603133E-4</v>
      </c>
      <c r="AJ45" s="28">
        <f>외인!AJ45</f>
        <v>104927.69</v>
      </c>
      <c r="AK45" s="35">
        <f>시기외12!AK45-시기외26!AK45</f>
        <v>1.2629194948550102E-4</v>
      </c>
      <c r="AL45" s="28">
        <f>외인!AL45</f>
        <v>86195.5</v>
      </c>
      <c r="AM45" s="35">
        <f>시기외12!AM45-시기외26!AM45</f>
        <v>1.7552867124551787E-4</v>
      </c>
      <c r="AN45" s="28">
        <f>외인!AN45</f>
        <v>161412.45000000001</v>
      </c>
      <c r="AO45" s="35">
        <f>시기외12!AO45-시기외26!AO45</f>
        <v>3.6887356395732315E-4</v>
      </c>
      <c r="AP45" s="28">
        <f>외인!AP45</f>
        <v>131138.71</v>
      </c>
      <c r="AQ45" s="35">
        <f>시기외12!AQ45-시기외26!AQ45</f>
        <v>2.4008976129042585E-4</v>
      </c>
      <c r="AR45" s="28">
        <f>외인!AR45</f>
        <v>23892.02</v>
      </c>
      <c r="AS45" s="35">
        <f>시기외12!AS45-시기외26!AS45</f>
        <v>2.371465186068147E-4</v>
      </c>
      <c r="AT45" s="28">
        <f>외인!AT45</f>
        <v>78072.100000000006</v>
      </c>
      <c r="AU45" s="35">
        <f>시기외12!AU45-시기외26!AU45</f>
        <v>2.7697851441246297E-4</v>
      </c>
      <c r="AV45" s="28">
        <f>외인!AV45</f>
        <v>48728.37</v>
      </c>
      <c r="AW45" s="35">
        <f>시기외12!AW45-시기외26!AW45</f>
        <v>5.4855419086470331E-4</v>
      </c>
      <c r="AX45" s="28">
        <f>외인!AX45</f>
        <v>69852.23</v>
      </c>
      <c r="AY45" s="35">
        <f>시기외12!AY45-시기외26!AY45</f>
        <v>-2.2996012941114367E-4</v>
      </c>
      <c r="AZ45" s="28">
        <f>외인!AZ45</f>
        <v>2250050.7599999998</v>
      </c>
      <c r="BA45" s="35">
        <f>시기외12!BA45-시기외26!BA45</f>
        <v>1.5317289314669223E-3</v>
      </c>
      <c r="BB45" s="28">
        <f>외인!BB45</f>
        <v>102617.52</v>
      </c>
      <c r="BC45" s="35">
        <f>시기외12!BC45-시기외26!BC45</f>
        <v>1.8666717128222891E-4</v>
      </c>
      <c r="BD45" s="28">
        <f>외인!BD45</f>
        <v>38473.660000000003</v>
      </c>
      <c r="BE45" s="35">
        <f>시기외12!BE45-시기외26!BE45</f>
        <v>1.6580131395516698E-3</v>
      </c>
      <c r="BF45" s="28">
        <f>외인!BF45</f>
        <v>0</v>
      </c>
      <c r="BG45" s="35" t="e">
        <f>시기외12!BG45-시기외26!BG45</f>
        <v>#DIV/0!</v>
      </c>
      <c r="BH45" s="28">
        <f>외인!BH45</f>
        <v>93651.91</v>
      </c>
      <c r="BI45" s="35">
        <f>시기외12!BI45-시기외26!BI45</f>
        <v>6.4439005179134303E-4</v>
      </c>
      <c r="BJ45" s="28">
        <f>외인!BJ45</f>
        <v>119509.02</v>
      </c>
      <c r="BK45" s="35">
        <f>시기외12!BK45-시기외26!BK45</f>
        <v>-1.8864823912986378E-4</v>
      </c>
      <c r="BL45" s="28">
        <f>외인!BL45</f>
        <v>50710.239999999998</v>
      </c>
      <c r="BM45" s="35">
        <f>시기외12!BM45-시기외26!BM45</f>
        <v>-2.432813407421971E-3</v>
      </c>
      <c r="BN45" s="28">
        <f>외인!BN45</f>
        <v>46463.92</v>
      </c>
      <c r="BO45" s="35">
        <f>시기외12!BO45-시기외26!BO45</f>
        <v>8.2278173933605036E-4</v>
      </c>
      <c r="BP45" s="28">
        <f>외인!BP45</f>
        <v>80481.039999999994</v>
      </c>
      <c r="BQ45" s="35">
        <f>시기외12!BQ45-시기외26!BQ45</f>
        <v>-3.1863761528322355E-4</v>
      </c>
      <c r="BR45" s="28">
        <f>외인!BR45</f>
        <v>261455.06</v>
      </c>
      <c r="BS45" s="35">
        <f>시기외12!BS45-시기외26!BS45</f>
        <v>-4.1239876671150377E-5</v>
      </c>
      <c r="BT45" s="28">
        <f>외인!BT45</f>
        <v>2140926.94</v>
      </c>
      <c r="BU45" s="35">
        <f>시기외12!BU45-시기외26!BU45</f>
        <v>1.5848345503379397E-3</v>
      </c>
      <c r="BV45" s="28">
        <f>외인!BV45</f>
        <v>400973.77</v>
      </c>
      <c r="BW45" s="35">
        <f>시기외12!BW45-시기외26!BW45</f>
        <v>5.4948374981661529E-4</v>
      </c>
      <c r="BX45" s="28">
        <f>외인!BX45</f>
        <v>74483.53</v>
      </c>
      <c r="BY45" s="35">
        <f>시기외12!BY45-시기외26!BY45</f>
        <v>1.8083351973516499E-4</v>
      </c>
      <c r="BZ45" s="28">
        <f>외인!BZ45</f>
        <v>247607.96</v>
      </c>
      <c r="CA45" s="35">
        <f>시기외12!CA45-시기외26!CA45</f>
        <v>3.133017042534303E-4</v>
      </c>
      <c r="CB45" s="28">
        <f>외인!CB45</f>
        <v>12377.37</v>
      </c>
      <c r="CC45" s="35">
        <f>시기외12!CC45-시기외26!CC45</f>
        <v>-5.2185619573465484E-4</v>
      </c>
      <c r="CD45" s="28">
        <f>외인!CD45</f>
        <v>28328.76</v>
      </c>
      <c r="CE45" s="35">
        <f>시기외12!CE45-시기외26!CE45</f>
        <v>-1.2971822875082993E-4</v>
      </c>
      <c r="CF45" s="28">
        <f>외인!CF45</f>
        <v>24946.87</v>
      </c>
      <c r="CG45" s="35">
        <f>시기외12!CG45-시기외26!CG45</f>
        <v>9.0103653773510582E-4</v>
      </c>
      <c r="CH45" s="28">
        <f>외인!CH45</f>
        <v>68442.03</v>
      </c>
      <c r="CI45" s="35">
        <f>시기외12!CI45-시기외26!CI45</f>
        <v>5.0912831881426315E-4</v>
      </c>
      <c r="CJ45" s="28">
        <f>외인!CJ45</f>
        <v>366991.21</v>
      </c>
      <c r="CK45" s="35">
        <f>시기외12!CK45-시기외26!CK45</f>
        <v>-5.7047164753503419E-4</v>
      </c>
      <c r="CL45" s="28">
        <f>외인!CL45</f>
        <v>238326.04</v>
      </c>
      <c r="CM45" s="35">
        <f>시기외12!CM45-시기외26!CM45</f>
        <v>2.0559575738944536E-4</v>
      </c>
      <c r="CN45" s="28">
        <f>외인!CN45</f>
        <v>127528.86</v>
      </c>
      <c r="CO45" s="35">
        <f>시기외12!CO45-시기외26!CO45</f>
        <v>6.3257436303070479E-4</v>
      </c>
      <c r="CP45" s="28">
        <f>외인!CP45</f>
        <v>103203.71</v>
      </c>
      <c r="CQ45" s="35">
        <f>시기외12!CQ45-시기외26!CQ45</f>
        <v>1.8198737441984836E-4</v>
      </c>
      <c r="CR45" s="28">
        <f>외인!CR45</f>
        <v>158572.51999999999</v>
      </c>
      <c r="CS45" s="35">
        <f>시기외12!CS45-시기외26!CS45</f>
        <v>-1.1190112090243701E-4</v>
      </c>
      <c r="CT45" s="28">
        <f>외인!CT45</f>
        <v>131362.42000000001</v>
      </c>
      <c r="CU45" s="35">
        <f>시기외12!CU45-시기외26!CU45</f>
        <v>1.755179427824125E-4</v>
      </c>
      <c r="CV45" s="28">
        <f>외인!CV45</f>
        <v>2140926.94</v>
      </c>
      <c r="CW45" s="35">
        <f>시기외12!CW45-시기외26!CW45</f>
        <v>1.5848345503379397E-3</v>
      </c>
      <c r="CX45" s="28">
        <f>외인!CX45</f>
        <v>211126.34</v>
      </c>
      <c r="CY45" s="35">
        <f>시기외12!CY45-시기외26!CY45</f>
        <v>-1.0799331696658213E-4</v>
      </c>
      <c r="CZ45" s="28">
        <f>외인!CZ45</f>
        <v>18136.490000000002</v>
      </c>
      <c r="DA45" s="35">
        <f>시기외12!DA45-시기외26!DA45</f>
        <v>9.6344244660822643E-4</v>
      </c>
      <c r="DB45" s="28">
        <f>외인!DB45</f>
        <v>38473.660000000003</v>
      </c>
      <c r="DC45" s="35">
        <f>시기외12!DC45-시기외26!DC45</f>
        <v>1.6580131395516698E-3</v>
      </c>
      <c r="DD45" s="28">
        <f>외인!DD45</f>
        <v>8360.48</v>
      </c>
      <c r="DE45" s="35">
        <f>시기외12!DE45-시기외26!DE45</f>
        <v>1.4363488645423111E-3</v>
      </c>
      <c r="DF45" s="28">
        <f>외인!DF45</f>
        <v>56122.78</v>
      </c>
      <c r="DG45" s="35">
        <f>시기외12!DG45-시기외26!DG45</f>
        <v>2.5873389525624037E-4</v>
      </c>
      <c r="DH45" s="28">
        <f>외인!DH45</f>
        <v>20102.310000000001</v>
      </c>
      <c r="DI45" s="35">
        <f>시기외12!DI45-시기외26!DI45</f>
        <v>-3.0259360672177079E-4</v>
      </c>
      <c r="DJ45" s="28">
        <f>외인!DJ45</f>
        <v>577686.31000000006</v>
      </c>
      <c r="DK45" s="35">
        <f>시기외12!DK45-시기외26!DK45</f>
        <v>-1.095344165855215E-4</v>
      </c>
      <c r="DL45" s="28">
        <f>외인!DL45</f>
        <v>101827.53</v>
      </c>
      <c r="DM45" s="35">
        <f>시기외12!DM45-시기외26!DM45</f>
        <v>7.2676193514228818E-4</v>
      </c>
      <c r="DN45" s="28">
        <f>외인!DN45</f>
        <v>2140926.94</v>
      </c>
      <c r="DO45" s="35">
        <f>시기외12!DO45-시기외26!DO45</f>
        <v>1.5848345503379397E-3</v>
      </c>
      <c r="DP45" s="28">
        <f>외인!DP45</f>
        <v>78428.960000000006</v>
      </c>
      <c r="DQ45" s="35">
        <f>시기외12!DQ45-시기외26!DQ45</f>
        <v>-1.4452132305394696E-3</v>
      </c>
      <c r="DR45" s="28">
        <f>외인!DR45</f>
        <v>43183.92</v>
      </c>
      <c r="DS45" s="35">
        <f>시기외12!DS45-시기외26!DS45</f>
        <v>2.1101950780806318E-4</v>
      </c>
      <c r="DT45" s="28">
        <f>외인!DT45</f>
        <v>124753.23</v>
      </c>
      <c r="DU45" s="35">
        <f>시기외12!DU45-시기외26!DU45</f>
        <v>-2.2007287193593055E-4</v>
      </c>
      <c r="DV45" s="28">
        <f>외인!DV45</f>
        <v>33542.21</v>
      </c>
      <c r="DW45" s="35">
        <f>시기외12!DW45-시기외26!DW45</f>
        <v>2.926277340087584E-4</v>
      </c>
      <c r="DX45" s="28">
        <f>외인!DX45</f>
        <v>111579.46</v>
      </c>
      <c r="DY45" s="35">
        <f>시기외12!DY45-시기외26!DY45</f>
        <v>-6.8015777761542781E-4</v>
      </c>
      <c r="DZ45" s="28">
        <f>외인!DZ45</f>
        <v>8810.31</v>
      </c>
      <c r="EA45" s="35">
        <f>시기외12!EA45-시기외26!EA45</f>
        <v>7.0916057778787431E-4</v>
      </c>
      <c r="EB45" s="28">
        <f>외인!EB45</f>
        <v>12352.32</v>
      </c>
      <c r="EC45" s="35">
        <f>시기외12!EC45-시기외26!EC45</f>
        <v>2.266520909817403E-4</v>
      </c>
      <c r="ED45" s="28">
        <f>외인!ED45</f>
        <v>10400.040000000001</v>
      </c>
      <c r="EE45" s="35">
        <f>시기외12!EE45-시기외26!EE45</f>
        <v>1.3306204234155001E-4</v>
      </c>
      <c r="EF45" s="28">
        <f>외인!EF45</f>
        <v>236567.12</v>
      </c>
      <c r="EG45" s="35">
        <f>시기외12!EG45-시기외26!EG45</f>
        <v>-3.5156419362681864E-4</v>
      </c>
      <c r="EH45" s="28">
        <f>외인!EH45</f>
        <v>194004.03</v>
      </c>
      <c r="EI45" s="35">
        <f>시기외12!EI45-시기외26!EI45</f>
        <v>3.7774550667606696E-4</v>
      </c>
      <c r="EJ45" s="28">
        <f>외인!EJ45</f>
        <v>98700.479999999996</v>
      </c>
      <c r="EK45" s="35">
        <f>시기외12!EK45-시기외26!EK45</f>
        <v>1.408317336448132E-4</v>
      </c>
      <c r="EL45" s="28">
        <f>외인!EL45</f>
        <v>30823.3</v>
      </c>
      <c r="EM45" s="35">
        <f>시기외12!EM45-시기외26!EM45</f>
        <v>-1.5027469996087717E-4</v>
      </c>
      <c r="EN45" s="28">
        <f>외인!EN45</f>
        <v>43183.92</v>
      </c>
      <c r="EO45" s="35">
        <f>시기외12!EO45-시기외26!EO45</f>
        <v>2.1101950780806318E-4</v>
      </c>
      <c r="EP45" s="28">
        <f>외인!EP45</f>
        <v>182142.35</v>
      </c>
      <c r="EQ45" s="35">
        <f>시기외12!EQ45-시기외26!EQ45</f>
        <v>8.4629099785597469E-4</v>
      </c>
      <c r="ER45" s="28">
        <f>외인!ER45</f>
        <v>14250.66</v>
      </c>
      <c r="ES45" s="35">
        <f>시기외12!ES45-시기외26!ES45</f>
        <v>-1.9694432171411987E-3</v>
      </c>
      <c r="ET45" s="28">
        <f>외인!ET45</f>
        <v>131138.71</v>
      </c>
      <c r="EU45" s="35">
        <f>시기외12!EU45-시기외26!EU45</f>
        <v>2.4008976129042585E-4</v>
      </c>
      <c r="EV45" s="28">
        <f>외인!EV45</f>
        <v>45447.34</v>
      </c>
      <c r="EW45" s="35">
        <f>시기외12!EW45-시기외26!EW45</f>
        <v>1.2471412986339456E-4</v>
      </c>
      <c r="EX45" s="28">
        <f>외인!EX45</f>
        <v>57756.37</v>
      </c>
      <c r="EY45" s="35">
        <f>시기외12!EY45-시기외26!EY45</f>
        <v>2.2717193034085706E-4</v>
      </c>
    </row>
    <row r="46" spans="1:155">
      <c r="A46" s="27">
        <f>외인!A46</f>
        <v>46127</v>
      </c>
      <c r="B46" s="28">
        <f>외인!B46</f>
        <v>4845669.8099999996</v>
      </c>
      <c r="C46" s="35">
        <f>시기외12!C46-시기외26!C46</f>
        <v>8.0699734446014362E-4</v>
      </c>
      <c r="D46" s="28">
        <f>외인!D46</f>
        <v>638902.21</v>
      </c>
      <c r="E46" s="35">
        <f>시기외12!E46-시기외26!E46</f>
        <v>-6.1287400370082482E-4</v>
      </c>
      <c r="F46" s="28">
        <f>외인!F46</f>
        <v>2048700.47</v>
      </c>
      <c r="G46" s="35">
        <f>시기외12!G46-시기외26!G46</f>
        <v>9.9480040529120349E-4</v>
      </c>
      <c r="H46" s="28">
        <f>외인!H46</f>
        <v>301782.89</v>
      </c>
      <c r="I46" s="35">
        <f>시기외12!I46-시기외26!I46</f>
        <v>-1.7330820233686997E-4</v>
      </c>
      <c r="J46" s="28">
        <f>외인!J46</f>
        <v>43191.55</v>
      </c>
      <c r="K46" s="35">
        <f>시기외12!K46-시기외26!K46</f>
        <v>5.7203559953591249E-4</v>
      </c>
      <c r="L46" s="28">
        <f>외인!L46</f>
        <v>278031.65000000002</v>
      </c>
      <c r="M46" s="35">
        <f>시기외12!M46-시기외26!M46</f>
        <v>-8.0431375000534046E-5</v>
      </c>
      <c r="N46" s="28">
        <f>외인!N46</f>
        <v>233951.99</v>
      </c>
      <c r="O46" s="35">
        <f>시기외12!O46-시기외26!O46</f>
        <v>2.8768193992019953E-4</v>
      </c>
      <c r="P46" s="28">
        <f>외인!P46</f>
        <v>201529.87</v>
      </c>
      <c r="Q46" s="35">
        <f>시기외12!Q46-시기외26!Q46</f>
        <v>-2.581582672750771E-4</v>
      </c>
      <c r="R46" s="28">
        <f>외인!R46</f>
        <v>131102.15</v>
      </c>
      <c r="S46" s="35">
        <f>시기외12!S46-시기외26!S46</f>
        <v>-1.0546303039732819E-4</v>
      </c>
      <c r="T46" s="28">
        <f>외인!T46</f>
        <v>8380.08</v>
      </c>
      <c r="U46" s="35">
        <f>시기외12!U46-시기외26!U46</f>
        <v>1.2682162241890052E-3</v>
      </c>
      <c r="V46" s="28">
        <f>외인!V46</f>
        <v>113803.6</v>
      </c>
      <c r="W46" s="35">
        <f>시기외12!W46-시기외26!W46</f>
        <v>-7.0682131594973908E-4</v>
      </c>
      <c r="X46" s="28">
        <f>외인!X46</f>
        <v>2153420.9900000002</v>
      </c>
      <c r="Y46" s="35">
        <f>시기외12!Y46-시기외26!Y46</f>
        <v>1.519590343084588E-3</v>
      </c>
      <c r="Z46" s="28">
        <f>외인!Z46</f>
        <v>44843.34</v>
      </c>
      <c r="AA46" s="35">
        <f>시기외12!AA46-시기외26!AA46</f>
        <v>1.3102298065197505E-4</v>
      </c>
      <c r="AB46" s="28">
        <f>외인!AB46</f>
        <v>211161.53</v>
      </c>
      <c r="AC46" s="35">
        <f>시기외12!AC46-시기외26!AC46</f>
        <v>2.1092150182783421E-4</v>
      </c>
      <c r="AD46" s="28">
        <f>외인!AD46</f>
        <v>19628.52</v>
      </c>
      <c r="AE46" s="35">
        <f>시기외12!AE46-시기외26!AE46</f>
        <v>-3.5074557609258148E-5</v>
      </c>
      <c r="AF46" s="28">
        <f>외인!AF46</f>
        <v>25254.05</v>
      </c>
      <c r="AG46" s="35">
        <f>시기외12!AG46-시기외26!AG46</f>
        <v>6.0487190439777834E-4</v>
      </c>
      <c r="AH46" s="28">
        <f>외인!AH46</f>
        <v>189199.83</v>
      </c>
      <c r="AI46" s="35">
        <f>시기외12!AI46-시기외26!AI46</f>
        <v>-3.1968131173030513E-4</v>
      </c>
      <c r="AJ46" s="28">
        <f>외인!AJ46</f>
        <v>107843.99</v>
      </c>
      <c r="AK46" s="35">
        <f>시기외12!AK46-시기외26!AK46</f>
        <v>1.6093954927636281E-4</v>
      </c>
      <c r="AL46" s="28">
        <f>외인!AL46</f>
        <v>87324.76</v>
      </c>
      <c r="AM46" s="35">
        <f>시기외12!AM46-시기외26!AM46</f>
        <v>1.6346147576046696E-4</v>
      </c>
      <c r="AN46" s="28">
        <f>외인!AN46</f>
        <v>165707.67000000001</v>
      </c>
      <c r="AO46" s="35">
        <f>시기외12!AO46-시기외26!AO46</f>
        <v>3.2766658149152757E-4</v>
      </c>
      <c r="AP46" s="28">
        <f>외인!AP46</f>
        <v>134598.1</v>
      </c>
      <c r="AQ46" s="35">
        <f>시기외12!AQ46-시기외26!AQ46</f>
        <v>1.759278616237592E-4</v>
      </c>
      <c r="AR46" s="28">
        <f>외인!AR46</f>
        <v>24146.42</v>
      </c>
      <c r="AS46" s="35">
        <f>시기외12!AS46-시기외26!AS46</f>
        <v>2.8578528492083225E-4</v>
      </c>
      <c r="AT46" s="28">
        <f>외인!AT46</f>
        <v>78928.27</v>
      </c>
      <c r="AU46" s="35">
        <f>시기외12!AU46-시기외26!AU46</f>
        <v>3.484350648856508E-4</v>
      </c>
      <c r="AV46" s="28">
        <f>외인!AV46</f>
        <v>49362.03</v>
      </c>
      <c r="AW46" s="35">
        <f>시기외12!AW46-시기외26!AW46</f>
        <v>4.6561475375134372E-4</v>
      </c>
      <c r="AX46" s="28">
        <f>외인!AX46</f>
        <v>73160.27</v>
      </c>
      <c r="AY46" s="35">
        <f>시기외12!AY46-시기외26!AY46</f>
        <v>-4.0383565684089348E-4</v>
      </c>
      <c r="AZ46" s="28">
        <f>외인!AZ46</f>
        <v>2308751.7200000002</v>
      </c>
      <c r="BA46" s="35">
        <f>시기외12!BA46-시기외26!BA46</f>
        <v>1.4414417871307136E-3</v>
      </c>
      <c r="BB46" s="28">
        <f>외인!BB46</f>
        <v>104443.36</v>
      </c>
      <c r="BC46" s="35">
        <f>시기외12!BC46-시기외26!BC46</f>
        <v>1.8641747127198474E-4</v>
      </c>
      <c r="BD46" s="28">
        <f>외인!BD46</f>
        <v>38739.35</v>
      </c>
      <c r="BE46" s="35">
        <f>시기외12!BE46-시기외26!BE46</f>
        <v>1.503604339719769E-3</v>
      </c>
      <c r="BF46" s="28">
        <f>외인!BF46</f>
        <v>0</v>
      </c>
      <c r="BG46" s="35" t="e">
        <f>시기외12!BG46-시기외26!BG46</f>
        <v>#DIV/0!</v>
      </c>
      <c r="BH46" s="28">
        <f>외인!BH46</f>
        <v>94237.17</v>
      </c>
      <c r="BI46" s="35">
        <f>시기외12!BI46-시기외26!BI46</f>
        <v>4.718249376761349E-4</v>
      </c>
      <c r="BJ46" s="28">
        <f>외인!BJ46</f>
        <v>123199.51</v>
      </c>
      <c r="BK46" s="35">
        <f>시기외12!BK46-시기외26!BK46</f>
        <v>-2.4971275752353698E-4</v>
      </c>
      <c r="BL46" s="28">
        <f>외인!BL46</f>
        <v>50791.24</v>
      </c>
      <c r="BM46" s="35">
        <f>시기외12!BM46-시기외26!BM46</f>
        <v>-1.694511724652212E-3</v>
      </c>
      <c r="BN46" s="28">
        <f>외인!BN46</f>
        <v>47043.91</v>
      </c>
      <c r="BO46" s="35">
        <f>시기외12!BO46-시기외26!BO46</f>
        <v>7.3303946565868728E-4</v>
      </c>
      <c r="BP46" s="28">
        <f>외인!BP46</f>
        <v>83857.899999999994</v>
      </c>
      <c r="BQ46" s="35">
        <f>시기외12!BQ46-시기외26!BQ46</f>
        <v>-4.3933871692709197E-4</v>
      </c>
      <c r="BR46" s="28">
        <f>외인!BR46</f>
        <v>268680.3</v>
      </c>
      <c r="BS46" s="35">
        <f>시기외12!BS46-시기외26!BS46</f>
        <v>-1.3696927130879772E-5</v>
      </c>
      <c r="BT46" s="28">
        <f>외인!BT46</f>
        <v>2194185.87</v>
      </c>
      <c r="BU46" s="35">
        <f>시기외12!BU46-시기외26!BU46</f>
        <v>1.4990986699885145E-3</v>
      </c>
      <c r="BV46" s="28">
        <f>외인!BV46</f>
        <v>404429.11</v>
      </c>
      <c r="BW46" s="35">
        <f>시기외12!BW46-시기외26!BW46</f>
        <v>4.2710296722505336E-4</v>
      </c>
      <c r="BX46" s="28">
        <f>외인!BX46</f>
        <v>74987.11</v>
      </c>
      <c r="BY46" s="35">
        <f>시기외12!BY46-시기외26!BY46</f>
        <v>8.3960539922741853E-5</v>
      </c>
      <c r="BZ46" s="28">
        <f>외인!BZ46</f>
        <v>253032.43</v>
      </c>
      <c r="CA46" s="35">
        <f>시기외12!CA46-시기외26!CA46</f>
        <v>2.8141187239992343E-4</v>
      </c>
      <c r="CB46" s="28">
        <f>외인!CB46</f>
        <v>12518.05</v>
      </c>
      <c r="CC46" s="35">
        <f>시기외12!CC46-시기외26!CC46</f>
        <v>-3.6484631298079476E-4</v>
      </c>
      <c r="CD46" s="28">
        <f>외인!CD46</f>
        <v>28954.87</v>
      </c>
      <c r="CE46" s="35">
        <f>시기외12!CE46-시기외26!CE46</f>
        <v>-1.5167081334465336E-4</v>
      </c>
      <c r="CF46" s="28">
        <f>외인!CF46</f>
        <v>25188.21</v>
      </c>
      <c r="CG46" s="35">
        <f>시기외12!CG46-시기외26!CG46</f>
        <v>9.3956896606137196E-4</v>
      </c>
      <c r="CH46" s="28">
        <f>외인!CH46</f>
        <v>69341.47</v>
      </c>
      <c r="CI46" s="35">
        <f>시기외12!CI46-시기외26!CI46</f>
        <v>4.6236650642058241E-4</v>
      </c>
      <c r="CJ46" s="28">
        <f>외인!CJ46</f>
        <v>382289.97</v>
      </c>
      <c r="CK46" s="35">
        <f>시기외12!CK46-시기외26!CK46</f>
        <v>-4.8736438799988179E-4</v>
      </c>
      <c r="CL46" s="28">
        <f>외인!CL46</f>
        <v>240494.74</v>
      </c>
      <c r="CM46" s="35">
        <f>시기외12!CM46-시기외26!CM46</f>
        <v>2.2245777461877783E-4</v>
      </c>
      <c r="CN46" s="28">
        <f>외인!CN46</f>
        <v>125567.9</v>
      </c>
      <c r="CO46" s="35">
        <f>시기외12!CO46-시기외26!CO46</f>
        <v>5.2862519128052345E-4</v>
      </c>
      <c r="CP46" s="28">
        <f>외인!CP46</f>
        <v>105018.37</v>
      </c>
      <c r="CQ46" s="35">
        <f>시기외12!CQ46-시기외26!CQ46</f>
        <v>1.8186007185013727E-4</v>
      </c>
      <c r="CR46" s="28">
        <f>외인!CR46</f>
        <v>165039.82</v>
      </c>
      <c r="CS46" s="35">
        <f>시기외12!CS46-시기외26!CS46</f>
        <v>-2.3024130079530767E-5</v>
      </c>
      <c r="CT46" s="28">
        <f>외인!CT46</f>
        <v>135952.23000000001</v>
      </c>
      <c r="CU46" s="35">
        <f>시기외12!CU46-시기외26!CU46</f>
        <v>2.2018645024439627E-5</v>
      </c>
      <c r="CV46" s="28">
        <f>외인!CV46</f>
        <v>2194185.87</v>
      </c>
      <c r="CW46" s="35">
        <f>시기외12!CW46-시기외26!CW46</f>
        <v>1.4990986699885145E-3</v>
      </c>
      <c r="CX46" s="28">
        <f>외인!CX46</f>
        <v>214420.55</v>
      </c>
      <c r="CY46" s="35">
        <f>시기외12!CY46-시기외26!CY46</f>
        <v>-2.9263861607413855E-4</v>
      </c>
      <c r="CZ46" s="28">
        <f>외인!CZ46</f>
        <v>18691.080000000002</v>
      </c>
      <c r="DA46" s="35">
        <f>시기외12!DA46-시기외26!DA46</f>
        <v>1.1289118684793421E-3</v>
      </c>
      <c r="DB46" s="28">
        <f>외인!DB46</f>
        <v>38739.35</v>
      </c>
      <c r="DC46" s="35">
        <f>시기외12!DC46-시기외26!DC46</f>
        <v>1.503604339719769E-3</v>
      </c>
      <c r="DD46" s="28">
        <f>외인!DD46</f>
        <v>8380.08</v>
      </c>
      <c r="DE46" s="35">
        <f>시기외12!DE46-시기외26!DE46</f>
        <v>1.2682162241890052E-3</v>
      </c>
      <c r="DF46" s="28">
        <f>외인!DF46</f>
        <v>56409.72</v>
      </c>
      <c r="DG46" s="35">
        <f>시기외12!DG46-시기외26!DG46</f>
        <v>1.5164980742230505E-4</v>
      </c>
      <c r="DH46" s="28">
        <f>외인!DH46</f>
        <v>20693.169999999998</v>
      </c>
      <c r="DI46" s="35">
        <f>시기외12!DI46-시기외26!DI46</f>
        <v>-3.416873639670269E-4</v>
      </c>
      <c r="DJ46" s="28">
        <f>외인!DJ46</f>
        <v>587673</v>
      </c>
      <c r="DK46" s="35">
        <f>시기외12!DK46-시기외26!DK46</f>
        <v>-1.7053609429772766E-4</v>
      </c>
      <c r="DL46" s="28">
        <f>외인!DL46</f>
        <v>99958.19</v>
      </c>
      <c r="DM46" s="35">
        <f>시기외12!DM46-시기외26!DM46</f>
        <v>6.0491742884509958E-4</v>
      </c>
      <c r="DN46" s="28">
        <f>외인!DN46</f>
        <v>2194185.87</v>
      </c>
      <c r="DO46" s="35">
        <f>시기외12!DO46-시기외26!DO46</f>
        <v>1.4990986699885145E-3</v>
      </c>
      <c r="DP46" s="28">
        <f>외인!DP46</f>
        <v>82387.08</v>
      </c>
      <c r="DQ46" s="35">
        <f>시기외12!DQ46-시기외26!DQ46</f>
        <v>-1.276678429890222E-3</v>
      </c>
      <c r="DR46" s="28">
        <f>외인!DR46</f>
        <v>44616.32</v>
      </c>
      <c r="DS46" s="35">
        <f>시기외12!DS46-시기외26!DS46</f>
        <v>4.2954208850154441E-4</v>
      </c>
      <c r="DT46" s="28">
        <f>외인!DT46</f>
        <v>131102.15</v>
      </c>
      <c r="DU46" s="35">
        <f>시기외12!DU46-시기외26!DU46</f>
        <v>-1.0546303039732819E-4</v>
      </c>
      <c r="DV46" s="28">
        <f>외인!DV46</f>
        <v>33665.480000000003</v>
      </c>
      <c r="DW46" s="35">
        <f>시기외12!DW46-시기외26!DW46</f>
        <v>2.9155894071001897E-4</v>
      </c>
      <c r="DX46" s="28">
        <f>외인!DX46</f>
        <v>113803.6</v>
      </c>
      <c r="DY46" s="35">
        <f>시기외12!DY46-시기외26!DY46</f>
        <v>-7.0682131594973908E-4</v>
      </c>
      <c r="DZ46" s="28">
        <f>외인!DZ46</f>
        <v>8886.76</v>
      </c>
      <c r="EA46" s="35">
        <f>시기외12!EA46-시기외26!EA46</f>
        <v>6.1573021749304689E-4</v>
      </c>
      <c r="EB46" s="28">
        <f>외인!EB46</f>
        <v>12530.1</v>
      </c>
      <c r="EC46" s="35">
        <f>시기외12!EC46-시기외26!EC46</f>
        <v>1.8826138472843564E-4</v>
      </c>
      <c r="ED46" s="28">
        <f>외인!ED46</f>
        <v>10511.03</v>
      </c>
      <c r="EE46" s="35">
        <f>시기외12!EE46-시기외26!EE46</f>
        <v>9.6198460965289841E-5</v>
      </c>
      <c r="EF46" s="28">
        <f>외인!EF46</f>
        <v>246201.65</v>
      </c>
      <c r="EG46" s="35">
        <f>시기외12!EG46-시기외26!EG46</f>
        <v>-2.8783141780911652E-4</v>
      </c>
      <c r="EH46" s="28">
        <f>외인!EH46</f>
        <v>199614.06</v>
      </c>
      <c r="EI46" s="35">
        <f>시기외12!EI46-시기외26!EI46</f>
        <v>4.29152008251748E-4</v>
      </c>
      <c r="EJ46" s="28">
        <f>외인!EJ46</f>
        <v>100988.52</v>
      </c>
      <c r="EK46" s="35">
        <f>시기외12!EK46-시기외26!EK46</f>
        <v>2.0640400008066604E-4</v>
      </c>
      <c r="EL46" s="28">
        <f>외인!EL46</f>
        <v>31454.240000000002</v>
      </c>
      <c r="EM46" s="35">
        <f>시기외12!EM46-시기외26!EM46</f>
        <v>-1.7816204341714265E-4</v>
      </c>
      <c r="EN46" s="28">
        <f>외인!EN46</f>
        <v>44616.32</v>
      </c>
      <c r="EO46" s="35">
        <f>시기외12!EO46-시기외26!EO46</f>
        <v>4.2954208850154441E-4</v>
      </c>
      <c r="EP46" s="28">
        <f>외인!EP46</f>
        <v>179824.46</v>
      </c>
      <c r="EQ46" s="35">
        <f>시기외12!EQ46-시기외26!EQ46</f>
        <v>5.4120851477865509E-4</v>
      </c>
      <c r="ER46" s="28">
        <f>외인!ER46</f>
        <v>14299.51</v>
      </c>
      <c r="ES46" s="35">
        <f>시기외12!ES46-시기외26!ES46</f>
        <v>-2.5299048292215295E-3</v>
      </c>
      <c r="ET46" s="28">
        <f>외인!ET46</f>
        <v>134598.1</v>
      </c>
      <c r="EU46" s="35">
        <f>시기외12!EU46-시기외26!EU46</f>
        <v>1.759278616237592E-4</v>
      </c>
      <c r="EV46" s="28">
        <f>외인!EV46</f>
        <v>44843.34</v>
      </c>
      <c r="EW46" s="35">
        <f>시기외12!EW46-시기외26!EW46</f>
        <v>1.3102298065197505E-4</v>
      </c>
      <c r="EX46" s="28">
        <f>외인!EX46</f>
        <v>60175.02</v>
      </c>
      <c r="EY46" s="35">
        <f>시기외12!EY46-시기외26!EY46</f>
        <v>2.1977774090571069E-4</v>
      </c>
    </row>
    <row r="47" spans="1:155">
      <c r="A47" s="27">
        <f>외인!A47</f>
        <v>46128</v>
      </c>
      <c r="B47" s="28">
        <f>외인!B47</f>
        <v>4951999.74</v>
      </c>
      <c r="C47" s="35">
        <f>시기외12!C47-시기외26!C47</f>
        <v>7.9098419452556753E-4</v>
      </c>
      <c r="D47" s="28">
        <f>외인!D47</f>
        <v>645038.38</v>
      </c>
      <c r="E47" s="35">
        <f>시기외12!E47-시기외26!E47</f>
        <v>-5.2986346469578879E-4</v>
      </c>
      <c r="F47" s="28">
        <f>외인!F47</f>
        <v>2100350</v>
      </c>
      <c r="G47" s="35">
        <f>시기외12!G47-시기외26!G47</f>
        <v>1.0204043435284504E-3</v>
      </c>
      <c r="H47" s="28">
        <f>외인!H47</f>
        <v>307718.38</v>
      </c>
      <c r="I47" s="35">
        <f>시기외12!I47-시기외26!I47</f>
        <v>-3.1536400114216411E-4</v>
      </c>
      <c r="J47" s="28">
        <f>외인!J47</f>
        <v>43724.37</v>
      </c>
      <c r="K47" s="35">
        <f>시기외12!K47-시기외26!K47</f>
        <v>6.7022925708000794E-4</v>
      </c>
      <c r="L47" s="28">
        <f>외인!L47</f>
        <v>283493.03999999998</v>
      </c>
      <c r="M47" s="35">
        <f>시기외12!M47-시기외26!M47</f>
        <v>-2.4191413156221097E-4</v>
      </c>
      <c r="N47" s="28">
        <f>외인!N47</f>
        <v>243300.29</v>
      </c>
      <c r="O47" s="35">
        <f>시기외12!O47-시기외26!O47</f>
        <v>3.715018774117524E-4</v>
      </c>
      <c r="P47" s="28">
        <f>외인!P47</f>
        <v>203394.69</v>
      </c>
      <c r="Q47" s="35">
        <f>시기외12!Q47-시기외26!Q47</f>
        <v>-2.1187135668888441E-4</v>
      </c>
      <c r="R47" s="28">
        <f>외인!R47</f>
        <v>135918.12</v>
      </c>
      <c r="S47" s="35">
        <f>시기외12!S47-시기외26!S47</f>
        <v>5.2152200531884255E-5</v>
      </c>
      <c r="T47" s="28">
        <f>외인!T47</f>
        <v>8479.93</v>
      </c>
      <c r="U47" s="35">
        <f>시기외12!U47-시기외26!U47</f>
        <v>1.173799026579729E-3</v>
      </c>
      <c r="V47" s="28">
        <f>외인!V47</f>
        <v>116205.38</v>
      </c>
      <c r="W47" s="35">
        <f>시기외12!W47-시기외26!W47</f>
        <v>-5.7561229249414715E-4</v>
      </c>
      <c r="X47" s="28">
        <f>외인!X47</f>
        <v>2206696.13</v>
      </c>
      <c r="Y47" s="35">
        <f>시기외12!Y47-시기외26!Y47</f>
        <v>1.4775287041461111E-3</v>
      </c>
      <c r="Z47" s="28">
        <f>외인!Z47</f>
        <v>45511.4</v>
      </c>
      <c r="AA47" s="35">
        <f>시기외12!AA47-시기외26!AA47</f>
        <v>1.6951111124769802E-4</v>
      </c>
      <c r="AB47" s="28">
        <f>외인!AB47</f>
        <v>213952.83</v>
      </c>
      <c r="AC47" s="35">
        <f>시기외12!AC47-시기외26!AC47</f>
        <v>2.216784984498516E-4</v>
      </c>
      <c r="AD47" s="28">
        <f>외인!AD47</f>
        <v>20033.98</v>
      </c>
      <c r="AE47" s="35">
        <f>시기외12!AE47-시기외26!AE47</f>
        <v>-3.8406169796946737E-6</v>
      </c>
      <c r="AF47" s="28">
        <f>외인!AF47</f>
        <v>25522.26</v>
      </c>
      <c r="AG47" s="35">
        <f>시기외12!AG47-시기외26!AG47</f>
        <v>4.9227035262406954E-4</v>
      </c>
      <c r="AH47" s="28">
        <f>외인!AH47</f>
        <v>194183.61</v>
      </c>
      <c r="AI47" s="35">
        <f>시기외12!AI47-시기외26!AI47</f>
        <v>-2.1066997460222783E-4</v>
      </c>
      <c r="AJ47" s="28">
        <f>외인!AJ47</f>
        <v>111520.23</v>
      </c>
      <c r="AK47" s="35">
        <f>시기외12!AK47-시기외26!AK47</f>
        <v>2.7107547290221149E-4</v>
      </c>
      <c r="AL47" s="28">
        <f>외인!AL47</f>
        <v>89264.02</v>
      </c>
      <c r="AM47" s="35">
        <f>시기외12!AM47-시기외26!AM47</f>
        <v>1.3835012323146044E-4</v>
      </c>
      <c r="AN47" s="28">
        <f>외인!AN47</f>
        <v>173589.72</v>
      </c>
      <c r="AO47" s="35">
        <f>시기외12!AO47-시기외26!AO47</f>
        <v>4.6875878308118681E-4</v>
      </c>
      <c r="AP47" s="28">
        <f>외인!AP47</f>
        <v>136398.97</v>
      </c>
      <c r="AQ47" s="35">
        <f>시기외12!AQ47-시기외26!AQ47</f>
        <v>1.0654363807691104E-4</v>
      </c>
      <c r="AR47" s="28">
        <f>외인!AR47</f>
        <v>24683.84</v>
      </c>
      <c r="AS47" s="35">
        <f>시기외12!AS47-시기외26!AS47</f>
        <v>5.0955586613524997E-4</v>
      </c>
      <c r="AT47" s="28">
        <f>외인!AT47</f>
        <v>81381.97</v>
      </c>
      <c r="AU47" s="35">
        <f>시기외12!AU47-시기외26!AU47</f>
        <v>4.9386156628018968E-4</v>
      </c>
      <c r="AV47" s="28">
        <f>외인!AV47</f>
        <v>50291.95</v>
      </c>
      <c r="AW47" s="35">
        <f>시기외12!AW47-시기외26!AW47</f>
        <v>4.4863029614375827E-4</v>
      </c>
      <c r="AX47" s="28">
        <f>외인!AX47</f>
        <v>73091.899999999994</v>
      </c>
      <c r="AY47" s="35">
        <f>시기외12!AY47-시기외26!AY47</f>
        <v>-6.896950214855071E-4</v>
      </c>
      <c r="AZ47" s="28">
        <f>외인!AZ47</f>
        <v>2366406.62</v>
      </c>
      <c r="BA47" s="35">
        <f>시기외12!BA47-시기외26!BA47</f>
        <v>1.3992952706989464E-3</v>
      </c>
      <c r="BB47" s="28">
        <f>외인!BB47</f>
        <v>105170.29</v>
      </c>
      <c r="BC47" s="35">
        <f>시기외12!BC47-시기외26!BC47</f>
        <v>2.1077811464744432E-4</v>
      </c>
      <c r="BD47" s="28">
        <f>외인!BD47</f>
        <v>40133.800000000003</v>
      </c>
      <c r="BE47" s="35">
        <f>시기외12!BE47-시기외26!BE47</f>
        <v>1.4563034483524987E-3</v>
      </c>
      <c r="BF47" s="28">
        <f>외인!BF47</f>
        <v>0</v>
      </c>
      <c r="BG47" s="35" t="e">
        <f>시기외12!BG47-시기외26!BG47</f>
        <v>#DIV/0!</v>
      </c>
      <c r="BH47" s="28">
        <f>외인!BH47</f>
        <v>95870.29</v>
      </c>
      <c r="BI47" s="35">
        <f>시기외12!BI47-시기외26!BI47</f>
        <v>3.4827315256936108E-4</v>
      </c>
      <c r="BJ47" s="28">
        <f>외인!BJ47</f>
        <v>126405.22</v>
      </c>
      <c r="BK47" s="35">
        <f>시기외12!BK47-시기외26!BK47</f>
        <v>-2.5390061082123468E-4</v>
      </c>
      <c r="BL47" s="28">
        <f>외인!BL47</f>
        <v>51720.78</v>
      </c>
      <c r="BM47" s="35">
        <f>시기외12!BM47-시기외26!BM47</f>
        <v>-1.0399656008122284E-3</v>
      </c>
      <c r="BN47" s="28">
        <f>외인!BN47</f>
        <v>47348.21</v>
      </c>
      <c r="BO47" s="35">
        <f>시기외12!BO47-시기외26!BO47</f>
        <v>5.9137505814420668E-4</v>
      </c>
      <c r="BP47" s="28">
        <f>외인!BP47</f>
        <v>83352.13</v>
      </c>
      <c r="BQ47" s="35">
        <f>시기외12!BQ47-시기외26!BQ47</f>
        <v>-6.9406496749752468E-4</v>
      </c>
      <c r="BR47" s="28">
        <f>외인!BR47</f>
        <v>275457.45</v>
      </c>
      <c r="BS47" s="35">
        <f>시기외12!BS47-시기외26!BS47</f>
        <v>1.1383953587672073E-4</v>
      </c>
      <c r="BT47" s="28">
        <f>외인!BT47</f>
        <v>2248158.09</v>
      </c>
      <c r="BU47" s="35">
        <f>시기외12!BU47-시기외26!BU47</f>
        <v>1.4613869253320662E-3</v>
      </c>
      <c r="BV47" s="28">
        <f>외인!BV47</f>
        <v>409424.28</v>
      </c>
      <c r="BW47" s="35">
        <f>시기외12!BW47-시기외26!BW47</f>
        <v>3.2582854212212184E-4</v>
      </c>
      <c r="BX47" s="28">
        <f>외인!BX47</f>
        <v>76431.98</v>
      </c>
      <c r="BY47" s="35">
        <f>시기외12!BY47-시기외26!BY47</f>
        <v>4.8027100970330207E-5</v>
      </c>
      <c r="BZ47" s="28">
        <f>외인!BZ47</f>
        <v>262853.74</v>
      </c>
      <c r="CA47" s="35">
        <f>시기외12!CA47-시기외26!CA47</f>
        <v>3.6416818778124325E-4</v>
      </c>
      <c r="CB47" s="28">
        <f>외인!CB47</f>
        <v>12732.79</v>
      </c>
      <c r="CC47" s="35">
        <f>시기외12!CC47-시기외26!CC47</f>
        <v>-1.4525569970639889E-4</v>
      </c>
      <c r="CD47" s="28">
        <f>외인!CD47</f>
        <v>29986.07</v>
      </c>
      <c r="CE47" s="35">
        <f>시기외12!CE47-시기외26!CE47</f>
        <v>-6.340028591088169E-5</v>
      </c>
      <c r="CF47" s="28">
        <f>외인!CF47</f>
        <v>26672.799999999999</v>
      </c>
      <c r="CG47" s="35">
        <f>시기외12!CG47-시기외26!CG47</f>
        <v>1.0891636494284344E-3</v>
      </c>
      <c r="CH47" s="28">
        <f>외인!CH47</f>
        <v>70342.41</v>
      </c>
      <c r="CI47" s="35">
        <f>시기외12!CI47-시기외26!CI47</f>
        <v>4.5125473828034474E-4</v>
      </c>
      <c r="CJ47" s="28">
        <f>외인!CJ47</f>
        <v>385140.66</v>
      </c>
      <c r="CK47" s="35">
        <f>시기외12!CK47-시기외26!CK47</f>
        <v>-3.9625452518726278E-4</v>
      </c>
      <c r="CL47" s="28">
        <f>외인!CL47</f>
        <v>243328.75</v>
      </c>
      <c r="CM47" s="35">
        <f>시기외12!CM47-시기외26!CM47</f>
        <v>2.3656082114336907E-4</v>
      </c>
      <c r="CN47" s="28">
        <f>외인!CN47</f>
        <v>126568.01</v>
      </c>
      <c r="CO47" s="35">
        <f>시기외12!CO47-시기외26!CO47</f>
        <v>4.1374626552400501E-4</v>
      </c>
      <c r="CP47" s="28">
        <f>외인!CP47</f>
        <v>105752.08</v>
      </c>
      <c r="CQ47" s="35">
        <f>시기외12!CQ47-시기외26!CQ47</f>
        <v>2.0624337133409905E-4</v>
      </c>
      <c r="CR47" s="28">
        <f>외인!CR47</f>
        <v>171080.9</v>
      </c>
      <c r="CS47" s="35">
        <f>시기외12!CS47-시기외26!CS47</f>
        <v>1.0035333512012411E-4</v>
      </c>
      <c r="CT47" s="28">
        <f>외인!CT47</f>
        <v>137294.82</v>
      </c>
      <c r="CU47" s="35">
        <f>시기외12!CU47-시기외26!CU47</f>
        <v>-7.9458743644012821E-6</v>
      </c>
      <c r="CV47" s="28">
        <f>외인!CV47</f>
        <v>2248158.09</v>
      </c>
      <c r="CW47" s="35">
        <f>시기외12!CW47-시기외26!CW47</f>
        <v>1.4613869253320662E-3</v>
      </c>
      <c r="CX47" s="28">
        <f>외인!CX47</f>
        <v>218492.6</v>
      </c>
      <c r="CY47" s="35">
        <f>시기외12!CY47-시기외26!CY47</f>
        <v>-4.0418198232877191E-4</v>
      </c>
      <c r="CZ47" s="28">
        <f>외인!CZ47</f>
        <v>19212.27</v>
      </c>
      <c r="DA47" s="35">
        <f>시기외12!DA47-시기외26!DA47</f>
        <v>1.3515850818555367E-3</v>
      </c>
      <c r="DB47" s="28">
        <f>외인!DB47</f>
        <v>40133.800000000003</v>
      </c>
      <c r="DC47" s="35">
        <f>시기외12!DC47-시기외26!DC47</f>
        <v>1.4563034483524987E-3</v>
      </c>
      <c r="DD47" s="28">
        <f>외인!DD47</f>
        <v>8479.93</v>
      </c>
      <c r="DE47" s="35">
        <f>시기외12!DE47-시기외26!DE47</f>
        <v>1.173799026579729E-3</v>
      </c>
      <c r="DF47" s="28">
        <f>외인!DF47</f>
        <v>57600.72</v>
      </c>
      <c r="DG47" s="35">
        <f>시기외12!DG47-시기외26!DG47</f>
        <v>9.5898001689425667E-5</v>
      </c>
      <c r="DH47" s="28">
        <f>외인!DH47</f>
        <v>21661.78</v>
      </c>
      <c r="DI47" s="35">
        <f>시기외12!DI47-시기외26!DI47</f>
        <v>-2.2883443593006876E-4</v>
      </c>
      <c r="DJ47" s="28">
        <f>외인!DJ47</f>
        <v>602480.56999999995</v>
      </c>
      <c r="DK47" s="35">
        <f>시기외12!DK47-시기외26!DK47</f>
        <v>-1.2461089577660669E-4</v>
      </c>
      <c r="DL47" s="28">
        <f>외인!DL47</f>
        <v>100714.88</v>
      </c>
      <c r="DM47" s="35">
        <f>시기외12!DM47-시기외26!DM47</f>
        <v>4.6772875518505034E-4</v>
      </c>
      <c r="DN47" s="28">
        <f>외인!DN47</f>
        <v>2248158.09</v>
      </c>
      <c r="DO47" s="35">
        <f>시기외12!DO47-시기외26!DO47</f>
        <v>1.4613869253320662E-3</v>
      </c>
      <c r="DP47" s="28">
        <f>외인!DP47</f>
        <v>83359.31</v>
      </c>
      <c r="DQ47" s="35">
        <f>시기외12!DQ47-시기외26!DQ47</f>
        <v>-1.0725754137480333E-3</v>
      </c>
      <c r="DR47" s="28">
        <f>외인!DR47</f>
        <v>45071.81</v>
      </c>
      <c r="DS47" s="35">
        <f>시기외12!DS47-시기외26!DS47</f>
        <v>5.2581851170350677E-4</v>
      </c>
      <c r="DT47" s="28">
        <f>외인!DT47</f>
        <v>135918.12</v>
      </c>
      <c r="DU47" s="35">
        <f>시기외12!DU47-시기외26!DU47</f>
        <v>5.2152200531884255E-5</v>
      </c>
      <c r="DV47" s="28">
        <f>외인!DV47</f>
        <v>34892.800000000003</v>
      </c>
      <c r="DW47" s="35">
        <f>시기외12!DW47-시기외26!DW47</f>
        <v>2.8791647424803558E-4</v>
      </c>
      <c r="DX47" s="28">
        <f>외인!DX47</f>
        <v>116205.38</v>
      </c>
      <c r="DY47" s="35">
        <f>시기외12!DY47-시기외26!DY47</f>
        <v>-5.7561229249414715E-4</v>
      </c>
      <c r="DZ47" s="28">
        <f>외인!DZ47</f>
        <v>8895.08</v>
      </c>
      <c r="EA47" s="35">
        <f>시기외12!EA47-시기외26!EA47</f>
        <v>6.0476430208822394E-4</v>
      </c>
      <c r="EB47" s="28">
        <f>외인!EB47</f>
        <v>12952.84</v>
      </c>
      <c r="EC47" s="35">
        <f>시기외12!EC47-시기외26!EC47</f>
        <v>2.9949202847464988E-4</v>
      </c>
      <c r="ED47" s="28">
        <f>외인!ED47</f>
        <v>10827.37</v>
      </c>
      <c r="EE47" s="35">
        <f>시기외12!EE47-시기외26!EE47</f>
        <v>2.1533054704186993E-4</v>
      </c>
      <c r="EF47" s="28">
        <f>외인!EF47</f>
        <v>248154.88</v>
      </c>
      <c r="EG47" s="35">
        <f>시기외12!EG47-시기외26!EG47</f>
        <v>-2.175174129968128E-4</v>
      </c>
      <c r="EH47" s="28">
        <f>외인!EH47</f>
        <v>203338.96</v>
      </c>
      <c r="EI47" s="35">
        <f>시기외12!EI47-시기외26!EI47</f>
        <v>4.7912391187005323E-4</v>
      </c>
      <c r="EJ47" s="28">
        <f>외인!EJ47</f>
        <v>102625.73</v>
      </c>
      <c r="EK47" s="35">
        <f>시기외12!EK47-시기외26!EK47</f>
        <v>2.6835355571114034E-4</v>
      </c>
      <c r="EL47" s="28">
        <f>외인!EL47</f>
        <v>32528.62</v>
      </c>
      <c r="EM47" s="35">
        <f>시기외12!EM47-시기외26!EM47</f>
        <v>-9.7848699429777322E-5</v>
      </c>
      <c r="EN47" s="28">
        <f>외인!EN47</f>
        <v>45071.81</v>
      </c>
      <c r="EO47" s="35">
        <f>시기외12!EO47-시기외26!EO47</f>
        <v>5.2581851170350677E-4</v>
      </c>
      <c r="EP47" s="28">
        <f>외인!EP47</f>
        <v>180880.67</v>
      </c>
      <c r="EQ47" s="35">
        <f>시기외12!EQ47-시기외26!EQ47</f>
        <v>2.8080538585206392E-4</v>
      </c>
      <c r="ER47" s="28">
        <f>외인!ER47</f>
        <v>14475.29</v>
      </c>
      <c r="ES47" s="35">
        <f>시기외12!ES47-시기외26!ES47</f>
        <v>-2.5649333414589463E-3</v>
      </c>
      <c r="ET47" s="28">
        <f>외인!ET47</f>
        <v>136398.97</v>
      </c>
      <c r="EU47" s="35">
        <f>시기외12!EU47-시기외26!EU47</f>
        <v>1.0654363807691104E-4</v>
      </c>
      <c r="EV47" s="28">
        <f>외인!EV47</f>
        <v>45511.4</v>
      </c>
      <c r="EW47" s="35">
        <f>시기외12!EW47-시기외26!EW47</f>
        <v>1.6951111124769802E-4</v>
      </c>
      <c r="EX47" s="28">
        <f>외인!EX47</f>
        <v>60240.68</v>
      </c>
      <c r="EY47" s="35">
        <f>시기외12!EY47-시기외26!EY47</f>
        <v>2.3197381301340135E-4</v>
      </c>
    </row>
    <row r="48" spans="1:155">
      <c r="A48" s="27">
        <f>외인!A48</f>
        <v>46129</v>
      </c>
      <c r="B48" s="28">
        <f>외인!B48</f>
        <v>4924268.7300000004</v>
      </c>
      <c r="C48" s="35">
        <f>시기외12!C48-시기외26!C48</f>
        <v>7.2590433420184565E-4</v>
      </c>
      <c r="D48" s="28">
        <f>외인!D48</f>
        <v>648829.6</v>
      </c>
      <c r="E48" s="35">
        <f>시기외12!E48-시기외26!E48</f>
        <v>-4.6653606655931376E-4</v>
      </c>
      <c r="F48" s="28">
        <f>외인!F48</f>
        <v>2090593.5</v>
      </c>
      <c r="G48" s="35">
        <f>시기외12!G48-시기외26!G48</f>
        <v>1.0105173718207407E-3</v>
      </c>
      <c r="H48" s="28">
        <f>외인!H48</f>
        <v>315845.49</v>
      </c>
      <c r="I48" s="35">
        <f>시기외12!I48-시기외26!I48</f>
        <v>-2.7419737657537364E-4</v>
      </c>
      <c r="J48" s="28">
        <f>외인!J48</f>
        <v>44237.81</v>
      </c>
      <c r="K48" s="35">
        <f>시기외12!K48-시기외26!K48</f>
        <v>6.9925039753892084E-4</v>
      </c>
      <c r="L48" s="28">
        <f>외인!L48</f>
        <v>290570.02</v>
      </c>
      <c r="M48" s="35">
        <f>시기외12!M48-시기외26!M48</f>
        <v>-2.2351566917246752E-4</v>
      </c>
      <c r="N48" s="28">
        <f>외인!N48</f>
        <v>244620.41</v>
      </c>
      <c r="O48" s="35">
        <f>시기외12!O48-시기외26!O48</f>
        <v>5.1142347781387657E-4</v>
      </c>
      <c r="P48" s="28">
        <f>외인!P48</f>
        <v>201263</v>
      </c>
      <c r="Q48" s="35">
        <f>시기외12!Q48-시기외26!Q48</f>
        <v>-1.718284025974318E-4</v>
      </c>
      <c r="R48" s="28">
        <f>외인!R48</f>
        <v>134120.85999999999</v>
      </c>
      <c r="S48" s="35">
        <f>시기외12!S48-시기외26!S48</f>
        <v>1.4170480566682968E-4</v>
      </c>
      <c r="T48" s="28">
        <f>외인!T48</f>
        <v>8506.34</v>
      </c>
      <c r="U48" s="35">
        <f>시기외12!U48-시기외26!U48</f>
        <v>1.0552587977747932E-3</v>
      </c>
      <c r="V48" s="28">
        <f>외인!V48</f>
        <v>117440.11</v>
      </c>
      <c r="W48" s="35">
        <f>시기외12!W48-시기외26!W48</f>
        <v>-4.5197767359234976E-4</v>
      </c>
      <c r="X48" s="28">
        <f>외인!X48</f>
        <v>2178840.12</v>
      </c>
      <c r="Y48" s="35">
        <f>시기외12!Y48-시기외26!Y48</f>
        <v>1.3504566490975124E-3</v>
      </c>
      <c r="Z48" s="28">
        <f>외인!Z48</f>
        <v>44628.62</v>
      </c>
      <c r="AA48" s="35">
        <f>시기외12!AA48-시기외26!AA48</f>
        <v>1.7218365840453289E-4</v>
      </c>
      <c r="AB48" s="28">
        <f>외인!AB48</f>
        <v>213731.78</v>
      </c>
      <c r="AC48" s="35">
        <f>시기외12!AC48-시기외26!AC48</f>
        <v>1.9515037653046975E-4</v>
      </c>
      <c r="AD48" s="28">
        <f>외인!AD48</f>
        <v>19980.05</v>
      </c>
      <c r="AE48" s="35">
        <f>시기외12!AE48-시기외26!AE48</f>
        <v>-3.2911591644084958E-5</v>
      </c>
      <c r="AF48" s="28">
        <f>외인!AF48</f>
        <v>25263.63</v>
      </c>
      <c r="AG48" s="35">
        <f>시기외12!AG48-시기외26!AG48</f>
        <v>2.0522791047536041E-4</v>
      </c>
      <c r="AH48" s="28">
        <f>외인!AH48</f>
        <v>198789.95</v>
      </c>
      <c r="AI48" s="35">
        <f>시기외12!AI48-시기외26!AI48</f>
        <v>-1.1685545414890833E-4</v>
      </c>
      <c r="AJ48" s="28">
        <f>외인!AJ48</f>
        <v>110753.5</v>
      </c>
      <c r="AK48" s="35">
        <f>시기외12!AK48-시기외26!AK48</f>
        <v>2.8800360815159159E-4</v>
      </c>
      <c r="AL48" s="28">
        <f>외인!AL48</f>
        <v>89331.21</v>
      </c>
      <c r="AM48" s="35">
        <f>시기외12!AM48-시기외26!AM48</f>
        <v>7.0475286460679076E-5</v>
      </c>
      <c r="AN48" s="28">
        <f>외인!AN48</f>
        <v>174945.8</v>
      </c>
      <c r="AO48" s="35">
        <f>시기외12!AO48-시기외26!AO48</f>
        <v>6.9747481268647802E-4</v>
      </c>
      <c r="AP48" s="28">
        <f>외인!AP48</f>
        <v>135705.18</v>
      </c>
      <c r="AQ48" s="35">
        <f>시기외12!AQ48-시기외26!AQ48</f>
        <v>-5.3353243516911187E-5</v>
      </c>
      <c r="AR48" s="28">
        <f>외인!AR48</f>
        <v>24616.53</v>
      </c>
      <c r="AS48" s="35">
        <f>시기외12!AS48-시기외26!AS48</f>
        <v>5.9586491290091349E-4</v>
      </c>
      <c r="AT48" s="28">
        <f>외인!AT48</f>
        <v>80969.67</v>
      </c>
      <c r="AU48" s="35">
        <f>시기외12!AU48-시기외26!AU48</f>
        <v>5.6562178526114656E-4</v>
      </c>
      <c r="AV48" s="28">
        <f>외인!AV48</f>
        <v>50311.24</v>
      </c>
      <c r="AW48" s="35">
        <f>시기외12!AW48-시기외26!AW48</f>
        <v>3.8376969985924039E-4</v>
      </c>
      <c r="AX48" s="28">
        <f>외인!AX48</f>
        <v>72404.36</v>
      </c>
      <c r="AY48" s="35">
        <f>시기외12!AY48-시기외26!AY48</f>
        <v>-7.8424353801654061E-4</v>
      </c>
      <c r="AZ48" s="28">
        <f>외인!AZ48</f>
        <v>2344012.94</v>
      </c>
      <c r="BA48" s="35">
        <f>시기외12!BA48-시기외26!BA48</f>
        <v>1.2849275438412396E-3</v>
      </c>
      <c r="BB48" s="28">
        <f>외인!BB48</f>
        <v>103338.92</v>
      </c>
      <c r="BC48" s="35">
        <f>시기외12!BC48-시기외26!BC48</f>
        <v>2.1466470956859799E-4</v>
      </c>
      <c r="BD48" s="28">
        <f>외인!BD48</f>
        <v>39961.949999999997</v>
      </c>
      <c r="BE48" s="35">
        <f>시기외12!BE48-시기외26!BE48</f>
        <v>1.4203673663952992E-3</v>
      </c>
      <c r="BF48" s="28">
        <f>외인!BF48</f>
        <v>0</v>
      </c>
      <c r="BG48" s="35" t="e">
        <f>시기외12!BG48-시기외26!BG48</f>
        <v>#DIV/0!</v>
      </c>
      <c r="BH48" s="28">
        <f>외인!BH48</f>
        <v>95764.21</v>
      </c>
      <c r="BI48" s="35">
        <f>시기외12!BI48-시기외26!BI48</f>
        <v>1.9085805960781686E-4</v>
      </c>
      <c r="BJ48" s="28">
        <f>외인!BJ48</f>
        <v>127735.27</v>
      </c>
      <c r="BK48" s="35">
        <f>시기외12!BK48-시기외26!BK48</f>
        <v>-1.6367753460116855E-4</v>
      </c>
      <c r="BL48" s="28">
        <f>외인!BL48</f>
        <v>51407.21</v>
      </c>
      <c r="BM48" s="35">
        <f>시기외12!BM48-시기외26!BM48</f>
        <v>-5.4935288745178645E-4</v>
      </c>
      <c r="BN48" s="28">
        <f>외인!BN48</f>
        <v>48656.34</v>
      </c>
      <c r="BO48" s="35">
        <f>시기외12!BO48-시기외26!BO48</f>
        <v>5.9426450459487885E-4</v>
      </c>
      <c r="BP48" s="28">
        <f>외인!BP48</f>
        <v>82685.72</v>
      </c>
      <c r="BQ48" s="35">
        <f>시기외12!BQ48-시기외26!BQ48</f>
        <v>-7.8450316599150416E-4</v>
      </c>
      <c r="BR48" s="28">
        <f>외인!BR48</f>
        <v>274001</v>
      </c>
      <c r="BS48" s="35">
        <f>시기외12!BS48-시기외26!BS48</f>
        <v>1.2831295563315573E-4</v>
      </c>
      <c r="BT48" s="28">
        <f>외인!BT48</f>
        <v>2221021.38</v>
      </c>
      <c r="BU48" s="35">
        <f>시기외12!BU48-시기외26!BU48</f>
        <v>1.3399853963134019E-3</v>
      </c>
      <c r="BV48" s="28">
        <f>외인!BV48</f>
        <v>402688.9</v>
      </c>
      <c r="BW48" s="35">
        <f>시기외12!BW48-시기외26!BW48</f>
        <v>1.8143651647552705E-4</v>
      </c>
      <c r="BX48" s="28">
        <f>외인!BX48</f>
        <v>76020.75</v>
      </c>
      <c r="BY48" s="35">
        <f>시기외12!BY48-시기외26!BY48</f>
        <v>-6.4347557876992295E-5</v>
      </c>
      <c r="BZ48" s="28">
        <f>외인!BZ48</f>
        <v>264277.01</v>
      </c>
      <c r="CA48" s="35">
        <f>시기외12!CA48-시기외26!CA48</f>
        <v>4.9078485897948452E-4</v>
      </c>
      <c r="CB48" s="28">
        <f>외인!CB48</f>
        <v>12747.69</v>
      </c>
      <c r="CC48" s="35">
        <f>시기외12!CC48-시기외26!CC48</f>
        <v>-2.9692573453410191E-6</v>
      </c>
      <c r="CD48" s="28">
        <f>외인!CD48</f>
        <v>29766.58</v>
      </c>
      <c r="CE48" s="35">
        <f>시기외12!CE48-시기외26!CE48</f>
        <v>-8.2952838482241824E-5</v>
      </c>
      <c r="CF48" s="28">
        <f>외인!CF48</f>
        <v>26373.66</v>
      </c>
      <c r="CG48" s="35">
        <f>시기외12!CG48-시기외26!CG48</f>
        <v>1.1635988260764582E-3</v>
      </c>
      <c r="CH48" s="28">
        <f>외인!CH48</f>
        <v>70397.38</v>
      </c>
      <c r="CI48" s="35">
        <f>시기외12!CI48-시기외26!CI48</f>
        <v>4.0451704976061551E-4</v>
      </c>
      <c r="CJ48" s="28">
        <f>외인!CJ48</f>
        <v>383242.2</v>
      </c>
      <c r="CK48" s="35">
        <f>시기외12!CK48-시기외26!CK48</f>
        <v>-3.5636511310115912E-4</v>
      </c>
      <c r="CL48" s="28">
        <f>외인!CL48</f>
        <v>243609.26</v>
      </c>
      <c r="CM48" s="35">
        <f>시기외12!CM48-시기외26!CM48</f>
        <v>2.2101713840527723E-4</v>
      </c>
      <c r="CN48" s="28">
        <f>외인!CN48</f>
        <v>125484.27</v>
      </c>
      <c r="CO48" s="35">
        <f>시기외12!CO48-시기외26!CO48</f>
        <v>3.0305791252029329E-4</v>
      </c>
      <c r="CP48" s="28">
        <f>외인!CP48</f>
        <v>103911.69</v>
      </c>
      <c r="CQ48" s="35">
        <f>시기외12!CQ48-시기외26!CQ48</f>
        <v>2.1010244914726963E-4</v>
      </c>
      <c r="CR48" s="28">
        <f>외인!CR48</f>
        <v>169395.23</v>
      </c>
      <c r="CS48" s="35">
        <f>시기외12!CS48-시기외26!CS48</f>
        <v>1.615273527702045E-4</v>
      </c>
      <c r="CT48" s="28">
        <f>외인!CT48</f>
        <v>141965.76999999999</v>
      </c>
      <c r="CU48" s="35">
        <f>시기외12!CU48-시기외26!CU48</f>
        <v>-1.2622006807198774E-4</v>
      </c>
      <c r="CV48" s="28">
        <f>외인!CV48</f>
        <v>2221021.38</v>
      </c>
      <c r="CW48" s="35">
        <f>시기외12!CW48-시기외26!CW48</f>
        <v>1.3399853963134019E-3</v>
      </c>
      <c r="CX48" s="28">
        <f>외인!CX48</f>
        <v>223025.11</v>
      </c>
      <c r="CY48" s="35">
        <f>시기외12!CY48-시기외26!CY48</f>
        <v>-3.6262100556116203E-4</v>
      </c>
      <c r="CZ48" s="28">
        <f>외인!CZ48</f>
        <v>19705.830000000002</v>
      </c>
      <c r="DA48" s="35">
        <f>시기외12!DA48-시기외26!DA48</f>
        <v>1.4639584462382144E-3</v>
      </c>
      <c r="DB48" s="28">
        <f>외인!DB48</f>
        <v>39961.949999999997</v>
      </c>
      <c r="DC48" s="35">
        <f>시기외12!DC48-시기외26!DC48</f>
        <v>1.4203673663952992E-3</v>
      </c>
      <c r="DD48" s="28">
        <f>외인!DD48</f>
        <v>8506.34</v>
      </c>
      <c r="DE48" s="35">
        <f>시기외12!DE48-시기외26!DE48</f>
        <v>1.0552587977747932E-3</v>
      </c>
      <c r="DF48" s="28">
        <f>외인!DF48</f>
        <v>57230.89</v>
      </c>
      <c r="DG48" s="35">
        <f>시기외12!DG48-시기외26!DG48</f>
        <v>-5.0808769173485543E-5</v>
      </c>
      <c r="DH48" s="28">
        <f>외인!DH48</f>
        <v>21389.94</v>
      </c>
      <c r="DI48" s="35">
        <f>시기외12!DI48-시기외26!DI48</f>
        <v>-2.4293465407261442E-4</v>
      </c>
      <c r="DJ48" s="28">
        <f>외인!DJ48</f>
        <v>607433.43999999994</v>
      </c>
      <c r="DK48" s="35">
        <f>시기외12!DK48-시기외26!DK48</f>
        <v>-8.7711365728502578E-5</v>
      </c>
      <c r="DL48" s="28">
        <f>외인!DL48</f>
        <v>99847.11</v>
      </c>
      <c r="DM48" s="35">
        <f>시기외12!DM48-시기외26!DM48</f>
        <v>3.3851305846066521E-4</v>
      </c>
      <c r="DN48" s="28">
        <f>외인!DN48</f>
        <v>2221021.38</v>
      </c>
      <c r="DO48" s="35">
        <f>시기외12!DO48-시기외26!DO48</f>
        <v>1.3399853963134019E-3</v>
      </c>
      <c r="DP48" s="28">
        <f>외인!DP48</f>
        <v>82764.600000000006</v>
      </c>
      <c r="DQ48" s="35">
        <f>시기외12!DQ48-시기외26!DQ48</f>
        <v>-9.4516326028492139E-4</v>
      </c>
      <c r="DR48" s="28">
        <f>외인!DR48</f>
        <v>45633.69</v>
      </c>
      <c r="DS48" s="35">
        <f>시기외12!DS48-시기외26!DS48</f>
        <v>5.6898023442972104E-4</v>
      </c>
      <c r="DT48" s="28">
        <f>외인!DT48</f>
        <v>134120.85999999999</v>
      </c>
      <c r="DU48" s="35">
        <f>시기외12!DU48-시기외26!DU48</f>
        <v>1.4170480566682968E-4</v>
      </c>
      <c r="DV48" s="28">
        <f>외인!DV48</f>
        <v>34999.879999999997</v>
      </c>
      <c r="DW48" s="35">
        <f>시기외12!DW48-시기외26!DW48</f>
        <v>2.4310231623228751E-4</v>
      </c>
      <c r="DX48" s="28">
        <f>외인!DX48</f>
        <v>117440.11</v>
      </c>
      <c r="DY48" s="35">
        <f>시기외12!DY48-시기외26!DY48</f>
        <v>-4.5197767359234976E-4</v>
      </c>
      <c r="DZ48" s="28">
        <f>외인!DZ48</f>
        <v>8899.9699999999993</v>
      </c>
      <c r="EA48" s="35">
        <f>시기외12!EA48-시기외26!EA48</f>
        <v>5.0885335892271585E-4</v>
      </c>
      <c r="EB48" s="28">
        <f>외인!EB48</f>
        <v>12947.19</v>
      </c>
      <c r="EC48" s="35">
        <f>시기외12!EC48-시기외26!EC48</f>
        <v>3.222419932982926E-4</v>
      </c>
      <c r="ED48" s="28">
        <f>외인!ED48</f>
        <v>10903.42</v>
      </c>
      <c r="EE48" s="35">
        <f>시기외12!EE48-시기외26!EE48</f>
        <v>2.0887459219282771E-4</v>
      </c>
      <c r="EF48" s="28">
        <f>외인!EF48</f>
        <v>246641.78</v>
      </c>
      <c r="EG48" s="35">
        <f>시기외12!EG48-시기외26!EG48</f>
        <v>-1.8839296411409729E-4</v>
      </c>
      <c r="EH48" s="28">
        <f>외인!EH48</f>
        <v>201436.86</v>
      </c>
      <c r="EI48" s="35">
        <f>시기외12!EI48-시기외26!EI48</f>
        <v>5.0001981269025308E-4</v>
      </c>
      <c r="EJ48" s="28">
        <f>외인!EJ48</f>
        <v>102919.03</v>
      </c>
      <c r="EK48" s="35">
        <f>시기외12!EK48-시기외26!EK48</f>
        <v>2.8860176052776152E-4</v>
      </c>
      <c r="EL48" s="28">
        <f>외인!EL48</f>
        <v>32319.33</v>
      </c>
      <c r="EM48" s="35">
        <f>시기외12!EM48-시기외26!EM48</f>
        <v>-1.142627930322891E-4</v>
      </c>
      <c r="EN48" s="28">
        <f>외인!EN48</f>
        <v>45633.69</v>
      </c>
      <c r="EO48" s="35">
        <f>시기외12!EO48-시기외26!EO48</f>
        <v>5.6898023442972104E-4</v>
      </c>
      <c r="EP48" s="28">
        <f>외인!EP48</f>
        <v>175676.73</v>
      </c>
      <c r="EQ48" s="35">
        <f>시기외12!EQ48-시기외26!EQ48</f>
        <v>-5.3523761102441578E-5</v>
      </c>
      <c r="ER48" s="28">
        <f>외인!ER48</f>
        <v>14766.59</v>
      </c>
      <c r="ES48" s="35">
        <f>시기외12!ES48-시기외26!ES48</f>
        <v>-1.966121461596553E-3</v>
      </c>
      <c r="ET48" s="28">
        <f>외인!ET48</f>
        <v>135705.18</v>
      </c>
      <c r="EU48" s="35">
        <f>시기외12!EU48-시기외26!EU48</f>
        <v>-5.3353243516911187E-5</v>
      </c>
      <c r="EV48" s="28">
        <f>외인!EV48</f>
        <v>44628.62</v>
      </c>
      <c r="EW48" s="35">
        <f>시기외12!EW48-시기외26!EW48</f>
        <v>1.7218365840453289E-4</v>
      </c>
      <c r="EX48" s="28">
        <f>외인!EX48</f>
        <v>59283.07</v>
      </c>
      <c r="EY48" s="35">
        <f>시기외12!EY48-시기외26!EY48</f>
        <v>2.3545443393890988E-4</v>
      </c>
    </row>
    <row r="49" spans="1:155">
      <c r="A49" s="27">
        <f>외인!A49</f>
        <v>46132</v>
      </c>
      <c r="B49" s="28">
        <f>외인!B49</f>
        <v>4945676.92</v>
      </c>
      <c r="C49" s="35">
        <f>시기외12!C49-시기외26!C49</f>
        <v>6.8571705629974218E-4</v>
      </c>
      <c r="D49" s="28">
        <f>외인!D49</f>
        <v>651570.55000000005</v>
      </c>
      <c r="E49" s="35">
        <f>시기외12!E49-시기외26!E49</f>
        <v>-3.9891307460779296E-4</v>
      </c>
      <c r="F49" s="28">
        <f>외인!F49</f>
        <v>2076554.74</v>
      </c>
      <c r="G49" s="35">
        <f>시기외12!G49-시기외26!G49</f>
        <v>9.9664601460599492E-4</v>
      </c>
      <c r="H49" s="28">
        <f>외인!H49</f>
        <v>322220.3</v>
      </c>
      <c r="I49" s="35">
        <f>시기외12!I49-시기외26!I49</f>
        <v>-1.5817136301494138E-4</v>
      </c>
      <c r="J49" s="28">
        <f>외인!J49</f>
        <v>43795.38</v>
      </c>
      <c r="K49" s="35">
        <f>시기외12!K49-시기외26!K49</f>
        <v>5.4859718872638961E-4</v>
      </c>
      <c r="L49" s="28">
        <f>외인!L49</f>
        <v>296419.61</v>
      </c>
      <c r="M49" s="35">
        <f>시기외12!M49-시기외26!M49</f>
        <v>-1.2917566647065561E-4</v>
      </c>
      <c r="N49" s="28">
        <f>외인!N49</f>
        <v>240893.93</v>
      </c>
      <c r="O49" s="35">
        <f>시기외12!O49-시기외26!O49</f>
        <v>6.1181118449150527E-4</v>
      </c>
      <c r="P49" s="28">
        <f>외인!P49</f>
        <v>200803.16</v>
      </c>
      <c r="Q49" s="35">
        <f>시기외12!Q49-시기외26!Q49</f>
        <v>-1.1446807559562747E-4</v>
      </c>
      <c r="R49" s="28">
        <f>외인!R49</f>
        <v>133058.28</v>
      </c>
      <c r="S49" s="35">
        <f>시기외12!S49-시기외26!S49</f>
        <v>1.914712211088912E-4</v>
      </c>
      <c r="T49" s="28">
        <f>외인!T49</f>
        <v>8474.26</v>
      </c>
      <c r="U49" s="35">
        <f>시기외12!U49-시기외26!U49</f>
        <v>9.6245225057694454E-4</v>
      </c>
      <c r="V49" s="28">
        <f>외인!V49</f>
        <v>118210.01</v>
      </c>
      <c r="W49" s="35">
        <f>시기외12!W49-시기외26!W49</f>
        <v>-2.9019743857804504E-4</v>
      </c>
      <c r="X49" s="28">
        <f>외인!X49</f>
        <v>2199164.87</v>
      </c>
      <c r="Y49" s="35">
        <f>시기외12!Y49-시기외26!Y49</f>
        <v>1.2589875711150674E-3</v>
      </c>
      <c r="Z49" s="28">
        <f>외인!Z49</f>
        <v>44123.45</v>
      </c>
      <c r="AA49" s="35">
        <f>시기외12!AA49-시기외26!AA49</f>
        <v>1.6492404291561537E-4</v>
      </c>
      <c r="AB49" s="28">
        <f>외인!AB49</f>
        <v>213288.75</v>
      </c>
      <c r="AC49" s="35">
        <f>시기외12!AC49-시기외26!AC49</f>
        <v>1.7717791849819001E-4</v>
      </c>
      <c r="AD49" s="28">
        <f>외인!AD49</f>
        <v>19916.87</v>
      </c>
      <c r="AE49" s="35">
        <f>시기외12!AE49-시기외26!AE49</f>
        <v>6.4668445844719933E-5</v>
      </c>
      <c r="AF49" s="28">
        <f>외인!AF49</f>
        <v>25311.48</v>
      </c>
      <c r="AG49" s="35">
        <f>시기외12!AG49-시기외26!AG49</f>
        <v>1.0108156682984728E-4</v>
      </c>
      <c r="AH49" s="28">
        <f>외인!AH49</f>
        <v>198347.29</v>
      </c>
      <c r="AI49" s="35">
        <f>시기외12!AI49-시기외26!AI49</f>
        <v>-5.1976289565821643E-5</v>
      </c>
      <c r="AJ49" s="28">
        <f>외인!AJ49</f>
        <v>109589.45</v>
      </c>
      <c r="AK49" s="35">
        <f>시기외12!AK49-시기외26!AK49</f>
        <v>2.3411907397269849E-4</v>
      </c>
      <c r="AL49" s="28">
        <f>외인!AL49</f>
        <v>88556.69</v>
      </c>
      <c r="AM49" s="35">
        <f>시기외12!AM49-시기외26!AM49</f>
        <v>3.3950850698178972E-5</v>
      </c>
      <c r="AN49" s="28">
        <f>외인!AN49</f>
        <v>171954.25</v>
      </c>
      <c r="AO49" s="35">
        <f>시기외12!AO49-시기외26!AO49</f>
        <v>8.5895632331484551E-4</v>
      </c>
      <c r="AP49" s="28">
        <f>외인!AP49</f>
        <v>136264.63</v>
      </c>
      <c r="AQ49" s="35">
        <f>시기외12!AQ49-시기외26!AQ49</f>
        <v>-1.8741602530041111E-4</v>
      </c>
      <c r="AR49" s="28">
        <f>외인!AR49</f>
        <v>24496.81</v>
      </c>
      <c r="AS49" s="35">
        <f>시기외12!AS49-시기외26!AS49</f>
        <v>7.3564357187711762E-4</v>
      </c>
      <c r="AT49" s="28">
        <f>외인!AT49</f>
        <v>80853.5</v>
      </c>
      <c r="AU49" s="35">
        <f>시기외12!AU49-시기외26!AU49</f>
        <v>6.1113049571662301E-4</v>
      </c>
      <c r="AV49" s="28">
        <f>외인!AV49</f>
        <v>50176.42</v>
      </c>
      <c r="AW49" s="35">
        <f>시기외12!AW49-시기외26!AW49</f>
        <v>3.0803865318376387E-4</v>
      </c>
      <c r="AX49" s="28">
        <f>외인!AX49</f>
        <v>71178.460000000006</v>
      </c>
      <c r="AY49" s="35">
        <f>시기외12!AY49-시기외26!AY49</f>
        <v>-7.5909050903718613E-4</v>
      </c>
      <c r="AZ49" s="28">
        <f>외인!AZ49</f>
        <v>2367495.0099999998</v>
      </c>
      <c r="BA49" s="35">
        <f>시기외12!BA49-시기외26!BA49</f>
        <v>1.2082851433169793E-3</v>
      </c>
      <c r="BB49" s="28">
        <f>외인!BB49</f>
        <v>102816.45</v>
      </c>
      <c r="BC49" s="35">
        <f>시기외12!BC49-시기외26!BC49</f>
        <v>2.1569950520361697E-4</v>
      </c>
      <c r="BD49" s="28">
        <f>외인!BD49</f>
        <v>39925.629999999997</v>
      </c>
      <c r="BE49" s="35">
        <f>시기외12!BE49-시기외26!BE49</f>
        <v>1.3267312919783426E-3</v>
      </c>
      <c r="BF49" s="28">
        <f>외인!BF49</f>
        <v>0</v>
      </c>
      <c r="BG49" s="35" t="e">
        <f>시기외12!BG49-시기외26!BG49</f>
        <v>#DIV/0!</v>
      </c>
      <c r="BH49" s="28">
        <f>외인!BH49</f>
        <v>95720.85</v>
      </c>
      <c r="BI49" s="35">
        <f>시기외12!BI49-시기외26!BI49</f>
        <v>9.8039686922751171E-5</v>
      </c>
      <c r="BJ49" s="28">
        <f>외인!BJ49</f>
        <v>128861.83</v>
      </c>
      <c r="BK49" s="35">
        <f>시기외12!BK49-시기외26!BK49</f>
        <v>-2.5859923492218282E-5</v>
      </c>
      <c r="BL49" s="28">
        <f>외인!BL49</f>
        <v>51053.83</v>
      </c>
      <c r="BM49" s="35">
        <f>시기외12!BM49-시기외26!BM49</f>
        <v>-2.3124135230248241E-4</v>
      </c>
      <c r="BN49" s="28">
        <f>외인!BN49</f>
        <v>48743.66</v>
      </c>
      <c r="BO49" s="35">
        <f>시기외12!BO49-시기외26!BO49</f>
        <v>6.3101174912395135E-4</v>
      </c>
      <c r="BP49" s="28">
        <f>외인!BP49</f>
        <v>81752.94</v>
      </c>
      <c r="BQ49" s="35">
        <f>시기외12!BQ49-시기외26!BQ49</f>
        <v>-7.7187173404049065E-4</v>
      </c>
      <c r="BR49" s="28">
        <f>외인!BR49</f>
        <v>275920.78000000003</v>
      </c>
      <c r="BS49" s="35">
        <f>시기외12!BS49-시기외26!BS49</f>
        <v>1.8218300591424461E-4</v>
      </c>
      <c r="BT49" s="28">
        <f>외인!BT49</f>
        <v>2240961.8199999998</v>
      </c>
      <c r="BU49" s="35">
        <f>시기외12!BU49-시기외26!BU49</f>
        <v>1.2493828802989601E-3</v>
      </c>
      <c r="BV49" s="28">
        <f>외인!BV49</f>
        <v>407567.81</v>
      </c>
      <c r="BW49" s="35">
        <f>시기외12!BW49-시기외26!BW49</f>
        <v>1.0264727186862113E-4</v>
      </c>
      <c r="BX49" s="28">
        <f>외인!BX49</f>
        <v>75931.77</v>
      </c>
      <c r="BY49" s="35">
        <f>시기외12!BY49-시기외26!BY49</f>
        <v>-5.5973780531454588E-5</v>
      </c>
      <c r="BZ49" s="28">
        <f>외인!BZ49</f>
        <v>260510.93</v>
      </c>
      <c r="CA49" s="35">
        <f>시기외12!CA49-시기외26!CA49</f>
        <v>5.836466385195898E-4</v>
      </c>
      <c r="CB49" s="28">
        <f>외인!CB49</f>
        <v>12629.85</v>
      </c>
      <c r="CC49" s="35">
        <f>시기외12!CC49-시기외26!CC49</f>
        <v>1.1057709616701136E-4</v>
      </c>
      <c r="CD49" s="28">
        <f>외인!CD49</f>
        <v>29299.85</v>
      </c>
      <c r="CE49" s="35">
        <f>시기외12!CE49-시기외26!CE49</f>
        <v>-2.2574052943535134E-4</v>
      </c>
      <c r="CF49" s="28">
        <f>외인!CF49</f>
        <v>26370.22</v>
      </c>
      <c r="CG49" s="35">
        <f>시기외12!CG49-시기외26!CG49</f>
        <v>1.1299377271209816E-3</v>
      </c>
      <c r="CH49" s="28">
        <f>외인!CH49</f>
        <v>70283.039999999994</v>
      </c>
      <c r="CI49" s="35">
        <f>시기외12!CI49-시기외26!CI49</f>
        <v>3.4691943687402307E-4</v>
      </c>
      <c r="CJ49" s="28">
        <f>외인!CJ49</f>
        <v>382346.97</v>
      </c>
      <c r="CK49" s="35">
        <f>시기외12!CK49-시기외26!CK49</f>
        <v>-3.3557937102860185E-4</v>
      </c>
      <c r="CL49" s="28">
        <f>외인!CL49</f>
        <v>243212.67</v>
      </c>
      <c r="CM49" s="35">
        <f>시기외12!CM49-시기외26!CM49</f>
        <v>2.0096116829911812E-4</v>
      </c>
      <c r="CN49" s="28">
        <f>외인!CN49</f>
        <v>124414.5</v>
      </c>
      <c r="CO49" s="35">
        <f>시기외12!CO49-시기외26!CO49</f>
        <v>2.1514396636650718E-4</v>
      </c>
      <c r="CP49" s="28">
        <f>외인!CP49</f>
        <v>103391.66</v>
      </c>
      <c r="CQ49" s="35">
        <f>시기외12!CQ49-시기외26!CQ49</f>
        <v>2.1089331595247016E-4</v>
      </c>
      <c r="CR49" s="28">
        <f>외인!CR49</f>
        <v>168626.11</v>
      </c>
      <c r="CS49" s="35">
        <f>시기외12!CS49-시기외26!CS49</f>
        <v>1.8937828567247935E-4</v>
      </c>
      <c r="CT49" s="28">
        <f>외인!CT49</f>
        <v>143978.71</v>
      </c>
      <c r="CU49" s="35">
        <f>시기외12!CU49-시기외26!CU49</f>
        <v>-1.1492147391762523E-4</v>
      </c>
      <c r="CV49" s="28">
        <f>외인!CV49</f>
        <v>2240961.8199999998</v>
      </c>
      <c r="CW49" s="35">
        <f>시기외12!CW49-시기외26!CW49</f>
        <v>1.2493828802989601E-3</v>
      </c>
      <c r="CX49" s="28">
        <f>외인!CX49</f>
        <v>228112.29</v>
      </c>
      <c r="CY49" s="35">
        <f>시기외12!CY49-시기외26!CY49</f>
        <v>-2.5590215825103783E-4</v>
      </c>
      <c r="CZ49" s="28">
        <f>외인!CZ49</f>
        <v>19771.38</v>
      </c>
      <c r="DA49" s="35">
        <f>시기외12!DA49-시기외26!DA49</f>
        <v>1.5501199205875098E-3</v>
      </c>
      <c r="DB49" s="28">
        <f>외인!DB49</f>
        <v>39925.629999999997</v>
      </c>
      <c r="DC49" s="35">
        <f>시기외12!DC49-시기외26!DC49</f>
        <v>1.3267312919783426E-3</v>
      </c>
      <c r="DD49" s="28">
        <f>외인!DD49</f>
        <v>8474.26</v>
      </c>
      <c r="DE49" s="35">
        <f>시기외12!DE49-시기외26!DE49</f>
        <v>9.6245225057694454E-4</v>
      </c>
      <c r="DF49" s="28">
        <f>외인!DF49</f>
        <v>57193.74</v>
      </c>
      <c r="DG49" s="35">
        <f>시기외12!DG49-시기외26!DG49</f>
        <v>-6.0322779858611197E-5</v>
      </c>
      <c r="DH49" s="28">
        <f>외인!DH49</f>
        <v>20897.46</v>
      </c>
      <c r="DI49" s="35">
        <f>시기외12!DI49-시기외26!DI49</f>
        <v>-4.4480109395923697E-4</v>
      </c>
      <c r="DJ49" s="28">
        <f>외인!DJ49</f>
        <v>612912.22</v>
      </c>
      <c r="DK49" s="35">
        <f>시기외12!DK49-시기외26!DK49</f>
        <v>-1.4727249273969274E-5</v>
      </c>
      <c r="DL49" s="28">
        <f>외인!DL49</f>
        <v>98996.38</v>
      </c>
      <c r="DM49" s="35">
        <f>시기외12!DM49-시기외26!DM49</f>
        <v>2.3788410828307787E-4</v>
      </c>
      <c r="DN49" s="28">
        <f>외인!DN49</f>
        <v>2240961.8199999998</v>
      </c>
      <c r="DO49" s="35">
        <f>시기외12!DO49-시기외26!DO49</f>
        <v>1.2493828802989601E-3</v>
      </c>
      <c r="DP49" s="28">
        <f>외인!DP49</f>
        <v>82953.31</v>
      </c>
      <c r="DQ49" s="35">
        <f>시기외12!DQ49-시기외26!DQ49</f>
        <v>-8.6385510596809147E-4</v>
      </c>
      <c r="DR49" s="28">
        <f>외인!DR49</f>
        <v>45287.3</v>
      </c>
      <c r="DS49" s="35">
        <f>시기외12!DS49-시기외26!DS49</f>
        <v>5.0470781369796628E-4</v>
      </c>
      <c r="DT49" s="28">
        <f>외인!DT49</f>
        <v>133058.28</v>
      </c>
      <c r="DU49" s="35">
        <f>시기외12!DU49-시기외26!DU49</f>
        <v>1.914712211088912E-4</v>
      </c>
      <c r="DV49" s="28">
        <f>외인!DV49</f>
        <v>35284.910000000003</v>
      </c>
      <c r="DW49" s="35">
        <f>시기외12!DW49-시기외26!DW49</f>
        <v>1.9027894780747465E-4</v>
      </c>
      <c r="DX49" s="28">
        <f>외인!DX49</f>
        <v>118210.01</v>
      </c>
      <c r="DY49" s="35">
        <f>시기외12!DY49-시기외26!DY49</f>
        <v>-2.9019743857804504E-4</v>
      </c>
      <c r="DZ49" s="28">
        <f>외인!DZ49</f>
        <v>8923.8700000000008</v>
      </c>
      <c r="EA49" s="35">
        <f>시기외12!EA49-시기외26!EA49</f>
        <v>5.1085693471647562E-4</v>
      </c>
      <c r="EB49" s="28">
        <f>외인!EB49</f>
        <v>12803.18</v>
      </c>
      <c r="EC49" s="35">
        <f>시기외12!EC49-시기외26!EC49</f>
        <v>3.2372582075366791E-4</v>
      </c>
      <c r="ED49" s="28">
        <f>외인!ED49</f>
        <v>10930.81</v>
      </c>
      <c r="EE49" s="35">
        <f>시기외12!EE49-시기외26!EE49</f>
        <v>2.8249967643436964E-4</v>
      </c>
      <c r="EF49" s="28">
        <f>외인!EF49</f>
        <v>246082.82</v>
      </c>
      <c r="EG49" s="35">
        <f>시기외12!EG49-시기외26!EG49</f>
        <v>-1.7117352837443518E-4</v>
      </c>
      <c r="EH49" s="28">
        <f>외인!EH49</f>
        <v>204452.56</v>
      </c>
      <c r="EI49" s="35">
        <f>시기외12!EI49-시기외26!EI49</f>
        <v>5.1147665997080985E-4</v>
      </c>
      <c r="EJ49" s="28">
        <f>외인!EJ49</f>
        <v>102471.56</v>
      </c>
      <c r="EK49" s="35">
        <f>시기외12!EK49-시기외26!EK49</f>
        <v>2.6454574298853564E-4</v>
      </c>
      <c r="EL49" s="28">
        <f>외인!EL49</f>
        <v>31874.63</v>
      </c>
      <c r="EM49" s="35">
        <f>시기외12!EM49-시기외26!EM49</f>
        <v>-2.4300064844307197E-4</v>
      </c>
      <c r="EN49" s="28">
        <f>외인!EN49</f>
        <v>45287.3</v>
      </c>
      <c r="EO49" s="35">
        <f>시기외12!EO49-시기외26!EO49</f>
        <v>5.0470781369796628E-4</v>
      </c>
      <c r="EP49" s="28">
        <f>외인!EP49</f>
        <v>177016.98</v>
      </c>
      <c r="EQ49" s="35">
        <f>시기외12!EQ49-시기외26!EQ49</f>
        <v>-2.4579388682617566E-4</v>
      </c>
      <c r="ER49" s="28">
        <f>외인!ER49</f>
        <v>14592.29</v>
      </c>
      <c r="ES49" s="35">
        <f>시기외12!ES49-시기외26!ES49</f>
        <v>-1.7035947361669357E-3</v>
      </c>
      <c r="ET49" s="28">
        <f>외인!ET49</f>
        <v>136264.63</v>
      </c>
      <c r="EU49" s="35">
        <f>시기외12!EU49-시기외26!EU49</f>
        <v>-1.8741602530041111E-4</v>
      </c>
      <c r="EV49" s="28">
        <f>외인!EV49</f>
        <v>44123.45</v>
      </c>
      <c r="EW49" s="35">
        <f>시기외12!EW49-시기외26!EW49</f>
        <v>1.6492404291561537E-4</v>
      </c>
      <c r="EX49" s="28">
        <f>외인!EX49</f>
        <v>59268.21</v>
      </c>
      <c r="EY49" s="35">
        <f>시기외12!EY49-시기외26!EY49</f>
        <v>2.4097733232276167E-4</v>
      </c>
    </row>
    <row r="50" spans="1:155">
      <c r="A50" s="27">
        <f>외인!A50</f>
        <v>46133</v>
      </c>
      <c r="B50" s="28">
        <f>외인!B50</f>
        <v>5080309.8499999996</v>
      </c>
      <c r="C50" s="35">
        <f>시기외12!C50-시기외26!C50</f>
        <v>6.452769743134502E-4</v>
      </c>
      <c r="D50" s="28">
        <f>외인!D50</f>
        <v>653289.03</v>
      </c>
      <c r="E50" s="35">
        <f>시기외12!E50-시기외26!E50</f>
        <v>-3.7406703928788459E-4</v>
      </c>
      <c r="F50" s="28">
        <f>외인!F50</f>
        <v>2113667.39</v>
      </c>
      <c r="G50" s="35">
        <f>시기외12!G50-시기외26!G50</f>
        <v>9.7559070761662364E-4</v>
      </c>
      <c r="H50" s="28">
        <f>외인!H50</f>
        <v>354336.92</v>
      </c>
      <c r="I50" s="35">
        <f>시기외12!I50-시기외26!I50</f>
        <v>1.4819410893652987E-4</v>
      </c>
      <c r="J50" s="28">
        <f>외인!J50</f>
        <v>43624.23</v>
      </c>
      <c r="K50" s="35">
        <f>시기외12!K50-시기외26!K50</f>
        <v>3.6113939366958859E-4</v>
      </c>
      <c r="L50" s="28">
        <f>외인!L50</f>
        <v>326003.83</v>
      </c>
      <c r="M50" s="35">
        <f>시기외12!M50-시기외26!M50</f>
        <v>1.3341858518197422E-4</v>
      </c>
      <c r="N50" s="28">
        <f>외인!N50</f>
        <v>249228.06</v>
      </c>
      <c r="O50" s="35">
        <f>시기외12!O50-시기외26!O50</f>
        <v>7.0800547114729169E-4</v>
      </c>
      <c r="P50" s="28">
        <f>외인!P50</f>
        <v>198325.66</v>
      </c>
      <c r="Q50" s="35">
        <f>시기외12!Q50-시기외26!Q50</f>
        <v>-9.1175510846297698E-5</v>
      </c>
      <c r="R50" s="28">
        <f>외인!R50</f>
        <v>133669.64000000001</v>
      </c>
      <c r="S50" s="35">
        <f>시기외12!S50-시기외26!S50</f>
        <v>1.5957287121088368E-4</v>
      </c>
      <c r="T50" s="28">
        <f>외인!T50</f>
        <v>8464.44</v>
      </c>
      <c r="U50" s="35">
        <f>시기외12!U50-시기외26!U50</f>
        <v>8.8932622559335526E-4</v>
      </c>
      <c r="V50" s="28">
        <f>외인!V50</f>
        <v>120622.39999999999</v>
      </c>
      <c r="W50" s="35">
        <f>시기외12!W50-시기외26!W50</f>
        <v>-1.6872565866808535E-4</v>
      </c>
      <c r="X50" s="28">
        <f>외인!X50</f>
        <v>2269748.14</v>
      </c>
      <c r="Y50" s="35">
        <f>시기외12!Y50-시기외26!Y50</f>
        <v>1.1459953706553403E-3</v>
      </c>
      <c r="Z50" s="28">
        <f>외인!Z50</f>
        <v>43617.54</v>
      </c>
      <c r="AA50" s="35">
        <f>시기외12!AA50-시기외26!AA50</f>
        <v>8.8141798240165125E-5</v>
      </c>
      <c r="AB50" s="28">
        <f>외인!AB50</f>
        <v>212792.2</v>
      </c>
      <c r="AC50" s="35">
        <f>시기외12!AC50-시기외26!AC50</f>
        <v>1.5171615544692842E-4</v>
      </c>
      <c r="AD50" s="28">
        <f>외인!AD50</f>
        <v>20324.080000000002</v>
      </c>
      <c r="AE50" s="35">
        <f>시기외12!AE50-시기외26!AE50</f>
        <v>1.7547666014304319E-4</v>
      </c>
      <c r="AF50" s="28">
        <f>외인!AF50</f>
        <v>25381.59</v>
      </c>
      <c r="AG50" s="35">
        <f>시기외12!AG50-시기외26!AG50</f>
        <v>7.6222341119762404E-5</v>
      </c>
      <c r="AH50" s="28">
        <f>외인!AH50</f>
        <v>209834.22</v>
      </c>
      <c r="AI50" s="35">
        <f>시기외12!AI50-시기외26!AI50</f>
        <v>6.2848657294754004E-5</v>
      </c>
      <c r="AJ50" s="28">
        <f>외인!AJ50</f>
        <v>108735.2</v>
      </c>
      <c r="AK50" s="35">
        <f>시기외12!AK50-시기외26!AK50</f>
        <v>1.0270473744546354E-4</v>
      </c>
      <c r="AL50" s="28">
        <f>외인!AL50</f>
        <v>92109.84</v>
      </c>
      <c r="AM50" s="35">
        <f>시기외12!AM50-시기외26!AM50</f>
        <v>-1.4942021788757139E-5</v>
      </c>
      <c r="AN50" s="28">
        <f>외인!AN50</f>
        <v>176826.52</v>
      </c>
      <c r="AO50" s="35">
        <f>시기외12!AO50-시기외26!AO50</f>
        <v>1.0125687990144431E-3</v>
      </c>
      <c r="AP50" s="28">
        <f>외인!AP50</f>
        <v>135888.76</v>
      </c>
      <c r="AQ50" s="35">
        <f>시기외12!AQ50-시기외26!AQ50</f>
        <v>-2.0987966954144865E-4</v>
      </c>
      <c r="AR50" s="28">
        <f>외인!AR50</f>
        <v>24719.41</v>
      </c>
      <c r="AS50" s="35">
        <f>시기외12!AS50-시기외26!AS50</f>
        <v>7.9408140619468713E-4</v>
      </c>
      <c r="AT50" s="28">
        <f>외인!AT50</f>
        <v>81580.539999999994</v>
      </c>
      <c r="AU50" s="35">
        <f>시기외12!AU50-시기외26!AU50</f>
        <v>6.0823452467453258E-4</v>
      </c>
      <c r="AV50" s="28">
        <f>외인!AV50</f>
        <v>49883.6</v>
      </c>
      <c r="AW50" s="35">
        <f>시기외12!AW50-시기외26!AW50</f>
        <v>2.3808905296400279E-4</v>
      </c>
      <c r="AX50" s="28">
        <f>외인!AX50</f>
        <v>74384.990000000005</v>
      </c>
      <c r="AY50" s="35">
        <f>시기외12!AY50-시기외26!AY50</f>
        <v>-3.7706515726840337E-4</v>
      </c>
      <c r="AZ50" s="28">
        <f>외인!AZ50</f>
        <v>2455733.73</v>
      </c>
      <c r="BA50" s="35">
        <f>시기외12!BA50-시기외26!BA50</f>
        <v>1.1133670521110768E-3</v>
      </c>
      <c r="BB50" s="28">
        <f>외인!BB50</f>
        <v>102799.63</v>
      </c>
      <c r="BC50" s="35">
        <f>시기외12!BC50-시기외26!BC50</f>
        <v>1.7469098074370087E-4</v>
      </c>
      <c r="BD50" s="28">
        <f>외인!BD50</f>
        <v>39887.57</v>
      </c>
      <c r="BE50" s="35">
        <f>시기외12!BE50-시기외26!BE50</f>
        <v>1.100803932270266E-3</v>
      </c>
      <c r="BF50" s="28">
        <f>외인!BF50</f>
        <v>0</v>
      </c>
      <c r="BG50" s="35" t="e">
        <f>시기외12!BG50-시기외26!BG50</f>
        <v>#DIV/0!</v>
      </c>
      <c r="BH50" s="28">
        <f>외인!BH50</f>
        <v>97352.17</v>
      </c>
      <c r="BI50" s="35">
        <f>시기외12!BI50-시기외26!BI50</f>
        <v>1.0188548778428336E-4</v>
      </c>
      <c r="BJ50" s="28">
        <f>외인!BJ50</f>
        <v>134919.53</v>
      </c>
      <c r="BK50" s="35">
        <f>시기외12!BK50-시기외26!BK50</f>
        <v>1.8353651774590419E-4</v>
      </c>
      <c r="BL50" s="28">
        <f>외인!BL50</f>
        <v>51290.99</v>
      </c>
      <c r="BM50" s="35">
        <f>시기외12!BM50-시기외26!BM50</f>
        <v>1.028575852719555E-5</v>
      </c>
      <c r="BN50" s="28">
        <f>외인!BN50</f>
        <v>51552.82</v>
      </c>
      <c r="BO50" s="35">
        <f>시기외12!BO50-시기외26!BO50</f>
        <v>8.9412600826975855E-4</v>
      </c>
      <c r="BP50" s="28">
        <f>외인!BP50</f>
        <v>85398.23</v>
      </c>
      <c r="BQ50" s="35">
        <f>시기외12!BQ50-시기외26!BQ50</f>
        <v>-4.5510164882683717E-4</v>
      </c>
      <c r="BR50" s="28">
        <f>외인!BR50</f>
        <v>279062.15999999997</v>
      </c>
      <c r="BS50" s="35">
        <f>시기외12!BS50-시기외26!BS50</f>
        <v>2.7675778156666282E-4</v>
      </c>
      <c r="BT50" s="28">
        <f>외인!BT50</f>
        <v>2311708.2599999998</v>
      </c>
      <c r="BU50" s="35">
        <f>시기외12!BU50-시기외26!BU50</f>
        <v>1.1330818973117045E-3</v>
      </c>
      <c r="BV50" s="28">
        <f>외인!BV50</f>
        <v>408936.92</v>
      </c>
      <c r="BW50" s="35">
        <f>시기외12!BW50-시기외26!BW50</f>
        <v>-2.4923548989219202E-5</v>
      </c>
      <c r="BX50" s="28">
        <f>외인!BX50</f>
        <v>76975.69</v>
      </c>
      <c r="BY50" s="35">
        <f>시기외12!BY50-시기외26!BY50</f>
        <v>-1.2301156213494603E-5</v>
      </c>
      <c r="BZ50" s="28">
        <f>외인!BZ50</f>
        <v>268936.36</v>
      </c>
      <c r="CA50" s="35">
        <f>시기외12!CA50-시기외26!CA50</f>
        <v>6.6695459960452791E-4</v>
      </c>
      <c r="CB50" s="28">
        <f>외인!CB50</f>
        <v>12603.81</v>
      </c>
      <c r="CC50" s="35">
        <f>시기외12!CC50-시기외26!CC50</f>
        <v>4.8655927452002229E-5</v>
      </c>
      <c r="CD50" s="28">
        <f>외인!CD50</f>
        <v>28921.25</v>
      </c>
      <c r="CE50" s="35">
        <f>시기외12!CE50-시기외26!CE50</f>
        <v>-4.0208388482893031E-4</v>
      </c>
      <c r="CF50" s="28">
        <f>외인!CF50</f>
        <v>26543.95</v>
      </c>
      <c r="CG50" s="35">
        <f>시기외12!CG50-시기외26!CG50</f>
        <v>1.0791043986453641E-3</v>
      </c>
      <c r="CH50" s="28">
        <f>외인!CH50</f>
        <v>70158.64</v>
      </c>
      <c r="CI50" s="35">
        <f>시기외12!CI50-시기외26!CI50</f>
        <v>2.8666408828987341E-4</v>
      </c>
      <c r="CJ50" s="28">
        <f>외인!CJ50</f>
        <v>374186.48</v>
      </c>
      <c r="CK50" s="35">
        <f>시기외12!CK50-시기외26!CK50</f>
        <v>-3.7531517574903488E-4</v>
      </c>
      <c r="CL50" s="28">
        <f>외인!CL50</f>
        <v>242900.06</v>
      </c>
      <c r="CM50" s="35">
        <f>시기외12!CM50-시기외26!CM50</f>
        <v>1.5794741967563471E-4</v>
      </c>
      <c r="CN50" s="28">
        <f>외인!CN50</f>
        <v>125128.46</v>
      </c>
      <c r="CO50" s="35">
        <f>시기외12!CO50-시기외26!CO50</f>
        <v>7.8467295792473068E-5</v>
      </c>
      <c r="CP50" s="28">
        <f>외인!CP50</f>
        <v>103373.69</v>
      </c>
      <c r="CQ50" s="35">
        <f>시기외12!CQ50-시기외26!CQ50</f>
        <v>1.6997500981567274E-4</v>
      </c>
      <c r="CR50" s="28">
        <f>외인!CR50</f>
        <v>168676.77</v>
      </c>
      <c r="CS50" s="35">
        <f>시기외12!CS50-시기외26!CS50</f>
        <v>1.3847072336292026E-4</v>
      </c>
      <c r="CT50" s="28">
        <f>외인!CT50</f>
        <v>152800.75</v>
      </c>
      <c r="CU50" s="35">
        <f>시기외12!CU50-시기외26!CU50</f>
        <v>-6.2424210264621846E-5</v>
      </c>
      <c r="CV50" s="28">
        <f>외인!CV50</f>
        <v>2311708.2599999998</v>
      </c>
      <c r="CW50" s="35">
        <f>시기외12!CW50-시기외26!CW50</f>
        <v>1.1330818973117045E-3</v>
      </c>
      <c r="CX50" s="28">
        <f>외인!CX50</f>
        <v>252183.06</v>
      </c>
      <c r="CY50" s="35">
        <f>시기외12!CY50-시기외26!CY50</f>
        <v>-2.7018585379849809E-5</v>
      </c>
      <c r="CZ50" s="28">
        <f>외인!CZ50</f>
        <v>20160.53</v>
      </c>
      <c r="DA50" s="35">
        <f>시기외12!DA50-시기외26!DA50</f>
        <v>1.6392994082072225E-3</v>
      </c>
      <c r="DB50" s="28">
        <f>외인!DB50</f>
        <v>39887.57</v>
      </c>
      <c r="DC50" s="35">
        <f>시기외12!DC50-시기외26!DC50</f>
        <v>1.100803932270266E-3</v>
      </c>
      <c r="DD50" s="28">
        <f>외인!DD50</f>
        <v>8464.44</v>
      </c>
      <c r="DE50" s="35">
        <f>시기외12!DE50-시기외26!DE50</f>
        <v>8.8932622559335526E-4</v>
      </c>
      <c r="DF50" s="28">
        <f>외인!DF50</f>
        <v>58037.06</v>
      </c>
      <c r="DG50" s="35">
        <f>시기외12!DG50-시기외26!DG50</f>
        <v>-3.6168555646066101E-5</v>
      </c>
      <c r="DH50" s="28">
        <f>외인!DH50</f>
        <v>20555.46</v>
      </c>
      <c r="DI50" s="35">
        <f>시기외12!DI50-시기외26!DI50</f>
        <v>-6.8383974333685853E-4</v>
      </c>
      <c r="DJ50" s="28">
        <f>외인!DJ50</f>
        <v>643468.81000000006</v>
      </c>
      <c r="DK50" s="35">
        <f>시기외12!DK50-시기외26!DK50</f>
        <v>1.3832851717098459E-4</v>
      </c>
      <c r="DL50" s="28">
        <f>외인!DL50</f>
        <v>99614.399999999994</v>
      </c>
      <c r="DM50" s="35">
        <f>시기외12!DM50-시기외26!DM50</f>
        <v>7.9313327418927384E-5</v>
      </c>
      <c r="DN50" s="28">
        <f>외인!DN50</f>
        <v>2311708.2599999998</v>
      </c>
      <c r="DO50" s="35">
        <f>시기외12!DO50-시기외26!DO50</f>
        <v>1.1330818973117045E-3</v>
      </c>
      <c r="DP50" s="28">
        <f>외인!DP50</f>
        <v>80481.45</v>
      </c>
      <c r="DQ50" s="35">
        <f>시기외12!DQ50-시기외26!DQ50</f>
        <v>-9.1513855218897881E-4</v>
      </c>
      <c r="DR50" s="28">
        <f>외인!DR50</f>
        <v>44922.85</v>
      </c>
      <c r="DS50" s="35">
        <f>시기외12!DS50-시기외26!DS50</f>
        <v>3.4546834814449482E-4</v>
      </c>
      <c r="DT50" s="28">
        <f>외인!DT50</f>
        <v>133669.64000000001</v>
      </c>
      <c r="DU50" s="35">
        <f>시기외12!DU50-시기외26!DU50</f>
        <v>1.5957287121088368E-4</v>
      </c>
      <c r="DV50" s="28">
        <f>외인!DV50</f>
        <v>34728.74</v>
      </c>
      <c r="DW50" s="35">
        <f>시기외12!DW50-시기외26!DW50</f>
        <v>7.0160952942759417E-5</v>
      </c>
      <c r="DX50" s="28">
        <f>외인!DX50</f>
        <v>120622.39999999999</v>
      </c>
      <c r="DY50" s="35">
        <f>시기외12!DY50-시기외26!DY50</f>
        <v>-1.6872565866808535E-4</v>
      </c>
      <c r="DZ50" s="28">
        <f>외인!DZ50</f>
        <v>8815.43</v>
      </c>
      <c r="EA50" s="35">
        <f>시기외12!EA50-시기외26!EA50</f>
        <v>3.925139093202442E-4</v>
      </c>
      <c r="EB50" s="28">
        <f>외인!EB50</f>
        <v>12693.19</v>
      </c>
      <c r="EC50" s="35">
        <f>시기외12!EC50-시기외26!EC50</f>
        <v>2.6508948429725641E-4</v>
      </c>
      <c r="ED50" s="28">
        <f>외인!ED50</f>
        <v>11117.09</v>
      </c>
      <c r="EE50" s="35">
        <f>시기외12!EE50-시기외26!EE50</f>
        <v>2.321960940039336E-4</v>
      </c>
      <c r="EF50" s="28">
        <f>외인!EF50</f>
        <v>241582.06</v>
      </c>
      <c r="EG50" s="35">
        <f>시기외12!EG50-시기외26!EG50</f>
        <v>-1.9617481618701676E-4</v>
      </c>
      <c r="EH50" s="28">
        <f>외인!EH50</f>
        <v>207878.31</v>
      </c>
      <c r="EI50" s="35">
        <f>시기외12!EI50-시기외26!EI50</f>
        <v>4.4736866288134347E-4</v>
      </c>
      <c r="EJ50" s="28">
        <f>외인!EJ50</f>
        <v>102157.37</v>
      </c>
      <c r="EK50" s="35">
        <f>시기외12!EK50-시기외26!EK50</f>
        <v>1.9317020721737466E-4</v>
      </c>
      <c r="EL50" s="28">
        <f>외인!EL50</f>
        <v>31505.75</v>
      </c>
      <c r="EM50" s="35">
        <f>시기외12!EM50-시기외26!EM50</f>
        <v>-4.0090781550930271E-4</v>
      </c>
      <c r="EN50" s="28">
        <f>외인!EN50</f>
        <v>44922.85</v>
      </c>
      <c r="EO50" s="35">
        <f>시기외12!EO50-시기외26!EO50</f>
        <v>3.4546834814449482E-4</v>
      </c>
      <c r="EP50" s="28">
        <f>외인!EP50</f>
        <v>174945.04</v>
      </c>
      <c r="EQ50" s="35">
        <f>시기외12!EQ50-시기외26!EQ50</f>
        <v>-4.7931691053735762E-4</v>
      </c>
      <c r="ER50" s="28">
        <f>외인!ER50</f>
        <v>14565.99</v>
      </c>
      <c r="ES50" s="35">
        <f>시기외12!ES50-시기외26!ES50</f>
        <v>-1.6621728827785256E-3</v>
      </c>
      <c r="ET50" s="28">
        <f>외인!ET50</f>
        <v>135888.76</v>
      </c>
      <c r="EU50" s="35">
        <f>시기외12!EU50-시기외26!EU50</f>
        <v>-2.0987966954144865E-4</v>
      </c>
      <c r="EV50" s="28">
        <f>외인!EV50</f>
        <v>43617.54</v>
      </c>
      <c r="EW50" s="35">
        <f>시기외12!EW50-시기외26!EW50</f>
        <v>8.8141798240165125E-5</v>
      </c>
      <c r="EX50" s="28">
        <f>외인!EX50</f>
        <v>59756.14</v>
      </c>
      <c r="EY50" s="35">
        <f>시기외12!EY50-시기외26!EY50</f>
        <v>2.2472360845686879E-4</v>
      </c>
    </row>
    <row r="51" spans="1:155">
      <c r="A51" s="27">
        <f>외인!A51</f>
        <v>46134</v>
      </c>
      <c r="B51" s="28">
        <f>외인!B51</f>
        <v>5103381.16</v>
      </c>
      <c r="C51" s="35">
        <f>시기외12!C51-시기외26!C51</f>
        <v>5.8082721549845612E-4</v>
      </c>
      <c r="D51" s="28">
        <f>외인!D51</f>
        <v>654295.44999999995</v>
      </c>
      <c r="E51" s="35">
        <f>시기외12!E51-시기외26!E51</f>
        <v>-4.2397562259085728E-4</v>
      </c>
      <c r="F51" s="28">
        <f>외인!F51</f>
        <v>2097438.1</v>
      </c>
      <c r="G51" s="35">
        <f>시기외12!G51-시기외26!G51</f>
        <v>9.1113938529508939E-4</v>
      </c>
      <c r="H51" s="28">
        <f>외인!H51</f>
        <v>357511.41</v>
      </c>
      <c r="I51" s="35">
        <f>시기외12!I51-시기외26!I51</f>
        <v>2.7547502477365607E-4</v>
      </c>
      <c r="J51" s="28">
        <f>외인!J51</f>
        <v>44786.68</v>
      </c>
      <c r="K51" s="35">
        <f>시기외12!K51-시기외26!K51</f>
        <v>2.2170682941102197E-4</v>
      </c>
      <c r="L51" s="28">
        <f>외인!L51</f>
        <v>328707.78000000003</v>
      </c>
      <c r="M51" s="35">
        <f>시기외12!M51-시기외26!M51</f>
        <v>2.4274592518181955E-4</v>
      </c>
      <c r="N51" s="28">
        <f>외인!N51</f>
        <v>249213.49</v>
      </c>
      <c r="O51" s="35">
        <f>시기외12!O51-시기외26!O51</f>
        <v>7.0179299548771973E-4</v>
      </c>
      <c r="P51" s="28">
        <f>외인!P51</f>
        <v>195726.54</v>
      </c>
      <c r="Q51" s="35">
        <f>시기외12!Q51-시기외26!Q51</f>
        <v>-2.3814971826052099E-4</v>
      </c>
      <c r="R51" s="28">
        <f>외인!R51</f>
        <v>133578.93</v>
      </c>
      <c r="S51" s="35">
        <f>시기외12!S51-시기외26!S51</f>
        <v>4.5108816637339649E-5</v>
      </c>
      <c r="T51" s="28">
        <f>외인!T51</f>
        <v>8468.2999999999993</v>
      </c>
      <c r="U51" s="35">
        <f>시기외12!U51-시기외26!U51</f>
        <v>8.2048176190527549E-4</v>
      </c>
      <c r="V51" s="28">
        <f>외인!V51</f>
        <v>123164.05</v>
      </c>
      <c r="W51" s="35">
        <f>시기외12!W51-시기외26!W51</f>
        <v>-3.115931127385522E-5</v>
      </c>
      <c r="X51" s="28">
        <f>외인!X51</f>
        <v>2262661.63</v>
      </c>
      <c r="Y51" s="35">
        <f>시기외12!Y51-시기외26!Y51</f>
        <v>1.0281686925238142E-3</v>
      </c>
      <c r="Z51" s="28">
        <f>외인!Z51</f>
        <v>42704.51</v>
      </c>
      <c r="AA51" s="35">
        <f>시기외12!AA51-시기외26!AA51</f>
        <v>3.6085043663779506E-5</v>
      </c>
      <c r="AB51" s="28">
        <f>외인!AB51</f>
        <v>208976.84</v>
      </c>
      <c r="AC51" s="35">
        <f>시기외12!AC51-시기외26!AC51</f>
        <v>8.9047777407899831E-5</v>
      </c>
      <c r="AD51" s="28">
        <f>외인!AD51</f>
        <v>19986.919999999998</v>
      </c>
      <c r="AE51" s="35">
        <f>시기외12!AE51-시기외26!AE51</f>
        <v>2.2509277016072765E-4</v>
      </c>
      <c r="AF51" s="28">
        <f>외인!AF51</f>
        <v>25176.639999999999</v>
      </c>
      <c r="AG51" s="35">
        <f>시기외12!AG51-시기외26!AG51</f>
        <v>4.5442187519610194E-5</v>
      </c>
      <c r="AH51" s="28">
        <f>외인!AH51</f>
        <v>223515.49</v>
      </c>
      <c r="AI51" s="35">
        <f>시기외12!AI51-시기외26!AI51</f>
        <v>2.3904482308852209E-4</v>
      </c>
      <c r="AJ51" s="28">
        <f>외인!AJ51</f>
        <v>109755.36</v>
      </c>
      <c r="AK51" s="35">
        <f>시기외12!AK51-시기외26!AK51</f>
        <v>-2.8065681864543855E-5</v>
      </c>
      <c r="AL51" s="28">
        <f>외인!AL51</f>
        <v>93280.21</v>
      </c>
      <c r="AM51" s="35">
        <f>시기외12!AM51-시기외26!AM51</f>
        <v>-7.3635541278902541E-5</v>
      </c>
      <c r="AN51" s="28">
        <f>외인!AN51</f>
        <v>175797.94</v>
      </c>
      <c r="AO51" s="35">
        <f>시기외12!AO51-시기외26!AO51</f>
        <v>1.030088662804852E-3</v>
      </c>
      <c r="AP51" s="28">
        <f>외인!AP51</f>
        <v>140532.45000000001</v>
      </c>
      <c r="AQ51" s="35">
        <f>시기외12!AQ51-시기외26!AQ51</f>
        <v>-2.7639080133371927E-4</v>
      </c>
      <c r="AR51" s="28">
        <f>외인!AR51</f>
        <v>24595.8</v>
      </c>
      <c r="AS51" s="35">
        <f>시기외12!AS51-시기외26!AS51</f>
        <v>8.4958440438367587E-4</v>
      </c>
      <c r="AT51" s="28">
        <f>외인!AT51</f>
        <v>82358</v>
      </c>
      <c r="AU51" s="35">
        <f>시기외12!AU51-시기외26!AU51</f>
        <v>6.0217010009662236E-4</v>
      </c>
      <c r="AV51" s="28">
        <f>외인!AV51</f>
        <v>49776.46</v>
      </c>
      <c r="AW51" s="35">
        <f>시기외12!AW51-시기외26!AW51</f>
        <v>1.6798516977145021E-4</v>
      </c>
      <c r="AX51" s="28">
        <f>외인!AX51</f>
        <v>73277.66</v>
      </c>
      <c r="AY51" s="35">
        <f>시기외12!AY51-시기외26!AY51</f>
        <v>-4.7960101253108171E-4</v>
      </c>
      <c r="AZ51" s="28">
        <f>외인!AZ51</f>
        <v>2456043.63</v>
      </c>
      <c r="BA51" s="35">
        <f>시기외12!BA51-시기외26!BA51</f>
        <v>9.9760180021103446E-4</v>
      </c>
      <c r="BB51" s="28">
        <f>외인!BB51</f>
        <v>100328.52</v>
      </c>
      <c r="BC51" s="35">
        <f>시기외12!BC51-시기외26!BC51</f>
        <v>1.2461299444683824E-4</v>
      </c>
      <c r="BD51" s="28">
        <f>외인!BD51</f>
        <v>40199.32</v>
      </c>
      <c r="BE51" s="35">
        <f>시기외12!BE51-시기외26!BE51</f>
        <v>9.8697644670049591E-4</v>
      </c>
      <c r="BF51" s="28">
        <f>외인!BF51</f>
        <v>0</v>
      </c>
      <c r="BG51" s="35" t="e">
        <f>시기외12!BG51-시기외26!BG51</f>
        <v>#DIV/0!</v>
      </c>
      <c r="BH51" s="28">
        <f>외인!BH51</f>
        <v>98067.16</v>
      </c>
      <c r="BI51" s="35">
        <f>시기외12!BI51-시기외26!BI51</f>
        <v>1.4167659797713924E-4</v>
      </c>
      <c r="BJ51" s="28">
        <f>외인!BJ51</f>
        <v>136708.25</v>
      </c>
      <c r="BK51" s="35">
        <f>시기외12!BK51-시기외26!BK51</f>
        <v>2.4834251889310017E-4</v>
      </c>
      <c r="BL51" s="28">
        <f>외인!BL51</f>
        <v>52078.97</v>
      </c>
      <c r="BM51" s="35">
        <f>시기외12!BM51-시기외26!BM51</f>
        <v>2.7474994654152736E-4</v>
      </c>
      <c r="BN51" s="28">
        <f>외인!BN51</f>
        <v>51334.67</v>
      </c>
      <c r="BO51" s="35">
        <f>시기외12!BO51-시기외26!BO51</f>
        <v>1.03988147324395E-3</v>
      </c>
      <c r="BP51" s="28">
        <f>외인!BP51</f>
        <v>84265.06</v>
      </c>
      <c r="BQ51" s="35">
        <f>시기외12!BQ51-시기외26!BQ51</f>
        <v>-5.0423340814916224E-4</v>
      </c>
      <c r="BR51" s="28">
        <f>외인!BR51</f>
        <v>283806.03000000003</v>
      </c>
      <c r="BS51" s="35">
        <f>시기외12!BS51-시기외26!BS51</f>
        <v>2.2084233622975493E-4</v>
      </c>
      <c r="BT51" s="28">
        <f>외인!BT51</f>
        <v>2305133.88</v>
      </c>
      <c r="BU51" s="35">
        <f>시기외12!BU51-시기외26!BU51</f>
        <v>1.0125780477068559E-3</v>
      </c>
      <c r="BV51" s="28">
        <f>외인!BV51</f>
        <v>416235.71</v>
      </c>
      <c r="BW51" s="35">
        <f>시기외12!BW51-시기외26!BW51</f>
        <v>-1.0098382622286488E-4</v>
      </c>
      <c r="BX51" s="28">
        <f>외인!BX51</f>
        <v>76517.039999999994</v>
      </c>
      <c r="BY51" s="35">
        <f>시기외12!BY51-시기외26!BY51</f>
        <v>2.4831506470771416E-5</v>
      </c>
      <c r="BZ51" s="28">
        <f>외인!BZ51</f>
        <v>269078.15000000002</v>
      </c>
      <c r="CA51" s="35">
        <f>시기외12!CA51-시기외26!CA51</f>
        <v>6.572314792454982E-4</v>
      </c>
      <c r="CB51" s="28">
        <f>외인!CB51</f>
        <v>12608.86</v>
      </c>
      <c r="CC51" s="35">
        <f>시기외12!CC51-시기외26!CC51</f>
        <v>1.8108683153283695E-6</v>
      </c>
      <c r="CD51" s="28">
        <f>외인!CD51</f>
        <v>29017.33</v>
      </c>
      <c r="CE51" s="35">
        <f>시기외12!CE51-시기외26!CE51</f>
        <v>-5.6989034637400455E-4</v>
      </c>
      <c r="CF51" s="28">
        <f>외인!CF51</f>
        <v>26592.28</v>
      </c>
      <c r="CG51" s="35">
        <f>시기외12!CG51-시기외26!CG51</f>
        <v>1.0632261225763735E-3</v>
      </c>
      <c r="CH51" s="28">
        <f>외인!CH51</f>
        <v>69822.559999999998</v>
      </c>
      <c r="CI51" s="35">
        <f>시기외12!CI51-시기외26!CI51</f>
        <v>2.1660564417146956E-4</v>
      </c>
      <c r="CJ51" s="28">
        <f>외인!CJ51</f>
        <v>368778.87</v>
      </c>
      <c r="CK51" s="35">
        <f>시기외12!CK51-시기외26!CK51</f>
        <v>-5.466672878428815E-4</v>
      </c>
      <c r="CL51" s="28">
        <f>외인!CL51</f>
        <v>240098.52</v>
      </c>
      <c r="CM51" s="35">
        <f>시기외12!CM51-시기외26!CM51</f>
        <v>9.6558207401991014E-5</v>
      </c>
      <c r="CN51" s="28">
        <f>외인!CN51</f>
        <v>124847.37</v>
      </c>
      <c r="CO51" s="35">
        <f>시기외12!CO51-시기외26!CO51</f>
        <v>-2.2262726116661804E-5</v>
      </c>
      <c r="CP51" s="28">
        <f>외인!CP51</f>
        <v>100903.85</v>
      </c>
      <c r="CQ51" s="35">
        <f>시기외12!CQ51-시기외26!CQ51</f>
        <v>1.2031125553179332E-4</v>
      </c>
      <c r="CR51" s="28">
        <f>외인!CR51</f>
        <v>169680.25</v>
      </c>
      <c r="CS51" s="35">
        <f>시기외12!CS51-시기외26!CS51</f>
        <v>4.0520487742544756E-5</v>
      </c>
      <c r="CT51" s="28">
        <f>외인!CT51</f>
        <v>160977.96</v>
      </c>
      <c r="CU51" s="35">
        <f>시기외12!CU51-시기외26!CU51</f>
        <v>-6.4283905793821507E-6</v>
      </c>
      <c r="CV51" s="28">
        <f>외인!CV51</f>
        <v>2305133.88</v>
      </c>
      <c r="CW51" s="35">
        <f>시기외12!CW51-시기외26!CW51</f>
        <v>1.0125780477068559E-3</v>
      </c>
      <c r="CX51" s="28">
        <f>외인!CX51</f>
        <v>256197.26</v>
      </c>
      <c r="CY51" s="35">
        <f>시기외12!CY51-시기외26!CY51</f>
        <v>7.515421926699347E-5</v>
      </c>
      <c r="CZ51" s="28">
        <f>외인!CZ51</f>
        <v>20594.810000000001</v>
      </c>
      <c r="DA51" s="35">
        <f>시기외12!DA51-시기외26!DA51</f>
        <v>1.8552687225279864E-3</v>
      </c>
      <c r="DB51" s="28">
        <f>외인!DB51</f>
        <v>40199.32</v>
      </c>
      <c r="DC51" s="35">
        <f>시기외12!DC51-시기외26!DC51</f>
        <v>9.8697644670049591E-4</v>
      </c>
      <c r="DD51" s="28">
        <f>외인!DD51</f>
        <v>8468.2999999999993</v>
      </c>
      <c r="DE51" s="35">
        <f>시기외12!DE51-시기외26!DE51</f>
        <v>8.2048176190527549E-4</v>
      </c>
      <c r="DF51" s="28">
        <f>외인!DF51</f>
        <v>57705.27</v>
      </c>
      <c r="DG51" s="35">
        <f>시기외12!DG51-시기외26!DG51</f>
        <v>-1.8309904875392271E-5</v>
      </c>
      <c r="DH51" s="28">
        <f>외인!DH51</f>
        <v>20676.95</v>
      </c>
      <c r="DI51" s="35">
        <f>시기외12!DI51-시기외26!DI51</f>
        <v>-9.2020641444399368E-4</v>
      </c>
      <c r="DJ51" s="28">
        <f>외인!DJ51</f>
        <v>664663.30000000005</v>
      </c>
      <c r="DK51" s="35">
        <f>시기외12!DK51-시기외26!DK51</f>
        <v>2.2991068958596889E-4</v>
      </c>
      <c r="DL51" s="28">
        <f>외인!DL51</f>
        <v>99496.23</v>
      </c>
      <c r="DM51" s="35">
        <f>시기외12!DM51-시기외26!DM51</f>
        <v>-3.7620608309526377E-5</v>
      </c>
      <c r="DN51" s="28">
        <f>외인!DN51</f>
        <v>2305133.88</v>
      </c>
      <c r="DO51" s="35">
        <f>시기외12!DO51-시기외26!DO51</f>
        <v>1.0125780477068559E-3</v>
      </c>
      <c r="DP51" s="28">
        <f>외인!DP51</f>
        <v>79379.53</v>
      </c>
      <c r="DQ51" s="35">
        <f>시기외12!DQ51-시기외26!DQ51</f>
        <v>-1.202103798566923E-3</v>
      </c>
      <c r="DR51" s="28">
        <f>외인!DR51</f>
        <v>46126.22</v>
      </c>
      <c r="DS51" s="35">
        <f>시기외12!DS51-시기외26!DS51</f>
        <v>2.1520860456746265E-4</v>
      </c>
      <c r="DT51" s="28">
        <f>외인!DT51</f>
        <v>133578.93</v>
      </c>
      <c r="DU51" s="35">
        <f>시기외12!DU51-시기외26!DU51</f>
        <v>4.5108816637339649E-5</v>
      </c>
      <c r="DV51" s="28">
        <f>외인!DV51</f>
        <v>35819.760000000002</v>
      </c>
      <c r="DW51" s="35">
        <f>시기외12!DW51-시기외26!DW51</f>
        <v>3.5129865503653131E-5</v>
      </c>
      <c r="DX51" s="28">
        <f>외인!DX51</f>
        <v>123164.05</v>
      </c>
      <c r="DY51" s="35">
        <f>시기외12!DY51-시기외26!DY51</f>
        <v>-3.115931127385522E-5</v>
      </c>
      <c r="DZ51" s="28">
        <f>외인!DZ51</f>
        <v>8751.69</v>
      </c>
      <c r="EA51" s="35">
        <f>시기외12!EA51-시기외26!EA51</f>
        <v>2.2523808225671034E-4</v>
      </c>
      <c r="EB51" s="28">
        <f>외인!EB51</f>
        <v>12752.68</v>
      </c>
      <c r="EC51" s="35">
        <f>시기외12!EC51-시기외26!EC51</f>
        <v>2.129585149220042E-4</v>
      </c>
      <c r="ED51" s="28">
        <f>외인!ED51</f>
        <v>11090.58</v>
      </c>
      <c r="EE51" s="35">
        <f>시기외12!EE51-시기외26!EE51</f>
        <v>1.4679207647808024E-4</v>
      </c>
      <c r="EF51" s="28">
        <f>외인!EF51</f>
        <v>237539.82</v>
      </c>
      <c r="EG51" s="35">
        <f>시기외12!EG51-시기외26!EG51</f>
        <v>-3.3214992947015883E-4</v>
      </c>
      <c r="EH51" s="28">
        <f>외인!EH51</f>
        <v>207868.41</v>
      </c>
      <c r="EI51" s="35">
        <f>시기외12!EI51-시기외26!EI51</f>
        <v>3.7057039155725908E-4</v>
      </c>
      <c r="EJ51" s="28">
        <f>외인!EJ51</f>
        <v>102873.23</v>
      </c>
      <c r="EK51" s="35">
        <f>시기외12!EK51-시기외26!EK51</f>
        <v>1.103706793725112E-4</v>
      </c>
      <c r="EL51" s="28">
        <f>외인!EL51</f>
        <v>31583.73</v>
      </c>
      <c r="EM51" s="35">
        <f>시기외12!EM51-시기외26!EM51</f>
        <v>-5.4983377555951115E-4</v>
      </c>
      <c r="EN51" s="28">
        <f>외인!EN51</f>
        <v>46126.22</v>
      </c>
      <c r="EO51" s="35">
        <f>시기외12!EO51-시기외26!EO51</f>
        <v>2.1520860456746265E-4</v>
      </c>
      <c r="EP51" s="28">
        <f>외인!EP51</f>
        <v>181578.28</v>
      </c>
      <c r="EQ51" s="35">
        <f>시기외12!EQ51-시기외26!EQ51</f>
        <v>-5.8690493285008805E-4</v>
      </c>
      <c r="ER51" s="28">
        <f>외인!ER51</f>
        <v>14708.44</v>
      </c>
      <c r="ES51" s="35">
        <f>시기외12!ES51-시기외26!ES51</f>
        <v>-1.5573180737175202E-3</v>
      </c>
      <c r="ET51" s="28">
        <f>외인!ET51</f>
        <v>140532.45000000001</v>
      </c>
      <c r="EU51" s="35">
        <f>시기외12!EU51-시기외26!EU51</f>
        <v>-2.7639080133371927E-4</v>
      </c>
      <c r="EV51" s="28">
        <f>외인!EV51</f>
        <v>42704.51</v>
      </c>
      <c r="EW51" s="35">
        <f>시기외12!EW51-시기외26!EW51</f>
        <v>3.6085043663779506E-5</v>
      </c>
      <c r="EX51" s="28">
        <f>외인!EX51</f>
        <v>58199.34</v>
      </c>
      <c r="EY51" s="35">
        <f>시기외12!EY51-시기외26!EY51</f>
        <v>1.7586763284191073E-4</v>
      </c>
    </row>
    <row r="52" spans="1:155">
      <c r="A52" s="27">
        <f>외인!A52</f>
        <v>46135</v>
      </c>
      <c r="B52" s="28">
        <f>외인!B52</f>
        <v>5148032.28</v>
      </c>
      <c r="C52" s="35">
        <f>시기외12!C52-시기외26!C52</f>
        <v>4.9357451042338475E-4</v>
      </c>
      <c r="D52" s="28">
        <f>외인!D52</f>
        <v>650646.61</v>
      </c>
      <c r="E52" s="35">
        <f>시기외12!E52-시기외26!E52</f>
        <v>-4.5715831568791856E-4</v>
      </c>
      <c r="F52" s="28">
        <f>외인!F52</f>
        <v>2142967.52</v>
      </c>
      <c r="G52" s="35">
        <f>시기외12!G52-시기외26!G52</f>
        <v>8.399752932993571E-4</v>
      </c>
      <c r="H52" s="28">
        <f>외인!H52</f>
        <v>345609.33</v>
      </c>
      <c r="I52" s="35">
        <f>시기외12!I52-시기외26!I52</f>
        <v>2.7100461334249228E-4</v>
      </c>
      <c r="J52" s="28">
        <f>외인!J52</f>
        <v>45126.87</v>
      </c>
      <c r="K52" s="35">
        <f>시기외12!K52-시기외26!K52</f>
        <v>9.7454949671749516E-5</v>
      </c>
      <c r="L52" s="28">
        <f>외인!L52</f>
        <v>317793.78000000003</v>
      </c>
      <c r="M52" s="35">
        <f>시기외12!M52-시기외26!M52</f>
        <v>2.3844910916769654E-4</v>
      </c>
      <c r="N52" s="28">
        <f>외인!N52</f>
        <v>245331.36</v>
      </c>
      <c r="O52" s="35">
        <f>시기외12!O52-시기외26!O52</f>
        <v>5.6752574994233689E-4</v>
      </c>
      <c r="P52" s="28">
        <f>외인!P52</f>
        <v>195002.36</v>
      </c>
      <c r="Q52" s="35">
        <f>시기외12!Q52-시기외26!Q52</f>
        <v>-4.0868333965557002E-4</v>
      </c>
      <c r="R52" s="28">
        <f>외인!R52</f>
        <v>133346.87</v>
      </c>
      <c r="S52" s="35">
        <f>시기외12!S52-시기외26!S52</f>
        <v>-1.0280115485963338E-4</v>
      </c>
      <c r="T52" s="28">
        <f>외인!T52</f>
        <v>8563.8700000000008</v>
      </c>
      <c r="U52" s="35">
        <f>시기외12!U52-시기외26!U52</f>
        <v>7.8141835593765335E-4</v>
      </c>
      <c r="V52" s="28">
        <f>외인!V52</f>
        <v>122805.39</v>
      </c>
      <c r="W52" s="35">
        <f>시기외12!W52-시기외26!W52</f>
        <v>8.0690722277294846E-5</v>
      </c>
      <c r="X52" s="28">
        <f>외인!X52</f>
        <v>2304806.2799999998</v>
      </c>
      <c r="Y52" s="35">
        <f>시기외12!Y52-시기외26!Y52</f>
        <v>9.3296780654620996E-4</v>
      </c>
      <c r="Z52" s="28">
        <f>외인!Z52</f>
        <v>42676.53</v>
      </c>
      <c r="AA52" s="35">
        <f>시기외12!AA52-시기외26!AA52</f>
        <v>-3.4151300965558525E-5</v>
      </c>
      <c r="AB52" s="28">
        <f>외인!AB52</f>
        <v>209923.31</v>
      </c>
      <c r="AC52" s="35">
        <f>시기외12!AC52-시기외26!AC52</f>
        <v>9.0903654630852327E-6</v>
      </c>
      <c r="AD52" s="28">
        <f>외인!AD52</f>
        <v>19712.77</v>
      </c>
      <c r="AE52" s="35">
        <f>시기외12!AE52-시기외26!AE52</f>
        <v>1.3454041844837154E-4</v>
      </c>
      <c r="AF52" s="28">
        <f>외인!AF52</f>
        <v>25025.19</v>
      </c>
      <c r="AG52" s="35">
        <f>시기외12!AG52-시기외26!AG52</f>
        <v>-1.8772668364596282E-5</v>
      </c>
      <c r="AH52" s="28">
        <f>외인!AH52</f>
        <v>226425.53</v>
      </c>
      <c r="AI52" s="35">
        <f>시기외12!AI52-시기외26!AI52</f>
        <v>3.6696264246961383E-4</v>
      </c>
      <c r="AJ52" s="28">
        <f>외인!AJ52</f>
        <v>109723.57</v>
      </c>
      <c r="AK52" s="35">
        <f>시기외12!AK52-시기외26!AK52</f>
        <v>-2.5313280581279896E-4</v>
      </c>
      <c r="AL52" s="28">
        <f>외인!AL52</f>
        <v>91649.06</v>
      </c>
      <c r="AM52" s="35">
        <f>시기외12!AM52-시기외26!AM52</f>
        <v>-1.6997704571430878E-4</v>
      </c>
      <c r="AN52" s="28">
        <f>외인!AN52</f>
        <v>173335.1</v>
      </c>
      <c r="AO52" s="35">
        <f>시기외12!AO52-시기외26!AO52</f>
        <v>8.7600087208420611E-4</v>
      </c>
      <c r="AP52" s="28">
        <f>외인!AP52</f>
        <v>148872.98000000001</v>
      </c>
      <c r="AQ52" s="35">
        <f>시기외12!AQ52-시기외26!AQ52</f>
        <v>-3.5436730261319624E-4</v>
      </c>
      <c r="AR52" s="28">
        <f>외인!AR52</f>
        <v>24399.43</v>
      </c>
      <c r="AS52" s="35">
        <f>시기외12!AS52-시기외26!AS52</f>
        <v>6.4769400889339327E-4</v>
      </c>
      <c r="AT52" s="28">
        <f>외인!AT52</f>
        <v>81906.740000000005</v>
      </c>
      <c r="AU52" s="35">
        <f>시기외12!AU52-시기외26!AU52</f>
        <v>4.4418594274799397E-4</v>
      </c>
      <c r="AV52" s="28">
        <f>외인!AV52</f>
        <v>49934.82</v>
      </c>
      <c r="AW52" s="35">
        <f>시기외12!AW52-시기외26!AW52</f>
        <v>5.8647266689109702E-5</v>
      </c>
      <c r="AX52" s="28">
        <f>외인!AX52</f>
        <v>74736.240000000005</v>
      </c>
      <c r="AY52" s="35">
        <f>시기외12!AY52-시기외26!AY52</f>
        <v>-3.5707427318110337E-4</v>
      </c>
      <c r="AZ52" s="28">
        <f>외인!AZ52</f>
        <v>2490456.2799999998</v>
      </c>
      <c r="BA52" s="35">
        <f>시기외12!BA52-시기외26!BA52</f>
        <v>8.8812347336533022E-4</v>
      </c>
      <c r="BB52" s="28">
        <f>외인!BB52</f>
        <v>101850.93</v>
      </c>
      <c r="BC52" s="35">
        <f>시기외12!BC52-시기외26!BC52</f>
        <v>7.5435533630262413E-5</v>
      </c>
      <c r="BD52" s="28">
        <f>외인!BD52</f>
        <v>40573.94</v>
      </c>
      <c r="BE52" s="35">
        <f>시기외12!BE52-시기외26!BE52</f>
        <v>8.4164652235473925E-4</v>
      </c>
      <c r="BF52" s="28">
        <f>외인!BF52</f>
        <v>0</v>
      </c>
      <c r="BG52" s="35" t="e">
        <f>시기외12!BG52-시기외26!BG52</f>
        <v>#DIV/0!</v>
      </c>
      <c r="BH52" s="28">
        <f>외인!BH52</f>
        <v>100465.83</v>
      </c>
      <c r="BI52" s="35">
        <f>시기외12!BI52-시기외26!BI52</f>
        <v>1.962339899001281E-4</v>
      </c>
      <c r="BJ52" s="28">
        <f>외인!BJ52</f>
        <v>134280.65</v>
      </c>
      <c r="BK52" s="35">
        <f>시기외12!BK52-시기외26!BK52</f>
        <v>1.6132321728530813E-4</v>
      </c>
      <c r="BL52" s="28">
        <f>외인!BL52</f>
        <v>51327.93</v>
      </c>
      <c r="BM52" s="35">
        <f>시기외12!BM52-시기외26!BM52</f>
        <v>3.8453671448617204E-4</v>
      </c>
      <c r="BN52" s="28">
        <f>외인!BN52</f>
        <v>50687.22</v>
      </c>
      <c r="BO52" s="35">
        <f>시기외12!BO52-시기외26!BO52</f>
        <v>1.1189478314247909E-3</v>
      </c>
      <c r="BP52" s="28">
        <f>외인!BP52</f>
        <v>85508.13</v>
      </c>
      <c r="BQ52" s="35">
        <f>시기외12!BQ52-시기외26!BQ52</f>
        <v>-3.4117389675073287E-4</v>
      </c>
      <c r="BR52" s="28">
        <f>외인!BR52</f>
        <v>296403.38</v>
      </c>
      <c r="BS52" s="35">
        <f>시기외12!BS52-시기외26!BS52</f>
        <v>9.7237416786931158E-5</v>
      </c>
      <c r="BT52" s="28">
        <f>외인!BT52</f>
        <v>2347577.6</v>
      </c>
      <c r="BU52" s="35">
        <f>시기외12!BU52-시기외26!BU52</f>
        <v>9.1802137647404095E-4</v>
      </c>
      <c r="BV52" s="28">
        <f>외인!BV52</f>
        <v>417772.82</v>
      </c>
      <c r="BW52" s="35">
        <f>시기외12!BW52-시기외26!BW52</f>
        <v>-1.6951812307945007E-4</v>
      </c>
      <c r="BX52" s="28">
        <f>외인!BX52</f>
        <v>75588.429999999993</v>
      </c>
      <c r="BY52" s="35">
        <f>시기외12!BY52-시기외26!BY52</f>
        <v>-4.3864200740635661E-5</v>
      </c>
      <c r="BZ52" s="28">
        <f>외인!BZ52</f>
        <v>264984.15999999997</v>
      </c>
      <c r="CA52" s="35">
        <f>시기외12!CA52-시기외26!CA52</f>
        <v>5.2238003021407215E-4</v>
      </c>
      <c r="CB52" s="28">
        <f>외인!CB52</f>
        <v>12524.49</v>
      </c>
      <c r="CC52" s="35">
        <f>시기외12!CC52-시기외26!CC52</f>
        <v>-1.4827248714435748E-4</v>
      </c>
      <c r="CD52" s="28">
        <f>외인!CD52</f>
        <v>28775.89</v>
      </c>
      <c r="CE52" s="35">
        <f>시기외12!CE52-시기외26!CE52</f>
        <v>-8.1247662745435531E-4</v>
      </c>
      <c r="CF52" s="28">
        <f>외인!CF52</f>
        <v>26829.96</v>
      </c>
      <c r="CG52" s="35">
        <f>시기외12!CG52-시기외26!CG52</f>
        <v>8.2781158348405699E-4</v>
      </c>
      <c r="CH52" s="28">
        <f>외인!CH52</f>
        <v>69980.19</v>
      </c>
      <c r="CI52" s="35">
        <f>시기외12!CI52-시기외26!CI52</f>
        <v>1.2123751285710146E-4</v>
      </c>
      <c r="CJ52" s="28">
        <f>외인!CJ52</f>
        <v>369997.55</v>
      </c>
      <c r="CK52" s="35">
        <f>시기외12!CK52-시기외26!CK52</f>
        <v>-6.5967174100346347E-4</v>
      </c>
      <c r="CL52" s="28">
        <f>외인!CL52</f>
        <v>241231.77</v>
      </c>
      <c r="CM52" s="35">
        <f>시기외12!CM52-시기외26!CM52</f>
        <v>2.0753780912976125E-5</v>
      </c>
      <c r="CN52" s="28">
        <f>외인!CN52</f>
        <v>124209.76</v>
      </c>
      <c r="CO52" s="35">
        <f>시기외12!CO52-시기외26!CO52</f>
        <v>-1.4608828544344834E-4</v>
      </c>
      <c r="CP52" s="28">
        <f>외인!CP52</f>
        <v>102424.27</v>
      </c>
      <c r="CQ52" s="35">
        <f>시기외12!CQ52-시기외26!CQ52</f>
        <v>7.1570017483547766E-5</v>
      </c>
      <c r="CR52" s="28">
        <f>외인!CR52</f>
        <v>169106.12</v>
      </c>
      <c r="CS52" s="35">
        <f>시기외12!CS52-시기외26!CS52</f>
        <v>-1.0316161511664539E-4</v>
      </c>
      <c r="CT52" s="28">
        <f>외인!CT52</f>
        <v>155888.94</v>
      </c>
      <c r="CU52" s="35">
        <f>시기외12!CU52-시기외26!CU52</f>
        <v>-1.1792581035934393E-4</v>
      </c>
      <c r="CV52" s="28">
        <f>외인!CV52</f>
        <v>2347577.6</v>
      </c>
      <c r="CW52" s="35">
        <f>시기외12!CW52-시기외26!CW52</f>
        <v>9.1802137647404095E-4</v>
      </c>
      <c r="CX52" s="28">
        <f>외인!CX52</f>
        <v>246168.89</v>
      </c>
      <c r="CY52" s="35">
        <f>시기외12!CY52-시기외26!CY52</f>
        <v>3.8200287934157372E-5</v>
      </c>
      <c r="CZ52" s="28">
        <f>외인!CZ52</f>
        <v>19190.97</v>
      </c>
      <c r="DA52" s="35">
        <f>시기외12!DA52-시기외26!DA52</f>
        <v>1.5205421857313888E-3</v>
      </c>
      <c r="DB52" s="28">
        <f>외인!DB52</f>
        <v>40573.94</v>
      </c>
      <c r="DC52" s="35">
        <f>시기외12!DC52-시기외26!DC52</f>
        <v>8.4164652235473925E-4</v>
      </c>
      <c r="DD52" s="28">
        <f>외인!DD52</f>
        <v>8563.8700000000008</v>
      </c>
      <c r="DE52" s="35">
        <f>시기외12!DE52-시기외26!DE52</f>
        <v>7.8141835593765335E-4</v>
      </c>
      <c r="DF52" s="28">
        <f>외인!DF52</f>
        <v>56931.11</v>
      </c>
      <c r="DG52" s="35">
        <f>시기외12!DG52-시기외26!DG52</f>
        <v>-1.0469526898045247E-4</v>
      </c>
      <c r="DH52" s="28">
        <f>외인!DH52</f>
        <v>20443.330000000002</v>
      </c>
      <c r="DI52" s="35">
        <f>시기외12!DI52-시기외26!DI52</f>
        <v>-1.2560551607463588E-3</v>
      </c>
      <c r="DJ52" s="28">
        <f>외인!DJ52</f>
        <v>670418.02</v>
      </c>
      <c r="DK52" s="35">
        <f>시기외12!DK52-시기외26!DK52</f>
        <v>2.303415434213896E-4</v>
      </c>
      <c r="DL52" s="28">
        <f>외인!DL52</f>
        <v>98813.64</v>
      </c>
      <c r="DM52" s="35">
        <f>시기외12!DM52-시기외26!DM52</f>
        <v>-1.8412529219794188E-4</v>
      </c>
      <c r="DN52" s="28">
        <f>외인!DN52</f>
        <v>2347577.6</v>
      </c>
      <c r="DO52" s="35">
        <f>시기외12!DO52-시기외26!DO52</f>
        <v>9.1802137647404095E-4</v>
      </c>
      <c r="DP52" s="28">
        <f>외인!DP52</f>
        <v>79883.66</v>
      </c>
      <c r="DQ52" s="35">
        <f>시기외12!DQ52-시기외26!DQ52</f>
        <v>-1.3943951831528246E-3</v>
      </c>
      <c r="DR52" s="28">
        <f>외인!DR52</f>
        <v>46484.26</v>
      </c>
      <c r="DS52" s="35">
        <f>시기외12!DS52-시기외26!DS52</f>
        <v>1.1453362891264548E-4</v>
      </c>
      <c r="DT52" s="28">
        <f>외인!DT52</f>
        <v>133346.87</v>
      </c>
      <c r="DU52" s="35">
        <f>시기외12!DU52-시기외26!DU52</f>
        <v>-1.0280115485963338E-4</v>
      </c>
      <c r="DV52" s="28">
        <f>외인!DV52</f>
        <v>35486.339999999997</v>
      </c>
      <c r="DW52" s="35">
        <f>시기외12!DW52-시기외26!DW52</f>
        <v>-8.7987548404554823E-5</v>
      </c>
      <c r="DX52" s="28">
        <f>외인!DX52</f>
        <v>122805.39</v>
      </c>
      <c r="DY52" s="35">
        <f>시기외12!DY52-시기외26!DY52</f>
        <v>8.0690722277294846E-5</v>
      </c>
      <c r="DZ52" s="28">
        <f>외인!DZ52</f>
        <v>8720.92</v>
      </c>
      <c r="EA52" s="35">
        <f>시기외12!EA52-시기외26!EA52</f>
        <v>9.8103794764532065E-5</v>
      </c>
      <c r="EB52" s="28">
        <f>외인!EB52</f>
        <v>12668.13</v>
      </c>
      <c r="EC52" s="35">
        <f>시기외12!EC52-시기외26!EC52</f>
        <v>7.1469939039989867E-5</v>
      </c>
      <c r="ED52" s="28">
        <f>외인!ED52</f>
        <v>10865.21</v>
      </c>
      <c r="EE52" s="35">
        <f>시기외12!EE52-시기외26!EE52</f>
        <v>-1.0979500157475312E-4</v>
      </c>
      <c r="EF52" s="28">
        <f>외인!EF52</f>
        <v>237143.44</v>
      </c>
      <c r="EG52" s="35">
        <f>시기외12!EG52-시기외26!EG52</f>
        <v>-4.4073525509274081E-4</v>
      </c>
      <c r="EH52" s="28">
        <f>외인!EH52</f>
        <v>211956.03</v>
      </c>
      <c r="EI52" s="35">
        <f>시기외12!EI52-시기외26!EI52</f>
        <v>3.1354597669688502E-4</v>
      </c>
      <c r="EJ52" s="28">
        <f>외인!EJ52</f>
        <v>103266.71</v>
      </c>
      <c r="EK52" s="35">
        <f>시기외12!EK52-시기외26!EK52</f>
        <v>6.4144124755454151E-6</v>
      </c>
      <c r="EL52" s="28">
        <f>외인!EL52</f>
        <v>31331.75</v>
      </c>
      <c r="EM52" s="35">
        <f>시기외12!EM52-시기외26!EM52</f>
        <v>-7.7550489857281879E-4</v>
      </c>
      <c r="EN52" s="28">
        <f>외인!EN52</f>
        <v>46484.26</v>
      </c>
      <c r="EO52" s="35">
        <f>시기외12!EO52-시기외26!EO52</f>
        <v>1.1453362891264548E-4</v>
      </c>
      <c r="EP52" s="28">
        <f>외인!EP52</f>
        <v>179240.68</v>
      </c>
      <c r="EQ52" s="35">
        <f>시기외12!EQ52-시기외26!EQ52</f>
        <v>-7.0608077037058372E-4</v>
      </c>
      <c r="ER52" s="28">
        <f>외인!ER52</f>
        <v>14465.77</v>
      </c>
      <c r="ES52" s="35">
        <f>시기외12!ES52-시기외26!ES52</f>
        <v>-1.2104342741941967E-3</v>
      </c>
      <c r="ET52" s="28">
        <f>외인!ET52</f>
        <v>148872.98000000001</v>
      </c>
      <c r="EU52" s="35">
        <f>시기외12!EU52-시기외26!EU52</f>
        <v>-3.5436730261319624E-4</v>
      </c>
      <c r="EV52" s="28">
        <f>외인!EV52</f>
        <v>42676.53</v>
      </c>
      <c r="EW52" s="35">
        <f>시기외12!EW52-시기외26!EW52</f>
        <v>-3.4151300965558525E-5</v>
      </c>
      <c r="EX52" s="28">
        <f>외인!EX52</f>
        <v>59747.74</v>
      </c>
      <c r="EY52" s="35">
        <f>시기외12!EY52-시기외26!EY52</f>
        <v>1.4087460596844462E-4</v>
      </c>
    </row>
    <row r="53" spans="1:155">
      <c r="A53" s="27">
        <f>외인!A53</f>
        <v>46136</v>
      </c>
      <c r="B53" s="28">
        <f>외인!B53</f>
        <v>5147296.49</v>
      </c>
      <c r="C53" s="35">
        <f>시기외12!C53-시기외26!C53</f>
        <v>4.3048190228636214E-4</v>
      </c>
      <c r="D53" s="28">
        <f>외인!D53</f>
        <v>666906.5</v>
      </c>
      <c r="E53" s="35">
        <f>시기외12!E53-시기외26!E53</f>
        <v>-3.6794433648569883E-4</v>
      </c>
      <c r="F53" s="28">
        <f>외인!F53</f>
        <v>2105714.06</v>
      </c>
      <c r="G53" s="35">
        <f>시기외12!G53-시기외26!G53</f>
        <v>7.3920208404695592E-4</v>
      </c>
      <c r="H53" s="28">
        <f>외인!H53</f>
        <v>353071.07</v>
      </c>
      <c r="I53" s="35">
        <f>시기외12!I53-시기외26!I53</f>
        <v>1.6730492750599633E-4</v>
      </c>
      <c r="J53" s="28">
        <f>외인!J53</f>
        <v>47178.86</v>
      </c>
      <c r="K53" s="35">
        <f>시기외12!K53-시기외26!K53</f>
        <v>7.3585794512807685E-5</v>
      </c>
      <c r="L53" s="28">
        <f>외인!L53</f>
        <v>323625.34000000003</v>
      </c>
      <c r="M53" s="35">
        <f>시기외12!M53-시기외26!M53</f>
        <v>1.405967340672872E-4</v>
      </c>
      <c r="N53" s="28">
        <f>외인!N53</f>
        <v>237699.67</v>
      </c>
      <c r="O53" s="35">
        <f>시기외12!O53-시기외26!O53</f>
        <v>3.3870692118794497E-4</v>
      </c>
      <c r="P53" s="28">
        <f>외인!P53</f>
        <v>197348.32</v>
      </c>
      <c r="Q53" s="35">
        <f>시기외12!Q53-시기외26!Q53</f>
        <v>-4.7847826153498763E-4</v>
      </c>
      <c r="R53" s="28">
        <f>외인!R53</f>
        <v>131484.85999999999</v>
      </c>
      <c r="S53" s="35">
        <f>시기외12!S53-시기외26!S53</f>
        <v>-2.6631876956927699E-4</v>
      </c>
      <c r="T53" s="28">
        <f>외인!T53</f>
        <v>8822.6200000000008</v>
      </c>
      <c r="U53" s="35">
        <f>시기외12!U53-시기외26!U53</f>
        <v>8.5480415401295042E-4</v>
      </c>
      <c r="V53" s="28">
        <f>외인!V53</f>
        <v>127857.1</v>
      </c>
      <c r="W53" s="35">
        <f>시기외12!W53-시기외26!W53</f>
        <v>4.3037218988264308E-4</v>
      </c>
      <c r="X53" s="28">
        <f>외인!X53</f>
        <v>2278231.89</v>
      </c>
      <c r="Y53" s="35">
        <f>시기외12!Y53-시기외26!Y53</f>
        <v>8.5648783237815746E-4</v>
      </c>
      <c r="Z53" s="28">
        <f>외인!Z53</f>
        <v>42644.83</v>
      </c>
      <c r="AA53" s="35">
        <f>시기외12!AA53-시기외26!AA53</f>
        <v>-8.4527014621506085E-5</v>
      </c>
      <c r="AB53" s="28">
        <f>외인!AB53</f>
        <v>210463.41</v>
      </c>
      <c r="AC53" s="35">
        <f>시기외12!AC53-시기외26!AC53</f>
        <v>-5.6579398738169268E-5</v>
      </c>
      <c r="AD53" s="28">
        <f>외인!AD53</f>
        <v>19662.900000000001</v>
      </c>
      <c r="AE53" s="35">
        <f>시기외12!AE53-시기외26!AE53</f>
        <v>7.0341576365031788E-5</v>
      </c>
      <c r="AF53" s="28">
        <f>외인!AF53</f>
        <v>25368.37</v>
      </c>
      <c r="AG53" s="35">
        <f>시기외12!AG53-시기외26!AG53</f>
        <v>-3.0500140454964482E-7</v>
      </c>
      <c r="AH53" s="28">
        <f>외인!AH53</f>
        <v>234305.23</v>
      </c>
      <c r="AI53" s="35">
        <f>시기외12!AI53-시기외26!AI53</f>
        <v>5.0998692921868196E-4</v>
      </c>
      <c r="AJ53" s="28">
        <f>외인!AJ53</f>
        <v>109842.87</v>
      </c>
      <c r="AK53" s="35">
        <f>시기외12!AK53-시기외26!AK53</f>
        <v>-3.8474360421208043E-4</v>
      </c>
      <c r="AL53" s="28">
        <f>외인!AL53</f>
        <v>89941.22</v>
      </c>
      <c r="AM53" s="35">
        <f>시기외12!AM53-시기외26!AM53</f>
        <v>-2.7563701198007645E-4</v>
      </c>
      <c r="AN53" s="28">
        <f>외인!AN53</f>
        <v>167566.29</v>
      </c>
      <c r="AO53" s="35">
        <f>시기외12!AO53-시기외26!AO53</f>
        <v>5.9901398459238139E-4</v>
      </c>
      <c r="AP53" s="28">
        <f>외인!AP53</f>
        <v>158849.79</v>
      </c>
      <c r="AQ53" s="35">
        <f>시기외12!AQ53-시기외26!AQ53</f>
        <v>-2.0006001110644905E-4</v>
      </c>
      <c r="AR53" s="28">
        <f>외인!AR53</f>
        <v>24894.74</v>
      </c>
      <c r="AS53" s="35">
        <f>시기외12!AS53-시기외26!AS53</f>
        <v>6.8045130483174198E-4</v>
      </c>
      <c r="AT53" s="28">
        <f>외인!AT53</f>
        <v>83210.63</v>
      </c>
      <c r="AU53" s="35">
        <f>시기외12!AU53-시기외26!AU53</f>
        <v>3.7378151132148006E-4</v>
      </c>
      <c r="AV53" s="28">
        <f>외인!AV53</f>
        <v>49763.47</v>
      </c>
      <c r="AW53" s="35">
        <f>시기외12!AW53-시기외26!AW53</f>
        <v>-1.844192063547715E-5</v>
      </c>
      <c r="AX53" s="28">
        <f>외인!AX53</f>
        <v>75368.67</v>
      </c>
      <c r="AY53" s="35">
        <f>시기외12!AY53-시기외26!AY53</f>
        <v>-1.5366837174297238E-4</v>
      </c>
      <c r="AZ53" s="28">
        <f>외인!AZ53</f>
        <v>2466860.88</v>
      </c>
      <c r="BA53" s="35">
        <f>시기외12!BA53-시기외26!BA53</f>
        <v>7.8433851119178214E-4</v>
      </c>
      <c r="BB53" s="28">
        <f>외인!BB53</f>
        <v>99092.67</v>
      </c>
      <c r="BC53" s="35">
        <f>시기외12!BC53-시기외26!BC53</f>
        <v>2.9762678388089035E-5</v>
      </c>
      <c r="BD53" s="28">
        <f>외인!BD53</f>
        <v>40829.57</v>
      </c>
      <c r="BE53" s="35">
        <f>시기외12!BE53-시기외26!BE53</f>
        <v>8.276475834518445E-4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101131.98</v>
      </c>
      <c r="BI53" s="35">
        <f>시기외12!BI53-시기외26!BI53</f>
        <v>3.3342746881955291E-4</v>
      </c>
      <c r="BJ53" s="28">
        <f>외인!BJ53</f>
        <v>136861.74</v>
      </c>
      <c r="BK53" s="35">
        <f>시기외12!BK53-시기외26!BK53</f>
        <v>8.2120525564225691E-5</v>
      </c>
      <c r="BL53" s="28">
        <f>외인!BL53</f>
        <v>50769.45</v>
      </c>
      <c r="BM53" s="35">
        <f>시기외12!BM53-시기외26!BM53</f>
        <v>4.5860445597947536E-4</v>
      </c>
      <c r="BN53" s="28">
        <f>외인!BN53</f>
        <v>51513.97</v>
      </c>
      <c r="BO53" s="35">
        <f>시기외12!BO53-시기외26!BO53</f>
        <v>1.1156656391434329E-3</v>
      </c>
      <c r="BP53" s="28">
        <f>외인!BP53</f>
        <v>85609.45</v>
      </c>
      <c r="BQ53" s="35">
        <f>시기외12!BQ53-시기외26!BQ53</f>
        <v>-1.8123176577220738E-4</v>
      </c>
      <c r="BR53" s="28">
        <f>외인!BR53</f>
        <v>311858.28000000003</v>
      </c>
      <c r="BS53" s="35">
        <f>시기외12!BS53-시기외26!BS53</f>
        <v>1.9973426170697773E-4</v>
      </c>
      <c r="BT53" s="28">
        <f>외인!BT53</f>
        <v>2322392.81</v>
      </c>
      <c r="BU53" s="35">
        <f>시기외12!BU53-시기외26!BU53</f>
        <v>8.4231802007931169E-4</v>
      </c>
      <c r="BV53" s="28">
        <f>외인!BV53</f>
        <v>419508.39</v>
      </c>
      <c r="BW53" s="35">
        <f>시기외12!BW53-시기외26!BW53</f>
        <v>-1.8303612654990378E-4</v>
      </c>
      <c r="BX53" s="28">
        <f>외인!BX53</f>
        <v>75404.95</v>
      </c>
      <c r="BY53" s="35">
        <f>시기외12!BY53-시기외26!BY53</f>
        <v>-8.7737265736043579E-5</v>
      </c>
      <c r="BZ53" s="28">
        <f>외인!BZ53</f>
        <v>257507.51</v>
      </c>
      <c r="CA53" s="35">
        <f>시기외12!CA53-시기외26!CA53</f>
        <v>3.0446346957816567E-4</v>
      </c>
      <c r="CB53" s="28">
        <f>외인!CB53</f>
        <v>12815.13</v>
      </c>
      <c r="CC53" s="35">
        <f>시기외12!CC53-시기외26!CC53</f>
        <v>-2.3546838370703442E-4</v>
      </c>
      <c r="CD53" s="28">
        <f>외인!CD53</f>
        <v>29175.38</v>
      </c>
      <c r="CE53" s="35">
        <f>시기외12!CE53-시기외26!CE53</f>
        <v>-8.2171857978340437E-4</v>
      </c>
      <c r="CF53" s="28">
        <f>외인!CF53</f>
        <v>28062.13</v>
      </c>
      <c r="CG53" s="35">
        <f>시기외12!CG53-시기외26!CG53</f>
        <v>8.3112417551145035E-4</v>
      </c>
      <c r="CH53" s="28">
        <f>외인!CH53</f>
        <v>70407.13</v>
      </c>
      <c r="CI53" s="35">
        <f>시기외12!CI53-시기외26!CI53</f>
        <v>7.0805466713523904E-5</v>
      </c>
      <c r="CJ53" s="28">
        <f>외인!CJ53</f>
        <v>375841.4</v>
      </c>
      <c r="CK53" s="35">
        <f>시기외12!CK53-시기외26!CK53</f>
        <v>-6.4318943895093209E-4</v>
      </c>
      <c r="CL53" s="28">
        <f>외인!CL53</f>
        <v>242556.38</v>
      </c>
      <c r="CM53" s="35">
        <f>시기외12!CM53-시기외26!CM53</f>
        <v>-2.6323898811681392E-5</v>
      </c>
      <c r="CN53" s="28">
        <f>외인!CN53</f>
        <v>123493.67</v>
      </c>
      <c r="CO53" s="35">
        <f>시기외12!CO53-시기외26!CO53</f>
        <v>-2.2550712504608352E-4</v>
      </c>
      <c r="CP53" s="28">
        <f>외인!CP53</f>
        <v>99670.49</v>
      </c>
      <c r="CQ53" s="35">
        <f>시기외12!CQ53-시기외26!CQ53</f>
        <v>2.6538996002239447E-5</v>
      </c>
      <c r="CR53" s="28">
        <f>외인!CR53</f>
        <v>167851.29</v>
      </c>
      <c r="CS53" s="35">
        <f>시기외12!CS53-시기외26!CS53</f>
        <v>-2.4154686696057043E-4</v>
      </c>
      <c r="CT53" s="28">
        <f>외인!CT53</f>
        <v>161308.16</v>
      </c>
      <c r="CU53" s="35">
        <f>시기외12!CU53-시기외26!CU53</f>
        <v>-1.5668765426348516E-4</v>
      </c>
      <c r="CV53" s="28">
        <f>외인!CV53</f>
        <v>2322392.81</v>
      </c>
      <c r="CW53" s="35">
        <f>시기외12!CW53-시기외26!CW53</f>
        <v>8.4231802007931169E-4</v>
      </c>
      <c r="CX53" s="28">
        <f>외인!CX53</f>
        <v>251891.69</v>
      </c>
      <c r="CY53" s="35">
        <f>시기외12!CY53-시기외26!CY53</f>
        <v>-8.58703801796814E-5</v>
      </c>
      <c r="CZ53" s="28">
        <f>외인!CZ53</f>
        <v>19459.62</v>
      </c>
      <c r="DA53" s="35">
        <f>시기외12!DA53-시기외26!DA53</f>
        <v>1.0121849522803832E-3</v>
      </c>
      <c r="DB53" s="28">
        <f>외인!DB53</f>
        <v>40829.57</v>
      </c>
      <c r="DC53" s="35">
        <f>시기외12!DC53-시기외26!DC53</f>
        <v>8.276475834518445E-4</v>
      </c>
      <c r="DD53" s="28">
        <f>외인!DD53</f>
        <v>8822.6200000000008</v>
      </c>
      <c r="DE53" s="35">
        <f>시기외12!DE53-시기외26!DE53</f>
        <v>8.5480415401295042E-4</v>
      </c>
      <c r="DF53" s="28">
        <f>외인!DF53</f>
        <v>56790.07</v>
      </c>
      <c r="DG53" s="35">
        <f>시기외12!DG53-시기외26!DG53</f>
        <v>-1.6436610841041096E-4</v>
      </c>
      <c r="DH53" s="28">
        <f>외인!DH53</f>
        <v>20800.95</v>
      </c>
      <c r="DI53" s="35">
        <f>시기외12!DI53-시기외26!DI53</f>
        <v>-1.2720652870514626E-3</v>
      </c>
      <c r="DJ53" s="28">
        <f>외인!DJ53</f>
        <v>696063.54</v>
      </c>
      <c r="DK53" s="35">
        <f>시기외12!DK53-시기외26!DK53</f>
        <v>3.1533592945374197E-4</v>
      </c>
      <c r="DL53" s="28">
        <f>외인!DL53</f>
        <v>98446.44</v>
      </c>
      <c r="DM53" s="35">
        <f>시기외12!DM53-시기외26!DM53</f>
        <v>-2.7837298681551476E-4</v>
      </c>
      <c r="DN53" s="28">
        <f>외인!DN53</f>
        <v>2322392.81</v>
      </c>
      <c r="DO53" s="35">
        <f>시기외12!DO53-시기외26!DO53</f>
        <v>8.4231802007931169E-4</v>
      </c>
      <c r="DP53" s="28">
        <f>외인!DP53</f>
        <v>82169.460000000006</v>
      </c>
      <c r="DQ53" s="35">
        <f>시기외12!DQ53-시기외26!DQ53</f>
        <v>-1.2609732243986944E-3</v>
      </c>
      <c r="DR53" s="28">
        <f>외인!DR53</f>
        <v>48736.31</v>
      </c>
      <c r="DS53" s="35">
        <f>시기외12!DS53-시기외26!DS53</f>
        <v>9.6717595302338311E-5</v>
      </c>
      <c r="DT53" s="28">
        <f>외인!DT53</f>
        <v>131484.85999999999</v>
      </c>
      <c r="DU53" s="35">
        <f>시기외12!DU53-시기외26!DU53</f>
        <v>-2.6631876956927699E-4</v>
      </c>
      <c r="DV53" s="28">
        <f>외인!DV53</f>
        <v>36088.32</v>
      </c>
      <c r="DW53" s="35">
        <f>시기외12!DW53-시기외26!DW53</f>
        <v>-1.3480376512808677E-4</v>
      </c>
      <c r="DX53" s="28">
        <f>외인!DX53</f>
        <v>127857.1</v>
      </c>
      <c r="DY53" s="35">
        <f>시기외12!DY53-시기외26!DY53</f>
        <v>4.3037218988264308E-4</v>
      </c>
      <c r="DZ53" s="28">
        <f>외인!DZ53</f>
        <v>8772.5300000000007</v>
      </c>
      <c r="EA53" s="35">
        <f>시기외12!EA53-시기외26!EA53</f>
        <v>3.7487056085922042E-5</v>
      </c>
      <c r="EB53" s="28">
        <f>외인!EB53</f>
        <v>12816.27</v>
      </c>
      <c r="EC53" s="35">
        <f>시기외12!EC53-시기외26!EC53</f>
        <v>3.7112515897450363E-5</v>
      </c>
      <c r="ED53" s="28">
        <f>외인!ED53</f>
        <v>10943.99</v>
      </c>
      <c r="EE53" s="35">
        <f>시기외12!EE53-시기외26!EE53</f>
        <v>-3.0783918487576841E-4</v>
      </c>
      <c r="EF53" s="28">
        <f>외인!EF53</f>
        <v>239784.83</v>
      </c>
      <c r="EG53" s="35">
        <f>시기외12!EG53-시기외26!EG53</f>
        <v>-4.705382978215149E-4</v>
      </c>
      <c r="EH53" s="28">
        <f>외인!EH53</f>
        <v>212129.04</v>
      </c>
      <c r="EI53" s="35">
        <f>시기외12!EI53-시기외26!EI53</f>
        <v>2.8464107193408009E-4</v>
      </c>
      <c r="EJ53" s="28">
        <f>외인!EJ53</f>
        <v>105526.74</v>
      </c>
      <c r="EK53" s="35">
        <f>시기외12!EK53-시기외26!EK53</f>
        <v>-1.1499352514955045E-5</v>
      </c>
      <c r="EL53" s="28">
        <f>외인!EL53</f>
        <v>31762.84</v>
      </c>
      <c r="EM53" s="35">
        <f>시기외12!EM53-시기외26!EM53</f>
        <v>-7.8610352555974223E-4</v>
      </c>
      <c r="EN53" s="28">
        <f>외인!EN53</f>
        <v>48736.31</v>
      </c>
      <c r="EO53" s="35">
        <f>시기외12!EO53-시기외26!EO53</f>
        <v>9.6717595302338311E-5</v>
      </c>
      <c r="EP53" s="28">
        <f>외인!EP53</f>
        <v>180371.16</v>
      </c>
      <c r="EQ53" s="35">
        <f>시기외12!EQ53-시기외26!EQ53</f>
        <v>-7.2966239558778937E-4</v>
      </c>
      <c r="ER53" s="28">
        <f>외인!ER53</f>
        <v>14461.33</v>
      </c>
      <c r="ES53" s="35">
        <f>시기외12!ES53-시기외26!ES53</f>
        <v>-1.0954648044086699E-3</v>
      </c>
      <c r="ET53" s="28">
        <f>외인!ET53</f>
        <v>158849.79</v>
      </c>
      <c r="EU53" s="35">
        <f>시기외12!EU53-시기외26!EU53</f>
        <v>-2.0006001110644905E-4</v>
      </c>
      <c r="EV53" s="28">
        <f>외인!EV53</f>
        <v>42644.83</v>
      </c>
      <c r="EW53" s="35">
        <f>시기외12!EW53-시기외26!EW53</f>
        <v>-8.4527014621506085E-5</v>
      </c>
      <c r="EX53" s="28">
        <f>외인!EX53</f>
        <v>57025.66</v>
      </c>
      <c r="EY53" s="35">
        <f>시기외12!EY53-시기외26!EY53</f>
        <v>1.0046678574803983E-4</v>
      </c>
    </row>
    <row r="54" spans="1:155">
      <c r="A54" s="27">
        <f>외인!A54</f>
        <v>46139</v>
      </c>
      <c r="B54" s="28">
        <f>외인!B54</f>
        <v>5257845.74</v>
      </c>
      <c r="C54" s="35">
        <f>시기외12!C54-시기외26!C54</f>
        <v>4.0559825776636225E-4</v>
      </c>
      <c r="D54" s="28">
        <f>외인!D54</f>
        <v>679529.72</v>
      </c>
      <c r="E54" s="35">
        <f>시기외12!E54-시기외26!E54</f>
        <v>-2.875269737699725E-4</v>
      </c>
      <c r="F54" s="28">
        <f>외인!F54</f>
        <v>2143200.61</v>
      </c>
      <c r="G54" s="35">
        <f>시기외12!G54-시기외26!G54</f>
        <v>7.3273442445712751E-4</v>
      </c>
      <c r="H54" s="28">
        <f>외인!H54</f>
        <v>347835.7</v>
      </c>
      <c r="I54" s="35">
        <f>시기외12!I54-시기외26!I54</f>
        <v>2.3912709914110852E-5</v>
      </c>
      <c r="J54" s="28">
        <f>외인!J54</f>
        <v>47329.84</v>
      </c>
      <c r="K54" s="35">
        <f>시기외12!K54-시기외26!K54</f>
        <v>4.7483991620390908E-6</v>
      </c>
      <c r="L54" s="28">
        <f>외인!L54</f>
        <v>318349.51</v>
      </c>
      <c r="M54" s="35">
        <f>시기외12!M54-시기외26!M54</f>
        <v>8.9393131890728918E-6</v>
      </c>
      <c r="N54" s="28">
        <f>외인!N54</f>
        <v>241144.72</v>
      </c>
      <c r="O54" s="35">
        <f>시기외12!O54-시기외26!O54</f>
        <v>1.9247026186946874E-4</v>
      </c>
      <c r="P54" s="28">
        <f>외인!P54</f>
        <v>197150.45</v>
      </c>
      <c r="Q54" s="35">
        <f>시기외12!Q54-시기외26!Q54</f>
        <v>-5.662461314608876E-4</v>
      </c>
      <c r="R54" s="28">
        <f>외인!R54</f>
        <v>132728.4</v>
      </c>
      <c r="S54" s="35">
        <f>시기외12!S54-시기외26!S54</f>
        <v>-3.6029163978398859E-4</v>
      </c>
      <c r="T54" s="28">
        <f>외인!T54</f>
        <v>8795.8700000000008</v>
      </c>
      <c r="U54" s="35">
        <f>시기외12!U54-시기외26!U54</f>
        <v>9.251285895556479E-4</v>
      </c>
      <c r="V54" s="28">
        <f>외인!V54</f>
        <v>129017.19</v>
      </c>
      <c r="W54" s="35">
        <f>시기외12!W54-시기외26!W54</f>
        <v>4.4225766926646228E-4</v>
      </c>
      <c r="X54" s="28">
        <f>외인!X54</f>
        <v>2365904.2999999998</v>
      </c>
      <c r="Y54" s="35">
        <f>시기외12!Y54-시기외26!Y54</f>
        <v>8.806518952306486E-4</v>
      </c>
      <c r="Z54" s="28">
        <f>외인!Z54</f>
        <v>42496.72</v>
      </c>
      <c r="AA54" s="35">
        <f>시기외12!AA54-시기외26!AA54</f>
        <v>-1.1907592070871745E-4</v>
      </c>
      <c r="AB54" s="28">
        <f>외인!AB54</f>
        <v>208551.63</v>
      </c>
      <c r="AC54" s="35">
        <f>시기외12!AC54-시기외26!AC54</f>
        <v>-1.8059029721998365E-4</v>
      </c>
      <c r="AD54" s="28">
        <f>외인!AD54</f>
        <v>19580.91</v>
      </c>
      <c r="AE54" s="35">
        <f>시기외12!AE54-시기외26!AE54</f>
        <v>-6.1405606986836931E-5</v>
      </c>
      <c r="AF54" s="28">
        <f>외인!AF54</f>
        <v>25156.59</v>
      </c>
      <c r="AG54" s="35">
        <f>시기외12!AG54-시기외26!AG54</f>
        <v>1.7354726589481615E-5</v>
      </c>
      <c r="AH54" s="28">
        <f>외인!AH54</f>
        <v>235511.51</v>
      </c>
      <c r="AI54" s="35">
        <f>시기외12!AI54-시기외26!AI54</f>
        <v>5.7959067912704567E-4</v>
      </c>
      <c r="AJ54" s="28">
        <f>외인!AJ54</f>
        <v>110089.22</v>
      </c>
      <c r="AK54" s="35">
        <f>시기외12!AK54-시기외26!AK54</f>
        <v>-4.4591036264479298E-4</v>
      </c>
      <c r="AL54" s="28">
        <f>외인!AL54</f>
        <v>91620.36</v>
      </c>
      <c r="AM54" s="35">
        <f>시기외12!AM54-시기외26!AM54</f>
        <v>-3.3290762779275904E-4</v>
      </c>
      <c r="AN54" s="28">
        <f>외인!AN54</f>
        <v>169545.66</v>
      </c>
      <c r="AO54" s="35">
        <f>시기외12!AO54-시기외26!AO54</f>
        <v>4.1517708484583942E-4</v>
      </c>
      <c r="AP54" s="28">
        <f>외인!AP54</f>
        <v>171471.02</v>
      </c>
      <c r="AQ54" s="35">
        <f>시기외12!AQ54-시기외26!AQ54</f>
        <v>-1.0054920041321431E-4</v>
      </c>
      <c r="AR54" s="28">
        <f>외인!AR54</f>
        <v>25168.6</v>
      </c>
      <c r="AS54" s="35">
        <f>시기외12!AS54-시기외26!AS54</f>
        <v>6.653772574218772E-4</v>
      </c>
      <c r="AT54" s="28">
        <f>외인!AT54</f>
        <v>84257.38</v>
      </c>
      <c r="AU54" s="35">
        <f>시기외12!AU54-시기외26!AU54</f>
        <v>2.812077544186299E-4</v>
      </c>
      <c r="AV54" s="28">
        <f>외인!AV54</f>
        <v>49603.3</v>
      </c>
      <c r="AW54" s="35">
        <f>시기외12!AW54-시기외26!AW54</f>
        <v>-1.0150333781784495E-4</v>
      </c>
      <c r="AX54" s="28">
        <f>외인!AX54</f>
        <v>75764.38</v>
      </c>
      <c r="AY54" s="35">
        <f>시기외12!AY54-시기외26!AY54</f>
        <v>2.3419334450976246E-5</v>
      </c>
      <c r="AZ54" s="28">
        <f>외인!AZ54</f>
        <v>2554780.0699999998</v>
      </c>
      <c r="BA54" s="35">
        <f>시기외12!BA54-시기외26!BA54</f>
        <v>7.733465266914609E-4</v>
      </c>
      <c r="BB54" s="28">
        <f>외인!BB54</f>
        <v>99974.56</v>
      </c>
      <c r="BC54" s="35">
        <f>시기외12!BC54-시기외26!BC54</f>
        <v>1.720214371405139E-5</v>
      </c>
      <c r="BD54" s="28">
        <f>외인!BD54</f>
        <v>40558.519999999997</v>
      </c>
      <c r="BE54" s="35">
        <f>시기외12!BE54-시기외26!BE54</f>
        <v>8.3213763973657485E-4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101510.73</v>
      </c>
      <c r="BI54" s="35">
        <f>시기외12!BI54-시기외26!BI54</f>
        <v>4.1048413497228793E-4</v>
      </c>
      <c r="BJ54" s="28">
        <f>외인!BJ54</f>
        <v>135949.75</v>
      </c>
      <c r="BK54" s="35">
        <f>시기외12!BK54-시기외26!BK54</f>
        <v>-3.0699877287233552E-5</v>
      </c>
      <c r="BL54" s="28">
        <f>외인!BL54</f>
        <v>50983.69</v>
      </c>
      <c r="BM54" s="35">
        <f>시기외12!BM54-시기외26!BM54</f>
        <v>5.2426695446171172E-4</v>
      </c>
      <c r="BN54" s="28">
        <f>외인!BN54</f>
        <v>52317.21</v>
      </c>
      <c r="BO54" s="35">
        <f>시기외12!BO54-시기외26!BO54</f>
        <v>1.1179445375869386E-3</v>
      </c>
      <c r="BP54" s="28">
        <f>외인!BP54</f>
        <v>85878.87</v>
      </c>
      <c r="BQ54" s="35">
        <f>시기외12!BQ54-시기외26!BQ54</f>
        <v>-2.951084966451795E-5</v>
      </c>
      <c r="BR54" s="28">
        <f>외인!BR54</f>
        <v>329099.19</v>
      </c>
      <c r="BS54" s="35">
        <f>시기외12!BS54-시기외26!BS54</f>
        <v>2.3398867161876025E-4</v>
      </c>
      <c r="BT54" s="28">
        <f>외인!BT54</f>
        <v>2410282.0099999998</v>
      </c>
      <c r="BU54" s="35">
        <f>시기외12!BU54-시기외26!BU54</f>
        <v>8.6234320023791209E-4</v>
      </c>
      <c r="BV54" s="28">
        <f>외인!BV54</f>
        <v>427305.83</v>
      </c>
      <c r="BW54" s="35">
        <f>시기외12!BW54-시기외26!BW54</f>
        <v>-2.3968943231739918E-4</v>
      </c>
      <c r="BX54" s="28">
        <f>외인!BX54</f>
        <v>75670.37</v>
      </c>
      <c r="BY54" s="35">
        <f>시기외12!BY54-시기외26!BY54</f>
        <v>-1.3750317389552296E-4</v>
      </c>
      <c r="BZ54" s="28">
        <f>외인!BZ54</f>
        <v>261166.02</v>
      </c>
      <c r="CA54" s="35">
        <f>시기외12!CA54-시기외26!CA54</f>
        <v>1.6428403003764989E-4</v>
      </c>
      <c r="CB54" s="28">
        <f>외인!CB54</f>
        <v>13094.73</v>
      </c>
      <c r="CC54" s="35">
        <f>시기외12!CC54-시기외26!CC54</f>
        <v>-2.6260084970493184E-4</v>
      </c>
      <c r="CD54" s="28">
        <f>외인!CD54</f>
        <v>29055.94</v>
      </c>
      <c r="CE54" s="35">
        <f>시기외12!CE54-시기외26!CE54</f>
        <v>-8.2103259635552938E-4</v>
      </c>
      <c r="CF54" s="28">
        <f>외인!CF54</f>
        <v>28632.49</v>
      </c>
      <c r="CG54" s="35">
        <f>시기외12!CG54-시기외26!CG54</f>
        <v>7.3138833602566771E-4</v>
      </c>
      <c r="CH54" s="28">
        <f>외인!CH54</f>
        <v>70430.84</v>
      </c>
      <c r="CI54" s="35">
        <f>시기외12!CI54-시기외26!CI54</f>
        <v>1.781828582587356E-5</v>
      </c>
      <c r="CJ54" s="28">
        <f>외인!CJ54</f>
        <v>378864.74</v>
      </c>
      <c r="CK54" s="35">
        <f>시기외12!CK54-시기외26!CK54</f>
        <v>-6.0712434803874985E-4</v>
      </c>
      <c r="CL54" s="28">
        <f>외인!CL54</f>
        <v>240376.32000000001</v>
      </c>
      <c r="CM54" s="35">
        <f>시기외12!CM54-시기외26!CM54</f>
        <v>-1.2962192202640784E-4</v>
      </c>
      <c r="CN54" s="28">
        <f>외인!CN54</f>
        <v>125486.91</v>
      </c>
      <c r="CO54" s="35">
        <f>시기외12!CO54-시기외26!CO54</f>
        <v>-2.472476049330542E-4</v>
      </c>
      <c r="CP54" s="28">
        <f>외인!CP54</f>
        <v>100560.18</v>
      </c>
      <c r="CQ54" s="35">
        <f>시기외12!CQ54-시기외26!CQ54</f>
        <v>1.44444054644435E-5</v>
      </c>
      <c r="CR54" s="28">
        <f>외인!CR54</f>
        <v>169098.11</v>
      </c>
      <c r="CS54" s="35">
        <f>시기외12!CS54-시기외26!CS54</f>
        <v>-3.1686248370000388E-4</v>
      </c>
      <c r="CT54" s="28">
        <f>외인!CT54</f>
        <v>163117.31</v>
      </c>
      <c r="CU54" s="35">
        <f>시기외12!CU54-시기외26!CU54</f>
        <v>-2.2473612434319883E-4</v>
      </c>
      <c r="CV54" s="28">
        <f>외인!CV54</f>
        <v>2410282.0099999998</v>
      </c>
      <c r="CW54" s="35">
        <f>시기외12!CW54-시기외26!CW54</f>
        <v>8.6234320023791209E-4</v>
      </c>
      <c r="CX54" s="28">
        <f>외인!CX54</f>
        <v>248686.3</v>
      </c>
      <c r="CY54" s="35">
        <f>시기외12!CY54-시기외26!CY54</f>
        <v>-2.3258416640834813E-4</v>
      </c>
      <c r="CZ54" s="28">
        <f>외인!CZ54</f>
        <v>19863.7</v>
      </c>
      <c r="DA54" s="35">
        <f>시기외12!DA54-시기외26!DA54</f>
        <v>5.6314587115127625E-4</v>
      </c>
      <c r="DB54" s="28">
        <f>외인!DB54</f>
        <v>40558.519999999997</v>
      </c>
      <c r="DC54" s="35">
        <f>시기외12!DC54-시기외26!DC54</f>
        <v>8.3213763973657485E-4</v>
      </c>
      <c r="DD54" s="28">
        <f>외인!DD54</f>
        <v>8795.8700000000008</v>
      </c>
      <c r="DE54" s="35">
        <f>시기외12!DE54-시기외26!DE54</f>
        <v>9.251285895556479E-4</v>
      </c>
      <c r="DF54" s="28">
        <f>외인!DF54</f>
        <v>56974.93</v>
      </c>
      <c r="DG54" s="35">
        <f>시기외12!DG54-시기외26!DG54</f>
        <v>-2.2872998074961683E-4</v>
      </c>
      <c r="DH54" s="28">
        <f>외인!DH54</f>
        <v>20680.64</v>
      </c>
      <c r="DI54" s="35">
        <f>시기외12!DI54-시기외26!DI54</f>
        <v>-1.2569416164005566E-3</v>
      </c>
      <c r="DJ54" s="28">
        <f>외인!DJ54</f>
        <v>708835.94</v>
      </c>
      <c r="DK54" s="35">
        <f>시기외12!DK54-시기외26!DK54</f>
        <v>3.2418877609830844E-4</v>
      </c>
      <c r="DL54" s="28">
        <f>외인!DL54</f>
        <v>100296.48</v>
      </c>
      <c r="DM54" s="35">
        <f>시기외12!DM54-시기외26!DM54</f>
        <v>-3.0479117425432083E-4</v>
      </c>
      <c r="DN54" s="28">
        <f>외인!DN54</f>
        <v>2410282.0099999998</v>
      </c>
      <c r="DO54" s="35">
        <f>시기외12!DO54-시기외26!DO54</f>
        <v>8.6234320023791209E-4</v>
      </c>
      <c r="DP54" s="28">
        <f>외인!DP54</f>
        <v>84454.47</v>
      </c>
      <c r="DQ54" s="35">
        <f>시기외12!DQ54-시기외26!DQ54</f>
        <v>-9.7354194118907033E-4</v>
      </c>
      <c r="DR54" s="28">
        <f>외인!DR54</f>
        <v>49177.36</v>
      </c>
      <c r="DS54" s="35">
        <f>시기외12!DS54-시기외26!DS54</f>
        <v>1.1538253234117226E-4</v>
      </c>
      <c r="DT54" s="28">
        <f>외인!DT54</f>
        <v>132728.4</v>
      </c>
      <c r="DU54" s="35">
        <f>시기외12!DU54-시기외26!DU54</f>
        <v>-3.6029163978398859E-4</v>
      </c>
      <c r="DV54" s="28">
        <f>외인!DV54</f>
        <v>36092.47</v>
      </c>
      <c r="DW54" s="35">
        <f>시기외12!DW54-시기외26!DW54</f>
        <v>-1.4264593068926041E-4</v>
      </c>
      <c r="DX54" s="28">
        <f>외인!DX54</f>
        <v>129017.19</v>
      </c>
      <c r="DY54" s="35">
        <f>시기외12!DY54-시기외26!DY54</f>
        <v>4.4225766926646228E-4</v>
      </c>
      <c r="DZ54" s="28">
        <f>외인!DZ54</f>
        <v>8792.76</v>
      </c>
      <c r="EA54" s="35">
        <f>시기외12!EA54-시기외26!EA54</f>
        <v>3.3713878900635532E-6</v>
      </c>
      <c r="EB54" s="28">
        <f>외인!EB54</f>
        <v>12783.18</v>
      </c>
      <c r="EC54" s="35">
        <f>시기외12!EC54-시기외26!EC54</f>
        <v>-2.7051531777217254E-5</v>
      </c>
      <c r="ED54" s="28">
        <f>외인!ED54</f>
        <v>11244.98</v>
      </c>
      <c r="EE54" s="35">
        <f>시기외12!EE54-시기외26!EE54</f>
        <v>-4.3351914865017875E-4</v>
      </c>
      <c r="EF54" s="28">
        <f>외인!EF54</f>
        <v>239612.74</v>
      </c>
      <c r="EG54" s="35">
        <f>시기외12!EG54-시기외26!EG54</f>
        <v>-5.2915772489568031E-4</v>
      </c>
      <c r="EH54" s="28">
        <f>외인!EH54</f>
        <v>222013.68</v>
      </c>
      <c r="EI54" s="35">
        <f>시기외12!EI54-시기외26!EI54</f>
        <v>2.5991721819826807E-4</v>
      </c>
      <c r="EJ54" s="28">
        <f>외인!EJ54</f>
        <v>106137.28</v>
      </c>
      <c r="EK54" s="35">
        <f>시기외12!EK54-시기외26!EK54</f>
        <v>-1.6789253200613381E-5</v>
      </c>
      <c r="EL54" s="28">
        <f>외인!EL54</f>
        <v>31657.64</v>
      </c>
      <c r="EM54" s="35">
        <f>시기외12!EM54-시기외26!EM54</f>
        <v>-7.8518909317406519E-4</v>
      </c>
      <c r="EN54" s="28">
        <f>외인!EN54</f>
        <v>49177.36</v>
      </c>
      <c r="EO54" s="35">
        <f>시기외12!EO54-시기외26!EO54</f>
        <v>1.1538253234117226E-4</v>
      </c>
      <c r="EP54" s="28">
        <f>외인!EP54</f>
        <v>178247.09</v>
      </c>
      <c r="EQ54" s="35">
        <f>시기외12!EQ54-시기외26!EQ54</f>
        <v>-8.5667120742127464E-4</v>
      </c>
      <c r="ER54" s="28">
        <f>외인!ER54</f>
        <v>14697.58</v>
      </c>
      <c r="ES54" s="35">
        <f>시기외12!ES54-시기외26!ES54</f>
        <v>-6.9378367226052232E-4</v>
      </c>
      <c r="ET54" s="28">
        <f>외인!ET54</f>
        <v>171471.02</v>
      </c>
      <c r="EU54" s="35">
        <f>시기외12!EU54-시기외26!EU54</f>
        <v>-1.0054920041321431E-4</v>
      </c>
      <c r="EV54" s="28">
        <f>외인!EV54</f>
        <v>42496.72</v>
      </c>
      <c r="EW54" s="35">
        <f>시기외12!EW54-시기외26!EW54</f>
        <v>-1.1907592070871745E-4</v>
      </c>
      <c r="EX54" s="28">
        <f>외인!EX54</f>
        <v>58063.45</v>
      </c>
      <c r="EY54" s="35">
        <f>시기외12!EY54-시기외26!EY54</f>
        <v>1.0450961485769652E-4</v>
      </c>
    </row>
    <row r="55" spans="1:155">
      <c r="A55" s="27">
        <f>외인!A55</f>
        <v>46140</v>
      </c>
      <c r="B55" s="28">
        <f>외인!B55</f>
        <v>5278520.33</v>
      </c>
      <c r="C55" s="35">
        <f>시기외12!C55-시기외26!C55</f>
        <v>3.5259384090689956E-4</v>
      </c>
      <c r="D55" s="28">
        <f>외인!D55</f>
        <v>673932.24</v>
      </c>
      <c r="E55" s="35">
        <f>시기외12!E55-시기외26!E55</f>
        <v>-2.6226724194709886E-4</v>
      </c>
      <c r="F55" s="28">
        <f>외인!F55</f>
        <v>2139500.6800000002</v>
      </c>
      <c r="G55" s="35">
        <f>시기외12!G55-시기외26!G55</f>
        <v>6.959140306106032E-4</v>
      </c>
      <c r="H55" s="28">
        <f>외인!H55</f>
        <v>361379.78</v>
      </c>
      <c r="I55" s="35">
        <f>시기외12!I55-시기외26!I55</f>
        <v>-1.3842119480629773E-4</v>
      </c>
      <c r="J55" s="28">
        <f>외인!J55</f>
        <v>47210.15</v>
      </c>
      <c r="K55" s="35">
        <f>시기외12!K55-시기외26!K55</f>
        <v>-3.0122666366322846E-5</v>
      </c>
      <c r="L55" s="28">
        <f>외인!L55</f>
        <v>331703.03999999998</v>
      </c>
      <c r="M55" s="35">
        <f>시기외12!M55-시기외26!M55</f>
        <v>-1.0700512355053728E-4</v>
      </c>
      <c r="N55" s="28">
        <f>외인!N55</f>
        <v>250266.99</v>
      </c>
      <c r="O55" s="35">
        <f>시기외12!O55-시기외26!O55</f>
        <v>2.0169931727760789E-4</v>
      </c>
      <c r="P55" s="28">
        <f>외인!P55</f>
        <v>195369.28</v>
      </c>
      <c r="Q55" s="35">
        <f>시기외12!Q55-시기외26!Q55</f>
        <v>-6.7792381234030991E-4</v>
      </c>
      <c r="R55" s="28">
        <f>외인!R55</f>
        <v>134851.04999999999</v>
      </c>
      <c r="S55" s="35">
        <f>시기외12!S55-시기외26!S55</f>
        <v>-3.5171376080257114E-4</v>
      </c>
      <c r="T55" s="28">
        <f>외인!T55</f>
        <v>8980.99</v>
      </c>
      <c r="U55" s="35">
        <f>시기외12!U55-시기외26!U55</f>
        <v>1.0370226691102903E-3</v>
      </c>
      <c r="V55" s="28">
        <f>외인!V55</f>
        <v>129246.6</v>
      </c>
      <c r="W55" s="35">
        <f>시기외12!W55-시기외26!W55</f>
        <v>4.6238380589270827E-4</v>
      </c>
      <c r="X55" s="28">
        <f>외인!X55</f>
        <v>2356135.92</v>
      </c>
      <c r="Y55" s="35">
        <f>시기외12!Y55-시기외26!Y55</f>
        <v>8.3182096496516597E-4</v>
      </c>
      <c r="Z55" s="28">
        <f>외인!Z55</f>
        <v>43740.44</v>
      </c>
      <c r="AA55" s="35">
        <f>시기외12!AA55-시기외26!AA55</f>
        <v>-5.6952647852954097E-5</v>
      </c>
      <c r="AB55" s="28">
        <f>외인!AB55</f>
        <v>210486.41</v>
      </c>
      <c r="AC55" s="35">
        <f>시기외12!AC55-시기외26!AC55</f>
        <v>-2.3730564678210432E-4</v>
      </c>
      <c r="AD55" s="28">
        <f>외인!AD55</f>
        <v>19464.14</v>
      </c>
      <c r="AE55" s="35">
        <f>시기외12!AE55-시기외26!AE55</f>
        <v>-2.6285178964428153E-4</v>
      </c>
      <c r="AF55" s="28">
        <f>외인!AF55</f>
        <v>24958.7</v>
      </c>
      <c r="AG55" s="35">
        <f>시기외12!AG55-시기외26!AG55</f>
        <v>7.6333997388656992E-6</v>
      </c>
      <c r="AH55" s="28">
        <f>외인!AH55</f>
        <v>232599.11</v>
      </c>
      <c r="AI55" s="35">
        <f>시기외12!AI55-시기외26!AI55</f>
        <v>5.5281722787006325E-4</v>
      </c>
      <c r="AJ55" s="28">
        <f>외인!AJ55</f>
        <v>111623.38</v>
      </c>
      <c r="AK55" s="35">
        <f>시기외12!AK55-시기외26!AK55</f>
        <v>-3.8257837980788367E-4</v>
      </c>
      <c r="AL55" s="28">
        <f>외인!AL55</f>
        <v>93270.27</v>
      </c>
      <c r="AM55" s="35">
        <f>시기외12!AM55-시기외26!AM55</f>
        <v>-4.0024565504315354E-4</v>
      </c>
      <c r="AN55" s="28">
        <f>외인!AN55</f>
        <v>177078.6</v>
      </c>
      <c r="AO55" s="35">
        <f>시기외12!AO55-시기외26!AO55</f>
        <v>4.5305779847711536E-4</v>
      </c>
      <c r="AP55" s="28">
        <f>외인!AP55</f>
        <v>169825.83</v>
      </c>
      <c r="AQ55" s="35">
        <f>시기외12!AQ55-시기외26!AQ55</f>
        <v>-2.7321829940846448E-4</v>
      </c>
      <c r="AR55" s="28">
        <f>외인!AR55</f>
        <v>25236.46</v>
      </c>
      <c r="AS55" s="35">
        <f>시기외12!AS55-시기외26!AS55</f>
        <v>6.7616410526115519E-4</v>
      </c>
      <c r="AT55" s="28">
        <f>외인!AT55</f>
        <v>86090.53</v>
      </c>
      <c r="AU55" s="35">
        <f>시기외12!AU55-시기외26!AU55</f>
        <v>2.3828662107971282E-4</v>
      </c>
      <c r="AV55" s="28">
        <f>외인!AV55</f>
        <v>49337.120000000003</v>
      </c>
      <c r="AW55" s="35">
        <f>시기외12!AW55-시기외26!AW55</f>
        <v>-1.4740889665709338E-4</v>
      </c>
      <c r="AX55" s="28">
        <f>외인!AX55</f>
        <v>77319.67</v>
      </c>
      <c r="AY55" s="35">
        <f>시기외12!AY55-시기외26!AY55</f>
        <v>2.2804564749496787E-4</v>
      </c>
      <c r="AZ55" s="28">
        <f>외인!AZ55</f>
        <v>2553635.63</v>
      </c>
      <c r="BA55" s="35">
        <f>시기외12!BA55-시기외26!BA55</f>
        <v>7.0214460522685749E-4</v>
      </c>
      <c r="BB55" s="28">
        <f>외인!BB55</f>
        <v>101528.05</v>
      </c>
      <c r="BC55" s="35">
        <f>시기외12!BC55-시기외26!BC55</f>
        <v>4.3746198809563672E-5</v>
      </c>
      <c r="BD55" s="28">
        <f>외인!BD55</f>
        <v>39766.1</v>
      </c>
      <c r="BE55" s="35">
        <f>시기외12!BE55-시기외26!BE55</f>
        <v>8.3092697412884622E-4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102302.03</v>
      </c>
      <c r="BI55" s="35">
        <f>시기외12!BI55-시기외26!BI55</f>
        <v>5.1297081693086602E-4</v>
      </c>
      <c r="BJ55" s="28">
        <f>외인!BJ55</f>
        <v>139506.01999999999</v>
      </c>
      <c r="BK55" s="35">
        <f>시기외12!BK55-시기외26!BK55</f>
        <v>-1.2041363891493277E-4</v>
      </c>
      <c r="BL55" s="28">
        <f>외인!BL55</f>
        <v>51006.48</v>
      </c>
      <c r="BM55" s="35">
        <f>시기외12!BM55-시기외26!BM55</f>
        <v>6.0103047204413621E-4</v>
      </c>
      <c r="BN55" s="28">
        <f>외인!BN55</f>
        <v>57165.5</v>
      </c>
      <c r="BO55" s="35">
        <f>시기외12!BO55-시기외26!BO55</f>
        <v>1.2114802310572439E-3</v>
      </c>
      <c r="BP55" s="28">
        <f>외인!BP55</f>
        <v>87633.35</v>
      </c>
      <c r="BQ55" s="35">
        <f>시기외12!BQ55-시기외26!BQ55</f>
        <v>1.4327721726714203E-4</v>
      </c>
      <c r="BR55" s="28">
        <f>외인!BR55</f>
        <v>326099.03999999998</v>
      </c>
      <c r="BS55" s="35">
        <f>시기외12!BS55-시기외26!BS55</f>
        <v>8.3562027205134112E-5</v>
      </c>
      <c r="BT55" s="28">
        <f>외인!BT55</f>
        <v>2400740.38</v>
      </c>
      <c r="BU55" s="35">
        <f>시기외12!BU55-시기외26!BU55</f>
        <v>8.1464514695590775E-4</v>
      </c>
      <c r="BV55" s="28">
        <f>외인!BV55</f>
        <v>427497.76</v>
      </c>
      <c r="BW55" s="35">
        <f>시기외12!BW55-시기외26!BW55</f>
        <v>-2.9038315104261127E-4</v>
      </c>
      <c r="BX55" s="28">
        <f>외인!BX55</f>
        <v>75729.75</v>
      </c>
      <c r="BY55" s="35">
        <f>시기외12!BY55-시기외26!BY55</f>
        <v>-1.953276271998768E-4</v>
      </c>
      <c r="BZ55" s="28">
        <f>외인!BZ55</f>
        <v>270348.86</v>
      </c>
      <c r="CA55" s="35">
        <f>시기외12!CA55-시기외26!CA55</f>
        <v>1.6506755340188147E-4</v>
      </c>
      <c r="CB55" s="28">
        <f>외인!CB55</f>
        <v>13126.57</v>
      </c>
      <c r="CC55" s="35">
        <f>시기외12!CC55-시기외26!CC55</f>
        <v>-2.2514220372155504E-4</v>
      </c>
      <c r="CD55" s="28">
        <f>외인!CD55</f>
        <v>29101.42</v>
      </c>
      <c r="CE55" s="35">
        <f>시기외12!CE55-시기외26!CE55</f>
        <v>-7.2281884590509344E-4</v>
      </c>
      <c r="CF55" s="28">
        <f>외인!CF55</f>
        <v>28478.25</v>
      </c>
      <c r="CG55" s="35">
        <f>시기외12!CG55-시기외26!CG55</f>
        <v>6.8248703006685684E-4</v>
      </c>
      <c r="CH55" s="28">
        <f>외인!CH55</f>
        <v>70190.17</v>
      </c>
      <c r="CI55" s="35">
        <f>시기외12!CI55-시기외26!CI55</f>
        <v>-1.3774536834405197E-5</v>
      </c>
      <c r="CJ55" s="28">
        <f>외인!CJ55</f>
        <v>374713.1</v>
      </c>
      <c r="CK55" s="35">
        <f>시기외12!CK55-시기외26!CK55</f>
        <v>-5.5185861952457673E-4</v>
      </c>
      <c r="CL55" s="28">
        <f>외인!CL55</f>
        <v>242467.22</v>
      </c>
      <c r="CM55" s="35">
        <f>시기외12!CM55-시기외26!CM55</f>
        <v>-1.7208526152151591E-4</v>
      </c>
      <c r="CN55" s="28">
        <f>외인!CN55</f>
        <v>125086.9</v>
      </c>
      <c r="CO55" s="35">
        <f>시기외12!CO55-시기외26!CO55</f>
        <v>-2.4807729836101263E-4</v>
      </c>
      <c r="CP55" s="28">
        <f>외인!CP55</f>
        <v>102105.99</v>
      </c>
      <c r="CQ55" s="35">
        <f>시기외12!CQ55-시기외26!CQ55</f>
        <v>4.1118181022245616E-5</v>
      </c>
      <c r="CR55" s="28">
        <f>외인!CR55</f>
        <v>171905.69</v>
      </c>
      <c r="CS55" s="35">
        <f>시기외12!CS55-시기외26!CS55</f>
        <v>-2.8893116734111587E-4</v>
      </c>
      <c r="CT55" s="28">
        <f>외인!CT55</f>
        <v>165222.32</v>
      </c>
      <c r="CU55" s="35">
        <f>시기외12!CU55-시기외26!CU55</f>
        <v>-4.2224165881769849E-4</v>
      </c>
      <c r="CV55" s="28">
        <f>외인!CV55</f>
        <v>2400740.38</v>
      </c>
      <c r="CW55" s="35">
        <f>시기외12!CW55-시기외26!CW55</f>
        <v>8.1464514695590775E-4</v>
      </c>
      <c r="CX55" s="28">
        <f>외인!CX55</f>
        <v>256559.81</v>
      </c>
      <c r="CY55" s="35">
        <f>시기외12!CY55-시기외26!CY55</f>
        <v>-4.0910132311598475E-4</v>
      </c>
      <c r="CZ55" s="28">
        <f>외인!CZ55</f>
        <v>19561.28</v>
      </c>
      <c r="DA55" s="35">
        <f>시기외12!DA55-시기외26!DA55</f>
        <v>-8.1153681376130689E-5</v>
      </c>
      <c r="DB55" s="28">
        <f>외인!DB55</f>
        <v>39766.1</v>
      </c>
      <c r="DC55" s="35">
        <f>시기외12!DC55-시기외26!DC55</f>
        <v>8.3092697412884622E-4</v>
      </c>
      <c r="DD55" s="28">
        <f>외인!DD55</f>
        <v>8980.99</v>
      </c>
      <c r="DE55" s="35">
        <f>시기외12!DE55-시기외26!DE55</f>
        <v>1.0370226691102903E-3</v>
      </c>
      <c r="DF55" s="28">
        <f>외인!DF55</f>
        <v>57021.45</v>
      </c>
      <c r="DG55" s="35">
        <f>시기외12!DG55-시기외26!DG55</f>
        <v>-2.9856758830958043E-4</v>
      </c>
      <c r="DH55" s="28">
        <f>외인!DH55</f>
        <v>20765.599999999999</v>
      </c>
      <c r="DI55" s="35">
        <f>시기외12!DI55-시기외26!DI55</f>
        <v>-1.1042566493675021E-3</v>
      </c>
      <c r="DJ55" s="28">
        <f>외인!DJ55</f>
        <v>709401.13</v>
      </c>
      <c r="DK55" s="35">
        <f>시기외12!DK55-시기외26!DK55</f>
        <v>2.0578671883030855E-4</v>
      </c>
      <c r="DL55" s="28">
        <f>외인!DL55</f>
        <v>99861.97</v>
      </c>
      <c r="DM55" s="35">
        <f>시기외12!DM55-시기외26!DM55</f>
        <v>-3.0898279080817086E-4</v>
      </c>
      <c r="DN55" s="28">
        <f>외인!DN55</f>
        <v>2400740.38</v>
      </c>
      <c r="DO55" s="35">
        <f>시기외12!DO55-시기외26!DO55</f>
        <v>8.1464514695590775E-4</v>
      </c>
      <c r="DP55" s="28">
        <f>외인!DP55</f>
        <v>81614.03</v>
      </c>
      <c r="DQ55" s="35">
        <f>시기외12!DQ55-시기외26!DQ55</f>
        <v>-8.1121715799901983E-4</v>
      </c>
      <c r="DR55" s="28">
        <f>외인!DR55</f>
        <v>49014.64</v>
      </c>
      <c r="DS55" s="35">
        <f>시기외12!DS55-시기외26!DS55</f>
        <v>2.0354567267686328E-4</v>
      </c>
      <c r="DT55" s="28">
        <f>외인!DT55</f>
        <v>134851.04999999999</v>
      </c>
      <c r="DU55" s="35">
        <f>시기외12!DU55-시기외26!DU55</f>
        <v>-3.5171376080257114E-4</v>
      </c>
      <c r="DV55" s="28">
        <f>외인!DV55</f>
        <v>36779.730000000003</v>
      </c>
      <c r="DW55" s="35">
        <f>시기외12!DW55-시기외26!DW55</f>
        <v>-4.4819084223666052E-5</v>
      </c>
      <c r="DX55" s="28">
        <f>외인!DX55</f>
        <v>129246.6</v>
      </c>
      <c r="DY55" s="35">
        <f>시기외12!DY55-시기외26!DY55</f>
        <v>4.6238380589270827E-4</v>
      </c>
      <c r="DZ55" s="28">
        <f>외인!DZ55</f>
        <v>8764.33</v>
      </c>
      <c r="EA55" s="35">
        <f>시기외12!EA55-시기외26!EA55</f>
        <v>2.9529729399727718E-5</v>
      </c>
      <c r="EB55" s="28">
        <f>외인!EB55</f>
        <v>12889.8</v>
      </c>
      <c r="EC55" s="35">
        <f>시기외12!EC55-시기외26!EC55</f>
        <v>-1.968954141249972E-5</v>
      </c>
      <c r="ED55" s="28">
        <f>외인!ED55</f>
        <v>11215.91</v>
      </c>
      <c r="EE55" s="35">
        <f>시기외12!EE55-시기외26!EE55</f>
        <v>-6.093311563015423E-4</v>
      </c>
      <c r="EF55" s="28">
        <f>외인!EF55</f>
        <v>239031.26</v>
      </c>
      <c r="EG55" s="35">
        <f>시기외12!EG55-시기외26!EG55</f>
        <v>-5.0955582120933412E-4</v>
      </c>
      <c r="EH55" s="28">
        <f>외인!EH55</f>
        <v>225319.08</v>
      </c>
      <c r="EI55" s="35">
        <f>시기외12!EI55-시기외26!EI55</f>
        <v>2.446146144765367E-4</v>
      </c>
      <c r="EJ55" s="28">
        <f>외인!EJ55</f>
        <v>105551.09</v>
      </c>
      <c r="EK55" s="35">
        <f>시기외12!EK55-시기외26!EK55</f>
        <v>7.0643263230080969E-6</v>
      </c>
      <c r="EL55" s="28">
        <f>외인!EL55</f>
        <v>31724.65</v>
      </c>
      <c r="EM55" s="35">
        <f>시기외12!EM55-시기외26!EM55</f>
        <v>-6.9319495376026722E-4</v>
      </c>
      <c r="EN55" s="28">
        <f>외인!EN55</f>
        <v>49014.64</v>
      </c>
      <c r="EO55" s="35">
        <f>시기외12!EO55-시기외26!EO55</f>
        <v>2.0354567267686328E-4</v>
      </c>
      <c r="EP55" s="28">
        <f>외인!EP55</f>
        <v>174457.14</v>
      </c>
      <c r="EQ55" s="35">
        <f>시기외12!EQ55-시기외26!EQ55</f>
        <v>-9.9348170906019017E-4</v>
      </c>
      <c r="ER55" s="28">
        <f>외인!ER55</f>
        <v>14417.39</v>
      </c>
      <c r="ES55" s="35">
        <f>시기외12!ES55-시기외26!ES55</f>
        <v>-4.3469787996340114E-4</v>
      </c>
      <c r="ET55" s="28">
        <f>외인!ET55</f>
        <v>169825.83</v>
      </c>
      <c r="EU55" s="35">
        <f>시기외12!EU55-시기외26!EU55</f>
        <v>-2.7321829940846448E-4</v>
      </c>
      <c r="EV55" s="28">
        <f>외인!EV55</f>
        <v>43740.44</v>
      </c>
      <c r="EW55" s="35">
        <f>시기외12!EW55-시기외26!EW55</f>
        <v>-5.6952647852954097E-5</v>
      </c>
      <c r="EX55" s="28">
        <f>외인!EX55</f>
        <v>58365.56</v>
      </c>
      <c r="EY55" s="35">
        <f>시기외12!EY55-시기외26!EY55</f>
        <v>1.0556615799130285E-4</v>
      </c>
    </row>
    <row r="56" spans="1:155">
      <c r="A56" s="27">
        <f>외인!A56</f>
        <v>46141</v>
      </c>
      <c r="B56" s="28">
        <f>외인!B56</f>
        <v>5318255.55</v>
      </c>
      <c r="C56" s="35">
        <f>시기외12!C56-시기외26!C56</f>
        <v>3.2135947305594024E-4</v>
      </c>
      <c r="D56" s="28">
        <f>외인!D56</f>
        <v>677611.06</v>
      </c>
      <c r="E56" s="35">
        <f>시기외12!E56-시기외26!E56</f>
        <v>-2.2366558247973009E-4</v>
      </c>
      <c r="F56" s="28">
        <f>외인!F56</f>
        <v>2166150.79</v>
      </c>
      <c r="G56" s="35">
        <f>시기외12!G56-시기외26!G56</f>
        <v>7.0459413082451844E-4</v>
      </c>
      <c r="H56" s="28">
        <f>외인!H56</f>
        <v>367885.22</v>
      </c>
      <c r="I56" s="35">
        <f>시기외12!I56-시기외26!I56</f>
        <v>-1.3382293018227411E-4</v>
      </c>
      <c r="J56" s="28">
        <f>외인!J56</f>
        <v>46746.49</v>
      </c>
      <c r="K56" s="35">
        <f>시기외12!K56-시기외26!K56</f>
        <v>-2.5548431976020838E-4</v>
      </c>
      <c r="L56" s="28">
        <f>외인!L56</f>
        <v>338122.45</v>
      </c>
      <c r="M56" s="35">
        <f>시기외12!M56-시기외26!M56</f>
        <v>-6.3095276076820033E-5</v>
      </c>
      <c r="N56" s="28">
        <f>외인!N56</f>
        <v>250295.3</v>
      </c>
      <c r="O56" s="35">
        <f>시기외12!O56-시기외26!O56</f>
        <v>2.0030624469210396E-4</v>
      </c>
      <c r="P56" s="28">
        <f>외인!P56</f>
        <v>192945.28</v>
      </c>
      <c r="Q56" s="35">
        <f>시기외12!Q56-시기외26!Q56</f>
        <v>-7.5968896333037826E-4</v>
      </c>
      <c r="R56" s="28">
        <f>외인!R56</f>
        <v>134609.67000000001</v>
      </c>
      <c r="S56" s="35">
        <f>시기외12!S56-시기외26!S56</f>
        <v>-3.6520489036876184E-4</v>
      </c>
      <c r="T56" s="28">
        <f>외인!T56</f>
        <v>9205.4500000000007</v>
      </c>
      <c r="U56" s="35">
        <f>시기외12!U56-시기외26!U56</f>
        <v>1.1403344455285539E-3</v>
      </c>
      <c r="V56" s="28">
        <f>외인!V56</f>
        <v>128996.85</v>
      </c>
      <c r="W56" s="35">
        <f>시기외12!W56-시기외26!W56</f>
        <v>4.5524514822141817E-4</v>
      </c>
      <c r="X56" s="28">
        <f>외인!X56</f>
        <v>2373839.5099999998</v>
      </c>
      <c r="Y56" s="35">
        <f>시기외12!Y56-시기외26!Y56</f>
        <v>8.2173809419759051E-4</v>
      </c>
      <c r="Z56" s="28">
        <f>외인!Z56</f>
        <v>42784.6</v>
      </c>
      <c r="AA56" s="35">
        <f>시기외12!AA56-시기외26!AA56</f>
        <v>-4.3221629876125729E-5</v>
      </c>
      <c r="AB56" s="28">
        <f>외인!AB56</f>
        <v>210996.95</v>
      </c>
      <c r="AC56" s="35">
        <f>시기외12!AC56-시기외26!AC56</f>
        <v>-2.43027733255721E-4</v>
      </c>
      <c r="AD56" s="28">
        <f>외인!AD56</f>
        <v>19654.11</v>
      </c>
      <c r="AE56" s="35">
        <f>시기외12!AE56-시기외26!AE56</f>
        <v>-3.4325911763388056E-4</v>
      </c>
      <c r="AF56" s="28">
        <f>외인!AF56</f>
        <v>24890.91</v>
      </c>
      <c r="AG56" s="35">
        <f>시기외12!AG56-시기외26!AG56</f>
        <v>6.1503170201177788E-6</v>
      </c>
      <c r="AH56" s="28">
        <f>외인!AH56</f>
        <v>236640.78</v>
      </c>
      <c r="AI56" s="35">
        <f>시기외12!AI56-시기외26!AI56</f>
        <v>4.6874985591586403E-4</v>
      </c>
      <c r="AJ56" s="28">
        <f>외인!AJ56</f>
        <v>111783.58</v>
      </c>
      <c r="AK56" s="35">
        <f>시기외12!AK56-시기외26!AK56</f>
        <v>-3.385496337548863E-4</v>
      </c>
      <c r="AL56" s="28">
        <f>외인!AL56</f>
        <v>92837.46</v>
      </c>
      <c r="AM56" s="35">
        <f>시기외12!AM56-시기외26!AM56</f>
        <v>-4.6488343570211981E-4</v>
      </c>
      <c r="AN56" s="28">
        <f>외인!AN56</f>
        <v>177848.2</v>
      </c>
      <c r="AO56" s="35">
        <f>시기외12!AO56-시기외26!AO56</f>
        <v>4.8346635365062538E-4</v>
      </c>
      <c r="AP56" s="28">
        <f>외인!AP56</f>
        <v>176131.99</v>
      </c>
      <c r="AQ56" s="35">
        <f>시기외12!AQ56-시기외26!AQ56</f>
        <v>-4.2679489974593594E-4</v>
      </c>
      <c r="AR56" s="28">
        <f>외인!AR56</f>
        <v>25460.799999999999</v>
      </c>
      <c r="AS56" s="35">
        <f>시기외12!AS56-시기외26!AS56</f>
        <v>6.9754587962176469E-4</v>
      </c>
      <c r="AT56" s="28">
        <f>외인!AT56</f>
        <v>85813.58</v>
      </c>
      <c r="AU56" s="35">
        <f>시기외12!AU56-시기외26!AU56</f>
        <v>1.3398630200663043E-4</v>
      </c>
      <c r="AV56" s="28">
        <f>외인!AV56</f>
        <v>50222.45</v>
      </c>
      <c r="AW56" s="35">
        <f>시기외12!AW56-시기외26!AW56</f>
        <v>-1.1892560544471571E-4</v>
      </c>
      <c r="AX56" s="28">
        <f>외인!AX56</f>
        <v>77463.100000000006</v>
      </c>
      <c r="AY56" s="35">
        <f>시기외12!AY56-시기외26!AY56</f>
        <v>3.9160418346098256E-4</v>
      </c>
      <c r="AZ56" s="28">
        <f>외인!AZ56</f>
        <v>2572651.1</v>
      </c>
      <c r="BA56" s="35">
        <f>시기외12!BA56-시기외26!BA56</f>
        <v>6.7753809913053277E-4</v>
      </c>
      <c r="BB56" s="28">
        <f>외인!BB56</f>
        <v>100656.84</v>
      </c>
      <c r="BC56" s="35">
        <f>시기외12!BC56-시기외26!BC56</f>
        <v>5.2681707012906797E-5</v>
      </c>
      <c r="BD56" s="28">
        <f>외인!BD56</f>
        <v>39693.230000000003</v>
      </c>
      <c r="BE56" s="35">
        <f>시기외12!BE56-시기외26!BE56</f>
        <v>8.0274559089869618E-4</v>
      </c>
      <c r="BF56" s="28">
        <f>외인!BF56</f>
        <v>0</v>
      </c>
      <c r="BG56" s="35" t="e">
        <f>시기외12!BG56-시기외26!BG56</f>
        <v>#DIV/0!</v>
      </c>
      <c r="BH56" s="28">
        <f>외인!BH56</f>
        <v>108606.43</v>
      </c>
      <c r="BI56" s="35">
        <f>시기외12!BI56-시기외26!BI56</f>
        <v>7.1244974344122957E-4</v>
      </c>
      <c r="BJ56" s="28">
        <f>외인!BJ56</f>
        <v>142521.01</v>
      </c>
      <c r="BK56" s="35">
        <f>시기외12!BK56-시기외26!BK56</f>
        <v>-1.1544991218697374E-4</v>
      </c>
      <c r="BL56" s="28">
        <f>외인!BL56</f>
        <v>50527.46</v>
      </c>
      <c r="BM56" s="35">
        <f>시기외12!BM56-시기외26!BM56</f>
        <v>5.4823079474995359E-4</v>
      </c>
      <c r="BN56" s="28">
        <f>외인!BN56</f>
        <v>57524.71</v>
      </c>
      <c r="BO56" s="35">
        <f>시기외12!BO56-시기외26!BO56</f>
        <v>1.2641727133568792E-3</v>
      </c>
      <c r="BP56" s="28">
        <f>외인!BP56</f>
        <v>87910.91</v>
      </c>
      <c r="BQ56" s="35">
        <f>시기외12!BQ56-시기외26!BQ56</f>
        <v>2.3332221695917567E-4</v>
      </c>
      <c r="BR56" s="28">
        <f>외인!BR56</f>
        <v>333292.33</v>
      </c>
      <c r="BS56" s="35">
        <f>시기외12!BS56-시기외26!BS56</f>
        <v>-1.9464622382588028E-5</v>
      </c>
      <c r="BT56" s="28">
        <f>외인!BT56</f>
        <v>2417875.5699999998</v>
      </c>
      <c r="BU56" s="35">
        <f>시기외12!BU56-시기외26!BU56</f>
        <v>8.034250155888518E-4</v>
      </c>
      <c r="BV56" s="28">
        <f>외인!BV56</f>
        <v>434002.88</v>
      </c>
      <c r="BW56" s="35">
        <f>시기외12!BW56-시기외26!BW56</f>
        <v>-3.1933363990975733E-4</v>
      </c>
      <c r="BX56" s="28">
        <f>외인!BX56</f>
        <v>76149.63</v>
      </c>
      <c r="BY56" s="35">
        <f>시기외12!BY56-시기외26!BY56</f>
        <v>-2.357955002031157E-4</v>
      </c>
      <c r="BZ56" s="28">
        <f>외인!BZ56</f>
        <v>270685.65000000002</v>
      </c>
      <c r="CA56" s="35">
        <f>시기외12!CA56-시기외26!CA56</f>
        <v>1.6221677155321972E-4</v>
      </c>
      <c r="CB56" s="28">
        <f>외인!CB56</f>
        <v>13199.8</v>
      </c>
      <c r="CC56" s="35">
        <f>시기외12!CC56-시기외26!CC56</f>
        <v>-1.6449552897213667E-4</v>
      </c>
      <c r="CD56" s="28">
        <f>외인!CD56</f>
        <v>29415.98</v>
      </c>
      <c r="CE56" s="35">
        <f>시기외12!CE56-시기외26!CE56</f>
        <v>-6.0653196672274829E-4</v>
      </c>
      <c r="CF56" s="28">
        <f>외인!CF56</f>
        <v>28708.28</v>
      </c>
      <c r="CG56" s="35">
        <f>시기외12!CG56-시기외26!CG56</f>
        <v>6.2954739831664382E-4</v>
      </c>
      <c r="CH56" s="28">
        <f>외인!CH56</f>
        <v>70903.73</v>
      </c>
      <c r="CI56" s="35">
        <f>시기외12!CI56-시기외26!CI56</f>
        <v>1.0947725113642499E-5</v>
      </c>
      <c r="CJ56" s="28">
        <f>외인!CJ56</f>
        <v>372197.45</v>
      </c>
      <c r="CK56" s="35">
        <f>시기외12!CK56-시기외26!CK56</f>
        <v>-4.8990181255536864E-4</v>
      </c>
      <c r="CL56" s="28">
        <f>외인!CL56</f>
        <v>241796.05</v>
      </c>
      <c r="CM56" s="35">
        <f>시기외12!CM56-시기외26!CM56</f>
        <v>-2.0588720302015947E-4</v>
      </c>
      <c r="CN56" s="28">
        <f>외인!CN56</f>
        <v>122743.44</v>
      </c>
      <c r="CO56" s="35">
        <f>시기외12!CO56-시기외26!CO56</f>
        <v>-2.6344377858136033E-4</v>
      </c>
      <c r="CP56" s="28">
        <f>외인!CP56</f>
        <v>101230.43</v>
      </c>
      <c r="CQ56" s="35">
        <f>시기외12!CQ56-시기외26!CQ56</f>
        <v>5.0305633725447655E-5</v>
      </c>
      <c r="CR56" s="28">
        <f>외인!CR56</f>
        <v>171646.95</v>
      </c>
      <c r="CS56" s="35">
        <f>시기외12!CS56-시기외26!CS56</f>
        <v>-2.7760054970470843E-4</v>
      </c>
      <c r="CT56" s="28">
        <f>외인!CT56</f>
        <v>165066.23000000001</v>
      </c>
      <c r="CU56" s="35">
        <f>시기외12!CU56-시기외26!CU56</f>
        <v>-6.7652573358335626E-4</v>
      </c>
      <c r="CV56" s="28">
        <f>외인!CV56</f>
        <v>2417875.5699999998</v>
      </c>
      <c r="CW56" s="35">
        <f>시기외12!CW56-시기외26!CW56</f>
        <v>8.034250155888518E-4</v>
      </c>
      <c r="CX56" s="28">
        <f>외인!CX56</f>
        <v>260956.85</v>
      </c>
      <c r="CY56" s="35">
        <f>시기외12!CY56-시기외26!CY56</f>
        <v>-4.539375982948869E-4</v>
      </c>
      <c r="CZ56" s="28">
        <f>외인!CZ56</f>
        <v>19314.57</v>
      </c>
      <c r="DA56" s="35">
        <f>시기외12!DA56-시기외26!DA56</f>
        <v>-9.5542793922108991E-4</v>
      </c>
      <c r="DB56" s="28">
        <f>외인!DB56</f>
        <v>39693.230000000003</v>
      </c>
      <c r="DC56" s="35">
        <f>시기외12!DC56-시기외26!DC56</f>
        <v>8.0274559089869618E-4</v>
      </c>
      <c r="DD56" s="28">
        <f>외인!DD56</f>
        <v>9205.4500000000007</v>
      </c>
      <c r="DE56" s="35">
        <f>시기외12!DE56-시기외26!DE56</f>
        <v>1.1403344455285539E-3</v>
      </c>
      <c r="DF56" s="28">
        <f>외인!DF56</f>
        <v>57545.9</v>
      </c>
      <c r="DG56" s="35">
        <f>시기외12!DG56-시기외26!DG56</f>
        <v>-3.3050070354244897E-4</v>
      </c>
      <c r="DH56" s="28">
        <f>외인!DH56</f>
        <v>21093.08</v>
      </c>
      <c r="DI56" s="35">
        <f>시기외12!DI56-시기외26!DI56</f>
        <v>-9.2557314266861462E-4</v>
      </c>
      <c r="DJ56" s="28">
        <f>외인!DJ56</f>
        <v>719295.54</v>
      </c>
      <c r="DK56" s="35">
        <f>시기외12!DK56-시기외26!DK56</f>
        <v>1.0304002228288299E-4</v>
      </c>
      <c r="DL56" s="28">
        <f>외인!DL56</f>
        <v>97752.6</v>
      </c>
      <c r="DM56" s="35">
        <f>시기외12!DM56-시기외26!DM56</f>
        <v>-3.267077556979598E-4</v>
      </c>
      <c r="DN56" s="28">
        <f>외인!DN56</f>
        <v>2417875.5699999998</v>
      </c>
      <c r="DO56" s="35">
        <f>시기외12!DO56-시기외26!DO56</f>
        <v>8.034250155888518E-4</v>
      </c>
      <c r="DP56" s="28">
        <f>외인!DP56</f>
        <v>81960.12</v>
      </c>
      <c r="DQ56" s="35">
        <f>시기외12!DQ56-시기외26!DQ56</f>
        <v>-6.007464888728132E-4</v>
      </c>
      <c r="DR56" s="28">
        <f>외인!DR56</f>
        <v>48534.47</v>
      </c>
      <c r="DS56" s="35">
        <f>시기외12!DS56-시기외26!DS56</f>
        <v>6.1002606621104582E-5</v>
      </c>
      <c r="DT56" s="28">
        <f>외인!DT56</f>
        <v>134609.67000000001</v>
      </c>
      <c r="DU56" s="35">
        <f>시기외12!DU56-시기외26!DU56</f>
        <v>-3.6520489036876184E-4</v>
      </c>
      <c r="DV56" s="28">
        <f>외인!DV56</f>
        <v>36762.230000000003</v>
      </c>
      <c r="DW56" s="35">
        <f>시기외12!DW56-시기외26!DW56</f>
        <v>5.5770346128587993E-5</v>
      </c>
      <c r="DX56" s="28">
        <f>외인!DX56</f>
        <v>128996.85</v>
      </c>
      <c r="DY56" s="35">
        <f>시기외12!DY56-시기외26!DY56</f>
        <v>4.5524514822141817E-4</v>
      </c>
      <c r="DZ56" s="28">
        <f>외인!DZ56</f>
        <v>8920.6</v>
      </c>
      <c r="EA56" s="35">
        <f>시기외12!EA56-시기외26!EA56</f>
        <v>1.5346437432711972E-4</v>
      </c>
      <c r="EB56" s="28">
        <f>외인!EB56</f>
        <v>13024.68</v>
      </c>
      <c r="EC56" s="35">
        <f>시기외12!EC56-시기외26!EC56</f>
        <v>9.5385394985477399E-7</v>
      </c>
      <c r="ED56" s="28">
        <f>외인!ED56</f>
        <v>11318.9</v>
      </c>
      <c r="EE56" s="35">
        <f>시기외12!EE56-시기외26!EE56</f>
        <v>-6.5791224991832201E-4</v>
      </c>
      <c r="EF56" s="28">
        <f>외인!EF56</f>
        <v>236077.06</v>
      </c>
      <c r="EG56" s="35">
        <f>시기외12!EG56-시기외26!EG56</f>
        <v>-4.9518525107429925E-4</v>
      </c>
      <c r="EH56" s="28">
        <f>외인!EH56</f>
        <v>228165.85</v>
      </c>
      <c r="EI56" s="35">
        <f>시기외12!EI56-시기외26!EI56</f>
        <v>2.0649220158068017E-4</v>
      </c>
      <c r="EJ56" s="28">
        <f>외인!EJ56</f>
        <v>105605.49</v>
      </c>
      <c r="EK56" s="35">
        <f>시기외12!EK56-시기외26!EK56</f>
        <v>-1.09243416823153E-5</v>
      </c>
      <c r="EL56" s="28">
        <f>외인!EL56</f>
        <v>32058.880000000001</v>
      </c>
      <c r="EM56" s="35">
        <f>시기외12!EM56-시기외26!EM56</f>
        <v>-5.8171875660859799E-4</v>
      </c>
      <c r="EN56" s="28">
        <f>외인!EN56</f>
        <v>48534.47</v>
      </c>
      <c r="EO56" s="35">
        <f>시기외12!EO56-시기외26!EO56</f>
        <v>6.1002606621104582E-5</v>
      </c>
      <c r="EP56" s="28">
        <f>외인!EP56</f>
        <v>178028</v>
      </c>
      <c r="EQ56" s="35">
        <f>시기외12!EQ56-시기외26!EQ56</f>
        <v>-1.0288061855222143E-3</v>
      </c>
      <c r="ER56" s="28">
        <f>외인!ER56</f>
        <v>14292.95</v>
      </c>
      <c r="ES56" s="35">
        <f>시기외12!ES56-시기외26!ES56</f>
        <v>-2.3111393769969721E-4</v>
      </c>
      <c r="ET56" s="28">
        <f>외인!ET56</f>
        <v>176131.99</v>
      </c>
      <c r="EU56" s="35">
        <f>시기외12!EU56-시기외26!EU56</f>
        <v>-4.2679489974593594E-4</v>
      </c>
      <c r="EV56" s="28">
        <f>외인!EV56</f>
        <v>42784.6</v>
      </c>
      <c r="EW56" s="35">
        <f>시기외12!EW56-시기외26!EW56</f>
        <v>-4.3221629876125729E-5</v>
      </c>
      <c r="EX56" s="28">
        <f>외인!EX56</f>
        <v>58445.83</v>
      </c>
      <c r="EY56" s="35">
        <f>시기외12!EY56-시기외26!EY56</f>
        <v>1.1130232794119842E-4</v>
      </c>
    </row>
    <row r="57" spans="1:155">
      <c r="A57" s="27">
        <f>외인!A57</f>
        <v>46142</v>
      </c>
      <c r="B57" s="28">
        <f>외인!B57</f>
        <v>5245172.8899999997</v>
      </c>
      <c r="C57" s="35">
        <f>시기외12!C57-시기외26!C57</f>
        <v>2.8126289980232293E-4</v>
      </c>
      <c r="D57" s="28">
        <f>외인!D57</f>
        <v>661976.19999999995</v>
      </c>
      <c r="E57" s="35">
        <f>시기외12!E57-시기외26!E57</f>
        <v>-2.1818407471503837E-4</v>
      </c>
      <c r="F57" s="28">
        <f>외인!F57</f>
        <v>2123249.75</v>
      </c>
      <c r="G57" s="35">
        <f>시기외12!G57-시기외26!G57</f>
        <v>6.5967606490625235E-4</v>
      </c>
      <c r="H57" s="28">
        <f>외인!H57</f>
        <v>357119.09</v>
      </c>
      <c r="I57" s="35">
        <f>시기외12!I57-시기외26!I57</f>
        <v>-1.0560709810014473E-4</v>
      </c>
      <c r="J57" s="28">
        <f>외인!J57</f>
        <v>44796.68</v>
      </c>
      <c r="K57" s="35">
        <f>시기외12!K57-시기외26!K57</f>
        <v>-4.8660011483967294E-4</v>
      </c>
      <c r="L57" s="28">
        <f>외인!L57</f>
        <v>328785.71999999997</v>
      </c>
      <c r="M57" s="35">
        <f>시기외12!M57-시기외26!M57</f>
        <v>-1.6834960603728582E-5</v>
      </c>
      <c r="N57" s="28">
        <f>외인!N57</f>
        <v>241159.06</v>
      </c>
      <c r="O57" s="35">
        <f>시기외12!O57-시기외26!O57</f>
        <v>1.3429608985213344E-4</v>
      </c>
      <c r="P57" s="28">
        <f>외인!P57</f>
        <v>189411.13</v>
      </c>
      <c r="Q57" s="35">
        <f>시기외12!Q57-시기외26!Q57</f>
        <v>-8.1482474428510232E-4</v>
      </c>
      <c r="R57" s="28">
        <f>외인!R57</f>
        <v>130828.74</v>
      </c>
      <c r="S57" s="35">
        <f>시기외12!S57-시기외26!S57</f>
        <v>-4.7770907763846704E-4</v>
      </c>
      <c r="T57" s="28">
        <f>외인!T57</f>
        <v>9230.07</v>
      </c>
      <c r="U57" s="35">
        <f>시기외12!U57-시기외26!U57</f>
        <v>1.2089645938904957E-3</v>
      </c>
      <c r="V57" s="28">
        <f>외인!V57</f>
        <v>126641.7</v>
      </c>
      <c r="W57" s="35">
        <f>시기외12!W57-시기외26!W57</f>
        <v>4.3041535406795417E-4</v>
      </c>
      <c r="X57" s="28">
        <f>외인!X57</f>
        <v>2336030.14</v>
      </c>
      <c r="Y57" s="35">
        <f>시기외12!Y57-시기외26!Y57</f>
        <v>7.9077524520299188E-4</v>
      </c>
      <c r="Z57" s="28">
        <f>외인!Z57</f>
        <v>42161.87</v>
      </c>
      <c r="AA57" s="35">
        <f>시기외12!AA57-시기외26!AA57</f>
        <v>-3.8818076905610603E-5</v>
      </c>
      <c r="AB57" s="28">
        <f>외인!AB57</f>
        <v>210969.95</v>
      </c>
      <c r="AC57" s="35">
        <f>시기외12!AC57-시기외26!AC57</f>
        <v>-2.1297149616954138E-4</v>
      </c>
      <c r="AD57" s="28">
        <f>외인!AD57</f>
        <v>19391.23</v>
      </c>
      <c r="AE57" s="35">
        <f>시기외12!AE57-시기외26!AE57</f>
        <v>-3.9849912650146216E-4</v>
      </c>
      <c r="AF57" s="28">
        <f>외인!AF57</f>
        <v>24622.46</v>
      </c>
      <c r="AG57" s="35">
        <f>시기외12!AG57-시기외26!AG57</f>
        <v>-1.4158800473227344E-6</v>
      </c>
      <c r="AH57" s="28">
        <f>외인!AH57</f>
        <v>234907.15</v>
      </c>
      <c r="AI57" s="35">
        <f>시기외12!AI57-시기외26!AI57</f>
        <v>3.8138451008617623E-4</v>
      </c>
      <c r="AJ57" s="28">
        <f>외인!AJ57</f>
        <v>109022.85</v>
      </c>
      <c r="AK57" s="35">
        <f>시기외12!AK57-시기외26!AK57</f>
        <v>-3.9323725724424094E-4</v>
      </c>
      <c r="AL57" s="28">
        <f>외인!AL57</f>
        <v>90704.98</v>
      </c>
      <c r="AM57" s="35">
        <f>시기외12!AM57-시기외26!AM57</f>
        <v>-4.8876731638943394E-4</v>
      </c>
      <c r="AN57" s="28">
        <f>외인!AN57</f>
        <v>170760.92</v>
      </c>
      <c r="AO57" s="35">
        <f>시기외12!AO57-시기외26!AO57</f>
        <v>4.1161944493657847E-4</v>
      </c>
      <c r="AP57" s="28">
        <f>외인!AP57</f>
        <v>180198.13</v>
      </c>
      <c r="AQ57" s="35">
        <f>시기외12!AQ57-시기외26!AQ57</f>
        <v>-4.9283824526492512E-4</v>
      </c>
      <c r="AR57" s="28">
        <f>외인!AR57</f>
        <v>24969.47</v>
      </c>
      <c r="AS57" s="35">
        <f>시기외12!AS57-시기외26!AS57</f>
        <v>7.2732186936315217E-4</v>
      </c>
      <c r="AT57" s="28">
        <f>외인!AT57</f>
        <v>85701.26</v>
      </c>
      <c r="AU57" s="35">
        <f>시기외12!AU57-시기외26!AU57</f>
        <v>1.4747281735944895E-4</v>
      </c>
      <c r="AV57" s="28">
        <f>외인!AV57</f>
        <v>50020.51</v>
      </c>
      <c r="AW57" s="35">
        <f>시기외12!AW57-시기외26!AW57</f>
        <v>-8.8971351753230356E-5</v>
      </c>
      <c r="AX57" s="28">
        <f>외인!AX57</f>
        <v>74868.62</v>
      </c>
      <c r="AY57" s="35">
        <f>시기외12!AY57-시기외26!AY57</f>
        <v>3.3727463019653518E-4</v>
      </c>
      <c r="AZ57" s="28">
        <f>외인!AZ57</f>
        <v>2532359.6</v>
      </c>
      <c r="BA57" s="35">
        <f>시기외12!BA57-시기외26!BA57</f>
        <v>6.497885907195386E-4</v>
      </c>
      <c r="BB57" s="28">
        <f>외인!BB57</f>
        <v>99271.15</v>
      </c>
      <c r="BC57" s="35">
        <f>시기외12!BC57-시기외26!BC57</f>
        <v>4.8452882053199499E-5</v>
      </c>
      <c r="BD57" s="28">
        <f>외인!BD57</f>
        <v>38819.85</v>
      </c>
      <c r="BE57" s="35">
        <f>시기외12!BE57-시기외26!BE57</f>
        <v>7.7457925518952322E-4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108338.58</v>
      </c>
      <c r="BI57" s="35">
        <f>시기외12!BI57-시기외26!BI57</f>
        <v>9.3263672885227425E-4</v>
      </c>
      <c r="BJ57" s="28">
        <f>외인!BJ57</f>
        <v>138263.54999999999</v>
      </c>
      <c r="BK57" s="35">
        <f>시기외12!BK57-시기외26!BK57</f>
        <v>-8.7064496342586476E-5</v>
      </c>
      <c r="BL57" s="28">
        <f>외인!BL57</f>
        <v>49630.79</v>
      </c>
      <c r="BM57" s="35">
        <f>시기외12!BM57-시기외26!BM57</f>
        <v>4.4045359113405202E-4</v>
      </c>
      <c r="BN57" s="28">
        <f>외인!BN57</f>
        <v>56295.44</v>
      </c>
      <c r="BO57" s="35">
        <f>시기외12!BO57-시기외26!BO57</f>
        <v>1.258994154100114E-3</v>
      </c>
      <c r="BP57" s="28">
        <f>외인!BP57</f>
        <v>85056.88</v>
      </c>
      <c r="BQ57" s="35">
        <f>시기외12!BQ57-시기외26!BQ57</f>
        <v>1.3775447696419939E-4</v>
      </c>
      <c r="BR57" s="28">
        <f>외인!BR57</f>
        <v>335281.28000000003</v>
      </c>
      <c r="BS57" s="35">
        <f>시기외12!BS57-시기외26!BS57</f>
        <v>-1.5713829744537706E-4</v>
      </c>
      <c r="BT57" s="28">
        <f>외인!BT57</f>
        <v>2379667.06</v>
      </c>
      <c r="BU57" s="35">
        <f>시기외12!BU57-시기외26!BU57</f>
        <v>7.6872217732709843E-4</v>
      </c>
      <c r="BV57" s="28">
        <f>외인!BV57</f>
        <v>433851.04</v>
      </c>
      <c r="BW57" s="35">
        <f>시기외12!BW57-시기외26!BW57</f>
        <v>-3.2546939397889323E-4</v>
      </c>
      <c r="BX57" s="28">
        <f>외인!BX57</f>
        <v>74870.7</v>
      </c>
      <c r="BY57" s="35">
        <f>시기외12!BY57-시기외26!BY57</f>
        <v>-2.5807151058590701E-4</v>
      </c>
      <c r="BZ57" s="28">
        <f>외인!BZ57</f>
        <v>261465.9</v>
      </c>
      <c r="CA57" s="35">
        <f>시기외12!CA57-시기외26!CA57</f>
        <v>1.0625445810827534E-4</v>
      </c>
      <c r="CB57" s="28">
        <f>외인!CB57</f>
        <v>12944.75</v>
      </c>
      <c r="CC57" s="35">
        <f>시기외12!CC57-시기외26!CC57</f>
        <v>-1.1619007587247666E-4</v>
      </c>
      <c r="CD57" s="28">
        <f>외인!CD57</f>
        <v>29717.14</v>
      </c>
      <c r="CE57" s="35">
        <f>시기외12!CE57-시기외26!CE57</f>
        <v>-4.8260085483284483E-4</v>
      </c>
      <c r="CF57" s="28">
        <f>외인!CF57</f>
        <v>28327.11</v>
      </c>
      <c r="CG57" s="35">
        <f>시기외12!CG57-시기외26!CG57</f>
        <v>6.3611197147140719E-4</v>
      </c>
      <c r="CH57" s="28">
        <f>외인!CH57</f>
        <v>70905.77</v>
      </c>
      <c r="CI57" s="35">
        <f>시기외12!CI57-시기외26!CI57</f>
        <v>4.2925961977437026E-5</v>
      </c>
      <c r="CJ57" s="28">
        <f>외인!CJ57</f>
        <v>363226.63</v>
      </c>
      <c r="CK57" s="35">
        <f>시기외12!CK57-시기외26!CK57</f>
        <v>-4.8365330194755042E-4</v>
      </c>
      <c r="CL57" s="28">
        <f>외인!CL57</f>
        <v>241385.91</v>
      </c>
      <c r="CM57" s="35">
        <f>시기외12!CM57-시기외26!CM57</f>
        <v>-1.9873811574197428E-4</v>
      </c>
      <c r="CN57" s="28">
        <f>외인!CN57</f>
        <v>118644.02</v>
      </c>
      <c r="CO57" s="35">
        <f>시기외12!CO57-시기외26!CO57</f>
        <v>-2.938997243026539E-4</v>
      </c>
      <c r="CP57" s="28">
        <f>외인!CP57</f>
        <v>99841.16</v>
      </c>
      <c r="CQ57" s="35">
        <f>시기외12!CQ57-시기외26!CQ57</f>
        <v>4.6611525291424194E-5</v>
      </c>
      <c r="CR57" s="28">
        <f>외인!CR57</f>
        <v>166676.69</v>
      </c>
      <c r="CS57" s="35">
        <f>시기외12!CS57-시기외26!CS57</f>
        <v>-3.3490893380368441E-4</v>
      </c>
      <c r="CT57" s="28">
        <f>외인!CT57</f>
        <v>164167.18</v>
      </c>
      <c r="CU57" s="35">
        <f>시기외12!CU57-시기외26!CU57</f>
        <v>-7.1773262473175093E-4</v>
      </c>
      <c r="CV57" s="28">
        <f>외인!CV57</f>
        <v>2379667.06</v>
      </c>
      <c r="CW57" s="35">
        <f>시기외12!CW57-시기외26!CW57</f>
        <v>7.6872217732709843E-4</v>
      </c>
      <c r="CX57" s="28">
        <f>외인!CX57</f>
        <v>255124.66</v>
      </c>
      <c r="CY57" s="35">
        <f>시기외12!CY57-시기외26!CY57</f>
        <v>-4.3350393030070411E-4</v>
      </c>
      <c r="CZ57" s="28">
        <f>외인!CZ57</f>
        <v>19269.36</v>
      </c>
      <c r="DA57" s="35">
        <f>시기외12!DA57-시기외26!DA57</f>
        <v>-1.2346343413648063E-3</v>
      </c>
      <c r="DB57" s="28">
        <f>외인!DB57</f>
        <v>38819.85</v>
      </c>
      <c r="DC57" s="35">
        <f>시기외12!DC57-시기외26!DC57</f>
        <v>7.7457925518952322E-4</v>
      </c>
      <c r="DD57" s="28">
        <f>외인!DD57</f>
        <v>9230.07</v>
      </c>
      <c r="DE57" s="35">
        <f>시기외12!DE57-시기외26!DE57</f>
        <v>1.2089645938904957E-3</v>
      </c>
      <c r="DF57" s="28">
        <f>외인!DF57</f>
        <v>56189.08</v>
      </c>
      <c r="DG57" s="35">
        <f>시기외12!DG57-시기외26!DG57</f>
        <v>-3.4709044776057578E-4</v>
      </c>
      <c r="DH57" s="28">
        <f>외인!DH57</f>
        <v>21310.84</v>
      </c>
      <c r="DI57" s="35">
        <f>시기외12!DI57-시기외26!DI57</f>
        <v>-7.6919560838444468E-4</v>
      </c>
      <c r="DJ57" s="28">
        <f>외인!DJ57</f>
        <v>713483.84</v>
      </c>
      <c r="DK57" s="35">
        <f>시기외12!DK57-시기외26!DK57</f>
        <v>1.0284585837378878E-5</v>
      </c>
      <c r="DL57" s="28">
        <f>외인!DL57</f>
        <v>94170.91</v>
      </c>
      <c r="DM57" s="35">
        <f>시기외12!DM57-시기외26!DM57</f>
        <v>-3.6224862538397498E-4</v>
      </c>
      <c r="DN57" s="28">
        <f>외인!DN57</f>
        <v>2379667.06</v>
      </c>
      <c r="DO57" s="35">
        <f>시기외12!DO57-시기외26!DO57</f>
        <v>7.6872217732709843E-4</v>
      </c>
      <c r="DP57" s="28">
        <f>외인!DP57</f>
        <v>79058.149999999994</v>
      </c>
      <c r="DQ57" s="35">
        <f>시기외12!DQ57-시기외26!DQ57</f>
        <v>-5.2256234756704184E-4</v>
      </c>
      <c r="DR57" s="28">
        <f>외인!DR57</f>
        <v>46443.88</v>
      </c>
      <c r="DS57" s="35">
        <f>시기외12!DS57-시기외26!DS57</f>
        <v>-1.4325056491153653E-4</v>
      </c>
      <c r="DT57" s="28">
        <f>외인!DT57</f>
        <v>130828.74</v>
      </c>
      <c r="DU57" s="35">
        <f>시기외12!DU57-시기외26!DU57</f>
        <v>-4.7770907763846704E-4</v>
      </c>
      <c r="DV57" s="28">
        <f>외인!DV57</f>
        <v>35572.97</v>
      </c>
      <c r="DW57" s="35">
        <f>시기외12!DW57-시기외26!DW57</f>
        <v>1.9900939640199759E-4</v>
      </c>
      <c r="DX57" s="28">
        <f>외인!DX57</f>
        <v>126641.7</v>
      </c>
      <c r="DY57" s="35">
        <f>시기외12!DY57-시기외26!DY57</f>
        <v>4.3041535406795417E-4</v>
      </c>
      <c r="DZ57" s="28">
        <f>외인!DZ57</f>
        <v>8624.9500000000007</v>
      </c>
      <c r="EA57" s="35">
        <f>시기외12!EA57-시기외26!EA57</f>
        <v>4.5323608124524586E-5</v>
      </c>
      <c r="EB57" s="28">
        <f>외인!EB57</f>
        <v>12807.89</v>
      </c>
      <c r="EC57" s="35">
        <f>시기외12!EC57-시기외26!EC57</f>
        <v>-4.421310123252733E-5</v>
      </c>
      <c r="ED57" s="28">
        <f>외인!ED57</f>
        <v>11129.54</v>
      </c>
      <c r="EE57" s="35">
        <f>시기외12!EE57-시기외26!EE57</f>
        <v>-5.8244016956578441E-4</v>
      </c>
      <c r="EF57" s="28">
        <f>외인!EF57</f>
        <v>231365.67</v>
      </c>
      <c r="EG57" s="35">
        <f>시기외12!EG57-시기외26!EG57</f>
        <v>-5.0714395742302394E-4</v>
      </c>
      <c r="EH57" s="28">
        <f>외인!EH57</f>
        <v>228320.64000000001</v>
      </c>
      <c r="EI57" s="35">
        <f>시기외12!EI57-시기외26!EI57</f>
        <v>1.3086793706772512E-4</v>
      </c>
      <c r="EJ57" s="28">
        <f>외인!EJ57</f>
        <v>104026.31</v>
      </c>
      <c r="EK57" s="35">
        <f>시기외12!EK57-시기외26!EK57</f>
        <v>-2.9716081449412805E-5</v>
      </c>
      <c r="EL57" s="28">
        <f>외인!EL57</f>
        <v>32349.88</v>
      </c>
      <c r="EM57" s="35">
        <f>시기외12!EM57-시기외26!EM57</f>
        <v>-4.6859287259393666E-4</v>
      </c>
      <c r="EN57" s="28">
        <f>외인!EN57</f>
        <v>46443.88</v>
      </c>
      <c r="EO57" s="35">
        <f>시기외12!EO57-시기외26!EO57</f>
        <v>-1.4325056491153653E-4</v>
      </c>
      <c r="EP57" s="28">
        <f>외인!EP57</f>
        <v>177580.82</v>
      </c>
      <c r="EQ57" s="35">
        <f>시기외12!EQ57-시기외26!EQ57</f>
        <v>-9.6107788705122182E-4</v>
      </c>
      <c r="ER57" s="28">
        <f>외인!ER57</f>
        <v>14026.92</v>
      </c>
      <c r="ES57" s="35">
        <f>시기외12!ES57-시기외26!ES57</f>
        <v>-6.0088439815394849E-5</v>
      </c>
      <c r="ET57" s="28">
        <f>외인!ET57</f>
        <v>180198.13</v>
      </c>
      <c r="EU57" s="35">
        <f>시기외12!EU57-시기외26!EU57</f>
        <v>-4.9283824526492512E-4</v>
      </c>
      <c r="EV57" s="28">
        <f>외인!EV57</f>
        <v>42161.87</v>
      </c>
      <c r="EW57" s="35">
        <f>시기외12!EW57-시기외26!EW57</f>
        <v>-3.8818076905610603E-5</v>
      </c>
      <c r="EX57" s="28">
        <f>외인!EX57</f>
        <v>57679.29</v>
      </c>
      <c r="EY57" s="35">
        <f>시기외12!EY57-시기외26!EY57</f>
        <v>1.0161561216858508E-4</v>
      </c>
    </row>
    <row r="58" spans="1:155">
      <c r="A58" s="27">
        <f>외인!A58</f>
        <v>46146</v>
      </c>
      <c r="B58" s="28">
        <f>외인!B58</f>
        <v>5513736.5099999998</v>
      </c>
      <c r="C58" s="35">
        <f>시기외12!C58-시기외26!C58</f>
        <v>3.3489023242279885E-4</v>
      </c>
      <c r="D58" s="28">
        <f>외인!D58</f>
        <v>673862.28</v>
      </c>
      <c r="E58" s="35">
        <f>시기외12!E58-시기외26!E58</f>
        <v>-2.6233701623588131E-4</v>
      </c>
      <c r="F58" s="28">
        <f>외인!F58</f>
        <v>2210636.63</v>
      </c>
      <c r="G58" s="35">
        <f>시기외12!G58-시기외26!G58</f>
        <v>7.5552265802551126E-4</v>
      </c>
      <c r="H58" s="28">
        <f>외인!H58</f>
        <v>370887.89</v>
      </c>
      <c r="I58" s="35">
        <f>시기외12!I58-시기외26!I58</f>
        <v>-2.5430433395573666E-5</v>
      </c>
      <c r="J58" s="28">
        <f>외인!J58</f>
        <v>45424.67</v>
      </c>
      <c r="K58" s="35">
        <f>시기외12!K58-시기외26!K58</f>
        <v>-7.5947194134479167E-4</v>
      </c>
      <c r="L58" s="28">
        <f>외인!L58</f>
        <v>341233.76</v>
      </c>
      <c r="M58" s="35">
        <f>시기외12!M58-시기외26!M58</f>
        <v>7.1915098133264188E-5</v>
      </c>
      <c r="N58" s="28">
        <f>외인!N58</f>
        <v>245422.59</v>
      </c>
      <c r="O58" s="35">
        <f>시기외12!O58-시기외26!O58</f>
        <v>2.4908187361705907E-4</v>
      </c>
      <c r="P58" s="28">
        <f>외인!P58</f>
        <v>189241.63</v>
      </c>
      <c r="Q58" s="35">
        <f>시기외12!Q58-시기외26!Q58</f>
        <v>-9.5076884460821816E-4</v>
      </c>
      <c r="R58" s="28">
        <f>외인!R58</f>
        <v>130896.73</v>
      </c>
      <c r="S58" s="35">
        <f>시기외12!S58-시기외26!S58</f>
        <v>-5.613608029024855E-4</v>
      </c>
      <c r="T58" s="28">
        <f>외인!T58</f>
        <v>8945.75</v>
      </c>
      <c r="U58" s="35">
        <f>시기외12!U58-시기외26!U58</f>
        <v>1.1199893080857438E-3</v>
      </c>
      <c r="V58" s="28">
        <f>외인!V58</f>
        <v>131040.88</v>
      </c>
      <c r="W58" s="35">
        <f>시기외12!W58-시기외26!W58</f>
        <v>1.8160314425285252E-4</v>
      </c>
      <c r="X58" s="28">
        <f>외인!X58</f>
        <v>2524258.7200000002</v>
      </c>
      <c r="Y58" s="35">
        <f>시기외12!Y58-시기외26!Y58</f>
        <v>9.478516219615389E-4</v>
      </c>
      <c r="Z58" s="28">
        <f>외인!Z58</f>
        <v>42692.12</v>
      </c>
      <c r="AA58" s="35">
        <f>시기외12!AA58-시기외26!AA58</f>
        <v>-2.8113889802243788E-5</v>
      </c>
      <c r="AB58" s="28">
        <f>외인!AB58</f>
        <v>208164.57</v>
      </c>
      <c r="AC58" s="35">
        <f>시기외12!AC58-시기외26!AC58</f>
        <v>-2.4628320248232298E-4</v>
      </c>
      <c r="AD58" s="28">
        <f>외인!AD58</f>
        <v>19336.21</v>
      </c>
      <c r="AE58" s="35">
        <f>시기외12!AE58-시기외26!AE58</f>
        <v>-5.0863871016926221E-4</v>
      </c>
      <c r="AF58" s="28">
        <f>외인!AF58</f>
        <v>25287.87</v>
      </c>
      <c r="AG58" s="35">
        <f>시기외12!AG58-시기외26!AG58</f>
        <v>-1.3596976977826977E-4</v>
      </c>
      <c r="AH58" s="28">
        <f>외인!AH58</f>
        <v>234927.49</v>
      </c>
      <c r="AI58" s="35">
        <f>시기외12!AI58-시기외26!AI58</f>
        <v>2.1266197746991008E-4</v>
      </c>
      <c r="AJ58" s="28">
        <f>외인!AJ58</f>
        <v>109305.49</v>
      </c>
      <c r="AK58" s="35">
        <f>시기외12!AK58-시기외26!AK58</f>
        <v>-5.1703938476389301E-4</v>
      </c>
      <c r="AL58" s="28">
        <f>외인!AL58</f>
        <v>92529.07</v>
      </c>
      <c r="AM58" s="35">
        <f>시기외12!AM58-시기외26!AM58</f>
        <v>-3.8208865516142939E-4</v>
      </c>
      <c r="AN58" s="28">
        <f>외인!AN58</f>
        <v>173219.58</v>
      </c>
      <c r="AO58" s="35">
        <f>시기외12!AO58-시기외26!AO58</f>
        <v>5.2278467959449904E-4</v>
      </c>
      <c r="AP58" s="28">
        <f>외인!AP58</f>
        <v>195088.24</v>
      </c>
      <c r="AQ58" s="35">
        <f>시기외12!AQ58-시기외26!AQ58</f>
        <v>-6.6830733589172322E-4</v>
      </c>
      <c r="AR58" s="28">
        <f>외인!AR58</f>
        <v>24942.47</v>
      </c>
      <c r="AS58" s="35">
        <f>시기외12!AS58-시기외26!AS58</f>
        <v>4.9352297395411705E-4</v>
      </c>
      <c r="AT58" s="28">
        <f>외인!AT58</f>
        <v>86690.03</v>
      </c>
      <c r="AU58" s="35">
        <f>시기외12!AU58-시기외26!AU58</f>
        <v>1.0384162821915467E-4</v>
      </c>
      <c r="AV58" s="28">
        <f>외인!AV58</f>
        <v>49794.06</v>
      </c>
      <c r="AW58" s="35">
        <f>시기외12!AW58-시기외26!AW58</f>
        <v>-1.4259919784930295E-4</v>
      </c>
      <c r="AX58" s="28">
        <f>외인!AX58</f>
        <v>73897.679999999993</v>
      </c>
      <c r="AY58" s="35">
        <f>시기외12!AY58-시기외26!AY58</f>
        <v>1.5305441642909684E-4</v>
      </c>
      <c r="AZ58" s="28">
        <f>외인!AZ58</f>
        <v>2728568.84</v>
      </c>
      <c r="BA58" s="35">
        <f>시기외12!BA58-시기외26!BA58</f>
        <v>8.0058365587349278E-4</v>
      </c>
      <c r="BB58" s="28">
        <f>외인!BB58</f>
        <v>103099.44</v>
      </c>
      <c r="BC58" s="35">
        <f>시기외12!BC58-시기외26!BC58</f>
        <v>6.2757376174703782E-5</v>
      </c>
      <c r="BD58" s="28">
        <f>외인!BD58</f>
        <v>39322.5</v>
      </c>
      <c r="BE58" s="35">
        <f>시기외12!BE58-시기외26!BE58</f>
        <v>7.0092179340201679E-4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110828.55</v>
      </c>
      <c r="BI58" s="35">
        <f>시기외12!BI58-시기외26!BI58</f>
        <v>9.7579087832305993E-4</v>
      </c>
      <c r="BJ58" s="28">
        <f>외인!BJ58</f>
        <v>142268.57</v>
      </c>
      <c r="BK58" s="35">
        <f>시기외12!BK58-시기외26!BK58</f>
        <v>-4.0067612450904845E-6</v>
      </c>
      <c r="BL58" s="28">
        <f>외인!BL58</f>
        <v>50732.86</v>
      </c>
      <c r="BM58" s="35">
        <f>시기외12!BM58-시기외26!BM58</f>
        <v>3.8837586615224112E-4</v>
      </c>
      <c r="BN58" s="28">
        <f>외인!BN58</f>
        <v>59271.1</v>
      </c>
      <c r="BO58" s="35">
        <f>시기외12!BO58-시기외26!BO58</f>
        <v>1.3927622527430059E-3</v>
      </c>
      <c r="BP58" s="28">
        <f>외인!BP58</f>
        <v>84455.34</v>
      </c>
      <c r="BQ58" s="35">
        <f>시기외12!BQ58-시기외26!BQ58</f>
        <v>-2.1446533624167475E-5</v>
      </c>
      <c r="BR58" s="28">
        <f>외인!BR58</f>
        <v>351502.72</v>
      </c>
      <c r="BS58" s="35">
        <f>시기외12!BS58-시기외26!BS58</f>
        <v>-4.1175059369978964E-4</v>
      </c>
      <c r="BT58" s="28">
        <f>외인!BT58</f>
        <v>2570197.5499999998</v>
      </c>
      <c r="BU58" s="35">
        <f>시기외12!BU58-시기외26!BU58</f>
        <v>9.2137579962560704E-4</v>
      </c>
      <c r="BV58" s="28">
        <f>외인!BV58</f>
        <v>464747.68</v>
      </c>
      <c r="BW58" s="35">
        <f>시기외12!BW58-시기외26!BW58</f>
        <v>-2.8561822276670663E-4</v>
      </c>
      <c r="BX58" s="28">
        <f>외인!BX58</f>
        <v>75290.23</v>
      </c>
      <c r="BY58" s="35">
        <f>시기외12!BY58-시기외26!BY58</f>
        <v>-3.4362245457766828E-4</v>
      </c>
      <c r="BZ58" s="28">
        <f>외인!BZ58</f>
        <v>265748.65000000002</v>
      </c>
      <c r="CA58" s="35">
        <f>시기외12!CA58-시기외26!CA58</f>
        <v>2.1512458278529086E-4</v>
      </c>
      <c r="CB58" s="28">
        <f>외인!CB58</f>
        <v>12966.18</v>
      </c>
      <c r="CC58" s="35">
        <f>시기외12!CC58-시기외26!CC58</f>
        <v>-1.3849525930881811E-4</v>
      </c>
      <c r="CD58" s="28">
        <f>외인!CD58</f>
        <v>29346.799999999999</v>
      </c>
      <c r="CE58" s="35">
        <f>시기외12!CE58-시기외26!CE58</f>
        <v>-5.7136516770848675E-4</v>
      </c>
      <c r="CF58" s="28">
        <f>외인!CF58</f>
        <v>28291.46</v>
      </c>
      <c r="CG58" s="35">
        <f>시기외12!CG58-시기외26!CG58</f>
        <v>4.2096026358033481E-4</v>
      </c>
      <c r="CH58" s="28">
        <f>외인!CH58</f>
        <v>70829.17</v>
      </c>
      <c r="CI58" s="35">
        <f>시기외12!CI58-시기외26!CI58</f>
        <v>-3.7878663057224664E-6</v>
      </c>
      <c r="CJ58" s="28">
        <f>외인!CJ58</f>
        <v>362189.33</v>
      </c>
      <c r="CK58" s="35">
        <f>시기외12!CK58-시기외26!CK58</f>
        <v>-5.5768344842514121E-4</v>
      </c>
      <c r="CL58" s="28">
        <f>외인!CL58</f>
        <v>238211.02</v>
      </c>
      <c r="CM58" s="35">
        <f>시기외12!CM58-시기외26!CM58</f>
        <v>-2.6269672860975291E-4</v>
      </c>
      <c r="CN58" s="28">
        <f>외인!CN58</f>
        <v>128527.37</v>
      </c>
      <c r="CO58" s="35">
        <f>시기외12!CO58-시기외26!CO58</f>
        <v>-1.3370509308911348E-4</v>
      </c>
      <c r="CP58" s="28">
        <f>외인!CP58</f>
        <v>103664.29</v>
      </c>
      <c r="CQ58" s="35">
        <f>시기외12!CQ58-시기외26!CQ58</f>
        <v>6.1110614894825354E-5</v>
      </c>
      <c r="CR58" s="28">
        <f>외인!CR58</f>
        <v>167733.07</v>
      </c>
      <c r="CS58" s="35">
        <f>시기외12!CS58-시기외26!CS58</f>
        <v>-3.7864692446089136E-4</v>
      </c>
      <c r="CT58" s="28">
        <f>외인!CT58</f>
        <v>173434.99</v>
      </c>
      <c r="CU58" s="35">
        <f>시기외12!CU58-시기외26!CU58</f>
        <v>-7.2992154358790745E-4</v>
      </c>
      <c r="CV58" s="28">
        <f>외인!CV58</f>
        <v>2570197.5499999998</v>
      </c>
      <c r="CW58" s="35">
        <f>시기외12!CW58-시기외26!CW58</f>
        <v>9.2137579962560704E-4</v>
      </c>
      <c r="CX58" s="28">
        <f>외인!CX58</f>
        <v>261661.33</v>
      </c>
      <c r="CY58" s="35">
        <f>시기외12!CY58-시기외26!CY58</f>
        <v>-4.113054635254557E-4</v>
      </c>
      <c r="CZ58" s="28">
        <f>외인!CZ58</f>
        <v>19714.61</v>
      </c>
      <c r="DA58" s="35">
        <f>시기외12!DA58-시기외26!DA58</f>
        <v>-1.4536413663422763E-3</v>
      </c>
      <c r="DB58" s="28">
        <f>외인!DB58</f>
        <v>39322.5</v>
      </c>
      <c r="DC58" s="35">
        <f>시기외12!DC58-시기외26!DC58</f>
        <v>7.0092179340201679E-4</v>
      </c>
      <c r="DD58" s="28">
        <f>외인!DD58</f>
        <v>8945.75</v>
      </c>
      <c r="DE58" s="35">
        <f>시기외12!DE58-시기외26!DE58</f>
        <v>1.1199893080857438E-3</v>
      </c>
      <c r="DF58" s="28">
        <f>외인!DF58</f>
        <v>56702.77</v>
      </c>
      <c r="DG58" s="35">
        <f>시기외12!DG58-시기외26!DG58</f>
        <v>-4.2880171056169946E-4</v>
      </c>
      <c r="DH58" s="28">
        <f>외인!DH58</f>
        <v>21013.84</v>
      </c>
      <c r="DI58" s="35">
        <f>시기외12!DI58-시기외26!DI58</f>
        <v>-8.668408720532159E-4</v>
      </c>
      <c r="DJ58" s="28">
        <f>외인!DJ58</f>
        <v>734904.92</v>
      </c>
      <c r="DK58" s="35">
        <f>시기외12!DK58-시기외26!DK58</f>
        <v>-1.4551382802907131E-4</v>
      </c>
      <c r="DL58" s="28">
        <f>외인!DL58</f>
        <v>103613.04</v>
      </c>
      <c r="DM58" s="35">
        <f>시기외12!DM58-시기외26!DM58</f>
        <v>-1.6200661471031121E-4</v>
      </c>
      <c r="DN58" s="28">
        <f>외인!DN58</f>
        <v>2570197.5499999998</v>
      </c>
      <c r="DO58" s="35">
        <f>시기외12!DO58-시기외26!DO58</f>
        <v>9.2137579962560704E-4</v>
      </c>
      <c r="DP58" s="28">
        <f>외인!DP58</f>
        <v>79673.95</v>
      </c>
      <c r="DQ58" s="35">
        <f>시기외12!DQ58-시기외26!DQ58</f>
        <v>-5.9560960076662111E-4</v>
      </c>
      <c r="DR58" s="28">
        <f>외인!DR58</f>
        <v>46955.12</v>
      </c>
      <c r="DS58" s="35">
        <f>시기외12!DS58-시기외26!DS58</f>
        <v>-4.1189511794163629E-4</v>
      </c>
      <c r="DT58" s="28">
        <f>외인!DT58</f>
        <v>130896.73</v>
      </c>
      <c r="DU58" s="35">
        <f>시기외12!DU58-시기외26!DU58</f>
        <v>-5.613608029024855E-4</v>
      </c>
      <c r="DV58" s="28">
        <f>외인!DV58</f>
        <v>36563.730000000003</v>
      </c>
      <c r="DW58" s="35">
        <f>시기외12!DW58-시기외26!DW58</f>
        <v>2.9110483967175773E-4</v>
      </c>
      <c r="DX58" s="28">
        <f>외인!DX58</f>
        <v>131040.88</v>
      </c>
      <c r="DY58" s="35">
        <f>시기외12!DY58-시기외26!DY58</f>
        <v>1.8160314425285252E-4</v>
      </c>
      <c r="DZ58" s="28">
        <f>외인!DZ58</f>
        <v>8798.24</v>
      </c>
      <c r="EA58" s="35">
        <f>시기외12!EA58-시기외26!EA58</f>
        <v>-6.0506747648290385E-6</v>
      </c>
      <c r="EB58" s="28">
        <f>외인!EB58</f>
        <v>12726.66</v>
      </c>
      <c r="EC58" s="35">
        <f>시기외12!EC58-시기외26!EC58</f>
        <v>-1.6071473756942541E-4</v>
      </c>
      <c r="ED58" s="28">
        <f>외인!ED58</f>
        <v>11264.11</v>
      </c>
      <c r="EE58" s="35">
        <f>시기외12!EE58-시기외26!EE58</f>
        <v>-4.6635104793609882E-4</v>
      </c>
      <c r="EF58" s="28">
        <f>외인!EF58</f>
        <v>230246.87</v>
      </c>
      <c r="EG58" s="35">
        <f>시기외12!EG58-시기외26!EG58</f>
        <v>-5.9556233795773927E-4</v>
      </c>
      <c r="EH58" s="28">
        <f>외인!EH58</f>
        <v>254347.99</v>
      </c>
      <c r="EI58" s="35">
        <f>시기외12!EI58-시기외26!EI58</f>
        <v>5.807901396300653E-5</v>
      </c>
      <c r="EJ58" s="28">
        <f>외인!EJ58</f>
        <v>104321.3</v>
      </c>
      <c r="EK58" s="35">
        <f>시기외12!EK58-시기외26!EK58</f>
        <v>-1.5267505466650148E-4</v>
      </c>
      <c r="EL58" s="28">
        <f>외인!EL58</f>
        <v>31946.959999999999</v>
      </c>
      <c r="EM58" s="35">
        <f>시기외12!EM58-시기외26!EM58</f>
        <v>-5.5316650882440439E-4</v>
      </c>
      <c r="EN58" s="28">
        <f>외인!EN58</f>
        <v>46955.12</v>
      </c>
      <c r="EO58" s="35">
        <f>시기외12!EO58-시기외26!EO58</f>
        <v>-4.1189511794163629E-4</v>
      </c>
      <c r="EP58" s="28">
        <f>외인!EP58</f>
        <v>182805.14</v>
      </c>
      <c r="EQ58" s="35">
        <f>시기외12!EQ58-시기외26!EQ58</f>
        <v>-7.6954911731752528E-4</v>
      </c>
      <c r="ER58" s="28">
        <f>외인!ER58</f>
        <v>14248.75</v>
      </c>
      <c r="ES58" s="35">
        <f>시기외12!ES58-시기외26!ES58</f>
        <v>1.9718865778590913E-4</v>
      </c>
      <c r="ET58" s="28">
        <f>외인!ET58</f>
        <v>195088.24</v>
      </c>
      <c r="EU58" s="35">
        <f>시기외12!EU58-시기외26!EU58</f>
        <v>-6.6830733589172322E-4</v>
      </c>
      <c r="EV58" s="28">
        <f>외인!EV58</f>
        <v>42692.12</v>
      </c>
      <c r="EW58" s="35">
        <f>시기외12!EW58-시기외26!EW58</f>
        <v>-2.8113889802243788E-5</v>
      </c>
      <c r="EX58" s="28">
        <f>외인!EX58</f>
        <v>60972.17</v>
      </c>
      <c r="EY58" s="35">
        <f>시기외12!EY58-시기외26!EY58</f>
        <v>1.1706120799705882E-4</v>
      </c>
    </row>
    <row r="59" spans="1:155">
      <c r="A59" s="27">
        <f>외인!A59</f>
        <v>46148</v>
      </c>
      <c r="B59" s="28">
        <f>외인!B59</f>
        <v>5868742.3300000001</v>
      </c>
      <c r="C59" s="35">
        <f>시기외12!C59-시기외26!C59</f>
        <v>3.5208199548783796E-4</v>
      </c>
      <c r="D59" s="28">
        <f>외인!D59</f>
        <v>671717.13</v>
      </c>
      <c r="E59" s="35">
        <f>시기외12!E59-시기외26!E59</f>
        <v>-3.5577401042034005E-4</v>
      </c>
      <c r="F59" s="28">
        <f>외인!F59</f>
        <v>2426729.7400000002</v>
      </c>
      <c r="G59" s="35">
        <f>시기외12!G59-시기외26!G59</f>
        <v>8.3391350012869511E-4</v>
      </c>
      <c r="H59" s="28">
        <f>외인!H59</f>
        <v>378015.55</v>
      </c>
      <c r="I59" s="35">
        <f>시기외12!I59-시기외26!I59</f>
        <v>6.7794399783095228E-5</v>
      </c>
      <c r="J59" s="28">
        <f>외인!J59</f>
        <v>44490.46</v>
      </c>
      <c r="K59" s="35">
        <f>시기외12!K59-시기외26!K59</f>
        <v>-9.7817773583397708E-4</v>
      </c>
      <c r="L59" s="28">
        <f>외인!L59</f>
        <v>348630.51</v>
      </c>
      <c r="M59" s="35">
        <f>시기외12!M59-시기외26!M59</f>
        <v>1.7570653104533474E-4</v>
      </c>
      <c r="N59" s="28">
        <f>외인!N59</f>
        <v>247805.26</v>
      </c>
      <c r="O59" s="35">
        <f>시기외12!O59-시기외26!O59</f>
        <v>3.6711390904026523E-4</v>
      </c>
      <c r="P59" s="28">
        <f>외인!P59</f>
        <v>186892.36</v>
      </c>
      <c r="Q59" s="35">
        <f>시기외12!Q59-시기외26!Q59</f>
        <v>-1.0946741365471296E-3</v>
      </c>
      <c r="R59" s="28">
        <f>외인!R59</f>
        <v>131482.75</v>
      </c>
      <c r="S59" s="35">
        <f>시기외12!S59-시기외26!S59</f>
        <v>-6.7369178300496395E-4</v>
      </c>
      <c r="T59" s="28">
        <f>외인!T59</f>
        <v>8815.34</v>
      </c>
      <c r="U59" s="35">
        <f>시기외12!U59-시기외26!U59</f>
        <v>1.0439327767048276E-3</v>
      </c>
      <c r="V59" s="28">
        <f>외인!V59</f>
        <v>132659.01</v>
      </c>
      <c r="W59" s="35">
        <f>시기외12!W59-시기외26!W59</f>
        <v>3.0081277854570026E-5</v>
      </c>
      <c r="X59" s="28">
        <f>외인!X59</f>
        <v>2833129.16</v>
      </c>
      <c r="Y59" s="35">
        <f>시기외12!Y59-시기외26!Y59</f>
        <v>1.0119724045695925E-3</v>
      </c>
      <c r="Z59" s="28">
        <f>외인!Z59</f>
        <v>42573.38</v>
      </c>
      <c r="AA59" s="35">
        <f>시기외12!AA59-시기외26!AA59</f>
        <v>-6.0541098444648485E-5</v>
      </c>
      <c r="AB59" s="28">
        <f>외인!AB59</f>
        <v>207092.13</v>
      </c>
      <c r="AC59" s="35">
        <f>시기외12!AC59-시기외26!AC59</f>
        <v>-2.186065400977862E-4</v>
      </c>
      <c r="AD59" s="28">
        <f>외인!AD59</f>
        <v>19143.11</v>
      </c>
      <c r="AE59" s="35">
        <f>시기외12!AE59-시기외26!AE59</f>
        <v>-5.7071249096697619E-4</v>
      </c>
      <c r="AF59" s="28">
        <f>외인!AF59</f>
        <v>24653.599999999999</v>
      </c>
      <c r="AG59" s="35">
        <f>시기외12!AG59-시기외26!AG59</f>
        <v>-2.4077468744281212E-4</v>
      </c>
      <c r="AH59" s="28">
        <f>외인!AH59</f>
        <v>226401.61</v>
      </c>
      <c r="AI59" s="35">
        <f>시기외12!AI59-시기외26!AI59</f>
        <v>5.1452908295433828E-5</v>
      </c>
      <c r="AJ59" s="28">
        <f>외인!AJ59</f>
        <v>107191.57</v>
      </c>
      <c r="AK59" s="35">
        <f>시기외12!AK59-시기외26!AK59</f>
        <v>-7.1146427569125778E-4</v>
      </c>
      <c r="AL59" s="28">
        <f>외인!AL59</f>
        <v>91907.42</v>
      </c>
      <c r="AM59" s="35">
        <f>시기외12!AM59-시기외26!AM59</f>
        <v>-3.3761261736877995E-4</v>
      </c>
      <c r="AN59" s="28">
        <f>외인!AN59</f>
        <v>175625.26</v>
      </c>
      <c r="AO59" s="35">
        <f>시기외12!AO59-시기외26!AO59</f>
        <v>6.6067830797113193E-4</v>
      </c>
      <c r="AP59" s="28">
        <f>외인!AP59</f>
        <v>208179.69</v>
      </c>
      <c r="AQ59" s="35">
        <f>시기외12!AQ59-시기외26!AQ59</f>
        <v>-7.8022037561310711E-4</v>
      </c>
      <c r="AR59" s="28">
        <f>외인!AR59</f>
        <v>24610.6</v>
      </c>
      <c r="AS59" s="35">
        <f>시기외12!AS59-시기외26!AS59</f>
        <v>2.5569563485225747E-4</v>
      </c>
      <c r="AT59" s="28">
        <f>외인!AT59</f>
        <v>86961.63</v>
      </c>
      <c r="AU59" s="35">
        <f>시기외12!AU59-시기외26!AU59</f>
        <v>2.0002626451881024E-4</v>
      </c>
      <c r="AV59" s="28">
        <f>외인!AV59</f>
        <v>48604.05</v>
      </c>
      <c r="AW59" s="35">
        <f>시기외12!AW59-시기외26!AW59</f>
        <v>-2.5569348789263729E-4</v>
      </c>
      <c r="AX59" s="28">
        <f>외인!AX59</f>
        <v>73535.95</v>
      </c>
      <c r="AY59" s="35">
        <f>시기외12!AY59-시기외26!AY59</f>
        <v>4.6979606270522445E-5</v>
      </c>
      <c r="AZ59" s="28">
        <f>외인!AZ59</f>
        <v>3038135.73</v>
      </c>
      <c r="BA59" s="35">
        <f>시기외12!BA59-시기외26!BA59</f>
        <v>8.6082721135819764E-4</v>
      </c>
      <c r="BB59" s="28">
        <f>외인!BB59</f>
        <v>109745.64</v>
      </c>
      <c r="BC59" s="35">
        <f>시기외12!BC59-시기외26!BC59</f>
        <v>4.3442737360643892E-5</v>
      </c>
      <c r="BD59" s="28">
        <f>외인!BD59</f>
        <v>39439.68</v>
      </c>
      <c r="BE59" s="35">
        <f>시기외12!BE59-시기외26!BE59</f>
        <v>6.0421200299288873E-4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112654.32</v>
      </c>
      <c r="BI59" s="35">
        <f>시기외12!BI59-시기외26!BI59</f>
        <v>9.7250134189699137E-4</v>
      </c>
      <c r="BJ59" s="28">
        <f>외인!BJ59</f>
        <v>145082.72</v>
      </c>
      <c r="BK59" s="35">
        <f>시기외12!BK59-시기외26!BK59</f>
        <v>1.2482545254805747E-4</v>
      </c>
      <c r="BL59" s="28">
        <f>외인!BL59</f>
        <v>52843.06</v>
      </c>
      <c r="BM59" s="35">
        <f>시기외12!BM59-시기외26!BM59</f>
        <v>4.416259051950892E-4</v>
      </c>
      <c r="BN59" s="28">
        <f>외인!BN59</f>
        <v>59285.1</v>
      </c>
      <c r="BO59" s="35">
        <f>시기외12!BO59-시기외26!BO59</f>
        <v>1.4101841287835434E-3</v>
      </c>
      <c r="BP59" s="28">
        <f>외인!BP59</f>
        <v>84261.38</v>
      </c>
      <c r="BQ59" s="35">
        <f>시기외12!BQ59-시기외26!BQ59</f>
        <v>-7.9027353115187875E-5</v>
      </c>
      <c r="BR59" s="28">
        <f>외인!BR59</f>
        <v>363500.96</v>
      </c>
      <c r="BS59" s="35">
        <f>시기외12!BS59-시기외26!BS59</f>
        <v>-6.4291935057292772E-4</v>
      </c>
      <c r="BT59" s="28">
        <f>외인!BT59</f>
        <v>2879095.3</v>
      </c>
      <c r="BU59" s="35">
        <f>시기외12!BU59-시기외26!BU59</f>
        <v>9.8425972289798423E-4</v>
      </c>
      <c r="BV59" s="28">
        <f>외인!BV59</f>
        <v>485083.6</v>
      </c>
      <c r="BW59" s="35">
        <f>시기외12!BW59-시기외26!BW59</f>
        <v>-2.7288441708539979E-4</v>
      </c>
      <c r="BX59" s="28">
        <f>외인!BX59</f>
        <v>73836.3</v>
      </c>
      <c r="BY59" s="35">
        <f>시기외12!BY59-시기외26!BY59</f>
        <v>-4.4302080094936447E-4</v>
      </c>
      <c r="BZ59" s="28">
        <f>외인!BZ59</f>
        <v>267532.69</v>
      </c>
      <c r="CA59" s="35">
        <f>시기외12!CA59-시기외26!CA59</f>
        <v>3.205443351398399E-4</v>
      </c>
      <c r="CB59" s="28">
        <f>외인!CB59</f>
        <v>12658.91</v>
      </c>
      <c r="CC59" s="35">
        <f>시기외12!CC59-시기외26!CC59</f>
        <v>-3.3259221517392083E-4</v>
      </c>
      <c r="CD59" s="28">
        <f>외인!CD59</f>
        <v>28323.87</v>
      </c>
      <c r="CE59" s="35">
        <f>시기외12!CE59-시기외26!CE59</f>
        <v>-7.9269922350483531E-4</v>
      </c>
      <c r="CF59" s="28">
        <f>외인!CF59</f>
        <v>27763.54</v>
      </c>
      <c r="CG59" s="35">
        <f>시기외12!CG59-시기외26!CG59</f>
        <v>3.326140500130091E-4</v>
      </c>
      <c r="CH59" s="28">
        <f>외인!CH59</f>
        <v>69152.91</v>
      </c>
      <c r="CI59" s="35">
        <f>시기외12!CI59-시기외26!CI59</f>
        <v>-1.0605450226318033E-4</v>
      </c>
      <c r="CJ59" s="28">
        <f>외인!CJ59</f>
        <v>355495.41</v>
      </c>
      <c r="CK59" s="35">
        <f>시기외12!CK59-시기외26!CK59</f>
        <v>-6.6767968803179887E-4</v>
      </c>
      <c r="CL59" s="28">
        <f>외인!CL59</f>
        <v>236529.15</v>
      </c>
      <c r="CM59" s="35">
        <f>시기외12!CM59-시기외26!CM59</f>
        <v>-2.6119844616614919E-4</v>
      </c>
      <c r="CN59" s="28">
        <f>외인!CN59</f>
        <v>142273.15</v>
      </c>
      <c r="CO59" s="35">
        <f>시기외12!CO59-시기외26!CO59</f>
        <v>-1.2970181935745176E-5</v>
      </c>
      <c r="CP59" s="28">
        <f>외인!CP59</f>
        <v>110302.48</v>
      </c>
      <c r="CQ59" s="35">
        <f>시기외12!CQ59-시기외26!CQ59</f>
        <v>4.2173557581551464E-5</v>
      </c>
      <c r="CR59" s="28">
        <f>외인!CR59</f>
        <v>167418.63</v>
      </c>
      <c r="CS59" s="35">
        <f>시기외12!CS59-시기외26!CS59</f>
        <v>-4.5909516525511674E-4</v>
      </c>
      <c r="CT59" s="28">
        <f>외인!CT59</f>
        <v>176010.54</v>
      </c>
      <c r="CU59" s="35">
        <f>시기외12!CU59-시기외26!CU59</f>
        <v>-8.4229302097380942E-4</v>
      </c>
      <c r="CV59" s="28">
        <f>외인!CV59</f>
        <v>2879095.3</v>
      </c>
      <c r="CW59" s="35">
        <f>시기외12!CW59-시기외26!CW59</f>
        <v>9.8425972289798423E-4</v>
      </c>
      <c r="CX59" s="28">
        <f>외인!CX59</f>
        <v>267420.21000000002</v>
      </c>
      <c r="CY59" s="35">
        <f>시기외12!CY59-시기외26!CY59</f>
        <v>-3.3531124505383619E-4</v>
      </c>
      <c r="CZ59" s="28">
        <f>외인!CZ59</f>
        <v>19987.2</v>
      </c>
      <c r="DA59" s="35">
        <f>시기외12!DA59-시기외26!DA59</f>
        <v>-1.6365071822210741E-3</v>
      </c>
      <c r="DB59" s="28">
        <f>외인!DB59</f>
        <v>39439.68</v>
      </c>
      <c r="DC59" s="35">
        <f>시기외12!DC59-시기외26!DC59</f>
        <v>6.0421200299288873E-4</v>
      </c>
      <c r="DD59" s="28">
        <f>외인!DD59</f>
        <v>8815.34</v>
      </c>
      <c r="DE59" s="35">
        <f>시기외12!DE59-시기외26!DE59</f>
        <v>1.0439327767048276E-3</v>
      </c>
      <c r="DF59" s="28">
        <f>외인!DF59</f>
        <v>55595.85</v>
      </c>
      <c r="DG59" s="35">
        <f>시기외12!DG59-시기외26!DG59</f>
        <v>-5.1244460714851259E-4</v>
      </c>
      <c r="DH59" s="28">
        <f>외인!DH59</f>
        <v>20203.29</v>
      </c>
      <c r="DI59" s="35">
        <f>시기외12!DI59-시기외26!DI59</f>
        <v>-1.1132522477696203E-3</v>
      </c>
      <c r="DJ59" s="28">
        <f>외인!DJ59</f>
        <v>747157.26</v>
      </c>
      <c r="DK59" s="35">
        <f>시기외12!DK59-시기외26!DK59</f>
        <v>-2.4570670317152139E-4</v>
      </c>
      <c r="DL59" s="28">
        <f>외인!DL59</f>
        <v>117384.51</v>
      </c>
      <c r="DM59" s="35">
        <f>시기외12!DM59-시기외26!DM59</f>
        <v>-1.378174500841307E-6</v>
      </c>
      <c r="DN59" s="28">
        <f>외인!DN59</f>
        <v>2879095.3</v>
      </c>
      <c r="DO59" s="35">
        <f>시기외12!DO59-시기외26!DO59</f>
        <v>9.8425972289798423E-4</v>
      </c>
      <c r="DP59" s="28">
        <f>외인!DP59</f>
        <v>77662.42</v>
      </c>
      <c r="DQ59" s="35">
        <f>시기외12!DQ59-시기외26!DQ59</f>
        <v>-8.2130987321643719E-4</v>
      </c>
      <c r="DR59" s="28">
        <f>외인!DR59</f>
        <v>45779.86</v>
      </c>
      <c r="DS59" s="35">
        <f>시기외12!DS59-시기외26!DS59</f>
        <v>-7.282040458567408E-4</v>
      </c>
      <c r="DT59" s="28">
        <f>외인!DT59</f>
        <v>131482.75</v>
      </c>
      <c r="DU59" s="35">
        <f>시기외12!DU59-시기외26!DU59</f>
        <v>-6.7369178300496395E-4</v>
      </c>
      <c r="DV59" s="28">
        <f>외인!DV59</f>
        <v>35669.629999999997</v>
      </c>
      <c r="DW59" s="35">
        <f>시기외12!DW59-시기외26!DW59</f>
        <v>3.2991384308576205E-4</v>
      </c>
      <c r="DX59" s="28">
        <f>외인!DX59</f>
        <v>132659.01</v>
      </c>
      <c r="DY59" s="35">
        <f>시기외12!DY59-시기외26!DY59</f>
        <v>3.0081277854570026E-5</v>
      </c>
      <c r="DZ59" s="28">
        <f>외인!DZ59</f>
        <v>8553.66</v>
      </c>
      <c r="EA59" s="35">
        <f>시기외12!EA59-시기외26!EA59</f>
        <v>-1.9961429833866809E-4</v>
      </c>
      <c r="EB59" s="28">
        <f>외인!EB59</f>
        <v>12339.47</v>
      </c>
      <c r="EC59" s="35">
        <f>시기외12!EC59-시기외26!EC59</f>
        <v>-3.6062232209607345E-4</v>
      </c>
      <c r="ED59" s="28">
        <f>외인!ED59</f>
        <v>10887.82</v>
      </c>
      <c r="EE59" s="35">
        <f>시기외12!EE59-시기외26!EE59</f>
        <v>-5.4116058756170367E-4</v>
      </c>
      <c r="EF59" s="28">
        <f>외인!EF59</f>
        <v>226520.41</v>
      </c>
      <c r="EG59" s="35">
        <f>시기외12!EG59-시기외26!EG59</f>
        <v>-6.8723296739642845E-4</v>
      </c>
      <c r="EH59" s="28">
        <f>외인!EH59</f>
        <v>278061.09999999998</v>
      </c>
      <c r="EI59" s="35">
        <f>시기외12!EI59-시기외26!EI59</f>
        <v>-9.3401647331859295E-5</v>
      </c>
      <c r="EJ59" s="28">
        <f>외인!EJ59</f>
        <v>101792.6</v>
      </c>
      <c r="EK59" s="35">
        <f>시기외12!EK59-시기외26!EK59</f>
        <v>-3.3152718089969662E-4</v>
      </c>
      <c r="EL59" s="28">
        <f>외인!EL59</f>
        <v>30861.89</v>
      </c>
      <c r="EM59" s="35">
        <f>시기외12!EM59-시기외26!EM59</f>
        <v>-7.5943470223773218E-4</v>
      </c>
      <c r="EN59" s="28">
        <f>외인!EN59</f>
        <v>45779.86</v>
      </c>
      <c r="EO59" s="35">
        <f>시기외12!EO59-시기외26!EO59</f>
        <v>-7.282040458567408E-4</v>
      </c>
      <c r="EP59" s="28">
        <f>외인!EP59</f>
        <v>180318.2</v>
      </c>
      <c r="EQ59" s="35">
        <f>시기외12!EQ59-시기외26!EQ59</f>
        <v>-5.0618110128346184E-4</v>
      </c>
      <c r="ER59" s="28">
        <f>외인!ER59</f>
        <v>14175.97</v>
      </c>
      <c r="ES59" s="35">
        <f>시기외12!ES59-시기외26!ES59</f>
        <v>3.3635163976670612E-4</v>
      </c>
      <c r="ET59" s="28">
        <f>외인!ET59</f>
        <v>208179.69</v>
      </c>
      <c r="EU59" s="35">
        <f>시기외12!EU59-시기외26!EU59</f>
        <v>-7.8022037561310711E-4</v>
      </c>
      <c r="EV59" s="28">
        <f>외인!EV59</f>
        <v>42573.38</v>
      </c>
      <c r="EW59" s="35">
        <f>시기외12!EW59-시기외26!EW59</f>
        <v>-6.0541098444648485E-5</v>
      </c>
      <c r="EX59" s="28">
        <f>외인!EX59</f>
        <v>67729.100000000006</v>
      </c>
      <c r="EY59" s="35">
        <f>시기외12!EY59-시기외26!EY59</f>
        <v>1.0119540488610467E-4</v>
      </c>
    </row>
    <row r="60" spans="1:155">
      <c r="A60" s="27">
        <f>외인!A60</f>
        <v>46149</v>
      </c>
      <c r="B60" s="28">
        <f>외인!B60</f>
        <v>5952488.9299999997</v>
      </c>
      <c r="C60" s="35">
        <f>시기외12!C60-시기외26!C60</f>
        <v>2.8056937629016102E-4</v>
      </c>
      <c r="D60" s="28">
        <f>외인!D60</f>
        <v>666656.18000000005</v>
      </c>
      <c r="E60" s="35">
        <f>시기외12!E60-시기외26!E60</f>
        <v>-3.3153438909764665E-4</v>
      </c>
      <c r="F60" s="28">
        <f>외인!F60</f>
        <v>2471397.2799999998</v>
      </c>
      <c r="G60" s="35">
        <f>시기외12!G60-시기외26!G60</f>
        <v>7.762328640241766E-4</v>
      </c>
      <c r="H60" s="28">
        <f>외인!H60</f>
        <v>379366.36</v>
      </c>
      <c r="I60" s="35">
        <f>시기외12!I60-시기외26!I60</f>
        <v>4.0026315089160356E-5</v>
      </c>
      <c r="J60" s="28">
        <f>외인!J60</f>
        <v>43773.82</v>
      </c>
      <c r="K60" s="35">
        <f>시기외12!K60-시기외26!K60</f>
        <v>-1.2558126464949533E-3</v>
      </c>
      <c r="L60" s="28">
        <f>외인!L60</f>
        <v>350800.45</v>
      </c>
      <c r="M60" s="35">
        <f>시기외12!M60-시기외26!M60</f>
        <v>1.4034787092941786E-4</v>
      </c>
      <c r="N60" s="28">
        <f>외인!N60</f>
        <v>254710.7</v>
      </c>
      <c r="O60" s="35">
        <f>시기외12!O60-시기외26!O60</f>
        <v>2.7916878060043628E-4</v>
      </c>
      <c r="P60" s="28">
        <f>외인!P60</f>
        <v>187647.51</v>
      </c>
      <c r="Q60" s="35">
        <f>시기외12!Q60-시기외26!Q60</f>
        <v>-1.1095277891278153E-3</v>
      </c>
      <c r="R60" s="28">
        <f>외인!R60</f>
        <v>130808.28</v>
      </c>
      <c r="S60" s="35">
        <f>시기외12!S60-시기외26!S60</f>
        <v>-8.5988905593331394E-4</v>
      </c>
      <c r="T60" s="28">
        <f>외인!T60</f>
        <v>8818.76</v>
      </c>
      <c r="U60" s="35">
        <f>시기외12!U60-시기외26!U60</f>
        <v>9.1685243791858389E-4</v>
      </c>
      <c r="V60" s="28">
        <f>외인!V60</f>
        <v>131112.26999999999</v>
      </c>
      <c r="W60" s="35">
        <f>시기외12!W60-시기외26!W60</f>
        <v>-9.3840471347337879E-5</v>
      </c>
      <c r="X60" s="28">
        <f>외인!X60</f>
        <v>2902373.59</v>
      </c>
      <c r="Y60" s="35">
        <f>시기외12!Y60-시기외26!Y60</f>
        <v>9.4490179151142687E-4</v>
      </c>
      <c r="Z60" s="28">
        <f>외인!Z60</f>
        <v>43147.48</v>
      </c>
      <c r="AA60" s="35">
        <f>시기외12!AA60-시기외26!AA60</f>
        <v>-7.0634007290741444E-5</v>
      </c>
      <c r="AB60" s="28">
        <f>외인!AB60</f>
        <v>209667.77</v>
      </c>
      <c r="AC60" s="35">
        <f>시기외12!AC60-시기외26!AC60</f>
        <v>-2.0108890698972539E-4</v>
      </c>
      <c r="AD60" s="28">
        <f>외인!AD60</f>
        <v>20153.57</v>
      </c>
      <c r="AE60" s="35">
        <f>시기외12!AE60-시기외26!AE60</f>
        <v>-2.9273614123597326E-4</v>
      </c>
      <c r="AF60" s="28">
        <f>외인!AF60</f>
        <v>25266.9</v>
      </c>
      <c r="AG60" s="35">
        <f>시기외12!AG60-시기외26!AG60</f>
        <v>-2.1343223851895681E-4</v>
      </c>
      <c r="AH60" s="28">
        <f>외인!AH60</f>
        <v>234598.74</v>
      </c>
      <c r="AI60" s="35">
        <f>시기외12!AI60-시기외26!AI60</f>
        <v>-1.7809214029664602E-5</v>
      </c>
      <c r="AJ60" s="28">
        <f>외인!AJ60</f>
        <v>105125.17</v>
      </c>
      <c r="AK60" s="35">
        <f>시기외12!AK60-시기외26!AK60</f>
        <v>-9.7724071147743848E-4</v>
      </c>
      <c r="AL60" s="28">
        <f>외인!AL60</f>
        <v>93041.36</v>
      </c>
      <c r="AM60" s="35">
        <f>시기외12!AM60-시기외26!AM60</f>
        <v>-3.0751485521632229E-4</v>
      </c>
      <c r="AN60" s="28">
        <f>외인!AN60</f>
        <v>181291.71</v>
      </c>
      <c r="AO60" s="35">
        <f>시기외12!AO60-시기외26!AO60</f>
        <v>5.2488179031962554E-4</v>
      </c>
      <c r="AP60" s="28">
        <f>외인!AP60</f>
        <v>208177.59</v>
      </c>
      <c r="AQ60" s="35">
        <f>시기외12!AQ60-시기외26!AQ60</f>
        <v>-7.3531416654999216E-4</v>
      </c>
      <c r="AR60" s="28">
        <f>외인!AR60</f>
        <v>25547.81</v>
      </c>
      <c r="AS60" s="35">
        <f>시기외12!AS60-시기외26!AS60</f>
        <v>2.6326194368600888E-4</v>
      </c>
      <c r="AT60" s="28">
        <f>외인!AT60</f>
        <v>87400.9</v>
      </c>
      <c r="AU60" s="35">
        <f>시기외12!AU60-시기외26!AU60</f>
        <v>2.3172359237014185E-4</v>
      </c>
      <c r="AV60" s="28">
        <f>외인!AV60</f>
        <v>48316.37</v>
      </c>
      <c r="AW60" s="35">
        <f>시기외12!AW60-시기외26!AW60</f>
        <v>-3.5970684360029655E-4</v>
      </c>
      <c r="AX60" s="28">
        <f>외인!AX60</f>
        <v>77203.199999999997</v>
      </c>
      <c r="AY60" s="35">
        <f>시기외12!AY60-시기외26!AY60</f>
        <v>-3.1763443687744938E-4</v>
      </c>
      <c r="AZ60" s="28">
        <f>외인!AZ60</f>
        <v>3107060.84</v>
      </c>
      <c r="BA60" s="35">
        <f>시기외12!BA60-시기외26!BA60</f>
        <v>7.9202603570101943E-4</v>
      </c>
      <c r="BB60" s="28">
        <f>외인!BB60</f>
        <v>110359.54</v>
      </c>
      <c r="BC60" s="35">
        <f>시기외12!BC60-시기외26!BC60</f>
        <v>3.1353311317825573E-5</v>
      </c>
      <c r="BD60" s="28">
        <f>외인!BD60</f>
        <v>39317.33</v>
      </c>
      <c r="BE60" s="35">
        <f>시기외12!BE60-시기외26!BE60</f>
        <v>5.0420732289380718E-4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111657.68</v>
      </c>
      <c r="BI60" s="35">
        <f>시기외12!BI60-시기외26!BI60</f>
        <v>8.6933893217885526E-4</v>
      </c>
      <c r="BJ60" s="28">
        <f>외인!BJ60</f>
        <v>144632.26</v>
      </c>
      <c r="BK60" s="35">
        <f>시기외12!BK60-시기외26!BK60</f>
        <v>1.2370208284811655E-4</v>
      </c>
      <c r="BL60" s="28">
        <f>외인!BL60</f>
        <v>48774.59</v>
      </c>
      <c r="BM60" s="35">
        <f>시기외12!BM60-시기외26!BM60</f>
        <v>2.0416550008548135E-4</v>
      </c>
      <c r="BN60" s="28">
        <f>외인!BN60</f>
        <v>61581.54</v>
      </c>
      <c r="BO60" s="35">
        <f>시기외12!BO60-시기외26!BO60</f>
        <v>1.1299989984259562E-3</v>
      </c>
      <c r="BP60" s="28">
        <f>외인!BP60</f>
        <v>87637.49</v>
      </c>
      <c r="BQ60" s="35">
        <f>시기외12!BQ60-시기외26!BQ60</f>
        <v>-3.9904306932167987E-4</v>
      </c>
      <c r="BR60" s="28">
        <f>외인!BR60</f>
        <v>369462.27</v>
      </c>
      <c r="BS60" s="35">
        <f>시기외12!BS60-시기외26!BS60</f>
        <v>-6.4961312477082003E-4</v>
      </c>
      <c r="BT60" s="28">
        <f>외인!BT60</f>
        <v>2947215.32</v>
      </c>
      <c r="BU60" s="35">
        <f>시기외12!BU60-시기외26!BU60</f>
        <v>9.1455321357749295E-4</v>
      </c>
      <c r="BV60" s="28">
        <f>외인!BV60</f>
        <v>478191.08</v>
      </c>
      <c r="BW60" s="35">
        <f>시기외12!BW60-시기외26!BW60</f>
        <v>-3.0890396948747036E-4</v>
      </c>
      <c r="BX60" s="28">
        <f>외인!BX60</f>
        <v>76258.39</v>
      </c>
      <c r="BY60" s="35">
        <f>시기외12!BY60-시기외26!BY60</f>
        <v>-4.0572681827442101E-4</v>
      </c>
      <c r="BZ60" s="28">
        <f>외인!BZ60</f>
        <v>274333.07</v>
      </c>
      <c r="CA60" s="35">
        <f>시기외12!CA60-시기외26!CA60</f>
        <v>2.4108934388062807E-4</v>
      </c>
      <c r="CB60" s="28">
        <f>외인!CB60</f>
        <v>12781.44</v>
      </c>
      <c r="CC60" s="35">
        <f>시기외12!CC60-시기외26!CC60</f>
        <v>-4.5301102012110239E-4</v>
      </c>
      <c r="CD60" s="28">
        <f>외인!CD60</f>
        <v>28053.66</v>
      </c>
      <c r="CE60" s="35">
        <f>시기외12!CE60-시기외26!CE60</f>
        <v>-9.6542302008794083E-4</v>
      </c>
      <c r="CF60" s="28">
        <f>외인!CF60</f>
        <v>28664.49</v>
      </c>
      <c r="CG60" s="35">
        <f>시기외12!CG60-시기외26!CG60</f>
        <v>3.5069504805830889E-4</v>
      </c>
      <c r="CH60" s="28">
        <f>외인!CH60</f>
        <v>69012.66</v>
      </c>
      <c r="CI60" s="35">
        <f>시기외12!CI60-시기외26!CI60</f>
        <v>-1.9705907731704336E-4</v>
      </c>
      <c r="CJ60" s="28">
        <f>외인!CJ60</f>
        <v>355444.74</v>
      </c>
      <c r="CK60" s="35">
        <f>시기외12!CK60-시기외26!CK60</f>
        <v>-6.8220045785039323E-4</v>
      </c>
      <c r="CL60" s="28">
        <f>외인!CL60</f>
        <v>239051.19</v>
      </c>
      <c r="CM60" s="35">
        <f>시기외12!CM60-시기외26!CM60</f>
        <v>-2.6019679070301481E-4</v>
      </c>
      <c r="CN60" s="28">
        <f>외인!CN60</f>
        <v>136849.42000000001</v>
      </c>
      <c r="CO60" s="35">
        <f>시기외12!CO60-시기외26!CO60</f>
        <v>2.1764446327596264E-5</v>
      </c>
      <c r="CP60" s="28">
        <f>외인!CP60</f>
        <v>110910.54</v>
      </c>
      <c r="CQ60" s="35">
        <f>시기외12!CQ60-시기외26!CQ60</f>
        <v>3.0676192280526939E-5</v>
      </c>
      <c r="CR60" s="28">
        <f>외인!CR60</f>
        <v>165429.59</v>
      </c>
      <c r="CS60" s="35">
        <f>시기외12!CS60-시기외26!CS60</f>
        <v>-6.2703618748947672E-4</v>
      </c>
      <c r="CT60" s="28">
        <f>외인!CT60</f>
        <v>176148.41</v>
      </c>
      <c r="CU60" s="35">
        <f>시기외12!CU60-시기외26!CU60</f>
        <v>-7.9597275823077346E-4</v>
      </c>
      <c r="CV60" s="28">
        <f>외인!CV60</f>
        <v>2947215.32</v>
      </c>
      <c r="CW60" s="35">
        <f>시기외12!CW60-시기외26!CW60</f>
        <v>9.1455321357749295E-4</v>
      </c>
      <c r="CX60" s="28">
        <f>외인!CX60</f>
        <v>266077.27</v>
      </c>
      <c r="CY60" s="35">
        <f>시기외12!CY60-시기외26!CY60</f>
        <v>-3.3675238107488807E-4</v>
      </c>
      <c r="CZ60" s="28">
        <f>외인!CZ60</f>
        <v>19766.2</v>
      </c>
      <c r="DA60" s="35">
        <f>시기외12!DA60-시기외26!DA60</f>
        <v>-1.6285074043192209E-3</v>
      </c>
      <c r="DB60" s="28">
        <f>외인!DB60</f>
        <v>39317.33</v>
      </c>
      <c r="DC60" s="35">
        <f>시기외12!DC60-시기외26!DC60</f>
        <v>5.0420732289380718E-4</v>
      </c>
      <c r="DD60" s="28">
        <f>외인!DD60</f>
        <v>8818.76</v>
      </c>
      <c r="DE60" s="35">
        <f>시기외12!DE60-시기외26!DE60</f>
        <v>9.1685243791858389E-4</v>
      </c>
      <c r="DF60" s="28">
        <f>외인!DF60</f>
        <v>57743.199999999997</v>
      </c>
      <c r="DG60" s="35">
        <f>시기외12!DG60-시기외26!DG60</f>
        <v>-4.2961868863996525E-4</v>
      </c>
      <c r="DH60" s="28">
        <f>외인!DH60</f>
        <v>19910.59</v>
      </c>
      <c r="DI60" s="35">
        <f>시기외12!DI60-시기외26!DI60</f>
        <v>-1.3373844282152077E-3</v>
      </c>
      <c r="DJ60" s="28">
        <f>외인!DJ60</f>
        <v>758680.5</v>
      </c>
      <c r="DK60" s="35">
        <f>시기외12!DK60-시기외26!DK60</f>
        <v>-2.4696886391124812E-4</v>
      </c>
      <c r="DL60" s="28">
        <f>외인!DL60</f>
        <v>111897.41</v>
      </c>
      <c r="DM60" s="35">
        <f>시기외12!DM60-시기외26!DM60</f>
        <v>5.681849310351227E-5</v>
      </c>
      <c r="DN60" s="28">
        <f>외인!DN60</f>
        <v>2947215.32</v>
      </c>
      <c r="DO60" s="35">
        <f>시기외12!DO60-시기외26!DO60</f>
        <v>9.1455321357749295E-4</v>
      </c>
      <c r="DP60" s="28">
        <f>외인!DP60</f>
        <v>77621.600000000006</v>
      </c>
      <c r="DQ60" s="35">
        <f>시기외12!DQ60-시기외26!DQ60</f>
        <v>-7.7685946188990325E-4</v>
      </c>
      <c r="DR60" s="28">
        <f>외인!DR60</f>
        <v>44956.46</v>
      </c>
      <c r="DS60" s="35">
        <f>시기외12!DS60-시기외26!DS60</f>
        <v>-1.1138955369747149E-3</v>
      </c>
      <c r="DT60" s="28">
        <f>외인!DT60</f>
        <v>130808.28</v>
      </c>
      <c r="DU60" s="35">
        <f>시기외12!DU60-시기외26!DU60</f>
        <v>-8.5988905593331394E-4</v>
      </c>
      <c r="DV60" s="28">
        <f>외인!DV60</f>
        <v>34355.33</v>
      </c>
      <c r="DW60" s="35">
        <f>시기외12!DW60-시기외26!DW60</f>
        <v>2.4113875802936357E-4</v>
      </c>
      <c r="DX60" s="28">
        <f>외인!DX60</f>
        <v>131112.26999999999</v>
      </c>
      <c r="DY60" s="35">
        <f>시기외12!DY60-시기외26!DY60</f>
        <v>-9.3840471347337879E-5</v>
      </c>
      <c r="DZ60" s="28">
        <f>외인!DZ60</f>
        <v>8414.93</v>
      </c>
      <c r="EA60" s="35">
        <f>시기외12!EA60-시기외26!EA60</f>
        <v>-3.3631056424556112E-4</v>
      </c>
      <c r="EB60" s="28">
        <f>외인!EB60</f>
        <v>12185.59</v>
      </c>
      <c r="EC60" s="35">
        <f>시기외12!EC60-시기외26!EC60</f>
        <v>-5.5010275668395509E-4</v>
      </c>
      <c r="ED60" s="28">
        <f>외인!ED60</f>
        <v>10842.81</v>
      </c>
      <c r="EE60" s="35">
        <f>시기외12!EE60-시기외26!EE60</f>
        <v>-5.2555204063904788E-4</v>
      </c>
      <c r="EF60" s="28">
        <f>외인!EF60</f>
        <v>227819.97</v>
      </c>
      <c r="EG60" s="35">
        <f>시기외12!EG60-시기외26!EG60</f>
        <v>-7.2773897378037113E-4</v>
      </c>
      <c r="EH60" s="28">
        <f>외인!EH60</f>
        <v>285124.59000000003</v>
      </c>
      <c r="EI60" s="35">
        <f>시기외12!EI60-시기외26!EI60</f>
        <v>-2.2912734508799589E-4</v>
      </c>
      <c r="EJ60" s="28">
        <f>외인!EJ60</f>
        <v>101258.54</v>
      </c>
      <c r="EK60" s="35">
        <f>시기외12!EK60-시기외26!EK60</f>
        <v>-5.2504391256290588E-4</v>
      </c>
      <c r="EL60" s="28">
        <f>외인!EL60</f>
        <v>30580.85</v>
      </c>
      <c r="EM60" s="35">
        <f>시기외12!EM60-시기외26!EM60</f>
        <v>-9.1820184388767025E-4</v>
      </c>
      <c r="EN60" s="28">
        <f>외인!EN60</f>
        <v>44956.46</v>
      </c>
      <c r="EO60" s="35">
        <f>시기외12!EO60-시기외26!EO60</f>
        <v>-1.1138955369747149E-3</v>
      </c>
      <c r="EP60" s="28">
        <f>외인!EP60</f>
        <v>166934.26999999999</v>
      </c>
      <c r="EQ60" s="35">
        <f>시기외12!EQ60-시기외26!EQ60</f>
        <v>-3.826358407871866E-4</v>
      </c>
      <c r="ER60" s="28">
        <f>외인!ER60</f>
        <v>13785.4</v>
      </c>
      <c r="ES60" s="35">
        <f>시기외12!ES60-시기외26!ES60</f>
        <v>4.7837809769428691E-4</v>
      </c>
      <c r="ET60" s="28">
        <f>외인!ET60</f>
        <v>208177.59</v>
      </c>
      <c r="EU60" s="35">
        <f>시기외12!EU60-시기외26!EU60</f>
        <v>-7.3531416654999216E-4</v>
      </c>
      <c r="EV60" s="28">
        <f>외인!EV60</f>
        <v>43147.48</v>
      </c>
      <c r="EW60" s="35">
        <f>시기외12!EW60-시기외26!EW60</f>
        <v>-7.0634007290741444E-5</v>
      </c>
      <c r="EX60" s="28">
        <f>외인!EX60</f>
        <v>67763.06</v>
      </c>
      <c r="EY60" s="35">
        <f>시기외12!EY60-시기외26!EY60</f>
        <v>8.512305859298408E-5</v>
      </c>
    </row>
    <row r="61" spans="1:155">
      <c r="A61" s="27">
        <f>외인!A61</f>
        <v>46150</v>
      </c>
      <c r="B61" s="28">
        <f>외인!B61</f>
        <v>5958865.5999999996</v>
      </c>
      <c r="C61" s="35">
        <f>시기외12!C61-시기외26!C61</f>
        <v>1.6898676195961285E-4</v>
      </c>
      <c r="D61" s="28">
        <f>외인!D61</f>
        <v>672546.76</v>
      </c>
      <c r="E61" s="35">
        <f>시기외12!E61-시기외26!E61</f>
        <v>-2.4165771793505108E-4</v>
      </c>
      <c r="F61" s="28">
        <f>외인!F61</f>
        <v>2469470.9</v>
      </c>
      <c r="G61" s="35">
        <f>시기외12!G61-시기외26!G61</f>
        <v>6.4821723960172136E-4</v>
      </c>
      <c r="H61" s="28">
        <f>외인!H61</f>
        <v>372920.35</v>
      </c>
      <c r="I61" s="35">
        <f>시기외12!I61-시기외26!I61</f>
        <v>-7.6849368677775519E-5</v>
      </c>
      <c r="J61" s="28">
        <f>외인!J61</f>
        <v>45265.55</v>
      </c>
      <c r="K61" s="35">
        <f>시기외12!K61-시기외26!K61</f>
        <v>-1.2975945966402442E-3</v>
      </c>
      <c r="L61" s="28">
        <f>외인!L61</f>
        <v>344863.81</v>
      </c>
      <c r="M61" s="35">
        <f>시기외12!M61-시기외26!M61</f>
        <v>6.120011233725622E-6</v>
      </c>
      <c r="N61" s="28">
        <f>외인!N61</f>
        <v>271995.09000000003</v>
      </c>
      <c r="O61" s="35">
        <f>시기외12!O61-시기외26!O61</f>
        <v>4.5370793430057508E-4</v>
      </c>
      <c r="P61" s="28">
        <f>외인!P61</f>
        <v>186223.82</v>
      </c>
      <c r="Q61" s="35">
        <f>시기외12!Q61-시기외26!Q61</f>
        <v>-1.1002935933529605E-3</v>
      </c>
      <c r="R61" s="28">
        <f>외인!R61</f>
        <v>136137.84</v>
      </c>
      <c r="S61" s="35">
        <f>시기외12!S61-시기외26!S61</f>
        <v>-8.2938777341723304E-4</v>
      </c>
      <c r="T61" s="28">
        <f>외인!T61</f>
        <v>8844.3700000000008</v>
      </c>
      <c r="U61" s="35">
        <f>시기외12!U61-시기외26!U61</f>
        <v>7.6663739075651929E-4</v>
      </c>
      <c r="V61" s="28">
        <f>외인!V61</f>
        <v>131906.76</v>
      </c>
      <c r="W61" s="35">
        <f>시기외12!W61-시기외26!W61</f>
        <v>-1.3208500742459793E-4</v>
      </c>
      <c r="X61" s="28">
        <f>외인!X61</f>
        <v>2908880.25</v>
      </c>
      <c r="Y61" s="35">
        <f>시기외12!Y61-시기외26!Y61</f>
        <v>7.7971696651284368E-4</v>
      </c>
      <c r="Z61" s="28">
        <f>외인!Z61</f>
        <v>43511.199999999997</v>
      </c>
      <c r="AA61" s="35">
        <f>시기외12!AA61-시기외26!AA61</f>
        <v>-1.4626409787729146E-5</v>
      </c>
      <c r="AB61" s="28">
        <f>외인!AB61</f>
        <v>208285.2</v>
      </c>
      <c r="AC61" s="35">
        <f>시기외12!AC61-시기외26!AC61</f>
        <v>-1.9311838675437461E-4</v>
      </c>
      <c r="AD61" s="28">
        <f>외인!AD61</f>
        <v>20435.43</v>
      </c>
      <c r="AE61" s="35">
        <f>시기외12!AE61-시기외26!AE61</f>
        <v>-2.3067997872198054E-5</v>
      </c>
      <c r="AF61" s="28">
        <f>외인!AF61</f>
        <v>24854.43</v>
      </c>
      <c r="AG61" s="35">
        <f>시기외12!AG61-시기외26!AG61</f>
        <v>-2.0284677202020912E-4</v>
      </c>
      <c r="AH61" s="28">
        <f>외인!AH61</f>
        <v>224539.62</v>
      </c>
      <c r="AI61" s="35">
        <f>시기외12!AI61-시기외26!AI61</f>
        <v>-2.2137190057784357E-4</v>
      </c>
      <c r="AJ61" s="28">
        <f>외인!AJ61</f>
        <v>106535.59</v>
      </c>
      <c r="AK61" s="35">
        <f>시기외12!AK61-시기외26!AK61</f>
        <v>-1.1256341549858336E-3</v>
      </c>
      <c r="AL61" s="28">
        <f>외인!AL61</f>
        <v>99727.2</v>
      </c>
      <c r="AM61" s="35">
        <f>시기외12!AM61-시기외26!AM61</f>
        <v>-1.0509187343058413E-4</v>
      </c>
      <c r="AN61" s="28">
        <f>외인!AN61</f>
        <v>192338.39</v>
      </c>
      <c r="AO61" s="35">
        <f>시기외12!AO61-시기외26!AO61</f>
        <v>6.819237012719875E-4</v>
      </c>
      <c r="AP61" s="28">
        <f>외인!AP61</f>
        <v>209688.18</v>
      </c>
      <c r="AQ61" s="35">
        <f>시기외12!AQ61-시기외26!AQ61</f>
        <v>-6.7653794616894013E-4</v>
      </c>
      <c r="AR61" s="28">
        <f>외인!AR61</f>
        <v>25599.39</v>
      </c>
      <c r="AS61" s="35">
        <f>시기외12!AS61-시기외26!AS61</f>
        <v>2.7180219601548338E-4</v>
      </c>
      <c r="AT61" s="28">
        <f>외인!AT61</f>
        <v>88162.75</v>
      </c>
      <c r="AU61" s="35">
        <f>시기외12!AU61-시기외26!AU61</f>
        <v>3.5240153698529902E-4</v>
      </c>
      <c r="AV61" s="28">
        <f>외인!AV61</f>
        <v>49285.02</v>
      </c>
      <c r="AW61" s="35">
        <f>시기외12!AW61-시기외26!AW61</f>
        <v>-3.6820401718601348E-4</v>
      </c>
      <c r="AX61" s="28">
        <f>외인!AX61</f>
        <v>76013.490000000005</v>
      </c>
      <c r="AY61" s="35">
        <f>시기외12!AY61-시기외26!AY61</f>
        <v>-5.3535488838726266E-4</v>
      </c>
      <c r="AZ61" s="28">
        <f>외인!AZ61</f>
        <v>3114461.3</v>
      </c>
      <c r="BA61" s="35">
        <f>시기외12!BA61-시기외26!BA61</f>
        <v>6.3329883122087828E-4</v>
      </c>
      <c r="BB61" s="28">
        <f>외인!BB61</f>
        <v>109620.64</v>
      </c>
      <c r="BC61" s="35">
        <f>시기외12!BC61-시기외26!BC61</f>
        <v>4.3412734530034063E-5</v>
      </c>
      <c r="BD61" s="28">
        <f>외인!BD61</f>
        <v>38372.51</v>
      </c>
      <c r="BE61" s="35">
        <f>시기외12!BE61-시기외26!BE61</f>
        <v>3.3274002943827928E-4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111074.29</v>
      </c>
      <c r="BI61" s="35">
        <f>시기외12!BI61-시기외26!BI61</f>
        <v>5.5566197007944455E-4</v>
      </c>
      <c r="BJ61" s="28">
        <f>외인!BJ61</f>
        <v>142827.19</v>
      </c>
      <c r="BK61" s="35">
        <f>시기외12!BK61-시기외26!BK61</f>
        <v>4.1045190334462571E-5</v>
      </c>
      <c r="BL61" s="28">
        <f>외인!BL61</f>
        <v>48808.05</v>
      </c>
      <c r="BM61" s="35">
        <f>시기외12!BM61-시기외26!BM61</f>
        <v>6.3253623212715469E-5</v>
      </c>
      <c r="BN61" s="28">
        <f>외인!BN61</f>
        <v>60768.95</v>
      </c>
      <c r="BO61" s="35">
        <f>시기외12!BO61-시기외26!BO61</f>
        <v>8.6227780856519033E-4</v>
      </c>
      <c r="BP61" s="28">
        <f>외인!BP61</f>
        <v>86098.75</v>
      </c>
      <c r="BQ61" s="35">
        <f>시기외12!BQ61-시기외26!BQ61</f>
        <v>-5.7515994502432485E-4</v>
      </c>
      <c r="BR61" s="28">
        <f>외인!BR61</f>
        <v>369216.06</v>
      </c>
      <c r="BS61" s="35">
        <f>시기외12!BS61-시기외26!BS61</f>
        <v>-6.515932003148603E-4</v>
      </c>
      <c r="BT61" s="28">
        <f>외인!BT61</f>
        <v>2953437.16</v>
      </c>
      <c r="BU61" s="35">
        <f>시기외12!BU61-시기외26!BU61</f>
        <v>7.4977394082276314E-4</v>
      </c>
      <c r="BV61" s="28">
        <f>외인!BV61</f>
        <v>476747.78</v>
      </c>
      <c r="BW61" s="35">
        <f>시기외12!BW61-시기외26!BW61</f>
        <v>-3.9051083208328601E-4</v>
      </c>
      <c r="BX61" s="28">
        <f>외인!BX61</f>
        <v>77751.240000000005</v>
      </c>
      <c r="BY61" s="35">
        <f>시기외12!BY61-시기외26!BY61</f>
        <v>-2.8334829753289762E-4</v>
      </c>
      <c r="BZ61" s="28">
        <f>외인!BZ61</f>
        <v>292065.59000000003</v>
      </c>
      <c r="CA61" s="35">
        <f>시기외12!CA61-시기외26!CA61</f>
        <v>4.1355109897655976E-4</v>
      </c>
      <c r="CB61" s="28">
        <f>외인!CB61</f>
        <v>12669.28</v>
      </c>
      <c r="CC61" s="35">
        <f>시기외12!CC61-시기외26!CC61</f>
        <v>-6.0191881824892815E-4</v>
      </c>
      <c r="CD61" s="28">
        <f>외인!CD61</f>
        <v>28190.76</v>
      </c>
      <c r="CE61" s="35">
        <f>시기외12!CE61-시기외26!CE61</f>
        <v>-1.1067576719425379E-3</v>
      </c>
      <c r="CF61" s="28">
        <f>외인!CF61</f>
        <v>28871.15</v>
      </c>
      <c r="CG61" s="35">
        <f>시기외12!CG61-시기외26!CG61</f>
        <v>4.2195921552790755E-4</v>
      </c>
      <c r="CH61" s="28">
        <f>외인!CH61</f>
        <v>70466.2</v>
      </c>
      <c r="CI61" s="35">
        <f>시기외12!CI61-시기외26!CI61</f>
        <v>-2.0564858872941424E-4</v>
      </c>
      <c r="CJ61" s="28">
        <f>외인!CJ61</f>
        <v>356473.27</v>
      </c>
      <c r="CK61" s="35">
        <f>시기외12!CK61-시기외26!CK61</f>
        <v>-6.5868468912581597E-4</v>
      </c>
      <c r="CL61" s="28">
        <f>외인!CL61</f>
        <v>238051.20000000001</v>
      </c>
      <c r="CM61" s="35">
        <f>시기외12!CM61-시기외26!CM61</f>
        <v>-2.4865837042164672E-4</v>
      </c>
      <c r="CN61" s="28">
        <f>외인!CN61</f>
        <v>134928.18</v>
      </c>
      <c r="CO61" s="35">
        <f>시기외12!CO61-시기외26!CO61</f>
        <v>7.2737147940549478E-5</v>
      </c>
      <c r="CP61" s="28">
        <f>외인!CP61</f>
        <v>110168.74</v>
      </c>
      <c r="CQ61" s="35">
        <f>시기외12!CQ61-시기외26!CQ61</f>
        <v>4.3138731885011518E-5</v>
      </c>
      <c r="CR61" s="28">
        <f>외인!CR61</f>
        <v>170538.69</v>
      </c>
      <c r="CS61" s="35">
        <f>시기외12!CS61-시기외26!CS61</f>
        <v>-6.5767109138814214E-4</v>
      </c>
      <c r="CT61" s="28">
        <f>외인!CT61</f>
        <v>175827.68</v>
      </c>
      <c r="CU61" s="35">
        <f>시기외12!CU61-시기외26!CU61</f>
        <v>-6.6357964553642626E-4</v>
      </c>
      <c r="CV61" s="28">
        <f>외인!CV61</f>
        <v>2953437.16</v>
      </c>
      <c r="CW61" s="35">
        <f>시기외12!CW61-시기외26!CW61</f>
        <v>7.4977394082276314E-4</v>
      </c>
      <c r="CX61" s="28">
        <f>외인!CX61</f>
        <v>264608.08</v>
      </c>
      <c r="CY61" s="35">
        <f>시기외12!CY61-시기외26!CY61</f>
        <v>-3.5278900486187398E-4</v>
      </c>
      <c r="CZ61" s="28">
        <f>외인!CZ61</f>
        <v>20066.66</v>
      </c>
      <c r="DA61" s="35">
        <f>시기외12!DA61-시기외26!DA61</f>
        <v>-1.4654972906508116E-3</v>
      </c>
      <c r="DB61" s="28">
        <f>외인!DB61</f>
        <v>38372.51</v>
      </c>
      <c r="DC61" s="35">
        <f>시기외12!DC61-시기외26!DC61</f>
        <v>3.3274002943827928E-4</v>
      </c>
      <c r="DD61" s="28">
        <f>외인!DD61</f>
        <v>8844.3700000000008</v>
      </c>
      <c r="DE61" s="35">
        <f>시기외12!DE61-시기외26!DE61</f>
        <v>7.6663739075651929E-4</v>
      </c>
      <c r="DF61" s="28">
        <f>외인!DF61</f>
        <v>59166.09</v>
      </c>
      <c r="DG61" s="35">
        <f>시기외12!DG61-시기외26!DG61</f>
        <v>-2.6188012364242175E-4</v>
      </c>
      <c r="DH61" s="28">
        <f>외인!DH61</f>
        <v>19993.490000000002</v>
      </c>
      <c r="DI61" s="35">
        <f>시기외12!DI61-시기외26!DI61</f>
        <v>-1.5293395718618524E-3</v>
      </c>
      <c r="DJ61" s="28">
        <f>외인!DJ61</f>
        <v>743587.15</v>
      </c>
      <c r="DK61" s="35">
        <f>시기외12!DK61-시기외26!DK61</f>
        <v>-3.2351229238167484E-4</v>
      </c>
      <c r="DL61" s="28">
        <f>외인!DL61</f>
        <v>110175.21</v>
      </c>
      <c r="DM61" s="35">
        <f>시기외12!DM61-시기외26!DM61</f>
        <v>1.2960013976714502E-4</v>
      </c>
      <c r="DN61" s="28">
        <f>외인!DN61</f>
        <v>2953437.16</v>
      </c>
      <c r="DO61" s="35">
        <f>시기외12!DO61-시기외26!DO61</f>
        <v>7.4977394082276314E-4</v>
      </c>
      <c r="DP61" s="28">
        <f>외인!DP61</f>
        <v>78753.87</v>
      </c>
      <c r="DQ61" s="35">
        <f>시기외12!DQ61-시기외26!DQ61</f>
        <v>-7.0135614947410582E-4</v>
      </c>
      <c r="DR61" s="28">
        <f>외인!DR61</f>
        <v>46340.86</v>
      </c>
      <c r="DS61" s="35">
        <f>시기외12!DS61-시기외26!DS61</f>
        <v>-1.2292922792057908E-3</v>
      </c>
      <c r="DT61" s="28">
        <f>외인!DT61</f>
        <v>136137.84</v>
      </c>
      <c r="DU61" s="35">
        <f>시기외12!DU61-시기외26!DU61</f>
        <v>-8.2938777341723304E-4</v>
      </c>
      <c r="DV61" s="28">
        <f>외인!DV61</f>
        <v>34132.53</v>
      </c>
      <c r="DW61" s="35">
        <f>시기외12!DW61-시기외26!DW61</f>
        <v>-8.934595749237207E-6</v>
      </c>
      <c r="DX61" s="28">
        <f>외인!DX61</f>
        <v>131906.76</v>
      </c>
      <c r="DY61" s="35">
        <f>시기외12!DY61-시기외26!DY61</f>
        <v>-1.3208500742459793E-4</v>
      </c>
      <c r="DZ61" s="28">
        <f>외인!DZ61</f>
        <v>8374.94</v>
      </c>
      <c r="EA61" s="35">
        <f>시기외12!EA61-시기외26!EA61</f>
        <v>-4.3531356860222661E-4</v>
      </c>
      <c r="EB61" s="28">
        <f>외인!EB61</f>
        <v>12089.7</v>
      </c>
      <c r="EC61" s="35">
        <f>시기외12!EC61-시기외26!EC61</f>
        <v>-8.039563621914359E-4</v>
      </c>
      <c r="ED61" s="28">
        <f>외인!ED61</f>
        <v>11255.66</v>
      </c>
      <c r="EE61" s="35">
        <f>시기외12!EE61-시기외26!EE61</f>
        <v>-2.6164743324733921E-4</v>
      </c>
      <c r="EF61" s="28">
        <f>외인!EF61</f>
        <v>227412.68</v>
      </c>
      <c r="EG61" s="35">
        <f>시기외12!EG61-시기외26!EG61</f>
        <v>-7.1526778095761055E-4</v>
      </c>
      <c r="EH61" s="28">
        <f>외인!EH61</f>
        <v>287342.69</v>
      </c>
      <c r="EI61" s="35">
        <f>시기외12!EI61-시기외26!EI61</f>
        <v>-3.262621027619416E-4</v>
      </c>
      <c r="EJ61" s="28">
        <f>외인!EJ61</f>
        <v>104487.59</v>
      </c>
      <c r="EK61" s="35">
        <f>시기외12!EK61-시기외26!EK61</f>
        <v>-5.354781343651099E-4</v>
      </c>
      <c r="EL61" s="28">
        <f>외인!EL61</f>
        <v>30740.17</v>
      </c>
      <c r="EM61" s="35">
        <f>시기외12!EM61-시기외26!EM61</f>
        <v>-1.0471861574669096E-3</v>
      </c>
      <c r="EN61" s="28">
        <f>외인!EN61</f>
        <v>46340.86</v>
      </c>
      <c r="EO61" s="35">
        <f>시기외12!EO61-시기외26!EO61</f>
        <v>-1.2292922792057908E-3</v>
      </c>
      <c r="EP61" s="28">
        <f>외인!EP61</f>
        <v>163857.19</v>
      </c>
      <c r="EQ61" s="35">
        <f>시기외12!EQ61-시기외26!EQ61</f>
        <v>-4.4658371737631456E-4</v>
      </c>
      <c r="ER61" s="28">
        <f>외인!ER61</f>
        <v>13738.47</v>
      </c>
      <c r="ES61" s="35">
        <f>시기외12!ES61-시기외26!ES61</f>
        <v>6.4175025520768481E-4</v>
      </c>
      <c r="ET61" s="28">
        <f>외인!ET61</f>
        <v>209688.18</v>
      </c>
      <c r="EU61" s="35">
        <f>시기외12!EU61-시기외26!EU61</f>
        <v>-6.7653794616894013E-4</v>
      </c>
      <c r="EV61" s="28">
        <f>외인!EV61</f>
        <v>43511.199999999997</v>
      </c>
      <c r="EW61" s="35">
        <f>시기외12!EW61-시기외26!EW61</f>
        <v>-1.4626409787729146E-5</v>
      </c>
      <c r="EX61" s="28">
        <f>외인!EX61</f>
        <v>66657.539999999994</v>
      </c>
      <c r="EY61" s="35">
        <f>시기외12!EY61-시기외26!EY61</f>
        <v>6.7421642807459785E-5</v>
      </c>
    </row>
    <row r="62" spans="1:155">
      <c r="A62" s="27">
        <f>외인!A62</f>
        <v>46153</v>
      </c>
      <c r="B62" s="28">
        <f>외인!B62</f>
        <v>6216556.2000000002</v>
      </c>
      <c r="C62" s="35">
        <f>시기외12!C62-시기외26!C62</f>
        <v>6.0892676505597268E-5</v>
      </c>
      <c r="D62" s="28">
        <f>외인!D62</f>
        <v>673596.67</v>
      </c>
      <c r="E62" s="35">
        <f>시기외12!E62-시기외26!E62</f>
        <v>-1.1296493877561379E-4</v>
      </c>
      <c r="F62" s="28">
        <f>외인!F62</f>
        <v>2584811.88</v>
      </c>
      <c r="G62" s="35">
        <f>시기외12!G62-시기외26!G62</f>
        <v>5.0636061761542535E-4</v>
      </c>
      <c r="H62" s="28">
        <f>외인!H62</f>
        <v>364674.63</v>
      </c>
      <c r="I62" s="35">
        <f>시기외12!I62-시기외26!I62</f>
        <v>-1.4957509544512412E-4</v>
      </c>
      <c r="J62" s="28">
        <f>외인!J62</f>
        <v>45396.52</v>
      </c>
      <c r="K62" s="35">
        <f>시기외12!K62-시기외26!K62</f>
        <v>-1.2377908711653884E-3</v>
      </c>
      <c r="L62" s="28">
        <f>외인!L62</f>
        <v>337530.38</v>
      </c>
      <c r="M62" s="35">
        <f>시기외12!M62-시기외26!M62</f>
        <v>-7.8026760968119818E-5</v>
      </c>
      <c r="N62" s="28">
        <f>외인!N62</f>
        <v>287391.03999999998</v>
      </c>
      <c r="O62" s="35">
        <f>시기외12!O62-시기외26!O62</f>
        <v>7.1093901673676589E-4</v>
      </c>
      <c r="P62" s="28">
        <f>외인!P62</f>
        <v>182561.6</v>
      </c>
      <c r="Q62" s="35">
        <f>시기외12!Q62-시기외26!Q62</f>
        <v>-1.0704778274402752E-3</v>
      </c>
      <c r="R62" s="28">
        <f>외인!R62</f>
        <v>135962.22</v>
      </c>
      <c r="S62" s="35">
        <f>시기외12!S62-시기외26!S62</f>
        <v>-6.662609516528699E-4</v>
      </c>
      <c r="T62" s="28">
        <f>외인!T62</f>
        <v>8763.24</v>
      </c>
      <c r="U62" s="35">
        <f>시기외12!U62-시기외26!U62</f>
        <v>5.8345720983970877E-4</v>
      </c>
      <c r="V62" s="28">
        <f>외인!V62</f>
        <v>135758.59</v>
      </c>
      <c r="W62" s="35">
        <f>시기외12!W62-시기외26!W62</f>
        <v>-1.6345604377267361E-4</v>
      </c>
      <c r="X62" s="28">
        <f>외인!X62</f>
        <v>3151662.37</v>
      </c>
      <c r="Y62" s="35">
        <f>시기외12!Y62-시기외26!Y62</f>
        <v>5.7225019453260959E-4</v>
      </c>
      <c r="Z62" s="28">
        <f>외인!Z62</f>
        <v>43380.98</v>
      </c>
      <c r="AA62" s="35">
        <f>시기외12!AA62-시기외26!AA62</f>
        <v>6.0021416848207916E-5</v>
      </c>
      <c r="AB62" s="28">
        <f>외인!AB62</f>
        <v>205936.34</v>
      </c>
      <c r="AC62" s="35">
        <f>시기외12!AC62-시기외26!AC62</f>
        <v>-2.1060907130926486E-4</v>
      </c>
      <c r="AD62" s="28">
        <f>외인!AD62</f>
        <v>19675.150000000001</v>
      </c>
      <c r="AE62" s="35">
        <f>시기외12!AE62-시기외26!AE62</f>
        <v>1.8164607736856922E-4</v>
      </c>
      <c r="AF62" s="28">
        <f>외인!AF62</f>
        <v>24238.54</v>
      </c>
      <c r="AG62" s="35">
        <f>시기외12!AG62-시기외26!AG62</f>
        <v>-1.7263488837204868E-4</v>
      </c>
      <c r="AH62" s="28">
        <f>외인!AH62</f>
        <v>232711.58</v>
      </c>
      <c r="AI62" s="35">
        <f>시기외12!AI62-시기외26!AI62</f>
        <v>-3.1345345738825389E-4</v>
      </c>
      <c r="AJ62" s="28">
        <f>외인!AJ62</f>
        <v>105327.73</v>
      </c>
      <c r="AK62" s="35">
        <f>시기외12!AK62-시기외26!AK62</f>
        <v>-1.1099855929717663E-3</v>
      </c>
      <c r="AL62" s="28">
        <f>외인!AL62</f>
        <v>104122.37</v>
      </c>
      <c r="AM62" s="35">
        <f>시기외12!AM62-시기외26!AM62</f>
        <v>4.2188901908796911E-5</v>
      </c>
      <c r="AN62" s="28">
        <f>외인!AN62</f>
        <v>202999.77</v>
      </c>
      <c r="AO62" s="35">
        <f>시기외12!AO62-시기외26!AO62</f>
        <v>9.6954065819513215E-4</v>
      </c>
      <c r="AP62" s="28">
        <f>외인!AP62</f>
        <v>205372.9</v>
      </c>
      <c r="AQ62" s="35">
        <f>시기외12!AQ62-시기외26!AQ62</f>
        <v>-7.1393469778989699E-4</v>
      </c>
      <c r="AR62" s="28">
        <f>외인!AR62</f>
        <v>24668.01</v>
      </c>
      <c r="AS62" s="35">
        <f>시기외12!AS62-시기외26!AS62</f>
        <v>1.7278665221431605E-4</v>
      </c>
      <c r="AT62" s="28">
        <f>외인!AT62</f>
        <v>88338.84</v>
      </c>
      <c r="AU62" s="35">
        <f>시기외12!AU62-시기외26!AU62</f>
        <v>3.6097320464342645E-4</v>
      </c>
      <c r="AV62" s="28">
        <f>외인!AV62</f>
        <v>48285.75</v>
      </c>
      <c r="AW62" s="35">
        <f>시기외12!AW62-시기외26!AW62</f>
        <v>-4.2301165709390277E-4</v>
      </c>
      <c r="AX62" s="28">
        <f>외인!AX62</f>
        <v>74464.679999999993</v>
      </c>
      <c r="AY62" s="35">
        <f>시기외12!AY62-시기외26!AY62</f>
        <v>-5.5991068040767058E-4</v>
      </c>
      <c r="AZ62" s="28">
        <f>외인!AZ62</f>
        <v>3359021.33</v>
      </c>
      <c r="BA62" s="35">
        <f>시기외12!BA62-시기외26!BA62</f>
        <v>4.3990278858703399E-4</v>
      </c>
      <c r="BB62" s="28">
        <f>외인!BB62</f>
        <v>110208.74</v>
      </c>
      <c r="BC62" s="35">
        <f>시기외12!BC62-시기외26!BC62</f>
        <v>5.5524639477388047E-5</v>
      </c>
      <c r="BD62" s="28">
        <f>외인!BD62</f>
        <v>37623.5</v>
      </c>
      <c r="BE62" s="35">
        <f>시기외12!BE62-시기외26!BE62</f>
        <v>1.6599773845096333E-4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110288.69</v>
      </c>
      <c r="BI62" s="35">
        <f>시기외12!BI62-시기외26!BI62</f>
        <v>9.6052047167368218E-5</v>
      </c>
      <c r="BJ62" s="28">
        <f>외인!BJ62</f>
        <v>139439.72</v>
      </c>
      <c r="BK62" s="35">
        <f>시기외12!BK62-시기외26!BK62</f>
        <v>-2.8243565173837262E-5</v>
      </c>
      <c r="BL62" s="28">
        <f>외인!BL62</f>
        <v>48216.17</v>
      </c>
      <c r="BM62" s="35">
        <f>시기외12!BM62-시기외26!BM62</f>
        <v>8.1004701555882803E-5</v>
      </c>
      <c r="BN62" s="28">
        <f>외인!BN62</f>
        <v>59396.49</v>
      </c>
      <c r="BO62" s="35">
        <f>시기외12!BO62-시기외26!BO62</f>
        <v>7.4997053366868691E-4</v>
      </c>
      <c r="BP62" s="28">
        <f>외인!BP62</f>
        <v>84101.18</v>
      </c>
      <c r="BQ62" s="35">
        <f>시기외12!BQ62-시기외26!BQ62</f>
        <v>-5.6679407605287301E-4</v>
      </c>
      <c r="BR62" s="28">
        <f>외인!BR62</f>
        <v>366434.84</v>
      </c>
      <c r="BS62" s="35">
        <f>시기외12!BS62-시기외26!BS62</f>
        <v>-6.6076797615183204E-4</v>
      </c>
      <c r="BT62" s="28">
        <f>외인!BT62</f>
        <v>3196688.53</v>
      </c>
      <c r="BU62" s="35">
        <f>시기외12!BU62-시기외26!BU62</f>
        <v>5.4602665729662373E-4</v>
      </c>
      <c r="BV62" s="28">
        <f>외인!BV62</f>
        <v>492603.83</v>
      </c>
      <c r="BW62" s="35">
        <f>시기외12!BW62-시기외26!BW62</f>
        <v>-4.4129612335607989E-4</v>
      </c>
      <c r="BX62" s="28">
        <f>외인!BX62</f>
        <v>76158.41</v>
      </c>
      <c r="BY62" s="35">
        <f>시기외12!BY62-시기외26!BY62</f>
        <v>-1.9959222677600505E-4</v>
      </c>
      <c r="BZ62" s="28">
        <f>외인!BZ62</f>
        <v>307122.15000000002</v>
      </c>
      <c r="CA62" s="35">
        <f>시기외12!CA62-시기외26!CA62</f>
        <v>6.5368396286234569E-4</v>
      </c>
      <c r="CB62" s="28">
        <f>외인!CB62</f>
        <v>12257.34</v>
      </c>
      <c r="CC62" s="35">
        <f>시기외12!CC62-시기외26!CC62</f>
        <v>-8.1109141504318288E-4</v>
      </c>
      <c r="CD62" s="28">
        <f>외인!CD62</f>
        <v>27508.83</v>
      </c>
      <c r="CE62" s="35">
        <f>시기외12!CE62-시기외26!CE62</f>
        <v>-1.2660279402371445E-3</v>
      </c>
      <c r="CF62" s="28">
        <f>외인!CF62</f>
        <v>28936.13</v>
      </c>
      <c r="CG62" s="35">
        <f>시기외12!CG62-시기외26!CG62</f>
        <v>3.9326298306416796E-4</v>
      </c>
      <c r="CH62" s="28">
        <f>외인!CH62</f>
        <v>69378.070000000007</v>
      </c>
      <c r="CI62" s="35">
        <f>시기외12!CI62-시기외26!CI62</f>
        <v>-2.5358595139759896E-4</v>
      </c>
      <c r="CJ62" s="28">
        <f>외인!CJ62</f>
        <v>351042.74</v>
      </c>
      <c r="CK62" s="35">
        <f>시기외12!CK62-시기외26!CK62</f>
        <v>-5.9838416890689366E-4</v>
      </c>
      <c r="CL62" s="28">
        <f>외인!CL62</f>
        <v>235750.08</v>
      </c>
      <c r="CM62" s="35">
        <f>시기외12!CM62-시기외26!CM62</f>
        <v>-2.5267744169602869E-4</v>
      </c>
      <c r="CN62" s="28">
        <f>외인!CN62</f>
        <v>134023.24</v>
      </c>
      <c r="CO62" s="35">
        <f>시기외12!CO62-시기외26!CO62</f>
        <v>1.1695213090482726E-4</v>
      </c>
      <c r="CP62" s="28">
        <f>외인!CP62</f>
        <v>110741.07</v>
      </c>
      <c r="CQ62" s="35">
        <f>시기외12!CQ62-시기외26!CQ62</f>
        <v>5.5502781429767734E-5</v>
      </c>
      <c r="CR62" s="28">
        <f>외인!CR62</f>
        <v>170629.3</v>
      </c>
      <c r="CS62" s="35">
        <f>시기외12!CS62-시기외26!CS62</f>
        <v>-5.6458424609906704E-4</v>
      </c>
      <c r="CT62" s="28">
        <f>외인!CT62</f>
        <v>177828.15</v>
      </c>
      <c r="CU62" s="35">
        <f>시기외12!CU62-시기외26!CU62</f>
        <v>-5.6882572097306566E-4</v>
      </c>
      <c r="CV62" s="28">
        <f>외인!CV62</f>
        <v>3196688.53</v>
      </c>
      <c r="CW62" s="35">
        <f>시기외12!CW62-시기외26!CW62</f>
        <v>5.4602665729662373E-4</v>
      </c>
      <c r="CX62" s="28">
        <f>외인!CX62</f>
        <v>261699.76</v>
      </c>
      <c r="CY62" s="35">
        <f>시기외12!CY62-시기외26!CY62</f>
        <v>-3.273646447456731E-4</v>
      </c>
      <c r="CZ62" s="28">
        <f>외인!CZ62</f>
        <v>20006.759999999998</v>
      </c>
      <c r="DA62" s="35">
        <f>시기외12!DA62-시기외26!DA62</f>
        <v>-1.3764711655655567E-3</v>
      </c>
      <c r="DB62" s="28">
        <f>외인!DB62</f>
        <v>37623.5</v>
      </c>
      <c r="DC62" s="35">
        <f>시기외12!DC62-시기외26!DC62</f>
        <v>1.6599773845096333E-4</v>
      </c>
      <c r="DD62" s="28">
        <f>외인!DD62</f>
        <v>8763.24</v>
      </c>
      <c r="DE62" s="35">
        <f>시기외12!DE62-시기외26!DE62</f>
        <v>5.8345720983970877E-4</v>
      </c>
      <c r="DF62" s="28">
        <f>외인!DF62</f>
        <v>57936</v>
      </c>
      <c r="DG62" s="35">
        <f>시기외12!DG62-시기외26!DG62</f>
        <v>-1.3702263235971851E-4</v>
      </c>
      <c r="DH62" s="28">
        <f>외인!DH62</f>
        <v>19481.259999999998</v>
      </c>
      <c r="DI62" s="35">
        <f>시기외12!DI62-시기외26!DI62</f>
        <v>-1.7019142789936534E-3</v>
      </c>
      <c r="DJ62" s="28">
        <f>외인!DJ62</f>
        <v>741358.82</v>
      </c>
      <c r="DK62" s="35">
        <f>시기외12!DK62-시기외26!DK62</f>
        <v>-3.9176079823423176E-4</v>
      </c>
      <c r="DL62" s="28">
        <f>외인!DL62</f>
        <v>109451.98</v>
      </c>
      <c r="DM62" s="35">
        <f>시기외12!DM62-시기외26!DM62</f>
        <v>1.8716152997796346E-4</v>
      </c>
      <c r="DN62" s="28">
        <f>외인!DN62</f>
        <v>3196688.53</v>
      </c>
      <c r="DO62" s="35">
        <f>시기외12!DO62-시기외26!DO62</f>
        <v>5.4602665729662373E-4</v>
      </c>
      <c r="DP62" s="28">
        <f>외인!DP62</f>
        <v>78426.44</v>
      </c>
      <c r="DQ62" s="35">
        <f>시기외12!DQ62-시기외26!DQ62</f>
        <v>-5.3146117678575682E-4</v>
      </c>
      <c r="DR62" s="28">
        <f>외인!DR62</f>
        <v>46472.51</v>
      </c>
      <c r="DS62" s="35">
        <f>시기외12!DS62-시기외26!DS62</f>
        <v>-1.1624418702286712E-3</v>
      </c>
      <c r="DT62" s="28">
        <f>외인!DT62</f>
        <v>135962.22</v>
      </c>
      <c r="DU62" s="35">
        <f>시기외12!DU62-시기외26!DU62</f>
        <v>-6.662609516528699E-4</v>
      </c>
      <c r="DV62" s="28">
        <f>외인!DV62</f>
        <v>34407.449999999997</v>
      </c>
      <c r="DW62" s="35">
        <f>시기외12!DW62-시기외26!DW62</f>
        <v>-1.7436721648595723E-4</v>
      </c>
      <c r="DX62" s="28">
        <f>외인!DX62</f>
        <v>135758.59</v>
      </c>
      <c r="DY62" s="35">
        <f>시기외12!DY62-시기외26!DY62</f>
        <v>-1.6345604377267361E-4</v>
      </c>
      <c r="DZ62" s="28">
        <f>외인!DZ62</f>
        <v>8211.1</v>
      </c>
      <c r="EA62" s="35">
        <f>시기외12!EA62-시기외26!EA62</f>
        <v>-2.573858706310338E-4</v>
      </c>
      <c r="EB62" s="28">
        <f>외인!EB62</f>
        <v>11773.74</v>
      </c>
      <c r="EC62" s="35">
        <f>시기외12!EC62-시기외26!EC62</f>
        <v>-9.8621354370331902E-4</v>
      </c>
      <c r="ED62" s="28">
        <f>외인!ED62</f>
        <v>11172.51</v>
      </c>
      <c r="EE62" s="35">
        <f>시기외12!EE62-시기외26!EE62</f>
        <v>-1.9425983364137014E-4</v>
      </c>
      <c r="EF62" s="28">
        <f>외인!EF62</f>
        <v>222638.48</v>
      </c>
      <c r="EG62" s="35">
        <f>시기외12!EG62-시기외26!EG62</f>
        <v>-6.8175253962840261E-4</v>
      </c>
      <c r="EH62" s="28">
        <f>외인!EH62</f>
        <v>302579.61</v>
      </c>
      <c r="EI62" s="35">
        <f>시기외12!EI62-시기외26!EI62</f>
        <v>-3.7850810907802716E-4</v>
      </c>
      <c r="EJ62" s="28">
        <f>외인!EJ62</f>
        <v>103578.68</v>
      </c>
      <c r="EK62" s="35">
        <f>시기외12!EK62-시기외26!EK62</f>
        <v>-5.1093954007039798E-4</v>
      </c>
      <c r="EL62" s="28">
        <f>외인!EL62</f>
        <v>30008.99</v>
      </c>
      <c r="EM62" s="35">
        <f>시기외12!EM62-시기외26!EM62</f>
        <v>-1.1837569095273937E-3</v>
      </c>
      <c r="EN62" s="28">
        <f>외인!EN62</f>
        <v>46472.51</v>
      </c>
      <c r="EO62" s="35">
        <f>시기외12!EO62-시기외26!EO62</f>
        <v>-1.1624418702286712E-3</v>
      </c>
      <c r="EP62" s="28">
        <f>외인!EP62</f>
        <v>165166.89000000001</v>
      </c>
      <c r="EQ62" s="35">
        <f>시기외12!EQ62-시기외26!EQ62</f>
        <v>-4.9420486824308999E-4</v>
      </c>
      <c r="ER62" s="28">
        <f>외인!ER62</f>
        <v>13963.57</v>
      </c>
      <c r="ES62" s="35">
        <f>시기외12!ES62-시기외26!ES62</f>
        <v>1.0244575192873023E-3</v>
      </c>
      <c r="ET62" s="28">
        <f>외인!ET62</f>
        <v>205372.9</v>
      </c>
      <c r="EU62" s="35">
        <f>시기외12!EU62-시기외26!EU62</f>
        <v>-7.1393469778989699E-4</v>
      </c>
      <c r="EV62" s="28">
        <f>외인!EV62</f>
        <v>43380.98</v>
      </c>
      <c r="EW62" s="35">
        <f>시기외12!EW62-시기외26!EW62</f>
        <v>6.0021416848207916E-5</v>
      </c>
      <c r="EX62" s="28">
        <f>외인!EX62</f>
        <v>67360.09</v>
      </c>
      <c r="EY62" s="35">
        <f>시기외12!EY62-시기외26!EY62</f>
        <v>3.7991631955222062E-5</v>
      </c>
    </row>
    <row r="63" spans="1:155">
      <c r="A63" s="27">
        <f>외인!A63</f>
        <v>46154</v>
      </c>
      <c r="B63" s="28">
        <f>외인!B63</f>
        <v>6074344.5199999996</v>
      </c>
      <c r="C63" s="35">
        <f>시기외12!C63-시기외26!C63</f>
        <v>-1.8106192495885402E-4</v>
      </c>
      <c r="D63" s="28">
        <f>외인!D63</f>
        <v>658814.05000000005</v>
      </c>
      <c r="E63" s="35">
        <f>시기외12!E63-시기외26!E63</f>
        <v>-3.6378431518587515E-5</v>
      </c>
      <c r="F63" s="28">
        <f>외인!F63</f>
        <v>2530521.92</v>
      </c>
      <c r="G63" s="35">
        <f>시기외12!G63-시기외26!G63</f>
        <v>2.295541190995111E-4</v>
      </c>
      <c r="H63" s="28">
        <f>외인!H63</f>
        <v>342374.74</v>
      </c>
      <c r="I63" s="35">
        <f>시기외12!I63-시기외26!I63</f>
        <v>-3.3212048785597197E-4</v>
      </c>
      <c r="J63" s="28">
        <f>외인!J63</f>
        <v>44265.54</v>
      </c>
      <c r="K63" s="35">
        <f>시기외12!K63-시기외26!K63</f>
        <v>-1.2013508958145938E-3</v>
      </c>
      <c r="L63" s="28">
        <f>외인!L63</f>
        <v>316313.06</v>
      </c>
      <c r="M63" s="35">
        <f>시기외12!M63-시기외26!M63</f>
        <v>-2.7317541068154266E-4</v>
      </c>
      <c r="N63" s="28">
        <f>외인!N63</f>
        <v>282889.59999999998</v>
      </c>
      <c r="O63" s="35">
        <f>시기외12!O63-시기외26!O63</f>
        <v>7.2084603047940126E-4</v>
      </c>
      <c r="P63" s="28">
        <f>외인!P63</f>
        <v>184773.7</v>
      </c>
      <c r="Q63" s="35">
        <f>시기외12!Q63-시기외26!Q63</f>
        <v>-8.728206059065238E-4</v>
      </c>
      <c r="R63" s="28">
        <f>외인!R63</f>
        <v>133685.28</v>
      </c>
      <c r="S63" s="35">
        <f>시기외12!S63-시기외26!S63</f>
        <v>-4.6512362765879344E-4</v>
      </c>
      <c r="T63" s="28">
        <f>외인!T63</f>
        <v>8692.64</v>
      </c>
      <c r="U63" s="35">
        <f>시기외12!U63-시기외26!U63</f>
        <v>4.6549548560129942E-4</v>
      </c>
      <c r="V63" s="28">
        <f>외인!V63</f>
        <v>128586.23</v>
      </c>
      <c r="W63" s="35">
        <f>시기외12!W63-시기외26!W63</f>
        <v>-2.4414263871585769E-4</v>
      </c>
      <c r="X63" s="28">
        <f>외인!X63</f>
        <v>3073404.52</v>
      </c>
      <c r="Y63" s="35">
        <f>시기외12!Y63-시기외26!Y63</f>
        <v>1.1479396722324867E-4</v>
      </c>
      <c r="Z63" s="28">
        <f>외인!Z63</f>
        <v>43264.1</v>
      </c>
      <c r="AA63" s="35">
        <f>시기외12!AA63-시기외26!AA63</f>
        <v>1.3498223513822027E-4</v>
      </c>
      <c r="AB63" s="28">
        <f>외인!AB63</f>
        <v>201742.92</v>
      </c>
      <c r="AC63" s="35">
        <f>시기외12!AC63-시기외26!AC63</f>
        <v>-1.7998763446359716E-4</v>
      </c>
      <c r="AD63" s="28">
        <f>외인!AD63</f>
        <v>19194.990000000002</v>
      </c>
      <c r="AE63" s="35">
        <f>시기외12!AE63-시기외26!AE63</f>
        <v>3.6998135769175688E-4</v>
      </c>
      <c r="AF63" s="28">
        <f>외인!AF63</f>
        <v>23976.83</v>
      </c>
      <c r="AG63" s="35">
        <f>시기외12!AG63-시기외26!AG63</f>
        <v>-1.4167306820865924E-4</v>
      </c>
      <c r="AH63" s="28">
        <f>외인!AH63</f>
        <v>227880.69</v>
      </c>
      <c r="AI63" s="35">
        <f>시기외12!AI63-시기외26!AI63</f>
        <v>-4.2218896596010313E-4</v>
      </c>
      <c r="AJ63" s="28">
        <f>외인!AJ63</f>
        <v>102389.36</v>
      </c>
      <c r="AK63" s="35">
        <f>시기외12!AK63-시기외26!AK63</f>
        <v>-1.0022210010350086E-3</v>
      </c>
      <c r="AL63" s="28">
        <f>외인!AL63</f>
        <v>102008.95</v>
      </c>
      <c r="AM63" s="35">
        <f>시기외12!AM63-시기외26!AM63</f>
        <v>-9.5271049699950281E-5</v>
      </c>
      <c r="AN63" s="28">
        <f>외인!AN63</f>
        <v>200499.04</v>
      </c>
      <c r="AO63" s="35">
        <f>시기외12!AO63-시기외26!AO63</f>
        <v>1.0493470141830475E-3</v>
      </c>
      <c r="AP63" s="28">
        <f>외인!AP63</f>
        <v>199023.28</v>
      </c>
      <c r="AQ63" s="35">
        <f>시기외12!AQ63-시기외26!AQ63</f>
        <v>-6.4567247008657245E-4</v>
      </c>
      <c r="AR63" s="28">
        <f>외인!AR63</f>
        <v>23975.22</v>
      </c>
      <c r="AS63" s="35">
        <f>시기외12!AS63-시기외26!AS63</f>
        <v>1.571230791637809E-4</v>
      </c>
      <c r="AT63" s="28">
        <f>외인!AT63</f>
        <v>92066.03</v>
      </c>
      <c r="AU63" s="35">
        <f>시기외12!AU63-시기외26!AU63</f>
        <v>5.0765023610218154E-4</v>
      </c>
      <c r="AV63" s="28">
        <f>외인!AV63</f>
        <v>47664.69</v>
      </c>
      <c r="AW63" s="35">
        <f>시기외12!AW63-시기외26!AW63</f>
        <v>-4.1729978660338973E-4</v>
      </c>
      <c r="AX63" s="28">
        <f>외인!AX63</f>
        <v>71030.77</v>
      </c>
      <c r="AY63" s="35">
        <f>시기외12!AY63-시기외26!AY63</f>
        <v>-4.5686360149268124E-4</v>
      </c>
      <c r="AZ63" s="28">
        <f>외인!AZ63</f>
        <v>3280370.35</v>
      </c>
      <c r="BA63" s="35">
        <f>시기외12!BA63-시기외26!BA63</f>
        <v>1.9858151781459565E-5</v>
      </c>
      <c r="BB63" s="28">
        <f>외인!BB63</f>
        <v>110100.7</v>
      </c>
      <c r="BC63" s="35">
        <f>시기외12!BC63-시기외26!BC63</f>
        <v>7.3164120225794224E-5</v>
      </c>
      <c r="BD63" s="28">
        <f>외인!BD63</f>
        <v>36047.32</v>
      </c>
      <c r="BE63" s="35">
        <f>시기외12!BE63-시기외26!BE63</f>
        <v>-7.6392221615566389E-5</v>
      </c>
      <c r="BF63" s="28">
        <f>외인!BF63</f>
        <v>0</v>
      </c>
      <c r="BG63" s="35" t="e">
        <f>시기외12!BG63-시기외26!BG63</f>
        <v>#DIV/0!</v>
      </c>
      <c r="BH63" s="28">
        <f>외인!BH63</f>
        <v>107009.82</v>
      </c>
      <c r="BI63" s="35">
        <f>시기외12!BI63-시기외26!BI63</f>
        <v>-2.1735310035168919E-4</v>
      </c>
      <c r="BJ63" s="28">
        <f>외인!BJ63</f>
        <v>131995.26</v>
      </c>
      <c r="BK63" s="35">
        <f>시기외12!BK63-시기외26!BK63</f>
        <v>-2.2511107862817332E-4</v>
      </c>
      <c r="BL63" s="28">
        <f>외인!BL63</f>
        <v>47483.19</v>
      </c>
      <c r="BM63" s="35">
        <f>시기외12!BM63-시기외26!BM63</f>
        <v>6.57039676984E-5</v>
      </c>
      <c r="BN63" s="28">
        <f>외인!BN63</f>
        <v>56105.31</v>
      </c>
      <c r="BO63" s="35">
        <f>시기외12!BO63-시기외26!BO63</f>
        <v>5.1984809969098924E-4</v>
      </c>
      <c r="BP63" s="28">
        <f>외인!BP63</f>
        <v>79747.64</v>
      </c>
      <c r="BQ63" s="35">
        <f>시기외12!BQ63-시기외26!BQ63</f>
        <v>-4.2921096939198353E-4</v>
      </c>
      <c r="BR63" s="28">
        <f>외인!BR63</f>
        <v>357617.73</v>
      </c>
      <c r="BS63" s="35">
        <f>시기외12!BS63-시기외26!BS63</f>
        <v>-5.9044338131794647E-4</v>
      </c>
      <c r="BT63" s="28">
        <f>외인!BT63</f>
        <v>3116188.31</v>
      </c>
      <c r="BU63" s="35">
        <f>시기외12!BU63-시기외26!BU63</f>
        <v>9.3751765955498562E-5</v>
      </c>
      <c r="BV63" s="28">
        <f>외인!BV63</f>
        <v>477195.8</v>
      </c>
      <c r="BW63" s="35">
        <f>시기외12!BW63-시기외26!BW63</f>
        <v>-5.1755643625993363E-4</v>
      </c>
      <c r="BX63" s="28">
        <f>외인!BX63</f>
        <v>76349.31</v>
      </c>
      <c r="BY63" s="35">
        <f>시기외12!BY63-시기외26!BY63</f>
        <v>-6.0796239722933458E-5</v>
      </c>
      <c r="BZ63" s="28">
        <f>외인!BZ63</f>
        <v>302507.99</v>
      </c>
      <c r="CA63" s="35">
        <f>시기외12!CA63-시기외26!CA63</f>
        <v>6.6050204318757785E-4</v>
      </c>
      <c r="CB63" s="28">
        <f>외인!CB63</f>
        <v>11928.06</v>
      </c>
      <c r="CC63" s="35">
        <f>시기외12!CC63-시기외26!CC63</f>
        <v>-9.4380225208064031E-4</v>
      </c>
      <c r="CD63" s="28">
        <f>외인!CD63</f>
        <v>26827.39</v>
      </c>
      <c r="CE63" s="35">
        <f>시기외12!CE63-시기외26!CE63</f>
        <v>-1.2102107227324804E-3</v>
      </c>
      <c r="CF63" s="28">
        <f>외인!CF63</f>
        <v>28683.97</v>
      </c>
      <c r="CG63" s="35">
        <f>시기외12!CG63-시기외26!CG63</f>
        <v>4.3892150777180604E-4</v>
      </c>
      <c r="CH63" s="28">
        <f>외인!CH63</f>
        <v>68963.41</v>
      </c>
      <c r="CI63" s="35">
        <f>시기외12!CI63-시기외26!CI63</f>
        <v>-2.5497184744548466E-4</v>
      </c>
      <c r="CJ63" s="28">
        <f>외인!CJ63</f>
        <v>354157.94</v>
      </c>
      <c r="CK63" s="35">
        <f>시기외12!CK63-시기외26!CK63</f>
        <v>-4.3583571482192613E-4</v>
      </c>
      <c r="CL63" s="28">
        <f>외인!CL63</f>
        <v>230693.46</v>
      </c>
      <c r="CM63" s="35">
        <f>시기외12!CM63-시기외26!CM63</f>
        <v>-2.2377260572625611E-4</v>
      </c>
      <c r="CN63" s="28">
        <f>외인!CN63</f>
        <v>126061.43</v>
      </c>
      <c r="CO63" s="35">
        <f>시기외12!CO63-시기외26!CO63</f>
        <v>-1.4296614484930682E-4</v>
      </c>
      <c r="CP63" s="28">
        <f>외인!CP63</f>
        <v>110636.79</v>
      </c>
      <c r="CQ63" s="35">
        <f>시기외12!CQ63-시기외26!CQ63</f>
        <v>7.3059508530771712E-5</v>
      </c>
      <c r="CR63" s="28">
        <f>외인!CR63</f>
        <v>167659.39000000001</v>
      </c>
      <c r="CS63" s="35">
        <f>시기외12!CS63-시기외26!CS63</f>
        <v>-4.3854392168920175E-4</v>
      </c>
      <c r="CT63" s="28">
        <f>외인!CT63</f>
        <v>179958.7</v>
      </c>
      <c r="CU63" s="35">
        <f>시기외12!CU63-시기외26!CU63</f>
        <v>-4.6127723337697287E-4</v>
      </c>
      <c r="CV63" s="28">
        <f>외인!CV63</f>
        <v>3116188.31</v>
      </c>
      <c r="CW63" s="35">
        <f>시기외12!CW63-시기외26!CW63</f>
        <v>9.3751765955498562E-5</v>
      </c>
      <c r="CX63" s="28">
        <f>외인!CX63</f>
        <v>252254.61</v>
      </c>
      <c r="CY63" s="35">
        <f>시기외12!CY63-시기외26!CY63</f>
        <v>-3.1876570884444011E-4</v>
      </c>
      <c r="CZ63" s="28">
        <f>외인!CZ63</f>
        <v>19621.79</v>
      </c>
      <c r="DA63" s="35">
        <f>시기외12!DA63-시기외26!DA63</f>
        <v>-1.1570305948867296E-3</v>
      </c>
      <c r="DB63" s="28">
        <f>외인!DB63</f>
        <v>36047.32</v>
      </c>
      <c r="DC63" s="35">
        <f>시기외12!DC63-시기외26!DC63</f>
        <v>-7.6392221615566389E-5</v>
      </c>
      <c r="DD63" s="28">
        <f>외인!DD63</f>
        <v>8692.64</v>
      </c>
      <c r="DE63" s="35">
        <f>시기외12!DE63-시기외26!DE63</f>
        <v>4.6549548560129942E-4</v>
      </c>
      <c r="DF63" s="28">
        <f>외인!DF63</f>
        <v>58320.72</v>
      </c>
      <c r="DG63" s="35">
        <f>시기외12!DG63-시기외26!DG63</f>
        <v>4.792379823062218E-5</v>
      </c>
      <c r="DH63" s="28">
        <f>외인!DH63</f>
        <v>18859.080000000002</v>
      </c>
      <c r="DI63" s="35">
        <f>시기외12!DI63-시기외26!DI63</f>
        <v>-1.6467616030068546E-3</v>
      </c>
      <c r="DJ63" s="28">
        <f>외인!DJ63</f>
        <v>717267.5</v>
      </c>
      <c r="DK63" s="35">
        <f>시기외12!DK63-시기외26!DK63</f>
        <v>-4.600476126745104E-4</v>
      </c>
      <c r="DL63" s="28">
        <f>외인!DL63</f>
        <v>102593.71</v>
      </c>
      <c r="DM63" s="35">
        <f>시기외12!DM63-시기외26!DM63</f>
        <v>-1.1889334853361334E-4</v>
      </c>
      <c r="DN63" s="28">
        <f>외인!DN63</f>
        <v>3116188.31</v>
      </c>
      <c r="DO63" s="35">
        <f>시기외12!DO63-시기외26!DO63</f>
        <v>9.3751765955498562E-5</v>
      </c>
      <c r="DP63" s="28">
        <f>외인!DP63</f>
        <v>80228.44</v>
      </c>
      <c r="DQ63" s="35">
        <f>시기외12!DQ63-시기외26!DQ63</f>
        <v>-2.7743424786134409E-4</v>
      </c>
      <c r="DR63" s="28">
        <f>외인!DR63</f>
        <v>45629.59</v>
      </c>
      <c r="DS63" s="35">
        <f>시기외12!DS63-시기외26!DS63</f>
        <v>-1.0752615450358659E-3</v>
      </c>
      <c r="DT63" s="28">
        <f>외인!DT63</f>
        <v>133685.28</v>
      </c>
      <c r="DU63" s="35">
        <f>시기외12!DU63-시기외26!DU63</f>
        <v>-4.6512362765879344E-4</v>
      </c>
      <c r="DV63" s="28">
        <f>외인!DV63</f>
        <v>33711.120000000003</v>
      </c>
      <c r="DW63" s="35">
        <f>시기외12!DW63-시기외26!DW63</f>
        <v>-3.3094527728197399E-4</v>
      </c>
      <c r="DX63" s="28">
        <f>외인!DX63</f>
        <v>128586.23</v>
      </c>
      <c r="DY63" s="35">
        <f>시기외12!DY63-시기외26!DY63</f>
        <v>-2.4414263871585769E-4</v>
      </c>
      <c r="DZ63" s="28">
        <f>외인!DZ63</f>
        <v>8107.26</v>
      </c>
      <c r="EA63" s="35">
        <f>시기외12!EA63-시기외26!EA63</f>
        <v>-1.2381199107368724E-4</v>
      </c>
      <c r="EB63" s="28">
        <f>외인!EB63</f>
        <v>11523.8</v>
      </c>
      <c r="EC63" s="35">
        <f>시기외12!EC63-시기외26!EC63</f>
        <v>-1.1122263536734104E-3</v>
      </c>
      <c r="ED63" s="28">
        <f>외인!ED63</f>
        <v>10906.73</v>
      </c>
      <c r="EE63" s="35">
        <f>시기외12!EE63-시기외26!EE63</f>
        <v>-2.4435188432624604E-4</v>
      </c>
      <c r="EF63" s="28">
        <f>외인!EF63</f>
        <v>224694.79</v>
      </c>
      <c r="EG63" s="35">
        <f>시기외12!EG63-시기외26!EG63</f>
        <v>-5.1968973651577615E-4</v>
      </c>
      <c r="EH63" s="28">
        <f>외인!EH63</f>
        <v>291439.76</v>
      </c>
      <c r="EI63" s="35">
        <f>시기외12!EI63-시기외26!EI63</f>
        <v>-4.2108362758937629E-4</v>
      </c>
      <c r="EJ63" s="28">
        <f>외인!EJ63</f>
        <v>102108.02</v>
      </c>
      <c r="EK63" s="35">
        <f>시기외12!EK63-시기외26!EK63</f>
        <v>-4.6762600160530992E-4</v>
      </c>
      <c r="EL63" s="28">
        <f>외인!EL63</f>
        <v>29300.91</v>
      </c>
      <c r="EM63" s="35">
        <f>시기외12!EM63-시기외26!EM63</f>
        <v>-1.1251628696280517E-3</v>
      </c>
      <c r="EN63" s="28">
        <f>외인!EN63</f>
        <v>45629.59</v>
      </c>
      <c r="EO63" s="35">
        <f>시기외12!EO63-시기외26!EO63</f>
        <v>-1.0752615450358659E-3</v>
      </c>
      <c r="EP63" s="28">
        <f>외인!EP63</f>
        <v>161397.54999999999</v>
      </c>
      <c r="EQ63" s="35">
        <f>시기외12!EQ63-시기외26!EQ63</f>
        <v>-6.3539010574313907E-4</v>
      </c>
      <c r="ER63" s="28">
        <f>외인!ER63</f>
        <v>13448.38</v>
      </c>
      <c r="ES63" s="35">
        <f>시기외12!ES63-시기외26!ES63</f>
        <v>1.2343227373738286E-3</v>
      </c>
      <c r="ET63" s="28">
        <f>외인!ET63</f>
        <v>199023.28</v>
      </c>
      <c r="EU63" s="35">
        <f>시기외12!EU63-시기외26!EU63</f>
        <v>-6.4567247008657245E-4</v>
      </c>
      <c r="EV63" s="28">
        <f>외인!EV63</f>
        <v>43264.1</v>
      </c>
      <c r="EW63" s="35">
        <f>시기외12!EW63-시기외26!EW63</f>
        <v>1.3498223513822027E-4</v>
      </c>
      <c r="EX63" s="28">
        <f>외인!EX63</f>
        <v>67372.69</v>
      </c>
      <c r="EY63" s="35">
        <f>시기외12!EY63-시기외26!EY63</f>
        <v>1.7435255544883917E-5</v>
      </c>
    </row>
    <row r="64" spans="1:155">
      <c r="A64" s="27">
        <f>외인!A64</f>
        <v>46155</v>
      </c>
      <c r="B64" s="28">
        <f>외인!B64</f>
        <v>6233957.6600000001</v>
      </c>
      <c r="C64" s="35">
        <f>시기외12!C64-시기외26!C64</f>
        <v>-3.987941298713145E-4</v>
      </c>
      <c r="D64" s="28">
        <f>외인!D64</f>
        <v>656034.65</v>
      </c>
      <c r="E64" s="35">
        <f>시기외12!E64-시기외26!E64</f>
        <v>2.4987557382657359E-5</v>
      </c>
      <c r="F64" s="28">
        <f>외인!F64</f>
        <v>2578792.46</v>
      </c>
      <c r="G64" s="35">
        <f>시기외12!G64-시기외26!G64</f>
        <v>-7.2485657868625849E-5</v>
      </c>
      <c r="H64" s="28">
        <f>외인!H64</f>
        <v>336207.7</v>
      </c>
      <c r="I64" s="35">
        <f>시기외12!I64-시기외26!I64</f>
        <v>-5.329415021132841E-4</v>
      </c>
      <c r="J64" s="28">
        <f>외인!J64</f>
        <v>42977.47</v>
      </c>
      <c r="K64" s="35">
        <f>시기외12!K64-시기외26!K64</f>
        <v>-1.210119239397481E-3</v>
      </c>
      <c r="L64" s="28">
        <f>외인!L64</f>
        <v>311184.90999999997</v>
      </c>
      <c r="M64" s="35">
        <f>시기외12!M64-시기외26!M64</f>
        <v>-4.9475380881415813E-4</v>
      </c>
      <c r="N64" s="28">
        <f>외인!N64</f>
        <v>309756.28999999998</v>
      </c>
      <c r="O64" s="35">
        <f>시기외12!O64-시기외26!O64</f>
        <v>8.1387830183774954E-4</v>
      </c>
      <c r="P64" s="28">
        <f>외인!P64</f>
        <v>181176.19</v>
      </c>
      <c r="Q64" s="35">
        <f>시기외12!Q64-시기외26!Q64</f>
        <v>-6.9209921907361217E-4</v>
      </c>
      <c r="R64" s="28">
        <f>외인!R64</f>
        <v>134123.87</v>
      </c>
      <c r="S64" s="35">
        <f>시기외12!S64-시기외26!S64</f>
        <v>-2.8598534669997027E-4</v>
      </c>
      <c r="T64" s="28">
        <f>외인!T64</f>
        <v>8720.4599999999991</v>
      </c>
      <c r="U64" s="35">
        <f>시기외12!U64-시기외26!U64</f>
        <v>3.4319061039454713E-4</v>
      </c>
      <c r="V64" s="28">
        <f>외인!V64</f>
        <v>135327.78</v>
      </c>
      <c r="W64" s="35">
        <f>시기외12!W64-시기외26!W64</f>
        <v>-6.265240188165714E-5</v>
      </c>
      <c r="X64" s="28">
        <f>외인!X64</f>
        <v>3211284.21</v>
      </c>
      <c r="Y64" s="35">
        <f>시기외12!Y64-시기외26!Y64</f>
        <v>-3.2583793709678856E-4</v>
      </c>
      <c r="Z64" s="28">
        <f>외인!Z64</f>
        <v>42771.11</v>
      </c>
      <c r="AA64" s="35">
        <f>시기외12!AA64-시기외26!AA64</f>
        <v>2.4542390151879292E-4</v>
      </c>
      <c r="AB64" s="28">
        <f>외인!AB64</f>
        <v>198748.58</v>
      </c>
      <c r="AC64" s="35">
        <f>시기외12!AC64-시기외26!AC64</f>
        <v>-1.5864767620352307E-4</v>
      </c>
      <c r="AD64" s="28">
        <f>외인!AD64</f>
        <v>19670.48</v>
      </c>
      <c r="AE64" s="35">
        <f>시기외12!AE64-시기외26!AE64</f>
        <v>5.7126230120008018E-4</v>
      </c>
      <c r="AF64" s="28">
        <f>외인!AF64</f>
        <v>24158.77</v>
      </c>
      <c r="AG64" s="35">
        <f>시기외12!AG64-시기외26!AG64</f>
        <v>-1.0830442940733265E-4</v>
      </c>
      <c r="AH64" s="28">
        <f>외인!AH64</f>
        <v>229819.48</v>
      </c>
      <c r="AI64" s="35">
        <f>시기외12!AI64-시기외26!AI64</f>
        <v>-4.6202362243890916E-4</v>
      </c>
      <c r="AJ64" s="28">
        <f>외인!AJ64</f>
        <v>101832.8</v>
      </c>
      <c r="AK64" s="35">
        <f>시기외12!AK64-시기외26!AK64</f>
        <v>-8.6846934366547474E-4</v>
      </c>
      <c r="AL64" s="28">
        <f>외인!AL64</f>
        <v>111662.71</v>
      </c>
      <c r="AM64" s="35">
        <f>시기외12!AM64-시기외26!AM64</f>
        <v>-1.9732755224670352E-4</v>
      </c>
      <c r="AN64" s="28">
        <f>외인!AN64</f>
        <v>217916.3</v>
      </c>
      <c r="AO64" s="35">
        <f>시기외12!AO64-시기외26!AO64</f>
        <v>1.2316187117068127E-3</v>
      </c>
      <c r="AP64" s="28">
        <f>외인!AP64</f>
        <v>195614.27</v>
      </c>
      <c r="AQ64" s="35">
        <f>시기외12!AQ64-시기외26!AQ64</f>
        <v>-5.6383245936889969E-4</v>
      </c>
      <c r="AR64" s="28">
        <f>외인!AR64</f>
        <v>24215.82</v>
      </c>
      <c r="AS64" s="35">
        <f>시기외12!AS64-시기외26!AS64</f>
        <v>1.9364273439399858E-4</v>
      </c>
      <c r="AT64" s="28">
        <f>외인!AT64</f>
        <v>93697.06</v>
      </c>
      <c r="AU64" s="35">
        <f>시기외12!AU64-시기외26!AU64</f>
        <v>5.0532996502988554E-4</v>
      </c>
      <c r="AV64" s="28">
        <f>외인!AV64</f>
        <v>46960.06</v>
      </c>
      <c r="AW64" s="35">
        <f>시기외12!AW64-시기외26!AW64</f>
        <v>-4.0041214866647404E-4</v>
      </c>
      <c r="AX64" s="28">
        <f>외인!AX64</f>
        <v>70382.350000000006</v>
      </c>
      <c r="AY64" s="35">
        <f>시기외12!AY64-시기외26!AY64</f>
        <v>-3.5752916711609493E-4</v>
      </c>
      <c r="AZ64" s="28">
        <f>외인!AZ64</f>
        <v>3426796.12</v>
      </c>
      <c r="BA64" s="35">
        <f>시기외12!BA64-시기외26!BA64</f>
        <v>-3.7369588526066529E-4</v>
      </c>
      <c r="BB64" s="28">
        <f>외인!BB64</f>
        <v>110975.93</v>
      </c>
      <c r="BC64" s="35">
        <f>시기외12!BC64-시기외26!BC64</f>
        <v>1.0711512164219495E-4</v>
      </c>
      <c r="BD64" s="28">
        <f>외인!BD64</f>
        <v>35355.15</v>
      </c>
      <c r="BE64" s="35">
        <f>시기외12!BE64-시기외26!BE64</f>
        <v>-2.4585938515820456E-4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107250.27</v>
      </c>
      <c r="BI64" s="35">
        <f>시기외12!BI64-시기외26!BI64</f>
        <v>-4.4780595322518988E-4</v>
      </c>
      <c r="BJ64" s="28">
        <f>외인!BJ64</f>
        <v>130317.62</v>
      </c>
      <c r="BK64" s="35">
        <f>시기외12!BK64-시기외26!BK64</f>
        <v>-4.5062951217800251E-4</v>
      </c>
      <c r="BL64" s="28">
        <f>외인!BL64</f>
        <v>47183.16</v>
      </c>
      <c r="BM64" s="35">
        <f>시기외12!BM64-시기외26!BM64</f>
        <v>-5.7972033094177023E-5</v>
      </c>
      <c r="BN64" s="28">
        <f>외인!BN64</f>
        <v>56454.28</v>
      </c>
      <c r="BO64" s="35">
        <f>시기외12!BO64-시기외26!BO64</f>
        <v>3.9126233396584746E-4</v>
      </c>
      <c r="BP64" s="28">
        <f>외인!BP64</f>
        <v>79044.759999999995</v>
      </c>
      <c r="BQ64" s="35">
        <f>시기외12!BQ64-시기외26!BQ64</f>
        <v>-3.1991539536993475E-4</v>
      </c>
      <c r="BR64" s="28">
        <f>외인!BR64</f>
        <v>351586.56</v>
      </c>
      <c r="BS64" s="35">
        <f>시기외12!BS64-시기외26!BS64</f>
        <v>-5.3056373283183987E-4</v>
      </c>
      <c r="BT64" s="28">
        <f>외인!BT64</f>
        <v>3255966.53</v>
      </c>
      <c r="BU64" s="35">
        <f>시기외12!BU64-시기외26!BU64</f>
        <v>-3.3717678556211439E-4</v>
      </c>
      <c r="BV64" s="28">
        <f>외인!BV64</f>
        <v>482408.71</v>
      </c>
      <c r="BW64" s="35">
        <f>시기외12!BW64-시기외26!BW64</f>
        <v>-5.3584506563726414E-4</v>
      </c>
      <c r="BX64" s="28">
        <f>외인!BX64</f>
        <v>78552.61</v>
      </c>
      <c r="BY64" s="35">
        <f>시기외12!BY64-시기외26!BY64</f>
        <v>1.0401363855643735E-4</v>
      </c>
      <c r="BZ64" s="28">
        <f>외인!BZ64</f>
        <v>329579.01</v>
      </c>
      <c r="CA64" s="35">
        <f>시기외12!CA64-시기외26!CA64</f>
        <v>7.4643264683945179E-4</v>
      </c>
      <c r="CB64" s="28">
        <f>외인!CB64</f>
        <v>11880.6</v>
      </c>
      <c r="CC64" s="35">
        <f>시기외12!CC64-시기외26!CC64</f>
        <v>-9.2516752776921696E-4</v>
      </c>
      <c r="CD64" s="28">
        <f>외인!CD64</f>
        <v>26543.61</v>
      </c>
      <c r="CE64" s="35">
        <f>시기외12!CE64-시기외26!CE64</f>
        <v>-9.2867544561312399E-4</v>
      </c>
      <c r="CF64" s="28">
        <f>외인!CF64</f>
        <v>29319.37</v>
      </c>
      <c r="CG64" s="35">
        <f>시기외12!CG64-시기외26!CG64</f>
        <v>4.6078211730460599E-4</v>
      </c>
      <c r="CH64" s="28">
        <f>외인!CH64</f>
        <v>67787.210000000006</v>
      </c>
      <c r="CI64" s="35">
        <f>시기외12!CI64-시기외26!CI64</f>
        <v>-2.4316474463336769E-4</v>
      </c>
      <c r="CJ64" s="28">
        <f>외인!CJ64</f>
        <v>345074.89</v>
      </c>
      <c r="CK64" s="35">
        <f>시기외12!CK64-시기외26!CK64</f>
        <v>-3.3299263554433206E-4</v>
      </c>
      <c r="CL64" s="28">
        <f>외인!CL64</f>
        <v>227148.55</v>
      </c>
      <c r="CM64" s="35">
        <f>시기외12!CM64-시기외26!CM64</f>
        <v>-2.0494124489561522E-4</v>
      </c>
      <c r="CN64" s="28">
        <f>외인!CN64</f>
        <v>124423.64</v>
      </c>
      <c r="CO64" s="35">
        <f>시기외12!CO64-시기외26!CO64</f>
        <v>-4.2843074554115229E-4</v>
      </c>
      <c r="CP64" s="28">
        <f>외인!CP64</f>
        <v>111495.65</v>
      </c>
      <c r="CQ64" s="35">
        <f>시기외12!CQ64-시기외26!CQ64</f>
        <v>1.0655757767124798E-4</v>
      </c>
      <c r="CR64" s="28">
        <f>외인!CR64</f>
        <v>168480</v>
      </c>
      <c r="CS64" s="35">
        <f>시기외12!CS64-시기외26!CS64</f>
        <v>-3.4364670360545056E-4</v>
      </c>
      <c r="CT64" s="28">
        <f>외인!CT64</f>
        <v>186840.76</v>
      </c>
      <c r="CU64" s="35">
        <f>시기외12!CU64-시기외26!CU64</f>
        <v>-2.3593963766314717E-4</v>
      </c>
      <c r="CV64" s="28">
        <f>외인!CV64</f>
        <v>3255966.53</v>
      </c>
      <c r="CW64" s="35">
        <f>시기외12!CW64-시기외26!CW64</f>
        <v>-3.3717678556211439E-4</v>
      </c>
      <c r="CX64" s="28">
        <f>외인!CX64</f>
        <v>248730.49</v>
      </c>
      <c r="CY64" s="35">
        <f>시기외12!CY64-시기외26!CY64</f>
        <v>-3.9202571989619707E-4</v>
      </c>
      <c r="CZ64" s="28">
        <f>외인!CZ64</f>
        <v>20658.02</v>
      </c>
      <c r="DA64" s="35">
        <f>시기외12!DA64-시기외26!DA64</f>
        <v>-5.5111904912013773E-4</v>
      </c>
      <c r="DB64" s="28">
        <f>외인!DB64</f>
        <v>35355.15</v>
      </c>
      <c r="DC64" s="35">
        <f>시기외12!DC64-시기외26!DC64</f>
        <v>-2.4585938515820456E-4</v>
      </c>
      <c r="DD64" s="28">
        <f>외인!DD64</f>
        <v>8720.4599999999991</v>
      </c>
      <c r="DE64" s="35">
        <f>시기외12!DE64-시기외26!DE64</f>
        <v>3.4319061039454713E-4</v>
      </c>
      <c r="DF64" s="28">
        <f>외인!DF64</f>
        <v>60172.43</v>
      </c>
      <c r="DG64" s="35">
        <f>시기외12!DG64-시기외26!DG64</f>
        <v>2.4415852891453035E-4</v>
      </c>
      <c r="DH64" s="28">
        <f>외인!DH64</f>
        <v>18666.87</v>
      </c>
      <c r="DI64" s="35">
        <f>시기외12!DI64-시기외26!DI64</f>
        <v>-1.3017101776696197E-3</v>
      </c>
      <c r="DJ64" s="28">
        <f>외인!DJ64</f>
        <v>706212.07</v>
      </c>
      <c r="DK64" s="35">
        <f>시기외12!DK64-시기외26!DK64</f>
        <v>-5.3937560931190229E-4</v>
      </c>
      <c r="DL64" s="28">
        <f>외인!DL64</f>
        <v>101232.57</v>
      </c>
      <c r="DM64" s="35">
        <f>시기외12!DM64-시기외26!DM64</f>
        <v>-4.6359283063740963E-4</v>
      </c>
      <c r="DN64" s="28">
        <f>외인!DN64</f>
        <v>3255966.53</v>
      </c>
      <c r="DO64" s="35">
        <f>시기외12!DO64-시기외26!DO64</f>
        <v>-3.3717678556211439E-4</v>
      </c>
      <c r="DP64" s="28">
        <f>외인!DP64</f>
        <v>77243.94</v>
      </c>
      <c r="DQ64" s="35">
        <f>시기외12!DQ64-시기외26!DQ64</f>
        <v>-1.9910568938785516E-4</v>
      </c>
      <c r="DR64" s="28">
        <f>외인!DR64</f>
        <v>44203.98</v>
      </c>
      <c r="DS64" s="35">
        <f>시기외12!DS64-시기외26!DS64</f>
        <v>-1.0396786447797945E-3</v>
      </c>
      <c r="DT64" s="28">
        <f>외인!DT64</f>
        <v>134123.87</v>
      </c>
      <c r="DU64" s="35">
        <f>시기외12!DU64-시기외26!DU64</f>
        <v>-2.8598534669997027E-4</v>
      </c>
      <c r="DV64" s="28">
        <f>외인!DV64</f>
        <v>34088.33</v>
      </c>
      <c r="DW64" s="35">
        <f>시기외12!DW64-시기외26!DW64</f>
        <v>-5.5781557399140185E-4</v>
      </c>
      <c r="DX64" s="28">
        <f>외인!DX64</f>
        <v>135327.78</v>
      </c>
      <c r="DY64" s="35">
        <f>시기외12!DY64-시기외26!DY64</f>
        <v>-6.265240188165714E-5</v>
      </c>
      <c r="DZ64" s="28">
        <f>외인!DZ64</f>
        <v>7956.07</v>
      </c>
      <c r="EA64" s="35">
        <f>시기외12!EA64-시기외26!EA64</f>
        <v>7.4505599755590995E-5</v>
      </c>
      <c r="EB64" s="28">
        <f>외인!EB64</f>
        <v>11367.42</v>
      </c>
      <c r="EC64" s="35">
        <f>시기외12!EC64-시기외26!EC64</f>
        <v>-1.0842677984601867E-3</v>
      </c>
      <c r="ED64" s="28">
        <f>외인!ED64</f>
        <v>11089.14</v>
      </c>
      <c r="EE64" s="35">
        <f>시기외12!EE64-시기외26!EE64</f>
        <v>-2.5172145591172298E-4</v>
      </c>
      <c r="EF64" s="28">
        <f>외인!EF64</f>
        <v>219673.7</v>
      </c>
      <c r="EG64" s="35">
        <f>시기외12!EG64-시기외26!EG64</f>
        <v>-3.7224265964017197E-4</v>
      </c>
      <c r="EH64" s="28">
        <f>외인!EH64</f>
        <v>298240.11</v>
      </c>
      <c r="EI64" s="35">
        <f>시기외12!EI64-시기외26!EI64</f>
        <v>-3.7953208997473217E-4</v>
      </c>
      <c r="EJ64" s="28">
        <f>외인!EJ64</f>
        <v>99734.64</v>
      </c>
      <c r="EK64" s="35">
        <f>시기외12!EK64-시기외26!EK64</f>
        <v>-4.5476339628805951E-4</v>
      </c>
      <c r="EL64" s="28">
        <f>외인!EL64</f>
        <v>28974.23</v>
      </c>
      <c r="EM64" s="35">
        <f>시기외12!EM64-시기외26!EM64</f>
        <v>-8.6197713042712037E-4</v>
      </c>
      <c r="EN64" s="28">
        <f>외인!EN64</f>
        <v>44203.98</v>
      </c>
      <c r="EO64" s="35">
        <f>시기외12!EO64-시기외26!EO64</f>
        <v>-1.0396786447797945E-3</v>
      </c>
      <c r="EP64" s="28">
        <f>외인!EP64</f>
        <v>160179.70000000001</v>
      </c>
      <c r="EQ64" s="35">
        <f>시기외12!EQ64-시기외26!EQ64</f>
        <v>-7.7357801273136221E-4</v>
      </c>
      <c r="ER64" s="28">
        <f>외인!ER64</f>
        <v>12930.87</v>
      </c>
      <c r="ES64" s="35">
        <f>시기외12!ES64-시기외26!ES64</f>
        <v>1.0899010207282137E-3</v>
      </c>
      <c r="ET64" s="28">
        <f>외인!ET64</f>
        <v>195614.27</v>
      </c>
      <c r="EU64" s="35">
        <f>시기외12!EU64-시기외26!EU64</f>
        <v>-5.6383245936889969E-4</v>
      </c>
      <c r="EV64" s="28">
        <f>외인!EV64</f>
        <v>42771.11</v>
      </c>
      <c r="EW64" s="35">
        <f>시기외12!EW64-시기외26!EW64</f>
        <v>2.4542390151879292E-4</v>
      </c>
      <c r="EX64" s="28">
        <f>외인!EX64</f>
        <v>68724.539999999994</v>
      </c>
      <c r="EY64" s="35">
        <f>시기외12!EY64-시기외26!EY64</f>
        <v>1.7066472447177018E-6</v>
      </c>
    </row>
    <row r="65" spans="1:155">
      <c r="A65" s="27">
        <f>외인!A65</f>
        <v>46156</v>
      </c>
      <c r="B65" s="28">
        <f>외인!B65</f>
        <v>6343129.96</v>
      </c>
      <c r="C65" s="35">
        <f>시기외12!C65-시기외26!C65</f>
        <v>-5.1160992631223601E-4</v>
      </c>
      <c r="D65" s="28">
        <f>외인!D65</f>
        <v>663721.03</v>
      </c>
      <c r="E65" s="35">
        <f>시기외12!E65-시기외26!E65</f>
        <v>5.8431371060839129E-5</v>
      </c>
      <c r="F65" s="28">
        <f>외인!F65</f>
        <v>2667018.4700000002</v>
      </c>
      <c r="G65" s="35">
        <f>시기외12!G65-시기외26!G65</f>
        <v>-1.9610747590160062E-4</v>
      </c>
      <c r="H65" s="28">
        <f>외인!H65</f>
        <v>342685.62</v>
      </c>
      <c r="I65" s="35">
        <f>시기외12!I65-시기외26!I65</f>
        <v>-7.5268940232732029E-4</v>
      </c>
      <c r="J65" s="28">
        <f>외인!J65</f>
        <v>45717.64</v>
      </c>
      <c r="K65" s="35">
        <f>시기외12!K65-시기외26!K65</f>
        <v>-8.9032038374061307E-4</v>
      </c>
      <c r="L65" s="28">
        <f>외인!L65</f>
        <v>316888.96999999997</v>
      </c>
      <c r="M65" s="35">
        <f>시기외12!M65-시기외26!M65</f>
        <v>-7.3700460582159046E-4</v>
      </c>
      <c r="N65" s="28">
        <f>외인!N65</f>
        <v>310201.55</v>
      </c>
      <c r="O65" s="35">
        <f>시기외12!O65-시기외26!O65</f>
        <v>7.1589710661453519E-4</v>
      </c>
      <c r="P65" s="28">
        <f>외인!P65</f>
        <v>186822.96</v>
      </c>
      <c r="Q65" s="35">
        <f>시기외12!Q65-시기외26!Q65</f>
        <v>-4.7399049715437613E-4</v>
      </c>
      <c r="R65" s="28">
        <f>외인!R65</f>
        <v>139887.23000000001</v>
      </c>
      <c r="S65" s="35">
        <f>시기외12!S65-시기외26!S65</f>
        <v>9.1885168123635556E-6</v>
      </c>
      <c r="T65" s="28">
        <f>외인!T65</f>
        <v>8883.1</v>
      </c>
      <c r="U65" s="35">
        <f>시기외12!U65-시기외26!U65</f>
        <v>2.701201794226949E-4</v>
      </c>
      <c r="V65" s="28">
        <f>외인!V65</f>
        <v>136913.66</v>
      </c>
      <c r="W65" s="35">
        <f>시기외12!W65-시기외26!W65</f>
        <v>8.1323496046231767E-5</v>
      </c>
      <c r="X65" s="28">
        <f>외인!X65</f>
        <v>3279333.61</v>
      </c>
      <c r="Y65" s="35">
        <f>시기외12!Y65-시기외26!Y65</f>
        <v>-5.8958210378048589E-4</v>
      </c>
      <c r="Z65" s="28">
        <f>외인!Z65</f>
        <v>46013.68</v>
      </c>
      <c r="AA65" s="35">
        <f>시기외12!AA65-시기외26!AA65</f>
        <v>3.5952902895448126E-4</v>
      </c>
      <c r="AB65" s="28">
        <f>외인!AB65</f>
        <v>204213.65</v>
      </c>
      <c r="AC65" s="35">
        <f>시기외12!AC65-시기외26!AC65</f>
        <v>-1.4547049806259928E-4</v>
      </c>
      <c r="AD65" s="28">
        <f>외인!AD65</f>
        <v>21241.87</v>
      </c>
      <c r="AE65" s="35">
        <f>시기외12!AE65-시기외26!AE65</f>
        <v>6.0726328156677199E-4</v>
      </c>
      <c r="AF65" s="28">
        <f>외인!AF65</f>
        <v>24454.03</v>
      </c>
      <c r="AG65" s="35">
        <f>시기외12!AG65-시기외26!AG65</f>
        <v>-1.5878125657316743E-4</v>
      </c>
      <c r="AH65" s="28">
        <f>외인!AH65</f>
        <v>218067.03</v>
      </c>
      <c r="AI65" s="35">
        <f>시기외12!AI65-시기외26!AI65</f>
        <v>-6.6652233259160325E-4</v>
      </c>
      <c r="AJ65" s="28">
        <f>외인!AJ65</f>
        <v>107384.63</v>
      </c>
      <c r="AK65" s="35">
        <f>시기외12!AK65-시기외26!AK65</f>
        <v>-5.4702794638794225E-4</v>
      </c>
      <c r="AL65" s="28">
        <f>외인!AL65</f>
        <v>111988.96</v>
      </c>
      <c r="AM65" s="35">
        <f>시기외12!AM65-시기외26!AM65</f>
        <v>-4.7533072853004417E-4</v>
      </c>
      <c r="AN65" s="28">
        <f>외인!AN65</f>
        <v>217801.64</v>
      </c>
      <c r="AO65" s="35">
        <f>시기외12!AO65-시기외26!AO65</f>
        <v>1.2284820689683667E-3</v>
      </c>
      <c r="AP65" s="28">
        <f>외인!AP65</f>
        <v>190123.61</v>
      </c>
      <c r="AQ65" s="35">
        <f>시기외12!AQ65-시기외26!AQ65</f>
        <v>-5.0394326525903389E-4</v>
      </c>
      <c r="AR65" s="28">
        <f>외인!AR65</f>
        <v>25768.22</v>
      </c>
      <c r="AS65" s="35">
        <f>시기외12!AS65-시기외26!AS65</f>
        <v>1.5465277433986786E-4</v>
      </c>
      <c r="AT65" s="28">
        <f>외인!AT65</f>
        <v>101575.53</v>
      </c>
      <c r="AU65" s="35">
        <f>시기외12!AU65-시기외26!AU65</f>
        <v>4.8733954832753425E-4</v>
      </c>
      <c r="AV65" s="28">
        <f>외인!AV65</f>
        <v>49765.56</v>
      </c>
      <c r="AW65" s="35">
        <f>시기외12!AW65-시기외26!AW65</f>
        <v>-1.2075501839094123E-4</v>
      </c>
      <c r="AX65" s="28">
        <f>외인!AX65</f>
        <v>73606.47</v>
      </c>
      <c r="AY65" s="35">
        <f>시기외12!AY65-시기외26!AY65</f>
        <v>-2.0015274345268688E-4</v>
      </c>
      <c r="AZ65" s="28">
        <f>외인!AZ65</f>
        <v>3495646.1</v>
      </c>
      <c r="BA65" s="35">
        <f>시기외12!BA65-시기외26!BA65</f>
        <v>-6.0332730250929265E-4</v>
      </c>
      <c r="BB65" s="28">
        <f>외인!BB65</f>
        <v>119566.7</v>
      </c>
      <c r="BC65" s="35">
        <f>시기외12!BC65-시기외26!BC65</f>
        <v>1.6581013680285421E-4</v>
      </c>
      <c r="BD65" s="28">
        <f>외인!BD65</f>
        <v>34645.31</v>
      </c>
      <c r="BE65" s="35">
        <f>시기외12!BE65-시기외26!BE65</f>
        <v>-4.8224446549198887E-4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107513.01</v>
      </c>
      <c r="BI65" s="35">
        <f>시기외12!BI65-시기외26!BI65</f>
        <v>-5.3073295803876162E-4</v>
      </c>
      <c r="BJ65" s="28">
        <f>외인!BJ65</f>
        <v>133575.48000000001</v>
      </c>
      <c r="BK65" s="35">
        <f>시기외12!BK65-시기외26!BK65</f>
        <v>-6.3308329524911346E-4</v>
      </c>
      <c r="BL65" s="28">
        <f>외인!BL65</f>
        <v>47871.22</v>
      </c>
      <c r="BM65" s="35">
        <f>시기외12!BM65-시기외26!BM65</f>
        <v>1.3175232628177087E-4</v>
      </c>
      <c r="BN65" s="28">
        <f>외인!BN65</f>
        <v>57564.72</v>
      </c>
      <c r="BO65" s="35">
        <f>시기외12!BO65-시기외26!BO65</f>
        <v>2.0905228201480337E-4</v>
      </c>
      <c r="BP65" s="28">
        <f>외인!BP65</f>
        <v>82335.88</v>
      </c>
      <c r="BQ65" s="35">
        <f>시기외12!BQ65-시기외26!BQ65</f>
        <v>-1.3601267021054464E-4</v>
      </c>
      <c r="BR65" s="28">
        <f>외인!BR65</f>
        <v>343743.57</v>
      </c>
      <c r="BS65" s="35">
        <f>시기외12!BS65-시기외26!BS65</f>
        <v>-6.1013087370489745E-4</v>
      </c>
      <c r="BT65" s="28">
        <f>외인!BT65</f>
        <v>3324395.5</v>
      </c>
      <c r="BU65" s="35">
        <f>시기외12!BU65-시기외26!BU65</f>
        <v>-5.908020521713719E-4</v>
      </c>
      <c r="BV65" s="28">
        <f>외인!BV65</f>
        <v>488447.51</v>
      </c>
      <c r="BW65" s="35">
        <f>시기외12!BW65-시기외26!BW65</f>
        <v>-4.4012656584377103E-4</v>
      </c>
      <c r="BX65" s="28">
        <f>외인!BX65</f>
        <v>79122.350000000006</v>
      </c>
      <c r="BY65" s="35">
        <f>시기외12!BY65-시기외26!BY65</f>
        <v>9.8266283817370062E-5</v>
      </c>
      <c r="BZ65" s="28">
        <f>외인!BZ65</f>
        <v>329790.61</v>
      </c>
      <c r="CA65" s="35">
        <f>시기외12!CA65-시기외26!CA65</f>
        <v>6.4977450675176543E-4</v>
      </c>
      <c r="CB65" s="28">
        <f>외인!CB65</f>
        <v>12510.85</v>
      </c>
      <c r="CC65" s="35">
        <f>시기외12!CC65-시기외26!CC65</f>
        <v>-7.9778803134417185E-4</v>
      </c>
      <c r="CD65" s="28">
        <f>외인!CD65</f>
        <v>27815.52</v>
      </c>
      <c r="CE65" s="35">
        <f>시기외12!CE65-시기외26!CE65</f>
        <v>-5.4136229668223183E-4</v>
      </c>
      <c r="CF65" s="28">
        <f>외인!CF65</f>
        <v>31675.72</v>
      </c>
      <c r="CG65" s="35">
        <f>시기외12!CG65-시기외26!CG65</f>
        <v>4.9347709715705668E-4</v>
      </c>
      <c r="CH65" s="28">
        <f>외인!CH65</f>
        <v>71855.210000000006</v>
      </c>
      <c r="CI65" s="35">
        <f>시기외12!CI65-시기외26!CI65</f>
        <v>-3.5893445098185905E-5</v>
      </c>
      <c r="CJ65" s="28">
        <f>외인!CJ65</f>
        <v>353105.55</v>
      </c>
      <c r="CK65" s="35">
        <f>시기외12!CK65-시기외26!CK65</f>
        <v>-1.9037919462666641E-4</v>
      </c>
      <c r="CL65" s="28">
        <f>외인!CL65</f>
        <v>233228.04</v>
      </c>
      <c r="CM65" s="35">
        <f>시기외12!CM65-시기외26!CM65</f>
        <v>-1.9467077940388462E-4</v>
      </c>
      <c r="CN65" s="28">
        <f>외인!CN65</f>
        <v>126228.99</v>
      </c>
      <c r="CO65" s="35">
        <f>시기외12!CO65-시기외26!CO65</f>
        <v>-5.7710869541609711E-4</v>
      </c>
      <c r="CP65" s="28">
        <f>외인!CP65</f>
        <v>120109.96</v>
      </c>
      <c r="CQ65" s="35">
        <f>시기외12!CQ65-시기외26!CQ65</f>
        <v>1.647944783023456E-4</v>
      </c>
      <c r="CR65" s="28">
        <f>외인!CR65</f>
        <v>175527.54</v>
      </c>
      <c r="CS65" s="35">
        <f>시기외12!CS65-시기외26!CS65</f>
        <v>-1.1159442721481909E-4</v>
      </c>
      <c r="CT65" s="28">
        <f>외인!CT65</f>
        <v>186502.89</v>
      </c>
      <c r="CU65" s="35">
        <f>시기외12!CU65-시기외26!CU65</f>
        <v>-1.2881949495645013E-4</v>
      </c>
      <c r="CV65" s="28">
        <f>외인!CV65</f>
        <v>3324395.5</v>
      </c>
      <c r="CW65" s="35">
        <f>시기외12!CW65-시기외26!CW65</f>
        <v>-5.908020521713719E-4</v>
      </c>
      <c r="CX65" s="28">
        <f>외인!CX65</f>
        <v>257191.36</v>
      </c>
      <c r="CY65" s="35">
        <f>시기외12!CY65-시기외26!CY65</f>
        <v>-5.0298570134638088E-4</v>
      </c>
      <c r="CZ65" s="28">
        <f>외인!CZ65</f>
        <v>21441.85</v>
      </c>
      <c r="DA65" s="35">
        <f>시기외12!DA65-시기외26!DA65</f>
        <v>2.9568005514003521E-4</v>
      </c>
      <c r="DB65" s="28">
        <f>외인!DB65</f>
        <v>34645.31</v>
      </c>
      <c r="DC65" s="35">
        <f>시기외12!DC65-시기외26!DC65</f>
        <v>-4.8224446549198887E-4</v>
      </c>
      <c r="DD65" s="28">
        <f>외인!DD65</f>
        <v>8883.1</v>
      </c>
      <c r="DE65" s="35">
        <f>시기외12!DE65-시기외26!DE65</f>
        <v>2.701201794226949E-4</v>
      </c>
      <c r="DF65" s="28">
        <f>외인!DF65</f>
        <v>59741.34</v>
      </c>
      <c r="DG65" s="35">
        <f>시기외12!DG65-시기외26!DG65</f>
        <v>2.0260667841951488E-4</v>
      </c>
      <c r="DH65" s="28">
        <f>외인!DH65</f>
        <v>19819.46</v>
      </c>
      <c r="DI65" s="35">
        <f>시기외12!DI65-시기외26!DI65</f>
        <v>-7.9281778415343177E-4</v>
      </c>
      <c r="DJ65" s="28">
        <f>외인!DJ65</f>
        <v>693144.17</v>
      </c>
      <c r="DK65" s="35">
        <f>시기외12!DK65-시기외26!DK65</f>
        <v>-7.1929304849540005E-4</v>
      </c>
      <c r="DL65" s="28">
        <f>외인!DL65</f>
        <v>102343.29</v>
      </c>
      <c r="DM65" s="35">
        <f>시기외12!DM65-시기외26!DM65</f>
        <v>-6.4926190327094582E-4</v>
      </c>
      <c r="DN65" s="28">
        <f>외인!DN65</f>
        <v>3324395.5</v>
      </c>
      <c r="DO65" s="35">
        <f>시기외12!DO65-시기외26!DO65</f>
        <v>-5.908020521713719E-4</v>
      </c>
      <c r="DP65" s="28">
        <f>외인!DP65</f>
        <v>78651.740000000005</v>
      </c>
      <c r="DQ65" s="35">
        <f>시기외12!DQ65-시기외26!DQ65</f>
        <v>1.2456908397392779E-5</v>
      </c>
      <c r="DR65" s="28">
        <f>외인!DR65</f>
        <v>46531.61</v>
      </c>
      <c r="DS65" s="35">
        <f>시기외12!DS65-시기외26!DS65</f>
        <v>-7.318069375037671E-4</v>
      </c>
      <c r="DT65" s="28">
        <f>외인!DT65</f>
        <v>139887.23000000001</v>
      </c>
      <c r="DU65" s="35">
        <f>시기외12!DU65-시기외26!DU65</f>
        <v>9.1885168123635556E-6</v>
      </c>
      <c r="DV65" s="28">
        <f>외인!DV65</f>
        <v>35370.47</v>
      </c>
      <c r="DW65" s="35">
        <f>시기외12!DW65-시기외26!DW65</f>
        <v>-5.6674445390384582E-4</v>
      </c>
      <c r="DX65" s="28">
        <f>외인!DX65</f>
        <v>136913.66</v>
      </c>
      <c r="DY65" s="35">
        <f>시기외12!DY65-시기외26!DY65</f>
        <v>8.1323496046231767E-5</v>
      </c>
      <c r="DZ65" s="28">
        <f>외인!DZ65</f>
        <v>8104.79</v>
      </c>
      <c r="EA65" s="35">
        <f>시기외12!EA65-시기외26!EA65</f>
        <v>3.3550721145493274E-4</v>
      </c>
      <c r="EB65" s="28">
        <f>외인!EB65</f>
        <v>11806.25</v>
      </c>
      <c r="EC65" s="35">
        <f>시기외12!EC65-시기외26!EC65</f>
        <v>-9.5870673799121559E-4</v>
      </c>
      <c r="ED65" s="28">
        <f>외인!ED65</f>
        <v>10954.66</v>
      </c>
      <c r="EE65" s="35">
        <f>시기외12!EE65-시기외26!EE65</f>
        <v>-3.1862294872092838E-4</v>
      </c>
      <c r="EF65" s="28">
        <f>외인!EF65</f>
        <v>224992.29</v>
      </c>
      <c r="EG65" s="35">
        <f>시기외12!EG65-시기외26!EG65</f>
        <v>-2.3965918953297734E-4</v>
      </c>
      <c r="EH65" s="28">
        <f>외인!EH65</f>
        <v>300709.74</v>
      </c>
      <c r="EI65" s="35">
        <f>시기외12!EI65-시기외26!EI65</f>
        <v>-2.9970260145108371E-4</v>
      </c>
      <c r="EJ65" s="28">
        <f>외인!EJ65</f>
        <v>106474.69</v>
      </c>
      <c r="EK65" s="35">
        <f>시기외12!EK65-시기외26!EK65</f>
        <v>-1.8930157595990581E-4</v>
      </c>
      <c r="EL65" s="28">
        <f>외인!EL65</f>
        <v>30262.09</v>
      </c>
      <c r="EM65" s="35">
        <f>시기외12!EM65-시기외26!EM65</f>
        <v>-5.0473407467812453E-4</v>
      </c>
      <c r="EN65" s="28">
        <f>외인!EN65</f>
        <v>46531.61</v>
      </c>
      <c r="EO65" s="35">
        <f>시기외12!EO65-시기외26!EO65</f>
        <v>-7.318069375037671E-4</v>
      </c>
      <c r="EP65" s="28">
        <f>외인!EP65</f>
        <v>163061.79999999999</v>
      </c>
      <c r="EQ65" s="35">
        <f>시기외12!EQ65-시기외26!EQ65</f>
        <v>-6.4151622384677203E-4</v>
      </c>
      <c r="ER65" s="28">
        <f>외인!ER65</f>
        <v>12842.55</v>
      </c>
      <c r="ES65" s="35">
        <f>시기외12!ES65-시기외26!ES65</f>
        <v>1.181749610780702E-3</v>
      </c>
      <c r="ET65" s="28">
        <f>외인!ET65</f>
        <v>190123.61</v>
      </c>
      <c r="EU65" s="35">
        <f>시기외12!EU65-시기외26!EU65</f>
        <v>-5.0394326525903389E-4</v>
      </c>
      <c r="EV65" s="28">
        <f>외인!EV65</f>
        <v>46013.68</v>
      </c>
      <c r="EW65" s="35">
        <f>시기외12!EW65-시기외26!EW65</f>
        <v>3.5952902895448126E-4</v>
      </c>
      <c r="EX65" s="28">
        <f>외인!EX65</f>
        <v>74096.28</v>
      </c>
      <c r="EY65" s="35">
        <f>시기외12!EY65-시기외26!EY65</f>
        <v>2.4419302428114911E-5</v>
      </c>
    </row>
    <row r="66" spans="1:155">
      <c r="A66" s="27">
        <f>외인!A66</f>
        <v>46157</v>
      </c>
      <c r="B66" s="28">
        <f>외인!B66</f>
        <v>5953343.3799999999</v>
      </c>
      <c r="C66" s="35">
        <f>시기외12!C66-시기외26!C66</f>
        <v>-6.5292118961138182E-4</v>
      </c>
      <c r="D66" s="28">
        <f>외인!D66</f>
        <v>629943.24</v>
      </c>
      <c r="E66" s="35">
        <f>시기외12!E66-시기외26!E66</f>
        <v>5.3230592180374212E-5</v>
      </c>
      <c r="F66" s="28">
        <f>외인!F66</f>
        <v>2480116.31</v>
      </c>
      <c r="G66" s="35">
        <f>시기외12!G66-시기외26!G66</f>
        <v>-3.5720691404404216E-4</v>
      </c>
      <c r="H66" s="28">
        <f>외인!H66</f>
        <v>323999.31</v>
      </c>
      <c r="I66" s="35">
        <f>시기외12!I66-시기외26!I66</f>
        <v>-8.9112296609172338E-4</v>
      </c>
      <c r="J66" s="28">
        <f>외인!J66</f>
        <v>43220.7</v>
      </c>
      <c r="K66" s="35">
        <f>시기외12!K66-시기외26!K66</f>
        <v>-6.9374100887787944E-4</v>
      </c>
      <c r="L66" s="28">
        <f>외인!L66</f>
        <v>300044.68</v>
      </c>
      <c r="M66" s="35">
        <f>시기외12!M66-시기외26!M66</f>
        <v>-8.8539699830083153E-4</v>
      </c>
      <c r="N66" s="28">
        <f>외인!N66</f>
        <v>302028.25</v>
      </c>
      <c r="O66" s="35">
        <f>시기외12!O66-시기외26!O66</f>
        <v>3.997137698870738E-4</v>
      </c>
      <c r="P66" s="28">
        <f>외인!P66</f>
        <v>181101.14</v>
      </c>
      <c r="Q66" s="35">
        <f>시기외12!Q66-시기외26!Q66</f>
        <v>-2.5790710671845431E-4</v>
      </c>
      <c r="R66" s="28">
        <f>외인!R66</f>
        <v>134630.69</v>
      </c>
      <c r="S66" s="35">
        <f>시기외12!S66-시기외26!S66</f>
        <v>1.0319601961505291E-4</v>
      </c>
      <c r="T66" s="28">
        <f>외인!T66</f>
        <v>9000.8700000000008</v>
      </c>
      <c r="U66" s="35">
        <f>시기외12!U66-시기외26!U66</f>
        <v>3.3437830086733948E-4</v>
      </c>
      <c r="V66" s="28">
        <f>외인!V66</f>
        <v>125928</v>
      </c>
      <c r="W66" s="35">
        <f>시기외12!W66-시기외26!W66</f>
        <v>1.625551605177241E-4</v>
      </c>
      <c r="X66" s="28">
        <f>외인!X66</f>
        <v>3009271.21</v>
      </c>
      <c r="Y66" s="35">
        <f>시기외12!Y66-시기외26!Y66</f>
        <v>-9.0491350546485988E-4</v>
      </c>
      <c r="Z66" s="28">
        <f>외인!Z66</f>
        <v>46272.38</v>
      </c>
      <c r="AA66" s="35">
        <f>시기외12!AA66-시기외26!AA66</f>
        <v>4.8546769100177859E-4</v>
      </c>
      <c r="AB66" s="28">
        <f>외인!AB66</f>
        <v>199534.72</v>
      </c>
      <c r="AC66" s="35">
        <f>시기외12!AC66-시기외26!AC66</f>
        <v>-1.3286971996123687E-4</v>
      </c>
      <c r="AD66" s="28">
        <f>외인!AD66</f>
        <v>20378.740000000002</v>
      </c>
      <c r="AE66" s="35">
        <f>시기외12!AE66-시기외26!AE66</f>
        <v>5.7904659184803559E-4</v>
      </c>
      <c r="AF66" s="28">
        <f>외인!AF66</f>
        <v>24166.73</v>
      </c>
      <c r="AG66" s="35">
        <f>시기외12!AG66-시기외26!AG66</f>
        <v>-1.4632136756494775E-4</v>
      </c>
      <c r="AH66" s="28">
        <f>외인!AH66</f>
        <v>209550.14</v>
      </c>
      <c r="AI66" s="35">
        <f>시기외12!AI66-시기외26!AI66</f>
        <v>-6.839037580546796E-4</v>
      </c>
      <c r="AJ66" s="28">
        <f>외인!AJ66</f>
        <v>103692.38</v>
      </c>
      <c r="AK66" s="35">
        <f>시기외12!AK66-시기외26!AK66</f>
        <v>-2.8594601302380429E-4</v>
      </c>
      <c r="AL66" s="28">
        <f>외인!AL66</f>
        <v>109581.03</v>
      </c>
      <c r="AM66" s="35">
        <f>시기외12!AM66-시기외26!AM66</f>
        <v>-7.7078456400049523E-4</v>
      </c>
      <c r="AN66" s="28">
        <f>외인!AN66</f>
        <v>211374.27</v>
      </c>
      <c r="AO66" s="35">
        <f>시기외12!AO66-시기외26!AO66</f>
        <v>9.2109290818761949E-4</v>
      </c>
      <c r="AP66" s="28">
        <f>외인!AP66</f>
        <v>175714.81</v>
      </c>
      <c r="AQ66" s="35">
        <f>시기외12!AQ66-시기외26!AQ66</f>
        <v>-5.0298895040173702E-4</v>
      </c>
      <c r="AR66" s="28">
        <f>외인!AR66</f>
        <v>24852.62</v>
      </c>
      <c r="AS66" s="35">
        <f>시기외12!AS66-시기외26!AS66</f>
        <v>1.4496018312965138E-4</v>
      </c>
      <c r="AT66" s="28">
        <f>외인!AT66</f>
        <v>104632.37</v>
      </c>
      <c r="AU66" s="35">
        <f>시기외12!AU66-시기외26!AU66</f>
        <v>2.4547725841304706E-4</v>
      </c>
      <c r="AV66" s="28">
        <f>외인!AV66</f>
        <v>49582.95</v>
      </c>
      <c r="AW66" s="35">
        <f>시기외12!AW66-시기외26!AW66</f>
        <v>1.0030440309800642E-4</v>
      </c>
      <c r="AX66" s="28">
        <f>외인!AX66</f>
        <v>67968.100000000006</v>
      </c>
      <c r="AY66" s="35">
        <f>시기외12!AY66-시기외26!AY66</f>
        <v>-2.3024179358257678E-4</v>
      </c>
      <c r="AZ66" s="28">
        <f>외인!AZ66</f>
        <v>3220809.41</v>
      </c>
      <c r="BA66" s="35">
        <f>시기외12!BA66-시기외26!BA66</f>
        <v>-8.8158450056542216E-4</v>
      </c>
      <c r="BB66" s="28">
        <f>외인!BB66</f>
        <v>115705.03</v>
      </c>
      <c r="BC66" s="35">
        <f>시기외12!BC66-시기외26!BC66</f>
        <v>2.4308947288593144E-4</v>
      </c>
      <c r="BD66" s="28">
        <f>외인!BD66</f>
        <v>33697.29</v>
      </c>
      <c r="BE66" s="35">
        <f>시기외12!BE66-시기외26!BE66</f>
        <v>-6.2303044658230207E-4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101633.19</v>
      </c>
      <c r="BI66" s="35">
        <f>시기외12!BI66-시기외26!BI66</f>
        <v>-6.3376856024221963E-4</v>
      </c>
      <c r="BJ66" s="28">
        <f>외인!BJ66</f>
        <v>124999.79</v>
      </c>
      <c r="BK66" s="35">
        <f>시기외12!BK66-시기외26!BK66</f>
        <v>-7.9911028815826766E-4</v>
      </c>
      <c r="BL66" s="28">
        <f>외인!BL66</f>
        <v>45493.39</v>
      </c>
      <c r="BM66" s="35">
        <f>시기외12!BM66-시기외26!BM66</f>
        <v>2.721931543819933E-4</v>
      </c>
      <c r="BN66" s="28">
        <f>외인!BN66</f>
        <v>55916.59</v>
      </c>
      <c r="BO66" s="35">
        <f>시기외12!BO66-시기외26!BO66</f>
        <v>2.7685759691586627E-4</v>
      </c>
      <c r="BP66" s="28">
        <f>외인!BP66</f>
        <v>76613.69</v>
      </c>
      <c r="BQ66" s="35">
        <f>시기외12!BQ66-시기외26!BQ66</f>
        <v>-1.2849753915334869E-4</v>
      </c>
      <c r="BR66" s="28">
        <f>외인!BR66</f>
        <v>324075.99</v>
      </c>
      <c r="BS66" s="35">
        <f>시기외12!BS66-시기외26!BS66</f>
        <v>-6.6296071256955055E-4</v>
      </c>
      <c r="BT66" s="28">
        <f>외인!BT66</f>
        <v>3051663.89</v>
      </c>
      <c r="BU66" s="35">
        <f>시기외12!BU66-시기외26!BU66</f>
        <v>-8.9351331220246968E-4</v>
      </c>
      <c r="BV66" s="28">
        <f>외인!BV66</f>
        <v>459467.46</v>
      </c>
      <c r="BW66" s="35">
        <f>시기외12!BW66-시기외26!BW66</f>
        <v>-3.257324696754458E-4</v>
      </c>
      <c r="BX66" s="28">
        <f>외인!BX66</f>
        <v>76213.38</v>
      </c>
      <c r="BY66" s="35">
        <f>시기외12!BY66-시기외26!BY66</f>
        <v>-7.0915794514156459E-6</v>
      </c>
      <c r="BZ66" s="28">
        <f>외인!BZ66</f>
        <v>320955.28999999998</v>
      </c>
      <c r="CA66" s="35">
        <f>시기외12!CA66-시기외26!CA66</f>
        <v>3.4572306919942899E-4</v>
      </c>
      <c r="CB66" s="28">
        <f>외인!CB66</f>
        <v>12242.45</v>
      </c>
      <c r="CC66" s="35">
        <f>시기외12!CC66-시기외26!CC66</f>
        <v>-5.7191413221705043E-4</v>
      </c>
      <c r="CD66" s="28">
        <f>외인!CD66</f>
        <v>27624.02</v>
      </c>
      <c r="CE66" s="35">
        <f>시기외12!CE66-시기외26!CE66</f>
        <v>-3.0516202402708706E-5</v>
      </c>
      <c r="CF66" s="28">
        <f>외인!CF66</f>
        <v>30586.76</v>
      </c>
      <c r="CG66" s="35">
        <f>시기외12!CG66-시기외26!CG66</f>
        <v>4.6405946349513394E-4</v>
      </c>
      <c r="CH66" s="28">
        <f>외인!CH66</f>
        <v>68659.06</v>
      </c>
      <c r="CI66" s="35">
        <f>시기외12!CI66-시기외26!CI66</f>
        <v>1.1203958529936283E-4</v>
      </c>
      <c r="CJ66" s="28">
        <f>외인!CJ66</f>
        <v>342447.99</v>
      </c>
      <c r="CK66" s="35">
        <f>시기외12!CK66-시기외26!CK66</f>
        <v>-4.9333457852413247E-5</v>
      </c>
      <c r="CL66" s="28">
        <f>외인!CL66</f>
        <v>227868.59</v>
      </c>
      <c r="CM66" s="35">
        <f>시기외12!CM66-시기외26!CM66</f>
        <v>-1.8680553299642592E-4</v>
      </c>
      <c r="CN66" s="28">
        <f>외인!CN66</f>
        <v>121302.15</v>
      </c>
      <c r="CO66" s="35">
        <f>시기외12!CO66-시기외26!CO66</f>
        <v>-6.9447846410733232E-4</v>
      </c>
      <c r="CP66" s="28">
        <f>외인!CP66</f>
        <v>116233.76</v>
      </c>
      <c r="CQ66" s="35">
        <f>시기외12!CQ66-시기외26!CQ66</f>
        <v>2.4138485265718648E-4</v>
      </c>
      <c r="CR66" s="28">
        <f>외인!CR66</f>
        <v>168908.45</v>
      </c>
      <c r="CS66" s="35">
        <f>시기외12!CS66-시기외26!CS66</f>
        <v>-1.1709723300442915E-5</v>
      </c>
      <c r="CT66" s="28">
        <f>외인!CT66</f>
        <v>179825.48</v>
      </c>
      <c r="CU66" s="35">
        <f>시기외12!CU66-시기외26!CU66</f>
        <v>-6.9800846189081549E-5</v>
      </c>
      <c r="CV66" s="28">
        <f>외인!CV66</f>
        <v>3051663.89</v>
      </c>
      <c r="CW66" s="35">
        <f>시기외12!CW66-시기외26!CW66</f>
        <v>-8.9351331220246968E-4</v>
      </c>
      <c r="CX66" s="28">
        <f>외인!CX66</f>
        <v>248515.78</v>
      </c>
      <c r="CY66" s="35">
        <f>시기외12!CY66-시기외26!CY66</f>
        <v>-6.4940028097596847E-4</v>
      </c>
      <c r="CZ66" s="28">
        <f>외인!CZ66</f>
        <v>20032.47</v>
      </c>
      <c r="DA66" s="35">
        <f>시기외12!DA66-시기외26!DA66</f>
        <v>9.1014692776682964E-4</v>
      </c>
      <c r="DB66" s="28">
        <f>외인!DB66</f>
        <v>33697.29</v>
      </c>
      <c r="DC66" s="35">
        <f>시기외12!DC66-시기외26!DC66</f>
        <v>-6.2303044658230207E-4</v>
      </c>
      <c r="DD66" s="28">
        <f>외인!DD66</f>
        <v>9000.8700000000008</v>
      </c>
      <c r="DE66" s="35">
        <f>시기외12!DE66-시기외26!DE66</f>
        <v>3.3437830086733948E-4</v>
      </c>
      <c r="DF66" s="28">
        <f>외인!DF66</f>
        <v>57217.41</v>
      </c>
      <c r="DG66" s="35">
        <f>시기외12!DG66-시기외26!DG66</f>
        <v>5.9479021291606151E-5</v>
      </c>
      <c r="DH66" s="28">
        <f>외인!DH66</f>
        <v>19678.64</v>
      </c>
      <c r="DI66" s="35">
        <f>시기외12!DI66-시기외26!DI66</f>
        <v>-1.5843620899457823E-4</v>
      </c>
      <c r="DJ66" s="28">
        <f>외인!DJ66</f>
        <v>654746.93999999994</v>
      </c>
      <c r="DK66" s="35">
        <f>시기외12!DK66-시기외26!DK66</f>
        <v>-8.0955250835090321E-4</v>
      </c>
      <c r="DL66" s="28">
        <f>외인!DL66</f>
        <v>98300.13</v>
      </c>
      <c r="DM66" s="35">
        <f>시기외12!DM66-시기외26!DM66</f>
        <v>-7.9096822504539873E-4</v>
      </c>
      <c r="DN66" s="28">
        <f>외인!DN66</f>
        <v>3051663.89</v>
      </c>
      <c r="DO66" s="35">
        <f>시기외12!DO66-시기외26!DO66</f>
        <v>-8.9351331220246968E-4</v>
      </c>
      <c r="DP66" s="28">
        <f>외인!DP66</f>
        <v>75932.070000000007</v>
      </c>
      <c r="DQ66" s="35">
        <f>시기외12!DQ66-시기외26!DQ66</f>
        <v>1.946883587121232E-4</v>
      </c>
      <c r="DR66" s="28">
        <f>외인!DR66</f>
        <v>44180.59</v>
      </c>
      <c r="DS66" s="35">
        <f>시기외12!DS66-시기외26!DS66</f>
        <v>-5.2862393095232585E-4</v>
      </c>
      <c r="DT66" s="28">
        <f>외인!DT66</f>
        <v>134630.69</v>
      </c>
      <c r="DU66" s="35">
        <f>시기외12!DU66-시기외26!DU66</f>
        <v>1.0319601961505291E-4</v>
      </c>
      <c r="DV66" s="28">
        <f>외인!DV66</f>
        <v>34004.92</v>
      </c>
      <c r="DW66" s="35">
        <f>시기외12!DW66-시기외26!DW66</f>
        <v>-4.3843861728970045E-4</v>
      </c>
      <c r="DX66" s="28">
        <f>외인!DX66</f>
        <v>125928</v>
      </c>
      <c r="DY66" s="35">
        <f>시기외12!DY66-시기외26!DY66</f>
        <v>1.625551605177241E-4</v>
      </c>
      <c r="DZ66" s="28">
        <f>외인!DZ66</f>
        <v>7933.01</v>
      </c>
      <c r="EA66" s="35">
        <f>시기외12!EA66-시기외26!EA66</f>
        <v>5.662845804324352E-4</v>
      </c>
      <c r="EB66" s="28">
        <f>외인!EB66</f>
        <v>11730.93</v>
      </c>
      <c r="EC66" s="35">
        <f>시기외12!EC66-시기외26!EC66</f>
        <v>-5.6683221050268318E-4</v>
      </c>
      <c r="ED66" s="28">
        <f>외인!ED66</f>
        <v>10537.86</v>
      </c>
      <c r="EE66" s="35">
        <f>시기외12!EE66-시기외26!EE66</f>
        <v>-4.6462863006893282E-4</v>
      </c>
      <c r="EF66" s="28">
        <f>외인!EF66</f>
        <v>218664.04</v>
      </c>
      <c r="EG66" s="35">
        <f>시기외12!EG66-시기외26!EG66</f>
        <v>-1.0609621416797391E-4</v>
      </c>
      <c r="EH66" s="28">
        <f>외인!EH66</f>
        <v>283074.76</v>
      </c>
      <c r="EI66" s="35">
        <f>시기외12!EI66-시기외26!EI66</f>
        <v>-2.2747318414279992E-4</v>
      </c>
      <c r="EJ66" s="28">
        <f>외인!EJ66</f>
        <v>100992.15</v>
      </c>
      <c r="EK66" s="35">
        <f>시기외12!EK66-시기외26!EK66</f>
        <v>-5.2429005959198083E-5</v>
      </c>
      <c r="EL66" s="28">
        <f>외인!EL66</f>
        <v>30062.39</v>
      </c>
      <c r="EM66" s="35">
        <f>시기외12!EM66-시기외26!EM66</f>
        <v>-3.0857994626828401E-5</v>
      </c>
      <c r="EN66" s="28">
        <f>외인!EN66</f>
        <v>44180.59</v>
      </c>
      <c r="EO66" s="35">
        <f>시기외12!EO66-시기외26!EO66</f>
        <v>-5.2862393095232585E-4</v>
      </c>
      <c r="EP66" s="28">
        <f>외인!EP66</f>
        <v>152260.44</v>
      </c>
      <c r="EQ66" s="35">
        <f>시기외12!EQ66-시기외26!EQ66</f>
        <v>-4.5476718347348621E-4</v>
      </c>
      <c r="ER66" s="28">
        <f>외인!ER66</f>
        <v>12300.02</v>
      </c>
      <c r="ES66" s="35">
        <f>시기외12!ES66-시기외26!ES66</f>
        <v>1.412787428154821E-3</v>
      </c>
      <c r="ET66" s="28">
        <f>외인!ET66</f>
        <v>175714.81</v>
      </c>
      <c r="EU66" s="35">
        <f>시기외12!EU66-시기외26!EU66</f>
        <v>-5.0298895040173702E-4</v>
      </c>
      <c r="EV66" s="28">
        <f>외인!EV66</f>
        <v>46272.38</v>
      </c>
      <c r="EW66" s="35">
        <f>시기외12!EW66-시기외26!EW66</f>
        <v>4.8546769100177859E-4</v>
      </c>
      <c r="EX66" s="28">
        <f>외인!EX66</f>
        <v>69961.37</v>
      </c>
      <c r="EY66" s="35">
        <f>시기외12!EY66-시기외26!EY66</f>
        <v>6.7720772112991336E-5</v>
      </c>
    </row>
    <row r="67" spans="1:155">
      <c r="A67" s="27">
        <f>외인!A67</f>
        <v>46160</v>
      </c>
      <c r="B67" s="28">
        <f>외인!B67</f>
        <v>5971606.3899999997</v>
      </c>
      <c r="C67" s="35">
        <f>시기외12!C67-시기외26!C67</f>
        <v>-7.4729496981671079E-4</v>
      </c>
      <c r="D67" s="28">
        <f>외인!D67</f>
        <v>619438.03</v>
      </c>
      <c r="E67" s="35">
        <f>시기외12!E67-시기외26!E67</f>
        <v>5.193946805032867E-5</v>
      </c>
      <c r="F67" s="28">
        <f>외인!F67</f>
        <v>2517647.21</v>
      </c>
      <c r="G67" s="35">
        <f>시기외12!G67-시기외26!G67</f>
        <v>-4.5423815743540741E-4</v>
      </c>
      <c r="H67" s="28">
        <f>외인!H67</f>
        <v>320666.81</v>
      </c>
      <c r="I67" s="35">
        <f>시기외12!I67-시기외26!I67</f>
        <v>-9.5190951299199645E-4</v>
      </c>
      <c r="J67" s="28">
        <f>외인!J67</f>
        <v>42395.27</v>
      </c>
      <c r="K67" s="35">
        <f>시기외12!K67-시기외26!K67</f>
        <v>-5.8301244795617643E-4</v>
      </c>
      <c r="L67" s="28">
        <f>외인!L67</f>
        <v>296875.89</v>
      </c>
      <c r="M67" s="35">
        <f>시기외12!M67-시기외26!M67</f>
        <v>-9.5854238799580166E-4</v>
      </c>
      <c r="N67" s="28">
        <f>외인!N67</f>
        <v>285944</v>
      </c>
      <c r="O67" s="35">
        <f>시기외12!O67-시기외26!O67</f>
        <v>3.4843160889993716E-6</v>
      </c>
      <c r="P67" s="28">
        <f>외인!P67</f>
        <v>175002.33</v>
      </c>
      <c r="Q67" s="35">
        <f>시기외12!Q67-시기외26!Q67</f>
        <v>-9.120578159908777E-5</v>
      </c>
      <c r="R67" s="28">
        <f>외인!R67</f>
        <v>129959.67</v>
      </c>
      <c r="S67" s="35">
        <f>시기외12!S67-시기외26!S67</f>
        <v>1.3784370246993261E-4</v>
      </c>
      <c r="T67" s="28">
        <f>외인!T67</f>
        <v>8514.52</v>
      </c>
      <c r="U67" s="35">
        <f>시기외12!U67-시기외26!U67</f>
        <v>3.5341264971146063E-4</v>
      </c>
      <c r="V67" s="28">
        <f>외인!V67</f>
        <v>128104.1</v>
      </c>
      <c r="W67" s="35">
        <f>시기외12!W67-시기외26!W67</f>
        <v>2.4268418674793044E-4</v>
      </c>
      <c r="X67" s="28">
        <f>외인!X67</f>
        <v>3083196.46</v>
      </c>
      <c r="Y67" s="35">
        <f>시기외12!Y67-시기외26!Y67</f>
        <v>-1.0913376669593636E-3</v>
      </c>
      <c r="Z67" s="28">
        <f>외인!Z67</f>
        <v>46773.5</v>
      </c>
      <c r="AA67" s="35">
        <f>시기외12!AA67-시기외26!AA67</f>
        <v>6.8534250341520115E-4</v>
      </c>
      <c r="AB67" s="28">
        <f>외인!AB67</f>
        <v>195579.04</v>
      </c>
      <c r="AC67" s="35">
        <f>시기외12!AC67-시기외26!AC67</f>
        <v>-1.0908229080944519E-4</v>
      </c>
      <c r="AD67" s="28">
        <f>외인!AD67</f>
        <v>19653.080000000002</v>
      </c>
      <c r="AE67" s="35">
        <f>시기외12!AE67-시기외26!AE67</f>
        <v>6.3162849643099187E-4</v>
      </c>
      <c r="AF67" s="28">
        <f>외인!AF67</f>
        <v>24160.06</v>
      </c>
      <c r="AG67" s="35">
        <f>시기외12!AG67-시기외26!AG67</f>
        <v>-9.3333645548525032E-5</v>
      </c>
      <c r="AH67" s="28">
        <f>외인!AH67</f>
        <v>205550.37</v>
      </c>
      <c r="AI67" s="35">
        <f>시기외12!AI67-시기외26!AI67</f>
        <v>-8.0143095160450407E-4</v>
      </c>
      <c r="AJ67" s="28">
        <f>외인!AJ67</f>
        <v>100966.11</v>
      </c>
      <c r="AK67" s="35">
        <f>시기외12!AK67-시기외26!AK67</f>
        <v>-5.4828092106978983E-5</v>
      </c>
      <c r="AL67" s="28">
        <f>외인!AL67</f>
        <v>103040.77</v>
      </c>
      <c r="AM67" s="35">
        <f>시기외12!AM67-시기외26!AM67</f>
        <v>-1.0757900265059104E-3</v>
      </c>
      <c r="AN67" s="28">
        <f>외인!AN67</f>
        <v>201597.25</v>
      </c>
      <c r="AO67" s="35">
        <f>시기외12!AO67-시기외26!AO67</f>
        <v>5.1996143037542051E-4</v>
      </c>
      <c r="AP67" s="28">
        <f>외인!AP67</f>
        <v>175732.59</v>
      </c>
      <c r="AQ67" s="35">
        <f>시기외12!AQ67-시기외26!AQ67</f>
        <v>-4.3198096716242848E-4</v>
      </c>
      <c r="AR67" s="28">
        <f>외인!AR67</f>
        <v>24193.9</v>
      </c>
      <c r="AS67" s="35">
        <f>시기외12!AS67-시기외26!AS67</f>
        <v>2.5238197681658604E-4</v>
      </c>
      <c r="AT67" s="28">
        <f>외인!AT67</f>
        <v>98381.13</v>
      </c>
      <c r="AU67" s="35">
        <f>시기외12!AU67-시기외26!AU67</f>
        <v>-1.2010026232684226E-4</v>
      </c>
      <c r="AV67" s="28">
        <f>외인!AV67</f>
        <v>47984.04</v>
      </c>
      <c r="AW67" s="35">
        <f>시기외12!AW67-시기외26!AW67</f>
        <v>3.1446128488624723E-4</v>
      </c>
      <c r="AX67" s="28">
        <f>외인!AX67</f>
        <v>66243.240000000005</v>
      </c>
      <c r="AY67" s="35">
        <f>시기외12!AY67-시기외26!AY67</f>
        <v>-1.2358753963917718E-4</v>
      </c>
      <c r="AZ67" s="28">
        <f>외인!AZ67</f>
        <v>3294132.61</v>
      </c>
      <c r="BA67" s="35">
        <f>시기외12!BA67-시기외26!BA67</f>
        <v>-1.0462483920755086E-3</v>
      </c>
      <c r="BB67" s="28">
        <f>외인!BB67</f>
        <v>117129.49</v>
      </c>
      <c r="BC67" s="35">
        <f>시기외12!BC67-시기외26!BC67</f>
        <v>3.5139419776976502E-4</v>
      </c>
      <c r="BD67" s="28">
        <f>외인!BD67</f>
        <v>32842.5</v>
      </c>
      <c r="BE67" s="35">
        <f>시기외12!BE67-시기외26!BE67</f>
        <v>-7.3666114021893889E-4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103609.75</v>
      </c>
      <c r="BI67" s="35">
        <f>시기외12!BI67-시기외26!BI67</f>
        <v>-5.4744157501402236E-4</v>
      </c>
      <c r="BJ67" s="28">
        <f>외인!BJ67</f>
        <v>124044.47</v>
      </c>
      <c r="BK67" s="35">
        <f>시기외12!BK67-시기외26!BK67</f>
        <v>-8.327009362650836E-4</v>
      </c>
      <c r="BL67" s="28">
        <f>외인!BL67</f>
        <v>45433.96</v>
      </c>
      <c r="BM67" s="35">
        <f>시기외12!BM67-시기외26!BM67</f>
        <v>3.8419558647455722E-4</v>
      </c>
      <c r="BN67" s="28">
        <f>외인!BN67</f>
        <v>55054.559999999998</v>
      </c>
      <c r="BO67" s="35">
        <f>시기외12!BO67-시기외26!BO67</f>
        <v>2.9699121033576782E-4</v>
      </c>
      <c r="BP67" s="28">
        <f>외인!BP67</f>
        <v>74975.360000000001</v>
      </c>
      <c r="BQ67" s="35">
        <f>시기외12!BQ67-시기외26!BQ67</f>
        <v>-2.4416752864990163E-5</v>
      </c>
      <c r="BR67" s="28">
        <f>외인!BR67</f>
        <v>321354.86</v>
      </c>
      <c r="BS67" s="35">
        <f>시기외12!BS67-시기외26!BS67</f>
        <v>-7.1972752268935878E-4</v>
      </c>
      <c r="BT67" s="28">
        <f>외인!BT67</f>
        <v>3125370.79</v>
      </c>
      <c r="BU67" s="35">
        <f>시기외12!BU67-시기외26!BU67</f>
        <v>-1.0715975664886404E-3</v>
      </c>
      <c r="BV67" s="28">
        <f>외인!BV67</f>
        <v>455710.08</v>
      </c>
      <c r="BW67" s="35">
        <f>시기외12!BW67-시기외26!BW67</f>
        <v>-2.6522544486938548E-4</v>
      </c>
      <c r="BX67" s="28">
        <f>외인!BX67</f>
        <v>74281.42</v>
      </c>
      <c r="BY67" s="35">
        <f>시기외12!BY67-시기외26!BY67</f>
        <v>-2.8846448151858628E-5</v>
      </c>
      <c r="BZ67" s="28">
        <f>외인!BZ67</f>
        <v>304638.01</v>
      </c>
      <c r="CA67" s="35">
        <f>시기외12!CA67-시기외26!CA67</f>
        <v>-2.2419348775621099E-5</v>
      </c>
      <c r="CB67" s="28">
        <f>외인!CB67</f>
        <v>11806.71</v>
      </c>
      <c r="CC67" s="35">
        <f>시기외12!CC67-시기외26!CC67</f>
        <v>-2.9982244296477851E-4</v>
      </c>
      <c r="CD67" s="28">
        <f>외인!CD67</f>
        <v>26743.62</v>
      </c>
      <c r="CE67" s="35">
        <f>시기외12!CE67-시기외26!CE67</f>
        <v>4.7028223438236099E-4</v>
      </c>
      <c r="CF67" s="28">
        <f>외인!CF67</f>
        <v>29288.080000000002</v>
      </c>
      <c r="CG67" s="35">
        <f>시기외12!CG67-시기외26!CG67</f>
        <v>4.6337991765002529E-4</v>
      </c>
      <c r="CH67" s="28">
        <f>외인!CH67</f>
        <v>66890.83</v>
      </c>
      <c r="CI67" s="35">
        <f>시기외12!CI67-시기외26!CI67</f>
        <v>2.5489135437749418E-4</v>
      </c>
      <c r="CJ67" s="28">
        <f>외인!CJ67</f>
        <v>328496.31</v>
      </c>
      <c r="CK67" s="35">
        <f>시기외12!CK67-시기외26!CK67</f>
        <v>5.5581692991408475E-5</v>
      </c>
      <c r="CL67" s="28">
        <f>외인!CL67</f>
        <v>224372.67</v>
      </c>
      <c r="CM67" s="35">
        <f>시기외12!CM67-시기외26!CM67</f>
        <v>-1.5347418846468452E-4</v>
      </c>
      <c r="CN67" s="28">
        <f>외인!CN67</f>
        <v>119938.48</v>
      </c>
      <c r="CO67" s="35">
        <f>시기외12!CO67-시기외26!CO67</f>
        <v>-7.6149307053092769E-4</v>
      </c>
      <c r="CP67" s="28">
        <f>외인!CP67</f>
        <v>117682.64</v>
      </c>
      <c r="CQ67" s="35">
        <f>시기외12!CQ67-시기외26!CQ67</f>
        <v>3.4941052230098618E-4</v>
      </c>
      <c r="CR67" s="28">
        <f>외인!CR67</f>
        <v>163445.79999999999</v>
      </c>
      <c r="CS67" s="35">
        <f>시기외12!CS67-시기외26!CS67</f>
        <v>3.5970624885375184E-5</v>
      </c>
      <c r="CT67" s="28">
        <f>외인!CT67</f>
        <v>182661.37</v>
      </c>
      <c r="CU67" s="35">
        <f>시기외12!CU67-시기외26!CU67</f>
        <v>-4.2156500408366553E-5</v>
      </c>
      <c r="CV67" s="28">
        <f>외인!CV67</f>
        <v>3125370.79</v>
      </c>
      <c r="CW67" s="35">
        <f>시기외12!CW67-시기외26!CW67</f>
        <v>-1.0715975664886404E-3</v>
      </c>
      <c r="CX67" s="28">
        <f>외인!CX67</f>
        <v>241746.15</v>
      </c>
      <c r="CY67" s="35">
        <f>시기외12!CY67-시기외26!CY67</f>
        <v>-8.2853872744139355E-4</v>
      </c>
      <c r="CZ67" s="28">
        <f>외인!CZ67</f>
        <v>19590.22</v>
      </c>
      <c r="DA67" s="35">
        <f>시기외12!DA67-시기외26!DA67</f>
        <v>1.4892926990337594E-3</v>
      </c>
      <c r="DB67" s="28">
        <f>외인!DB67</f>
        <v>32842.5</v>
      </c>
      <c r="DC67" s="35">
        <f>시기외12!DC67-시기외26!DC67</f>
        <v>-7.3666114021893889E-4</v>
      </c>
      <c r="DD67" s="28">
        <f>외인!DD67</f>
        <v>8514.52</v>
      </c>
      <c r="DE67" s="35">
        <f>시기외12!DE67-시기외26!DE67</f>
        <v>3.5341264971146063E-4</v>
      </c>
      <c r="DF67" s="28">
        <f>외인!DF67</f>
        <v>56055.89</v>
      </c>
      <c r="DG67" s="35">
        <f>시기외12!DG67-시기외26!DG67</f>
        <v>1.7564253191857749E-5</v>
      </c>
      <c r="DH67" s="28">
        <f>외인!DH67</f>
        <v>18866.53</v>
      </c>
      <c r="DI67" s="35">
        <f>시기외12!DI67-시기외26!DI67</f>
        <v>4.5979914947812291E-4</v>
      </c>
      <c r="DJ67" s="28">
        <f>외인!DJ67</f>
        <v>646460.51</v>
      </c>
      <c r="DK67" s="35">
        <f>시기외12!DK67-시기외26!DK67</f>
        <v>-8.937971616073603E-4</v>
      </c>
      <c r="DL67" s="28">
        <f>외인!DL67</f>
        <v>96825.23</v>
      </c>
      <c r="DM67" s="35">
        <f>시기외12!DM67-시기외26!DM67</f>
        <v>-8.7566132347071789E-4</v>
      </c>
      <c r="DN67" s="28">
        <f>외인!DN67</f>
        <v>3125370.79</v>
      </c>
      <c r="DO67" s="35">
        <f>시기외12!DO67-시기외26!DO67</f>
        <v>-1.0715975664886404E-3</v>
      </c>
      <c r="DP67" s="28">
        <f>외인!DP67</f>
        <v>72018.42</v>
      </c>
      <c r="DQ67" s="35">
        <f>시기외12!DQ67-시기외26!DQ67</f>
        <v>2.8262326376812807E-4</v>
      </c>
      <c r="DR67" s="28">
        <f>외인!DR67</f>
        <v>43259.1</v>
      </c>
      <c r="DS67" s="35">
        <f>시기외12!DS67-시기외26!DS67</f>
        <v>-4.5627675862775662E-4</v>
      </c>
      <c r="DT67" s="28">
        <f>외인!DT67</f>
        <v>129959.67</v>
      </c>
      <c r="DU67" s="35">
        <f>시기외12!DU67-시기외26!DU67</f>
        <v>1.3784370246993261E-4</v>
      </c>
      <c r="DV67" s="28">
        <f>외인!DV67</f>
        <v>33216.1</v>
      </c>
      <c r="DW67" s="35">
        <f>시기외12!DW67-시기외26!DW67</f>
        <v>-3.373718641950785E-4</v>
      </c>
      <c r="DX67" s="28">
        <f>외인!DX67</f>
        <v>128104.1</v>
      </c>
      <c r="DY67" s="35">
        <f>시기외12!DY67-시기외26!DY67</f>
        <v>2.4268418674793044E-4</v>
      </c>
      <c r="DZ67" s="28">
        <f>외인!DZ67</f>
        <v>7767.72</v>
      </c>
      <c r="EA67" s="35">
        <f>시기외12!EA67-시기외26!EA67</f>
        <v>7.7431417325006231E-4</v>
      </c>
      <c r="EB67" s="28">
        <f>외인!EB67</f>
        <v>11302.99</v>
      </c>
      <c r="EC67" s="35">
        <f>시기외12!EC67-시기외26!EC67</f>
        <v>-2.0625475926652845E-4</v>
      </c>
      <c r="ED67" s="28">
        <f>외인!ED67</f>
        <v>10500.6</v>
      </c>
      <c r="EE67" s="35">
        <f>시기외12!EE67-시기외26!EE67</f>
        <v>-3.4311093559761792E-4</v>
      </c>
      <c r="EF67" s="28">
        <f>외인!EF67</f>
        <v>210890.72</v>
      </c>
      <c r="EG67" s="35">
        <f>시기외12!EG67-시기외26!EG67</f>
        <v>-5.9832092813745519E-7</v>
      </c>
      <c r="EH67" s="28">
        <f>외인!EH67</f>
        <v>277976.73</v>
      </c>
      <c r="EI67" s="35">
        <f>시기외12!EI67-시기외26!EI67</f>
        <v>-2.166188910855412E-4</v>
      </c>
      <c r="EJ67" s="28">
        <f>외인!EJ67</f>
        <v>98489.32</v>
      </c>
      <c r="EK67" s="35">
        <f>시기외12!EK67-시기외26!EK67</f>
        <v>2.6745779673194281E-5</v>
      </c>
      <c r="EL67" s="28">
        <f>외인!EL67</f>
        <v>29150.6</v>
      </c>
      <c r="EM67" s="35">
        <f>시기외12!EM67-시기외26!EM67</f>
        <v>4.2504041654550882E-4</v>
      </c>
      <c r="EN67" s="28">
        <f>외인!EN67</f>
        <v>43259.1</v>
      </c>
      <c r="EO67" s="35">
        <f>시기외12!EO67-시기외26!EO67</f>
        <v>-4.5627675862775662E-4</v>
      </c>
      <c r="EP67" s="28">
        <f>외인!EP67</f>
        <v>153897.66</v>
      </c>
      <c r="EQ67" s="35">
        <f>시기외12!EQ67-시기외26!EQ67</f>
        <v>-3.15685327984322E-4</v>
      </c>
      <c r="ER67" s="28">
        <f>외인!ER67</f>
        <v>12940.72</v>
      </c>
      <c r="ES67" s="35">
        <f>시기외12!ES67-시기외26!ES67</f>
        <v>1.3802701552196972E-3</v>
      </c>
      <c r="ET67" s="28">
        <f>외인!ET67</f>
        <v>175732.59</v>
      </c>
      <c r="EU67" s="35">
        <f>시기외12!EU67-시기외26!EU67</f>
        <v>-4.3198096716242848E-4</v>
      </c>
      <c r="EV67" s="28">
        <f>외인!EV67</f>
        <v>46773.5</v>
      </c>
      <c r="EW67" s="35">
        <f>시기외12!EW67-시기외26!EW67</f>
        <v>6.8534250341520115E-4</v>
      </c>
      <c r="EX67" s="28">
        <f>외인!EX67</f>
        <v>70909.13</v>
      </c>
      <c r="EY67" s="35">
        <f>시기외12!EY67-시기외26!EY67</f>
        <v>1.1483482950533743E-4</v>
      </c>
    </row>
    <row r="68" spans="1:155">
      <c r="A68" s="27">
        <f>외인!A68</f>
        <v>46161</v>
      </c>
      <c r="B68" s="28">
        <f>외인!B68</f>
        <v>5777480.7999999998</v>
      </c>
      <c r="C68" s="35">
        <f>시기외12!C68-시기외26!C68</f>
        <v>-8.0453623707778298E-4</v>
      </c>
      <c r="D68" s="28">
        <f>외인!D68</f>
        <v>604828.56999999995</v>
      </c>
      <c r="E68" s="35">
        <f>시기외12!E68-시기외26!E68</f>
        <v>2.3582691060463593E-5</v>
      </c>
      <c r="F68" s="28">
        <f>외인!F68</f>
        <v>2456223.64</v>
      </c>
      <c r="G68" s="35">
        <f>시기외12!G68-시기외26!G68</f>
        <v>-5.3531140051538378E-4</v>
      </c>
      <c r="H68" s="28">
        <f>외인!H68</f>
        <v>309017.89</v>
      </c>
      <c r="I68" s="35">
        <f>시기외12!I68-시기외26!I68</f>
        <v>-9.6347403030282294E-4</v>
      </c>
      <c r="J68" s="28">
        <f>외인!J68</f>
        <v>41981.86</v>
      </c>
      <c r="K68" s="35">
        <f>시기외12!K68-시기외26!K68</f>
        <v>-4.3950406093680114E-4</v>
      </c>
      <c r="L68" s="28">
        <f>외인!L68</f>
        <v>286240.61</v>
      </c>
      <c r="M68" s="35">
        <f>시기외12!M68-시기외26!M68</f>
        <v>-9.6585299183730273E-4</v>
      </c>
      <c r="N68" s="28">
        <f>외인!N68</f>
        <v>265211.89</v>
      </c>
      <c r="O68" s="35">
        <f>시기외12!O68-시기외26!O68</f>
        <v>-3.4855254390490833E-4</v>
      </c>
      <c r="P68" s="28">
        <f>외인!P68</f>
        <v>172279.81</v>
      </c>
      <c r="Q68" s="35">
        <f>시기외12!Q68-시기외26!Q68</f>
        <v>-5.0410979700604795E-5</v>
      </c>
      <c r="R68" s="28">
        <f>외인!R68</f>
        <v>125400.33</v>
      </c>
      <c r="S68" s="35">
        <f>시기외12!S68-시기외26!S68</f>
        <v>1.369692882308537E-4</v>
      </c>
      <c r="T68" s="28">
        <f>외인!T68</f>
        <v>8420.7099999999991</v>
      </c>
      <c r="U68" s="35">
        <f>시기외12!U68-시기외26!U68</f>
        <v>4.0636205962985505E-4</v>
      </c>
      <c r="V68" s="28">
        <f>외인!V68</f>
        <v>124427.81</v>
      </c>
      <c r="W68" s="35">
        <f>시기외12!W68-시기외26!W68</f>
        <v>2.4582841613826189E-4</v>
      </c>
      <c r="X68" s="28">
        <f>외인!X68</f>
        <v>2977412.25</v>
      </c>
      <c r="Y68" s="35">
        <f>시기외12!Y68-시기외26!Y68</f>
        <v>-1.194885549250839E-3</v>
      </c>
      <c r="Z68" s="28">
        <f>외인!Z68</f>
        <v>47164.14</v>
      </c>
      <c r="AA68" s="35">
        <f>시기외12!AA68-시기외26!AA68</f>
        <v>9.0527210212791684E-4</v>
      </c>
      <c r="AB68" s="28">
        <f>외인!AB68</f>
        <v>195979.33</v>
      </c>
      <c r="AC68" s="35">
        <f>시기외12!AC68-시기외26!AC68</f>
        <v>-6.4644179968929177E-5</v>
      </c>
      <c r="AD68" s="28">
        <f>외인!AD68</f>
        <v>19705.400000000001</v>
      </c>
      <c r="AE68" s="35">
        <f>시기외12!AE68-시기외26!AE68</f>
        <v>7.2014251945592446E-4</v>
      </c>
      <c r="AF68" s="28">
        <f>외인!AF68</f>
        <v>24044.71</v>
      </c>
      <c r="AG68" s="35">
        <f>시기외12!AG68-시기외26!AG68</f>
        <v>4.502230595948033E-5</v>
      </c>
      <c r="AH68" s="28">
        <f>외인!AH68</f>
        <v>200200.54</v>
      </c>
      <c r="AI68" s="35">
        <f>시기외12!AI68-시기외26!AI68</f>
        <v>-8.2497530136822978E-4</v>
      </c>
      <c r="AJ68" s="28">
        <f>외인!AJ68</f>
        <v>100424.43</v>
      </c>
      <c r="AK68" s="35">
        <f>시기외12!AK68-시기외26!AK68</f>
        <v>1.4424819880564472E-4</v>
      </c>
      <c r="AL68" s="28">
        <f>외인!AL68</f>
        <v>96886.33</v>
      </c>
      <c r="AM68" s="35">
        <f>시기외12!AM68-시기외26!AM68</f>
        <v>-1.1778261388524008E-3</v>
      </c>
      <c r="AN68" s="28">
        <f>외인!AN68</f>
        <v>186489.21</v>
      </c>
      <c r="AO68" s="35">
        <f>시기외12!AO68-시기외26!AO68</f>
        <v>8.1041281874083006E-5</v>
      </c>
      <c r="AP68" s="28">
        <f>외인!AP68</f>
        <v>169305.51</v>
      </c>
      <c r="AQ68" s="35">
        <f>시기외12!AQ68-시기외26!AQ68</f>
        <v>-5.3398167005636911E-4</v>
      </c>
      <c r="AR68" s="28">
        <f>외인!AR68</f>
        <v>24080.77</v>
      </c>
      <c r="AS68" s="35">
        <f>시기외12!AS68-시기외26!AS68</f>
        <v>3.6003342957162355E-4</v>
      </c>
      <c r="AT68" s="28">
        <f>외인!AT68</f>
        <v>93648.27</v>
      </c>
      <c r="AU68" s="35">
        <f>시기외12!AU68-시기외26!AU68</f>
        <v>-5.6868167998688312E-4</v>
      </c>
      <c r="AV68" s="28">
        <f>외인!AV68</f>
        <v>48048.46</v>
      </c>
      <c r="AW68" s="35">
        <f>시기외12!AW68-시기외26!AW68</f>
        <v>5.2458546412072465E-4</v>
      </c>
      <c r="AX68" s="28">
        <f>외인!AX68</f>
        <v>63270.8</v>
      </c>
      <c r="AY68" s="35">
        <f>시기외12!AY68-시기외26!AY68</f>
        <v>-1.3551809940307198E-6</v>
      </c>
      <c r="AZ68" s="28">
        <f>외인!AZ68</f>
        <v>3178098.37</v>
      </c>
      <c r="BA68" s="35">
        <f>시기외12!BA68-시기외26!BA68</f>
        <v>-1.1435749023006249E-3</v>
      </c>
      <c r="BB68" s="28">
        <f>외인!BB68</f>
        <v>117344.3</v>
      </c>
      <c r="BC68" s="35">
        <f>시기외12!BC68-시기외26!BC68</f>
        <v>4.5611271077794372E-4</v>
      </c>
      <c r="BD68" s="28">
        <f>외인!BD68</f>
        <v>33556.800000000003</v>
      </c>
      <c r="BE68" s="35">
        <f>시기외12!BE68-시기외26!BE68</f>
        <v>-6.872271274856066E-4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100998.21</v>
      </c>
      <c r="BI68" s="35">
        <f>시기외12!BI68-시기외26!BI68</f>
        <v>-4.8089866469954367E-4</v>
      </c>
      <c r="BJ68" s="28">
        <f>외인!BJ68</f>
        <v>119126.02</v>
      </c>
      <c r="BK68" s="35">
        <f>시기외12!BK68-시기외26!BK68</f>
        <v>-8.1489336787339507E-4</v>
      </c>
      <c r="BL68" s="28">
        <f>외인!BL68</f>
        <v>44268.52</v>
      </c>
      <c r="BM68" s="35">
        <f>시기외12!BM68-시기외26!BM68</f>
        <v>4.6446829038264219E-4</v>
      </c>
      <c r="BN68" s="28">
        <f>외인!BN68</f>
        <v>52328.98</v>
      </c>
      <c r="BO68" s="35">
        <f>시기외12!BO68-시기외26!BO68</f>
        <v>1.2624477454328863E-4</v>
      </c>
      <c r="BP68" s="28">
        <f>외인!BP68</f>
        <v>72099.649999999994</v>
      </c>
      <c r="BQ68" s="35">
        <f>시기외12!BQ68-시기외26!BQ68</f>
        <v>8.1007811790757573E-5</v>
      </c>
      <c r="BR68" s="28">
        <f>외인!BR68</f>
        <v>306434.19</v>
      </c>
      <c r="BS68" s="35">
        <f>시기외12!BS68-시기외26!BS68</f>
        <v>-8.7066420872800032E-4</v>
      </c>
      <c r="BT68" s="28">
        <f>외인!BT68</f>
        <v>3018173.54</v>
      </c>
      <c r="BU68" s="35">
        <f>시기외12!BU68-시기외26!BU68</f>
        <v>-1.1690544186757877E-3</v>
      </c>
      <c r="BV68" s="28">
        <f>외인!BV68</f>
        <v>441860.06</v>
      </c>
      <c r="BW68" s="35">
        <f>시기외12!BW68-시기외26!BW68</f>
        <v>-2.0221638454613193E-4</v>
      </c>
      <c r="BX68" s="28">
        <f>외인!BX68</f>
        <v>72918.5</v>
      </c>
      <c r="BY68" s="35">
        <f>시기외12!BY68-시기외26!BY68</f>
        <v>-7.7641770042306758E-5</v>
      </c>
      <c r="BZ68" s="28">
        <f>외인!BZ68</f>
        <v>283375.53999999998</v>
      </c>
      <c r="CA68" s="35">
        <f>시기외12!CA68-시기외26!CA68</f>
        <v>-3.4698795011875862E-4</v>
      </c>
      <c r="CB68" s="28">
        <f>외인!CB68</f>
        <v>11655.55</v>
      </c>
      <c r="CC68" s="35">
        <f>시기외12!CC68-시기외26!CC68</f>
        <v>-4.2590593241552139E-5</v>
      </c>
      <c r="CD68" s="28">
        <f>외인!CD68</f>
        <v>26854.639999999999</v>
      </c>
      <c r="CE68" s="35">
        <f>시기외12!CE68-시기외26!CE68</f>
        <v>9.0940224059865267E-4</v>
      </c>
      <c r="CF68" s="28">
        <f>외인!CF68</f>
        <v>28859.93</v>
      </c>
      <c r="CG68" s="35">
        <f>시기외12!CG68-시기외26!CG68</f>
        <v>4.4034845201988129E-4</v>
      </c>
      <c r="CH68" s="28">
        <f>외인!CH68</f>
        <v>66849.11</v>
      </c>
      <c r="CI68" s="35">
        <f>시기외12!CI68-시기외26!CI68</f>
        <v>3.9454206188260224E-4</v>
      </c>
      <c r="CJ68" s="28">
        <f>외인!CJ68</f>
        <v>325484.48</v>
      </c>
      <c r="CK68" s="35">
        <f>시기외12!CK68-시기외26!CK68</f>
        <v>8.4378431604036552E-5</v>
      </c>
      <c r="CL68" s="28">
        <f>외인!CL68</f>
        <v>224428.85</v>
      </c>
      <c r="CM68" s="35">
        <f>시기외12!CM68-시기외26!CM68</f>
        <v>-1.0763801372273396E-4</v>
      </c>
      <c r="CN68" s="28">
        <f>외인!CN68</f>
        <v>115800.16</v>
      </c>
      <c r="CO68" s="35">
        <f>시기외12!CO68-시기외26!CO68</f>
        <v>-6.8564821508671717E-4</v>
      </c>
      <c r="CP68" s="28">
        <f>외인!CP68</f>
        <v>117904.19</v>
      </c>
      <c r="CQ68" s="35">
        <f>시기외12!CQ68-시기외26!CQ68</f>
        <v>4.5395308833167118E-4</v>
      </c>
      <c r="CR68" s="28">
        <f>외인!CR68</f>
        <v>158923.42000000001</v>
      </c>
      <c r="CS68" s="35">
        <f>시기외12!CS68-시기외26!CS68</f>
        <v>5.6309743060370876E-5</v>
      </c>
      <c r="CT68" s="28">
        <f>외인!CT68</f>
        <v>176571.4</v>
      </c>
      <c r="CU68" s="35">
        <f>시기외12!CU68-시기외26!CU68</f>
        <v>-2.6663469869037457E-4</v>
      </c>
      <c r="CV68" s="28">
        <f>외인!CV68</f>
        <v>3018173.54</v>
      </c>
      <c r="CW68" s="35">
        <f>시기외12!CW68-시기외26!CW68</f>
        <v>-1.1690544186757877E-3</v>
      </c>
      <c r="CX68" s="28">
        <f>외인!CX68</f>
        <v>231312.9</v>
      </c>
      <c r="CY68" s="35">
        <f>시기외12!CY68-시기외26!CY68</f>
        <v>-9.7329164682516758E-4</v>
      </c>
      <c r="CZ68" s="28">
        <f>외인!CZ68</f>
        <v>18934.11</v>
      </c>
      <c r="DA68" s="35">
        <f>시기외12!DA68-시기외26!DA68</f>
        <v>1.8393558286939715E-3</v>
      </c>
      <c r="DB68" s="28">
        <f>외인!DB68</f>
        <v>33556.800000000003</v>
      </c>
      <c r="DC68" s="35">
        <f>시기외12!DC68-시기외26!DC68</f>
        <v>-6.872271274856066E-4</v>
      </c>
      <c r="DD68" s="28">
        <f>외인!DD68</f>
        <v>8420.7099999999991</v>
      </c>
      <c r="DE68" s="35">
        <f>시기외12!DE68-시기외26!DE68</f>
        <v>4.0636205962985505E-4</v>
      </c>
      <c r="DF68" s="28">
        <f>외인!DF68</f>
        <v>54743.98</v>
      </c>
      <c r="DG68" s="35">
        <f>시기외12!DG68-시기외26!DG68</f>
        <v>-5.5297619780460185E-5</v>
      </c>
      <c r="DH68" s="28">
        <f>외인!DH68</f>
        <v>19028.96</v>
      </c>
      <c r="DI68" s="35">
        <f>시기외12!DI68-시기외26!DI68</f>
        <v>1.0343313241570028E-3</v>
      </c>
      <c r="DJ68" s="28">
        <f>외인!DJ68</f>
        <v>623388.42000000004</v>
      </c>
      <c r="DK68" s="35">
        <f>시기외12!DK68-시기외26!DK68</f>
        <v>-9.8052227046220358E-4</v>
      </c>
      <c r="DL68" s="28">
        <f>외인!DL68</f>
        <v>92476.62</v>
      </c>
      <c r="DM68" s="35">
        <f>시기외12!DM68-시기외26!DM68</f>
        <v>-8.0098529927967541E-4</v>
      </c>
      <c r="DN68" s="28">
        <f>외인!DN68</f>
        <v>3018173.54</v>
      </c>
      <c r="DO68" s="35">
        <f>시기외12!DO68-시기외26!DO68</f>
        <v>-1.1690544186757877E-3</v>
      </c>
      <c r="DP68" s="28">
        <f>외인!DP68</f>
        <v>72356.33</v>
      </c>
      <c r="DQ68" s="35">
        <f>시기외12!DQ68-시기외26!DQ68</f>
        <v>2.7060156760953433E-4</v>
      </c>
      <c r="DR68" s="28">
        <f>외인!DR68</f>
        <v>42814.5</v>
      </c>
      <c r="DS68" s="35">
        <f>시기외12!DS68-시기외26!DS68</f>
        <v>-4.0660944353112876E-4</v>
      </c>
      <c r="DT68" s="28">
        <f>외인!DT68</f>
        <v>125400.33</v>
      </c>
      <c r="DU68" s="35">
        <f>시기외12!DU68-시기외26!DU68</f>
        <v>1.369692882308537E-4</v>
      </c>
      <c r="DV68" s="28">
        <f>외인!DV68</f>
        <v>33250.19</v>
      </c>
      <c r="DW68" s="35">
        <f>시기외12!DW68-시기외26!DW68</f>
        <v>-2.3708564625436304E-4</v>
      </c>
      <c r="DX68" s="28">
        <f>외인!DX68</f>
        <v>124427.81</v>
      </c>
      <c r="DY68" s="35">
        <f>시기외12!DY68-시기외26!DY68</f>
        <v>2.4582841613826189E-4</v>
      </c>
      <c r="DZ68" s="28">
        <f>외인!DZ68</f>
        <v>7721.79</v>
      </c>
      <c r="EA68" s="35">
        <f>시기외12!EA68-시기외26!EA68</f>
        <v>8.8925658367374275E-4</v>
      </c>
      <c r="EB68" s="28">
        <f>외인!EB68</f>
        <v>11354.29</v>
      </c>
      <c r="EC68" s="35">
        <f>시기외12!EC68-시기외26!EC68</f>
        <v>1.7065178490604182E-4</v>
      </c>
      <c r="ED68" s="28">
        <f>외인!ED68</f>
        <v>10141.200000000001</v>
      </c>
      <c r="EE68" s="35">
        <f>시기외12!EE68-시기외26!EE68</f>
        <v>-1.7710745032009038E-4</v>
      </c>
      <c r="EF68" s="28">
        <f>외인!EF68</f>
        <v>207382.33</v>
      </c>
      <c r="EG68" s="35">
        <f>시기외12!EG68-시기외26!EG68</f>
        <v>2.2957061654816984E-5</v>
      </c>
      <c r="EH68" s="28">
        <f>외인!EH68</f>
        <v>261895.12</v>
      </c>
      <c r="EI68" s="35">
        <f>시기외12!EI68-시기외26!EI68</f>
        <v>-2.2189882921249589E-4</v>
      </c>
      <c r="EJ68" s="28">
        <f>외인!EJ68</f>
        <v>97983.06</v>
      </c>
      <c r="EK68" s="35">
        <f>시기외12!EK68-시기외26!EK68</f>
        <v>1.1795533870503059E-4</v>
      </c>
      <c r="EL68" s="28">
        <f>외인!EL68</f>
        <v>29234.01</v>
      </c>
      <c r="EM68" s="35">
        <f>시기외12!EM68-시기외26!EM68</f>
        <v>8.2683247493137851E-4</v>
      </c>
      <c r="EN68" s="28">
        <f>외인!EN68</f>
        <v>42814.5</v>
      </c>
      <c r="EO68" s="35">
        <f>시기외12!EO68-시기외26!EO68</f>
        <v>-4.0660944353112876E-4</v>
      </c>
      <c r="EP68" s="28">
        <f>외인!EP68</f>
        <v>156288.48000000001</v>
      </c>
      <c r="EQ68" s="35">
        <f>시기외12!EQ68-시기외26!EQ68</f>
        <v>-1.4514727109554823E-4</v>
      </c>
      <c r="ER68" s="28">
        <f>외인!ER68</f>
        <v>12790.73</v>
      </c>
      <c r="ES68" s="35">
        <f>시기외12!ES68-시기외26!ES68</f>
        <v>1.1631872033908345E-3</v>
      </c>
      <c r="ET68" s="28">
        <f>외인!ET68</f>
        <v>169305.51</v>
      </c>
      <c r="EU68" s="35">
        <f>시기외12!EU68-시기외26!EU68</f>
        <v>-5.3398167005636911E-4</v>
      </c>
      <c r="EV68" s="28">
        <f>외인!EV68</f>
        <v>47164.14</v>
      </c>
      <c r="EW68" s="35">
        <f>시기외12!EW68-시기외26!EW68</f>
        <v>9.0527210212791684E-4</v>
      </c>
      <c r="EX68" s="28">
        <f>외인!EX68</f>
        <v>70740.05</v>
      </c>
      <c r="EY68" s="35">
        <f>시기외12!EY68-시기외26!EY68</f>
        <v>1.4202674957101502E-4</v>
      </c>
    </row>
    <row r="69" spans="1:155">
      <c r="A69" s="27">
        <f>외인!A69</f>
        <v>46162</v>
      </c>
      <c r="B69" s="28">
        <f>외인!B69</f>
        <v>5727718.3899999997</v>
      </c>
      <c r="C69" s="35">
        <f>시기외12!C69-시기외26!C69</f>
        <v>-8.395727663406175E-4</v>
      </c>
      <c r="D69" s="28">
        <f>외인!D69</f>
        <v>590225.99</v>
      </c>
      <c r="E69" s="35">
        <f>시기외12!E69-시기외26!E69</f>
        <v>8.9305059587331515E-5</v>
      </c>
      <c r="F69" s="28">
        <f>외인!F69</f>
        <v>2445146.13</v>
      </c>
      <c r="G69" s="35">
        <f>시기외12!G69-시기외26!G69</f>
        <v>-6.0491929750235867E-4</v>
      </c>
      <c r="H69" s="28">
        <f>외인!H69</f>
        <v>296920.40999999997</v>
      </c>
      <c r="I69" s="35">
        <f>시기외12!I69-시기외26!I69</f>
        <v>-8.7163009896122482E-4</v>
      </c>
      <c r="J69" s="28">
        <f>외인!J69</f>
        <v>40772.089999999997</v>
      </c>
      <c r="K69" s="35">
        <f>시기외12!K69-시기외26!K69</f>
        <v>-2.0029605745922383E-4</v>
      </c>
      <c r="L69" s="28">
        <f>외인!L69</f>
        <v>275234.5</v>
      </c>
      <c r="M69" s="35">
        <f>시기외12!M69-시기외26!M69</f>
        <v>-8.7658922002768476E-4</v>
      </c>
      <c r="N69" s="28">
        <f>외인!N69</f>
        <v>260278.52</v>
      </c>
      <c r="O69" s="35">
        <f>시기외12!O69-시기외26!O69</f>
        <v>-8.3276024458882238E-4</v>
      </c>
      <c r="P69" s="28">
        <f>외인!P69</f>
        <v>169043.34</v>
      </c>
      <c r="Q69" s="35">
        <f>시기외12!Q69-시기외26!Q69</f>
        <v>5.5282154897785384E-5</v>
      </c>
      <c r="R69" s="28">
        <f>외인!R69</f>
        <v>123088.93</v>
      </c>
      <c r="S69" s="35">
        <f>시기외12!S69-시기외26!S69</f>
        <v>1.6038824954902296E-4</v>
      </c>
      <c r="T69" s="28">
        <f>외인!T69</f>
        <v>8243.42</v>
      </c>
      <c r="U69" s="35">
        <f>시기외12!U69-시기외26!U69</f>
        <v>4.4378232891701221E-4</v>
      </c>
      <c r="V69" s="28">
        <f>외인!V69</f>
        <v>124523.69</v>
      </c>
      <c r="W69" s="35">
        <f>시기외12!W69-시기외26!W69</f>
        <v>1.6353244153744298E-4</v>
      </c>
      <c r="X69" s="28">
        <f>외인!X69</f>
        <v>2980547.92</v>
      </c>
      <c r="Y69" s="35">
        <f>시기외12!Y69-시기외26!Y69</f>
        <v>-1.2632986522705986E-3</v>
      </c>
      <c r="Z69" s="28">
        <f>외인!Z69</f>
        <v>45797.27</v>
      </c>
      <c r="AA69" s="35">
        <f>시기외12!AA69-시기외26!AA69</f>
        <v>1.0930798432989362E-3</v>
      </c>
      <c r="AB69" s="28">
        <f>외인!AB69</f>
        <v>194829.79</v>
      </c>
      <c r="AC69" s="35">
        <f>시기외12!AC69-시기외26!AC69</f>
        <v>-5.4357918140649766E-6</v>
      </c>
      <c r="AD69" s="28">
        <f>외인!AD69</f>
        <v>19104.189999999999</v>
      </c>
      <c r="AE69" s="35">
        <f>시기외12!AE69-시기외26!AE69</f>
        <v>6.9982006367994259E-4</v>
      </c>
      <c r="AF69" s="28">
        <f>외인!AF69</f>
        <v>23708.29</v>
      </c>
      <c r="AG69" s="35">
        <f>시기외12!AG69-시기외26!AG69</f>
        <v>1.8558361981193855E-4</v>
      </c>
      <c r="AH69" s="28">
        <f>외인!AH69</f>
        <v>202499.21</v>
      </c>
      <c r="AI69" s="35">
        <f>시기외12!AI69-시기외26!AI69</f>
        <v>-7.7530857596421572E-4</v>
      </c>
      <c r="AJ69" s="28">
        <f>외인!AJ69</f>
        <v>96931.29</v>
      </c>
      <c r="AK69" s="35">
        <f>시기외12!AK69-시기외26!AK69</f>
        <v>3.754684798944123E-4</v>
      </c>
      <c r="AL69" s="28">
        <f>외인!AL69</f>
        <v>96004.44</v>
      </c>
      <c r="AM69" s="35">
        <f>시기외12!AM69-시기외26!AM69</f>
        <v>-1.3357302955667484E-3</v>
      </c>
      <c r="AN69" s="28">
        <f>외인!AN69</f>
        <v>181813.76000000001</v>
      </c>
      <c r="AO69" s="35">
        <f>시기외12!AO69-시기외26!AO69</f>
        <v>-5.117908223823491E-4</v>
      </c>
      <c r="AP69" s="28">
        <f>외인!AP69</f>
        <v>164601.88</v>
      </c>
      <c r="AQ69" s="35">
        <f>시기외12!AQ69-시기외26!AQ69</f>
        <v>-6.0359468600129922E-4</v>
      </c>
      <c r="AR69" s="28">
        <f>외인!AR69</f>
        <v>23348.45</v>
      </c>
      <c r="AS69" s="35">
        <f>시기외12!AS69-시기외26!AS69</f>
        <v>4.1638302652580194E-4</v>
      </c>
      <c r="AT69" s="28">
        <f>외인!AT69</f>
        <v>90170.65</v>
      </c>
      <c r="AU69" s="35">
        <f>시기외12!AU69-시기외26!AU69</f>
        <v>-9.3195640663666732E-4</v>
      </c>
      <c r="AV69" s="28">
        <f>외인!AV69</f>
        <v>47051.23</v>
      </c>
      <c r="AW69" s="35">
        <f>시기외12!AW69-시기외26!AW69</f>
        <v>7.7354412655644906E-4</v>
      </c>
      <c r="AX69" s="28">
        <f>외인!AX69</f>
        <v>61577.87</v>
      </c>
      <c r="AY69" s="35">
        <f>시기외12!AY69-시기외26!AY69</f>
        <v>2.3010784878887622E-4</v>
      </c>
      <c r="AZ69" s="28">
        <f>외인!AZ69</f>
        <v>3182882.78</v>
      </c>
      <c r="BA69" s="35">
        <f>시기외12!BA69-시기외26!BA69</f>
        <v>-1.2116861854668663E-3</v>
      </c>
      <c r="BB69" s="28">
        <f>외인!BB69</f>
        <v>115437.69</v>
      </c>
      <c r="BC69" s="35">
        <f>시기외12!BC69-시기외26!BC69</f>
        <v>5.4103549348688735E-4</v>
      </c>
      <c r="BD69" s="28">
        <f>외인!BD69</f>
        <v>31848.39</v>
      </c>
      <c r="BE69" s="35">
        <f>시기외12!BE69-시기외26!BE69</f>
        <v>-6.3337237302576706E-4</v>
      </c>
      <c r="BF69" s="28">
        <f>외인!BF69</f>
        <v>0</v>
      </c>
      <c r="BG69" s="35" t="e">
        <f>시기외12!BG69-시기외26!BG69</f>
        <v>#DIV/0!</v>
      </c>
      <c r="BH69" s="28">
        <f>외인!BH69</f>
        <v>99853.18</v>
      </c>
      <c r="BI69" s="35">
        <f>시기외12!BI69-시기외26!BI69</f>
        <v>-3.8304954994578932E-4</v>
      </c>
      <c r="BJ69" s="28">
        <f>외인!BJ69</f>
        <v>114446.21</v>
      </c>
      <c r="BK69" s="35">
        <f>시기외12!BK69-시기외26!BK69</f>
        <v>-7.2608697490728655E-4</v>
      </c>
      <c r="BL69" s="28">
        <f>외인!BL69</f>
        <v>42255.31</v>
      </c>
      <c r="BM69" s="35">
        <f>시기외12!BM69-시기외26!BM69</f>
        <v>5.4759626285656423E-4</v>
      </c>
      <c r="BN69" s="28">
        <f>외인!BN69</f>
        <v>49507.3</v>
      </c>
      <c r="BO69" s="35">
        <f>시기외12!BO69-시기외26!BO69</f>
        <v>2.0057463952281949E-5</v>
      </c>
      <c r="BP69" s="28">
        <f>외인!BP69</f>
        <v>70137.7</v>
      </c>
      <c r="BQ69" s="35">
        <f>시기외12!BQ69-시기외26!BQ69</f>
        <v>2.7222887772524991E-4</v>
      </c>
      <c r="BR69" s="28">
        <f>외인!BR69</f>
        <v>296270.59999999998</v>
      </c>
      <c r="BS69" s="35">
        <f>시기외12!BS69-시기외26!BS69</f>
        <v>-9.4654877631561809E-4</v>
      </c>
      <c r="BT69" s="28">
        <f>외인!BT69</f>
        <v>3021147.23</v>
      </c>
      <c r="BU69" s="35">
        <f>시기외12!BU69-시기외26!BU69</f>
        <v>-1.2339508431080128E-3</v>
      </c>
      <c r="BV69" s="28">
        <f>외인!BV69</f>
        <v>434404.57</v>
      </c>
      <c r="BW69" s="35">
        <f>시기외12!BW69-시기외26!BW69</f>
        <v>-1.1528554477651802E-4</v>
      </c>
      <c r="BX69" s="28">
        <f>외인!BX69</f>
        <v>71517.279999999999</v>
      </c>
      <c r="BY69" s="35">
        <f>시기외12!BY69-시기외26!BY69</f>
        <v>-1.662574419941217E-4</v>
      </c>
      <c r="BZ69" s="28">
        <f>외인!BZ69</f>
        <v>277818.2</v>
      </c>
      <c r="CA69" s="35">
        <f>시기외12!CA69-시기외26!CA69</f>
        <v>-7.9121926843369965E-4</v>
      </c>
      <c r="CB69" s="28">
        <f>외인!CB69</f>
        <v>11363.72</v>
      </c>
      <c r="CC69" s="35">
        <f>시기외12!CC69-시기외26!CC69</f>
        <v>2.1504891403199443E-4</v>
      </c>
      <c r="CD69" s="28">
        <f>외인!CD69</f>
        <v>25781.16</v>
      </c>
      <c r="CE69" s="35">
        <f>시기외12!CE69-시기외26!CE69</f>
        <v>1.2820113102397462E-3</v>
      </c>
      <c r="CF69" s="28">
        <f>외인!CF69</f>
        <v>27825.48</v>
      </c>
      <c r="CG69" s="35">
        <f>시기외12!CG69-시기외26!CG69</f>
        <v>4.0563638886065203E-4</v>
      </c>
      <c r="CH69" s="28">
        <f>외인!CH69</f>
        <v>65953.59</v>
      </c>
      <c r="CI69" s="35">
        <f>시기외12!CI69-시기외26!CI69</f>
        <v>5.7061346781088582E-4</v>
      </c>
      <c r="CJ69" s="28">
        <f>외인!CJ69</f>
        <v>317663.71000000002</v>
      </c>
      <c r="CK69" s="35">
        <f>시기외12!CK69-시기외26!CK69</f>
        <v>2.0792139081199574E-4</v>
      </c>
      <c r="CL69" s="28">
        <f>외인!CL69</f>
        <v>222222.67</v>
      </c>
      <c r="CM69" s="35">
        <f>시기외12!CM69-시기외26!CM69</f>
        <v>-3.9618694955815279E-5</v>
      </c>
      <c r="CN69" s="28">
        <f>외인!CN69</f>
        <v>111872.75</v>
      </c>
      <c r="CO69" s="35">
        <f>시기외12!CO69-시기외26!CO69</f>
        <v>-5.6151613058429855E-4</v>
      </c>
      <c r="CP69" s="28">
        <f>외인!CP69</f>
        <v>115983.31</v>
      </c>
      <c r="CQ69" s="35">
        <f>시기외12!CQ69-시기외26!CQ69</f>
        <v>5.3897597198497354E-4</v>
      </c>
      <c r="CR69" s="28">
        <f>외인!CR69</f>
        <v>155589.16</v>
      </c>
      <c r="CS69" s="35">
        <f>시기외12!CS69-시기외26!CS69</f>
        <v>1.2893443770940305E-4</v>
      </c>
      <c r="CT69" s="28">
        <f>외인!CT69</f>
        <v>179978.51</v>
      </c>
      <c r="CU69" s="35">
        <f>시기외12!CU69-시기외26!CU69</f>
        <v>-4.8208994322762735E-4</v>
      </c>
      <c r="CV69" s="28">
        <f>외인!CV69</f>
        <v>3021147.23</v>
      </c>
      <c r="CW69" s="35">
        <f>시기외12!CW69-시기외26!CW69</f>
        <v>-1.2339508431080128E-3</v>
      </c>
      <c r="CX69" s="28">
        <f>외인!CX69</f>
        <v>222806.28</v>
      </c>
      <c r="CY69" s="35">
        <f>시기외12!CY69-시기외26!CY69</f>
        <v>-9.942498380940642E-4</v>
      </c>
      <c r="CZ69" s="28">
        <f>외인!CZ69</f>
        <v>18348.95</v>
      </c>
      <c r="DA69" s="35">
        <f>시기외12!DA69-시기외26!DA69</f>
        <v>1.6523959650841787E-3</v>
      </c>
      <c r="DB69" s="28">
        <f>외인!DB69</f>
        <v>31848.39</v>
      </c>
      <c r="DC69" s="35">
        <f>시기외12!DC69-시기외26!DC69</f>
        <v>-6.3337237302576706E-4</v>
      </c>
      <c r="DD69" s="28">
        <f>외인!DD69</f>
        <v>8243.42</v>
      </c>
      <c r="DE69" s="35">
        <f>시기외12!DE69-시기외26!DE69</f>
        <v>4.4378232891701221E-4</v>
      </c>
      <c r="DF69" s="28">
        <f>외인!DF69</f>
        <v>53661.279999999999</v>
      </c>
      <c r="DG69" s="35">
        <f>시기외12!DG69-시기외26!DG69</f>
        <v>-1.6322863978371024E-4</v>
      </c>
      <c r="DH69" s="28">
        <f>외인!DH69</f>
        <v>18190.990000000002</v>
      </c>
      <c r="DI69" s="35">
        <f>시기외12!DI69-시기외26!DI69</f>
        <v>1.5269470092336519E-3</v>
      </c>
      <c r="DJ69" s="28">
        <f>외인!DJ69</f>
        <v>610608.57999999996</v>
      </c>
      <c r="DK69" s="35">
        <f>시기외12!DK69-시기외26!DK69</f>
        <v>-9.8375991930300315E-4</v>
      </c>
      <c r="DL69" s="28">
        <f>외인!DL69</f>
        <v>88815.69</v>
      </c>
      <c r="DM69" s="35">
        <f>시기외12!DM69-시기외26!DM69</f>
        <v>-6.7263163128729276E-4</v>
      </c>
      <c r="DN69" s="28">
        <f>외인!DN69</f>
        <v>3021147.23</v>
      </c>
      <c r="DO69" s="35">
        <f>시기외12!DO69-시기외26!DO69</f>
        <v>-1.2339508431080128E-3</v>
      </c>
      <c r="DP69" s="28">
        <f>외인!DP69</f>
        <v>69935.19</v>
      </c>
      <c r="DQ69" s="35">
        <f>시기외12!DQ69-시기외26!DQ69</f>
        <v>4.5429042139160872E-4</v>
      </c>
      <c r="DR69" s="28">
        <f>외인!DR69</f>
        <v>41656.019999999997</v>
      </c>
      <c r="DS69" s="35">
        <f>시기외12!DS69-시기외26!DS69</f>
        <v>-2.4190623559838104E-4</v>
      </c>
      <c r="DT69" s="28">
        <f>외인!DT69</f>
        <v>123088.93</v>
      </c>
      <c r="DU69" s="35">
        <f>시기외12!DU69-시기외26!DU69</f>
        <v>1.6038824954902296E-4</v>
      </c>
      <c r="DV69" s="28">
        <f>외인!DV69</f>
        <v>32228.51</v>
      </c>
      <c r="DW69" s="35">
        <f>시기외12!DW69-시기외26!DW69</f>
        <v>2.4919764520361877E-5</v>
      </c>
      <c r="DX69" s="28">
        <f>외인!DX69</f>
        <v>124523.69</v>
      </c>
      <c r="DY69" s="35">
        <f>시기외12!DY69-시기외26!DY69</f>
        <v>1.6353244153744298E-4</v>
      </c>
      <c r="DZ69" s="28">
        <f>외인!DZ69</f>
        <v>7575.8</v>
      </c>
      <c r="EA69" s="35">
        <f>시기외12!EA69-시기외26!EA69</f>
        <v>1.0467639868248061E-3</v>
      </c>
      <c r="EB69" s="28">
        <f>외인!EB69</f>
        <v>10879.2</v>
      </c>
      <c r="EC69" s="35">
        <f>시기외12!EC69-시기외26!EC69</f>
        <v>5.0307451702445152E-4</v>
      </c>
      <c r="ED69" s="28">
        <f>외인!ED69</f>
        <v>9693.92</v>
      </c>
      <c r="EE69" s="35">
        <f>시기외12!EE69-시기외26!EE69</f>
        <v>6.1819686232409397E-5</v>
      </c>
      <c r="EF69" s="28">
        <f>외인!EF69</f>
        <v>202717.38</v>
      </c>
      <c r="EG69" s="35">
        <f>시기외12!EG69-시기외26!EG69</f>
        <v>1.1256315550198551E-4</v>
      </c>
      <c r="EH69" s="28">
        <f>외인!EH69</f>
        <v>260108.42</v>
      </c>
      <c r="EI69" s="35">
        <f>시기외12!EI69-시기외26!EI69</f>
        <v>-2.088690248309571E-4</v>
      </c>
      <c r="EJ69" s="28">
        <f>외인!EJ69</f>
        <v>96048.82</v>
      </c>
      <c r="EK69" s="35">
        <f>시기외12!EK69-시기외26!EK69</f>
        <v>2.8704026184855306E-4</v>
      </c>
      <c r="EL69" s="28">
        <f>외인!EL69</f>
        <v>28103.47</v>
      </c>
      <c r="EM69" s="35">
        <f>시기외12!EM69-시기외26!EM69</f>
        <v>1.1682922481084537E-3</v>
      </c>
      <c r="EN69" s="28">
        <f>외인!EN69</f>
        <v>41656.019999999997</v>
      </c>
      <c r="EO69" s="35">
        <f>시기외12!EO69-시기외26!EO69</f>
        <v>-2.4190623559838104E-4</v>
      </c>
      <c r="EP69" s="28">
        <f>외인!EP69</f>
        <v>151296.09</v>
      </c>
      <c r="EQ69" s="35">
        <f>시기외12!EQ69-시기외26!EQ69</f>
        <v>5.811968324290998E-5</v>
      </c>
      <c r="ER69" s="28">
        <f>외인!ER69</f>
        <v>11802.87</v>
      </c>
      <c r="ES69" s="35">
        <f>시기외12!ES69-시기외26!ES69</f>
        <v>1.3268179839804064E-3</v>
      </c>
      <c r="ET69" s="28">
        <f>외인!ET69</f>
        <v>164601.88</v>
      </c>
      <c r="EU69" s="35">
        <f>시기외12!EU69-시기외26!EU69</f>
        <v>-6.0359468600129922E-4</v>
      </c>
      <c r="EV69" s="28">
        <f>외인!EV69</f>
        <v>45797.27</v>
      </c>
      <c r="EW69" s="35">
        <f>시기외12!EW69-시기외26!EW69</f>
        <v>1.0930798432989362E-3</v>
      </c>
      <c r="EX69" s="28">
        <f>외인!EX69</f>
        <v>70186.039999999994</v>
      </c>
      <c r="EY69" s="35">
        <f>시기외12!EY69-시기외26!EY69</f>
        <v>1.608089888996048E-4</v>
      </c>
    </row>
    <row r="70" spans="1:155">
      <c r="A70" s="27">
        <f>외인!A70</f>
        <v>46163</v>
      </c>
      <c r="B70" s="28">
        <f>외인!B70</f>
        <v>6209517.2599999998</v>
      </c>
      <c r="C70" s="35">
        <f>시기외12!C70-시기외26!C70</f>
        <v>-7.7748248558855084E-4</v>
      </c>
      <c r="D70" s="28">
        <f>외인!D70</f>
        <v>617915.43999999994</v>
      </c>
      <c r="E70" s="35">
        <f>시기외12!E70-시기외26!E70</f>
        <v>1.8341894063435906E-4</v>
      </c>
      <c r="F70" s="28">
        <f>외인!F70</f>
        <v>2649270.31</v>
      </c>
      <c r="G70" s="35">
        <f>시기외12!G70-시기외26!G70</f>
        <v>-5.7805673766465914E-4</v>
      </c>
      <c r="H70" s="28">
        <f>외인!H70</f>
        <v>315121.82</v>
      </c>
      <c r="I70" s="35">
        <f>시기외12!I70-시기외26!I70</f>
        <v>-7.6939154466962474E-4</v>
      </c>
      <c r="J70" s="28">
        <f>외인!J70</f>
        <v>41244.870000000003</v>
      </c>
      <c r="K70" s="35">
        <f>시기외12!K70-시기외26!K70</f>
        <v>-2.9410944057584151E-4</v>
      </c>
      <c r="L70" s="28">
        <f>외인!L70</f>
        <v>292051.57</v>
      </c>
      <c r="M70" s="35">
        <f>시기외12!M70-시기외26!M70</f>
        <v>-7.7645923823776173E-4</v>
      </c>
      <c r="N70" s="28">
        <f>외인!N70</f>
        <v>297403.34999999998</v>
      </c>
      <c r="O70" s="35">
        <f>시기외12!O70-시기외26!O70</f>
        <v>-8.7613027029931692E-4</v>
      </c>
      <c r="P70" s="28">
        <f>외인!P70</f>
        <v>174824</v>
      </c>
      <c r="Q70" s="35">
        <f>시기외12!Q70-시기외26!Q70</f>
        <v>8.6577443730399221E-5</v>
      </c>
      <c r="R70" s="28">
        <f>외인!R70</f>
        <v>131082.23999999999</v>
      </c>
      <c r="S70" s="35">
        <f>시기외12!S70-시기외26!S70</f>
        <v>1.380971295612079E-4</v>
      </c>
      <c r="T70" s="28">
        <f>외인!T70</f>
        <v>8459.8700000000008</v>
      </c>
      <c r="U70" s="35">
        <f>시기외12!U70-시기외26!U70</f>
        <v>4.5079367207846765E-4</v>
      </c>
      <c r="V70" s="28">
        <f>외인!V70</f>
        <v>134658.4</v>
      </c>
      <c r="W70" s="35">
        <f>시기외12!W70-시기외26!W70</f>
        <v>1.9621784437372052E-4</v>
      </c>
      <c r="X70" s="28">
        <f>외인!X70</f>
        <v>3270552.24</v>
      </c>
      <c r="Y70" s="35">
        <f>시기외12!Y70-시기외26!Y70</f>
        <v>-1.1589217956673665E-3</v>
      </c>
      <c r="Z70" s="28">
        <f>외인!Z70</f>
        <v>46972.65</v>
      </c>
      <c r="AA70" s="35">
        <f>시기외12!AA70-시기외26!AA70</f>
        <v>1.146700792314282E-3</v>
      </c>
      <c r="AB70" s="28">
        <f>외인!AB70</f>
        <v>198590.43</v>
      </c>
      <c r="AC70" s="35">
        <f>시기외12!AC70-시기외26!AC70</f>
        <v>3.4404344741486312E-5</v>
      </c>
      <c r="AD70" s="28">
        <f>외인!AD70</f>
        <v>20410.61</v>
      </c>
      <c r="AE70" s="35">
        <f>시기외12!AE70-시기외26!AE70</f>
        <v>6.7665034742770769E-4</v>
      </c>
      <c r="AF70" s="28">
        <f>외인!AF70</f>
        <v>24293.51</v>
      </c>
      <c r="AG70" s="35">
        <f>시기외12!AG70-시기외26!AG70</f>
        <v>3.0601477763102529E-4</v>
      </c>
      <c r="AH70" s="28">
        <f>외인!AH70</f>
        <v>211788.71</v>
      </c>
      <c r="AI70" s="35">
        <f>시기외12!AI70-시기외26!AI70</f>
        <v>-6.2398257846575482E-4</v>
      </c>
      <c r="AJ70" s="28">
        <f>외인!AJ70</f>
        <v>98913.21</v>
      </c>
      <c r="AK70" s="35">
        <f>시기외12!AK70-시기외26!AK70</f>
        <v>5.0720340451707946E-4</v>
      </c>
      <c r="AL70" s="28">
        <f>외인!AL70</f>
        <v>111458.34</v>
      </c>
      <c r="AM70" s="35">
        <f>시기외12!AM70-시기외26!AM70</f>
        <v>-1.1068406604156527E-3</v>
      </c>
      <c r="AN70" s="28">
        <f>외인!AN70</f>
        <v>204239.19</v>
      </c>
      <c r="AO70" s="35">
        <f>시기외12!AO70-시기외26!AO70</f>
        <v>-6.7889969524787658E-4</v>
      </c>
      <c r="AP70" s="28">
        <f>외인!AP70</f>
        <v>180717.51</v>
      </c>
      <c r="AQ70" s="35">
        <f>시기외12!AQ70-시기외26!AQ70</f>
        <v>-5.4671057069133615E-4</v>
      </c>
      <c r="AR70" s="28">
        <f>외인!AR70</f>
        <v>24105.67</v>
      </c>
      <c r="AS70" s="35">
        <f>시기외12!AS70-시기외26!AS70</f>
        <v>3.7045321824246357E-4</v>
      </c>
      <c r="AT70" s="28">
        <f>외인!AT70</f>
        <v>101625.04</v>
      </c>
      <c r="AU70" s="35">
        <f>시기외12!AU70-시기외26!AU70</f>
        <v>-1.1232494859583241E-3</v>
      </c>
      <c r="AV70" s="28">
        <f>외인!AV70</f>
        <v>47009.65</v>
      </c>
      <c r="AW70" s="35">
        <f>시기외12!AW70-시기외26!AW70</f>
        <v>6.5684094226117176E-4</v>
      </c>
      <c r="AX70" s="28">
        <f>외인!AX70</f>
        <v>66043.570000000007</v>
      </c>
      <c r="AY70" s="35">
        <f>시기외12!AY70-시기외26!AY70</f>
        <v>3.2591404971037564E-4</v>
      </c>
      <c r="AZ70" s="28">
        <f>외인!AZ70</f>
        <v>3494944.51</v>
      </c>
      <c r="BA70" s="35">
        <f>시기외12!BA70-시기외26!BA70</f>
        <v>-1.1143622992769529E-3</v>
      </c>
      <c r="BB70" s="28">
        <f>외인!BB70</f>
        <v>125359.79</v>
      </c>
      <c r="BC70" s="35">
        <f>시기외12!BC70-시기외26!BC70</f>
        <v>5.4476921969195339E-4</v>
      </c>
      <c r="BD70" s="28">
        <f>외인!BD70</f>
        <v>33824.449999999997</v>
      </c>
      <c r="BE70" s="35">
        <f>시기외12!BE70-시기외26!BE70</f>
        <v>-4.029693946656092E-4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104469.89</v>
      </c>
      <c r="BI70" s="35">
        <f>시기외12!BI70-시기외26!BI70</f>
        <v>-4.2332534209008434E-4</v>
      </c>
      <c r="BJ70" s="28">
        <f>외인!BJ70</f>
        <v>120807.6</v>
      </c>
      <c r="BK70" s="35">
        <f>시기외12!BK70-시기외26!BK70</f>
        <v>-6.2755714991463967E-4</v>
      </c>
      <c r="BL70" s="28">
        <f>외인!BL70</f>
        <v>44552.95</v>
      </c>
      <c r="BM70" s="35">
        <f>시기외12!BM70-시기외26!BM70</f>
        <v>5.8090180189133934E-4</v>
      </c>
      <c r="BN70" s="28">
        <f>외인!BN70</f>
        <v>52251.03</v>
      </c>
      <c r="BO70" s="35">
        <f>시기외12!BO70-시기외26!BO70</f>
        <v>-1.3466309241235656E-4</v>
      </c>
      <c r="BP70" s="28">
        <f>외인!BP70</f>
        <v>74242.600000000006</v>
      </c>
      <c r="BQ70" s="35">
        <f>시기외12!BQ70-시기외26!BQ70</f>
        <v>3.4410988672767761E-4</v>
      </c>
      <c r="BR70" s="28">
        <f>외인!BR70</f>
        <v>323194.17</v>
      </c>
      <c r="BS70" s="35">
        <f>시기외12!BS70-시기외26!BS70</f>
        <v>-8.7783989139226734E-4</v>
      </c>
      <c r="BT70" s="28">
        <f>외인!BT70</f>
        <v>3313056.03</v>
      </c>
      <c r="BU70" s="35">
        <f>시기외12!BU70-시기외26!BU70</f>
        <v>-1.1296787624631671E-3</v>
      </c>
      <c r="BV70" s="28">
        <f>외인!BV70</f>
        <v>471149.13</v>
      </c>
      <c r="BW70" s="35">
        <f>시기외12!BW70-시기외26!BW70</f>
        <v>-6.6352542632564199E-5</v>
      </c>
      <c r="BX70" s="28">
        <f>외인!BX70</f>
        <v>75218.880000000005</v>
      </c>
      <c r="BY70" s="35">
        <f>시기외12!BY70-시기외26!BY70</f>
        <v>-1.3705584548073032E-4</v>
      </c>
      <c r="BZ70" s="28">
        <f>외인!BZ70</f>
        <v>315697.53000000003</v>
      </c>
      <c r="CA70" s="35">
        <f>시기외12!CA70-시기외26!CA70</f>
        <v>-8.2135658807412832E-4</v>
      </c>
      <c r="CB70" s="28">
        <f>외인!CB70</f>
        <v>11383.86</v>
      </c>
      <c r="CC70" s="35">
        <f>시기외12!CC70-시기외26!CC70</f>
        <v>2.4335344146284021E-4</v>
      </c>
      <c r="CD70" s="28">
        <f>외인!CD70</f>
        <v>26039.05</v>
      </c>
      <c r="CE70" s="35">
        <f>시기외12!CE70-시기외26!CE70</f>
        <v>1.4980329720446332E-3</v>
      </c>
      <c r="CF70" s="28">
        <f>외인!CF70</f>
        <v>29609.23</v>
      </c>
      <c r="CG70" s="35">
        <f>시기외12!CG70-시기외26!CG70</f>
        <v>9.7185551510862653E-5</v>
      </c>
      <c r="CH70" s="28">
        <f>외인!CH70</f>
        <v>66199.37</v>
      </c>
      <c r="CI70" s="35">
        <f>시기외12!CI70-시기외26!CI70</f>
        <v>4.6623051371352158E-4</v>
      </c>
      <c r="CJ70" s="28">
        <f>외인!CJ70</f>
        <v>325350.69</v>
      </c>
      <c r="CK70" s="35">
        <f>시기외12!CK70-시기외26!CK70</f>
        <v>2.5251697915280207E-4</v>
      </c>
      <c r="CL70" s="28">
        <f>외인!CL70</f>
        <v>226101.46</v>
      </c>
      <c r="CM70" s="35">
        <f>시기외12!CM70-시기외26!CM70</f>
        <v>7.6056232557284321E-6</v>
      </c>
      <c r="CN70" s="28">
        <f>외인!CN70</f>
        <v>118913.38</v>
      </c>
      <c r="CO70" s="35">
        <f>시기외12!CO70-시기외26!CO70</f>
        <v>-4.8214829394347802E-4</v>
      </c>
      <c r="CP70" s="28">
        <f>외인!CP70</f>
        <v>125915.1</v>
      </c>
      <c r="CQ70" s="35">
        <f>시기외12!CQ70-시기외26!CQ70</f>
        <v>5.4323950790373279E-4</v>
      </c>
      <c r="CR70" s="28">
        <f>외인!CR70</f>
        <v>163397.14000000001</v>
      </c>
      <c r="CS70" s="35">
        <f>시기외12!CS70-시기외26!CS70</f>
        <v>1.2819641953763544E-4</v>
      </c>
      <c r="CT70" s="28">
        <f>외인!CT70</f>
        <v>197463.97</v>
      </c>
      <c r="CU70" s="35">
        <f>시기외12!CU70-시기외26!CU70</f>
        <v>-5.2191298440970471E-4</v>
      </c>
      <c r="CV70" s="28">
        <f>외인!CV70</f>
        <v>3313056.03</v>
      </c>
      <c r="CW70" s="35">
        <f>시기외12!CW70-시기외26!CW70</f>
        <v>-1.1296787624631671E-3</v>
      </c>
      <c r="CX70" s="28">
        <f>외인!CX70</f>
        <v>243332.57</v>
      </c>
      <c r="CY70" s="35">
        <f>시기외12!CY70-시기외26!CY70</f>
        <v>-9.1957838729514831E-4</v>
      </c>
      <c r="CZ70" s="28">
        <f>외인!CZ70</f>
        <v>19988.04</v>
      </c>
      <c r="DA70" s="35">
        <f>시기외12!DA70-시기외26!DA70</f>
        <v>1.3016344616294754E-3</v>
      </c>
      <c r="DB70" s="28">
        <f>외인!DB70</f>
        <v>33824.449999999997</v>
      </c>
      <c r="DC70" s="35">
        <f>시기외12!DC70-시기외26!DC70</f>
        <v>-4.029693946656092E-4</v>
      </c>
      <c r="DD70" s="28">
        <f>외인!DD70</f>
        <v>8459.8700000000008</v>
      </c>
      <c r="DE70" s="35">
        <f>시기외12!DE70-시기외26!DE70</f>
        <v>4.5079367207846765E-4</v>
      </c>
      <c r="DF70" s="28">
        <f>외인!DF70</f>
        <v>56773</v>
      </c>
      <c r="DG70" s="35">
        <f>시기외12!DG70-시기외26!DG70</f>
        <v>-1.00104934346069E-4</v>
      </c>
      <c r="DH70" s="28">
        <f>외인!DH70</f>
        <v>18404.25</v>
      </c>
      <c r="DI70" s="35">
        <f>시기외12!DI70-시기외26!DI70</f>
        <v>1.8513410477269667E-3</v>
      </c>
      <c r="DJ70" s="28">
        <f>외인!DJ70</f>
        <v>651257.80000000005</v>
      </c>
      <c r="DK70" s="35">
        <f>시기외12!DK70-시기외26!DK70</f>
        <v>-8.8695614853207926E-4</v>
      </c>
      <c r="DL70" s="28">
        <f>외인!DL70</f>
        <v>95511.94</v>
      </c>
      <c r="DM70" s="35">
        <f>시기외12!DM70-시기외26!DM70</f>
        <v>-5.9378080675038343E-4</v>
      </c>
      <c r="DN70" s="28">
        <f>외인!DN70</f>
        <v>3313056.03</v>
      </c>
      <c r="DO70" s="35">
        <f>시기외12!DO70-시기외26!DO70</f>
        <v>-1.1296787624631671E-3</v>
      </c>
      <c r="DP70" s="28">
        <f>외인!DP70</f>
        <v>70166.05</v>
      </c>
      <c r="DQ70" s="35">
        <f>시기외12!DQ70-시기외26!DQ70</f>
        <v>4.3107993444367029E-4</v>
      </c>
      <c r="DR70" s="28">
        <f>외인!DR70</f>
        <v>42280.87</v>
      </c>
      <c r="DS70" s="35">
        <f>시기외12!DS70-시기외26!DS70</f>
        <v>-3.0143673230852998E-4</v>
      </c>
      <c r="DT70" s="28">
        <f>외인!DT70</f>
        <v>131082.23999999999</v>
      </c>
      <c r="DU70" s="35">
        <f>시기외12!DU70-시기외26!DU70</f>
        <v>1.380971295612079E-4</v>
      </c>
      <c r="DV70" s="28">
        <f>외인!DV70</f>
        <v>32047.8</v>
      </c>
      <c r="DW70" s="35">
        <f>시기외12!DW70-시기외26!DW70</f>
        <v>1.2104273015777969E-4</v>
      </c>
      <c r="DX70" s="28">
        <f>외인!DX70</f>
        <v>134658.4</v>
      </c>
      <c r="DY70" s="35">
        <f>시기외12!DY70-시기외26!DY70</f>
        <v>1.9621784437372052E-4</v>
      </c>
      <c r="DZ70" s="28">
        <f>외인!DZ70</f>
        <v>7663.36</v>
      </c>
      <c r="EA70" s="35">
        <f>시기외12!EA70-시기외26!EA70</f>
        <v>9.99763219282693E-4</v>
      </c>
      <c r="EB70" s="28">
        <f>외인!EB70</f>
        <v>10876.52</v>
      </c>
      <c r="EC70" s="35">
        <f>시기외12!EC70-시기외26!EC70</f>
        <v>6.9512483500819647E-4</v>
      </c>
      <c r="ED70" s="28">
        <f>외인!ED70</f>
        <v>10258.82</v>
      </c>
      <c r="EE70" s="35">
        <f>시기외12!EE70-시기외26!EE70</f>
        <v>3.8819040977558793E-4</v>
      </c>
      <c r="EF70" s="28">
        <f>외인!EF70</f>
        <v>210490.26</v>
      </c>
      <c r="EG70" s="35">
        <f>시기외12!EG70-시기외26!EG70</f>
        <v>1.6897918520603961E-4</v>
      </c>
      <c r="EH70" s="28">
        <f>외인!EH70</f>
        <v>294302.65999999997</v>
      </c>
      <c r="EI70" s="35">
        <f>시기외12!EI70-시기외26!EI70</f>
        <v>-1.97910309905178E-4</v>
      </c>
      <c r="EJ70" s="28">
        <f>외인!EJ70</f>
        <v>97126.13</v>
      </c>
      <c r="EK70" s="35">
        <f>시기외12!EK70-시기외26!EK70</f>
        <v>1.6660844249571471E-4</v>
      </c>
      <c r="EL70" s="28">
        <f>외인!EL70</f>
        <v>28362.52</v>
      </c>
      <c r="EM70" s="35">
        <f>시기외12!EM70-시기외26!EM70</f>
        <v>1.361827941746315E-3</v>
      </c>
      <c r="EN70" s="28">
        <f>외인!EN70</f>
        <v>42280.87</v>
      </c>
      <c r="EO70" s="35">
        <f>시기외12!EO70-시기외26!EO70</f>
        <v>-3.0143673230852998E-4</v>
      </c>
      <c r="EP70" s="28">
        <f>외인!EP70</f>
        <v>153871.67000000001</v>
      </c>
      <c r="EQ70" s="35">
        <f>시기외12!EQ70-시기외26!EQ70</f>
        <v>1.8016437901912784E-4</v>
      </c>
      <c r="ER70" s="28">
        <f>외인!ER70</f>
        <v>12170.75</v>
      </c>
      <c r="ES70" s="35">
        <f>시기외12!ES70-시기외26!ES70</f>
        <v>1.2964034074998702E-3</v>
      </c>
      <c r="ET70" s="28">
        <f>외인!ET70</f>
        <v>180717.51</v>
      </c>
      <c r="EU70" s="35">
        <f>시기외12!EU70-시기외26!EU70</f>
        <v>-5.4671057069133615E-4</v>
      </c>
      <c r="EV70" s="28">
        <f>외인!EV70</f>
        <v>46972.65</v>
      </c>
      <c r="EW70" s="35">
        <f>시기외12!EW70-시기외26!EW70</f>
        <v>1.146700792314282E-3</v>
      </c>
      <c r="EX70" s="28">
        <f>외인!EX70</f>
        <v>78942.45</v>
      </c>
      <c r="EY70" s="35">
        <f>시기외12!EY70-시기외26!EY70</f>
        <v>1.4235290490136705E-4</v>
      </c>
    </row>
    <row r="71" spans="1:155">
      <c r="A71" s="27">
        <f>외인!A71</f>
        <v>46164</v>
      </c>
      <c r="B71" s="28">
        <f>외인!B71</f>
        <v>6234943.3700000001</v>
      </c>
      <c r="C71" s="35">
        <f>시기외12!C71-시기외26!C71</f>
        <v>-6.4022321826326281E-4</v>
      </c>
      <c r="D71" s="28">
        <f>외인!D71</f>
        <v>648782.88</v>
      </c>
      <c r="E71" s="35">
        <f>시기외12!E71-시기외26!E71</f>
        <v>3.3207658603527776E-4</v>
      </c>
      <c r="F71" s="28">
        <f>외인!F71</f>
        <v>2619532.88</v>
      </c>
      <c r="G71" s="35">
        <f>시기외12!G71-시기외26!G71</f>
        <v>-4.8245984419585165E-4</v>
      </c>
      <c r="H71" s="28">
        <f>외인!H71</f>
        <v>325512.81</v>
      </c>
      <c r="I71" s="35">
        <f>시기외12!I71-시기외26!I71</f>
        <v>-6.2696221002180724E-4</v>
      </c>
      <c r="J71" s="28">
        <f>외인!J71</f>
        <v>41790.080000000002</v>
      </c>
      <c r="K71" s="35">
        <f>시기외12!K71-시기외26!K71</f>
        <v>-3.0871168541255541E-4</v>
      </c>
      <c r="L71" s="28">
        <f>외인!L71</f>
        <v>300984.14</v>
      </c>
      <c r="M71" s="35">
        <f>시기외12!M71-시기외26!M71</f>
        <v>-6.5218553063505413E-4</v>
      </c>
      <c r="N71" s="28">
        <f>외인!N71</f>
        <v>293042.34000000003</v>
      </c>
      <c r="O71" s="35">
        <f>시기외12!O71-시기외26!O71</f>
        <v>-9.0988977570091029E-4</v>
      </c>
      <c r="P71" s="28">
        <f>외인!P71</f>
        <v>181620.31</v>
      </c>
      <c r="Q71" s="35">
        <f>시기외12!Q71-시기외26!Q71</f>
        <v>1.9922678377917507E-4</v>
      </c>
      <c r="R71" s="28">
        <f>외인!R71</f>
        <v>133988.15</v>
      </c>
      <c r="S71" s="35">
        <f>시기외12!S71-시기외26!S71</f>
        <v>2.1154199735799609E-4</v>
      </c>
      <c r="T71" s="28">
        <f>외인!T71</f>
        <v>8565.15</v>
      </c>
      <c r="U71" s="35">
        <f>시기외12!U71-시기외26!U71</f>
        <v>3.4356957725442975E-4</v>
      </c>
      <c r="V71" s="28">
        <f>외인!V71</f>
        <v>140896.01</v>
      </c>
      <c r="W71" s="35">
        <f>시기외12!W71-시기외26!W71</f>
        <v>3.0466527709888938E-4</v>
      </c>
      <c r="X71" s="28">
        <f>외인!X71</f>
        <v>3233816.78</v>
      </c>
      <c r="Y71" s="35">
        <f>시기외12!Y71-시기외26!Y71</f>
        <v>-9.2980489527594735E-4</v>
      </c>
      <c r="Z71" s="28">
        <f>외인!Z71</f>
        <v>47134.42</v>
      </c>
      <c r="AA71" s="35">
        <f>시기외12!AA71-시기외26!AA71</f>
        <v>1.1346253294161565E-3</v>
      </c>
      <c r="AB71" s="28">
        <f>외인!AB71</f>
        <v>204161.11</v>
      </c>
      <c r="AC71" s="35">
        <f>시기외12!AC71-시기외26!AC71</f>
        <v>9.2090197963766657E-5</v>
      </c>
      <c r="AD71" s="28">
        <f>외인!AD71</f>
        <v>20608.599999999999</v>
      </c>
      <c r="AE71" s="35">
        <f>시기외12!AE71-시기외26!AE71</f>
        <v>6.9039750302052924E-4</v>
      </c>
      <c r="AF71" s="28">
        <f>외인!AF71</f>
        <v>24667.78</v>
      </c>
      <c r="AG71" s="35">
        <f>시기외12!AG71-시기외26!AG71</f>
        <v>4.251527134539805E-4</v>
      </c>
      <c r="AH71" s="28">
        <f>외인!AH71</f>
        <v>218265.14</v>
      </c>
      <c r="AI71" s="35">
        <f>시기외12!AI71-시기외26!AI71</f>
        <v>-4.9041643467272644E-4</v>
      </c>
      <c r="AJ71" s="28">
        <f>외인!AJ71</f>
        <v>101171.1</v>
      </c>
      <c r="AK71" s="35">
        <f>시기외12!AK71-시기외26!AK71</f>
        <v>6.1540171314834529E-4</v>
      </c>
      <c r="AL71" s="28">
        <f>외인!AL71</f>
        <v>111143.39</v>
      </c>
      <c r="AM71" s="35">
        <f>시기외12!AM71-시기외26!AM71</f>
        <v>-1.0467483859114292E-3</v>
      </c>
      <c r="AN71" s="28">
        <f>외인!AN71</f>
        <v>200831.2</v>
      </c>
      <c r="AO71" s="35">
        <f>시기외12!AO71-시기외26!AO71</f>
        <v>-7.4640038670678718E-4</v>
      </c>
      <c r="AP71" s="28">
        <f>외인!AP71</f>
        <v>185248.74</v>
      </c>
      <c r="AQ71" s="35">
        <f>시기외12!AQ71-시기외26!AQ71</f>
        <v>-5.0270180360897096E-4</v>
      </c>
      <c r="AR71" s="28">
        <f>외인!AR71</f>
        <v>24563.81</v>
      </c>
      <c r="AS71" s="35">
        <f>시기외12!AS71-시기외26!AS71</f>
        <v>3.2738085583660986E-4</v>
      </c>
      <c r="AT71" s="28">
        <f>외인!AT71</f>
        <v>102061.85</v>
      </c>
      <c r="AU71" s="35">
        <f>시기외12!AU71-시기외26!AU71</f>
        <v>-1.1556818798789444E-3</v>
      </c>
      <c r="AV71" s="28">
        <f>외인!AV71</f>
        <v>47601.5</v>
      </c>
      <c r="AW71" s="35">
        <f>시기외12!AW71-시기외26!AW71</f>
        <v>4.2936949502705426E-4</v>
      </c>
      <c r="AX71" s="28">
        <f>외인!AX71</f>
        <v>67608.37</v>
      </c>
      <c r="AY71" s="35">
        <f>시기외12!AY71-시기외26!AY71</f>
        <v>5.6974156290107289E-4</v>
      </c>
      <c r="AZ71" s="28">
        <f>외인!AZ71</f>
        <v>3472308.84</v>
      </c>
      <c r="BA71" s="35">
        <f>시기외12!BA71-시기외26!BA71</f>
        <v>-8.9793744073184785E-4</v>
      </c>
      <c r="BB71" s="28">
        <f>외인!BB71</f>
        <v>127652.76</v>
      </c>
      <c r="BC71" s="35">
        <f>시기외12!BC71-시기외26!BC71</f>
        <v>5.143422099590123E-4</v>
      </c>
      <c r="BD71" s="28">
        <f>외인!BD71</f>
        <v>34210.410000000003</v>
      </c>
      <c r="BE71" s="35">
        <f>시기외12!BE71-시기외26!BE71</f>
        <v>-2.0647667018476633E-4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111356.43</v>
      </c>
      <c r="BI71" s="35">
        <f>시기외12!BI71-시기외26!BI71</f>
        <v>-3.2078707545510322E-4</v>
      </c>
      <c r="BJ71" s="28">
        <f>외인!BJ71</f>
        <v>126604.33</v>
      </c>
      <c r="BK71" s="35">
        <f>시기외12!BK71-시기외26!BK71</f>
        <v>-4.2728673902155221E-4</v>
      </c>
      <c r="BL71" s="28">
        <f>외인!BL71</f>
        <v>45597.23</v>
      </c>
      <c r="BM71" s="35">
        <f>시기외12!BM71-시기외26!BM71</f>
        <v>6.4956757074645334E-4</v>
      </c>
      <c r="BN71" s="28">
        <f>외인!BN71</f>
        <v>53046.49</v>
      </c>
      <c r="BO71" s="35">
        <f>시기외12!BO71-시기외26!BO71</f>
        <v>-4.573046295240856E-4</v>
      </c>
      <c r="BP71" s="28">
        <f>외인!BP71</f>
        <v>76115.320000000007</v>
      </c>
      <c r="BQ71" s="35">
        <f>시기외12!BQ71-시기외26!BQ71</f>
        <v>5.5129981809765981E-4</v>
      </c>
      <c r="BR71" s="28">
        <f>외인!BR71</f>
        <v>330473.96000000002</v>
      </c>
      <c r="BS71" s="35">
        <f>시기외12!BS71-시기외26!BS71</f>
        <v>-8.6688319878121939E-4</v>
      </c>
      <c r="BT71" s="28">
        <f>외인!BT71</f>
        <v>3278146.9</v>
      </c>
      <c r="BU71" s="35">
        <f>시기외12!BU71-시기외26!BU71</f>
        <v>-9.0284664793860003E-4</v>
      </c>
      <c r="BV71" s="28">
        <f>외인!BV71</f>
        <v>478166.84</v>
      </c>
      <c r="BW71" s="35">
        <f>시기외12!BW71-시기외26!BW71</f>
        <v>3.2796892048454502E-6</v>
      </c>
      <c r="BX71" s="28">
        <f>외인!BX71</f>
        <v>76232.28</v>
      </c>
      <c r="BY71" s="35">
        <f>시기외12!BY71-시기외26!BY71</f>
        <v>-3.6940860225327665E-5</v>
      </c>
      <c r="BZ71" s="28">
        <f>외인!BZ71</f>
        <v>311974.59000000003</v>
      </c>
      <c r="CA71" s="35">
        <f>시기외12!CA71-시기외26!CA71</f>
        <v>-8.4608230525789726E-4</v>
      </c>
      <c r="CB71" s="28">
        <f>외인!CB71</f>
        <v>11602.25</v>
      </c>
      <c r="CC71" s="35">
        <f>시기외12!CC71-시기외26!CC71</f>
        <v>1.9679293186521639E-4</v>
      </c>
      <c r="CD71" s="28">
        <f>외인!CD71</f>
        <v>26565.96</v>
      </c>
      <c r="CE71" s="35">
        <f>시기외12!CE71-시기외26!CE71</f>
        <v>1.5215921966010325E-3</v>
      </c>
      <c r="CF71" s="28">
        <f>외인!CF71</f>
        <v>29110.57</v>
      </c>
      <c r="CG71" s="35">
        <f>시기외12!CG71-시기외26!CG71</f>
        <v>-2.1401375618372359E-4</v>
      </c>
      <c r="CH71" s="28">
        <f>외인!CH71</f>
        <v>67519.12</v>
      </c>
      <c r="CI71" s="35">
        <f>시기외12!CI71-시기외26!CI71</f>
        <v>3.1048914430556278E-4</v>
      </c>
      <c r="CJ71" s="28">
        <f>외인!CJ71</f>
        <v>340845.29</v>
      </c>
      <c r="CK71" s="35">
        <f>시기외12!CK71-시기외26!CK71</f>
        <v>3.5024577828364386E-4</v>
      </c>
      <c r="CL71" s="28">
        <f>외인!CL71</f>
        <v>232135.9</v>
      </c>
      <c r="CM71" s="35">
        <f>시기외12!CM71-시기외26!CM71</f>
        <v>6.7138640856232237E-5</v>
      </c>
      <c r="CN71" s="28">
        <f>외인!CN71</f>
        <v>121022.38</v>
      </c>
      <c r="CO71" s="35">
        <f>시기외12!CO71-시기외26!CO71</f>
        <v>-4.3086165144717577E-4</v>
      </c>
      <c r="CP71" s="28">
        <f>외인!CP71</f>
        <v>128204.37</v>
      </c>
      <c r="CQ71" s="35">
        <f>시기외12!CQ71-시기외26!CQ71</f>
        <v>5.1327318550487575E-4</v>
      </c>
      <c r="CR71" s="28">
        <f>외인!CR71</f>
        <v>167769.51999999999</v>
      </c>
      <c r="CS71" s="35">
        <f>시기외12!CS71-시기외26!CS71</f>
        <v>2.0534624963276012E-4</v>
      </c>
      <c r="CT71" s="28">
        <f>외인!CT71</f>
        <v>212352.05</v>
      </c>
      <c r="CU71" s="35">
        <f>시기외12!CU71-시기외26!CU71</f>
        <v>-5.017617465361559E-4</v>
      </c>
      <c r="CV71" s="28">
        <f>외인!CV71</f>
        <v>3278146.9</v>
      </c>
      <c r="CW71" s="35">
        <f>시기외12!CW71-시기외26!CW71</f>
        <v>-9.0284664793860003E-4</v>
      </c>
      <c r="CX71" s="28">
        <f>외인!CX71</f>
        <v>250319.1</v>
      </c>
      <c r="CY71" s="35">
        <f>시기외12!CY71-시기외26!CY71</f>
        <v>-7.6187622052072373E-4</v>
      </c>
      <c r="CZ71" s="28">
        <f>외인!CZ71</f>
        <v>20997.84</v>
      </c>
      <c r="DA71" s="35">
        <f>시기외12!DA71-시기외26!DA71</f>
        <v>1.3742437112257777E-3</v>
      </c>
      <c r="DB71" s="28">
        <f>외인!DB71</f>
        <v>34210.410000000003</v>
      </c>
      <c r="DC71" s="35">
        <f>시기외12!DC71-시기외26!DC71</f>
        <v>-2.0647667018476633E-4</v>
      </c>
      <c r="DD71" s="28">
        <f>외인!DD71</f>
        <v>8565.15</v>
      </c>
      <c r="DE71" s="35">
        <f>시기외12!DE71-시기외26!DE71</f>
        <v>3.4356957725442975E-4</v>
      </c>
      <c r="DF71" s="28">
        <f>외인!DF71</f>
        <v>57571.44</v>
      </c>
      <c r="DG71" s="35">
        <f>시기외12!DG71-시기외26!DG71</f>
        <v>2.5249656607988658E-5</v>
      </c>
      <c r="DH71" s="28">
        <f>외인!DH71</f>
        <v>18838.509999999998</v>
      </c>
      <c r="DI71" s="35">
        <f>시기외12!DI71-시기외26!DI71</f>
        <v>1.9638517697914879E-3</v>
      </c>
      <c r="DJ71" s="28">
        <f>외인!DJ71</f>
        <v>671356.77</v>
      </c>
      <c r="DK71" s="35">
        <f>시기외12!DK71-시기외26!DK71</f>
        <v>-7.7393611633595056E-4</v>
      </c>
      <c r="DL71" s="28">
        <f>외인!DL71</f>
        <v>97468.479999999996</v>
      </c>
      <c r="DM71" s="35">
        <f>시기외12!DM71-시기외26!DM71</f>
        <v>-5.5277030114022924E-4</v>
      </c>
      <c r="DN71" s="28">
        <f>외인!DN71</f>
        <v>3278146.9</v>
      </c>
      <c r="DO71" s="35">
        <f>시기외12!DO71-시기외26!DO71</f>
        <v>-9.0284664793860003E-4</v>
      </c>
      <c r="DP71" s="28">
        <f>외인!DP71</f>
        <v>74650.63</v>
      </c>
      <c r="DQ71" s="35">
        <f>시기외12!DQ71-시기외26!DQ71</f>
        <v>5.7065803068682291E-4</v>
      </c>
      <c r="DR71" s="28">
        <f>외인!DR71</f>
        <v>42983.63</v>
      </c>
      <c r="DS71" s="35">
        <f>시기외12!DS71-시기외26!DS71</f>
        <v>-3.1914372779335854E-4</v>
      </c>
      <c r="DT71" s="28">
        <f>외인!DT71</f>
        <v>133988.15</v>
      </c>
      <c r="DU71" s="35">
        <f>시기외12!DU71-시기외26!DU71</f>
        <v>2.1154199735799609E-4</v>
      </c>
      <c r="DV71" s="28">
        <f>외인!DV71</f>
        <v>33477.78</v>
      </c>
      <c r="DW71" s="35">
        <f>시기외12!DW71-시기외26!DW71</f>
        <v>2.174153295984863E-4</v>
      </c>
      <c r="DX71" s="28">
        <f>외인!DX71</f>
        <v>140896.01</v>
      </c>
      <c r="DY71" s="35">
        <f>시기외12!DY71-시기외26!DY71</f>
        <v>3.0466527709888938E-4</v>
      </c>
      <c r="DZ71" s="28">
        <f>외인!DZ71</f>
        <v>7788.25</v>
      </c>
      <c r="EA71" s="35">
        <f>시기외12!EA71-시기외26!EA71</f>
        <v>8.7977753639177972E-4</v>
      </c>
      <c r="EB71" s="28">
        <f>외인!EB71</f>
        <v>11180.04</v>
      </c>
      <c r="EC71" s="35">
        <f>시기외12!EC71-시기외26!EC71</f>
        <v>7.3368001155532745E-4</v>
      </c>
      <c r="ED71" s="28">
        <f>외인!ED71</f>
        <v>10597.51</v>
      </c>
      <c r="EE71" s="35">
        <f>시기외12!EE71-시기외26!EE71</f>
        <v>5.6804989188529136E-4</v>
      </c>
      <c r="EF71" s="28">
        <f>외인!EF71</f>
        <v>218914.29</v>
      </c>
      <c r="EG71" s="35">
        <f>시기외12!EG71-시기외26!EG71</f>
        <v>2.4221829444031619E-4</v>
      </c>
      <c r="EH71" s="28">
        <f>외인!EH71</f>
        <v>295366.65999999997</v>
      </c>
      <c r="EI71" s="35">
        <f>시기외12!EI71-시기외26!EI71</f>
        <v>-1.6196685034735195E-4</v>
      </c>
      <c r="EJ71" s="28">
        <f>외인!EJ71</f>
        <v>98592.639999999999</v>
      </c>
      <c r="EK71" s="35">
        <f>시기외12!EK71-시기외26!EK71</f>
        <v>3.8936899076861512E-5</v>
      </c>
      <c r="EL71" s="28">
        <f>외인!EL71</f>
        <v>28921.439999999999</v>
      </c>
      <c r="EM71" s="35">
        <f>시기외12!EM71-시기외26!EM71</f>
        <v>1.3750392911753917E-3</v>
      </c>
      <c r="EN71" s="28">
        <f>외인!EN71</f>
        <v>42983.63</v>
      </c>
      <c r="EO71" s="35">
        <f>시기외12!EO71-시기외26!EO71</f>
        <v>-3.1914372779335854E-4</v>
      </c>
      <c r="EP71" s="28">
        <f>외인!EP71</f>
        <v>158986.04999999999</v>
      </c>
      <c r="EQ71" s="35">
        <f>시기외12!EQ71-시기외26!EQ71</f>
        <v>3.2451199222902386E-4</v>
      </c>
      <c r="ER71" s="28">
        <f>외인!ER71</f>
        <v>12590.09</v>
      </c>
      <c r="ES71" s="35">
        <f>시기외12!ES71-시기외26!ES71</f>
        <v>9.8945221863735435E-4</v>
      </c>
      <c r="ET71" s="28">
        <f>외인!ET71</f>
        <v>185248.74</v>
      </c>
      <c r="EU71" s="35">
        <f>시기외12!EU71-시기외26!EU71</f>
        <v>-5.0270180360897096E-4</v>
      </c>
      <c r="EV71" s="28">
        <f>외인!EV71</f>
        <v>47134.42</v>
      </c>
      <c r="EW71" s="35">
        <f>시기외12!EW71-시기외26!EW71</f>
        <v>1.1346253294161565E-3</v>
      </c>
      <c r="EX71" s="28">
        <f>외인!EX71</f>
        <v>81069.95</v>
      </c>
      <c r="EY71" s="35">
        <f>시기외12!EY71-시기외26!EY71</f>
        <v>1.0929660986506659E-4</v>
      </c>
    </row>
    <row r="72" spans="1:155">
      <c r="A72" s="27">
        <f>외인!A72</f>
        <v>46168</v>
      </c>
      <c r="B72" s="28">
        <f>외인!B72</f>
        <v>6393492.7999999998</v>
      </c>
      <c r="C72" s="35">
        <f>시기외12!C72-시기외26!C72</f>
        <v>-4.8608084147908743E-4</v>
      </c>
      <c r="D72" s="28">
        <f>외인!D72</f>
        <v>655042.97</v>
      </c>
      <c r="E72" s="35">
        <f>시기외12!E72-시기외26!E72</f>
        <v>4.2965143356858411E-4</v>
      </c>
      <c r="F72" s="28">
        <f>외인!F72</f>
        <v>2659673.61</v>
      </c>
      <c r="G72" s="35">
        <f>시기외12!G72-시기외26!G72</f>
        <v>-3.4120021845686463E-4</v>
      </c>
      <c r="H72" s="28">
        <f>외인!H72</f>
        <v>325011.45</v>
      </c>
      <c r="I72" s="35">
        <f>시기외12!I72-시기외26!I72</f>
        <v>-5.4023515047749398E-4</v>
      </c>
      <c r="J72" s="28">
        <f>외인!J72</f>
        <v>41450.730000000003</v>
      </c>
      <c r="K72" s="35">
        <f>시기외12!K72-시기외26!K72</f>
        <v>-3.6926059027834622E-4</v>
      </c>
      <c r="L72" s="28">
        <f>외인!L72</f>
        <v>300615.57</v>
      </c>
      <c r="M72" s="35">
        <f>시기외12!M72-시기외26!M72</f>
        <v>-5.7579483705381073E-4</v>
      </c>
      <c r="N72" s="28">
        <f>외인!N72</f>
        <v>302804.93</v>
      </c>
      <c r="O72" s="35">
        <f>시기외12!O72-시기외26!O72</f>
        <v>-7.8294912709603098E-4</v>
      </c>
      <c r="P72" s="28">
        <f>외인!P72</f>
        <v>181107.81</v>
      </c>
      <c r="Q72" s="35">
        <f>시기외12!Q72-시기외26!Q72</f>
        <v>3.0965566466732025E-4</v>
      </c>
      <c r="R72" s="28">
        <f>외인!R72</f>
        <v>133537.01999999999</v>
      </c>
      <c r="S72" s="35">
        <f>시기외12!S72-시기외26!S72</f>
        <v>2.989081587055388E-4</v>
      </c>
      <c r="T72" s="28">
        <f>외인!T72</f>
        <v>8337.7800000000007</v>
      </c>
      <c r="U72" s="35">
        <f>시기외12!U72-시기외26!U72</f>
        <v>2.4364575087545764E-4</v>
      </c>
      <c r="V72" s="28">
        <f>외인!V72</f>
        <v>142816.26</v>
      </c>
      <c r="W72" s="35">
        <f>시기외12!W72-시기외26!W72</f>
        <v>2.3335143131410305E-4</v>
      </c>
      <c r="X72" s="28">
        <f>외인!X72</f>
        <v>3354114.14</v>
      </c>
      <c r="Y72" s="35">
        <f>시기외12!Y72-시기외26!Y72</f>
        <v>-6.7538347132886038E-4</v>
      </c>
      <c r="Z72" s="28">
        <f>외인!Z72</f>
        <v>46987.15</v>
      </c>
      <c r="AA72" s="35">
        <f>시기외12!AA72-시기외26!AA72</f>
        <v>9.8400038354558121E-4</v>
      </c>
      <c r="AB72" s="28">
        <f>외인!AB72</f>
        <v>200855.16</v>
      </c>
      <c r="AC72" s="35">
        <f>시기외12!AC72-시기외26!AC72</f>
        <v>1.3324720568693682E-4</v>
      </c>
      <c r="AD72" s="28">
        <f>외인!AD72</f>
        <v>20756.38</v>
      </c>
      <c r="AE72" s="35">
        <f>시기외12!AE72-시기외26!AE72</f>
        <v>7.1771558688324508E-4</v>
      </c>
      <c r="AF72" s="28">
        <f>외인!AF72</f>
        <v>24296.3</v>
      </c>
      <c r="AG72" s="35">
        <f>시기외12!AG72-시기외26!AG72</f>
        <v>4.724266549877901E-4</v>
      </c>
      <c r="AH72" s="28">
        <f>외인!AH72</f>
        <v>232747.9</v>
      </c>
      <c r="AI72" s="35">
        <f>시기외12!AI72-시기외26!AI72</f>
        <v>-2.8588064877652498E-4</v>
      </c>
      <c r="AJ72" s="28">
        <f>외인!AJ72</f>
        <v>99421.98</v>
      </c>
      <c r="AK72" s="35">
        <f>시기외12!AK72-시기외26!AK72</f>
        <v>6.9247069005343555E-4</v>
      </c>
      <c r="AL72" s="28">
        <f>외인!AL72</f>
        <v>113089.77</v>
      </c>
      <c r="AM72" s="35">
        <f>시기외12!AM72-시기외26!AM72</f>
        <v>-9.4581858554581818E-4</v>
      </c>
      <c r="AN72" s="28">
        <f>외인!AN72</f>
        <v>208568.37</v>
      </c>
      <c r="AO72" s="35">
        <f>시기외12!AO72-시기외26!AO72</f>
        <v>-6.1300405499647385E-4</v>
      </c>
      <c r="AP72" s="28">
        <f>외인!AP72</f>
        <v>182995.20000000001</v>
      </c>
      <c r="AQ72" s="35">
        <f>시기외12!AQ72-시기외26!AQ72</f>
        <v>-5.14533613403229E-4</v>
      </c>
      <c r="AR72" s="28">
        <f>외인!AR72</f>
        <v>24541.42</v>
      </c>
      <c r="AS72" s="35">
        <f>시기외12!AS72-시기외26!AS72</f>
        <v>2.7364213475913239E-4</v>
      </c>
      <c r="AT72" s="28">
        <f>외인!AT72</f>
        <v>100950.19</v>
      </c>
      <c r="AU72" s="35">
        <f>시기외12!AU72-시기외26!AU72</f>
        <v>-1.033026129125111E-3</v>
      </c>
      <c r="AV72" s="28">
        <f>외인!AV72</f>
        <v>46768.97</v>
      </c>
      <c r="AW72" s="35">
        <f>시기외12!AW72-시기외26!AW72</f>
        <v>1.7951914002097382E-4</v>
      </c>
      <c r="AX72" s="28">
        <f>외인!AX72</f>
        <v>68237.009999999995</v>
      </c>
      <c r="AY72" s="35">
        <f>시기외12!AY72-시기외26!AY72</f>
        <v>6.6785211109919107E-4</v>
      </c>
      <c r="AZ72" s="28">
        <f>외인!AZ72</f>
        <v>3618627.48</v>
      </c>
      <c r="BA72" s="35">
        <f>시기외12!BA72-시기외26!BA72</f>
        <v>-6.6321297912026473E-4</v>
      </c>
      <c r="BB72" s="28">
        <f>외인!BB72</f>
        <v>124064.15</v>
      </c>
      <c r="BC72" s="35">
        <f>시기외12!BC72-시기외26!BC72</f>
        <v>4.2342428004032387E-4</v>
      </c>
      <c r="BD72" s="28">
        <f>외인!BD72</f>
        <v>34631.58</v>
      </c>
      <c r="BE72" s="35">
        <f>시기외12!BE72-시기외26!BE72</f>
        <v>-7.1361368085580065E-5</v>
      </c>
      <c r="BF72" s="28">
        <f>외인!BF72</f>
        <v>0</v>
      </c>
      <c r="BG72" s="35" t="e">
        <f>시기외12!BG72-시기외26!BG72</f>
        <v>#DIV/0!</v>
      </c>
      <c r="BH72" s="28">
        <f>외인!BH72</f>
        <v>112354.52</v>
      </c>
      <c r="BI72" s="35">
        <f>시기외12!BI72-시기외26!BI72</f>
        <v>-2.893320773385467E-4</v>
      </c>
      <c r="BJ72" s="28">
        <f>외인!BJ72</f>
        <v>127988.66</v>
      </c>
      <c r="BK72" s="35">
        <f>시기외12!BK72-시기외26!BK72</f>
        <v>-3.1019647532153739E-4</v>
      </c>
      <c r="BL72" s="28">
        <f>외인!BL72</f>
        <v>45961.440000000002</v>
      </c>
      <c r="BM72" s="35">
        <f>시기외12!BM72-시기외26!BM72</f>
        <v>6.8836413682171142E-4</v>
      </c>
      <c r="BN72" s="28">
        <f>외인!BN72</f>
        <v>52792.3</v>
      </c>
      <c r="BO72" s="35">
        <f>시기외12!BO72-시기외26!BO72</f>
        <v>-7.4069916287103018E-4</v>
      </c>
      <c r="BP72" s="28">
        <f>외인!BP72</f>
        <v>76829.679999999993</v>
      </c>
      <c r="BQ72" s="35">
        <f>시기외12!BQ72-시기외26!BQ72</f>
        <v>6.2768236140928256E-4</v>
      </c>
      <c r="BR72" s="28">
        <f>외인!BR72</f>
        <v>329187</v>
      </c>
      <c r="BS72" s="35">
        <f>시기외12!BS72-시기외26!BS72</f>
        <v>-8.3609333493063834E-4</v>
      </c>
      <c r="BT72" s="28">
        <f>외인!BT72</f>
        <v>3400014.1</v>
      </c>
      <c r="BU72" s="35">
        <f>시기외12!BU72-시기외26!BU72</f>
        <v>-6.5247242003575604E-4</v>
      </c>
      <c r="BV72" s="28">
        <f>외인!BV72</f>
        <v>481618.56</v>
      </c>
      <c r="BW72" s="35">
        <f>시기외12!BW72-시기외26!BW72</f>
        <v>9.4059949279613048E-5</v>
      </c>
      <c r="BX72" s="28">
        <f>외인!BX72</f>
        <v>75872.58</v>
      </c>
      <c r="BY72" s="35">
        <f>시기외12!BY72-시기외26!BY72</f>
        <v>2.8432959485534862E-5</v>
      </c>
      <c r="BZ72" s="28">
        <f>외인!BZ72</f>
        <v>321658.14</v>
      </c>
      <c r="CA72" s="35">
        <f>시기외12!CA72-시기외26!CA72</f>
        <v>-7.2587048543266627E-4</v>
      </c>
      <c r="CB72" s="28">
        <f>외인!CB72</f>
        <v>11340.18</v>
      </c>
      <c r="CC72" s="35">
        <f>시기외12!CC72-시기외26!CC72</f>
        <v>9.1932574489517454E-5</v>
      </c>
      <c r="CD72" s="28">
        <f>외인!CD72</f>
        <v>26314.74</v>
      </c>
      <c r="CE72" s="35">
        <f>시기외12!CE72-시기외26!CE72</f>
        <v>1.5081390548066472E-3</v>
      </c>
      <c r="CF72" s="28">
        <f>외인!CF72</f>
        <v>28651.56</v>
      </c>
      <c r="CG72" s="35">
        <f>시기외12!CG72-시기외26!CG72</f>
        <v>-5.1487952234457492E-4</v>
      </c>
      <c r="CH72" s="28">
        <f>외인!CH72</f>
        <v>66074.98</v>
      </c>
      <c r="CI72" s="35">
        <f>시기외12!CI72-시기외26!CI72</f>
        <v>1.2876096157895839E-4</v>
      </c>
      <c r="CJ72" s="28">
        <f>외인!CJ72</f>
        <v>341595.63</v>
      </c>
      <c r="CK72" s="35">
        <f>시기외12!CK72-시기외26!CK72</f>
        <v>4.2274944105086839E-4</v>
      </c>
      <c r="CL72" s="28">
        <f>외인!CL72</f>
        <v>229226.28</v>
      </c>
      <c r="CM72" s="35">
        <f>시기외12!CM72-시기외26!CM72</f>
        <v>1.3171177450717553E-4</v>
      </c>
      <c r="CN72" s="28">
        <f>외인!CN72</f>
        <v>119088.73</v>
      </c>
      <c r="CO72" s="35">
        <f>시기외12!CO72-시기외26!CO72</f>
        <v>-4.0287702248376295E-4</v>
      </c>
      <c r="CP72" s="28">
        <f>외인!CP72</f>
        <v>124604.16</v>
      </c>
      <c r="CQ72" s="35">
        <f>시기외12!CQ72-시기외26!CQ72</f>
        <v>4.2307137889718361E-4</v>
      </c>
      <c r="CR72" s="28">
        <f>외인!CR72</f>
        <v>166327.41</v>
      </c>
      <c r="CS72" s="35">
        <f>시기외12!CS72-시기외26!CS72</f>
        <v>2.825720345129624E-4</v>
      </c>
      <c r="CT72" s="28">
        <f>외인!CT72</f>
        <v>238263.01</v>
      </c>
      <c r="CU72" s="35">
        <f>시기외12!CU72-시기외26!CU72</f>
        <v>-5.7844257564698199E-4</v>
      </c>
      <c r="CV72" s="28">
        <f>외인!CV72</f>
        <v>3400014.1</v>
      </c>
      <c r="CW72" s="35">
        <f>시기외12!CW72-시기외26!CW72</f>
        <v>-6.5247242003575604E-4</v>
      </c>
      <c r="CX72" s="28">
        <f>외인!CX72</f>
        <v>251465.60000000001</v>
      </c>
      <c r="CY72" s="35">
        <f>시기외12!CY72-시기외26!CY72</f>
        <v>-5.9716703101014466E-4</v>
      </c>
      <c r="CZ72" s="28">
        <f>외인!CZ72</f>
        <v>21175.08</v>
      </c>
      <c r="DA72" s="35">
        <f>시기외12!DA72-시기외26!DA72</f>
        <v>1.5213549017259968E-3</v>
      </c>
      <c r="DB72" s="28">
        <f>외인!DB72</f>
        <v>34631.58</v>
      </c>
      <c r="DC72" s="35">
        <f>시기외12!DC72-시기외26!DC72</f>
        <v>-7.1361368085580065E-5</v>
      </c>
      <c r="DD72" s="28">
        <f>외인!DD72</f>
        <v>8337.7800000000007</v>
      </c>
      <c r="DE72" s="35">
        <f>시기외12!DE72-시기외26!DE72</f>
        <v>2.4364575087545764E-4</v>
      </c>
      <c r="DF72" s="28">
        <f>외인!DF72</f>
        <v>57396.15</v>
      </c>
      <c r="DG72" s="35">
        <f>시기외12!DG72-시기외26!DG72</f>
        <v>1.098824941904447E-4</v>
      </c>
      <c r="DH72" s="28">
        <f>외인!DH72</f>
        <v>18706.37</v>
      </c>
      <c r="DI72" s="35">
        <f>시기외12!DI72-시기외26!DI72</f>
        <v>2.0385594467211251E-3</v>
      </c>
      <c r="DJ72" s="28">
        <f>외인!DJ72</f>
        <v>685283.85</v>
      </c>
      <c r="DK72" s="35">
        <f>시기외12!DK72-시기외26!DK72</f>
        <v>-6.2787808966215629E-4</v>
      </c>
      <c r="DL72" s="28">
        <f>외인!DL72</f>
        <v>96071.44</v>
      </c>
      <c r="DM72" s="35">
        <f>시기외12!DM72-시기외26!DM72</f>
        <v>-5.2714727921895606E-4</v>
      </c>
      <c r="DN72" s="28">
        <f>외인!DN72</f>
        <v>3400014.1</v>
      </c>
      <c r="DO72" s="35">
        <f>시기외12!DO72-시기외26!DO72</f>
        <v>-6.5247242003575604E-4</v>
      </c>
      <c r="DP72" s="28">
        <f>외인!DP72</f>
        <v>75999.62</v>
      </c>
      <c r="DQ72" s="35">
        <f>시기외12!DQ72-시기외26!DQ72</f>
        <v>6.6890597621032982E-4</v>
      </c>
      <c r="DR72" s="28">
        <f>외인!DR72</f>
        <v>42546.25</v>
      </c>
      <c r="DS72" s="35">
        <f>시기외12!DS72-시기외26!DS72</f>
        <v>-3.6564067589308215E-4</v>
      </c>
      <c r="DT72" s="28">
        <f>외인!DT72</f>
        <v>133537.01999999999</v>
      </c>
      <c r="DU72" s="35">
        <f>시기외12!DU72-시기외26!DU72</f>
        <v>2.989081587055388E-4</v>
      </c>
      <c r="DV72" s="28">
        <f>외인!DV72</f>
        <v>32486.17</v>
      </c>
      <c r="DW72" s="35">
        <f>시기외12!DW72-시기외26!DW72</f>
        <v>2.5929917577852146E-4</v>
      </c>
      <c r="DX72" s="28">
        <f>외인!DX72</f>
        <v>142816.26</v>
      </c>
      <c r="DY72" s="35">
        <f>시기외12!DY72-시기외26!DY72</f>
        <v>2.3335143131410305E-4</v>
      </c>
      <c r="DZ72" s="28">
        <f>외인!DZ72</f>
        <v>7606.73</v>
      </c>
      <c r="EA72" s="35">
        <f>시기외12!EA72-시기외26!EA72</f>
        <v>6.2232026308733511E-4</v>
      </c>
      <c r="EB72" s="28">
        <f>외인!EB72</f>
        <v>10976.79</v>
      </c>
      <c r="EC72" s="35">
        <f>시기외12!EC72-시기외26!EC72</f>
        <v>7.4302087078477951E-4</v>
      </c>
      <c r="ED72" s="28">
        <f>외인!ED72</f>
        <v>10767.53</v>
      </c>
      <c r="EE72" s="35">
        <f>시기외12!EE72-시기외26!EE72</f>
        <v>7.0723843944387312E-4</v>
      </c>
      <c r="EF72" s="28">
        <f>외인!EF72</f>
        <v>217496.12</v>
      </c>
      <c r="EG72" s="35">
        <f>시기외12!EG72-시기외26!EG72</f>
        <v>3.0100544128573096E-4</v>
      </c>
      <c r="EH72" s="28">
        <f>외인!EH72</f>
        <v>297765.65000000002</v>
      </c>
      <c r="EI72" s="35">
        <f>시기외12!EI72-시기외26!EI72</f>
        <v>-1.0428945495885041E-4</v>
      </c>
      <c r="EJ72" s="28">
        <f>외인!EJ72</f>
        <v>97090.06</v>
      </c>
      <c r="EK72" s="35">
        <f>시기외12!EK72-시기외26!EK72</f>
        <v>-1.1099379005156593E-4</v>
      </c>
      <c r="EL72" s="28">
        <f>외인!EL72</f>
        <v>28631.08</v>
      </c>
      <c r="EM72" s="35">
        <f>시기외12!EM72-시기외26!EM72</f>
        <v>1.356343176516836E-3</v>
      </c>
      <c r="EN72" s="28">
        <f>외인!EN72</f>
        <v>42546.25</v>
      </c>
      <c r="EO72" s="35">
        <f>시기외12!EO72-시기외26!EO72</f>
        <v>-3.6564067589308215E-4</v>
      </c>
      <c r="EP72" s="28">
        <f>외인!EP72</f>
        <v>160492.81</v>
      </c>
      <c r="EQ72" s="35">
        <f>시기외12!EQ72-시기외26!EQ72</f>
        <v>4.82593044523349E-4</v>
      </c>
      <c r="ER72" s="28">
        <f>외인!ER72</f>
        <v>12878.7</v>
      </c>
      <c r="ES72" s="35">
        <f>시기외12!ES72-시기외26!ES72</f>
        <v>1.1092245222861377E-3</v>
      </c>
      <c r="ET72" s="28">
        <f>외인!ET72</f>
        <v>182995.20000000001</v>
      </c>
      <c r="EU72" s="35">
        <f>시기외12!EU72-시기외26!EU72</f>
        <v>-5.14533613403229E-4</v>
      </c>
      <c r="EV72" s="28">
        <f>외인!EV72</f>
        <v>46987.15</v>
      </c>
      <c r="EW72" s="35">
        <f>시기외12!EW72-시기외26!EW72</f>
        <v>9.8400038354558121E-4</v>
      </c>
      <c r="EX72" s="28">
        <f>외인!EX72</f>
        <v>77617.009999999995</v>
      </c>
      <c r="EY72" s="35">
        <f>시기외12!EY72-시기외26!EY72</f>
        <v>5.8772557331751183E-5</v>
      </c>
    </row>
    <row r="73" spans="1:155">
      <c r="A73" s="27">
        <f>외인!A73</f>
        <v>46169</v>
      </c>
      <c r="B73" s="28">
        <f>외인!B73</f>
        <v>6537498.3499999996</v>
      </c>
      <c r="C73" s="35">
        <f>시기외12!C73-시기외26!C73</f>
        <v>-2.9361616450454867E-4</v>
      </c>
      <c r="D73" s="28">
        <f>외인!D73</f>
        <v>633372.79</v>
      </c>
      <c r="E73" s="35">
        <f>시기외12!E73-시기외26!E73</f>
        <v>4.1910582962910084E-4</v>
      </c>
      <c r="F73" s="28">
        <f>외인!F73</f>
        <v>2694663.72</v>
      </c>
      <c r="G73" s="35">
        <f>시기외12!G73-시기외26!G73</f>
        <v>-1.3404459236483627E-4</v>
      </c>
      <c r="H73" s="28">
        <f>외인!H73</f>
        <v>312223.21999999997</v>
      </c>
      <c r="I73" s="35">
        <f>시기외12!I73-시기외26!I73</f>
        <v>-5.0315853071294567E-4</v>
      </c>
      <c r="J73" s="28">
        <f>외인!J73</f>
        <v>40508.1</v>
      </c>
      <c r="K73" s="35">
        <f>시기외12!K73-시기외26!K73</f>
        <v>-4.7388336200205553E-4</v>
      </c>
      <c r="L73" s="28">
        <f>외인!L73</f>
        <v>289127.48</v>
      </c>
      <c r="M73" s="35">
        <f>시기외12!M73-시기외26!M73</f>
        <v>-5.4351615486871081E-4</v>
      </c>
      <c r="N73" s="28">
        <f>외인!N73</f>
        <v>301786.26</v>
      </c>
      <c r="O73" s="35">
        <f>시기외12!O73-시기외26!O73</f>
        <v>-6.0640438961704832E-4</v>
      </c>
      <c r="P73" s="28">
        <f>외인!P73</f>
        <v>180384.35</v>
      </c>
      <c r="Q73" s="35">
        <f>시기외12!Q73-시기외26!Q73</f>
        <v>4.5465682590253403E-4</v>
      </c>
      <c r="R73" s="28">
        <f>외인!R73</f>
        <v>140639.54999999999</v>
      </c>
      <c r="S73" s="35">
        <f>시기외12!S73-시기외26!S73</f>
        <v>3.4844539154236533E-4</v>
      </c>
      <c r="T73" s="28">
        <f>외인!T73</f>
        <v>8178.67</v>
      </c>
      <c r="U73" s="35">
        <f>시기외12!U73-시기외26!U73</f>
        <v>6.6995234821296229E-5</v>
      </c>
      <c r="V73" s="28">
        <f>외인!V73</f>
        <v>134369.44</v>
      </c>
      <c r="W73" s="35">
        <f>시기외12!W73-시기외26!W73</f>
        <v>-9.091472809737676E-5</v>
      </c>
      <c r="X73" s="28">
        <f>외인!X73</f>
        <v>3528870.9</v>
      </c>
      <c r="Y73" s="35">
        <f>시기외12!Y73-시기외26!Y73</f>
        <v>-3.4649108263746847E-4</v>
      </c>
      <c r="Z73" s="28">
        <f>외인!Z73</f>
        <v>46268.11</v>
      </c>
      <c r="AA73" s="35">
        <f>시기외12!AA73-시기외26!AA73</f>
        <v>7.813972782315852E-4</v>
      </c>
      <c r="AB73" s="28">
        <f>외인!AB73</f>
        <v>197413.95</v>
      </c>
      <c r="AC73" s="35">
        <f>시기외12!AC73-시기외26!AC73</f>
        <v>1.4816220561339892E-4</v>
      </c>
      <c r="AD73" s="28">
        <f>외인!AD73</f>
        <v>20230.28</v>
      </c>
      <c r="AE73" s="35">
        <f>시기외12!AE73-시기외26!AE73</f>
        <v>7.1292063982547095E-4</v>
      </c>
      <c r="AF73" s="28">
        <f>외인!AF73</f>
        <v>23599.98</v>
      </c>
      <c r="AG73" s="35">
        <f>시기외12!AG73-시기외26!AG73</f>
        <v>4.4881880715591152E-4</v>
      </c>
      <c r="AH73" s="28">
        <f>외인!AH73</f>
        <v>229261.18</v>
      </c>
      <c r="AI73" s="35">
        <f>시기외12!AI73-시기외26!AI73</f>
        <v>-1.183343371822281E-4</v>
      </c>
      <c r="AJ73" s="28">
        <f>외인!AJ73</f>
        <v>98054.49</v>
      </c>
      <c r="AK73" s="35">
        <f>시기외12!AK73-시기외26!AK73</f>
        <v>7.4697803792837781E-4</v>
      </c>
      <c r="AL73" s="28">
        <f>외인!AL73</f>
        <v>114001.71</v>
      </c>
      <c r="AM73" s="35">
        <f>시기외12!AM73-시기외26!AM73</f>
        <v>-8.9473760483897626E-4</v>
      </c>
      <c r="AN73" s="28">
        <f>외인!AN73</f>
        <v>205949.69</v>
      </c>
      <c r="AO73" s="35">
        <f>시기외12!AO73-시기외26!AO73</f>
        <v>-3.8334394996705182E-4</v>
      </c>
      <c r="AP73" s="28">
        <f>외인!AP73</f>
        <v>172240.82</v>
      </c>
      <c r="AQ73" s="35">
        <f>시기외12!AQ73-시기외26!AQ73</f>
        <v>-5.7483306244357317E-4</v>
      </c>
      <c r="AR73" s="28">
        <f>외인!AR73</f>
        <v>24049.3</v>
      </c>
      <c r="AS73" s="35">
        <f>시기외12!AS73-시기외26!AS73</f>
        <v>2.088400149479505E-4</v>
      </c>
      <c r="AT73" s="28">
        <f>외인!AT73</f>
        <v>98956.82</v>
      </c>
      <c r="AU73" s="35">
        <f>시기외12!AU73-시기외26!AU73</f>
        <v>-1.0099097697330462E-3</v>
      </c>
      <c r="AV73" s="28">
        <f>외인!AV73</f>
        <v>45514.17</v>
      </c>
      <c r="AW73" s="35">
        <f>시기외12!AW73-시기외26!AW73</f>
        <v>-1.0803191878013018E-4</v>
      </c>
      <c r="AX73" s="28">
        <f>외인!AX73</f>
        <v>64488.81</v>
      </c>
      <c r="AY73" s="35">
        <f>시기외12!AY73-시기외26!AY73</f>
        <v>5.8618449124378286E-4</v>
      </c>
      <c r="AZ73" s="28">
        <f>외인!AZ73</f>
        <v>3804866.85</v>
      </c>
      <c r="BA73" s="35">
        <f>시기외12!BA73-시기외26!BA73</f>
        <v>-3.6880053972738395E-4</v>
      </c>
      <c r="BB73" s="28">
        <f>외인!BB73</f>
        <v>124371.2</v>
      </c>
      <c r="BC73" s="35">
        <f>시기외12!BC73-시기외26!BC73</f>
        <v>3.2033668275706828E-4</v>
      </c>
      <c r="BD73" s="28">
        <f>외인!BD73</f>
        <v>33756.89</v>
      </c>
      <c r="BE73" s="35">
        <f>시기외12!BE73-시기외26!BE73</f>
        <v>-8.2986706678532703E-5</v>
      </c>
      <c r="BF73" s="28">
        <f>외인!BF73</f>
        <v>0</v>
      </c>
      <c r="BG73" s="35" t="e">
        <f>시기외12!BG73-시기외26!BG73</f>
        <v>#DIV/0!</v>
      </c>
      <c r="BH73" s="28">
        <f>외인!BH73</f>
        <v>111519.85</v>
      </c>
      <c r="BI73" s="35">
        <f>시기외12!BI73-시기외26!BI73</f>
        <v>-3.0425067932475167E-4</v>
      </c>
      <c r="BJ73" s="28">
        <f>외인!BJ73</f>
        <v>122966</v>
      </c>
      <c r="BK73" s="35">
        <f>시기외12!BK73-시기외26!BK73</f>
        <v>-2.48062340382134E-4</v>
      </c>
      <c r="BL73" s="28">
        <f>외인!BL73</f>
        <v>44139.68</v>
      </c>
      <c r="BM73" s="35">
        <f>시기외12!BM73-시기외26!BM73</f>
        <v>6.7782103301986159E-4</v>
      </c>
      <c r="BN73" s="28">
        <f>외인!BN73</f>
        <v>50761.7</v>
      </c>
      <c r="BO73" s="35">
        <f>시기외12!BO73-시기외26!BO73</f>
        <v>-9.2436826864874817E-4</v>
      </c>
      <c r="BP73" s="28">
        <f>외인!BP73</f>
        <v>72668.710000000006</v>
      </c>
      <c r="BQ73" s="35">
        <f>시기외12!BQ73-시기외26!BQ73</f>
        <v>5.3351878330969897E-4</v>
      </c>
      <c r="BR73" s="28">
        <f>외인!BR73</f>
        <v>312666.65999999997</v>
      </c>
      <c r="BS73" s="35">
        <f>시기외12!BS73-시기외26!BS73</f>
        <v>-8.6349110277225802E-4</v>
      </c>
      <c r="BT73" s="28">
        <f>외인!BT73</f>
        <v>3572255.01</v>
      </c>
      <c r="BU73" s="35">
        <f>시기외12!BU73-시기외26!BU73</f>
        <v>-3.3096321284636714E-4</v>
      </c>
      <c r="BV73" s="28">
        <f>외인!BV73</f>
        <v>486943.14</v>
      </c>
      <c r="BW73" s="35">
        <f>시기외12!BW73-시기외26!BW73</f>
        <v>1.6678442339427996E-4</v>
      </c>
      <c r="BX73" s="28">
        <f>외인!BX73</f>
        <v>74002.03</v>
      </c>
      <c r="BY73" s="35">
        <f>시기외12!BY73-시기외26!BY73</f>
        <v>7.3640850479140272E-5</v>
      </c>
      <c r="BZ73" s="28">
        <f>외인!BZ73</f>
        <v>319951.40000000002</v>
      </c>
      <c r="CA73" s="35">
        <f>시기외12!CA73-시기외26!CA73</f>
        <v>-5.6174340219564871E-4</v>
      </c>
      <c r="CB73" s="28">
        <f>외인!CB73</f>
        <v>11132.25</v>
      </c>
      <c r="CC73" s="35">
        <f>시기외12!CC73-시기외26!CC73</f>
        <v>-1.801009230585713E-5</v>
      </c>
      <c r="CD73" s="28">
        <f>외인!CD73</f>
        <v>25737.23</v>
      </c>
      <c r="CE73" s="35">
        <f>시기외12!CE73-시기외26!CE73</f>
        <v>1.3872731426336252E-3</v>
      </c>
      <c r="CF73" s="28">
        <f>외인!CF73</f>
        <v>28015.23</v>
      </c>
      <c r="CG73" s="35">
        <f>시기외12!CG73-시기외26!CG73</f>
        <v>-7.6180899748670337E-4</v>
      </c>
      <c r="CH73" s="28">
        <f>외인!CH73</f>
        <v>64562.28</v>
      </c>
      <c r="CI73" s="35">
        <f>시기외12!CI73-시기외26!CI73</f>
        <v>-8.5449680354031821E-5</v>
      </c>
      <c r="CJ73" s="28">
        <f>외인!CJ73</f>
        <v>341172.74</v>
      </c>
      <c r="CK73" s="35">
        <f>시기외12!CK73-시기외26!CK73</f>
        <v>5.1911634995299456E-4</v>
      </c>
      <c r="CL73" s="28">
        <f>외인!CL73</f>
        <v>225027.51</v>
      </c>
      <c r="CM73" s="35">
        <f>시기외12!CM73-시기외26!CM73</f>
        <v>1.6194797901691326E-4</v>
      </c>
      <c r="CN73" s="28">
        <f>외인!CN73</f>
        <v>115583.07</v>
      </c>
      <c r="CO73" s="35">
        <f>시기외12!CO73-시기외26!CO73</f>
        <v>-3.9999959893152162E-4</v>
      </c>
      <c r="CP73" s="28">
        <f>외인!CP73</f>
        <v>124882.48</v>
      </c>
      <c r="CQ73" s="35">
        <f>시기외12!CQ73-시기외26!CQ73</f>
        <v>3.2040761752164502E-4</v>
      </c>
      <c r="CR73" s="28">
        <f>외인!CR73</f>
        <v>173007.22</v>
      </c>
      <c r="CS73" s="35">
        <f>시기외12!CS73-시기외26!CS73</f>
        <v>3.2981997644632589E-4</v>
      </c>
      <c r="CT73" s="28">
        <f>외인!CT73</f>
        <v>237384.44</v>
      </c>
      <c r="CU73" s="35">
        <f>시기외12!CU73-시기외26!CU73</f>
        <v>-8.2355459301238919E-4</v>
      </c>
      <c r="CV73" s="28">
        <f>외인!CV73</f>
        <v>3572255.01</v>
      </c>
      <c r="CW73" s="35">
        <f>시기외12!CW73-시기외26!CW73</f>
        <v>-3.3096321284636714E-4</v>
      </c>
      <c r="CX73" s="28">
        <f>외인!CX73</f>
        <v>243710.37</v>
      </c>
      <c r="CY73" s="35">
        <f>시기외12!CY73-시기외26!CY73</f>
        <v>-5.2423283994260984E-4</v>
      </c>
      <c r="CZ73" s="28">
        <f>외인!CZ73</f>
        <v>19632.46</v>
      </c>
      <c r="DA73" s="35">
        <f>시기외12!DA73-시기외26!DA73</f>
        <v>1.5011783454970387E-3</v>
      </c>
      <c r="DB73" s="28">
        <f>외인!DB73</f>
        <v>33756.89</v>
      </c>
      <c r="DC73" s="35">
        <f>시기외12!DC73-시기외26!DC73</f>
        <v>-8.2986706678532703E-5</v>
      </c>
      <c r="DD73" s="28">
        <f>외인!DD73</f>
        <v>8178.67</v>
      </c>
      <c r="DE73" s="35">
        <f>시기외12!DE73-시기외26!DE73</f>
        <v>6.6995234821296229E-5</v>
      </c>
      <c r="DF73" s="28">
        <f>외인!DF73</f>
        <v>55888.42</v>
      </c>
      <c r="DG73" s="35">
        <f>시기외12!DG73-시기외26!DG73</f>
        <v>1.6529726355209368E-4</v>
      </c>
      <c r="DH73" s="28">
        <f>외인!DH73</f>
        <v>18327.009999999998</v>
      </c>
      <c r="DI73" s="35">
        <f>시기외12!DI73-시기외26!DI73</f>
        <v>1.9783420571087324E-3</v>
      </c>
      <c r="DJ73" s="28">
        <f>외인!DJ73</f>
        <v>661104.06999999995</v>
      </c>
      <c r="DK73" s="35">
        <f>시기외12!DK73-시기외26!DK73</f>
        <v>-5.2144582700974871E-4</v>
      </c>
      <c r="DL73" s="28">
        <f>외인!DL73</f>
        <v>93079.31</v>
      </c>
      <c r="DM73" s="35">
        <f>시기외12!DM73-시기외26!DM73</f>
        <v>-5.2652141931038487E-4</v>
      </c>
      <c r="DN73" s="28">
        <f>외인!DN73</f>
        <v>3572255.01</v>
      </c>
      <c r="DO73" s="35">
        <f>시기외12!DO73-시기외26!DO73</f>
        <v>-3.3096321284636714E-4</v>
      </c>
      <c r="DP73" s="28">
        <f>외인!DP73</f>
        <v>78537.31</v>
      </c>
      <c r="DQ73" s="35">
        <f>시기외12!DQ73-시기외26!DQ73</f>
        <v>9.0277898633589948E-4</v>
      </c>
      <c r="DR73" s="28">
        <f>외인!DR73</f>
        <v>41666.94</v>
      </c>
      <c r="DS73" s="35">
        <f>시기외12!DS73-시기외26!DS73</f>
        <v>-4.3148563501816501E-4</v>
      </c>
      <c r="DT73" s="28">
        <f>외인!DT73</f>
        <v>140639.54999999999</v>
      </c>
      <c r="DU73" s="35">
        <f>시기외12!DU73-시기외26!DU73</f>
        <v>3.4844539154236533E-4</v>
      </c>
      <c r="DV73" s="28">
        <f>외인!DV73</f>
        <v>32065.71</v>
      </c>
      <c r="DW73" s="35">
        <f>시기외12!DW73-시기외26!DW73</f>
        <v>3.0852523627226681E-4</v>
      </c>
      <c r="DX73" s="28">
        <f>외인!DX73</f>
        <v>134369.44</v>
      </c>
      <c r="DY73" s="35">
        <f>시기외12!DY73-시기외26!DY73</f>
        <v>-9.091472809737676E-5</v>
      </c>
      <c r="DZ73" s="28">
        <f>외인!DZ73</f>
        <v>7445.41</v>
      </c>
      <c r="EA73" s="35">
        <f>시기외12!EA73-시기외26!EA73</f>
        <v>4.035134916957685E-4</v>
      </c>
      <c r="EB73" s="28">
        <f>외인!EB73</f>
        <v>10648.01</v>
      </c>
      <c r="EC73" s="35">
        <f>시기외12!EC73-시기외26!EC73</f>
        <v>6.2945321086384926E-4</v>
      </c>
      <c r="ED73" s="28">
        <f>외인!ED73</f>
        <v>10424.31</v>
      </c>
      <c r="EE73" s="35">
        <f>시기외12!EE73-시기외26!EE73</f>
        <v>7.9597197648336197E-4</v>
      </c>
      <c r="EF73" s="28">
        <f>외인!EF73</f>
        <v>215737.73</v>
      </c>
      <c r="EG73" s="35">
        <f>시기외12!EG73-시기외26!EG73</f>
        <v>3.6100695181112816E-4</v>
      </c>
      <c r="EH73" s="28">
        <f>외인!EH73</f>
        <v>308156.38</v>
      </c>
      <c r="EI73" s="35">
        <f>시기외12!EI73-시기외26!EI73</f>
        <v>-1.4700515320507408E-5</v>
      </c>
      <c r="EJ73" s="28">
        <f>외인!EJ73</f>
        <v>94983.08</v>
      </c>
      <c r="EK73" s="35">
        <f>시기외12!EK73-시기외26!EK73</f>
        <v>-2.9097418410934615E-4</v>
      </c>
      <c r="EL73" s="28">
        <f>외인!EL73</f>
        <v>27992.63</v>
      </c>
      <c r="EM73" s="35">
        <f>시기외12!EM73-시기외26!EM73</f>
        <v>1.2342894475737875E-3</v>
      </c>
      <c r="EN73" s="28">
        <f>외인!EN73</f>
        <v>41666.94</v>
      </c>
      <c r="EO73" s="35">
        <f>시기외12!EO73-시기외26!EO73</f>
        <v>-4.3148563501816501E-4</v>
      </c>
      <c r="EP73" s="28">
        <f>외인!EP73</f>
        <v>156191.64000000001</v>
      </c>
      <c r="EQ73" s="35">
        <f>시기외12!EQ73-시기외26!EQ73</f>
        <v>5.4179546519976291E-4</v>
      </c>
      <c r="ER73" s="28">
        <f>외인!ER73</f>
        <v>12032.4</v>
      </c>
      <c r="ES73" s="35">
        <f>시기외12!ES73-시기외26!ES73</f>
        <v>1.1321627186237206E-3</v>
      </c>
      <c r="ET73" s="28">
        <f>외인!ET73</f>
        <v>172240.82</v>
      </c>
      <c r="EU73" s="35">
        <f>시기외12!EU73-시기외26!EU73</f>
        <v>-5.7483306244357317E-4</v>
      </c>
      <c r="EV73" s="28">
        <f>외인!EV73</f>
        <v>46268.11</v>
      </c>
      <c r="EW73" s="35">
        <f>시기외12!EW73-시기외26!EW73</f>
        <v>7.813972782315852E-4</v>
      </c>
      <c r="EX73" s="28">
        <f>외인!EX73</f>
        <v>78614.37</v>
      </c>
      <c r="EY73" s="35">
        <f>시기외12!EY73-시기외26!EY73</f>
        <v>1.9695762543507742E-5</v>
      </c>
    </row>
    <row r="74" spans="1:155">
      <c r="A74" s="27">
        <f>외인!A74</f>
        <v>46170</v>
      </c>
      <c r="B74" s="28">
        <f>외인!B74</f>
        <v>6502996.4199999999</v>
      </c>
      <c r="C74" s="35">
        <f>시기외12!C74-시기외26!C74</f>
        <v>-1.6350963126730671E-4</v>
      </c>
      <c r="D74" s="28">
        <f>외인!D74</f>
        <v>617024.15</v>
      </c>
      <c r="E74" s="35">
        <f>시기외12!E74-시기외26!E74</f>
        <v>3.9693657295796967E-4</v>
      </c>
      <c r="F74" s="28">
        <f>외인!F74</f>
        <v>2636460.62</v>
      </c>
      <c r="G74" s="35">
        <f>시기외12!G74-시기외26!G74</f>
        <v>-9.348403181151611E-6</v>
      </c>
      <c r="H74" s="28">
        <f>외인!H74</f>
        <v>332846.31</v>
      </c>
      <c r="I74" s="35">
        <f>시기외12!I74-시기외26!I74</f>
        <v>-4.0908960239109497E-4</v>
      </c>
      <c r="J74" s="28">
        <f>외인!J74</f>
        <v>40840.269999999997</v>
      </c>
      <c r="K74" s="35">
        <f>시기외12!K74-시기외26!K74</f>
        <v>-4.9164328524632975E-4</v>
      </c>
      <c r="L74" s="28">
        <f>외인!L74</f>
        <v>309516.06</v>
      </c>
      <c r="M74" s="35">
        <f>시기외12!M74-시기외26!M74</f>
        <v>-4.4652429683327802E-4</v>
      </c>
      <c r="N74" s="28">
        <f>외인!N74</f>
        <v>300202.88</v>
      </c>
      <c r="O74" s="35">
        <f>시기외12!O74-시기외26!O74</f>
        <v>-5.7060905765946978E-4</v>
      </c>
      <c r="P74" s="28">
        <f>외인!P74</f>
        <v>177585.81</v>
      </c>
      <c r="Q74" s="35">
        <f>시기외12!Q74-시기외26!Q74</f>
        <v>5.5754376697455632E-4</v>
      </c>
      <c r="R74" s="28">
        <f>외인!R74</f>
        <v>138693.16</v>
      </c>
      <c r="S74" s="35">
        <f>시기외12!S74-시기외26!S74</f>
        <v>4.0693687188023565E-4</v>
      </c>
      <c r="T74" s="28">
        <f>외인!T74</f>
        <v>8084.18</v>
      </c>
      <c r="U74" s="35">
        <f>시기외12!U74-시기외26!U74</f>
        <v>-1.0526119514762445E-4</v>
      </c>
      <c r="V74" s="28">
        <f>외인!V74</f>
        <v>127992.62</v>
      </c>
      <c r="W74" s="35">
        <f>시기외12!W74-시기외26!W74</f>
        <v>-4.0892590006504277E-4</v>
      </c>
      <c r="X74" s="28">
        <f>외인!X74</f>
        <v>3509908.84</v>
      </c>
      <c r="Y74" s="35">
        <f>시기외12!Y74-시기외26!Y74</f>
        <v>-1.3562563510142816E-4</v>
      </c>
      <c r="Z74" s="28">
        <f>외인!Z74</f>
        <v>45110.85</v>
      </c>
      <c r="AA74" s="35">
        <f>시기외12!AA74-시기외26!AA74</f>
        <v>6.1178448494068546E-4</v>
      </c>
      <c r="AB74" s="28">
        <f>외인!AB74</f>
        <v>193164.07</v>
      </c>
      <c r="AC74" s="35">
        <f>시기외12!AC74-시기외26!AC74</f>
        <v>1.4581210732199994E-4</v>
      </c>
      <c r="AD74" s="28">
        <f>외인!AD74</f>
        <v>20022.25</v>
      </c>
      <c r="AE74" s="35">
        <f>시기외12!AE74-시기외26!AE74</f>
        <v>7.6746856690887801E-4</v>
      </c>
      <c r="AF74" s="28">
        <f>외인!AF74</f>
        <v>23382.15</v>
      </c>
      <c r="AG74" s="35">
        <f>시기외12!AG74-시기외26!AG74</f>
        <v>3.7842266727673262E-4</v>
      </c>
      <c r="AH74" s="28">
        <f>외인!AH74</f>
        <v>216623.78</v>
      </c>
      <c r="AI74" s="35">
        <f>시기외12!AI74-시기외26!AI74</f>
        <v>-4.1262867613477616E-6</v>
      </c>
      <c r="AJ74" s="28">
        <f>외인!AJ74</f>
        <v>98578</v>
      </c>
      <c r="AK74" s="35">
        <f>시기외12!AK74-시기외26!AK74</f>
        <v>8.0898911799047284E-4</v>
      </c>
      <c r="AL74" s="28">
        <f>외인!AL74</f>
        <v>113127.66</v>
      </c>
      <c r="AM74" s="35">
        <f>시기외12!AM74-시기외26!AM74</f>
        <v>-9.5245346011797304E-4</v>
      </c>
      <c r="AN74" s="28">
        <f>외인!AN74</f>
        <v>204948.98</v>
      </c>
      <c r="AO74" s="35">
        <f>시기외12!AO74-시기외26!AO74</f>
        <v>-3.0361868754613143E-4</v>
      </c>
      <c r="AP74" s="28">
        <f>외인!AP74</f>
        <v>165005.31</v>
      </c>
      <c r="AQ74" s="35">
        <f>시기외12!AQ74-시기외26!AQ74</f>
        <v>-6.4636199035984321E-4</v>
      </c>
      <c r="AR74" s="28">
        <f>외인!AR74</f>
        <v>24113.39</v>
      </c>
      <c r="AS74" s="35">
        <f>시기외12!AS74-시기외26!AS74</f>
        <v>2.6936253333430726E-4</v>
      </c>
      <c r="AT74" s="28">
        <f>외인!AT74</f>
        <v>97229.29</v>
      </c>
      <c r="AU74" s="35">
        <f>시기외12!AU74-시기외26!AU74</f>
        <v>-9.5845836987070528E-4</v>
      </c>
      <c r="AV74" s="28">
        <f>외인!AV74</f>
        <v>45199.95</v>
      </c>
      <c r="AW74" s="35">
        <f>시기외12!AW74-시기외26!AW74</f>
        <v>-3.4432323925777516E-4</v>
      </c>
      <c r="AX74" s="28">
        <f>외인!AX74</f>
        <v>63073.61</v>
      </c>
      <c r="AY74" s="35">
        <f>시기외12!AY74-시기외26!AY74</f>
        <v>5.2551713927171382E-4</v>
      </c>
      <c r="AZ74" s="28">
        <f>외인!AZ74</f>
        <v>3806927.63</v>
      </c>
      <c r="BA74" s="35">
        <f>시기외12!BA74-시기외26!BA74</f>
        <v>-1.7175128875145367E-4</v>
      </c>
      <c r="BB74" s="28">
        <f>외인!BB74</f>
        <v>123577.69</v>
      </c>
      <c r="BC74" s="35">
        <f>시기외12!BC74-시기외26!BC74</f>
        <v>2.3951393347332252E-4</v>
      </c>
      <c r="BD74" s="28">
        <f>외인!BD74</f>
        <v>33177.269999999997</v>
      </c>
      <c r="BE74" s="35">
        <f>시기외12!BE74-시기외26!BE74</f>
        <v>-4.3350872659799183E-5</v>
      </c>
      <c r="BF74" s="28">
        <f>외인!BF74</f>
        <v>0</v>
      </c>
      <c r="BG74" s="35" t="e">
        <f>시기외12!BG74-시기외26!BG74</f>
        <v>#DIV/0!</v>
      </c>
      <c r="BH74" s="28">
        <f>외인!BH74</f>
        <v>109583.94</v>
      </c>
      <c r="BI74" s="35">
        <f>시기외12!BI74-시기외26!BI74</f>
        <v>-3.1577240490389923E-4</v>
      </c>
      <c r="BJ74" s="28">
        <f>외인!BJ74</f>
        <v>124076.95</v>
      </c>
      <c r="BK74" s="35">
        <f>시기외12!BK74-시기외26!BK74</f>
        <v>-2.2221890773042722E-4</v>
      </c>
      <c r="BL74" s="28">
        <f>외인!BL74</f>
        <v>43353.53</v>
      </c>
      <c r="BM74" s="35">
        <f>시기외12!BM74-시기외26!BM74</f>
        <v>6.7065197760369155E-4</v>
      </c>
      <c r="BN74" s="28">
        <f>외인!BN74</f>
        <v>49876.59</v>
      </c>
      <c r="BO74" s="35">
        <f>시기외12!BO74-시기외26!BO74</f>
        <v>-1.0743084604002229E-3</v>
      </c>
      <c r="BP74" s="28">
        <f>외인!BP74</f>
        <v>71325.48</v>
      </c>
      <c r="BQ74" s="35">
        <f>시기외12!BQ74-시기외26!BQ74</f>
        <v>4.6305718041211581E-4</v>
      </c>
      <c r="BR74" s="28">
        <f>외인!BR74</f>
        <v>301762.07</v>
      </c>
      <c r="BS74" s="35">
        <f>시기외12!BS74-시기외26!BS74</f>
        <v>-8.904606060844548E-4</v>
      </c>
      <c r="BT74" s="28">
        <f>외인!BT74</f>
        <v>3551814.42</v>
      </c>
      <c r="BU74" s="35">
        <f>시기외12!BU74-시기외26!BU74</f>
        <v>-1.2546812130818648E-4</v>
      </c>
      <c r="BV74" s="28">
        <f>외인!BV74</f>
        <v>473869.09</v>
      </c>
      <c r="BW74" s="35">
        <f>시기외12!BW74-시기외26!BW74</f>
        <v>2.1064632381987097E-4</v>
      </c>
      <c r="BX74" s="28">
        <f>외인!BX74</f>
        <v>73844.09</v>
      </c>
      <c r="BY74" s="35">
        <f>시기외12!BY74-시기외26!BY74</f>
        <v>1.3292850277591859E-4</v>
      </c>
      <c r="BZ74" s="28">
        <f>외인!BZ74</f>
        <v>318076.64</v>
      </c>
      <c r="CA74" s="35">
        <f>시기외12!CA74-시기외26!CA74</f>
        <v>-5.3234270394229019E-4</v>
      </c>
      <c r="CB74" s="28">
        <f>외인!CB74</f>
        <v>11114.48</v>
      </c>
      <c r="CC74" s="35">
        <f>시기외12!CC74-시기외26!CC74</f>
        <v>-2.7127939722718097E-5</v>
      </c>
      <c r="CD74" s="28">
        <f>외인!CD74</f>
        <v>25143.54</v>
      </c>
      <c r="CE74" s="35">
        <f>시기외12!CE74-시기외26!CE74</f>
        <v>1.28447185149E-3</v>
      </c>
      <c r="CF74" s="28">
        <f>외인!CF74</f>
        <v>27811.759999999998</v>
      </c>
      <c r="CG74" s="35">
        <f>시기외12!CG74-시기외26!CG74</f>
        <v>-9.4813957912416678E-4</v>
      </c>
      <c r="CH74" s="28">
        <f>외인!CH74</f>
        <v>64659.86</v>
      </c>
      <c r="CI74" s="35">
        <f>시기외12!CI74-시기외26!CI74</f>
        <v>-2.5067053357926458E-4</v>
      </c>
      <c r="CJ74" s="28">
        <f>외인!CJ74</f>
        <v>334756.34999999998</v>
      </c>
      <c r="CK74" s="35">
        <f>시기외12!CK74-시기외26!CK74</f>
        <v>6.0064879484885401E-4</v>
      </c>
      <c r="CL74" s="28">
        <f>외인!CL74</f>
        <v>220270.23</v>
      </c>
      <c r="CM74" s="35">
        <f>시기외12!CM74-시기외26!CM74</f>
        <v>1.7681747833322154E-4</v>
      </c>
      <c r="CN74" s="28">
        <f>외인!CN74</f>
        <v>112074.58</v>
      </c>
      <c r="CO74" s="35">
        <f>시기외12!CO74-시기외26!CO74</f>
        <v>-4.0008183584285483E-4</v>
      </c>
      <c r="CP74" s="28">
        <f>외인!CP74</f>
        <v>124076.57</v>
      </c>
      <c r="CQ74" s="35">
        <f>시기외12!CQ74-시기외26!CQ74</f>
        <v>2.3985602937359166E-4</v>
      </c>
      <c r="CR74" s="28">
        <f>외인!CR74</f>
        <v>171255.88</v>
      </c>
      <c r="CS74" s="35">
        <f>시기외12!CS74-시기외26!CS74</f>
        <v>3.930666605200066E-4</v>
      </c>
      <c r="CT74" s="28">
        <f>외인!CT74</f>
        <v>252826.14</v>
      </c>
      <c r="CU74" s="35">
        <f>시기외12!CU74-시기외26!CU74</f>
        <v>-9.262134152249736E-4</v>
      </c>
      <c r="CV74" s="28">
        <f>외인!CV74</f>
        <v>3551814.42</v>
      </c>
      <c r="CW74" s="35">
        <f>시기외12!CW74-시기외26!CW74</f>
        <v>-1.2546812130818648E-4</v>
      </c>
      <c r="CX74" s="28">
        <f>외인!CX74</f>
        <v>260461.29</v>
      </c>
      <c r="CY74" s="35">
        <f>시기외12!CY74-시기외26!CY74</f>
        <v>-3.7768030287597097E-4</v>
      </c>
      <c r="CZ74" s="28">
        <f>외인!CZ74</f>
        <v>19308.14</v>
      </c>
      <c r="DA74" s="35">
        <f>시기외12!DA74-시기외26!DA74</f>
        <v>1.4847074763583859E-3</v>
      </c>
      <c r="DB74" s="28">
        <f>외인!DB74</f>
        <v>33177.269999999997</v>
      </c>
      <c r="DC74" s="35">
        <f>시기외12!DC74-시기외26!DC74</f>
        <v>-4.3350872659799183E-5</v>
      </c>
      <c r="DD74" s="28">
        <f>외인!DD74</f>
        <v>8084.18</v>
      </c>
      <c r="DE74" s="35">
        <f>시기외12!DE74-시기외26!DE74</f>
        <v>-1.0526119514762445E-4</v>
      </c>
      <c r="DF74" s="28">
        <f>외인!DF74</f>
        <v>55987.48</v>
      </c>
      <c r="DG74" s="35">
        <f>시기외12!DG74-시기외26!DG74</f>
        <v>2.4204870241420918E-4</v>
      </c>
      <c r="DH74" s="28">
        <f>외인!DH74</f>
        <v>17771.75</v>
      </c>
      <c r="DI74" s="35">
        <f>시기외12!DI74-시기외26!DI74</f>
        <v>1.9024005471151057E-3</v>
      </c>
      <c r="DJ74" s="28">
        <f>외인!DJ74</f>
        <v>655257.61</v>
      </c>
      <c r="DK74" s="35">
        <f>시기외12!DK74-시기외26!DK74</f>
        <v>-4.355633563557789E-4</v>
      </c>
      <c r="DL74" s="28">
        <f>외인!DL74</f>
        <v>89955.13</v>
      </c>
      <c r="DM74" s="35">
        <f>시기외12!DM74-시기외26!DM74</f>
        <v>-5.2693418912761131E-4</v>
      </c>
      <c r="DN74" s="28">
        <f>외인!DN74</f>
        <v>3551814.42</v>
      </c>
      <c r="DO74" s="35">
        <f>시기외12!DO74-시기외26!DO74</f>
        <v>-1.2546812130818648E-4</v>
      </c>
      <c r="DP74" s="28">
        <f>외인!DP74</f>
        <v>77558.7</v>
      </c>
      <c r="DQ74" s="35">
        <f>시기외12!DQ74-시기외26!DQ74</f>
        <v>1.1723842890692593E-3</v>
      </c>
      <c r="DR74" s="28">
        <f>외인!DR74</f>
        <v>41862.44</v>
      </c>
      <c r="DS74" s="35">
        <f>시기외12!DS74-시기외26!DS74</f>
        <v>-4.2558921995988281E-4</v>
      </c>
      <c r="DT74" s="28">
        <f>외인!DT74</f>
        <v>138693.16</v>
      </c>
      <c r="DU74" s="35">
        <f>시기외12!DU74-시기외26!DU74</f>
        <v>4.0693687188023565E-4</v>
      </c>
      <c r="DV74" s="28">
        <f>외인!DV74</f>
        <v>32258.11</v>
      </c>
      <c r="DW74" s="35">
        <f>시기외12!DW74-시기외26!DW74</f>
        <v>3.9875380924999846E-4</v>
      </c>
      <c r="DX74" s="28">
        <f>외인!DX74</f>
        <v>127992.62</v>
      </c>
      <c r="DY74" s="35">
        <f>시기외12!DY74-시기외26!DY74</f>
        <v>-4.0892590006504277E-4</v>
      </c>
      <c r="DZ74" s="28">
        <f>외인!DZ74</f>
        <v>7312.06</v>
      </c>
      <c r="EA74" s="35">
        <f>시기외12!EA74-시기외26!EA74</f>
        <v>1.9193148290275175E-4</v>
      </c>
      <c r="EB74" s="28">
        <f>외인!EB74</f>
        <v>10474.81</v>
      </c>
      <c r="EC74" s="35">
        <f>시기외12!EC74-시기외26!EC74</f>
        <v>5.6551092735468054E-4</v>
      </c>
      <c r="ED74" s="28">
        <f>외인!ED74</f>
        <v>10025.23</v>
      </c>
      <c r="EE74" s="35">
        <f>시기외12!EE74-시기외26!EE74</f>
        <v>8.2436228132714412E-4</v>
      </c>
      <c r="EF74" s="28">
        <f>외인!EF74</f>
        <v>211604.58</v>
      </c>
      <c r="EG74" s="35">
        <f>시기외12!EG74-시기외26!EG74</f>
        <v>3.8716624982484493E-4</v>
      </c>
      <c r="EH74" s="28">
        <f>외인!EH74</f>
        <v>299087.98</v>
      </c>
      <c r="EI74" s="35">
        <f>시기외12!EI74-시기외26!EI74</f>
        <v>4.5432917410949693E-5</v>
      </c>
      <c r="EJ74" s="28">
        <f>외인!EJ74</f>
        <v>95290.04</v>
      </c>
      <c r="EK74" s="35">
        <f>시기외12!EK74-시기외26!EK74</f>
        <v>-4.0924960663342468E-4</v>
      </c>
      <c r="EL74" s="28">
        <f>외인!EL74</f>
        <v>27379.67</v>
      </c>
      <c r="EM74" s="35">
        <f>시기외12!EM74-시기외26!EM74</f>
        <v>1.1309504243644756E-3</v>
      </c>
      <c r="EN74" s="28">
        <f>외인!EN74</f>
        <v>41862.44</v>
      </c>
      <c r="EO74" s="35">
        <f>시기외12!EO74-시기외26!EO74</f>
        <v>-4.2558921995988281E-4</v>
      </c>
      <c r="EP74" s="28">
        <f>외인!EP74</f>
        <v>152492.12</v>
      </c>
      <c r="EQ74" s="35">
        <f>시기외12!EQ74-시기외26!EQ74</f>
        <v>5.668188264016734E-4</v>
      </c>
      <c r="ER74" s="28">
        <f>외인!ER74</f>
        <v>11648.87</v>
      </c>
      <c r="ES74" s="35">
        <f>시기외12!ES74-시기외26!ES74</f>
        <v>1.0554908107162037E-3</v>
      </c>
      <c r="ET74" s="28">
        <f>외인!ET74</f>
        <v>165005.31</v>
      </c>
      <c r="EU74" s="35">
        <f>시기외12!EU74-시기외26!EU74</f>
        <v>-6.4636199035984321E-4</v>
      </c>
      <c r="EV74" s="28">
        <f>외인!EV74</f>
        <v>45110.85</v>
      </c>
      <c r="EW74" s="35">
        <f>시기외12!EW74-시기외26!EW74</f>
        <v>6.1178448494068546E-4</v>
      </c>
      <c r="EX74" s="28">
        <f>외인!EX74</f>
        <v>78965.73</v>
      </c>
      <c r="EY74" s="35">
        <f>시기외12!EY74-시기외26!EY74</f>
        <v>-4.0465111326863689E-6</v>
      </c>
    </row>
    <row r="75" spans="1:155">
      <c r="A75" s="27">
        <f>외인!A75</f>
        <v>46171</v>
      </c>
      <c r="B75" s="28">
        <f>외인!B75</f>
        <v>6733677.8099999996</v>
      </c>
      <c r="C75" s="35">
        <f>시기외12!C75-시기외26!C75</f>
        <v>-7.4963339919156997E-5</v>
      </c>
      <c r="D75" s="28">
        <f>외인!D75</f>
        <v>600429.94999999995</v>
      </c>
      <c r="E75" s="35">
        <f>시기외12!E75-시기외26!E75</f>
        <v>2.9965917484516756E-4</v>
      </c>
      <c r="F75" s="28">
        <f>외인!F75</f>
        <v>2769682.32</v>
      </c>
      <c r="G75" s="35">
        <f>시기외12!G75-시기외26!G75</f>
        <v>8.0404072558886916E-5</v>
      </c>
      <c r="H75" s="28">
        <f>외인!H75</f>
        <v>339140.27</v>
      </c>
      <c r="I75" s="35">
        <f>시기외12!I75-시기외26!I75</f>
        <v>-2.4530169575597081E-4</v>
      </c>
      <c r="J75" s="28">
        <f>외인!J75</f>
        <v>40416.25</v>
      </c>
      <c r="K75" s="35">
        <f>시기외12!K75-시기외26!K75</f>
        <v>-4.3078499401629503E-4</v>
      </c>
      <c r="L75" s="28">
        <f>외인!L75</f>
        <v>316254.21000000002</v>
      </c>
      <c r="M75" s="35">
        <f>시기외12!M75-시기외26!M75</f>
        <v>-2.7944301829258727E-4</v>
      </c>
      <c r="N75" s="28">
        <f>외인!N75</f>
        <v>319940.8</v>
      </c>
      <c r="O75" s="35">
        <f>시기외12!O75-시기외26!O75</f>
        <v>-5.0094714704199041E-4</v>
      </c>
      <c r="P75" s="28">
        <f>외인!P75</f>
        <v>177197.09</v>
      </c>
      <c r="Q75" s="35">
        <f>시기외12!Q75-시기외26!Q75</f>
        <v>6.2898277470567888E-4</v>
      </c>
      <c r="R75" s="28">
        <f>외인!R75</f>
        <v>156140.82</v>
      </c>
      <c r="S75" s="35">
        <f>시기외12!S75-시기외26!S75</f>
        <v>5.4086447729085566E-4</v>
      </c>
      <c r="T75" s="28">
        <f>외인!T75</f>
        <v>7980.19</v>
      </c>
      <c r="U75" s="35">
        <f>시기외12!U75-시기외26!U75</f>
        <v>-2.8265472396671922E-4</v>
      </c>
      <c r="V75" s="28">
        <f>외인!V75</f>
        <v>122623.16</v>
      </c>
      <c r="W75" s="35">
        <f>시기외12!W75-시기외26!W75</f>
        <v>-9.0242047801085813E-4</v>
      </c>
      <c r="X75" s="28">
        <f>외인!X75</f>
        <v>3638987.57</v>
      </c>
      <c r="Y75" s="35">
        <f>시기외12!Y75-시기외26!Y75</f>
        <v>-2.9784435358850246E-5</v>
      </c>
      <c r="Z75" s="28">
        <f>외인!Z75</f>
        <v>45340.94</v>
      </c>
      <c r="AA75" s="35">
        <f>시기외12!AA75-시기외26!AA75</f>
        <v>4.575890328835984E-4</v>
      </c>
      <c r="AB75" s="28">
        <f>외인!AB75</f>
        <v>193636.51</v>
      </c>
      <c r="AC75" s="35">
        <f>시기외12!AC75-시기외26!AC75</f>
        <v>1.3809867413702855E-4</v>
      </c>
      <c r="AD75" s="28">
        <f>외인!AD75</f>
        <v>20012.189999999999</v>
      </c>
      <c r="AE75" s="35">
        <f>시기외12!AE75-시기외26!AE75</f>
        <v>6.2120776659667864E-4</v>
      </c>
      <c r="AF75" s="28">
        <f>외인!AF75</f>
        <v>23252.99</v>
      </c>
      <c r="AG75" s="35">
        <f>시기외12!AG75-시기외26!AG75</f>
        <v>2.9494518278824701E-4</v>
      </c>
      <c r="AH75" s="28">
        <f>외인!AH75</f>
        <v>215051.83</v>
      </c>
      <c r="AI75" s="35">
        <f>시기외12!AI75-시기외26!AI75</f>
        <v>9.9680982886439333E-5</v>
      </c>
      <c r="AJ75" s="28">
        <f>외인!AJ75</f>
        <v>104332.11</v>
      </c>
      <c r="AK75" s="35">
        <f>시기외12!AK75-시기외26!AK75</f>
        <v>1.0044425554088304E-3</v>
      </c>
      <c r="AL75" s="28">
        <f>외인!AL75</f>
        <v>121216.56</v>
      </c>
      <c r="AM75" s="35">
        <f>시기외12!AM75-시기외26!AM75</f>
        <v>-9.9834125888251593E-4</v>
      </c>
      <c r="AN75" s="28">
        <f>외인!AN75</f>
        <v>216256.48</v>
      </c>
      <c r="AO75" s="35">
        <f>시기외12!AO75-시기외26!AO75</f>
        <v>-1.8273256506531649E-4</v>
      </c>
      <c r="AP75" s="28">
        <f>외인!AP75</f>
        <v>162195.82999999999</v>
      </c>
      <c r="AQ75" s="35">
        <f>시기외12!AQ75-시기외26!AQ75</f>
        <v>-6.9303870983049754E-4</v>
      </c>
      <c r="AR75" s="28">
        <f>외인!AR75</f>
        <v>23929.040000000001</v>
      </c>
      <c r="AS75" s="35">
        <f>시기외12!AS75-시기외26!AS75</f>
        <v>2.0087724091087818E-4</v>
      </c>
      <c r="AT75" s="28">
        <f>외인!AT75</f>
        <v>107583.71</v>
      </c>
      <c r="AU75" s="35">
        <f>시기외12!AU75-시기외26!AU75</f>
        <v>-8.5282292806554915E-4</v>
      </c>
      <c r="AV75" s="28">
        <f>외인!AV75</f>
        <v>44532.08</v>
      </c>
      <c r="AW75" s="35">
        <f>시기외12!AW75-시기외26!AW75</f>
        <v>-4.9847803901426134E-4</v>
      </c>
      <c r="AX75" s="28">
        <f>외인!AX75</f>
        <v>64610.83</v>
      </c>
      <c r="AY75" s="35">
        <f>시기외12!AY75-시기외26!AY75</f>
        <v>4.4803660005744901E-4</v>
      </c>
      <c r="AZ75" s="28">
        <f>외인!AZ75</f>
        <v>3979943.29</v>
      </c>
      <c r="BA75" s="35">
        <f>시기외12!BA75-시기외26!BA75</f>
        <v>-6.903635001636048E-5</v>
      </c>
      <c r="BB75" s="28">
        <f>외인!BB75</f>
        <v>129963.69</v>
      </c>
      <c r="BC75" s="35">
        <f>시기외12!BC75-시기외26!BC75</f>
        <v>1.6353969152773653E-4</v>
      </c>
      <c r="BD75" s="28">
        <f>외인!BD75</f>
        <v>32999.760000000002</v>
      </c>
      <c r="BE75" s="35">
        <f>시기외12!BE75-시기외26!BE75</f>
        <v>1.8963906213459621E-6</v>
      </c>
      <c r="BF75" s="28">
        <f>외인!BF75</f>
        <v>0</v>
      </c>
      <c r="BG75" s="35" t="e">
        <f>시기외12!BG75-시기외26!BG75</f>
        <v>#DIV/0!</v>
      </c>
      <c r="BH75" s="28">
        <f>외인!BH75</f>
        <v>110667.07</v>
      </c>
      <c r="BI75" s="35">
        <f>시기외12!BI75-시기외26!BI75</f>
        <v>-3.0142259782043961E-4</v>
      </c>
      <c r="BJ75" s="28">
        <f>외인!BJ75</f>
        <v>124259.43</v>
      </c>
      <c r="BK75" s="35">
        <f>시기외12!BK75-시기외26!BK75</f>
        <v>-1.8247098344438805E-4</v>
      </c>
      <c r="BL75" s="28">
        <f>외인!BL75</f>
        <v>42930.82</v>
      </c>
      <c r="BM75" s="35">
        <f>시기외12!BM75-시기외26!BM75</f>
        <v>6.4040066014530014E-4</v>
      </c>
      <c r="BN75" s="28">
        <f>외인!BN75</f>
        <v>49902.7</v>
      </c>
      <c r="BO75" s="35">
        <f>시기외12!BO75-시기외26!BO75</f>
        <v>-1.1173727352372805E-3</v>
      </c>
      <c r="BP75" s="28">
        <f>외인!BP75</f>
        <v>72415.7</v>
      </c>
      <c r="BQ75" s="35">
        <f>시기외12!BQ75-시기외26!BQ75</f>
        <v>3.7217118773278063E-4</v>
      </c>
      <c r="BR75" s="28">
        <f>외인!BR75</f>
        <v>299011.46000000002</v>
      </c>
      <c r="BS75" s="35">
        <f>시기외12!BS75-시기외26!BS75</f>
        <v>-8.9700846696018702E-4</v>
      </c>
      <c r="BT75" s="28">
        <f>외인!BT75</f>
        <v>3678536.62</v>
      </c>
      <c r="BU75" s="35">
        <f>시기외12!BU75-시기외26!BU75</f>
        <v>-2.5044563142010128E-5</v>
      </c>
      <c r="BV75" s="28">
        <f>외인!BV75</f>
        <v>483713.07</v>
      </c>
      <c r="BW75" s="35">
        <f>시기외12!BW75-시기외26!BW75</f>
        <v>2.548495181066461E-4</v>
      </c>
      <c r="BX75" s="28">
        <f>외인!BX75</f>
        <v>74241.61</v>
      </c>
      <c r="BY75" s="35">
        <f>시기외12!BY75-시기외26!BY75</f>
        <v>1.1902850853272469E-4</v>
      </c>
      <c r="BZ75" s="28">
        <f>외인!BZ75</f>
        <v>337473.04</v>
      </c>
      <c r="CA75" s="35">
        <f>시기외12!CA75-시기외26!CA75</f>
        <v>-4.7314721464184915E-4</v>
      </c>
      <c r="CB75" s="28">
        <f>외인!CB75</f>
        <v>11038.76</v>
      </c>
      <c r="CC75" s="35">
        <f>시기외12!CC75-시기외26!CC75</f>
        <v>3.4435284052162195E-5</v>
      </c>
      <c r="CD75" s="28">
        <f>외인!CD75</f>
        <v>24861</v>
      </c>
      <c r="CE75" s="35">
        <f>시기외12!CE75-시기외26!CE75</f>
        <v>1.2059033974645974E-3</v>
      </c>
      <c r="CF75" s="28">
        <f>외인!CF75</f>
        <v>27513.200000000001</v>
      </c>
      <c r="CG75" s="35">
        <f>시기외12!CG75-시기외26!CG75</f>
        <v>-1.0419956876892692E-3</v>
      </c>
      <c r="CH75" s="28">
        <f>외인!CH75</f>
        <v>64086.74</v>
      </c>
      <c r="CI75" s="35">
        <f>시기외12!CI75-시기외26!CI75</f>
        <v>-3.5162494307029214E-4</v>
      </c>
      <c r="CJ75" s="28">
        <f>외인!CJ75</f>
        <v>330267.14</v>
      </c>
      <c r="CK75" s="35">
        <f>시기외12!CK75-시기외26!CK75</f>
        <v>6.3482643523558575E-4</v>
      </c>
      <c r="CL75" s="28">
        <f>외인!CL75</f>
        <v>219978.6</v>
      </c>
      <c r="CM75" s="35">
        <f>시기외12!CM75-시기외26!CM75</f>
        <v>1.8794075006484394E-4</v>
      </c>
      <c r="CN75" s="28">
        <f>외인!CN75</f>
        <v>111180.39</v>
      </c>
      <c r="CO75" s="35">
        <f>시기외12!CO75-시기외26!CO75</f>
        <v>-3.4879875813648023E-4</v>
      </c>
      <c r="CP75" s="28">
        <f>외인!CP75</f>
        <v>130447.52</v>
      </c>
      <c r="CQ75" s="35">
        <f>시기외12!CQ75-시기외26!CQ75</f>
        <v>1.6383776735653705E-4</v>
      </c>
      <c r="CR75" s="28">
        <f>외인!CR75</f>
        <v>188902.82</v>
      </c>
      <c r="CS75" s="35">
        <f>시기외12!CS75-시기외26!CS75</f>
        <v>5.176010968446314E-4</v>
      </c>
      <c r="CT75" s="28">
        <f>외인!CT75</f>
        <v>281329.17</v>
      </c>
      <c r="CU75" s="35">
        <f>시기외12!CU75-시기외26!CU75</f>
        <v>-1.0032725876131664E-3</v>
      </c>
      <c r="CV75" s="28">
        <f>외인!CV75</f>
        <v>3678536.62</v>
      </c>
      <c r="CW75" s="35">
        <f>시기외12!CW75-시기외26!CW75</f>
        <v>-2.5044563142010128E-5</v>
      </c>
      <c r="CX75" s="28">
        <f>외인!CX75</f>
        <v>274498.25</v>
      </c>
      <c r="CY75" s="35">
        <f>시기외12!CY75-시기외26!CY75</f>
        <v>-1.7765564353976976E-4</v>
      </c>
      <c r="CZ75" s="28">
        <f>외인!CZ75</f>
        <v>19742.36</v>
      </c>
      <c r="DA75" s="35">
        <f>시기외12!DA75-시기외26!DA75</f>
        <v>1.2640205984576335E-3</v>
      </c>
      <c r="DB75" s="28">
        <f>외인!DB75</f>
        <v>32999.760000000002</v>
      </c>
      <c r="DC75" s="35">
        <f>시기외12!DC75-시기외26!DC75</f>
        <v>1.8963906213459621E-6</v>
      </c>
      <c r="DD75" s="28">
        <f>외인!DD75</f>
        <v>7980.19</v>
      </c>
      <c r="DE75" s="35">
        <f>시기외12!DE75-시기외26!DE75</f>
        <v>-2.8265472396671922E-4</v>
      </c>
      <c r="DF75" s="28">
        <f>외인!DF75</f>
        <v>56475.57</v>
      </c>
      <c r="DG75" s="35">
        <f>시기외12!DG75-시기외26!DG75</f>
        <v>2.3135173232321561E-4</v>
      </c>
      <c r="DH75" s="28">
        <f>외인!DH75</f>
        <v>17529.97</v>
      </c>
      <c r="DI75" s="35">
        <f>시기외12!DI75-시기외26!DI75</f>
        <v>1.8356070262348502E-3</v>
      </c>
      <c r="DJ75" s="28">
        <f>외인!DJ75</f>
        <v>653564.22</v>
      </c>
      <c r="DK75" s="35">
        <f>시기외12!DK75-시기외26!DK75</f>
        <v>-3.3118681765975373E-4</v>
      </c>
      <c r="DL75" s="28">
        <f>외인!DL75</f>
        <v>89173.78</v>
      </c>
      <c r="DM75" s="35">
        <f>시기외12!DM75-시기외26!DM75</f>
        <v>-4.7005847672571596E-4</v>
      </c>
      <c r="DN75" s="28">
        <f>외인!DN75</f>
        <v>3678536.62</v>
      </c>
      <c r="DO75" s="35">
        <f>시기외12!DO75-시기외26!DO75</f>
        <v>-2.5044563142010128E-5</v>
      </c>
      <c r="DP75" s="28">
        <f>외인!DP75</f>
        <v>74828.66</v>
      </c>
      <c r="DQ75" s="35">
        <f>시기외12!DQ75-시기외26!DQ75</f>
        <v>1.3660926607067018E-3</v>
      </c>
      <c r="DR75" s="28">
        <f>외인!DR75</f>
        <v>41341.89</v>
      </c>
      <c r="DS75" s="35">
        <f>시기외12!DS75-시기외26!DS75</f>
        <v>-3.8348752609405245E-4</v>
      </c>
      <c r="DT75" s="28">
        <f>외인!DT75</f>
        <v>156140.82</v>
      </c>
      <c r="DU75" s="35">
        <f>시기외12!DU75-시기외26!DU75</f>
        <v>5.4086447729085566E-4</v>
      </c>
      <c r="DV75" s="28">
        <f>외인!DV75</f>
        <v>32447.11</v>
      </c>
      <c r="DW75" s="35">
        <f>시기외12!DW75-시기외26!DW75</f>
        <v>4.9572309221453223E-4</v>
      </c>
      <c r="DX75" s="28">
        <f>외인!DX75</f>
        <v>122623.16</v>
      </c>
      <c r="DY75" s="35">
        <f>시기외12!DY75-시기외26!DY75</f>
        <v>-9.0242047801085813E-4</v>
      </c>
      <c r="DZ75" s="28">
        <f>외인!DZ75</f>
        <v>7102.68</v>
      </c>
      <c r="EA75" s="35">
        <f>시기외12!EA75-시기외26!EA75</f>
        <v>9.9673021744568378E-5</v>
      </c>
      <c r="EB75" s="28">
        <f>외인!EB75</f>
        <v>10347.07</v>
      </c>
      <c r="EC75" s="35">
        <f>시기외12!EC75-시기외26!EC75</f>
        <v>5.1057875863580395E-4</v>
      </c>
      <c r="ED75" s="28">
        <f>외인!ED75</f>
        <v>9751.73</v>
      </c>
      <c r="EE75" s="35">
        <f>시기외12!EE75-시기외26!EE75</f>
        <v>8.0818295013096323E-4</v>
      </c>
      <c r="EF75" s="28">
        <f>외인!EF75</f>
        <v>210672.43</v>
      </c>
      <c r="EG75" s="35">
        <f>시기외12!EG75-시기외26!EG75</f>
        <v>3.793659765363495E-4</v>
      </c>
      <c r="EH75" s="28">
        <f>외인!EH75</f>
        <v>313048.07</v>
      </c>
      <c r="EI75" s="35">
        <f>시기외12!EI75-시기외26!EI75</f>
        <v>1.1324465265528195E-4</v>
      </c>
      <c r="EJ75" s="28">
        <f>외인!EJ75</f>
        <v>94619.09</v>
      </c>
      <c r="EK75" s="35">
        <f>시기외12!EK75-시기외26!EK75</f>
        <v>-4.7208591221089722E-4</v>
      </c>
      <c r="EL75" s="28">
        <f>외인!EL75</f>
        <v>27060.22</v>
      </c>
      <c r="EM75" s="35">
        <f>시기외12!EM75-시기외26!EM75</f>
        <v>1.0477830917085664E-3</v>
      </c>
      <c r="EN75" s="28">
        <f>외인!EN75</f>
        <v>41341.89</v>
      </c>
      <c r="EO75" s="35">
        <f>시기외12!EO75-시기외26!EO75</f>
        <v>-3.8348752609405245E-4</v>
      </c>
      <c r="EP75" s="28">
        <f>외인!EP75</f>
        <v>148547.51999999999</v>
      </c>
      <c r="EQ75" s="35">
        <f>시기외12!EQ75-시기외26!EQ75</f>
        <v>5.6713072019317766E-4</v>
      </c>
      <c r="ER75" s="28">
        <f>외인!ER75</f>
        <v>11088.76</v>
      </c>
      <c r="ES75" s="35">
        <f>시기외12!ES75-시기외26!ES75</f>
        <v>1.1553391860672675E-3</v>
      </c>
      <c r="ET75" s="28">
        <f>외인!ET75</f>
        <v>162195.82999999999</v>
      </c>
      <c r="EU75" s="35">
        <f>시기외12!EU75-시기외26!EU75</f>
        <v>-6.9303870983049754E-4</v>
      </c>
      <c r="EV75" s="28">
        <f>외인!EV75</f>
        <v>45340.94</v>
      </c>
      <c r="EW75" s="35">
        <f>시기외12!EW75-시기외26!EW75</f>
        <v>4.575890328835984E-4</v>
      </c>
      <c r="EX75" s="28">
        <f>외인!EX75</f>
        <v>85106.58</v>
      </c>
      <c r="EY75" s="35">
        <f>시기외12!EY75-시기외26!EY75</f>
        <v>-2.9906136177614386E-5</v>
      </c>
    </row>
    <row r="76" spans="1:155">
      <c r="A76" s="27">
        <f>외인!A76</f>
        <v>46174</v>
      </c>
      <c r="B76" s="28">
        <f>외인!B76</f>
        <v>6981476.71</v>
      </c>
      <c r="C76" s="35">
        <f>시기외12!C76-시기외26!C76</f>
        <v>5.5748262226700852E-6</v>
      </c>
      <c r="D76" s="28">
        <f>외인!D76</f>
        <v>586307.97</v>
      </c>
      <c r="E76" s="35">
        <f>시기외12!E76-시기외26!E76</f>
        <v>1.6730879460979489E-4</v>
      </c>
      <c r="F76" s="28">
        <f>외인!F76</f>
        <v>2976524.6</v>
      </c>
      <c r="G76" s="35">
        <f>시기외12!G76-시기외26!G76</f>
        <v>1.9820197229938788E-4</v>
      </c>
      <c r="H76" s="28">
        <f>외인!H76</f>
        <v>330280.42</v>
      </c>
      <c r="I76" s="35">
        <f>시기외12!I76-시기외26!I76</f>
        <v>-1.8648005999478821E-4</v>
      </c>
      <c r="J76" s="28">
        <f>외인!J76</f>
        <v>41351.74</v>
      </c>
      <c r="K76" s="35">
        <f>시기외12!K76-시기외26!K76</f>
        <v>-3.2871872440832177E-4</v>
      </c>
      <c r="L76" s="28">
        <f>외인!L76</f>
        <v>307742.44</v>
      </c>
      <c r="M76" s="35">
        <f>시기외12!M76-시기외26!M76</f>
        <v>-2.1006058306630003E-4</v>
      </c>
      <c r="N76" s="28">
        <f>외인!N76</f>
        <v>324643.65000000002</v>
      </c>
      <c r="O76" s="35">
        <f>시기외12!O76-시기외26!O76</f>
        <v>-4.6856368685602298E-4</v>
      </c>
      <c r="P76" s="28">
        <f>외인!P76</f>
        <v>177148.32</v>
      </c>
      <c r="Q76" s="35">
        <f>시기외12!Q76-시기외26!Q76</f>
        <v>6.1532344759113893E-4</v>
      </c>
      <c r="R76" s="28">
        <f>외인!R76</f>
        <v>171123.87</v>
      </c>
      <c r="S76" s="35">
        <f>시기외12!S76-시기외26!S76</f>
        <v>3.9076938412623702E-4</v>
      </c>
      <c r="T76" s="28">
        <f>외인!T76</f>
        <v>7764.23</v>
      </c>
      <c r="U76" s="35">
        <f>시기외12!U76-시기외26!U76</f>
        <v>-4.9340541670497948E-4</v>
      </c>
      <c r="V76" s="28">
        <f>외인!V76</f>
        <v>120041.74</v>
      </c>
      <c r="W76" s="35">
        <f>시기외12!W76-시기외26!W76</f>
        <v>-1.4328661463590315E-3</v>
      </c>
      <c r="X76" s="28">
        <f>외인!X76</f>
        <v>3846114.05</v>
      </c>
      <c r="Y76" s="35">
        <f>시기외12!Y76-시기외26!Y76</f>
        <v>1.0853550071137784E-4</v>
      </c>
      <c r="Z76" s="28">
        <f>외인!Z76</f>
        <v>46605.11</v>
      </c>
      <c r="AA76" s="35">
        <f>시기외12!AA76-시기외26!AA76</f>
        <v>3.2800930433866558E-4</v>
      </c>
      <c r="AB76" s="28">
        <f>외인!AB76</f>
        <v>193019.49</v>
      </c>
      <c r="AC76" s="35">
        <f>시기외12!AC76-시기외26!AC76</f>
        <v>1.2002562198719338E-4</v>
      </c>
      <c r="AD76" s="28">
        <f>외인!AD76</f>
        <v>19590.38</v>
      </c>
      <c r="AE76" s="35">
        <f>시기외12!AE76-시기외26!AE76</f>
        <v>4.3457786755482595E-4</v>
      </c>
      <c r="AF76" s="28">
        <f>외인!AF76</f>
        <v>23192.71</v>
      </c>
      <c r="AG76" s="35">
        <f>시기외12!AG76-시기외26!AG76</f>
        <v>1.9168609553823297E-4</v>
      </c>
      <c r="AH76" s="28">
        <f>외인!AH76</f>
        <v>212743.95</v>
      </c>
      <c r="AI76" s="35">
        <f>시기외12!AI76-시기외26!AI76</f>
        <v>1.7532914501443547E-4</v>
      </c>
      <c r="AJ76" s="28">
        <f>외인!AJ76</f>
        <v>110379.68</v>
      </c>
      <c r="AK76" s="35">
        <f>시기외12!AK76-시기외26!AK76</f>
        <v>9.0011084229829228E-4</v>
      </c>
      <c r="AL76" s="28">
        <f>외인!AL76</f>
        <v>119640.87</v>
      </c>
      <c r="AM76" s="35">
        <f>시기외12!AM76-시기외26!AM76</f>
        <v>-1.1375506181622781E-3</v>
      </c>
      <c r="AN76" s="28">
        <f>외인!AN76</f>
        <v>221984.38</v>
      </c>
      <c r="AO76" s="35">
        <f>시기외12!AO76-시기외26!AO76</f>
        <v>-7.3922019724117008E-5</v>
      </c>
      <c r="AP76" s="28">
        <f>외인!AP76</f>
        <v>169065.27</v>
      </c>
      <c r="AQ76" s="35">
        <f>시기외12!AQ76-시기외26!AQ76</f>
        <v>-6.4006853356036726E-4</v>
      </c>
      <c r="AR76" s="28">
        <f>외인!AR76</f>
        <v>23280.77</v>
      </c>
      <c r="AS76" s="35">
        <f>시기외12!AS76-시기외26!AS76</f>
        <v>8.4940856960646037E-5</v>
      </c>
      <c r="AT76" s="28">
        <f>외인!AT76</f>
        <v>121368.17</v>
      </c>
      <c r="AU76" s="35">
        <f>시기외12!AU76-시기외26!AU76</f>
        <v>-8.4891242108161289E-4</v>
      </c>
      <c r="AV76" s="28">
        <f>외인!AV76</f>
        <v>43620.54</v>
      </c>
      <c r="AW76" s="35">
        <f>시기외12!AW76-시기외26!AW76</f>
        <v>-6.3188122794842765E-4</v>
      </c>
      <c r="AX76" s="28">
        <f>외인!AX76</f>
        <v>61895.74</v>
      </c>
      <c r="AY76" s="35">
        <f>시기외12!AY76-시기외26!AY76</f>
        <v>5.3570646704023369E-4</v>
      </c>
      <c r="AZ76" s="28">
        <f>외인!AZ76</f>
        <v>4187843.89</v>
      </c>
      <c r="BA76" s="35">
        <f>시기외12!BA76-시기외26!BA76</f>
        <v>4.0887680134754807E-5</v>
      </c>
      <c r="BB76" s="28">
        <f>외인!BB76</f>
        <v>135464.95000000001</v>
      </c>
      <c r="BC76" s="35">
        <f>시기외12!BC76-시기외26!BC76</f>
        <v>1.2281787071342703E-4</v>
      </c>
      <c r="BD76" s="28">
        <f>외인!BD76</f>
        <v>32837.269999999997</v>
      </c>
      <c r="BE76" s="35">
        <f>시기외12!BE76-시기외26!BE76</f>
        <v>9.1697086405944858E-5</v>
      </c>
      <c r="BF76" s="28">
        <f>외인!BF76</f>
        <v>0</v>
      </c>
      <c r="BG76" s="35" t="e">
        <f>시기외12!BG76-시기외26!BG76</f>
        <v>#DIV/0!</v>
      </c>
      <c r="BH76" s="28">
        <f>외인!BH76</f>
        <v>108084.21</v>
      </c>
      <c r="BI76" s="35">
        <f>시기외12!BI76-시기외26!BI76</f>
        <v>-3.2410626719846442E-4</v>
      </c>
      <c r="BJ76" s="28">
        <f>외인!BJ76</f>
        <v>121026.03</v>
      </c>
      <c r="BK76" s="35">
        <f>시기외12!BK76-시기외26!BK76</f>
        <v>-2.2968874158849745E-4</v>
      </c>
      <c r="BL76" s="28">
        <f>외인!BL76</f>
        <v>42491.21</v>
      </c>
      <c r="BM76" s="35">
        <f>시기외12!BM76-시기외26!BM76</f>
        <v>6.1121978931760051E-4</v>
      </c>
      <c r="BN76" s="28">
        <f>외인!BN76</f>
        <v>48630.2</v>
      </c>
      <c r="BO76" s="35">
        <f>시기외12!BO76-시기외26!BO76</f>
        <v>-1.0790803730522725E-3</v>
      </c>
      <c r="BP76" s="28">
        <f>외인!BP76</f>
        <v>69413.69</v>
      </c>
      <c r="BQ76" s="35">
        <f>시기외12!BQ76-시기외26!BQ76</f>
        <v>4.4820392332607835E-4</v>
      </c>
      <c r="BR76" s="28">
        <f>외인!BR76</f>
        <v>311411.37</v>
      </c>
      <c r="BS76" s="35">
        <f>시기외12!BS76-시기외26!BS76</f>
        <v>-7.5916688688185087E-4</v>
      </c>
      <c r="BT76" s="28">
        <f>외인!BT76</f>
        <v>3885056.92</v>
      </c>
      <c r="BU76" s="35">
        <f>시기외12!BU76-시기외26!BU76</f>
        <v>1.0750115535982361E-4</v>
      </c>
      <c r="BV76" s="28">
        <f>외인!BV76</f>
        <v>494009.83</v>
      </c>
      <c r="BW76" s="35">
        <f>시기외12!BW76-시기외26!BW76</f>
        <v>3.0138646279337421E-4</v>
      </c>
      <c r="BX76" s="28">
        <f>외인!BX76</f>
        <v>72816.86</v>
      </c>
      <c r="BY76" s="35">
        <f>시기외12!BY76-시기외26!BY76</f>
        <v>2.591256571278901E-6</v>
      </c>
      <c r="BZ76" s="28">
        <f>외인!BZ76</f>
        <v>341625.26</v>
      </c>
      <c r="CA76" s="35">
        <f>시기외12!CA76-시기외26!CA76</f>
        <v>-4.5059449378850478E-4</v>
      </c>
      <c r="CB76" s="28">
        <f>외인!CB76</f>
        <v>10896.76</v>
      </c>
      <c r="CC76" s="35">
        <f>시기외12!CC76-시기외26!CC76</f>
        <v>7.7870217670061078E-5</v>
      </c>
      <c r="CD76" s="28">
        <f>외인!CD76</f>
        <v>24485.26</v>
      </c>
      <c r="CE76" s="35">
        <f>시기외12!CE76-시기외26!CE76</f>
        <v>1.09636961562913E-3</v>
      </c>
      <c r="CF76" s="28">
        <f>외인!CF76</f>
        <v>27263.33</v>
      </c>
      <c r="CG76" s="35">
        <f>시기외12!CG76-시기외26!CG76</f>
        <v>-1.0197809007207077E-3</v>
      </c>
      <c r="CH76" s="28">
        <f>외인!CH76</f>
        <v>63206.03</v>
      </c>
      <c r="CI76" s="35">
        <f>시기외12!CI76-시기외26!CI76</f>
        <v>-4.4485545635381029E-4</v>
      </c>
      <c r="CJ76" s="28">
        <f>외인!CJ76</f>
        <v>325426.65999999997</v>
      </c>
      <c r="CK76" s="35">
        <f>시기외12!CK76-시기외26!CK76</f>
        <v>6.0297289106943505E-4</v>
      </c>
      <c r="CL76" s="28">
        <f>외인!CL76</f>
        <v>218383.46</v>
      </c>
      <c r="CM76" s="35">
        <f>시기외12!CM76-시기외26!CM76</f>
        <v>1.9848489800716116E-4</v>
      </c>
      <c r="CN76" s="28">
        <f>외인!CN76</f>
        <v>112812</v>
      </c>
      <c r="CO76" s="35">
        <f>시기외12!CO76-시기외26!CO76</f>
        <v>-2.2236419196134771E-4</v>
      </c>
      <c r="CP76" s="28">
        <f>외인!CP76</f>
        <v>135940.25</v>
      </c>
      <c r="CQ76" s="35">
        <f>시기외12!CQ76-시기외26!CQ76</f>
        <v>1.2296251685246025E-4</v>
      </c>
      <c r="CR76" s="28">
        <f>외인!CR76</f>
        <v>203607.87</v>
      </c>
      <c r="CS76" s="35">
        <f>시기외12!CS76-시기외26!CS76</f>
        <v>3.9122341688161691E-4</v>
      </c>
      <c r="CT76" s="28">
        <f>외인!CT76</f>
        <v>271662.78000000003</v>
      </c>
      <c r="CU76" s="35">
        <f>시기외12!CU76-시기외26!CU76</f>
        <v>-1.3019267394913654E-3</v>
      </c>
      <c r="CV76" s="28">
        <f>외인!CV76</f>
        <v>3885056.92</v>
      </c>
      <c r="CW76" s="35">
        <f>시기외12!CW76-시기외26!CW76</f>
        <v>1.0750115535982361E-4</v>
      </c>
      <c r="CX76" s="28">
        <f>외인!CX76</f>
        <v>283005.93</v>
      </c>
      <c r="CY76" s="35">
        <f>시기외12!CY76-시기외26!CY76</f>
        <v>-1.42694586977318E-4</v>
      </c>
      <c r="CZ76" s="28">
        <f>외인!CZ76</f>
        <v>19311.830000000002</v>
      </c>
      <c r="DA76" s="35">
        <f>시기외12!DA76-시기외26!DA76</f>
        <v>2.638916346912345E-4</v>
      </c>
      <c r="DB76" s="28">
        <f>외인!DB76</f>
        <v>32837.269999999997</v>
      </c>
      <c r="DC76" s="35">
        <f>시기외12!DC76-시기외26!DC76</f>
        <v>9.1697086405944858E-5</v>
      </c>
      <c r="DD76" s="28">
        <f>외인!DD76</f>
        <v>7764.23</v>
      </c>
      <c r="DE76" s="35">
        <f>시기외12!DE76-시기외26!DE76</f>
        <v>-4.9340541670497948E-4</v>
      </c>
      <c r="DF76" s="28">
        <f>외인!DF76</f>
        <v>55156.51</v>
      </c>
      <c r="DG76" s="35">
        <f>시기외12!DG76-시기외26!DG76</f>
        <v>1.0004642237863897E-4</v>
      </c>
      <c r="DH76" s="28">
        <f>외인!DH76</f>
        <v>17236.240000000002</v>
      </c>
      <c r="DI76" s="35">
        <f>시기외12!DI76-시기외26!DI76</f>
        <v>1.723384367624542E-3</v>
      </c>
      <c r="DJ76" s="28">
        <f>외인!DJ76</f>
        <v>659312.84</v>
      </c>
      <c r="DK76" s="35">
        <f>시기외12!DK76-시기외26!DK76</f>
        <v>-2.2192003290819095E-4</v>
      </c>
      <c r="DL76" s="28">
        <f>외인!DL76</f>
        <v>90332.93</v>
      </c>
      <c r="DM76" s="35">
        <f>시기외12!DM76-시기외26!DM76</f>
        <v>-3.2795364691535827E-4</v>
      </c>
      <c r="DN76" s="28">
        <f>외인!DN76</f>
        <v>3885056.92</v>
      </c>
      <c r="DO76" s="35">
        <f>시기외12!DO76-시기외26!DO76</f>
        <v>1.0750115535982361E-4</v>
      </c>
      <c r="DP76" s="28">
        <f>외인!DP76</f>
        <v>72266.81</v>
      </c>
      <c r="DQ76" s="35">
        <f>시기외12!DQ76-시기외26!DQ76</f>
        <v>1.4075525040764807E-3</v>
      </c>
      <c r="DR76" s="28">
        <f>외인!DR76</f>
        <v>42068.97</v>
      </c>
      <c r="DS76" s="35">
        <f>시기외12!DS76-시기외26!DS76</f>
        <v>-2.9462013754402049E-4</v>
      </c>
      <c r="DT76" s="28">
        <f>외인!DT76</f>
        <v>171123.87</v>
      </c>
      <c r="DU76" s="35">
        <f>시기외12!DU76-시기외26!DU76</f>
        <v>3.9076938412623702E-4</v>
      </c>
      <c r="DV76" s="28">
        <f>외인!DV76</f>
        <v>32178.77</v>
      </c>
      <c r="DW76" s="35">
        <f>시기외12!DW76-시기외26!DW76</f>
        <v>5.2062221235010938E-4</v>
      </c>
      <c r="DX76" s="28">
        <f>외인!DX76</f>
        <v>120041.74</v>
      </c>
      <c r="DY76" s="35">
        <f>시기외12!DY76-시기외26!DY76</f>
        <v>-1.4328661463590315E-3</v>
      </c>
      <c r="DZ76" s="28">
        <f>외인!DZ76</f>
        <v>6863.67</v>
      </c>
      <c r="EA76" s="35">
        <f>시기외12!EA76-시기외26!EA76</f>
        <v>1.5674061416034145E-4</v>
      </c>
      <c r="EB76" s="28">
        <f>외인!EB76</f>
        <v>10123.85</v>
      </c>
      <c r="EC76" s="35">
        <f>시기외12!EC76-시기외26!EC76</f>
        <v>4.0388699466303011E-4</v>
      </c>
      <c r="ED76" s="28">
        <f>외인!ED76</f>
        <v>9429.83</v>
      </c>
      <c r="EE76" s="35">
        <f>시기외12!EE76-시기외26!EE76</f>
        <v>8.0329730994350556E-4</v>
      </c>
      <c r="EF76" s="28">
        <f>외인!EF76</f>
        <v>208654.31</v>
      </c>
      <c r="EG76" s="35">
        <f>시기외12!EG76-시기외26!EG76</f>
        <v>3.362642256783488E-4</v>
      </c>
      <c r="EH76" s="28">
        <f>외인!EH76</f>
        <v>326604.59999999998</v>
      </c>
      <c r="EI76" s="35">
        <f>시기외12!EI76-시기외26!EI76</f>
        <v>1.6774003889375187E-4</v>
      </c>
      <c r="EJ76" s="28">
        <f>외인!EJ76</f>
        <v>94817.83</v>
      </c>
      <c r="EK76" s="35">
        <f>시기외12!EK76-시기외26!EK76</f>
        <v>-5.0007358463923456E-4</v>
      </c>
      <c r="EL76" s="28">
        <f>외인!EL76</f>
        <v>26642.26</v>
      </c>
      <c r="EM76" s="35">
        <f>시기외12!EM76-시기외26!EM76</f>
        <v>9.3602393578366542E-4</v>
      </c>
      <c r="EN76" s="28">
        <f>외인!EN76</f>
        <v>42068.97</v>
      </c>
      <c r="EO76" s="35">
        <f>시기외12!EO76-시기외26!EO76</f>
        <v>-2.9462013754402049E-4</v>
      </c>
      <c r="EP76" s="28">
        <f>외인!EP76</f>
        <v>145858.4</v>
      </c>
      <c r="EQ76" s="35">
        <f>시기외12!EQ76-시기외26!EQ76</f>
        <v>6.0714136778771592E-4</v>
      </c>
      <c r="ER76" s="28">
        <f>외인!ER76</f>
        <v>10517.1</v>
      </c>
      <c r="ES76" s="35">
        <f>시기외12!ES76-시기외26!ES76</f>
        <v>1.5025879210656579E-3</v>
      </c>
      <c r="ET76" s="28">
        <f>외인!ET76</f>
        <v>169065.27</v>
      </c>
      <c r="EU76" s="35">
        <f>시기외12!EU76-시기외26!EU76</f>
        <v>-6.4006853356036726E-4</v>
      </c>
      <c r="EV76" s="28">
        <f>외인!EV76</f>
        <v>46605.11</v>
      </c>
      <c r="EW76" s="35">
        <f>시기외12!EW76-시기외26!EW76</f>
        <v>3.2800930433866558E-4</v>
      </c>
      <c r="EX76" s="28">
        <f>외인!EX76</f>
        <v>89335.13</v>
      </c>
      <c r="EY76" s="35">
        <f>시기외12!EY76-시기외26!EY76</f>
        <v>-1.6542432002944571E-5</v>
      </c>
    </row>
    <row r="77" spans="1:155">
      <c r="A77" s="27">
        <f>외인!A77</f>
        <v>46175</v>
      </c>
      <c r="B77" s="28">
        <f>외인!B77</f>
        <v>6992104.4800000004</v>
      </c>
      <c r="C77" s="35">
        <f>시기외12!C77-시기외26!C77</f>
        <v>-1.1697777831214335E-5</v>
      </c>
      <c r="D77" s="28">
        <f>외인!D77</f>
        <v>574393.09</v>
      </c>
      <c r="E77" s="35">
        <f>시기외12!E77-시기외26!E77</f>
        <v>1.4366790586922581E-4</v>
      </c>
      <c r="F77" s="28">
        <f>외인!F77</f>
        <v>3058228.77</v>
      </c>
      <c r="G77" s="35">
        <f>시기외12!G77-시기외26!G77</f>
        <v>1.636187951987696E-4</v>
      </c>
      <c r="H77" s="28">
        <f>외인!H77</f>
        <v>318087.93</v>
      </c>
      <c r="I77" s="35">
        <f>시기외12!I77-시기외26!I77</f>
        <v>-1.3163014058158726E-4</v>
      </c>
      <c r="J77" s="28">
        <f>외인!J77</f>
        <v>39791.370000000003</v>
      </c>
      <c r="K77" s="35">
        <f>시기외12!K77-시기외26!K77</f>
        <v>-1.9277058245283906E-4</v>
      </c>
      <c r="L77" s="28">
        <f>외인!L77</f>
        <v>296259.43</v>
      </c>
      <c r="M77" s="35">
        <f>시기외12!M77-시기외26!M77</f>
        <v>-1.4600273856121664E-4</v>
      </c>
      <c r="N77" s="28">
        <f>외인!N77</f>
        <v>319017.77</v>
      </c>
      <c r="O77" s="35">
        <f>시기외12!O77-시기외26!O77</f>
        <v>-5.3375569382477879E-4</v>
      </c>
      <c r="P77" s="28">
        <f>외인!P77</f>
        <v>173817.74</v>
      </c>
      <c r="Q77" s="35">
        <f>시기외12!Q77-시기외26!Q77</f>
        <v>6.4767222844296286E-4</v>
      </c>
      <c r="R77" s="28">
        <f>외인!R77</f>
        <v>164302.81</v>
      </c>
      <c r="S77" s="35">
        <f>시기외12!S77-시기외26!S77</f>
        <v>6.0979443138169239E-5</v>
      </c>
      <c r="T77" s="28">
        <f>외인!T77</f>
        <v>7667.43</v>
      </c>
      <c r="U77" s="35">
        <f>시기외12!U77-시기외26!U77</f>
        <v>-5.933862162384642E-4</v>
      </c>
      <c r="V77" s="28">
        <f>외인!V77</f>
        <v>117394.55</v>
      </c>
      <c r="W77" s="35">
        <f>시기외12!W77-시기외26!W77</f>
        <v>-1.6667315903668414E-3</v>
      </c>
      <c r="X77" s="28">
        <f>외인!X77</f>
        <v>3907251.05</v>
      </c>
      <c r="Y77" s="35">
        <f>시기외12!Y77-시기외26!Y77</f>
        <v>1.1393221701404667E-4</v>
      </c>
      <c r="Z77" s="28">
        <f>외인!Z77</f>
        <v>48674.43</v>
      </c>
      <c r="AA77" s="35">
        <f>시기외12!AA77-시기외26!AA77</f>
        <v>2.6627767949809721E-4</v>
      </c>
      <c r="AB77" s="28">
        <f>외인!AB77</f>
        <v>197896.64</v>
      </c>
      <c r="AC77" s="35">
        <f>시기외12!AC77-시기외26!AC77</f>
        <v>1.3128754237321229E-4</v>
      </c>
      <c r="AD77" s="28">
        <f>외인!AD77</f>
        <v>19558.72</v>
      </c>
      <c r="AE77" s="35">
        <f>시기외12!AE77-시기외26!AE77</f>
        <v>2.6941398353239586E-4</v>
      </c>
      <c r="AF77" s="28">
        <f>외인!AF77</f>
        <v>22840.48</v>
      </c>
      <c r="AG77" s="35">
        <f>시기외12!AG77-시기외26!AG77</f>
        <v>1.4360721087326291E-4</v>
      </c>
      <c r="AH77" s="28">
        <f>외인!AH77</f>
        <v>206152.12</v>
      </c>
      <c r="AI77" s="35">
        <f>시기외12!AI77-시기외26!AI77</f>
        <v>9.6615565800277055E-5</v>
      </c>
      <c r="AJ77" s="28">
        <f>외인!AJ77</f>
        <v>112598.29</v>
      </c>
      <c r="AK77" s="35">
        <f>시기외12!AK77-시기외26!AK77</f>
        <v>6.023407724216731E-4</v>
      </c>
      <c r="AL77" s="28">
        <f>외인!AL77</f>
        <v>118374.39999999999</v>
      </c>
      <c r="AM77" s="35">
        <f>시기외12!AM77-시기외26!AM77</f>
        <v>-1.2021859685398695E-3</v>
      </c>
      <c r="AN77" s="28">
        <f>외인!AN77</f>
        <v>217225.98</v>
      </c>
      <c r="AO77" s="35">
        <f>시기외12!AO77-시기외26!AO77</f>
        <v>-1.3750484582374599E-4</v>
      </c>
      <c r="AP77" s="28">
        <f>외인!AP77</f>
        <v>156610.5</v>
      </c>
      <c r="AQ77" s="35">
        <f>시기외12!AQ77-시기외26!AQ77</f>
        <v>-5.7651141288114945E-4</v>
      </c>
      <c r="AR77" s="28">
        <f>외인!AR77</f>
        <v>22881.85</v>
      </c>
      <c r="AS77" s="35">
        <f>시기외12!AS77-시기외26!AS77</f>
        <v>3.9189814503461226E-5</v>
      </c>
      <c r="AT77" s="28">
        <f>외인!AT77</f>
        <v>124792.33</v>
      </c>
      <c r="AU77" s="35">
        <f>시기외12!AU77-시기외26!AU77</f>
        <v>-1.4719409251829592E-3</v>
      </c>
      <c r="AV77" s="28">
        <f>외인!AV77</f>
        <v>43599.47</v>
      </c>
      <c r="AW77" s="35">
        <f>시기외12!AW77-시기외26!AW77</f>
        <v>-6.3662022194859043E-4</v>
      </c>
      <c r="AX77" s="28">
        <f>외인!AX77</f>
        <v>59736.19</v>
      </c>
      <c r="AY77" s="35">
        <f>시기외12!AY77-시기외26!AY77</f>
        <v>7.6866058735324027E-4</v>
      </c>
      <c r="AZ77" s="28">
        <f>외인!AZ77</f>
        <v>4216311.5199999996</v>
      </c>
      <c r="BA77" s="35">
        <f>시기외12!BA77-시기외26!BA77</f>
        <v>2.985017129818841E-5</v>
      </c>
      <c r="BB77" s="28">
        <f>외인!BB77</f>
        <v>151941.14000000001</v>
      </c>
      <c r="BC77" s="35">
        <f>시기외12!BC77-시기외26!BC77</f>
        <v>1.250095079378485E-4</v>
      </c>
      <c r="BD77" s="28">
        <f>외인!BD77</f>
        <v>31924.9</v>
      </c>
      <c r="BE77" s="35">
        <f>시기외12!BE77-시기외26!BE77</f>
        <v>2.2038840505406816E-4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108545.16</v>
      </c>
      <c r="BI77" s="35">
        <f>시기외12!BI77-시기외26!BI77</f>
        <v>-2.8398744980786747E-4</v>
      </c>
      <c r="BJ77" s="28">
        <f>외인!BJ77</f>
        <v>116823.36</v>
      </c>
      <c r="BK77" s="35">
        <f>시기외12!BK77-시기외26!BK77</f>
        <v>-2.3243333549667232E-4</v>
      </c>
      <c r="BL77" s="28">
        <f>외인!BL77</f>
        <v>41270.730000000003</v>
      </c>
      <c r="BM77" s="35">
        <f>시기외12!BM77-시기외26!BM77</f>
        <v>6.0624089130686552E-4</v>
      </c>
      <c r="BN77" s="28">
        <f>외인!BN77</f>
        <v>47050.47</v>
      </c>
      <c r="BO77" s="35">
        <f>시기외12!BO77-시기외26!BO77</f>
        <v>-1.0205708783768324E-3</v>
      </c>
      <c r="BP77" s="28">
        <f>외인!BP77</f>
        <v>67679.38</v>
      </c>
      <c r="BQ77" s="35">
        <f>시기외12!BQ77-시기외26!BQ77</f>
        <v>6.6176175423646275E-4</v>
      </c>
      <c r="BR77" s="28">
        <f>외인!BR77</f>
        <v>295548.09000000003</v>
      </c>
      <c r="BS77" s="35">
        <f>시기외12!BS77-시기외26!BS77</f>
        <v>-6.9020984297192816E-4</v>
      </c>
      <c r="BT77" s="28">
        <f>외인!BT77</f>
        <v>3945106.99</v>
      </c>
      <c r="BU77" s="35">
        <f>시기외12!BU77-시기외26!BU77</f>
        <v>1.1047498017824949E-4</v>
      </c>
      <c r="BV77" s="28">
        <f>외인!BV77</f>
        <v>492660.86</v>
      </c>
      <c r="BW77" s="35">
        <f>시기외12!BW77-시기외26!BW77</f>
        <v>3.5756132467576571E-4</v>
      </c>
      <c r="BX77" s="28">
        <f>외인!BX77</f>
        <v>71659.429999999993</v>
      </c>
      <c r="BY77" s="35">
        <f>시기외12!BY77-시기외26!BY77</f>
        <v>-5.0895388796655047E-5</v>
      </c>
      <c r="BZ77" s="28">
        <f>외인!BZ77</f>
        <v>335600.38</v>
      </c>
      <c r="CA77" s="35">
        <f>시기외12!CA77-시기외26!CA77</f>
        <v>-5.1477013174442907E-4</v>
      </c>
      <c r="CB77" s="28">
        <f>외인!CB77</f>
        <v>10831.79</v>
      </c>
      <c r="CC77" s="35">
        <f>시기외12!CC77-시기외26!CC77</f>
        <v>2.5858140278505132E-4</v>
      </c>
      <c r="CD77" s="28">
        <f>외인!CD77</f>
        <v>24359.84</v>
      </c>
      <c r="CE77" s="35">
        <f>시기외12!CE77-시기외26!CE77</f>
        <v>1.088266488151047E-3</v>
      </c>
      <c r="CF77" s="28">
        <f>외인!CF77</f>
        <v>28220.639999999999</v>
      </c>
      <c r="CG77" s="35">
        <f>시기외12!CG77-시기외26!CG77</f>
        <v>-9.2130353755085382E-4</v>
      </c>
      <c r="CH77" s="28">
        <f>외인!CH77</f>
        <v>63132.41</v>
      </c>
      <c r="CI77" s="35">
        <f>시기외12!CI77-시기외26!CI77</f>
        <v>-4.3891831233582295E-4</v>
      </c>
      <c r="CJ77" s="28">
        <f>외인!CJ77</f>
        <v>319912.63</v>
      </c>
      <c r="CK77" s="35">
        <f>시기외12!CK77-시기외26!CK77</f>
        <v>6.4321628929095106E-4</v>
      </c>
      <c r="CL77" s="28">
        <f>외인!CL77</f>
        <v>222931.58</v>
      </c>
      <c r="CM77" s="35">
        <f>시기외12!CM77-시기외26!CM77</f>
        <v>2.1976449451563182E-4</v>
      </c>
      <c r="CN77" s="28">
        <f>외인!CN77</f>
        <v>109822.99</v>
      </c>
      <c r="CO77" s="35">
        <f>시기외12!CO77-시기외26!CO77</f>
        <v>-2.9251372869713724E-5</v>
      </c>
      <c r="CP77" s="28">
        <f>외인!CP77</f>
        <v>152415.56</v>
      </c>
      <c r="CQ77" s="35">
        <f>시기외12!CQ77-시기외26!CQ77</f>
        <v>1.2423494387549879E-4</v>
      </c>
      <c r="CR77" s="28">
        <f>외인!CR77</f>
        <v>198135.71</v>
      </c>
      <c r="CS77" s="35">
        <f>시기외12!CS77-시기외26!CS77</f>
        <v>1.1902869697572819E-4</v>
      </c>
      <c r="CT77" s="28">
        <f>외인!CT77</f>
        <v>247928.77</v>
      </c>
      <c r="CU77" s="35">
        <f>시기외12!CU77-시기외26!CU77</f>
        <v>-1.5164353845094783E-3</v>
      </c>
      <c r="CV77" s="28">
        <f>외인!CV77</f>
        <v>3945106.99</v>
      </c>
      <c r="CW77" s="35">
        <f>시기외12!CW77-시기외26!CW77</f>
        <v>1.1047498017824949E-4</v>
      </c>
      <c r="CX77" s="28">
        <f>외인!CX77</f>
        <v>276227.24</v>
      </c>
      <c r="CY77" s="35">
        <f>시기외12!CY77-시기외26!CY77</f>
        <v>-3.9271770018406953E-4</v>
      </c>
      <c r="CZ77" s="28">
        <f>외인!CZ77</f>
        <v>19449.04</v>
      </c>
      <c r="DA77" s="35">
        <f>시기외12!DA77-시기외26!DA77</f>
        <v>-1.7957709891619511E-4</v>
      </c>
      <c r="DB77" s="28">
        <f>외인!DB77</f>
        <v>31924.9</v>
      </c>
      <c r="DC77" s="35">
        <f>시기외12!DC77-시기외26!DC77</f>
        <v>2.2038840505406816E-4</v>
      </c>
      <c r="DD77" s="28">
        <f>외인!DD77</f>
        <v>7667.43</v>
      </c>
      <c r="DE77" s="35">
        <f>시기외12!DE77-시기외26!DE77</f>
        <v>-5.933862162384642E-4</v>
      </c>
      <c r="DF77" s="28">
        <f>외인!DF77</f>
        <v>53739.57</v>
      </c>
      <c r="DG77" s="35">
        <f>시기외12!DG77-시기외26!DG77</f>
        <v>2.0189492611607531E-5</v>
      </c>
      <c r="DH77" s="28">
        <f>외인!DH77</f>
        <v>17067.55</v>
      </c>
      <c r="DI77" s="35">
        <f>시기외12!DI77-시기외26!DI77</f>
        <v>1.7072886510680009E-3</v>
      </c>
      <c r="DJ77" s="28">
        <f>외인!DJ77</f>
        <v>631105.78</v>
      </c>
      <c r="DK77" s="35">
        <f>시기외12!DK77-시기외26!DK77</f>
        <v>-2.0730739775030426E-4</v>
      </c>
      <c r="DL77" s="28">
        <f>외인!DL77</f>
        <v>87378.62</v>
      </c>
      <c r="DM77" s="35">
        <f>시기외12!DM77-시기외26!DM77</f>
        <v>-1.0982831162457529E-4</v>
      </c>
      <c r="DN77" s="28">
        <f>외인!DN77</f>
        <v>3945106.99</v>
      </c>
      <c r="DO77" s="35">
        <f>시기외12!DO77-시기외26!DO77</f>
        <v>1.1047498017824949E-4</v>
      </c>
      <c r="DP77" s="28">
        <f>외인!DP77</f>
        <v>72145.490000000005</v>
      </c>
      <c r="DQ77" s="35">
        <f>시기외12!DQ77-시기외26!DQ77</f>
        <v>1.5550504096647E-3</v>
      </c>
      <c r="DR77" s="28">
        <f>외인!DR77</f>
        <v>40508.660000000003</v>
      </c>
      <c r="DS77" s="35">
        <f>시기외12!DS77-시기외26!DS77</f>
        <v>-1.8555787272789612E-4</v>
      </c>
      <c r="DT77" s="28">
        <f>외인!DT77</f>
        <v>164302.81</v>
      </c>
      <c r="DU77" s="35">
        <f>시기외12!DU77-시기외26!DU77</f>
        <v>6.0979443138169239E-5</v>
      </c>
      <c r="DV77" s="28">
        <f>외인!DV77</f>
        <v>33520.15</v>
      </c>
      <c r="DW77" s="35">
        <f>시기외12!DW77-시기외26!DW77</f>
        <v>5.3434599060622398E-4</v>
      </c>
      <c r="DX77" s="28">
        <f>외인!DX77</f>
        <v>117394.55</v>
      </c>
      <c r="DY77" s="35">
        <f>시기외12!DY77-시기외26!DY77</f>
        <v>-1.6667315903668414E-3</v>
      </c>
      <c r="DZ77" s="28">
        <f>외인!DZ77</f>
        <v>6866.53</v>
      </c>
      <c r="EA77" s="35">
        <f>시기외12!EA77-시기외26!EA77</f>
        <v>3.3984755461166866E-4</v>
      </c>
      <c r="EB77" s="28">
        <f>외인!EB77</f>
        <v>10090.84</v>
      </c>
      <c r="EC77" s="35">
        <f>시기외12!EC77-시기외26!EC77</f>
        <v>4.2390287815176385E-4</v>
      </c>
      <c r="ED77" s="28">
        <f>외인!ED77</f>
        <v>9087.98</v>
      </c>
      <c r="EE77" s="35">
        <f>시기외12!EE77-시기외26!EE77</f>
        <v>8.4774573989397162E-4</v>
      </c>
      <c r="EF77" s="28">
        <f>외인!EF77</f>
        <v>204532.48000000001</v>
      </c>
      <c r="EG77" s="35">
        <f>시기외12!EG77-시기외26!EG77</f>
        <v>3.5284953789537074E-4</v>
      </c>
      <c r="EH77" s="28">
        <f>외인!EH77</f>
        <v>334101.7</v>
      </c>
      <c r="EI77" s="35">
        <f>시기외12!EI77-시기외26!EI77</f>
        <v>2.6539109080641634E-4</v>
      </c>
      <c r="EJ77" s="28">
        <f>외인!EJ77</f>
        <v>93557.23</v>
      </c>
      <c r="EK77" s="35">
        <f>시기외12!EK77-시기외26!EK77</f>
        <v>-4.6307472515683639E-4</v>
      </c>
      <c r="EL77" s="28">
        <f>외인!EL77</f>
        <v>26525.37</v>
      </c>
      <c r="EM77" s="35">
        <f>시기외12!EM77-시기외26!EM77</f>
        <v>9.2972456854945517E-4</v>
      </c>
      <c r="EN77" s="28">
        <f>외인!EN77</f>
        <v>40508.660000000003</v>
      </c>
      <c r="EO77" s="35">
        <f>시기외12!EO77-시기외26!EO77</f>
        <v>-1.8555787272789612E-4</v>
      </c>
      <c r="EP77" s="28">
        <f>외인!EP77</f>
        <v>137242.01999999999</v>
      </c>
      <c r="EQ77" s="35">
        <f>시기외12!EQ77-시기외26!EQ77</f>
        <v>5.8366102670523554E-4</v>
      </c>
      <c r="ER77" s="28">
        <f>외인!ER77</f>
        <v>10118.629999999999</v>
      </c>
      <c r="ES77" s="35">
        <f>시기외12!ES77-시기외26!ES77</f>
        <v>1.3485850144333222E-3</v>
      </c>
      <c r="ET77" s="28">
        <f>외인!ET77</f>
        <v>156610.5</v>
      </c>
      <c r="EU77" s="35">
        <f>시기외12!EU77-시기외26!EU77</f>
        <v>-5.7651141288114945E-4</v>
      </c>
      <c r="EV77" s="28">
        <f>외인!EV77</f>
        <v>48674.43</v>
      </c>
      <c r="EW77" s="35">
        <f>시기외12!EW77-시기외26!EW77</f>
        <v>2.6627767949809721E-4</v>
      </c>
      <c r="EX77" s="28">
        <f>외인!EX77</f>
        <v>103741.13</v>
      </c>
      <c r="EY77" s="35">
        <f>시기외12!EY77-시기외26!EY77</f>
        <v>2.4112306052616697E-5</v>
      </c>
    </row>
    <row r="78" spans="1:155">
      <c r="A78" s="27">
        <f>외인!A78</f>
        <v>46177</v>
      </c>
      <c r="B78" s="28">
        <f>외인!B78</f>
        <v>6861118.8600000003</v>
      </c>
      <c r="C78" s="35">
        <f>시기외12!C78-시기외26!C78</f>
        <v>-8.3882858703107719E-5</v>
      </c>
      <c r="D78" s="28">
        <f>외인!D78</f>
        <v>587547.79</v>
      </c>
      <c r="E78" s="35">
        <f>시기외12!E78-시기외26!E78</f>
        <v>2.3065522984041332E-4</v>
      </c>
      <c r="F78" s="28">
        <f>외인!F78</f>
        <v>3006354.93</v>
      </c>
      <c r="G78" s="35">
        <f>시기외12!G78-시기외26!G78</f>
        <v>3.1707775368626902E-5</v>
      </c>
      <c r="H78" s="28">
        <f>외인!H78</f>
        <v>314535.67</v>
      </c>
      <c r="I78" s="35">
        <f>시기외12!I78-시기외26!I78</f>
        <v>-5.3134294784738865E-5</v>
      </c>
      <c r="J78" s="28">
        <f>외인!J78</f>
        <v>40526.47</v>
      </c>
      <c r="K78" s="35">
        <f>시기외12!K78-시기외26!K78</f>
        <v>-4.3684840160473443E-5</v>
      </c>
      <c r="L78" s="28">
        <f>외인!L78</f>
        <v>292589.7</v>
      </c>
      <c r="M78" s="35">
        <f>시기외12!M78-시기외26!M78</f>
        <v>-6.4216612883758145E-5</v>
      </c>
      <c r="N78" s="28">
        <f>외인!N78</f>
        <v>310354.2</v>
      </c>
      <c r="O78" s="35">
        <f>시기외12!O78-시기외26!O78</f>
        <v>-5.4195599327477645E-4</v>
      </c>
      <c r="P78" s="28">
        <f>외인!P78</f>
        <v>169536.65</v>
      </c>
      <c r="Q78" s="35">
        <f>시기외12!Q78-시기외26!Q78</f>
        <v>5.8008815922376046E-4</v>
      </c>
      <c r="R78" s="28">
        <f>외인!R78</f>
        <v>156129.57</v>
      </c>
      <c r="S78" s="35">
        <f>시기외12!S78-시기외26!S78</f>
        <v>-2.1744671083202567E-4</v>
      </c>
      <c r="T78" s="28">
        <f>외인!T78</f>
        <v>7714.91</v>
      </c>
      <c r="U78" s="35">
        <f>시기외12!U78-시기외26!U78</f>
        <v>-6.3345212637880342E-4</v>
      </c>
      <c r="V78" s="28">
        <f>외인!V78</f>
        <v>130139.66</v>
      </c>
      <c r="W78" s="35">
        <f>시기외12!W78-시기외26!W78</f>
        <v>-1.336879402852538E-3</v>
      </c>
      <c r="X78" s="28">
        <f>외인!X78</f>
        <v>3823946.06</v>
      </c>
      <c r="Y78" s="35">
        <f>시기외12!Y78-시기외26!Y78</f>
        <v>2.6647549073159854E-5</v>
      </c>
      <c r="Z78" s="28">
        <f>외인!Z78</f>
        <v>52687.64</v>
      </c>
      <c r="AA78" s="35">
        <f>시기외12!AA78-시기외26!AA78</f>
        <v>2.1899914743823599E-4</v>
      </c>
      <c r="AB78" s="28">
        <f>외인!AB78</f>
        <v>204681.41</v>
      </c>
      <c r="AC78" s="35">
        <f>시기외12!AC78-시기외26!AC78</f>
        <v>1.9234314747997613E-4</v>
      </c>
      <c r="AD78" s="28">
        <f>외인!AD78</f>
        <v>19850.84</v>
      </c>
      <c r="AE78" s="35">
        <f>시기외12!AE78-시기외26!AE78</f>
        <v>1.5247527678978511E-4</v>
      </c>
      <c r="AF78" s="28">
        <f>외인!AF78</f>
        <v>23033.87</v>
      </c>
      <c r="AG78" s="35">
        <f>시기외12!AG78-시기외26!AG78</f>
        <v>1.3483323427576735E-4</v>
      </c>
      <c r="AH78" s="28">
        <f>외인!AH78</f>
        <v>203941.26</v>
      </c>
      <c r="AI78" s="35">
        <f>시기외12!AI78-시기외26!AI78</f>
        <v>-2.0341510333335487E-5</v>
      </c>
      <c r="AJ78" s="28">
        <f>외인!AJ78</f>
        <v>109033.21</v>
      </c>
      <c r="AK78" s="35">
        <f>시기외12!AK78-시기외26!AK78</f>
        <v>2.7491099451617466E-4</v>
      </c>
      <c r="AL78" s="28">
        <f>외인!AL78</f>
        <v>117501.37</v>
      </c>
      <c r="AM78" s="35">
        <f>시기외12!AM78-시기외26!AM78</f>
        <v>-1.1823748199506923E-3</v>
      </c>
      <c r="AN78" s="28">
        <f>외인!AN78</f>
        <v>209524.24</v>
      </c>
      <c r="AO78" s="35">
        <f>시기외12!AO78-시기외26!AO78</f>
        <v>-1.5544532688317411E-4</v>
      </c>
      <c r="AP78" s="28">
        <f>외인!AP78</f>
        <v>155054.04</v>
      </c>
      <c r="AQ78" s="35">
        <f>시기외12!AQ78-시기외26!AQ78</f>
        <v>-4.3484517808574635E-4</v>
      </c>
      <c r="AR78" s="28">
        <f>외인!AR78</f>
        <v>23042.67</v>
      </c>
      <c r="AS78" s="35">
        <f>시기외12!AS78-시기외26!AS78</f>
        <v>4.1914094933504301E-6</v>
      </c>
      <c r="AT78" s="28">
        <f>외인!AT78</f>
        <v>116851.11</v>
      </c>
      <c r="AU78" s="35">
        <f>시기외12!AU78-시기외26!AU78</f>
        <v>-2.2092690393230273E-3</v>
      </c>
      <c r="AV78" s="28">
        <f>외인!AV78</f>
        <v>43531.92</v>
      </c>
      <c r="AW78" s="35">
        <f>시기외12!AW78-시기외26!AW78</f>
        <v>-5.9512005542112036E-4</v>
      </c>
      <c r="AX78" s="28">
        <f>외인!AX78</f>
        <v>59839.42</v>
      </c>
      <c r="AY78" s="35">
        <f>시기외12!AY78-시기외26!AY78</f>
        <v>1.0924355870976484E-3</v>
      </c>
      <c r="AZ78" s="28">
        <f>외인!AZ78</f>
        <v>4115168.55</v>
      </c>
      <c r="BA78" s="35">
        <f>시기외12!BA78-시기외26!BA78</f>
        <v>-5.751158958305024E-5</v>
      </c>
      <c r="BB78" s="28">
        <f>외인!BB78</f>
        <v>147888.4</v>
      </c>
      <c r="BC78" s="35">
        <f>시기외12!BC78-시기외26!BC78</f>
        <v>1.131586893190113E-4</v>
      </c>
      <c r="BD78" s="28">
        <f>외인!BD78</f>
        <v>32638.62</v>
      </c>
      <c r="BE78" s="35">
        <f>시기외12!BE78-시기외26!BE78</f>
        <v>4.0495580783137062E-4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109818.72</v>
      </c>
      <c r="BI78" s="35">
        <f>시기외12!BI78-시기외26!BI78</f>
        <v>-1.9490755306685655E-4</v>
      </c>
      <c r="BJ78" s="28">
        <f>외인!BJ78</f>
        <v>118066.4</v>
      </c>
      <c r="BK78" s="35">
        <f>시기외12!BK78-시기외26!BK78</f>
        <v>-1.8587276379162599E-4</v>
      </c>
      <c r="BL78" s="28">
        <f>외인!BL78</f>
        <v>41172.65</v>
      </c>
      <c r="BM78" s="35">
        <f>시기외12!BM78-시기외26!BM78</f>
        <v>6.1782943865975497E-4</v>
      </c>
      <c r="BN78" s="28">
        <f>외인!BN78</f>
        <v>47325.81</v>
      </c>
      <c r="BO78" s="35">
        <f>시기외12!BO78-시기외26!BO78</f>
        <v>-8.6250176088186956E-4</v>
      </c>
      <c r="BP78" s="28">
        <f>외인!BP78</f>
        <v>68149.81</v>
      </c>
      <c r="BQ78" s="35">
        <f>시기외12!BQ78-시기외26!BQ78</f>
        <v>9.5600498884010256E-4</v>
      </c>
      <c r="BR78" s="28">
        <f>외인!BR78</f>
        <v>290914.82</v>
      </c>
      <c r="BS78" s="35">
        <f>시기외12!BS78-시기외26!BS78</f>
        <v>-5.7227027707505381E-4</v>
      </c>
      <c r="BT78" s="28">
        <f>외인!BT78</f>
        <v>3864435.24</v>
      </c>
      <c r="BU78" s="35">
        <f>시기외12!BU78-시기외26!BU78</f>
        <v>2.5039447998588017E-5</v>
      </c>
      <c r="BV78" s="28">
        <f>외인!BV78</f>
        <v>498647.3</v>
      </c>
      <c r="BW78" s="35">
        <f>시기외12!BW78-시기외26!BW78</f>
        <v>3.907736357402093E-4</v>
      </c>
      <c r="BX78" s="28">
        <f>외인!BX78</f>
        <v>71393.34</v>
      </c>
      <c r="BY78" s="35">
        <f>시기외12!BY78-시기외26!BY78</f>
        <v>-7.049552181600941E-5</v>
      </c>
      <c r="BZ78" s="28">
        <f>외인!BZ78</f>
        <v>327025.61</v>
      </c>
      <c r="CA78" s="35">
        <f>시기외12!CA78-시기외26!CA78</f>
        <v>-5.2129623766678304E-4</v>
      </c>
      <c r="CB78" s="28">
        <f>외인!CB78</f>
        <v>11049.57</v>
      </c>
      <c r="CC78" s="35">
        <f>시기외12!CC78-시기외26!CC78</f>
        <v>4.6703998834476783E-4</v>
      </c>
      <c r="CD78" s="28">
        <f>외인!CD78</f>
        <v>24331.919999999998</v>
      </c>
      <c r="CE78" s="35">
        <f>시기외12!CE78-시기외26!CE78</f>
        <v>1.1342578847961405E-3</v>
      </c>
      <c r="CF78" s="28">
        <f>외인!CF78</f>
        <v>29982.69</v>
      </c>
      <c r="CG78" s="35">
        <f>시기외12!CG78-시기외26!CG78</f>
        <v>-8.1146995664177143E-4</v>
      </c>
      <c r="CH78" s="28">
        <f>외인!CH78</f>
        <v>62149.23</v>
      </c>
      <c r="CI78" s="35">
        <f>시기외12!CI78-시기외26!CI78</f>
        <v>-4.0695044863266178E-4</v>
      </c>
      <c r="CJ78" s="28">
        <f>외인!CJ78</f>
        <v>316300.31</v>
      </c>
      <c r="CK78" s="35">
        <f>시기외12!CK78-시기외26!CK78</f>
        <v>6.0788310611083337E-4</v>
      </c>
      <c r="CL78" s="28">
        <f>외인!CL78</f>
        <v>229542.59</v>
      </c>
      <c r="CM78" s="35">
        <f>시기외12!CM78-시기외26!CM78</f>
        <v>2.8953924845305165E-4</v>
      </c>
      <c r="CN78" s="28">
        <f>외인!CN78</f>
        <v>112163.67</v>
      </c>
      <c r="CO78" s="35">
        <f>시기외12!CO78-시기외26!CO78</f>
        <v>1.5914047520299035E-4</v>
      </c>
      <c r="CP78" s="28">
        <f>외인!CP78</f>
        <v>148351.99</v>
      </c>
      <c r="CQ78" s="35">
        <f>시기외12!CQ78-시기외26!CQ78</f>
        <v>1.1176711596272394E-4</v>
      </c>
      <c r="CR78" s="28">
        <f>외인!CR78</f>
        <v>188858.57</v>
      </c>
      <c r="CS78" s="35">
        <f>시기외12!CS78-시기외26!CS78</f>
        <v>-1.3255659565472241E-4</v>
      </c>
      <c r="CT78" s="28">
        <f>외인!CT78</f>
        <v>241286.92</v>
      </c>
      <c r="CU78" s="35">
        <f>시기외12!CU78-시기외26!CU78</f>
        <v>-1.5071830893150402E-3</v>
      </c>
      <c r="CV78" s="28">
        <f>외인!CV78</f>
        <v>3864435.24</v>
      </c>
      <c r="CW78" s="35">
        <f>시기외12!CW78-시기외26!CW78</f>
        <v>2.5039447998588017E-5</v>
      </c>
      <c r="CX78" s="28">
        <f>외인!CX78</f>
        <v>261617.84</v>
      </c>
      <c r="CY78" s="35">
        <f>시기외12!CY78-시기외26!CY78</f>
        <v>-7.0065092651614802E-4</v>
      </c>
      <c r="CZ78" s="28">
        <f>외인!CZ78</f>
        <v>19352.11</v>
      </c>
      <c r="DA78" s="35">
        <f>시기외12!DA78-시기외26!DA78</f>
        <v>-3.1752050877228294E-4</v>
      </c>
      <c r="DB78" s="28">
        <f>외인!DB78</f>
        <v>32638.62</v>
      </c>
      <c r="DC78" s="35">
        <f>시기외12!DC78-시기외26!DC78</f>
        <v>4.0495580783137062E-4</v>
      </c>
      <c r="DD78" s="28">
        <f>외인!DD78</f>
        <v>7714.91</v>
      </c>
      <c r="DE78" s="35">
        <f>시기외12!DE78-시기외26!DE78</f>
        <v>-6.3345212637880342E-4</v>
      </c>
      <c r="DF78" s="28">
        <f>외인!DF78</f>
        <v>53026.54</v>
      </c>
      <c r="DG78" s="35">
        <f>시기외12!DG78-시기외26!DG78</f>
        <v>-3.1014203957811684E-5</v>
      </c>
      <c r="DH78" s="28">
        <f>외인!DH78</f>
        <v>17092.28</v>
      </c>
      <c r="DI78" s="35">
        <f>시기외12!DI78-시기외26!DI78</f>
        <v>1.743251514845406E-3</v>
      </c>
      <c r="DJ78" s="28">
        <f>외인!DJ78</f>
        <v>620089.85</v>
      </c>
      <c r="DK78" s="35">
        <f>시기외12!DK78-시기외26!DK78</f>
        <v>-1.950343723941244E-4</v>
      </c>
      <c r="DL78" s="28">
        <f>외인!DL78</f>
        <v>89607.3</v>
      </c>
      <c r="DM78" s="35">
        <f>시기외12!DM78-시기외26!DM78</f>
        <v>1.0602923598835396E-4</v>
      </c>
      <c r="DN78" s="28">
        <f>외인!DN78</f>
        <v>3864435.24</v>
      </c>
      <c r="DO78" s="35">
        <f>시기외12!DO78-시기외26!DO78</f>
        <v>2.5039447998588017E-5</v>
      </c>
      <c r="DP78" s="28">
        <f>외인!DP78</f>
        <v>72165.259999999995</v>
      </c>
      <c r="DQ78" s="35">
        <f>시기외12!DQ78-시기외26!DQ78</f>
        <v>1.4205221242160832E-3</v>
      </c>
      <c r="DR78" s="28">
        <f>외인!DR78</f>
        <v>41125.199999999997</v>
      </c>
      <c r="DS78" s="35">
        <f>시기외12!DS78-시기외26!DS78</f>
        <v>-7.0622590687500949E-5</v>
      </c>
      <c r="DT78" s="28">
        <f>외인!DT78</f>
        <v>156129.57</v>
      </c>
      <c r="DU78" s="35">
        <f>시기외12!DU78-시기외26!DU78</f>
        <v>-2.1744671083202567E-4</v>
      </c>
      <c r="DV78" s="28">
        <f>외인!DV78</f>
        <v>32416.68</v>
      </c>
      <c r="DW78" s="35">
        <f>시기외12!DW78-시기외26!DW78</f>
        <v>4.1041853260817909E-4</v>
      </c>
      <c r="DX78" s="28">
        <f>외인!DX78</f>
        <v>130139.66</v>
      </c>
      <c r="DY78" s="35">
        <f>시기외12!DY78-시기외26!DY78</f>
        <v>-1.336879402852538E-3</v>
      </c>
      <c r="DZ78" s="28">
        <f>외인!DZ78</f>
        <v>6908.39</v>
      </c>
      <c r="EA78" s="35">
        <f>시기외12!EA78-시기외26!EA78</f>
        <v>4.0246403989908051E-4</v>
      </c>
      <c r="EB78" s="28">
        <f>외인!EB78</f>
        <v>10053.780000000001</v>
      </c>
      <c r="EC78" s="35">
        <f>시기외12!EC78-시기외26!EC78</f>
        <v>4.9673770707575756E-4</v>
      </c>
      <c r="ED78" s="28">
        <f>외인!ED78</f>
        <v>9094.23</v>
      </c>
      <c r="EE78" s="35">
        <f>시기외12!EE78-시기외26!EE78</f>
        <v>8.9818529744271143E-4</v>
      </c>
      <c r="EF78" s="28">
        <f>외인!EF78</f>
        <v>200382.5</v>
      </c>
      <c r="EG78" s="35">
        <f>시기외12!EG78-시기외26!EG78</f>
        <v>3.3615714207011545E-4</v>
      </c>
      <c r="EH78" s="28">
        <f>외인!EH78</f>
        <v>341545.23</v>
      </c>
      <c r="EI78" s="35">
        <f>시기외12!EI78-시기외26!EI78</f>
        <v>3.2074966541179625E-4</v>
      </c>
      <c r="EJ78" s="28">
        <f>외인!EJ78</f>
        <v>93005.53</v>
      </c>
      <c r="EK78" s="35">
        <f>시기외12!EK78-시기외26!EK78</f>
        <v>-3.8113452301031506E-4</v>
      </c>
      <c r="EL78" s="28">
        <f>외인!EL78</f>
        <v>26481.48</v>
      </c>
      <c r="EM78" s="35">
        <f>시기외12!EM78-시기외26!EM78</f>
        <v>9.783147314737881E-4</v>
      </c>
      <c r="EN78" s="28">
        <f>외인!EN78</f>
        <v>41125.199999999997</v>
      </c>
      <c r="EO78" s="35">
        <f>시기외12!EO78-시기외26!EO78</f>
        <v>-7.0622590687500949E-5</v>
      </c>
      <c r="EP78" s="28">
        <f>외인!EP78</f>
        <v>135684.75</v>
      </c>
      <c r="EQ78" s="35">
        <f>시기외12!EQ78-시기외26!EQ78</f>
        <v>5.6228158332177725E-4</v>
      </c>
      <c r="ER78" s="28">
        <f>외인!ER78</f>
        <v>10402.32</v>
      </c>
      <c r="ES78" s="35">
        <f>시기외12!ES78-시기외26!ES78</f>
        <v>1.5326010490984579E-3</v>
      </c>
      <c r="ET78" s="28">
        <f>외인!ET78</f>
        <v>155054.04</v>
      </c>
      <c r="EU78" s="35">
        <f>시기외12!EU78-시기외26!EU78</f>
        <v>-4.3484517808574635E-4</v>
      </c>
      <c r="EV78" s="28">
        <f>외인!EV78</f>
        <v>52687.64</v>
      </c>
      <c r="EW78" s="35">
        <f>시기외12!EW78-시기외26!EW78</f>
        <v>2.1899914743823599E-4</v>
      </c>
      <c r="EX78" s="28">
        <f>외인!EX78</f>
        <v>95664.35</v>
      </c>
      <c r="EY78" s="35">
        <f>시기외12!EY78-시기외26!EY78</f>
        <v>3.4887605449258918E-5</v>
      </c>
    </row>
    <row r="79" spans="1:155">
      <c r="A79" s="27">
        <f>외인!A79</f>
        <v>46178</v>
      </c>
      <c r="B79" s="28">
        <f>외인!B79</f>
        <v>6481122.4900000002</v>
      </c>
      <c r="C79" s="35">
        <f>시기외12!C79-시기외26!C79</f>
        <v>-1.5369833598561375E-4</v>
      </c>
      <c r="D79" s="28">
        <f>외인!D79</f>
        <v>560544.67000000004</v>
      </c>
      <c r="E79" s="35">
        <f>시기외12!E79-시기외26!E79</f>
        <v>2.9904354938539176E-4</v>
      </c>
      <c r="F79" s="28">
        <f>외인!F79</f>
        <v>2851645.16</v>
      </c>
      <c r="G79" s="35">
        <f>시기외12!G79-시기외26!G79</f>
        <v>-7.0825393871045642E-5</v>
      </c>
      <c r="H79" s="28">
        <f>외인!H79</f>
        <v>301535.46999999997</v>
      </c>
      <c r="I79" s="35">
        <f>시기외12!I79-시기외26!I79</f>
        <v>-1.0988742533124508E-4</v>
      </c>
      <c r="J79" s="28">
        <f>외인!J79</f>
        <v>39192.86</v>
      </c>
      <c r="K79" s="35">
        <f>시기외12!K79-시기외26!K79</f>
        <v>-1.5990755544624492E-5</v>
      </c>
      <c r="L79" s="28">
        <f>외인!L79</f>
        <v>280976.28000000003</v>
      </c>
      <c r="M79" s="35">
        <f>시기외12!M79-시기외26!M79</f>
        <v>-1.2009512134222438E-4</v>
      </c>
      <c r="N79" s="28">
        <f>외인!N79</f>
        <v>303361.38</v>
      </c>
      <c r="O79" s="35">
        <f>시기외12!O79-시기외26!O79</f>
        <v>-4.497526968931919E-4</v>
      </c>
      <c r="P79" s="28">
        <f>외인!P79</f>
        <v>165232.12</v>
      </c>
      <c r="Q79" s="35">
        <f>시기외12!Q79-시기외26!Q79</f>
        <v>4.9842650560063672E-4</v>
      </c>
      <c r="R79" s="28">
        <f>외인!R79</f>
        <v>150129.79999999999</v>
      </c>
      <c r="S79" s="35">
        <f>시기외12!S79-시기외26!S79</f>
        <v>-4.5706620790712891E-4</v>
      </c>
      <c r="T79" s="28">
        <f>외인!T79</f>
        <v>7691.53</v>
      </c>
      <c r="U79" s="35">
        <f>시기외12!U79-시기외26!U79</f>
        <v>-6.0709915569563861E-4</v>
      </c>
      <c r="V79" s="28">
        <f>외인!V79</f>
        <v>124068.36</v>
      </c>
      <c r="W79" s="35">
        <f>시기외12!W79-시기외26!W79</f>
        <v>-9.1228202221933351E-4</v>
      </c>
      <c r="X79" s="28">
        <f>외인!X79</f>
        <v>3523133.5</v>
      </c>
      <c r="Y79" s="35">
        <f>시기외12!Y79-시기외26!Y79</f>
        <v>-5.7639787870629585E-5</v>
      </c>
      <c r="Z79" s="28">
        <f>외인!Z79</f>
        <v>50889.55</v>
      </c>
      <c r="AA79" s="35">
        <f>시기외12!AA79-시기외26!AA79</f>
        <v>1.7484321570380209E-4</v>
      </c>
      <c r="AB79" s="28">
        <f>외인!AB79</f>
        <v>212730.3</v>
      </c>
      <c r="AC79" s="35">
        <f>시기외12!AC79-시기외26!AC79</f>
        <v>2.7994688146530542E-4</v>
      </c>
      <c r="AD79" s="28">
        <f>외인!AD79</f>
        <v>19432.21</v>
      </c>
      <c r="AE79" s="35">
        <f>시기외12!AE79-시기외26!AE79</f>
        <v>2.6327554150292203E-5</v>
      </c>
      <c r="AF79" s="28">
        <f>외인!AF79</f>
        <v>22847.040000000001</v>
      </c>
      <c r="AG79" s="35">
        <f>시기외12!AG79-시기외26!AG79</f>
        <v>1.7169278197340067E-4</v>
      </c>
      <c r="AH79" s="28">
        <f>외인!AH79</f>
        <v>202808.25</v>
      </c>
      <c r="AI79" s="35">
        <f>시기외12!AI79-시기외26!AI79</f>
        <v>-8.435408263018885E-5</v>
      </c>
      <c r="AJ79" s="28">
        <f>외인!AJ79</f>
        <v>105544.35</v>
      </c>
      <c r="AK79" s="35">
        <f>시기외12!AK79-시기외26!AK79</f>
        <v>4.625998075203936E-6</v>
      </c>
      <c r="AL79" s="28">
        <f>외인!AL79</f>
        <v>111433.15</v>
      </c>
      <c r="AM79" s="35">
        <f>시기외12!AM79-시기외26!AM79</f>
        <v>-1.0300903599138969E-3</v>
      </c>
      <c r="AN79" s="28">
        <f>외인!AN79</f>
        <v>208236.87</v>
      </c>
      <c r="AO79" s="35">
        <f>시기외12!AO79-시기외26!AO79</f>
        <v>-1.0079726563043661E-4</v>
      </c>
      <c r="AP79" s="28">
        <f>외인!AP79</f>
        <v>148269.14000000001</v>
      </c>
      <c r="AQ79" s="35">
        <f>시기외12!AQ79-시기외26!AQ79</f>
        <v>-1.4823335898078369E-4</v>
      </c>
      <c r="AR79" s="28">
        <f>외인!AR79</f>
        <v>23213.95</v>
      </c>
      <c r="AS79" s="35">
        <f>시기외12!AS79-시기외26!AS79</f>
        <v>-5.9962066528760358E-5</v>
      </c>
      <c r="AT79" s="28">
        <f>외인!AT79</f>
        <v>112643.88</v>
      </c>
      <c r="AU79" s="35">
        <f>시기외12!AU79-시기외26!AU79</f>
        <v>-3.0470104152209082E-3</v>
      </c>
      <c r="AV79" s="28">
        <f>외인!AV79</f>
        <v>43182.35</v>
      </c>
      <c r="AW79" s="35">
        <f>시기외12!AW79-시기외26!AW79</f>
        <v>-5.5997886803920446E-4</v>
      </c>
      <c r="AX79" s="28">
        <f>외인!AX79</f>
        <v>58053.31</v>
      </c>
      <c r="AY79" s="35">
        <f>시기외12!AY79-시기외26!AY79</f>
        <v>1.2726496938542428E-3</v>
      </c>
      <c r="AZ79" s="28">
        <f>외인!AZ79</f>
        <v>3809772.03</v>
      </c>
      <c r="BA79" s="35">
        <f>시기외12!BA79-시기외26!BA79</f>
        <v>-1.4744993447929214E-4</v>
      </c>
      <c r="BB79" s="28">
        <f>외인!BB79</f>
        <v>140826.01</v>
      </c>
      <c r="BC79" s="35">
        <f>시기외12!BC79-시기외26!BC79</f>
        <v>9.6369461084705476E-5</v>
      </c>
      <c r="BD79" s="28">
        <f>외인!BD79</f>
        <v>32069.64</v>
      </c>
      <c r="BE79" s="35">
        <f>시기외12!BE79-시기외26!BE79</f>
        <v>5.2197787993307006E-4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105073.01</v>
      </c>
      <c r="BI79" s="35">
        <f>시기외12!BI79-시기외26!BI79</f>
        <v>-1.2331494438000076E-4</v>
      </c>
      <c r="BJ79" s="28">
        <f>외인!BJ79</f>
        <v>113062.36</v>
      </c>
      <c r="BK79" s="35">
        <f>시기외12!BK79-시기외26!BK79</f>
        <v>-1.8841901573042992E-4</v>
      </c>
      <c r="BL79" s="28">
        <f>외인!BL79</f>
        <v>39672.269999999997</v>
      </c>
      <c r="BM79" s="35">
        <f>시기외12!BM79-시기외26!BM79</f>
        <v>6.1629061614426345E-4</v>
      </c>
      <c r="BN79" s="28">
        <f>외인!BN79</f>
        <v>45816.71</v>
      </c>
      <c r="BO79" s="35">
        <f>시기외12!BO79-시기외26!BO79</f>
        <v>-7.1672413990348633E-4</v>
      </c>
      <c r="BP79" s="28">
        <f>외인!BP79</f>
        <v>66255.199999999997</v>
      </c>
      <c r="BQ79" s="35">
        <f>시기외12!BQ79-시기외26!BQ79</f>
        <v>1.1076477223503414E-3</v>
      </c>
      <c r="BR79" s="28">
        <f>외인!BR79</f>
        <v>278191.86</v>
      </c>
      <c r="BS79" s="35">
        <f>시기외12!BS79-시기외26!BS79</f>
        <v>-3.736635885676241E-4</v>
      </c>
      <c r="BT79" s="28">
        <f>외인!BT79</f>
        <v>3561973.38</v>
      </c>
      <c r="BU79" s="35">
        <f>시기외12!BU79-시기외26!BU79</f>
        <v>-5.6617415293984874E-5</v>
      </c>
      <c r="BV79" s="28">
        <f>외인!BV79</f>
        <v>467017.09</v>
      </c>
      <c r="BW79" s="35">
        <f>시기외12!BW79-시기외26!BW79</f>
        <v>4.2538190887339528E-4</v>
      </c>
      <c r="BX79" s="28">
        <f>외인!BX79</f>
        <v>70564.600000000006</v>
      </c>
      <c r="BY79" s="35">
        <f>시기외12!BY79-시기외26!BY79</f>
        <v>-7.9967855103211562E-5</v>
      </c>
      <c r="BZ79" s="28">
        <f>외인!BZ79</f>
        <v>319670.01</v>
      </c>
      <c r="CA79" s="35">
        <f>시기외12!CA79-시기외26!CA79</f>
        <v>-4.3103691682136762E-4</v>
      </c>
      <c r="CB79" s="28">
        <f>외인!CB79</f>
        <v>11223.72</v>
      </c>
      <c r="CC79" s="35">
        <f>시기외12!CC79-시기외26!CC79</f>
        <v>6.6285641689783187E-4</v>
      </c>
      <c r="CD79" s="28">
        <f>외인!CD79</f>
        <v>23783.08</v>
      </c>
      <c r="CE79" s="35">
        <f>시기외12!CE79-시기외26!CE79</f>
        <v>1.2005839006225779E-3</v>
      </c>
      <c r="CF79" s="28">
        <f>외인!CF79</f>
        <v>29720.33</v>
      </c>
      <c r="CG79" s="35">
        <f>시기외12!CG79-시기외26!CG79</f>
        <v>-7.3216024421453589E-4</v>
      </c>
      <c r="CH79" s="28">
        <f>외인!CH79</f>
        <v>62163.12</v>
      </c>
      <c r="CI79" s="35">
        <f>시기외12!CI79-시기외26!CI79</f>
        <v>-3.8590950028803141E-4</v>
      </c>
      <c r="CJ79" s="28">
        <f>외인!CJ79</f>
        <v>307336.8</v>
      </c>
      <c r="CK79" s="35">
        <f>시기외12!CK79-시기외26!CK79</f>
        <v>5.2005000159927213E-4</v>
      </c>
      <c r="CL79" s="28">
        <f>외인!CL79</f>
        <v>237285.12</v>
      </c>
      <c r="CM79" s="35">
        <f>시기외12!CM79-시기외26!CM79</f>
        <v>3.6935115891874938E-4</v>
      </c>
      <c r="CN79" s="28">
        <f>외인!CN79</f>
        <v>110484.09</v>
      </c>
      <c r="CO79" s="35">
        <f>시기외12!CO79-시기외26!CO79</f>
        <v>2.6849790338341097E-4</v>
      </c>
      <c r="CP79" s="28">
        <f>외인!CP79</f>
        <v>141298.23000000001</v>
      </c>
      <c r="CQ79" s="35">
        <f>시기외12!CQ79-시기외26!CQ79</f>
        <v>9.4288918874848161E-5</v>
      </c>
      <c r="CR79" s="28">
        <f>외인!CR79</f>
        <v>182439.46</v>
      </c>
      <c r="CS79" s="35">
        <f>시기외12!CS79-시기외26!CS79</f>
        <v>-3.5779002352498207E-4</v>
      </c>
      <c r="CT79" s="28">
        <f>외인!CT79</f>
        <v>238566.13</v>
      </c>
      <c r="CU79" s="35">
        <f>시기외12!CU79-시기외26!CU79</f>
        <v>-1.5242596155829089E-3</v>
      </c>
      <c r="CV79" s="28">
        <f>외인!CV79</f>
        <v>3561973.38</v>
      </c>
      <c r="CW79" s="35">
        <f>시기외12!CW79-시기외26!CW79</f>
        <v>-5.6617415293984874E-5</v>
      </c>
      <c r="CX79" s="28">
        <f>외인!CX79</f>
        <v>248785.54</v>
      </c>
      <c r="CY79" s="35">
        <f>시기외12!CY79-시기외26!CY79</f>
        <v>-1.182086619430537E-3</v>
      </c>
      <c r="CZ79" s="28">
        <f>외인!CZ79</f>
        <v>18475.12</v>
      </c>
      <c r="DA79" s="35">
        <f>시기외12!DA79-시기외26!DA79</f>
        <v>-3.6858874713795176E-4</v>
      </c>
      <c r="DB79" s="28">
        <f>외인!DB79</f>
        <v>32069.64</v>
      </c>
      <c r="DC79" s="35">
        <f>시기외12!DC79-시기외26!DC79</f>
        <v>5.2197787993307006E-4</v>
      </c>
      <c r="DD79" s="28">
        <f>외인!DD79</f>
        <v>7691.53</v>
      </c>
      <c r="DE79" s="35">
        <f>시기외12!DE79-시기외26!DE79</f>
        <v>-6.0709915569563861E-4</v>
      </c>
      <c r="DF79" s="28">
        <f>외인!DF79</f>
        <v>52592.2</v>
      </c>
      <c r="DG79" s="35">
        <f>시기외12!DG79-시기외26!DG79</f>
        <v>-7.9726610596333168E-5</v>
      </c>
      <c r="DH79" s="28">
        <f>외인!DH79</f>
        <v>16580.27</v>
      </c>
      <c r="DI79" s="35">
        <f>시기외12!DI79-시기외26!DI79</f>
        <v>1.8013572309380492E-3</v>
      </c>
      <c r="DJ79" s="28">
        <f>외인!DJ79</f>
        <v>601469.98</v>
      </c>
      <c r="DK79" s="35">
        <f>시기외12!DK79-시기외26!DK79</f>
        <v>-1.6047481494077965E-4</v>
      </c>
      <c r="DL79" s="28">
        <f>외인!DL79</f>
        <v>87845.58</v>
      </c>
      <c r="DM79" s="35">
        <f>시기외12!DM79-시기외26!DM79</f>
        <v>2.2167278700662113E-4</v>
      </c>
      <c r="DN79" s="28">
        <f>외인!DN79</f>
        <v>3561973.38</v>
      </c>
      <c r="DO79" s="35">
        <f>시기외12!DO79-시기외26!DO79</f>
        <v>-5.6617415293984874E-5</v>
      </c>
      <c r="DP79" s="28">
        <f>외인!DP79</f>
        <v>68733.320000000007</v>
      </c>
      <c r="DQ79" s="35">
        <f>시기외12!DQ79-시기외26!DQ79</f>
        <v>1.1556444637650294E-3</v>
      </c>
      <c r="DR79" s="28">
        <f>외인!DR79</f>
        <v>39887.35</v>
      </c>
      <c r="DS79" s="35">
        <f>시기외12!DS79-시기외26!DS79</f>
        <v>-3.7836031839042763E-5</v>
      </c>
      <c r="DT79" s="28">
        <f>외인!DT79</f>
        <v>150129.79999999999</v>
      </c>
      <c r="DU79" s="35">
        <f>시기외12!DU79-시기외26!DU79</f>
        <v>-4.5706620790712891E-4</v>
      </c>
      <c r="DV79" s="28">
        <f>외인!DV79</f>
        <v>31992.57</v>
      </c>
      <c r="DW79" s="35">
        <f>시기외12!DW79-시기외26!DW79</f>
        <v>2.4213353460341184E-4</v>
      </c>
      <c r="DX79" s="28">
        <f>외인!DX79</f>
        <v>124068.36</v>
      </c>
      <c r="DY79" s="35">
        <f>시기외12!DY79-시기외26!DY79</f>
        <v>-9.1228202221933351E-4</v>
      </c>
      <c r="DZ79" s="28">
        <f>외인!DZ79</f>
        <v>6762.48</v>
      </c>
      <c r="EA79" s="35">
        <f>시기외12!EA79-시기외26!EA79</f>
        <v>4.4077356953077312E-4</v>
      </c>
      <c r="EB79" s="28">
        <f>외인!EB79</f>
        <v>9757.34</v>
      </c>
      <c r="EC79" s="35">
        <f>시기외12!EC79-시기외26!EC79</f>
        <v>5.2676539551357101E-4</v>
      </c>
      <c r="ED79" s="28">
        <f>외인!ED79</f>
        <v>8796.11</v>
      </c>
      <c r="EE79" s="35">
        <f>시기외12!EE79-시기외26!EE79</f>
        <v>9.7248868456963826E-4</v>
      </c>
      <c r="EF79" s="28">
        <f>외인!EF79</f>
        <v>196113.3</v>
      </c>
      <c r="EG79" s="35">
        <f>시기외12!EG79-시기외26!EG79</f>
        <v>2.8489253127500735E-4</v>
      </c>
      <c r="EH79" s="28">
        <f>외인!EH79</f>
        <v>312814.48</v>
      </c>
      <c r="EI79" s="35">
        <f>시기외12!EI79-시기외26!EI79</f>
        <v>3.7220114366850326E-4</v>
      </c>
      <c r="EJ79" s="28">
        <f>외인!EJ79</f>
        <v>91892.87</v>
      </c>
      <c r="EK79" s="35">
        <f>시기외12!EK79-시기외26!EK79</f>
        <v>-3.3780380842917101E-4</v>
      </c>
      <c r="EL79" s="28">
        <f>외인!EL79</f>
        <v>25926.63</v>
      </c>
      <c r="EM79" s="35">
        <f>시기외12!EM79-시기외26!EM79</f>
        <v>1.0466071833996201E-3</v>
      </c>
      <c r="EN79" s="28">
        <f>외인!EN79</f>
        <v>39887.35</v>
      </c>
      <c r="EO79" s="35">
        <f>시기외12!EO79-시기외26!EO79</f>
        <v>-3.7836031839042763E-5</v>
      </c>
      <c r="EP79" s="28">
        <f>외인!EP79</f>
        <v>133215.24</v>
      </c>
      <c r="EQ79" s="35">
        <f>시기외12!EQ79-시기외26!EQ79</f>
        <v>5.6023124075379994E-4</v>
      </c>
      <c r="ER79" s="28">
        <f>외인!ER79</f>
        <v>9770.24</v>
      </c>
      <c r="ES79" s="35">
        <f>시기외12!ES79-시기외26!ES79</f>
        <v>1.6668351945461808E-3</v>
      </c>
      <c r="ET79" s="28">
        <f>외인!ET79</f>
        <v>148269.14000000001</v>
      </c>
      <c r="EU79" s="35">
        <f>시기외12!EU79-시기외26!EU79</f>
        <v>-1.4823335898078369E-4</v>
      </c>
      <c r="EV79" s="28">
        <f>외인!EV79</f>
        <v>50889.55</v>
      </c>
      <c r="EW79" s="35">
        <f>시기외12!EW79-시기외26!EW79</f>
        <v>1.7484321570380209E-4</v>
      </c>
      <c r="EX79" s="28">
        <f>외인!EX79</f>
        <v>90408.68</v>
      </c>
      <c r="EY79" s="35">
        <f>시기외12!EY79-시기외26!EY79</f>
        <v>3.5300598846785139E-5</v>
      </c>
    </row>
    <row r="80" spans="1:155">
      <c r="A80" s="27">
        <f>외인!A80</f>
        <v>46181</v>
      </c>
      <c r="B80" s="28">
        <f>외인!B80</f>
        <v>5945606.1699999999</v>
      </c>
      <c r="C80" s="35">
        <f>시기외12!C80-시기외26!C80</f>
        <v>-2.6731536711503343E-4</v>
      </c>
      <c r="D80" s="28">
        <f>외인!D80</f>
        <v>509974.73</v>
      </c>
      <c r="E80" s="35">
        <f>시기외12!E80-시기외26!E80</f>
        <v>4.316362830732557E-4</v>
      </c>
      <c r="F80" s="28">
        <f>외인!F80</f>
        <v>2581749.71</v>
      </c>
      <c r="G80" s="35">
        <f>시기외12!G80-시기외26!G80</f>
        <v>-2.8531595663067611E-4</v>
      </c>
      <c r="H80" s="28">
        <f>외인!H80</f>
        <v>276853.15000000002</v>
      </c>
      <c r="I80" s="35">
        <f>시기외12!I80-시기외26!I80</f>
        <v>-2.3472824078326452E-4</v>
      </c>
      <c r="J80" s="28">
        <f>외인!J80</f>
        <v>37145.75</v>
      </c>
      <c r="K80" s="35">
        <f>시기외12!K80-시기외26!K80</f>
        <v>4.2265615099188044E-5</v>
      </c>
      <c r="L80" s="28">
        <f>외인!L80</f>
        <v>258240.02</v>
      </c>
      <c r="M80" s="35">
        <f>시기외12!M80-시기외26!M80</f>
        <v>-2.5094735828457926E-4</v>
      </c>
      <c r="N80" s="28">
        <f>외인!N80</f>
        <v>277335.67</v>
      </c>
      <c r="O80" s="35">
        <f>시기외12!O80-시기외26!O80</f>
        <v>-5.3946492428035356E-4</v>
      </c>
      <c r="P80" s="28">
        <f>외인!P80</f>
        <v>151772.21</v>
      </c>
      <c r="Q80" s="35">
        <f>시기외12!Q80-시기외26!Q80</f>
        <v>3.7530758712798568E-4</v>
      </c>
      <c r="R80" s="28">
        <f>외인!R80</f>
        <v>145788.39000000001</v>
      </c>
      <c r="S80" s="35">
        <f>시기외12!S80-시기외26!S80</f>
        <v>-4.6734536083139567E-4</v>
      </c>
      <c r="T80" s="28">
        <f>외인!T80</f>
        <v>7449.47</v>
      </c>
      <c r="U80" s="35">
        <f>시기외12!U80-시기외26!U80</f>
        <v>-5.987536846992225E-4</v>
      </c>
      <c r="V80" s="28">
        <f>외인!V80</f>
        <v>110190.16</v>
      </c>
      <c r="W80" s="35">
        <f>시기외12!W80-시기외26!W80</f>
        <v>-4.0044760816202124E-4</v>
      </c>
      <c r="X80" s="28">
        <f>외인!X80</f>
        <v>3200411.69</v>
      </c>
      <c r="Y80" s="35">
        <f>시기외12!Y80-시기외26!Y80</f>
        <v>-1.9253582979213407E-4</v>
      </c>
      <c r="Z80" s="28">
        <f>외인!Z80</f>
        <v>48936.97</v>
      </c>
      <c r="AA80" s="35">
        <f>시기외12!AA80-시기외26!AA80</f>
        <v>1.5135237880179266E-4</v>
      </c>
      <c r="AB80" s="28">
        <f>외인!AB80</f>
        <v>194358.06</v>
      </c>
      <c r="AC80" s="35">
        <f>시기외12!AC80-시기외26!AC80</f>
        <v>3.0461658657564912E-4</v>
      </c>
      <c r="AD80" s="28">
        <f>외인!AD80</f>
        <v>18248.84</v>
      </c>
      <c r="AE80" s="35">
        <f>시기외12!AE80-시기외26!AE80</f>
        <v>-9.6675834168566746E-5</v>
      </c>
      <c r="AF80" s="28">
        <f>외인!AF80</f>
        <v>21866.73</v>
      </c>
      <c r="AG80" s="35">
        <f>시기외12!AG80-시기외26!AG80</f>
        <v>1.9023495299892794E-4</v>
      </c>
      <c r="AH80" s="28">
        <f>외인!AH80</f>
        <v>188885.51</v>
      </c>
      <c r="AI80" s="35">
        <f>시기외12!AI80-시기외26!AI80</f>
        <v>-1.2617265831923455E-4</v>
      </c>
      <c r="AJ80" s="28">
        <f>외인!AJ80</f>
        <v>106189.09</v>
      </c>
      <c r="AK80" s="35">
        <f>시기외12!AK80-시기외26!AK80</f>
        <v>9.474962351870269E-6</v>
      </c>
      <c r="AL80" s="28">
        <f>외인!AL80</f>
        <v>100990.75</v>
      </c>
      <c r="AM80" s="35">
        <f>시기외12!AM80-시기외26!AM80</f>
        <v>-9.7066121810169496E-4</v>
      </c>
      <c r="AN80" s="28">
        <f>외인!AN80</f>
        <v>191852.06</v>
      </c>
      <c r="AO80" s="35">
        <f>시기외12!AO80-시기외26!AO80</f>
        <v>-2.6282577290718981E-4</v>
      </c>
      <c r="AP80" s="28">
        <f>외인!AP80</f>
        <v>137648.4</v>
      </c>
      <c r="AQ80" s="35">
        <f>시기외12!AQ80-시기외26!AQ80</f>
        <v>1.23569477104049E-4</v>
      </c>
      <c r="AR80" s="28">
        <f>외인!AR80</f>
        <v>22093.34</v>
      </c>
      <c r="AS80" s="35">
        <f>시기외12!AS80-시기외26!AS80</f>
        <v>-9.6921255057896708E-5</v>
      </c>
      <c r="AT80" s="28">
        <f>외인!AT80</f>
        <v>103014.62</v>
      </c>
      <c r="AU80" s="35">
        <f>시기외12!AU80-시기외26!AU80</f>
        <v>-3.8715973468824716E-3</v>
      </c>
      <c r="AV80" s="28">
        <f>외인!AV80</f>
        <v>41642.82</v>
      </c>
      <c r="AW80" s="35">
        <f>시기외12!AW80-시기외26!AW80</f>
        <v>-4.9602844586752598E-4</v>
      </c>
      <c r="AX80" s="28">
        <f>외인!AX80</f>
        <v>53522.96</v>
      </c>
      <c r="AY80" s="35">
        <f>시기외12!AY80-시기외26!AY80</f>
        <v>1.5469711132816988E-3</v>
      </c>
      <c r="AZ80" s="28">
        <f>외인!AZ80</f>
        <v>3465364.29</v>
      </c>
      <c r="BA80" s="35">
        <f>시기외12!BA80-시기외26!BA80</f>
        <v>-2.86579989296097E-4</v>
      </c>
      <c r="BB80" s="28">
        <f>외인!BB80</f>
        <v>131563.81</v>
      </c>
      <c r="BC80" s="35">
        <f>시기외12!BC80-시기외26!BC80</f>
        <v>8.8974491792019996E-5</v>
      </c>
      <c r="BD80" s="28">
        <f>외인!BD80</f>
        <v>30084.94</v>
      </c>
      <c r="BE80" s="35">
        <f>시기외12!BE80-시기외26!BE80</f>
        <v>6.4957074765170653E-4</v>
      </c>
      <c r="BF80" s="28">
        <f>외인!BF80</f>
        <v>0</v>
      </c>
      <c r="BG80" s="35" t="e">
        <f>시기외12!BG80-시기외26!BG80</f>
        <v>#DIV/0!</v>
      </c>
      <c r="BH80" s="28">
        <f>외인!BH80</f>
        <v>96847.86</v>
      </c>
      <c r="BI80" s="35">
        <f>시기외12!BI80-시기외26!BI80</f>
        <v>-5.1893173769504224E-5</v>
      </c>
      <c r="BJ80" s="28">
        <f>외인!BJ80</f>
        <v>105014.73</v>
      </c>
      <c r="BK80" s="35">
        <f>시기외12!BK80-시기외26!BK80</f>
        <v>-1.9405736728632947E-4</v>
      </c>
      <c r="BL80" s="28">
        <f>외인!BL80</f>
        <v>36567.550000000003</v>
      </c>
      <c r="BM80" s="35">
        <f>시기외12!BM80-시기외26!BM80</f>
        <v>6.1160684337709299E-4</v>
      </c>
      <c r="BN80" s="28">
        <f>외인!BN80</f>
        <v>42536.14</v>
      </c>
      <c r="BO80" s="35">
        <f>시기외12!BO80-시기외26!BO80</f>
        <v>-6.0072859723691164E-4</v>
      </c>
      <c r="BP80" s="28">
        <f>외인!BP80</f>
        <v>61135.13</v>
      </c>
      <c r="BQ80" s="35">
        <f>시기외12!BQ80-시기외26!BQ80</f>
        <v>1.3413686015652402E-3</v>
      </c>
      <c r="BR80" s="28">
        <f>외인!BR80</f>
        <v>255767.65</v>
      </c>
      <c r="BS80" s="35">
        <f>시기외12!BS80-시기외26!BS80</f>
        <v>-2.4431020041548865E-4</v>
      </c>
      <c r="BT80" s="28">
        <f>외인!BT80</f>
        <v>3234978.6</v>
      </c>
      <c r="BU80" s="35">
        <f>시기외12!BU80-시기외26!BU80</f>
        <v>-1.8800828973316252E-4</v>
      </c>
      <c r="BV80" s="28">
        <f>외인!BV80</f>
        <v>425555.65</v>
      </c>
      <c r="BW80" s="35">
        <f>시기외12!BW80-시기외26!BW80</f>
        <v>4.4593141063409584E-4</v>
      </c>
      <c r="BX80" s="28">
        <f>외인!BX80</f>
        <v>66705.2</v>
      </c>
      <c r="BY80" s="35">
        <f>시기외12!BY80-시기외26!BY80</f>
        <v>-9.6785737484262626E-5</v>
      </c>
      <c r="BZ80" s="28">
        <f>외인!BZ80</f>
        <v>292842.81</v>
      </c>
      <c r="CA80" s="35">
        <f>시기외12!CA80-시기외26!CA80</f>
        <v>-5.1427937968851877E-4</v>
      </c>
      <c r="CB80" s="28">
        <f>외인!CB80</f>
        <v>10629.66</v>
      </c>
      <c r="CC80" s="35">
        <f>시기외12!CC80-시기외26!CC80</f>
        <v>8.3970374858995632E-4</v>
      </c>
      <c r="CD80" s="28">
        <f>외인!CD80</f>
        <v>22619.14</v>
      </c>
      <c r="CE80" s="35">
        <f>시기외12!CE80-시기외26!CE80</f>
        <v>1.3021674048945644E-3</v>
      </c>
      <c r="CF80" s="28">
        <f>외인!CF80</f>
        <v>28125.35</v>
      </c>
      <c r="CG80" s="35">
        <f>시기외12!CG80-시기외26!CG80</f>
        <v>-6.1066415963466174E-4</v>
      </c>
      <c r="CH80" s="28">
        <f>외인!CH80</f>
        <v>60393.47</v>
      </c>
      <c r="CI80" s="35">
        <f>시기외12!CI80-시기외26!CI80</f>
        <v>-3.4867430863566497E-4</v>
      </c>
      <c r="CJ80" s="28">
        <f>외인!CJ80</f>
        <v>280222.48</v>
      </c>
      <c r="CK80" s="35">
        <f>시기외12!CK80-시기외26!CK80</f>
        <v>4.5761284667438423E-4</v>
      </c>
      <c r="CL80" s="28">
        <f>외인!CL80</f>
        <v>218030.79</v>
      </c>
      <c r="CM80" s="35">
        <f>시기외12!CM80-시기외26!CM80</f>
        <v>3.922501592534672E-4</v>
      </c>
      <c r="CN80" s="28">
        <f>외인!CN80</f>
        <v>99967.6</v>
      </c>
      <c r="CO80" s="35">
        <f>시기외12!CO80-시기외26!CO80</f>
        <v>3.1942673327863317E-4</v>
      </c>
      <c r="CP80" s="28">
        <f>외인!CP80</f>
        <v>132005.98000000001</v>
      </c>
      <c r="CQ80" s="35">
        <f>시기외12!CQ80-시기외26!CQ80</f>
        <v>8.6207243413759997E-5</v>
      </c>
      <c r="CR80" s="28">
        <f>외인!CR80</f>
        <v>176565.05</v>
      </c>
      <c r="CS80" s="35">
        <f>시기외12!CS80-시기외26!CS80</f>
        <v>-3.884390657046227E-4</v>
      </c>
      <c r="CT80" s="28">
        <f>외인!CT80</f>
        <v>223006.27</v>
      </c>
      <c r="CU80" s="35">
        <f>시기외12!CU80-시기외26!CU80</f>
        <v>-1.5177887195211375E-3</v>
      </c>
      <c r="CV80" s="28">
        <f>외인!CV80</f>
        <v>3234978.6</v>
      </c>
      <c r="CW80" s="35">
        <f>시기외12!CW80-시기외26!CW80</f>
        <v>-1.8800828973316252E-4</v>
      </c>
      <c r="CX80" s="28">
        <f>외인!CX80</f>
        <v>226095.6</v>
      </c>
      <c r="CY80" s="35">
        <f>시기외12!CY80-시기외26!CY80</f>
        <v>-1.7202225687069708E-3</v>
      </c>
      <c r="CZ80" s="28">
        <f>외인!CZ80</f>
        <v>17119.89</v>
      </c>
      <c r="DA80" s="35">
        <f>시기외12!DA80-시기외26!DA80</f>
        <v>-3.9898193080296993E-4</v>
      </c>
      <c r="DB80" s="28">
        <f>외인!DB80</f>
        <v>30084.94</v>
      </c>
      <c r="DC80" s="35">
        <f>시기외12!DC80-시기외26!DC80</f>
        <v>6.4957074765170653E-4</v>
      </c>
      <c r="DD80" s="28">
        <f>외인!DD80</f>
        <v>7449.47</v>
      </c>
      <c r="DE80" s="35">
        <f>시기외12!DE80-시기외26!DE80</f>
        <v>-5.987536846992225E-4</v>
      </c>
      <c r="DF80" s="28">
        <f>외인!DF80</f>
        <v>49726.68</v>
      </c>
      <c r="DG80" s="35">
        <f>시기외12!DG80-시기외26!DG80</f>
        <v>-1.2524389026149368E-4</v>
      </c>
      <c r="DH80" s="28">
        <f>외인!DH80</f>
        <v>15670.34</v>
      </c>
      <c r="DI80" s="35">
        <f>시기외12!DI80-시기외26!DI80</f>
        <v>1.9001537686350704E-3</v>
      </c>
      <c r="DJ80" s="28">
        <f>외인!DJ80</f>
        <v>555007.05000000005</v>
      </c>
      <c r="DK80" s="35">
        <f>시기외12!DK80-시기외26!DK80</f>
        <v>-1.7286729603483559E-4</v>
      </c>
      <c r="DL80" s="28">
        <f>외인!DL80</f>
        <v>78406.929999999993</v>
      </c>
      <c r="DM80" s="35">
        <f>시기외12!DM80-시기외26!DM80</f>
        <v>2.7584165590692294E-4</v>
      </c>
      <c r="DN80" s="28">
        <f>외인!DN80</f>
        <v>3234978.6</v>
      </c>
      <c r="DO80" s="35">
        <f>시기외12!DO80-시기외26!DO80</f>
        <v>-1.8800828973316252E-4</v>
      </c>
      <c r="DP80" s="28">
        <f>외인!DP80</f>
        <v>60753.45</v>
      </c>
      <c r="DQ80" s="35">
        <f>시기외12!DQ80-시기외26!DQ80</f>
        <v>9.3650571239122936E-4</v>
      </c>
      <c r="DR80" s="28">
        <f>외인!DR80</f>
        <v>37846.19</v>
      </c>
      <c r="DS80" s="35">
        <f>시기외12!DS80-시기외26!DS80</f>
        <v>2.3089915283659094E-5</v>
      </c>
      <c r="DT80" s="28">
        <f>외인!DT80</f>
        <v>145788.39000000001</v>
      </c>
      <c r="DU80" s="35">
        <f>시기외12!DU80-시기외26!DU80</f>
        <v>-4.6734536083139567E-4</v>
      </c>
      <c r="DV80" s="28">
        <f>외인!DV80</f>
        <v>30466.69</v>
      </c>
      <c r="DW80" s="35">
        <f>시기외12!DW80-시기외26!DW80</f>
        <v>1.1291635912133956E-4</v>
      </c>
      <c r="DX80" s="28">
        <f>외인!DX80</f>
        <v>110190.16</v>
      </c>
      <c r="DY80" s="35">
        <f>시기외12!DY80-시기외26!DY80</f>
        <v>-4.0044760816202124E-4</v>
      </c>
      <c r="DZ80" s="28">
        <f>외인!DZ80</f>
        <v>6458.98</v>
      </c>
      <c r="EA80" s="35">
        <f>시기외12!EA80-시기외26!EA80</f>
        <v>4.4273817019722765E-4</v>
      </c>
      <c r="EB80" s="28">
        <f>외인!EB80</f>
        <v>9249.33</v>
      </c>
      <c r="EC80" s="35">
        <f>시기외12!EC80-시기외26!EC80</f>
        <v>6.0360289284525689E-4</v>
      </c>
      <c r="ED80" s="28">
        <f>외인!ED80</f>
        <v>8162.67</v>
      </c>
      <c r="EE80" s="35">
        <f>시기외12!EE80-시기외26!EE80</f>
        <v>1.0058178112389694E-3</v>
      </c>
      <c r="EF80" s="28">
        <f>외인!EF80</f>
        <v>179969.3</v>
      </c>
      <c r="EG80" s="35">
        <f>시기외12!EG80-시기외26!EG80</f>
        <v>2.5177195964612914E-4</v>
      </c>
      <c r="EH80" s="28">
        <f>외인!EH80</f>
        <v>280801.94</v>
      </c>
      <c r="EI80" s="35">
        <f>시기외12!EI80-시기외26!EI80</f>
        <v>3.7999885099553282E-4</v>
      </c>
      <c r="EJ80" s="28">
        <f>외인!EJ80</f>
        <v>88509.31</v>
      </c>
      <c r="EK80" s="35">
        <f>시기외12!EK80-시기외26!EK80</f>
        <v>-2.7944742727541557E-4</v>
      </c>
      <c r="EL80" s="28">
        <f>외인!EL80</f>
        <v>24669.439999999999</v>
      </c>
      <c r="EM80" s="35">
        <f>시기외12!EM80-시기외26!EM80</f>
        <v>1.1487690955504666E-3</v>
      </c>
      <c r="EN80" s="28">
        <f>외인!EN80</f>
        <v>37846.19</v>
      </c>
      <c r="EO80" s="35">
        <f>시기외12!EO80-시기외26!EO80</f>
        <v>2.3089915283659094E-5</v>
      </c>
      <c r="EP80" s="28">
        <f>외인!EP80</f>
        <v>124837.94</v>
      </c>
      <c r="EQ80" s="35">
        <f>시기외12!EQ80-시기외26!EQ80</f>
        <v>6.0966711386656563E-4</v>
      </c>
      <c r="ER80" s="28">
        <f>외인!ER80</f>
        <v>9029.6</v>
      </c>
      <c r="ES80" s="35">
        <f>시기외12!ES80-시기외26!ES80</f>
        <v>1.8585230711002283E-3</v>
      </c>
      <c r="ET80" s="28">
        <f>외인!ET80</f>
        <v>137648.4</v>
      </c>
      <c r="EU80" s="35">
        <f>시기외12!EU80-시기외26!EU80</f>
        <v>1.23569477104049E-4</v>
      </c>
      <c r="EV80" s="28">
        <f>외인!EV80</f>
        <v>48936.97</v>
      </c>
      <c r="EW80" s="35">
        <f>시기외12!EW80-시기외26!EW80</f>
        <v>1.5135237880179266E-4</v>
      </c>
      <c r="EX80" s="28">
        <f>외인!EX80</f>
        <v>83069.009999999995</v>
      </c>
      <c r="EY80" s="35">
        <f>시기외12!EY80-시기외26!EY80</f>
        <v>3.7711970579439795E-5</v>
      </c>
    </row>
    <row r="81" spans="1:155">
      <c r="A81" s="27">
        <f>외인!A81</f>
        <v>46182</v>
      </c>
      <c r="B81" s="28">
        <f>외인!B81</f>
        <v>6429140.21</v>
      </c>
      <c r="C81" s="35">
        <f>시기외12!C81-시기외26!C81</f>
        <v>-3.242285938929786E-4</v>
      </c>
      <c r="D81" s="28">
        <f>외인!D81</f>
        <v>542165.15</v>
      </c>
      <c r="E81" s="35">
        <f>시기외12!E81-시기외26!E81</f>
        <v>5.1840201145484613E-4</v>
      </c>
      <c r="F81" s="28">
        <f>외인!F81</f>
        <v>2763120.83</v>
      </c>
      <c r="G81" s="35">
        <f>시기외12!G81-시기외26!G81</f>
        <v>-4.5435203429165859E-4</v>
      </c>
      <c r="H81" s="28">
        <f>외인!H81</f>
        <v>284078.59999999998</v>
      </c>
      <c r="I81" s="35">
        <f>시기외12!I81-시기외26!I81</f>
        <v>-2.7087607295897672E-4</v>
      </c>
      <c r="J81" s="28">
        <f>외인!J81</f>
        <v>39756.71</v>
      </c>
      <c r="K81" s="35">
        <f>시기외12!K81-시기외26!K81</f>
        <v>1.0662140827663331E-4</v>
      </c>
      <c r="L81" s="28">
        <f>외인!L81</f>
        <v>264383.38</v>
      </c>
      <c r="M81" s="35">
        <f>시기외12!M81-시기외26!M81</f>
        <v>-3.0171918016791454E-4</v>
      </c>
      <c r="N81" s="28">
        <f>외인!N81</f>
        <v>282630.96000000002</v>
      </c>
      <c r="O81" s="35">
        <f>시기외12!O81-시기외26!O81</f>
        <v>-5.5320972728994033E-4</v>
      </c>
      <c r="P81" s="28">
        <f>외인!P81</f>
        <v>161059.64000000001</v>
      </c>
      <c r="Q81" s="35">
        <f>시기외12!Q81-시기외26!Q81</f>
        <v>3.055502525915928E-4</v>
      </c>
      <c r="R81" s="28">
        <f>외인!R81</f>
        <v>142755.35</v>
      </c>
      <c r="S81" s="35">
        <f>시기외12!S81-시기외26!S81</f>
        <v>-3.3596383954997977E-4</v>
      </c>
      <c r="T81" s="28">
        <f>외인!T81</f>
        <v>7518.83</v>
      </c>
      <c r="U81" s="35">
        <f>시기외12!U81-시기외26!U81</f>
        <v>-5.2558665432640933E-4</v>
      </c>
      <c r="V81" s="28">
        <f>외인!V81</f>
        <v>122368.54</v>
      </c>
      <c r="W81" s="35">
        <f>시기외12!W81-시기외26!W81</f>
        <v>9.1256944788432231E-5</v>
      </c>
      <c r="X81" s="28">
        <f>외인!X81</f>
        <v>3583009.07</v>
      </c>
      <c r="Y81" s="35">
        <f>시기외12!Y81-시기외26!Y81</f>
        <v>-2.8395651576822601E-4</v>
      </c>
      <c r="Z81" s="28">
        <f>외인!Z81</f>
        <v>49519.7</v>
      </c>
      <c r="AA81" s="35">
        <f>시기외12!AA81-시기외26!AA81</f>
        <v>1.3822359059352161E-4</v>
      </c>
      <c r="AB81" s="28">
        <f>외인!AB81</f>
        <v>199007.81</v>
      </c>
      <c r="AC81" s="35">
        <f>시기외12!AC81-시기외26!AC81</f>
        <v>3.3990413333338007E-4</v>
      </c>
      <c r="AD81" s="28">
        <f>외인!AD81</f>
        <v>19321.63</v>
      </c>
      <c r="AE81" s="35">
        <f>시기외12!AE81-시기외26!AE81</f>
        <v>-1.5087840761537018E-4</v>
      </c>
      <c r="AF81" s="28">
        <f>외인!AF81</f>
        <v>22450.9</v>
      </c>
      <c r="AG81" s="35">
        <f>시기외12!AG81-시기외26!AG81</f>
        <v>2.0779439439445402E-4</v>
      </c>
      <c r="AH81" s="28">
        <f>외인!AH81</f>
        <v>187652.82</v>
      </c>
      <c r="AI81" s="35">
        <f>시기외12!AI81-시기외26!AI81</f>
        <v>-2.1514025103822716E-4</v>
      </c>
      <c r="AJ81" s="28">
        <f>외인!AJ81</f>
        <v>103797.55</v>
      </c>
      <c r="AK81" s="35">
        <f>시기외12!AK81-시기외26!AK81</f>
        <v>1.7424676240954074E-4</v>
      </c>
      <c r="AL81" s="28">
        <f>외인!AL81</f>
        <v>101664.82</v>
      </c>
      <c r="AM81" s="35">
        <f>시기외12!AM81-시기외26!AM81</f>
        <v>-7.3942569455031108E-4</v>
      </c>
      <c r="AN81" s="28">
        <f>외인!AN81</f>
        <v>197004.49</v>
      </c>
      <c r="AO81" s="35">
        <f>시기외12!AO81-시기외26!AO81</f>
        <v>-4.0446885578621344E-4</v>
      </c>
      <c r="AP81" s="28">
        <f>외인!AP81</f>
        <v>146730.07</v>
      </c>
      <c r="AQ81" s="35">
        <f>시기외12!AQ81-시기외26!AQ81</f>
        <v>2.6962545785164951E-4</v>
      </c>
      <c r="AR81" s="28">
        <f>외인!AR81</f>
        <v>22859.79</v>
      </c>
      <c r="AS81" s="35">
        <f>시기외12!AS81-시기외26!AS81</f>
        <v>-6.1056685977647928E-5</v>
      </c>
      <c r="AT81" s="28">
        <f>외인!AT81</f>
        <v>103417.59</v>
      </c>
      <c r="AU81" s="35">
        <f>시기외12!AU81-시기외26!AU81</f>
        <v>-4.356907751343825E-3</v>
      </c>
      <c r="AV81" s="28">
        <f>외인!AV81</f>
        <v>42785.49</v>
      </c>
      <c r="AW81" s="35">
        <f>시기외12!AW81-시기외26!AW81</f>
        <v>-4.0392953515970087E-4</v>
      </c>
      <c r="AX81" s="28">
        <f>외인!AX81</f>
        <v>55809.13</v>
      </c>
      <c r="AY81" s="35">
        <f>시기외12!AY81-시기외26!AY81</f>
        <v>1.676914365014521E-3</v>
      </c>
      <c r="AZ81" s="28">
        <f>외인!AZ81</f>
        <v>3872254.91</v>
      </c>
      <c r="BA81" s="35">
        <f>시기외12!BA81-시기외26!BA81</f>
        <v>-3.5104649717478424E-4</v>
      </c>
      <c r="BB81" s="28">
        <f>외인!BB81</f>
        <v>136485.51</v>
      </c>
      <c r="BC81" s="35">
        <f>시기외12!BC81-시기외26!BC81</f>
        <v>7.5789603545814606E-5</v>
      </c>
      <c r="BD81" s="28">
        <f>외인!BD81</f>
        <v>30424.87</v>
      </c>
      <c r="BE81" s="35">
        <f>시기외12!BE81-시기외26!BE81</f>
        <v>7.2023507428882949E-4</v>
      </c>
      <c r="BF81" s="28">
        <f>외인!BF81</f>
        <v>0</v>
      </c>
      <c r="BG81" s="35" t="e">
        <f>시기외12!BG81-시기외26!BG81</f>
        <v>#DIV/0!</v>
      </c>
      <c r="BH81" s="28">
        <f>외인!BH81</f>
        <v>99785.38</v>
      </c>
      <c r="BI81" s="35">
        <f>시기외12!BI81-시기외26!BI81</f>
        <v>-2.0875691102635791E-5</v>
      </c>
      <c r="BJ81" s="28">
        <f>외인!BJ81</f>
        <v>108276.23</v>
      </c>
      <c r="BK81" s="35">
        <f>시기외12!BK81-시기외26!BK81</f>
        <v>-1.3381313016626084E-4</v>
      </c>
      <c r="BL81" s="28">
        <f>외인!BL81</f>
        <v>38149.4</v>
      </c>
      <c r="BM81" s="35">
        <f>시기외12!BM81-시기외26!BM81</f>
        <v>5.830786200599332E-4</v>
      </c>
      <c r="BN81" s="28">
        <f>외인!BN81</f>
        <v>43165.14</v>
      </c>
      <c r="BO81" s="35">
        <f>시기외12!BO81-시기외26!BO81</f>
        <v>-5.5405043070288508E-4</v>
      </c>
      <c r="BP81" s="28">
        <f>외인!BP81</f>
        <v>63389.88</v>
      </c>
      <c r="BQ81" s="35">
        <f>시기외12!BQ81-시기외26!BQ81</f>
        <v>1.4298749279747873E-3</v>
      </c>
      <c r="BR81" s="28">
        <f>외인!BR81</f>
        <v>270203.31</v>
      </c>
      <c r="BS81" s="35">
        <f>시기외12!BS81-시기외26!BS81</f>
        <v>-2.3506729856845668E-4</v>
      </c>
      <c r="BT81" s="28">
        <f>외인!BT81</f>
        <v>3621931.95</v>
      </c>
      <c r="BU81" s="35">
        <f>시기외12!BU81-시기외26!BU81</f>
        <v>-2.7658004994232091E-4</v>
      </c>
      <c r="BV81" s="28">
        <f>외인!BV81</f>
        <v>452404.03</v>
      </c>
      <c r="BW81" s="35">
        <f>시기외12!BW81-시기외26!BW81</f>
        <v>4.2023640668073774E-4</v>
      </c>
      <c r="BX81" s="28">
        <f>외인!BX81</f>
        <v>69076.86</v>
      </c>
      <c r="BY81" s="35">
        <f>시기외12!BY81-시기외26!BY81</f>
        <v>-3.0138471872264436E-5</v>
      </c>
      <c r="BZ81" s="28">
        <f>외인!BZ81</f>
        <v>298669.31</v>
      </c>
      <c r="CA81" s="35">
        <f>시기외12!CA81-시기외26!CA81</f>
        <v>-5.2587286196190304E-4</v>
      </c>
      <c r="CB81" s="28">
        <f>외인!CB81</f>
        <v>10906.93</v>
      </c>
      <c r="CC81" s="35">
        <f>시기외12!CC81-시기외26!CC81</f>
        <v>1.0387637856417956E-3</v>
      </c>
      <c r="CD81" s="28">
        <f>외인!CD81</f>
        <v>23357.71</v>
      </c>
      <c r="CE81" s="35">
        <f>시기외12!CE81-시기외26!CE81</f>
        <v>1.3837941596378943E-3</v>
      </c>
      <c r="CF81" s="28">
        <f>외인!CF81</f>
        <v>29955.85</v>
      </c>
      <c r="CG81" s="35">
        <f>시기외12!CG81-시기외26!CG81</f>
        <v>-5.3060400714904509E-4</v>
      </c>
      <c r="CH81" s="28">
        <f>외인!CH81</f>
        <v>62274.1</v>
      </c>
      <c r="CI81" s="35">
        <f>시기외12!CI81-시기외26!CI81</f>
        <v>-2.8319942789266952E-4</v>
      </c>
      <c r="CJ81" s="28">
        <f>외인!CJ81</f>
        <v>296209.28000000003</v>
      </c>
      <c r="CK81" s="35">
        <f>시기외12!CK81-시기외26!CK81</f>
        <v>4.2813123066445617E-4</v>
      </c>
      <c r="CL81" s="28">
        <f>외인!CL81</f>
        <v>223503.85</v>
      </c>
      <c r="CM81" s="35">
        <f>시기외12!CM81-시기외26!CM81</f>
        <v>4.1550650742240905E-4</v>
      </c>
      <c r="CN81" s="28">
        <f>외인!CN81</f>
        <v>105483.62</v>
      </c>
      <c r="CO81" s="35">
        <f>시기외12!CO81-시기외26!CO81</f>
        <v>3.6742079445853187E-4</v>
      </c>
      <c r="CP81" s="28">
        <f>외인!CP81</f>
        <v>136947.26</v>
      </c>
      <c r="CQ81" s="35">
        <f>시기외12!CQ81-시기외26!CQ81</f>
        <v>7.272142315080778E-5</v>
      </c>
      <c r="CR81" s="28">
        <f>외인!CR81</f>
        <v>173835.7</v>
      </c>
      <c r="CS81" s="35">
        <f>시기외12!CS81-시기외26!CS81</f>
        <v>-2.9947022887032051E-4</v>
      </c>
      <c r="CT81" s="28">
        <f>외인!CT81</f>
        <v>251875.4</v>
      </c>
      <c r="CU81" s="35">
        <f>시기외12!CU81-시기외26!CU81</f>
        <v>-1.1303449569234573E-3</v>
      </c>
      <c r="CV81" s="28">
        <f>외인!CV81</f>
        <v>3621931.95</v>
      </c>
      <c r="CW81" s="35">
        <f>시기외12!CW81-시기외26!CW81</f>
        <v>-2.7658004994232091E-4</v>
      </c>
      <c r="CX81" s="28">
        <f>외인!CX81</f>
        <v>227951.02</v>
      </c>
      <c r="CY81" s="35">
        <f>시기외12!CY81-시기외26!CY81</f>
        <v>-2.0152708139906492E-3</v>
      </c>
      <c r="CZ81" s="28">
        <f>외인!CZ81</f>
        <v>17728.47</v>
      </c>
      <c r="DA81" s="35">
        <f>시기외12!DA81-시기외26!DA81</f>
        <v>1.0548970819756684E-4</v>
      </c>
      <c r="DB81" s="28">
        <f>외인!DB81</f>
        <v>30424.87</v>
      </c>
      <c r="DC81" s="35">
        <f>시기외12!DC81-시기외26!DC81</f>
        <v>7.2023507428882949E-4</v>
      </c>
      <c r="DD81" s="28">
        <f>외인!DD81</f>
        <v>7518.83</v>
      </c>
      <c r="DE81" s="35">
        <f>시기외12!DE81-시기외26!DE81</f>
        <v>-5.2558665432640933E-4</v>
      </c>
      <c r="DF81" s="28">
        <f>외인!DF81</f>
        <v>51265.9</v>
      </c>
      <c r="DG81" s="35">
        <f>시기외12!DG81-시기외26!DG81</f>
        <v>-6.7759353623207674E-5</v>
      </c>
      <c r="DH81" s="28">
        <f>외인!DH81</f>
        <v>16306.4</v>
      </c>
      <c r="DI81" s="35">
        <f>시기외12!DI81-시기외26!DI81</f>
        <v>1.9685271772718459E-3</v>
      </c>
      <c r="DJ81" s="28">
        <f>외인!DJ81</f>
        <v>571532.25</v>
      </c>
      <c r="DK81" s="35">
        <f>시기외12!DK81-시기외26!DK81</f>
        <v>-2.2709680128408063E-4</v>
      </c>
      <c r="DL81" s="28">
        <f>외인!DL81</f>
        <v>82734.39</v>
      </c>
      <c r="DM81" s="35">
        <f>시기외12!DM81-시기외26!DM81</f>
        <v>3.301238896024016E-4</v>
      </c>
      <c r="DN81" s="28">
        <f>외인!DN81</f>
        <v>3621931.95</v>
      </c>
      <c r="DO81" s="35">
        <f>시기외12!DO81-시기외26!DO81</f>
        <v>-2.7658004994232091E-4</v>
      </c>
      <c r="DP81" s="28">
        <f>외인!DP81</f>
        <v>66078.350000000006</v>
      </c>
      <c r="DQ81" s="35">
        <f>시기외12!DQ81-시기외26!DQ81</f>
        <v>7.986400918038952E-4</v>
      </c>
      <c r="DR81" s="28">
        <f>외인!DR81</f>
        <v>40499.86</v>
      </c>
      <c r="DS81" s="35">
        <f>시기외12!DS81-시기외26!DS81</f>
        <v>8.9468547682696983E-5</v>
      </c>
      <c r="DT81" s="28">
        <f>외인!DT81</f>
        <v>142755.35</v>
      </c>
      <c r="DU81" s="35">
        <f>시기외12!DU81-시기외26!DU81</f>
        <v>-3.3596383954997977E-4</v>
      </c>
      <c r="DV81" s="28">
        <f>외인!DV81</f>
        <v>30759.73</v>
      </c>
      <c r="DW81" s="35">
        <f>시기외12!DW81-시기외26!DW81</f>
        <v>-4.5869579392254474E-6</v>
      </c>
      <c r="DX81" s="28">
        <f>외인!DX81</f>
        <v>122368.54</v>
      </c>
      <c r="DY81" s="35">
        <f>시기외12!DY81-시기외26!DY81</f>
        <v>9.1256944788432231E-5</v>
      </c>
      <c r="DZ81" s="28">
        <f>외인!DZ81</f>
        <v>6661.3</v>
      </c>
      <c r="EA81" s="35">
        <f>시기외12!EA81-시기외26!EA81</f>
        <v>3.364991965883337E-4</v>
      </c>
      <c r="EB81" s="28">
        <f>외인!EB81</f>
        <v>9531.07</v>
      </c>
      <c r="EC81" s="35">
        <f>시기외12!EC81-시기외26!EC81</f>
        <v>6.456990939208377E-4</v>
      </c>
      <c r="ED81" s="28">
        <f>외인!ED81</f>
        <v>8623.41</v>
      </c>
      <c r="EE81" s="35">
        <f>시기외12!EE81-시기외26!EE81</f>
        <v>9.5704561344645976E-4</v>
      </c>
      <c r="EF81" s="28">
        <f>외인!EF81</f>
        <v>189104.19</v>
      </c>
      <c r="EG81" s="35">
        <f>시기외12!EG81-시기외26!EG81</f>
        <v>2.4889845897144597E-4</v>
      </c>
      <c r="EH81" s="28">
        <f>외인!EH81</f>
        <v>304709.78999999998</v>
      </c>
      <c r="EI81" s="35">
        <f>시기외12!EI81-시기외26!EI81</f>
        <v>3.5279814191035817E-4</v>
      </c>
      <c r="EJ81" s="28">
        <f>외인!EJ81</f>
        <v>92601.04</v>
      </c>
      <c r="EK81" s="35">
        <f>시기외12!EK81-시기외26!EK81</f>
        <v>-1.9279019745491868E-4</v>
      </c>
      <c r="EL81" s="28">
        <f>외인!EL81</f>
        <v>25483.39</v>
      </c>
      <c r="EM81" s="35">
        <f>시기외12!EM81-시기외26!EM81</f>
        <v>1.2385676830439225E-3</v>
      </c>
      <c r="EN81" s="28">
        <f>외인!EN81</f>
        <v>40499.86</v>
      </c>
      <c r="EO81" s="35">
        <f>시기외12!EO81-시기외26!EO81</f>
        <v>8.9468547682696983E-5</v>
      </c>
      <c r="EP81" s="28">
        <f>외인!EP81</f>
        <v>127248.53</v>
      </c>
      <c r="EQ81" s="35">
        <f>시기외12!EQ81-시기외26!EQ81</f>
        <v>5.78954640602947E-4</v>
      </c>
      <c r="ER81" s="28">
        <f>외인!ER81</f>
        <v>9320.0300000000007</v>
      </c>
      <c r="ES81" s="35">
        <f>시기외12!ES81-시기외26!ES81</f>
        <v>1.9007650708717733E-3</v>
      </c>
      <c r="ET81" s="28">
        <f>외인!ET81</f>
        <v>146730.07</v>
      </c>
      <c r="EU81" s="35">
        <f>시기외12!EU81-시기외26!EU81</f>
        <v>2.6962545785164951E-4</v>
      </c>
      <c r="EV81" s="28">
        <f>외인!EV81</f>
        <v>49519.7</v>
      </c>
      <c r="EW81" s="35">
        <f>시기외12!EW81-시기외26!EW81</f>
        <v>1.3822359059352161E-4</v>
      </c>
      <c r="EX81" s="28">
        <f>외인!EX81</f>
        <v>87427.56</v>
      </c>
      <c r="EY81" s="35">
        <f>시기외12!EY81-시기외26!EY81</f>
        <v>2.6048289352104213E-5</v>
      </c>
    </row>
    <row r="82" spans="1:155">
      <c r="A82" s="27">
        <f>외인!A82</f>
        <v>46183</v>
      </c>
      <c r="B82" s="28">
        <f>외인!B82</f>
        <v>6138448.0199999996</v>
      </c>
      <c r="C82" s="35">
        <f>시기외12!C82-시기외26!C82</f>
        <v>-3.5808218848303605E-4</v>
      </c>
      <c r="D82" s="28">
        <f>외인!D82</f>
        <v>533085.43000000005</v>
      </c>
      <c r="E82" s="35">
        <f>시기외12!E82-시기외26!E82</f>
        <v>5.1730854475695229E-4</v>
      </c>
      <c r="F82" s="28">
        <f>외인!F82</f>
        <v>2622706.61</v>
      </c>
      <c r="G82" s="35">
        <f>시기외12!G82-시기외26!G82</f>
        <v>-5.6088803316479648E-4</v>
      </c>
      <c r="H82" s="28">
        <f>외인!H82</f>
        <v>277449.56</v>
      </c>
      <c r="I82" s="35">
        <f>시기외12!I82-시기외26!I82</f>
        <v>-2.8293156529815826E-4</v>
      </c>
      <c r="J82" s="28">
        <f>외인!J82</f>
        <v>40036.550000000003</v>
      </c>
      <c r="K82" s="35">
        <f>시기외12!K82-시기외26!K82</f>
        <v>1.8953828654309172E-4</v>
      </c>
      <c r="L82" s="28">
        <f>외인!L82</f>
        <v>257755.54</v>
      </c>
      <c r="M82" s="35">
        <f>시기외12!M82-시기외26!M82</f>
        <v>-3.4067674485485931E-4</v>
      </c>
      <c r="N82" s="28">
        <f>외인!N82</f>
        <v>270449.44</v>
      </c>
      <c r="O82" s="35">
        <f>시기외12!O82-시기외26!O82</f>
        <v>-6.0777176782476905E-4</v>
      </c>
      <c r="P82" s="28">
        <f>외인!P82</f>
        <v>159360.6</v>
      </c>
      <c r="Q82" s="35">
        <f>시기외12!Q82-시기외26!Q82</f>
        <v>2.2117702799115245E-4</v>
      </c>
      <c r="R82" s="28">
        <f>외인!R82</f>
        <v>133814.81</v>
      </c>
      <c r="S82" s="35">
        <f>시기외12!S82-시기외26!S82</f>
        <v>-3.6545841164638184E-6</v>
      </c>
      <c r="T82" s="28">
        <f>외인!T82</f>
        <v>7636.62</v>
      </c>
      <c r="U82" s="35">
        <f>시기외12!U82-시기외26!U82</f>
        <v>-4.5204356729736231E-4</v>
      </c>
      <c r="V82" s="28">
        <f>외인!V82</f>
        <v>121426.48</v>
      </c>
      <c r="W82" s="35">
        <f>시기외12!W82-시기외26!W82</f>
        <v>4.2449958825356571E-4</v>
      </c>
      <c r="X82" s="28">
        <f>외인!X82</f>
        <v>3347798.41</v>
      </c>
      <c r="Y82" s="35">
        <f>시기외12!Y82-시기외26!Y82</f>
        <v>-3.840408538065671E-4</v>
      </c>
      <c r="Z82" s="28">
        <f>외인!Z82</f>
        <v>47644.17</v>
      </c>
      <c r="AA82" s="35">
        <f>시기외12!AA82-시기외26!AA82</f>
        <v>9.4264731689179234E-5</v>
      </c>
      <c r="AB82" s="28">
        <f>외인!AB82</f>
        <v>197196.72</v>
      </c>
      <c r="AC82" s="35">
        <f>시기외12!AC82-시기외26!AC82</f>
        <v>3.4712342802737018E-4</v>
      </c>
      <c r="AD82" s="28">
        <f>외인!AD82</f>
        <v>19587.259999999998</v>
      </c>
      <c r="AE82" s="35">
        <f>시기외12!AE82-시기외26!AE82</f>
        <v>-1.1025141572703625E-4</v>
      </c>
      <c r="AF82" s="28">
        <f>외인!AF82</f>
        <v>21765.72</v>
      </c>
      <c r="AG82" s="35">
        <f>시기외12!AG82-시기외26!AG82</f>
        <v>1.6973793896927884E-4</v>
      </c>
      <c r="AH82" s="28">
        <f>외인!AH82</f>
        <v>196305.24</v>
      </c>
      <c r="AI82" s="35">
        <f>시기외12!AI82-시기외26!AI82</f>
        <v>-2.0560726973744897E-4</v>
      </c>
      <c r="AJ82" s="28">
        <f>외인!AJ82</f>
        <v>97458.42</v>
      </c>
      <c r="AK82" s="35">
        <f>시기외12!AK82-시기외26!AK82</f>
        <v>4.9687951603552397E-4</v>
      </c>
      <c r="AL82" s="28">
        <f>외인!AL82</f>
        <v>98787.73</v>
      </c>
      <c r="AM82" s="35">
        <f>시기외12!AM82-시기외26!AM82</f>
        <v>-5.6662681611107171E-4</v>
      </c>
      <c r="AN82" s="28">
        <f>외인!AN82</f>
        <v>187649.08</v>
      </c>
      <c r="AO82" s="35">
        <f>시기외12!AO82-시기외26!AO82</f>
        <v>-5.8142626721871364E-4</v>
      </c>
      <c r="AP82" s="28">
        <f>외인!AP82</f>
        <v>149617.35999999999</v>
      </c>
      <c r="AQ82" s="35">
        <f>시기외12!AQ82-시기외26!AQ82</f>
        <v>5.1274293905066021E-4</v>
      </c>
      <c r="AR82" s="28">
        <f>외인!AR82</f>
        <v>23256.41</v>
      </c>
      <c r="AS82" s="35">
        <f>시기외12!AS82-시기외26!AS82</f>
        <v>5.8013320689847495E-5</v>
      </c>
      <c r="AT82" s="28">
        <f>외인!AT82</f>
        <v>101178.43</v>
      </c>
      <c r="AU82" s="35">
        <f>시기외12!AU82-시기외26!AU82</f>
        <v>-3.9109138985360132E-3</v>
      </c>
      <c r="AV82" s="28">
        <f>외인!AV82</f>
        <v>42718.8</v>
      </c>
      <c r="AW82" s="35">
        <f>시기외12!AW82-시기외26!AW82</f>
        <v>-3.6181127358355953E-4</v>
      </c>
      <c r="AX82" s="28">
        <f>외인!AX82</f>
        <v>56880.81</v>
      </c>
      <c r="AY82" s="35">
        <f>시기외12!AY82-시기외26!AY82</f>
        <v>1.653986736682374E-3</v>
      </c>
      <c r="AZ82" s="28">
        <f>외인!AZ82</f>
        <v>3617892.93</v>
      </c>
      <c r="BA82" s="35">
        <f>시기외12!BA82-시기외26!BA82</f>
        <v>-4.220437565726526E-4</v>
      </c>
      <c r="BB82" s="28">
        <f>외인!BB82</f>
        <v>129183.99</v>
      </c>
      <c r="BC82" s="35">
        <f>시기외12!BC82-시기외26!BC82</f>
        <v>4.1634142707659195E-5</v>
      </c>
      <c r="BD82" s="28">
        <f>외인!BD82</f>
        <v>30541.67</v>
      </c>
      <c r="BE82" s="35">
        <f>시기외12!BE82-시기외26!BE82</f>
        <v>7.8960877760951217E-4</v>
      </c>
      <c r="BF82" s="28">
        <f>외인!BF82</f>
        <v>0</v>
      </c>
      <c r="BG82" s="35" t="e">
        <f>시기외12!BG82-시기외26!BG82</f>
        <v>#DIV/0!</v>
      </c>
      <c r="BH82" s="28">
        <f>외인!BH82</f>
        <v>98988.41</v>
      </c>
      <c r="BI82" s="35">
        <f>시기외12!BI82-시기외26!BI82</f>
        <v>-1.1241488572373928E-4</v>
      </c>
      <c r="BJ82" s="28">
        <f>외인!BJ82</f>
        <v>107150.13</v>
      </c>
      <c r="BK82" s="35">
        <f>시기외12!BK82-시기외26!BK82</f>
        <v>-8.9671773227597011E-5</v>
      </c>
      <c r="BL82" s="28">
        <f>외인!BL82</f>
        <v>37664.03</v>
      </c>
      <c r="BM82" s="35">
        <f>시기외12!BM82-시기외26!BM82</f>
        <v>5.155060401008765E-4</v>
      </c>
      <c r="BN82" s="28">
        <f>외인!BN82</f>
        <v>43089.02</v>
      </c>
      <c r="BO82" s="35">
        <f>시기외12!BO82-시기외26!BO82</f>
        <v>-4.84356884087704E-4</v>
      </c>
      <c r="BP82" s="28">
        <f>외인!BP82</f>
        <v>64328.84</v>
      </c>
      <c r="BQ82" s="35">
        <f>시기외12!BQ82-시기외26!BQ82</f>
        <v>1.3673691461551407E-3</v>
      </c>
      <c r="BR82" s="28">
        <f>외인!BR82</f>
        <v>270401.01</v>
      </c>
      <c r="BS82" s="35">
        <f>시기외12!BS82-시기외26!BS82</f>
        <v>-6.6275234613703002E-5</v>
      </c>
      <c r="BT82" s="28">
        <f>외인!BT82</f>
        <v>3386538.71</v>
      </c>
      <c r="BU82" s="35">
        <f>시기외12!BU82-시기외26!BU82</f>
        <v>-3.7370147155656045E-4</v>
      </c>
      <c r="BV82" s="28">
        <f>외인!BV82</f>
        <v>442259.01</v>
      </c>
      <c r="BW82" s="35">
        <f>시기외12!BW82-시기외26!BW82</f>
        <v>3.5468404612367418E-4</v>
      </c>
      <c r="BX82" s="28">
        <f>외인!BX82</f>
        <v>68337.16</v>
      </c>
      <c r="BY82" s="35">
        <f>시기외12!BY82-시기외26!BY82</f>
        <v>1.4068089527246403E-5</v>
      </c>
      <c r="BZ82" s="28">
        <f>외인!BZ82</f>
        <v>286436.81</v>
      </c>
      <c r="CA82" s="35">
        <f>시기외12!CA82-시기외26!CA82</f>
        <v>-5.8048236579219233E-4</v>
      </c>
      <c r="CB82" s="28">
        <f>외인!CB82</f>
        <v>11089.3</v>
      </c>
      <c r="CC82" s="35">
        <f>시기외12!CC82-시기외26!CC82</f>
        <v>1.2189792013044779E-3</v>
      </c>
      <c r="CD82" s="28">
        <f>외인!CD82</f>
        <v>23219.01</v>
      </c>
      <c r="CE82" s="35">
        <f>시기외12!CE82-시기외26!CE82</f>
        <v>1.3968799960384275E-3</v>
      </c>
      <c r="CF82" s="28">
        <f>외인!CF82</f>
        <v>31156.38</v>
      </c>
      <c r="CG82" s="35">
        <f>시기외12!CG82-시기외26!CG82</f>
        <v>-4.9673109873400647E-4</v>
      </c>
      <c r="CH82" s="28">
        <f>외인!CH82</f>
        <v>62289.25</v>
      </c>
      <c r="CI82" s="35">
        <f>시기외12!CI82-시기외26!CI82</f>
        <v>-2.4801487276126155E-4</v>
      </c>
      <c r="CJ82" s="28">
        <f>외인!CJ82</f>
        <v>293152.52</v>
      </c>
      <c r="CK82" s="35">
        <f>시기외12!CK82-시기외26!CK82</f>
        <v>3.6725897436416365E-4</v>
      </c>
      <c r="CL82" s="28">
        <f>외인!CL82</f>
        <v>221789.8</v>
      </c>
      <c r="CM82" s="35">
        <f>시기외12!CM82-시기외26!CM82</f>
        <v>3.933796443372678E-4</v>
      </c>
      <c r="CN82" s="28">
        <f>외인!CN82</f>
        <v>103597.81</v>
      </c>
      <c r="CO82" s="35">
        <f>시기외12!CO82-시기외26!CO82</f>
        <v>3.7270967367862258E-4</v>
      </c>
      <c r="CP82" s="28">
        <f>외인!CP82</f>
        <v>129662.12</v>
      </c>
      <c r="CQ82" s="35">
        <f>시기외12!CQ82-시기외26!CQ82</f>
        <v>3.8331430227017379E-5</v>
      </c>
      <c r="CR82" s="28">
        <f>외인!CR82</f>
        <v>163999.32999999999</v>
      </c>
      <c r="CS82" s="35">
        <f>시기외12!CS82-시기외26!CS82</f>
        <v>-4.6786216557501148E-5</v>
      </c>
      <c r="CT82" s="28">
        <f>외인!CT82</f>
        <v>235662.45</v>
      </c>
      <c r="CU82" s="35">
        <f>시기외12!CU82-시기외26!CU82</f>
        <v>-8.8259900578166808E-4</v>
      </c>
      <c r="CV82" s="28">
        <f>외인!CV82</f>
        <v>3386538.71</v>
      </c>
      <c r="CW82" s="35">
        <f>시기외12!CW82-시기외26!CW82</f>
        <v>-3.7370147155656045E-4</v>
      </c>
      <c r="CX82" s="28">
        <f>외인!CX82</f>
        <v>218383.69</v>
      </c>
      <c r="CY82" s="35">
        <f>시기외12!CY82-시기외26!CY82</f>
        <v>-1.9125286538044474E-3</v>
      </c>
      <c r="CZ82" s="28">
        <f>외인!CZ82</f>
        <v>16929.82</v>
      </c>
      <c r="DA82" s="35">
        <f>시기외12!DA82-시기외26!DA82</f>
        <v>-6.6611162128046289E-5</v>
      </c>
      <c r="DB82" s="28">
        <f>외인!DB82</f>
        <v>30541.67</v>
      </c>
      <c r="DC82" s="35">
        <f>시기외12!DC82-시기외26!DC82</f>
        <v>7.8960877760951217E-4</v>
      </c>
      <c r="DD82" s="28">
        <f>외인!DD82</f>
        <v>7636.62</v>
      </c>
      <c r="DE82" s="35">
        <f>시기외12!DE82-시기외26!DE82</f>
        <v>-4.5204356729736231E-4</v>
      </c>
      <c r="DF82" s="28">
        <f>외인!DF82</f>
        <v>50561.47</v>
      </c>
      <c r="DG82" s="35">
        <f>시기외12!DG82-시기외26!DG82</f>
        <v>1.2702701541692646E-6</v>
      </c>
      <c r="DH82" s="28">
        <f>외인!DH82</f>
        <v>16168.64</v>
      </c>
      <c r="DI82" s="35">
        <f>시기외12!DI82-시기외26!DI82</f>
        <v>1.9468168835795482E-3</v>
      </c>
      <c r="DJ82" s="28">
        <f>외인!DJ82</f>
        <v>578381.1</v>
      </c>
      <c r="DK82" s="35">
        <f>시기외12!DK82-시기외26!DK82</f>
        <v>-1.9661592632951052E-4</v>
      </c>
      <c r="DL82" s="28">
        <f>외인!DL82</f>
        <v>81027.839999999997</v>
      </c>
      <c r="DM82" s="35">
        <f>시기외12!DM82-시기외26!DM82</f>
        <v>3.3364768566518182E-4</v>
      </c>
      <c r="DN82" s="28">
        <f>외인!DN82</f>
        <v>3386538.71</v>
      </c>
      <c r="DO82" s="35">
        <f>시기외12!DO82-시기외26!DO82</f>
        <v>-3.7370147155656045E-4</v>
      </c>
      <c r="DP82" s="28">
        <f>외인!DP82</f>
        <v>64256.02</v>
      </c>
      <c r="DQ82" s="35">
        <f>시기외12!DQ82-시기외26!DQ82</f>
        <v>5.977687781866547E-4</v>
      </c>
      <c r="DR82" s="28">
        <f>외인!DR82</f>
        <v>40615.9</v>
      </c>
      <c r="DS82" s="35">
        <f>시기외12!DS82-시기외26!DS82</f>
        <v>1.6824074043429038E-4</v>
      </c>
      <c r="DT82" s="28">
        <f>외인!DT82</f>
        <v>133814.81</v>
      </c>
      <c r="DU82" s="35">
        <f>시기외12!DU82-시기외26!DU82</f>
        <v>-3.6545841164638184E-6</v>
      </c>
      <c r="DV82" s="28">
        <f>외인!DV82</f>
        <v>29863.68</v>
      </c>
      <c r="DW82" s="35">
        <f>시기외12!DW82-시기외26!DW82</f>
        <v>-1.2349237419414627E-4</v>
      </c>
      <c r="DX82" s="28">
        <f>외인!DX82</f>
        <v>121426.48</v>
      </c>
      <c r="DY82" s="35">
        <f>시기외12!DY82-시기외26!DY82</f>
        <v>4.2449958825356571E-4</v>
      </c>
      <c r="DZ82" s="28">
        <f>외인!DZ82</f>
        <v>6605.59</v>
      </c>
      <c r="EA82" s="35">
        <f>시기외12!EA82-시기외26!EA82</f>
        <v>1.8520010514556917E-4</v>
      </c>
      <c r="EB82" s="28">
        <f>외인!EB82</f>
        <v>9455.8700000000008</v>
      </c>
      <c r="EC82" s="35">
        <f>시기외12!EC82-시기외26!EC82</f>
        <v>6.4193980925649667E-4</v>
      </c>
      <c r="ED82" s="28">
        <f>외인!ED82</f>
        <v>8657.33</v>
      </c>
      <c r="EE82" s="35">
        <f>시기외12!EE82-시기외26!EE82</f>
        <v>7.9111491197351069E-4</v>
      </c>
      <c r="EF82" s="28">
        <f>외인!EF82</f>
        <v>188207.92</v>
      </c>
      <c r="EG82" s="35">
        <f>시기외12!EG82-시기외26!EG82</f>
        <v>2.2472938918002765E-4</v>
      </c>
      <c r="EH82" s="28">
        <f>외인!EH82</f>
        <v>289278.15999999997</v>
      </c>
      <c r="EI82" s="35">
        <f>시기외12!EI82-시기외26!EI82</f>
        <v>2.6682796588553017E-4</v>
      </c>
      <c r="EJ82" s="28">
        <f>외인!EJ82</f>
        <v>92764.5</v>
      </c>
      <c r="EK82" s="35">
        <f>시기외12!EK82-시기외26!EK82</f>
        <v>-1.1794455121228844E-4</v>
      </c>
      <c r="EL82" s="28">
        <f>외인!EL82</f>
        <v>25320.720000000001</v>
      </c>
      <c r="EM82" s="35">
        <f>시기외12!EM82-시기외26!EM82</f>
        <v>1.2589007609251236E-3</v>
      </c>
      <c r="EN82" s="28">
        <f>외인!EN82</f>
        <v>40615.9</v>
      </c>
      <c r="EO82" s="35">
        <f>시기외12!EO82-시기외26!EO82</f>
        <v>1.6824074043429038E-4</v>
      </c>
      <c r="EP82" s="28">
        <f>외인!EP82</f>
        <v>132235.09</v>
      </c>
      <c r="EQ82" s="35">
        <f>시기외12!EQ82-시기외26!EQ82</f>
        <v>5.5046676461912181E-4</v>
      </c>
      <c r="ER82" s="28">
        <f>외인!ER82</f>
        <v>9192.99</v>
      </c>
      <c r="ES82" s="35">
        <f>시기외12!ES82-시기외26!ES82</f>
        <v>1.6744108509566893E-3</v>
      </c>
      <c r="ET82" s="28">
        <f>외인!ET82</f>
        <v>149617.35999999999</v>
      </c>
      <c r="EU82" s="35">
        <f>시기외12!EU82-시기외26!EU82</f>
        <v>5.1274293905066021E-4</v>
      </c>
      <c r="EV82" s="28">
        <f>외인!EV82</f>
        <v>47644.17</v>
      </c>
      <c r="EW82" s="35">
        <f>시기외12!EW82-시기외26!EW82</f>
        <v>9.4264731689179234E-5</v>
      </c>
      <c r="EX82" s="28">
        <f>외인!EX82</f>
        <v>82017.95</v>
      </c>
      <c r="EY82" s="35">
        <f>시기외12!EY82-시기외26!EY82</f>
        <v>-1.6106998525731173E-6</v>
      </c>
    </row>
    <row r="83" spans="1:155">
      <c r="A83" s="27">
        <f>외인!A83</f>
        <v>46184</v>
      </c>
      <c r="B83" s="28">
        <f>외인!B83</f>
        <v>6164815.2199999997</v>
      </c>
      <c r="C83" s="35">
        <f>시기외12!C83-시기외26!C83</f>
        <v>-3.4185329438487415E-4</v>
      </c>
      <c r="D83" s="28">
        <f>외인!D83</f>
        <v>557940.54</v>
      </c>
      <c r="E83" s="35">
        <f>시기외12!E83-시기외26!E83</f>
        <v>5.3233010253330392E-4</v>
      </c>
      <c r="F83" s="28">
        <f>외인!F83</f>
        <v>2602176.66</v>
      </c>
      <c r="G83" s="35">
        <f>시기외12!G83-시기외26!G83</f>
        <v>-5.7317837777839812E-4</v>
      </c>
      <c r="H83" s="28">
        <f>외인!H83</f>
        <v>277992.96000000002</v>
      </c>
      <c r="I83" s="35">
        <f>시기외12!I83-시기외26!I83</f>
        <v>-2.7330438589213404E-4</v>
      </c>
      <c r="J83" s="28">
        <f>외인!J83</f>
        <v>40484.61</v>
      </c>
      <c r="K83" s="35">
        <f>시기외12!K83-시기외26!K83</f>
        <v>2.3869570021652791E-4</v>
      </c>
      <c r="L83" s="28">
        <f>외인!L83</f>
        <v>257623.64</v>
      </c>
      <c r="M83" s="35">
        <f>시기외12!M83-시기외26!M83</f>
        <v>-3.5518996623360355E-4</v>
      </c>
      <c r="N83" s="28">
        <f>외인!N83</f>
        <v>268642.36</v>
      </c>
      <c r="O83" s="35">
        <f>시기외12!O83-시기외26!O83</f>
        <v>-6.2509913687504044E-4</v>
      </c>
      <c r="P83" s="28">
        <f>외인!P83</f>
        <v>160829.25</v>
      </c>
      <c r="Q83" s="35">
        <f>시기외12!Q83-시기외26!Q83</f>
        <v>1.785798040256585E-4</v>
      </c>
      <c r="R83" s="28">
        <f>외인!R83</f>
        <v>135501.12</v>
      </c>
      <c r="S83" s="35">
        <f>시기외12!S83-시기외26!S83</f>
        <v>3.2889286983836053E-4</v>
      </c>
      <c r="T83" s="28">
        <f>외인!T83</f>
        <v>7819.3</v>
      </c>
      <c r="U83" s="35">
        <f>시기외12!U83-시기외26!U83</f>
        <v>-3.3103589458444556E-4</v>
      </c>
      <c r="V83" s="28">
        <f>외인!V83</f>
        <v>132683.51999999999</v>
      </c>
      <c r="W83" s="35">
        <f>시기외12!W83-시기외26!W83</f>
        <v>6.1101910540227585E-4</v>
      </c>
      <c r="X83" s="28">
        <f>외인!X83</f>
        <v>3376274.99</v>
      </c>
      <c r="Y83" s="35">
        <f>시기외12!Y83-시기외26!Y83</f>
        <v>-4.1478135192960734E-4</v>
      </c>
      <c r="Z83" s="28">
        <f>외인!Z83</f>
        <v>49742.01</v>
      </c>
      <c r="AA83" s="35">
        <f>시기외12!AA83-시기외26!AA83</f>
        <v>4.5927175365179595E-5</v>
      </c>
      <c r="AB83" s="28">
        <f>외인!AB83</f>
        <v>194750.43</v>
      </c>
      <c r="AC83" s="35">
        <f>시기외12!AC83-시기외26!AC83</f>
        <v>2.9730012566928321E-4</v>
      </c>
      <c r="AD83" s="28">
        <f>외인!AD83</f>
        <v>19541.61</v>
      </c>
      <c r="AE83" s="35">
        <f>시기외12!AE83-시기외26!AE83</f>
        <v>-1.3007827174065677E-4</v>
      </c>
      <c r="AF83" s="28">
        <f>외인!AF83</f>
        <v>22150.66</v>
      </c>
      <c r="AG83" s="35">
        <f>시기외12!AG83-시기외26!AG83</f>
        <v>1.0071246898014501E-4</v>
      </c>
      <c r="AH83" s="28">
        <f>외인!AH83</f>
        <v>194417.14</v>
      </c>
      <c r="AI83" s="35">
        <f>시기외12!AI83-시기외26!AI83</f>
        <v>-1.5452644199048316E-4</v>
      </c>
      <c r="AJ83" s="28">
        <f>외인!AJ83</f>
        <v>99247.95</v>
      </c>
      <c r="AK83" s="35">
        <f>시기외12!AK83-시기외26!AK83</f>
        <v>8.3339570194965532E-4</v>
      </c>
      <c r="AL83" s="28">
        <f>외인!AL83</f>
        <v>99568.35</v>
      </c>
      <c r="AM83" s="35">
        <f>시기외12!AM83-시기외26!AM83</f>
        <v>-3.9416506316798184E-4</v>
      </c>
      <c r="AN83" s="28">
        <f>외인!AN83</f>
        <v>185186.82</v>
      </c>
      <c r="AO83" s="35">
        <f>시기외12!AO83-시기외26!AO83</f>
        <v>-7.0584997132256723E-4</v>
      </c>
      <c r="AP83" s="28">
        <f>외인!AP83</f>
        <v>148215.67000000001</v>
      </c>
      <c r="AQ83" s="35">
        <f>시기외12!AQ83-시기외26!AQ83</f>
        <v>6.6464690750734658E-4</v>
      </c>
      <c r="AR83" s="28">
        <f>외인!AR83</f>
        <v>23164.62</v>
      </c>
      <c r="AS83" s="35">
        <f>시기외12!AS83-시기외26!AS83</f>
        <v>1.4095031308889523E-4</v>
      </c>
      <c r="AT83" s="28">
        <f>외인!AT83</f>
        <v>103381.6</v>
      </c>
      <c r="AU83" s="35">
        <f>시기외12!AU83-시기외26!AU83</f>
        <v>-3.162255765290529E-3</v>
      </c>
      <c r="AV83" s="28">
        <f>외인!AV83</f>
        <v>43866.73</v>
      </c>
      <c r="AW83" s="35">
        <f>시기외12!AW83-시기외26!AW83</f>
        <v>-2.6080474779853252E-4</v>
      </c>
      <c r="AX83" s="28">
        <f>외인!AX83</f>
        <v>56078</v>
      </c>
      <c r="AY83" s="35">
        <f>시기외12!AY83-시기외26!AY83</f>
        <v>1.6361528520774282E-3</v>
      </c>
      <c r="AZ83" s="28">
        <f>외인!AZ83</f>
        <v>3647077.8</v>
      </c>
      <c r="BA83" s="35">
        <f>시기외12!BA83-시기외26!BA83</f>
        <v>-4.2695145247294286E-4</v>
      </c>
      <c r="BB83" s="28">
        <f>외인!BB83</f>
        <v>131531.98000000001</v>
      </c>
      <c r="BC83" s="35">
        <f>시기외12!BC83-시기외26!BC83</f>
        <v>3.8931858577754327E-5</v>
      </c>
      <c r="BD83" s="28">
        <f>외인!BD83</f>
        <v>30244.53</v>
      </c>
      <c r="BE83" s="35">
        <f>시기외12!BE83-시기외26!BE83</f>
        <v>8.4781592764453836E-4</v>
      </c>
      <c r="BF83" s="28">
        <f>외인!BF83</f>
        <v>0</v>
      </c>
      <c r="BG83" s="35" t="e">
        <f>시기외12!BG83-시기외26!BG83</f>
        <v>#DIV/0!</v>
      </c>
      <c r="BH83" s="28">
        <f>외인!BH83</f>
        <v>98717.35</v>
      </c>
      <c r="BI83" s="35">
        <f>시기외12!BI83-시기외26!BI83</f>
        <v>-2.3590173286944509E-4</v>
      </c>
      <c r="BJ83" s="28">
        <f>외인!BJ83</f>
        <v>109273.4</v>
      </c>
      <c r="BK83" s="35">
        <f>시기외12!BK83-시기외26!BK83</f>
        <v>-3.15914675679926E-5</v>
      </c>
      <c r="BL83" s="28">
        <f>외인!BL83</f>
        <v>37410.46</v>
      </c>
      <c r="BM83" s="35">
        <f>시기외12!BM83-시기외26!BM83</f>
        <v>4.7658822318766498E-4</v>
      </c>
      <c r="BN83" s="28">
        <f>외인!BN83</f>
        <v>42526.27</v>
      </c>
      <c r="BO83" s="35">
        <f>시기외12!BO83-시기외26!BO83</f>
        <v>-4.5483703019920531E-4</v>
      </c>
      <c r="BP83" s="28">
        <f>외인!BP83</f>
        <v>63231.19</v>
      </c>
      <c r="BQ83" s="35">
        <f>시기외12!BQ83-시기외26!BQ83</f>
        <v>1.2627886716084515E-3</v>
      </c>
      <c r="BR83" s="28">
        <f>외인!BR83</f>
        <v>268870.78999999998</v>
      </c>
      <c r="BS83" s="35">
        <f>시기외12!BS83-시기외26!BS83</f>
        <v>7.6933561923773304E-5</v>
      </c>
      <c r="BT83" s="28">
        <f>외인!BT83</f>
        <v>3417610.62</v>
      </c>
      <c r="BU83" s="35">
        <f>시기외12!BU83-시기외26!BU83</f>
        <v>-4.0467027726404916E-4</v>
      </c>
      <c r="BV83" s="28">
        <f>외인!BV83</f>
        <v>448031.74</v>
      </c>
      <c r="BW83" s="35">
        <f>시기외12!BW83-시기외26!BW83</f>
        <v>2.9232921889842562E-4</v>
      </c>
      <c r="BX83" s="28">
        <f>외인!BX83</f>
        <v>68897.36</v>
      </c>
      <c r="BY83" s="35">
        <f>시기외12!BY83-시기외26!BY83</f>
        <v>4.4283608582685978E-5</v>
      </c>
      <c r="BZ83" s="28">
        <f>외인!BZ83</f>
        <v>284755.17</v>
      </c>
      <c r="CA83" s="35">
        <f>시기외12!CA83-시기외26!CA83</f>
        <v>-6.0019822901381803E-4</v>
      </c>
      <c r="CB83" s="28">
        <f>외인!CB83</f>
        <v>11266.48</v>
      </c>
      <c r="CC83" s="35">
        <f>시기외12!CC83-시기외26!CC83</f>
        <v>1.3362278064397678E-3</v>
      </c>
      <c r="CD83" s="28">
        <f>외인!CD83</f>
        <v>24617.040000000001</v>
      </c>
      <c r="CE83" s="35">
        <f>시기외12!CE83-시기외26!CE83</f>
        <v>1.431058610148391E-3</v>
      </c>
      <c r="CF83" s="28">
        <f>외인!CF83</f>
        <v>32102.41</v>
      </c>
      <c r="CG83" s="35">
        <f>시기외12!CG83-시기외26!CG83</f>
        <v>-5.1876197020844176E-4</v>
      </c>
      <c r="CH83" s="28">
        <f>외인!CH83</f>
        <v>63441.51</v>
      </c>
      <c r="CI83" s="35">
        <f>시기외12!CI83-시기외26!CI83</f>
        <v>-1.599533333554501E-4</v>
      </c>
      <c r="CJ83" s="28">
        <f>외인!CJ83</f>
        <v>298790.81</v>
      </c>
      <c r="CK83" s="35">
        <f>시기외12!CK83-시기외26!CK83</f>
        <v>3.2862007625085714E-4</v>
      </c>
      <c r="CL83" s="28">
        <f>외인!CL83</f>
        <v>220196.18</v>
      </c>
      <c r="CM83" s="35">
        <f>시기외12!CM83-시기외26!CM83</f>
        <v>3.3279024247204056E-4</v>
      </c>
      <c r="CN83" s="28">
        <f>외인!CN83</f>
        <v>103497.52</v>
      </c>
      <c r="CO83" s="35">
        <f>시기외12!CO83-시기외26!CO83</f>
        <v>3.3446289955608272E-4</v>
      </c>
      <c r="CP83" s="28">
        <f>외인!CP83</f>
        <v>132016.04999999999</v>
      </c>
      <c r="CQ83" s="35">
        <f>시기외12!CQ83-시기외26!CQ83</f>
        <v>3.5732440046121411E-5</v>
      </c>
      <c r="CR83" s="28">
        <f>외인!CR83</f>
        <v>166266.43</v>
      </c>
      <c r="CS83" s="35">
        <f>시기외12!CS83-시기외26!CS83</f>
        <v>2.3046400401669442E-4</v>
      </c>
      <c r="CT83" s="28">
        <f>외인!CT83</f>
        <v>239583.09</v>
      </c>
      <c r="CU83" s="35">
        <f>시기외12!CU83-시기외26!CU83</f>
        <v>-6.1200950925156881E-4</v>
      </c>
      <c r="CV83" s="28">
        <f>외인!CV83</f>
        <v>3417610.62</v>
      </c>
      <c r="CW83" s="35">
        <f>시기외12!CW83-시기외26!CW83</f>
        <v>-4.0467027726404916E-4</v>
      </c>
      <c r="CX83" s="28">
        <f>외인!CX83</f>
        <v>219792.11</v>
      </c>
      <c r="CY83" s="35">
        <f>시기외12!CY83-시기외26!CY83</f>
        <v>-1.6078877884280517E-3</v>
      </c>
      <c r="CZ83" s="28">
        <f>외인!CZ83</f>
        <v>17189.41</v>
      </c>
      <c r="DA83" s="35">
        <f>시기외12!DA83-시기외26!DA83</f>
        <v>-2.8457203026617073E-4</v>
      </c>
      <c r="DB83" s="28">
        <f>외인!DB83</f>
        <v>30244.53</v>
      </c>
      <c r="DC83" s="35">
        <f>시기외12!DC83-시기외26!DC83</f>
        <v>8.4781592764453836E-4</v>
      </c>
      <c r="DD83" s="28">
        <f>외인!DD83</f>
        <v>7819.3</v>
      </c>
      <c r="DE83" s="35">
        <f>시기외12!DE83-시기외26!DE83</f>
        <v>-3.3103589458444556E-4</v>
      </c>
      <c r="DF83" s="28">
        <f>외인!DF83</f>
        <v>50764.31</v>
      </c>
      <c r="DG83" s="35">
        <f>시기외12!DG83-시기외26!DG83</f>
        <v>5.2596634615710374E-5</v>
      </c>
      <c r="DH83" s="28">
        <f>외인!DH83</f>
        <v>17433.87</v>
      </c>
      <c r="DI83" s="35">
        <f>시기외12!DI83-시기외26!DI83</f>
        <v>1.9320962440667021E-3</v>
      </c>
      <c r="DJ83" s="28">
        <f>외인!DJ83</f>
        <v>573368.76</v>
      </c>
      <c r="DK83" s="35">
        <f>시기외12!DK83-시기외26!DK83</f>
        <v>-1.5589875417859199E-4</v>
      </c>
      <c r="DL83" s="28">
        <f>외인!DL83</f>
        <v>81233.19</v>
      </c>
      <c r="DM83" s="35">
        <f>시기외12!DM83-시기외26!DM83</f>
        <v>2.8734364547090591E-4</v>
      </c>
      <c r="DN83" s="28">
        <f>외인!DN83</f>
        <v>3417610.62</v>
      </c>
      <c r="DO83" s="35">
        <f>시기외12!DO83-시기외26!DO83</f>
        <v>-4.0467027726404916E-4</v>
      </c>
      <c r="DP83" s="28">
        <f>외인!DP83</f>
        <v>67388.42</v>
      </c>
      <c r="DQ83" s="35">
        <f>시기외12!DQ83-시기외26!DQ83</f>
        <v>4.862841301651725E-4</v>
      </c>
      <c r="DR83" s="28">
        <f>외인!DR83</f>
        <v>41157.17</v>
      </c>
      <c r="DS83" s="35">
        <f>시기외12!DS83-시기외26!DS83</f>
        <v>2.2164627661446878E-4</v>
      </c>
      <c r="DT83" s="28">
        <f>외인!DT83</f>
        <v>135501.12</v>
      </c>
      <c r="DU83" s="35">
        <f>시기외12!DU83-시기외26!DU83</f>
        <v>3.2889286983836053E-4</v>
      </c>
      <c r="DV83" s="28">
        <f>외인!DV83</f>
        <v>30443.8</v>
      </c>
      <c r="DW83" s="35">
        <f>시기외12!DW83-시기외26!DW83</f>
        <v>-1.0731125915376791E-4</v>
      </c>
      <c r="DX83" s="28">
        <f>외인!DX83</f>
        <v>132683.51999999999</v>
      </c>
      <c r="DY83" s="35">
        <f>시기외12!DY83-시기외26!DY83</f>
        <v>6.1101910540227585E-4</v>
      </c>
      <c r="DZ83" s="28">
        <f>외인!DZ83</f>
        <v>6741.07</v>
      </c>
      <c r="EA83" s="35">
        <f>시기외12!EA83-시기외26!EA83</f>
        <v>7.0784550506966461E-5</v>
      </c>
      <c r="EB83" s="28">
        <f>외인!EB83</f>
        <v>10150.1</v>
      </c>
      <c r="EC83" s="35">
        <f>시기외12!EC83-시기외26!EC83</f>
        <v>7.2972963498393775E-4</v>
      </c>
      <c r="ED83" s="28">
        <f>외인!ED83</f>
        <v>8879.64</v>
      </c>
      <c r="EE83" s="35">
        <f>시기외12!EE83-시기외26!EE83</f>
        <v>6.9053590953894062E-4</v>
      </c>
      <c r="EF83" s="28">
        <f>외인!EF83</f>
        <v>189383.59</v>
      </c>
      <c r="EG83" s="35">
        <f>시기외12!EG83-시기외26!EG83</f>
        <v>2.1275037761931201E-4</v>
      </c>
      <c r="EH83" s="28">
        <f>외인!EH83</f>
        <v>295848.17</v>
      </c>
      <c r="EI83" s="35">
        <f>시기외12!EI83-시기외26!EI83</f>
        <v>1.8626067245102704E-4</v>
      </c>
      <c r="EJ83" s="28">
        <f>외인!EJ83</f>
        <v>94137.84</v>
      </c>
      <c r="EK83" s="35">
        <f>시기외12!EK83-시기외26!EK83</f>
        <v>-3.6717281074608271E-5</v>
      </c>
      <c r="EL83" s="28">
        <f>외인!EL83</f>
        <v>26741.03</v>
      </c>
      <c r="EM83" s="35">
        <f>시기외12!EM83-시기외26!EM83</f>
        <v>1.3006542813319161E-3</v>
      </c>
      <c r="EN83" s="28">
        <f>외인!EN83</f>
        <v>41157.17</v>
      </c>
      <c r="EO83" s="35">
        <f>시기외12!EO83-시기외26!EO83</f>
        <v>2.2164627661446878E-4</v>
      </c>
      <c r="EP83" s="28">
        <f>외인!EP83</f>
        <v>131182.57999999999</v>
      </c>
      <c r="EQ83" s="35">
        <f>시기외12!EQ83-시기외26!EQ83</f>
        <v>5.2605919782260221E-4</v>
      </c>
      <c r="ER83" s="28">
        <f>외인!ER83</f>
        <v>9845.4699999999993</v>
      </c>
      <c r="ES83" s="35">
        <f>시기외12!ES83-시기외26!ES83</f>
        <v>1.4017073678775061E-3</v>
      </c>
      <c r="ET83" s="28">
        <f>외인!ET83</f>
        <v>148215.67000000001</v>
      </c>
      <c r="EU83" s="35">
        <f>시기외12!EU83-시기외26!EU83</f>
        <v>6.6464690750734658E-4</v>
      </c>
      <c r="EV83" s="28">
        <f>외인!EV83</f>
        <v>49742.01</v>
      </c>
      <c r="EW83" s="35">
        <f>시기외12!EW83-시기외26!EW83</f>
        <v>4.5927175365179595E-5</v>
      </c>
      <c r="EX83" s="28">
        <f>외인!EX83</f>
        <v>82274.039999999994</v>
      </c>
      <c r="EY83" s="35">
        <f>시기외12!EY83-시기외26!EY83</f>
        <v>2.3616675982319883E-5</v>
      </c>
    </row>
    <row r="84" spans="1:155">
      <c r="A84" s="27">
        <f>외인!A84</f>
        <v>46185</v>
      </c>
      <c r="B84" s="28">
        <f>외인!B84</f>
        <v>6450003.9100000001</v>
      </c>
      <c r="C84" s="35">
        <f>시기외12!C84-시기외26!C84</f>
        <v>-2.1106369284417509E-4</v>
      </c>
      <c r="D84" s="28">
        <f>외인!D84</f>
        <v>575894.67000000004</v>
      </c>
      <c r="E84" s="35">
        <f>시기외12!E84-시기외26!E84</f>
        <v>6.6448244172617515E-4</v>
      </c>
      <c r="F84" s="28">
        <f>외인!F84</f>
        <v>2775144.85</v>
      </c>
      <c r="G84" s="35">
        <f>시기외12!G84-시기외26!G84</f>
        <v>-4.0078937702452177E-4</v>
      </c>
      <c r="H84" s="28">
        <f>외인!H84</f>
        <v>293390.76</v>
      </c>
      <c r="I84" s="35">
        <f>시기외12!I84-시기외26!I84</f>
        <v>-1.9381769521776716E-4</v>
      </c>
      <c r="J84" s="28">
        <f>외인!J84</f>
        <v>39736.53</v>
      </c>
      <c r="K84" s="35">
        <f>시기외12!K84-시기외26!K84</f>
        <v>2.4788909300587378E-4</v>
      </c>
      <c r="L84" s="28">
        <f>외인!L84</f>
        <v>271671.61</v>
      </c>
      <c r="M84" s="35">
        <f>시기외12!M84-시기외26!M84</f>
        <v>-3.052144910165351E-4</v>
      </c>
      <c r="N84" s="28">
        <f>외인!N84</f>
        <v>279765.93</v>
      </c>
      <c r="O84" s="35">
        <f>시기외12!O84-시기외26!O84</f>
        <v>-4.9114719207213418E-4</v>
      </c>
      <c r="P84" s="28">
        <f>외인!P84</f>
        <v>161877.56</v>
      </c>
      <c r="Q84" s="35">
        <f>시기외12!Q84-시기외26!Q84</f>
        <v>1.4405261654623991E-4</v>
      </c>
      <c r="R84" s="28">
        <f>외인!R84</f>
        <v>140181.64000000001</v>
      </c>
      <c r="S84" s="35">
        <f>시기외12!S84-시기외26!S84</f>
        <v>8.2032389286612909E-4</v>
      </c>
      <c r="T84" s="28">
        <f>외인!T84</f>
        <v>7895.7</v>
      </c>
      <c r="U84" s="35">
        <f>시기외12!U84-시기외26!U84</f>
        <v>-1.883780705169648E-4</v>
      </c>
      <c r="V84" s="28">
        <f>외인!V84</f>
        <v>145064.43</v>
      </c>
      <c r="W84" s="35">
        <f>시기외12!W84-시기외26!W84</f>
        <v>1.0905106513231398E-3</v>
      </c>
      <c r="X84" s="28">
        <f>외인!X84</f>
        <v>3564626.13</v>
      </c>
      <c r="Y84" s="35">
        <f>시기외12!Y84-시기외26!Y84</f>
        <v>-2.4241073059437122E-4</v>
      </c>
      <c r="Z84" s="28">
        <f>외인!Z84</f>
        <v>50186.15</v>
      </c>
      <c r="AA84" s="35">
        <f>시기외12!AA84-시기외26!AA84</f>
        <v>2.6003588693628596E-5</v>
      </c>
      <c r="AB84" s="28">
        <f>외인!AB84</f>
        <v>203049.16</v>
      </c>
      <c r="AC84" s="35">
        <f>시기외12!AC84-시기외26!AC84</f>
        <v>2.8306755263322056E-4</v>
      </c>
      <c r="AD84" s="28">
        <f>외인!AD84</f>
        <v>20411.36</v>
      </c>
      <c r="AE84" s="35">
        <f>시기외12!AE84-시기외26!AE84</f>
        <v>1.0038937644453851E-4</v>
      </c>
      <c r="AF84" s="28">
        <f>외인!AF84</f>
        <v>23409.93</v>
      </c>
      <c r="AG84" s="35">
        <f>시기외12!AG84-시기외26!AG84</f>
        <v>6.659514011162057E-5</v>
      </c>
      <c r="AH84" s="28">
        <f>외인!AH84</f>
        <v>201010.92</v>
      </c>
      <c r="AI84" s="35">
        <f>시기외12!AI84-시기외26!AI84</f>
        <v>-1.2023749917046531E-4</v>
      </c>
      <c r="AJ84" s="28">
        <f>외인!AJ84</f>
        <v>104553.89</v>
      </c>
      <c r="AK84" s="35">
        <f>시기외12!AK84-시기외26!AK84</f>
        <v>1.4292639048249572E-3</v>
      </c>
      <c r="AL84" s="28">
        <f>외인!AL84</f>
        <v>104799.35</v>
      </c>
      <c r="AM84" s="35">
        <f>시기외12!AM84-시기외26!AM84</f>
        <v>-7.6115922932417854E-5</v>
      </c>
      <c r="AN84" s="28">
        <f>외인!AN84</f>
        <v>191558.11</v>
      </c>
      <c r="AO84" s="35">
        <f>시기외12!AO84-시기외26!AO84</f>
        <v>-6.8200620264398078E-4</v>
      </c>
      <c r="AP84" s="28">
        <f>외인!AP84</f>
        <v>152385.04</v>
      </c>
      <c r="AQ84" s="35">
        <f>시기외12!AQ84-시기외26!AQ84</f>
        <v>5.4734578088605891E-4</v>
      </c>
      <c r="AR84" s="28">
        <f>외인!AR84</f>
        <v>23912.95</v>
      </c>
      <c r="AS84" s="35">
        <f>시기외12!AS84-시기외26!AS84</f>
        <v>3.6221611632855665E-4</v>
      </c>
      <c r="AT84" s="28">
        <f>외인!AT84</f>
        <v>101839.47</v>
      </c>
      <c r="AU84" s="35">
        <f>시기외12!AU84-시기외26!AU84</f>
        <v>-2.2806733324968066E-3</v>
      </c>
      <c r="AV84" s="28">
        <f>외인!AV84</f>
        <v>43857.08</v>
      </c>
      <c r="AW84" s="35">
        <f>시기외12!AW84-시기외26!AW84</f>
        <v>-1.9373273037860588E-4</v>
      </c>
      <c r="AX84" s="28">
        <f>외인!AX84</f>
        <v>62813.03</v>
      </c>
      <c r="AY84" s="35">
        <f>시기외12!AY84-시기외26!AY84</f>
        <v>1.4090557461702926E-3</v>
      </c>
      <c r="AZ84" s="28">
        <f>외인!AZ84</f>
        <v>3828955.24</v>
      </c>
      <c r="BA84" s="35">
        <f>시기외12!BA84-시기외26!BA84</f>
        <v>-2.5914580529147902E-4</v>
      </c>
      <c r="BB84" s="28">
        <f>외인!BB84</f>
        <v>136173.21</v>
      </c>
      <c r="BC84" s="35">
        <f>시기외12!BC84-시기외26!BC84</f>
        <v>5.2846531529268789E-5</v>
      </c>
      <c r="BD84" s="28">
        <f>외인!BD84</f>
        <v>33392.78</v>
      </c>
      <c r="BE84" s="35">
        <f>시기외12!BE84-시기외26!BE84</f>
        <v>1.0109133088025543E-3</v>
      </c>
      <c r="BF84" s="28">
        <f>외인!BF84</f>
        <v>0</v>
      </c>
      <c r="BG84" s="35" t="e">
        <f>시기외12!BG84-시기외26!BG84</f>
        <v>#DIV/0!</v>
      </c>
      <c r="BH84" s="28">
        <f>외인!BH84</f>
        <v>106140.19</v>
      </c>
      <c r="BI84" s="35">
        <f>시기외12!BI84-시기외26!BI84</f>
        <v>-3.0744242191582162E-4</v>
      </c>
      <c r="BJ84" s="28">
        <f>외인!BJ84</f>
        <v>114985.18</v>
      </c>
      <c r="BK84" s="35">
        <f>시기외12!BK84-시기외26!BK84</f>
        <v>1.3834311107539183E-4</v>
      </c>
      <c r="BL84" s="28">
        <f>외인!BL84</f>
        <v>38476.36</v>
      </c>
      <c r="BM84" s="35">
        <f>시기외12!BM84-시기외26!BM84</f>
        <v>4.6675386137834591E-4</v>
      </c>
      <c r="BN84" s="28">
        <f>외인!BN84</f>
        <v>44741.23</v>
      </c>
      <c r="BO84" s="35">
        <f>시기외12!BO84-시기외26!BO84</f>
        <v>-3.8102374194474097E-4</v>
      </c>
      <c r="BP84" s="28">
        <f>외인!BP84</f>
        <v>69236.72</v>
      </c>
      <c r="BQ84" s="35">
        <f>시기외12!BQ84-시기외26!BQ84</f>
        <v>9.9792022980149295E-4</v>
      </c>
      <c r="BR84" s="28">
        <f>외인!BR84</f>
        <v>278084.90000000002</v>
      </c>
      <c r="BS84" s="35">
        <f>시기외12!BS84-시기외26!BS84</f>
        <v>9.9950011493237043E-5</v>
      </c>
      <c r="BT84" s="28">
        <f>외인!BT84</f>
        <v>3798241.64</v>
      </c>
      <c r="BU84" s="35">
        <f>시기외12!BU84-시기외26!BU84</f>
        <v>-2.2517886438786156E-4</v>
      </c>
      <c r="BV84" s="28">
        <f>외인!BV84</f>
        <v>304053.31</v>
      </c>
      <c r="BW84" s="35">
        <f>시기외12!BW84-시기외26!BW84</f>
        <v>2.9117153497221215E-4</v>
      </c>
      <c r="BX84" s="28">
        <f>외인!BX84</f>
        <v>72384.61</v>
      </c>
      <c r="BY84" s="35">
        <f>시기외12!BY84-시기외26!BY84</f>
        <v>1.7698842807182136E-4</v>
      </c>
      <c r="BZ84" s="28">
        <f>외인!BZ84</f>
        <v>296357.46000000002</v>
      </c>
      <c r="CA84" s="35">
        <f>시기외12!CA84-시기외26!CA84</f>
        <v>-4.7172211657762336E-4</v>
      </c>
      <c r="CB84" s="28">
        <f>외인!CB84</f>
        <v>11228.33</v>
      </c>
      <c r="CC84" s="35">
        <f>시기외12!CC84-시기외26!CC84</f>
        <v>1.3284952437638733E-3</v>
      </c>
      <c r="CD84" s="28">
        <f>외인!CD84</f>
        <v>25158.99</v>
      </c>
      <c r="CE84" s="35">
        <f>시기외12!CE84-시기외26!CE84</f>
        <v>1.585920318631087E-3</v>
      </c>
      <c r="CF84" s="28">
        <f>외인!CF84</f>
        <v>31630.47</v>
      </c>
      <c r="CG84" s="35">
        <f>시기외12!CG84-시기외26!CG84</f>
        <v>-4.9023852202753496E-4</v>
      </c>
      <c r="CH84" s="28">
        <f>외인!CH84</f>
        <v>63742.6</v>
      </c>
      <c r="CI84" s="35">
        <f>시기외12!CI84-시기외26!CI84</f>
        <v>-9.9855867706185453E-5</v>
      </c>
      <c r="CJ84" s="28">
        <f>외인!CJ84</f>
        <v>298449.78000000003</v>
      </c>
      <c r="CK84" s="35">
        <f>시기외12!CK84-시기외26!CK84</f>
        <v>2.8084827475161338E-4</v>
      </c>
      <c r="CL84" s="28">
        <f>외인!CL84</f>
        <v>228688.44</v>
      </c>
      <c r="CM84" s="35">
        <f>시기외12!CM84-시기외26!CM84</f>
        <v>3.2864835426815394E-4</v>
      </c>
      <c r="CN84" s="28">
        <f>외인!CN84</f>
        <v>107492.76</v>
      </c>
      <c r="CO84" s="35">
        <f>시기외12!CO84-시기외26!CO84</f>
        <v>3.7333108784295683E-4</v>
      </c>
      <c r="CP84" s="28">
        <f>외인!CP84</f>
        <v>136636.26</v>
      </c>
      <c r="CQ84" s="35">
        <f>시기외12!CQ84-시기외26!CQ84</f>
        <v>5.0191799109911483E-5</v>
      </c>
      <c r="CR84" s="28">
        <f>외인!CR84</f>
        <v>171240.16</v>
      </c>
      <c r="CS84" s="35">
        <f>시기외12!CS84-시기외26!CS84</f>
        <v>6.4218740554053909E-4</v>
      </c>
      <c r="CT84" s="28">
        <f>외인!CT84</f>
        <v>225791.43</v>
      </c>
      <c r="CU84" s="35">
        <f>시기외12!CU84-시기외26!CU84</f>
        <v>-5.4701992261782864E-4</v>
      </c>
      <c r="CV84" s="28">
        <f>외인!CV84</f>
        <v>3798241.64</v>
      </c>
      <c r="CW84" s="35">
        <f>시기외12!CW84-시기외26!CW84</f>
        <v>-2.2517886438786156E-4</v>
      </c>
      <c r="CX84" s="28">
        <f>외인!CX84</f>
        <v>223501.94</v>
      </c>
      <c r="CY84" s="35">
        <f>시기외12!CY84-시기외26!CY84</f>
        <v>-1.2095407986256299E-3</v>
      </c>
      <c r="CZ84" s="28">
        <f>외인!CZ84</f>
        <v>17411.27</v>
      </c>
      <c r="DA84" s="35">
        <f>시기외12!DA84-시기외26!DA84</f>
        <v>-3.1336385194711386E-4</v>
      </c>
      <c r="DB84" s="28">
        <f>외인!DB84</f>
        <v>33392.78</v>
      </c>
      <c r="DC84" s="35">
        <f>시기외12!DC84-시기외26!DC84</f>
        <v>1.0109133088025543E-3</v>
      </c>
      <c r="DD84" s="28">
        <f>외인!DD84</f>
        <v>7895.7</v>
      </c>
      <c r="DE84" s="35">
        <f>시기외12!DE84-시기외26!DE84</f>
        <v>-1.883780705169648E-4</v>
      </c>
      <c r="DF84" s="28">
        <f>외인!DF84</f>
        <v>53795.26</v>
      </c>
      <c r="DG84" s="35">
        <f>시기외12!DG84-시기외26!DG84</f>
        <v>2.1478442037683524E-4</v>
      </c>
      <c r="DH84" s="28">
        <f>외인!DH84</f>
        <v>17716.09</v>
      </c>
      <c r="DI84" s="35">
        <f>시기외12!DI84-시기외26!DI84</f>
        <v>1.9756403547195505E-3</v>
      </c>
      <c r="DJ84" s="28">
        <f>외인!DJ84</f>
        <v>597019.92000000004</v>
      </c>
      <c r="DK84" s="35">
        <f>시기외12!DK84-시기외26!DK84</f>
        <v>-1.520553623251084E-4</v>
      </c>
      <c r="DL84" s="28">
        <f>외인!DL84</f>
        <v>84563.8</v>
      </c>
      <c r="DM84" s="35">
        <f>시기외12!DM84-시기외26!DM84</f>
        <v>3.3602063114535844E-4</v>
      </c>
      <c r="DN84" s="28">
        <f>외인!DN84</f>
        <v>3798241.64</v>
      </c>
      <c r="DO84" s="35">
        <f>시기외12!DO84-시기외26!DO84</f>
        <v>-2.2517886438786156E-4</v>
      </c>
      <c r="DP84" s="28">
        <f>외인!DP84</f>
        <v>66109.61</v>
      </c>
      <c r="DQ84" s="35">
        <f>시기외12!DQ84-시기외26!DQ84</f>
        <v>3.3738052731108171E-4</v>
      </c>
      <c r="DR84" s="28">
        <f>외인!DR84</f>
        <v>40520.81</v>
      </c>
      <c r="DS84" s="35">
        <f>시기외12!DS84-시기외26!DS84</f>
        <v>2.1581988513586609E-4</v>
      </c>
      <c r="DT84" s="28">
        <f>외인!DT84</f>
        <v>140181.64000000001</v>
      </c>
      <c r="DU84" s="35">
        <f>시기외12!DU84-시기외26!DU84</f>
        <v>8.2032389286612909E-4</v>
      </c>
      <c r="DV84" s="28">
        <f>외인!DV84</f>
        <v>30723.47</v>
      </c>
      <c r="DW84" s="35">
        <f>시기외12!DW84-시기외26!DW84</f>
        <v>-7.0750838733237063E-5</v>
      </c>
      <c r="DX84" s="28">
        <f>외인!DX84</f>
        <v>145064.43</v>
      </c>
      <c r="DY84" s="35">
        <f>시기외12!DY84-시기외26!DY84</f>
        <v>1.0905106513231398E-3</v>
      </c>
      <c r="DZ84" s="28">
        <f>외인!DZ84</f>
        <v>6862.9</v>
      </c>
      <c r="EA84" s="35">
        <f>시기외12!EA84-시기외26!EA84</f>
        <v>-1.4415056817167877E-5</v>
      </c>
      <c r="EB84" s="28">
        <f>외인!EB84</f>
        <v>10189.74</v>
      </c>
      <c r="EC84" s="35">
        <f>시기외12!EC84-시기외26!EC84</f>
        <v>8.3693576223772251E-4</v>
      </c>
      <c r="ED84" s="28">
        <f>외인!ED84</f>
        <v>9139.93</v>
      </c>
      <c r="EE84" s="35">
        <f>시기외12!EE84-시기외26!EE84</f>
        <v>6.8320318989151599E-4</v>
      </c>
      <c r="EF84" s="28">
        <f>외인!EF84</f>
        <v>191119.47</v>
      </c>
      <c r="EG84" s="35">
        <f>시기외12!EG84-시기외26!EG84</f>
        <v>2.1624423733877679E-4</v>
      </c>
      <c r="EH84" s="28">
        <f>외인!EH84</f>
        <v>141721.65</v>
      </c>
      <c r="EI84" s="35">
        <f>시기외12!EI84-시기외26!EI84</f>
        <v>1.2439080076184935E-4</v>
      </c>
      <c r="EJ84" s="28">
        <f>외인!EJ84</f>
        <v>93803.19</v>
      </c>
      <c r="EK84" s="35">
        <f>시기외12!EK84-시기외26!EK84</f>
        <v>1.7054535010843099E-5</v>
      </c>
      <c r="EL84" s="28">
        <f>외인!EL84</f>
        <v>27346.75</v>
      </c>
      <c r="EM84" s="35">
        <f>시기외12!EM84-시기외26!EM84</f>
        <v>1.45482771490591E-3</v>
      </c>
      <c r="EN84" s="28">
        <f>외인!EN84</f>
        <v>40520.81</v>
      </c>
      <c r="EO84" s="35">
        <f>시기외12!EO84-시기외26!EO84</f>
        <v>2.1581988513586609E-4</v>
      </c>
      <c r="EP84" s="28">
        <f>외인!EP84</f>
        <v>139019.01999999999</v>
      </c>
      <c r="EQ84" s="35">
        <f>시기외12!EQ84-시기외26!EQ84</f>
        <v>5.6420745071870981E-4</v>
      </c>
      <c r="ER84" s="28">
        <f>외인!ER84</f>
        <v>10544.26</v>
      </c>
      <c r="ES84" s="35">
        <f>시기외12!ES84-시기외26!ES84</f>
        <v>1.4691491669383283E-3</v>
      </c>
      <c r="ET84" s="28">
        <f>외인!ET84</f>
        <v>152385.04</v>
      </c>
      <c r="EU84" s="35">
        <f>시기외12!EU84-시기외26!EU84</f>
        <v>5.4734578088605891E-4</v>
      </c>
      <c r="EV84" s="28">
        <f>외인!EV84</f>
        <v>50186.15</v>
      </c>
      <c r="EW84" s="35">
        <f>시기외12!EW84-시기외26!EW84</f>
        <v>2.6003588693628596E-5</v>
      </c>
      <c r="EX84" s="28">
        <f>외인!EX84</f>
        <v>86450.11</v>
      </c>
      <c r="EY84" s="35">
        <f>시기외12!EY84-시기외26!EY84</f>
        <v>5.8856627665815299E-5</v>
      </c>
    </row>
    <row r="85" spans="1:155">
      <c r="A85" s="27">
        <f>외인!A85</f>
        <v>46188</v>
      </c>
      <c r="B85" s="28">
        <f>외인!B85</f>
        <v>6784811.9400000004</v>
      </c>
      <c r="C85" s="35">
        <f>시기외12!C85-시기외26!C85</f>
        <v>-6.2388635406413276E-5</v>
      </c>
      <c r="D85" s="28">
        <f>외인!D85</f>
        <v>580090.86</v>
      </c>
      <c r="E85" s="35">
        <f>시기외12!E85-시기외26!E85</f>
        <v>6.5522718199603086E-4</v>
      </c>
      <c r="F85" s="28">
        <f>외인!F85</f>
        <v>2907745.71</v>
      </c>
      <c r="G85" s="35">
        <f>시기외12!G85-시기외26!G85</f>
        <v>-2.0971561316250392E-4</v>
      </c>
      <c r="H85" s="28">
        <f>외인!H85</f>
        <v>308133.46999999997</v>
      </c>
      <c r="I85" s="35">
        <f>시기외12!I85-시기외26!I85</f>
        <v>-1.204035033438171E-4</v>
      </c>
      <c r="J85" s="28">
        <f>외인!J85</f>
        <v>40898</v>
      </c>
      <c r="K85" s="35">
        <f>시기외12!K85-시기외26!K85</f>
        <v>2.7192755889814319E-4</v>
      </c>
      <c r="L85" s="28">
        <f>외인!L85</f>
        <v>285412.78000000003</v>
      </c>
      <c r="M85" s="35">
        <f>시기외12!M85-시기외26!M85</f>
        <v>-2.5613259441395139E-4</v>
      </c>
      <c r="N85" s="28">
        <f>외인!N85</f>
        <v>294010.28999999998</v>
      </c>
      <c r="O85" s="35">
        <f>시기외12!O85-시기외26!O85</f>
        <v>-2.6092758867367815E-4</v>
      </c>
      <c r="P85" s="28">
        <f>외인!P85</f>
        <v>165473.63</v>
      </c>
      <c r="Q85" s="35">
        <f>시기외12!Q85-시기외26!Q85</f>
        <v>1.5291142173900823E-4</v>
      </c>
      <c r="R85" s="28">
        <f>외인!R85</f>
        <v>142757.63</v>
      </c>
      <c r="S85" s="35">
        <f>시기외12!S85-시기외26!S85</f>
        <v>8.3889587915159537E-4</v>
      </c>
      <c r="T85" s="28">
        <f>외인!T85</f>
        <v>8062.1</v>
      </c>
      <c r="U85" s="35">
        <f>시기외12!U85-시기외26!U85</f>
        <v>-2.0151389513411818E-5</v>
      </c>
      <c r="V85" s="28">
        <f>외인!V85</f>
        <v>143331.96</v>
      </c>
      <c r="W85" s="35">
        <f>시기외12!W85-시기외26!W85</f>
        <v>1.3401785755988074E-3</v>
      </c>
      <c r="X85" s="28">
        <f>외인!X85</f>
        <v>3744974.25</v>
      </c>
      <c r="Y85" s="35">
        <f>시기외12!Y85-시기외26!Y85</f>
        <v>-5.5552890620972316E-5</v>
      </c>
      <c r="Z85" s="28">
        <f>외인!Z85</f>
        <v>51610.68</v>
      </c>
      <c r="AA85" s="35">
        <f>시기외12!AA85-시기외26!AA85</f>
        <v>6.898101185187481E-6</v>
      </c>
      <c r="AB85" s="28">
        <f>외인!AB85</f>
        <v>213018.21</v>
      </c>
      <c r="AC85" s="35">
        <f>시기외12!AC85-시기외26!AC85</f>
        <v>3.6902460106233984E-4</v>
      </c>
      <c r="AD85" s="28">
        <f>외인!AD85</f>
        <v>22582.53</v>
      </c>
      <c r="AE85" s="35">
        <f>시기외12!AE85-시기외26!AE85</f>
        <v>8.5151927980370041E-4</v>
      </c>
      <c r="AF85" s="28">
        <f>외인!AF85</f>
        <v>24731.439999999999</v>
      </c>
      <c r="AG85" s="35">
        <f>시기외12!AG85-시기외26!AG85</f>
        <v>8.7666268227368834E-5</v>
      </c>
      <c r="AH85" s="28">
        <f>외인!AH85</f>
        <v>217555.64</v>
      </c>
      <c r="AI85" s="35">
        <f>시기외12!AI85-시기외26!AI85</f>
        <v>-5.5051709686708352E-5</v>
      </c>
      <c r="AJ85" s="28">
        <f>외인!AJ85</f>
        <v>103896.48</v>
      </c>
      <c r="AK85" s="35">
        <f>시기외12!AK85-시기외26!AK85</f>
        <v>1.4168650629907825E-3</v>
      </c>
      <c r="AL85" s="28">
        <f>외인!AL85</f>
        <v>110691.78</v>
      </c>
      <c r="AM85" s="35">
        <f>시기외12!AM85-시기외26!AM85</f>
        <v>2.6918100325306563E-4</v>
      </c>
      <c r="AN85" s="28">
        <f>외인!AN85</f>
        <v>200007.62</v>
      </c>
      <c r="AO85" s="35">
        <f>시기외12!AO85-시기외26!AO85</f>
        <v>-5.4238918261148962E-4</v>
      </c>
      <c r="AP85" s="28">
        <f>외인!AP85</f>
        <v>166440.62</v>
      </c>
      <c r="AQ85" s="35">
        <f>시기외12!AQ85-시기외26!AQ85</f>
        <v>4.5426597099818195E-4</v>
      </c>
      <c r="AR85" s="28">
        <f>외인!AR85</f>
        <v>25698.06</v>
      </c>
      <c r="AS85" s="35">
        <f>시기외12!AS85-시기외26!AS85</f>
        <v>9.9287271492436006E-4</v>
      </c>
      <c r="AT85" s="28">
        <f>외인!AT85</f>
        <v>105658.49</v>
      </c>
      <c r="AU85" s="35">
        <f>시기외12!AU85-시기외26!AU85</f>
        <v>-1.5594069598300854E-3</v>
      </c>
      <c r="AV85" s="28">
        <f>외인!AV85</f>
        <v>43966.03</v>
      </c>
      <c r="AW85" s="35">
        <f>시기외12!AW85-시기외26!AW85</f>
        <v>-1.6850929638233906E-4</v>
      </c>
      <c r="AX85" s="28">
        <f>외인!AX85</f>
        <v>62608.41</v>
      </c>
      <c r="AY85" s="35">
        <f>시기외12!AY85-시기외26!AY85</f>
        <v>8.51494153664523E-4</v>
      </c>
      <c r="AZ85" s="28">
        <f>외인!AZ85</f>
        <v>4036764.93</v>
      </c>
      <c r="BA85" s="35">
        <f>시기외12!BA85-시기외26!BA85</f>
        <v>-6.379419004337453E-5</v>
      </c>
      <c r="BB85" s="28">
        <f>외인!BB85</f>
        <v>145408.88</v>
      </c>
      <c r="BC85" s="35">
        <f>시기외12!BC85-시기외26!BC85</f>
        <v>6.8979973539732274E-5</v>
      </c>
      <c r="BD85" s="28">
        <f>외인!BD85</f>
        <v>34751.5</v>
      </c>
      <c r="BE85" s="35">
        <f>시기외12!BE85-시기외26!BE85</f>
        <v>1.0716736622035177E-3</v>
      </c>
      <c r="BF85" s="28">
        <f>외인!BF85</f>
        <v>0</v>
      </c>
      <c r="BG85" s="35" t="e">
        <f>시기외12!BG85-시기외26!BG85</f>
        <v>#DIV/0!</v>
      </c>
      <c r="BH85" s="28">
        <f>외인!BH85</f>
        <v>112421.29</v>
      </c>
      <c r="BI85" s="35">
        <f>시기외12!BI85-시기외26!BI85</f>
        <v>-3.4427401813576664E-4</v>
      </c>
      <c r="BJ85" s="28">
        <f>외인!BJ85</f>
        <v>119818.19</v>
      </c>
      <c r="BK85" s="35">
        <f>시기외12!BK85-시기외26!BK85</f>
        <v>2.9259433635009044E-4</v>
      </c>
      <c r="BL85" s="28">
        <f>외인!BL85</f>
        <v>39620.15</v>
      </c>
      <c r="BM85" s="35">
        <f>시기외12!BM85-시기외26!BM85</f>
        <v>4.3044019333106701E-4</v>
      </c>
      <c r="BN85" s="28">
        <f>외인!BN85</f>
        <v>46537.47</v>
      </c>
      <c r="BO85" s="35">
        <f>시기외12!BO85-시기외26!BO85</f>
        <v>-3.1475550883389028E-4</v>
      </c>
      <c r="BP85" s="28">
        <f>외인!BP85</f>
        <v>70504.45</v>
      </c>
      <c r="BQ85" s="35">
        <f>시기외12!BQ85-시기외26!BQ85</f>
        <v>4.8926230699138475E-4</v>
      </c>
      <c r="BR85" s="28">
        <f>외인!BR85</f>
        <v>298811.87</v>
      </c>
      <c r="BS85" s="35">
        <f>시기외12!BS85-시기외26!BS85</f>
        <v>1.4797899180324413E-4</v>
      </c>
      <c r="BT85" s="28">
        <f>외인!BT85</f>
        <v>3984884.08</v>
      </c>
      <c r="BU85" s="35">
        <f>시기외12!BU85-시기외26!BU85</f>
        <v>-4.1899606806435367E-5</v>
      </c>
      <c r="BV85" s="28">
        <f>외인!BV85</f>
        <v>316439.26</v>
      </c>
      <c r="BW85" s="35">
        <f>시기외12!BW85-시기외26!BW85</f>
        <v>2.5974958010669243E-4</v>
      </c>
      <c r="BX85" s="28">
        <f>외인!BX85</f>
        <v>76576.08</v>
      </c>
      <c r="BY85" s="35">
        <f>시기외12!BY85-시기외26!BY85</f>
        <v>4.7342206620581051E-4</v>
      </c>
      <c r="BZ85" s="28">
        <f>외인!BZ85</f>
        <v>310699.40000000002</v>
      </c>
      <c r="CA85" s="35">
        <f>시기외12!CA85-시기외26!CA85</f>
        <v>-2.582223280612147E-4</v>
      </c>
      <c r="CB85" s="28">
        <f>외인!CB85</f>
        <v>11433.33</v>
      </c>
      <c r="CC85" s="35">
        <f>시기외12!CC85-시기외26!CC85</f>
        <v>1.3013149451612813E-3</v>
      </c>
      <c r="CD85" s="28">
        <f>외인!CD85</f>
        <v>24913.74</v>
      </c>
      <c r="CE85" s="35">
        <f>시기외12!CE85-시기외26!CE85</f>
        <v>1.5821833412744543E-3</v>
      </c>
      <c r="CF85" s="28">
        <f>외인!CF85</f>
        <v>31739.81</v>
      </c>
      <c r="CG85" s="35">
        <f>시기외12!CG85-시기외26!CG85</f>
        <v>-4.7403036664287173E-4</v>
      </c>
      <c r="CH85" s="28">
        <f>외인!CH85</f>
        <v>63937.919999999998</v>
      </c>
      <c r="CI85" s="35">
        <f>시기외12!CI85-시기외26!CI85</f>
        <v>-7.2947923512624465E-5</v>
      </c>
      <c r="CJ85" s="28">
        <f>외인!CJ85</f>
        <v>303381.81</v>
      </c>
      <c r="CK85" s="35">
        <f>시기외12!CK85-시기외26!CK85</f>
        <v>2.3179239029684604E-4</v>
      </c>
      <c r="CL85" s="28">
        <f>외인!CL85</f>
        <v>238649.45</v>
      </c>
      <c r="CM85" s="35">
        <f>시기외12!CM85-시기외26!CM85</f>
        <v>4.2093069033185442E-4</v>
      </c>
      <c r="CN85" s="28">
        <f>외인!CN85</f>
        <v>109006.85</v>
      </c>
      <c r="CO85" s="35">
        <f>시기외12!CO85-시기외26!CO85</f>
        <v>4.4514320116701084E-4</v>
      </c>
      <c r="CP85" s="28">
        <f>외인!CP85</f>
        <v>145887.19</v>
      </c>
      <c r="CQ85" s="35">
        <f>시기외12!CQ85-시기외26!CQ85</f>
        <v>6.7042999260974977E-5</v>
      </c>
      <c r="CR85" s="28">
        <f>외인!CR85</f>
        <v>173661.67</v>
      </c>
      <c r="CS85" s="35">
        <f>시기외12!CS85-시기외26!CS85</f>
        <v>6.5225798004094136E-4</v>
      </c>
      <c r="CT85" s="28">
        <f>외인!CT85</f>
        <v>251261.58</v>
      </c>
      <c r="CU85" s="35">
        <f>시기외12!CU85-시기외26!CU85</f>
        <v>-2.4889468822414558E-4</v>
      </c>
      <c r="CV85" s="28">
        <f>외인!CV85</f>
        <v>3984884.08</v>
      </c>
      <c r="CW85" s="35">
        <f>시기외12!CW85-시기외26!CW85</f>
        <v>-4.1899606806435367E-5</v>
      </c>
      <c r="CX85" s="28">
        <f>외인!CX85</f>
        <v>234786.7</v>
      </c>
      <c r="CY85" s="35">
        <f>시기외12!CY85-시기외26!CY85</f>
        <v>-9.2491771031638984E-4</v>
      </c>
      <c r="CZ85" s="28">
        <f>외인!CZ85</f>
        <v>17593.73</v>
      </c>
      <c r="DA85" s="35">
        <f>시기외12!DA85-시기외26!DA85</f>
        <v>-3.7427736047924011E-4</v>
      </c>
      <c r="DB85" s="28">
        <f>외인!DB85</f>
        <v>34751.5</v>
      </c>
      <c r="DC85" s="35">
        <f>시기외12!DC85-시기외26!DC85</f>
        <v>1.0716736622035177E-3</v>
      </c>
      <c r="DD85" s="28">
        <f>외인!DD85</f>
        <v>8062.1</v>
      </c>
      <c r="DE85" s="35">
        <f>시기외12!DE85-시기외26!DE85</f>
        <v>-2.0151389513411818E-5</v>
      </c>
      <c r="DF85" s="28">
        <f>외인!DF85</f>
        <v>57326.54</v>
      </c>
      <c r="DG85" s="35">
        <f>시기외12!DG85-시기외26!DG85</f>
        <v>5.8265268207342803E-4</v>
      </c>
      <c r="DH85" s="28">
        <f>외인!DH85</f>
        <v>17384.2</v>
      </c>
      <c r="DI85" s="35">
        <f>시기외12!DI85-시기외26!DI85</f>
        <v>1.7947706227327154E-3</v>
      </c>
      <c r="DJ85" s="28">
        <f>외인!DJ85</f>
        <v>640389.46</v>
      </c>
      <c r="DK85" s="35">
        <f>시기외12!DK85-시기외26!DK85</f>
        <v>-9.7458089175494816E-5</v>
      </c>
      <c r="DL85" s="28">
        <f>외인!DL85</f>
        <v>85608.5</v>
      </c>
      <c r="DM85" s="35">
        <f>시기외12!DM85-시기외26!DM85</f>
        <v>4.2493102979179222E-4</v>
      </c>
      <c r="DN85" s="28">
        <f>외인!DN85</f>
        <v>3984884.08</v>
      </c>
      <c r="DO85" s="35">
        <f>시기외12!DO85-시기외26!DO85</f>
        <v>-4.1899606806435367E-5</v>
      </c>
      <c r="DP85" s="28">
        <f>외인!DP85</f>
        <v>67241.75</v>
      </c>
      <c r="DQ85" s="35">
        <f>시기외12!DQ85-시기외26!DQ85</f>
        <v>2.1816757297576689E-4</v>
      </c>
      <c r="DR85" s="28">
        <f>외인!DR85</f>
        <v>41519.730000000003</v>
      </c>
      <c r="DS85" s="35">
        <f>시기외12!DS85-시기외26!DS85</f>
        <v>2.1577605495427582E-4</v>
      </c>
      <c r="DT85" s="28">
        <f>외인!DT85</f>
        <v>142757.63</v>
      </c>
      <c r="DU85" s="35">
        <f>시기외12!DU85-시기외26!DU85</f>
        <v>8.3889587915159537E-4</v>
      </c>
      <c r="DV85" s="28">
        <f>외인!DV85</f>
        <v>30562.61</v>
      </c>
      <c r="DW85" s="35">
        <f>시기외12!DW85-시기외26!DW85</f>
        <v>-1.1545249271053962E-4</v>
      </c>
      <c r="DX85" s="28">
        <f>외인!DX85</f>
        <v>143331.96</v>
      </c>
      <c r="DY85" s="35">
        <f>시기외12!DY85-시기외26!DY85</f>
        <v>1.3401785755988074E-3</v>
      </c>
      <c r="DZ85" s="28">
        <f>외인!DZ85</f>
        <v>6888.8</v>
      </c>
      <c r="EA85" s="35">
        <f>시기외12!EA85-시기외26!EA85</f>
        <v>-1.2828208221519783E-4</v>
      </c>
      <c r="EB85" s="28">
        <f>외인!EB85</f>
        <v>10123.51</v>
      </c>
      <c r="EC85" s="35">
        <f>시기외12!EC85-시기외26!EC85</f>
        <v>8.439786574315582E-4</v>
      </c>
      <c r="ED85" s="28">
        <f>외인!ED85</f>
        <v>9179.9</v>
      </c>
      <c r="EE85" s="35">
        <f>시기외12!EE85-시기외26!EE85</f>
        <v>4.894014346738067E-4</v>
      </c>
      <c r="EF85" s="28">
        <f>외인!EF85</f>
        <v>194850.51</v>
      </c>
      <c r="EG85" s="35">
        <f>시기외12!EG85-시기외26!EG85</f>
        <v>2.144867395338298E-4</v>
      </c>
      <c r="EH85" s="28">
        <f>외인!EH85</f>
        <v>151249.1</v>
      </c>
      <c r="EI85" s="35">
        <f>시기외12!EI85-시기외26!EI85</f>
        <v>6.6863955434210765E-5</v>
      </c>
      <c r="EJ85" s="28">
        <f>외인!EJ85</f>
        <v>95030.52</v>
      </c>
      <c r="EK85" s="35">
        <f>시기외12!EK85-시기외26!EK85</f>
        <v>5.3399596741130449E-5</v>
      </c>
      <c r="EL85" s="28">
        <f>외인!EL85</f>
        <v>27101.23</v>
      </c>
      <c r="EM85" s="35">
        <f>시기외12!EM85-시기외26!EM85</f>
        <v>1.4632424920951327E-3</v>
      </c>
      <c r="EN85" s="28">
        <f>외인!EN85</f>
        <v>41519.730000000003</v>
      </c>
      <c r="EO85" s="35">
        <f>시기외12!EO85-시기외26!EO85</f>
        <v>2.1577605495427582E-4</v>
      </c>
      <c r="EP85" s="28">
        <f>외인!EP85</f>
        <v>142008.12</v>
      </c>
      <c r="EQ85" s="35">
        <f>시기외12!EQ85-시기외26!EQ85</f>
        <v>5.441462139140821E-4</v>
      </c>
      <c r="ER85" s="28">
        <f>외인!ER85</f>
        <v>9811.75</v>
      </c>
      <c r="ES85" s="35">
        <f>시기외12!ES85-시기외26!ES85</f>
        <v>8.2459619547016483E-4</v>
      </c>
      <c r="ET85" s="28">
        <f>외인!ET85</f>
        <v>166440.62</v>
      </c>
      <c r="EU85" s="35">
        <f>시기외12!EU85-시기외26!EU85</f>
        <v>4.5426597099818195E-4</v>
      </c>
      <c r="EV85" s="28">
        <f>외인!EV85</f>
        <v>51610.68</v>
      </c>
      <c r="EW85" s="35">
        <f>시기외12!EW85-시기외26!EW85</f>
        <v>6.898101185187481E-6</v>
      </c>
      <c r="EX85" s="28">
        <f>외인!EX85</f>
        <v>94276.51</v>
      </c>
      <c r="EY85" s="35">
        <f>시기외12!EY85-시기외26!EY85</f>
        <v>9.6644985730458743E-5</v>
      </c>
    </row>
    <row r="86" spans="1:155">
      <c r="A86" s="27">
        <f>외인!A86</f>
        <v>46189</v>
      </c>
      <c r="B86" s="28">
        <f>외인!B86</f>
        <v>6928129.79</v>
      </c>
      <c r="C86" s="35">
        <f>시기외12!C86-시기외26!C86</f>
        <v>7.5074506335596992E-5</v>
      </c>
      <c r="D86" s="28">
        <f>외인!D86</f>
        <v>571685.81999999995</v>
      </c>
      <c r="E86" s="35">
        <f>시기외12!E86-시기외26!E86</f>
        <v>4.6369566497670475E-4</v>
      </c>
      <c r="F86" s="28">
        <f>외인!F86</f>
        <v>2948811.63</v>
      </c>
      <c r="G86" s="35">
        <f>시기외12!G86-시기외26!G86</f>
        <v>-4.3138512579194658E-5</v>
      </c>
      <c r="H86" s="28">
        <f>외인!H86</f>
        <v>304225.3</v>
      </c>
      <c r="I86" s="35">
        <f>시기외12!I86-시기외26!I86</f>
        <v>-1.0417049798633259E-4</v>
      </c>
      <c r="J86" s="28">
        <f>외인!J86</f>
        <v>39879.42</v>
      </c>
      <c r="K86" s="35">
        <f>시기외12!K86-시기외26!K86</f>
        <v>1.2539308748125782E-4</v>
      </c>
      <c r="L86" s="28">
        <f>외인!L86</f>
        <v>281880.65000000002</v>
      </c>
      <c r="M86" s="35">
        <f>시기외12!M86-시기외26!M86</f>
        <v>-2.4519569022057419E-4</v>
      </c>
      <c r="N86" s="28">
        <f>외인!N86</f>
        <v>294814.37</v>
      </c>
      <c r="O86" s="35">
        <f>시기외12!O86-시기외26!O86</f>
        <v>-5.1653812915094209E-5</v>
      </c>
      <c r="P86" s="28">
        <f>외인!P86</f>
        <v>166296.29</v>
      </c>
      <c r="Q86" s="35">
        <f>시기외12!Q86-시기외26!Q86</f>
        <v>9.0740641497807933E-5</v>
      </c>
      <c r="R86" s="28">
        <f>외인!R86</f>
        <v>139884.54</v>
      </c>
      <c r="S86" s="35">
        <f>시기외12!S86-시기외26!S86</f>
        <v>8.9532693135808777E-4</v>
      </c>
      <c r="T86" s="28">
        <f>외인!T86</f>
        <v>8011.81</v>
      </c>
      <c r="U86" s="35">
        <f>시기외12!U86-시기외26!U86</f>
        <v>9.2263938441421991E-5</v>
      </c>
      <c r="V86" s="28">
        <f>외인!V86</f>
        <v>136468.29</v>
      </c>
      <c r="W86" s="35">
        <f>시기외12!W86-시기외26!W86</f>
        <v>1.2076669901086015E-3</v>
      </c>
      <c r="X86" s="28">
        <f>외인!X86</f>
        <v>3839813.68</v>
      </c>
      <c r="Y86" s="35">
        <f>시기외12!Y86-시기외26!Y86</f>
        <v>1.0167364067382892E-4</v>
      </c>
      <c r="Z86" s="28">
        <f>외인!Z86</f>
        <v>51569.279999999999</v>
      </c>
      <c r="AA86" s="35">
        <f>시기외12!AA86-시기외26!AA86</f>
        <v>-1.8001069923462548E-5</v>
      </c>
      <c r="AB86" s="28">
        <f>외인!AB86</f>
        <v>216497.54</v>
      </c>
      <c r="AC86" s="35">
        <f>시기외12!AC86-시기외26!AC86</f>
        <v>4.3706289698935584E-4</v>
      </c>
      <c r="AD86" s="28">
        <f>외인!AD86</f>
        <v>22261.21</v>
      </c>
      <c r="AE86" s="35">
        <f>시기외12!AE86-시기외26!AE86</f>
        <v>1.481268437448534E-3</v>
      </c>
      <c r="AF86" s="28">
        <f>외인!AF86</f>
        <v>25547.9</v>
      </c>
      <c r="AG86" s="35">
        <f>시기외12!AG86-시기외26!AG86</f>
        <v>1.2982093880988958E-4</v>
      </c>
      <c r="AH86" s="28">
        <f>외인!AH86</f>
        <v>218876.07</v>
      </c>
      <c r="AI86" s="35">
        <f>시기외12!AI86-시기외26!AI86</f>
        <v>7.2133713642083194E-5</v>
      </c>
      <c r="AJ86" s="28">
        <f>외인!AJ86</f>
        <v>103091.22</v>
      </c>
      <c r="AK86" s="35">
        <f>시기외12!AK86-시기외26!AK86</f>
        <v>1.4257943699165997E-3</v>
      </c>
      <c r="AL86" s="28">
        <f>외인!AL86</f>
        <v>112279.08</v>
      </c>
      <c r="AM86" s="35">
        <f>시기외12!AM86-시기외26!AM86</f>
        <v>5.7878300669206469E-4</v>
      </c>
      <c r="AN86" s="28">
        <f>외인!AN86</f>
        <v>199618.71</v>
      </c>
      <c r="AO86" s="35">
        <f>시기외12!AO86-시기외26!AO86</f>
        <v>-4.1649970701859241E-4</v>
      </c>
      <c r="AP86" s="28">
        <f>외인!AP86</f>
        <v>165340.75</v>
      </c>
      <c r="AQ86" s="35">
        <f>시기외12!AQ86-시기외26!AQ86</f>
        <v>3.3857258154556906E-4</v>
      </c>
      <c r="AR86" s="28">
        <f>외인!AR86</f>
        <v>25649.03</v>
      </c>
      <c r="AS86" s="35">
        <f>시기외12!AS86-시기외26!AS86</f>
        <v>1.5323747775474682E-3</v>
      </c>
      <c r="AT86" s="28">
        <f>외인!AT86</f>
        <v>105231.4</v>
      </c>
      <c r="AU86" s="35">
        <f>시기외12!AU86-시기외26!AU86</f>
        <v>-9.2653562164440352E-4</v>
      </c>
      <c r="AV86" s="28">
        <f>외인!AV86</f>
        <v>44034.94</v>
      </c>
      <c r="AW86" s="35">
        <f>시기외12!AW86-시기외26!AW86</f>
        <v>-1.6777856629891167E-4</v>
      </c>
      <c r="AX86" s="28">
        <f>외인!AX86</f>
        <v>66150.67</v>
      </c>
      <c r="AY86" s="35">
        <f>시기외12!AY86-시기외26!AY86</f>
        <v>3.8055748864953507E-4</v>
      </c>
      <c r="AZ86" s="28">
        <f>외인!AZ86</f>
        <v>4134790.95</v>
      </c>
      <c r="BA86" s="35">
        <f>시기외12!BA86-시기외26!BA86</f>
        <v>9.8150112057548977E-5</v>
      </c>
      <c r="BB86" s="28">
        <f>외인!BB86</f>
        <v>147734.01</v>
      </c>
      <c r="BC86" s="35">
        <f>시기외12!BC86-시기외26!BC86</f>
        <v>7.5868267562483223E-5</v>
      </c>
      <c r="BD86" s="28">
        <f>외인!BD86</f>
        <v>33635.83</v>
      </c>
      <c r="BE86" s="35">
        <f>시기외12!BE86-시기외26!BE86</f>
        <v>1.0370753230106887E-3</v>
      </c>
      <c r="BF86" s="28">
        <f>외인!BF86</f>
        <v>0</v>
      </c>
      <c r="BG86" s="35" t="e">
        <f>시기외12!BG86-시기외26!BG86</f>
        <v>#DIV/0!</v>
      </c>
      <c r="BH86" s="28">
        <f>외인!BH86</f>
        <v>116804.63</v>
      </c>
      <c r="BI86" s="35">
        <f>시기외12!BI86-시기외26!BI86</f>
        <v>-3.4214774444989393E-4</v>
      </c>
      <c r="BJ86" s="28">
        <f>외인!BJ86</f>
        <v>120252.81</v>
      </c>
      <c r="BK86" s="35">
        <f>시기외12!BK86-시기외26!BK86</f>
        <v>3.7212249085049459E-4</v>
      </c>
      <c r="BL86" s="28">
        <f>외인!BL86</f>
        <v>40362.410000000003</v>
      </c>
      <c r="BM86" s="35">
        <f>시기외12!BM86-시기외26!BM86</f>
        <v>3.7120381409361426E-4</v>
      </c>
      <c r="BN86" s="28">
        <f>외인!BN86</f>
        <v>46181.32</v>
      </c>
      <c r="BO86" s="35">
        <f>시기외12!BO86-시기외26!BO86</f>
        <v>-2.651330173612243E-4</v>
      </c>
      <c r="BP86" s="28">
        <f>외인!BP86</f>
        <v>74457.070000000007</v>
      </c>
      <c r="BQ86" s="35">
        <f>시기외12!BQ86-시기외26!BQ86</f>
        <v>8.5248657298169297E-5</v>
      </c>
      <c r="BR86" s="28">
        <f>외인!BR86</f>
        <v>298346.84999999998</v>
      </c>
      <c r="BS86" s="35">
        <f>시기외12!BS86-시기외26!BS86</f>
        <v>1.1524485894237634E-4</v>
      </c>
      <c r="BT86" s="28">
        <f>외인!BT86</f>
        <v>4090078.96</v>
      </c>
      <c r="BU86" s="35">
        <f>시기외12!BU86-시기외26!BU86</f>
        <v>1.1322866953106833E-4</v>
      </c>
      <c r="BV86" s="28">
        <f>외인!BV86</f>
        <v>330029.55</v>
      </c>
      <c r="BW86" s="35">
        <f>시기외12!BW86-시기외26!BW86</f>
        <v>2.4968271652749813E-4</v>
      </c>
      <c r="BX86" s="28">
        <f>외인!BX86</f>
        <v>77546.78</v>
      </c>
      <c r="BY86" s="35">
        <f>시기외12!BY86-시기외26!BY86</f>
        <v>7.3099500776260286E-4</v>
      </c>
      <c r="BZ86" s="28">
        <f>외인!BZ86</f>
        <v>311897.78000000003</v>
      </c>
      <c r="CA86" s="35">
        <f>시기외12!CA86-시기외26!CA86</f>
        <v>-6.5340656362425018E-5</v>
      </c>
      <c r="CB86" s="28">
        <f>외인!CB86</f>
        <v>11525.4</v>
      </c>
      <c r="CC86" s="35">
        <f>시기외12!CC86-시기외26!CC86</f>
        <v>1.2815997645509963E-3</v>
      </c>
      <c r="CD86" s="28">
        <f>외인!CD86</f>
        <v>25148.080000000002</v>
      </c>
      <c r="CE86" s="35">
        <f>시기외12!CE86-시기외26!CE86</f>
        <v>1.5881083099112867E-3</v>
      </c>
      <c r="CF86" s="28">
        <f>외인!CF86</f>
        <v>33231.629999999997</v>
      </c>
      <c r="CG86" s="35">
        <f>시기외12!CG86-시기외26!CG86</f>
        <v>-4.5631633244352845E-4</v>
      </c>
      <c r="CH86" s="28">
        <f>외인!CH86</f>
        <v>63638.66</v>
      </c>
      <c r="CI86" s="35">
        <f>시기외12!CI86-시기외26!CI86</f>
        <v>-8.6454021854648946E-5</v>
      </c>
      <c r="CJ86" s="28">
        <f>외인!CJ86</f>
        <v>305501.76</v>
      </c>
      <c r="CK86" s="35">
        <f>시기외12!CK86-시기외26!CK86</f>
        <v>1.1694762306066902E-4</v>
      </c>
      <c r="CL86" s="28">
        <f>외인!CL86</f>
        <v>242306.67</v>
      </c>
      <c r="CM86" s="35">
        <f>시기외12!CM86-시기외26!CM86</f>
        <v>4.9941472032509232E-4</v>
      </c>
      <c r="CN86" s="28">
        <f>외인!CN86</f>
        <v>110621.74</v>
      </c>
      <c r="CO86" s="35">
        <f>시기외12!CO86-시기외26!CO86</f>
        <v>4.7550849703915482E-4</v>
      </c>
      <c r="CP86" s="28">
        <f>외인!CP86</f>
        <v>148219.51999999999</v>
      </c>
      <c r="CQ86" s="35">
        <f>시기외12!CQ86-시기외26!CQ86</f>
        <v>7.4569249785212829E-5</v>
      </c>
      <c r="CR86" s="28">
        <f>외인!CR86</f>
        <v>170793.68</v>
      </c>
      <c r="CS86" s="35">
        <f>시기외12!CS86-시기외26!CS86</f>
        <v>6.8873966086011821E-4</v>
      </c>
      <c r="CT86" s="28">
        <f>외인!CT86</f>
        <v>254975.11</v>
      </c>
      <c r="CU86" s="35">
        <f>시기외12!CU86-시기외26!CU86</f>
        <v>-4.1326724365234845E-5</v>
      </c>
      <c r="CV86" s="28">
        <f>외인!CV86</f>
        <v>4090078.96</v>
      </c>
      <c r="CW86" s="35">
        <f>시기외12!CW86-시기외26!CW86</f>
        <v>1.1322866953106833E-4</v>
      </c>
      <c r="CX86" s="28">
        <f>외인!CX86</f>
        <v>229912.23</v>
      </c>
      <c r="CY86" s="35">
        <f>시기외12!CY86-시기외26!CY86</f>
        <v>-7.2625335994490293E-4</v>
      </c>
      <c r="CZ86" s="28">
        <f>외인!CZ86</f>
        <v>17377.14</v>
      </c>
      <c r="DA86" s="35">
        <f>시기외12!DA86-시기외26!DA86</f>
        <v>-4.50378449285695E-4</v>
      </c>
      <c r="DB86" s="28">
        <f>외인!DB86</f>
        <v>33635.83</v>
      </c>
      <c r="DC86" s="35">
        <f>시기외12!DC86-시기외26!DC86</f>
        <v>1.0370753230106887E-3</v>
      </c>
      <c r="DD86" s="28">
        <f>외인!DD86</f>
        <v>8011.81</v>
      </c>
      <c r="DE86" s="35">
        <f>시기외12!DE86-시기외26!DE86</f>
        <v>9.2263938441421991E-5</v>
      </c>
      <c r="DF86" s="28">
        <f>외인!DF86</f>
        <v>58310.57</v>
      </c>
      <c r="DG86" s="35">
        <f>시기외12!DG86-시기외26!DG86</f>
        <v>8.9902959088785555E-4</v>
      </c>
      <c r="DH86" s="28">
        <f>외인!DH86</f>
        <v>17509.39</v>
      </c>
      <c r="DI86" s="35">
        <f>시기외12!DI86-시기외26!DI86</f>
        <v>1.6081257415330472E-3</v>
      </c>
      <c r="DJ86" s="28">
        <f>외인!DJ86</f>
        <v>640556.57999999996</v>
      </c>
      <c r="DK86" s="35">
        <f>시기외12!DK86-시기외26!DK86</f>
        <v>-4.3292360704080108E-5</v>
      </c>
      <c r="DL86" s="28">
        <f>외인!DL86</f>
        <v>86617.73</v>
      </c>
      <c r="DM86" s="35">
        <f>시기외12!DM86-시기외26!DM86</f>
        <v>4.6771783294194413E-4</v>
      </c>
      <c r="DN86" s="28">
        <f>외인!DN86</f>
        <v>4090078.96</v>
      </c>
      <c r="DO86" s="35">
        <f>시기외12!DO86-시기외26!DO86</f>
        <v>1.1322866953106833E-4</v>
      </c>
      <c r="DP86" s="28">
        <f>외인!DP86</f>
        <v>68372.12</v>
      </c>
      <c r="DQ86" s="35">
        <f>시기외12!DQ86-시기외26!DQ86</f>
        <v>-2.4315546039378006E-5</v>
      </c>
      <c r="DR86" s="28">
        <f>외인!DR86</f>
        <v>40627.910000000003</v>
      </c>
      <c r="DS86" s="35">
        <f>시기외12!DS86-시기외26!DS86</f>
        <v>6.6775812050917757E-5</v>
      </c>
      <c r="DT86" s="28">
        <f>외인!DT86</f>
        <v>139884.54</v>
      </c>
      <c r="DU86" s="35">
        <f>시기외12!DU86-시기외26!DU86</f>
        <v>8.9532693135808777E-4</v>
      </c>
      <c r="DV86" s="28">
        <f>외인!DV86</f>
        <v>30565.86</v>
      </c>
      <c r="DW86" s="35">
        <f>시기외12!DW86-시기외26!DW86</f>
        <v>-1.8188482633679567E-4</v>
      </c>
      <c r="DX86" s="28">
        <f>외인!DX86</f>
        <v>136468.29</v>
      </c>
      <c r="DY86" s="35">
        <f>시기외12!DY86-시기외26!DY86</f>
        <v>1.2076669901086015E-3</v>
      </c>
      <c r="DZ86" s="28">
        <f>외인!DZ86</f>
        <v>6957</v>
      </c>
      <c r="EA86" s="35">
        <f>시기외12!EA86-시기외26!EA86</f>
        <v>-2.4057957558517711E-4</v>
      </c>
      <c r="EB86" s="28">
        <f>외인!EB86</f>
        <v>10158.549999999999</v>
      </c>
      <c r="EC86" s="35">
        <f>시기외12!EC86-시기외26!EC86</f>
        <v>8.0083206832911138E-4</v>
      </c>
      <c r="ED86" s="28">
        <f>외인!ED86</f>
        <v>9227.07</v>
      </c>
      <c r="EE86" s="35">
        <f>시기외12!EE86-시기외26!EE86</f>
        <v>1.9522229291849165E-4</v>
      </c>
      <c r="EF86" s="28">
        <f>외인!EF86</f>
        <v>195230.54</v>
      </c>
      <c r="EG86" s="35">
        <f>시기외12!EG86-시기외26!EG86</f>
        <v>1.6393761834642388E-4</v>
      </c>
      <c r="EH86" s="28">
        <f>외인!EH86</f>
        <v>151440.17000000001</v>
      </c>
      <c r="EI86" s="35">
        <f>시기외12!EI86-시기외26!EI86</f>
        <v>1.0052196537088339E-5</v>
      </c>
      <c r="EJ86" s="28">
        <f>외인!EJ86</f>
        <v>93930.46</v>
      </c>
      <c r="EK86" s="35">
        <f>시기외12!EK86-시기외26!EK86</f>
        <v>-4.8942608621562822E-7</v>
      </c>
      <c r="EL86" s="28">
        <f>외인!EL86</f>
        <v>27347.1</v>
      </c>
      <c r="EM86" s="35">
        <f>시기외12!EM86-시기외26!EM86</f>
        <v>1.4745401738111739E-3</v>
      </c>
      <c r="EN86" s="28">
        <f>외인!EN86</f>
        <v>40627.910000000003</v>
      </c>
      <c r="EO86" s="35">
        <f>시기외12!EO86-시기외26!EO86</f>
        <v>6.6775812050917757E-5</v>
      </c>
      <c r="EP86" s="28">
        <f>외인!EP86</f>
        <v>154188.67000000001</v>
      </c>
      <c r="EQ86" s="35">
        <f>시기외12!EQ86-시기외26!EQ86</f>
        <v>5.5305397246328152E-4</v>
      </c>
      <c r="ER86" s="28">
        <f>외인!ER86</f>
        <v>9894.06</v>
      </c>
      <c r="ES86" s="35">
        <f>시기외12!ES86-시기외26!ES86</f>
        <v>-1.1813434298412286E-5</v>
      </c>
      <c r="ET86" s="28">
        <f>외인!ET86</f>
        <v>165340.75</v>
      </c>
      <c r="EU86" s="35">
        <f>시기외12!EU86-시기외26!EU86</f>
        <v>3.3857258154556906E-4</v>
      </c>
      <c r="EV86" s="28">
        <f>외인!EV86</f>
        <v>51569.279999999999</v>
      </c>
      <c r="EW86" s="35">
        <f>시기외12!EW86-시기외26!EW86</f>
        <v>-1.8001069923462548E-5</v>
      </c>
      <c r="EX86" s="28">
        <f>외인!EX86</f>
        <v>96650.25</v>
      </c>
      <c r="EY86" s="35">
        <f>시기외12!EY86-시기외26!EY86</f>
        <v>1.2262048365468232E-4</v>
      </c>
    </row>
    <row r="87" spans="1:155">
      <c r="A87" s="27">
        <f>외인!A87</f>
        <v>46190</v>
      </c>
      <c r="B87" s="28">
        <f>외인!B87</f>
        <v>7037363.6799999997</v>
      </c>
      <c r="C87" s="35">
        <f>시기외12!C87-시기외26!C87</f>
        <v>2.3436402650337895E-4</v>
      </c>
      <c r="D87" s="28">
        <f>외인!D87</f>
        <v>579739.31999999995</v>
      </c>
      <c r="E87" s="35">
        <f>시기외12!E87-시기외26!E87</f>
        <v>3.0856039646877951E-4</v>
      </c>
      <c r="F87" s="28">
        <f>외인!F87</f>
        <v>2954886.23</v>
      </c>
      <c r="G87" s="35">
        <f>시기외12!G87-시기외26!G87</f>
        <v>1.3135234249125405E-4</v>
      </c>
      <c r="H87" s="28">
        <f>외인!H87</f>
        <v>303319.12</v>
      </c>
      <c r="I87" s="35">
        <f>시기외12!I87-시기외26!I87</f>
        <v>-1.0901116116199302E-4</v>
      </c>
      <c r="J87" s="28">
        <f>외인!J87</f>
        <v>40472.339999999997</v>
      </c>
      <c r="K87" s="35">
        <f>시기외12!K87-시기외26!K87</f>
        <v>7.2380542872155251E-6</v>
      </c>
      <c r="L87" s="28">
        <f>외인!L87</f>
        <v>281728.67</v>
      </c>
      <c r="M87" s="35">
        <f>시기외12!M87-시기외26!M87</f>
        <v>-2.3440076922018143E-4</v>
      </c>
      <c r="N87" s="28">
        <f>외인!N87</f>
        <v>284752.24</v>
      </c>
      <c r="O87" s="35">
        <f>시기외12!O87-시기외26!O87</f>
        <v>1.191235015901692E-4</v>
      </c>
      <c r="P87" s="28">
        <f>외인!P87</f>
        <v>170590.55</v>
      </c>
      <c r="Q87" s="35">
        <f>시기외12!Q87-시기외26!Q87</f>
        <v>7.7274498693669373E-5</v>
      </c>
      <c r="R87" s="28">
        <f>외인!R87</f>
        <v>139086.06</v>
      </c>
      <c r="S87" s="35">
        <f>시기외12!S87-시기외26!S87</f>
        <v>1.0056644887303824E-3</v>
      </c>
      <c r="T87" s="28">
        <f>외인!T87</f>
        <v>7861.59</v>
      </c>
      <c r="U87" s="35">
        <f>시기외12!U87-시기외26!U87</f>
        <v>1.3881812548628027E-4</v>
      </c>
      <c r="V87" s="28">
        <f>외인!V87</f>
        <v>137440.16</v>
      </c>
      <c r="W87" s="35">
        <f>시기외12!W87-시기외26!W87</f>
        <v>1.0211794040401417E-3</v>
      </c>
      <c r="X87" s="28">
        <f>외인!X87</f>
        <v>3958903.69</v>
      </c>
      <c r="Y87" s="35">
        <f>시기외12!Y87-시기외26!Y87</f>
        <v>3.1700063267673913E-4</v>
      </c>
      <c r="Z87" s="28">
        <f>외인!Z87</f>
        <v>51641.599999999999</v>
      </c>
      <c r="AA87" s="35">
        <f>시기외12!AA87-시기외26!AA87</f>
        <v>-3.0901768377282436E-5</v>
      </c>
      <c r="AB87" s="28">
        <f>외인!AB87</f>
        <v>208770.39</v>
      </c>
      <c r="AC87" s="35">
        <f>시기외12!AC87-시기외26!AC87</f>
        <v>4.6781832314905715E-4</v>
      </c>
      <c r="AD87" s="28">
        <f>외인!AD87</f>
        <v>21700.81</v>
      </c>
      <c r="AE87" s="35">
        <f>시기외12!AE87-시기외26!AE87</f>
        <v>1.9244957364129948E-3</v>
      </c>
      <c r="AF87" s="28">
        <f>외인!AF87</f>
        <v>25498.080000000002</v>
      </c>
      <c r="AG87" s="35">
        <f>시기외12!AG87-시기외26!AG87</f>
        <v>1.9306852228317311E-4</v>
      </c>
      <c r="AH87" s="28">
        <f>외인!AH87</f>
        <v>220971.01</v>
      </c>
      <c r="AI87" s="35">
        <f>시기외12!AI87-시기외26!AI87</f>
        <v>2.5852106771199085E-4</v>
      </c>
      <c r="AJ87" s="28">
        <f>외인!AJ87</f>
        <v>104507.1</v>
      </c>
      <c r="AK87" s="35">
        <f>시기외12!AK87-시기외26!AK87</f>
        <v>1.5606324425064054E-3</v>
      </c>
      <c r="AL87" s="28">
        <f>외인!AL87</f>
        <v>108081.79</v>
      </c>
      <c r="AM87" s="35">
        <f>시기외12!AM87-시기외26!AM87</f>
        <v>7.8926463901377139E-4</v>
      </c>
      <c r="AN87" s="28">
        <f>외인!AN87</f>
        <v>193579.58</v>
      </c>
      <c r="AO87" s="35">
        <f>시기외12!AO87-시기외26!AO87</f>
        <v>-2.9268500777576006E-4</v>
      </c>
      <c r="AP87" s="28">
        <f>외인!AP87</f>
        <v>166354.92000000001</v>
      </c>
      <c r="AQ87" s="35">
        <f>시기외12!AQ87-시기외26!AQ87</f>
        <v>8.0570438267112566E-5</v>
      </c>
      <c r="AR87" s="28">
        <f>외인!AR87</f>
        <v>25128.14</v>
      </c>
      <c r="AS87" s="35">
        <f>시기외12!AS87-시기외26!AS87</f>
        <v>1.8387108201410327E-3</v>
      </c>
      <c r="AT87" s="28">
        <f>외인!AT87</f>
        <v>104836.3</v>
      </c>
      <c r="AU87" s="35">
        <f>시기외12!AU87-시기외26!AU87</f>
        <v>-4.2100381429844257E-4</v>
      </c>
      <c r="AV87" s="28">
        <f>외인!AV87</f>
        <v>43848.93</v>
      </c>
      <c r="AW87" s="35">
        <f>시기외12!AW87-시기외26!AW87</f>
        <v>-1.7573310619708375E-4</v>
      </c>
      <c r="AX87" s="28">
        <f>외인!AX87</f>
        <v>62767.88</v>
      </c>
      <c r="AY87" s="35">
        <f>시기외12!AY87-시기외26!AY87</f>
        <v>-4.0218492182446787E-4</v>
      </c>
      <c r="AZ87" s="28">
        <f>외인!AZ87</f>
        <v>4250896.21</v>
      </c>
      <c r="BA87" s="35">
        <f>시기외12!BA87-시기외26!BA87</f>
        <v>3.1206961667900332E-4</v>
      </c>
      <c r="BB87" s="28">
        <f>외인!BB87</f>
        <v>150901.48000000001</v>
      </c>
      <c r="BC87" s="35">
        <f>시기외12!BC87-시기외26!BC87</f>
        <v>8.4417535906566453E-5</v>
      </c>
      <c r="BD87" s="28">
        <f>외인!BD87</f>
        <v>34100.959999999999</v>
      </c>
      <c r="BE87" s="35">
        <f>시기외12!BE87-시기외26!BE87</f>
        <v>9.3267655716942205E-4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116850.39</v>
      </c>
      <c r="BI87" s="35">
        <f>시기외12!BI87-시기외26!BI87</f>
        <v>-3.2726902365282627E-4</v>
      </c>
      <c r="BJ87" s="28">
        <f>외인!BJ87</f>
        <v>119165.02</v>
      </c>
      <c r="BK87" s="35">
        <f>시기외12!BK87-시기외26!BK87</f>
        <v>4.2264789506416922E-4</v>
      </c>
      <c r="BL87" s="28">
        <f>외인!BL87</f>
        <v>39699.89</v>
      </c>
      <c r="BM87" s="35">
        <f>시기외12!BM87-시기외26!BM87</f>
        <v>2.8584165970411599E-4</v>
      </c>
      <c r="BN87" s="28">
        <f>외인!BN87</f>
        <v>45551.64</v>
      </c>
      <c r="BO87" s="35">
        <f>시기외12!BO87-시기외26!BO87</f>
        <v>-3.5082139300064615E-4</v>
      </c>
      <c r="BP87" s="28">
        <f>외인!BP87</f>
        <v>71011.509999999995</v>
      </c>
      <c r="BQ87" s="35">
        <f>시기외12!BQ87-시기외26!BQ87</f>
        <v>-5.8759436849218456E-4</v>
      </c>
      <c r="BR87" s="28">
        <f>외인!BR87</f>
        <v>299129.09999999998</v>
      </c>
      <c r="BS87" s="35">
        <f>시기외12!BS87-시기외26!BS87</f>
        <v>-9.1488887968124624E-6</v>
      </c>
      <c r="BT87" s="28">
        <f>외인!BT87</f>
        <v>4222367.45</v>
      </c>
      <c r="BU87" s="35">
        <f>시기외12!BU87-시기외26!BU87</f>
        <v>3.1984274205382256E-4</v>
      </c>
      <c r="BV87" s="28">
        <f>외인!BV87</f>
        <v>326076.39</v>
      </c>
      <c r="BW87" s="35">
        <f>시기외12!BW87-시기외26!BW87</f>
        <v>2.1464793170066908E-4</v>
      </c>
      <c r="BX87" s="28">
        <f>외인!BX87</f>
        <v>76729.009999999995</v>
      </c>
      <c r="BY87" s="35">
        <f>시기외12!BY87-시기외26!BY87</f>
        <v>9.3187103516089256E-4</v>
      </c>
      <c r="BZ87" s="28">
        <f>외인!BZ87</f>
        <v>301661.37</v>
      </c>
      <c r="CA87" s="35">
        <f>시기외12!CA87-시기외26!CA87</f>
        <v>9.0040814319224897E-5</v>
      </c>
      <c r="CB87" s="28">
        <f>외인!CB87</f>
        <v>11287.73</v>
      </c>
      <c r="CC87" s="35">
        <f>시기외12!CC87-시기외26!CC87</f>
        <v>1.1169464485937335E-3</v>
      </c>
      <c r="CD87" s="28">
        <f>외인!CD87</f>
        <v>25693.05</v>
      </c>
      <c r="CE87" s="35">
        <f>시기외12!CE87-시기외26!CE87</f>
        <v>1.6189983630527378E-3</v>
      </c>
      <c r="CF87" s="28">
        <f>외인!CF87</f>
        <v>33004.839999999997</v>
      </c>
      <c r="CG87" s="35">
        <f>시기외12!CG87-시기외26!CG87</f>
        <v>-5.2037082363226345E-4</v>
      </c>
      <c r="CH87" s="28">
        <f>외인!CH87</f>
        <v>63684.66</v>
      </c>
      <c r="CI87" s="35">
        <f>시기외12!CI87-시기외26!CI87</f>
        <v>-1.057951000699407E-4</v>
      </c>
      <c r="CJ87" s="28">
        <f>외인!CJ87</f>
        <v>315578.76</v>
      </c>
      <c r="CK87" s="35">
        <f>시기외12!CK87-시기외26!CK87</f>
        <v>8.3990292267942352E-5</v>
      </c>
      <c r="CL87" s="28">
        <f>외인!CL87</f>
        <v>234187.44</v>
      </c>
      <c r="CM87" s="35">
        <f>시기외12!CM87-시기외26!CM87</f>
        <v>5.44375552311024E-4</v>
      </c>
      <c r="CN87" s="28">
        <f>외인!CN87</f>
        <v>108371.19</v>
      </c>
      <c r="CO87" s="35">
        <f>시기외12!CO87-시기외26!CO87</f>
        <v>4.8042320460818462E-4</v>
      </c>
      <c r="CP87" s="28">
        <f>외인!CP87</f>
        <v>151377.23000000001</v>
      </c>
      <c r="CQ87" s="35">
        <f>시기외12!CQ87-시기외26!CQ87</f>
        <v>8.3647915713519288E-5</v>
      </c>
      <c r="CR87" s="28">
        <f>외인!CR87</f>
        <v>170655.07</v>
      </c>
      <c r="CS87" s="35">
        <f>시기외12!CS87-시기외26!CS87</f>
        <v>7.8578821813409265E-4</v>
      </c>
      <c r="CT87" s="28">
        <f>외인!CT87</f>
        <v>254055.7</v>
      </c>
      <c r="CU87" s="35">
        <f>시기외12!CU87-시기외26!CU87</f>
        <v>2.1214393185816543E-4</v>
      </c>
      <c r="CV87" s="28">
        <f>외인!CV87</f>
        <v>4222367.45</v>
      </c>
      <c r="CW87" s="35">
        <f>시기외12!CW87-시기외26!CW87</f>
        <v>3.1984274205382256E-4</v>
      </c>
      <c r="CX87" s="28">
        <f>외인!CX87</f>
        <v>231029.91</v>
      </c>
      <c r="CY87" s="35">
        <f>시기외12!CY87-시기외26!CY87</f>
        <v>-5.2798156470273624E-4</v>
      </c>
      <c r="CZ87" s="28">
        <f>외인!CZ87</f>
        <v>17312.59</v>
      </c>
      <c r="DA87" s="35">
        <f>시기외12!DA87-시기외26!DA87</f>
        <v>-4.3270994496828362E-4</v>
      </c>
      <c r="DB87" s="28">
        <f>외인!DB87</f>
        <v>34100.959999999999</v>
      </c>
      <c r="DC87" s="35">
        <f>시기외12!DC87-시기외26!DC87</f>
        <v>9.3267655716942205E-4</v>
      </c>
      <c r="DD87" s="28">
        <f>외인!DD87</f>
        <v>7861.59</v>
      </c>
      <c r="DE87" s="35">
        <f>시기외12!DE87-시기외26!DE87</f>
        <v>1.3881812548628027E-4</v>
      </c>
      <c r="DF87" s="28">
        <f>외인!DF87</f>
        <v>57836.41</v>
      </c>
      <c r="DG87" s="35">
        <f>시기외12!DG87-시기외26!DG87</f>
        <v>1.1220377960119111E-3</v>
      </c>
      <c r="DH87" s="28">
        <f>외인!DH87</f>
        <v>18196.72</v>
      </c>
      <c r="DI87" s="35">
        <f>시기외12!DI87-시기외26!DI87</f>
        <v>1.5353200383023376E-3</v>
      </c>
      <c r="DJ87" s="28">
        <f>외인!DJ87</f>
        <v>644014.56000000006</v>
      </c>
      <c r="DK87" s="35">
        <f>시기외12!DK87-시기외26!DK87</f>
        <v>9.6128459045890938E-6</v>
      </c>
      <c r="DL87" s="28">
        <f>외인!DL87</f>
        <v>84543.91</v>
      </c>
      <c r="DM87" s="35">
        <f>시기외12!DM87-시기외26!DM87</f>
        <v>4.8200158462871666E-4</v>
      </c>
      <c r="DN87" s="28">
        <f>외인!DN87</f>
        <v>4222367.45</v>
      </c>
      <c r="DO87" s="35">
        <f>시기외12!DO87-시기외26!DO87</f>
        <v>3.1984274205382256E-4</v>
      </c>
      <c r="DP87" s="28">
        <f>외인!DP87</f>
        <v>72642.27</v>
      </c>
      <c r="DQ87" s="35">
        <f>시기외12!DQ87-시기외26!DQ87</f>
        <v>-3.4162708125833594E-5</v>
      </c>
      <c r="DR87" s="28">
        <f>외인!DR87</f>
        <v>41118.410000000003</v>
      </c>
      <c r="DS87" s="35">
        <f>시기외12!DS87-시기외26!DS87</f>
        <v>-5.1436970665135644E-5</v>
      </c>
      <c r="DT87" s="28">
        <f>외인!DT87</f>
        <v>139086.06</v>
      </c>
      <c r="DU87" s="35">
        <f>시기외12!DU87-시기외26!DU87</f>
        <v>1.0056644887303824E-3</v>
      </c>
      <c r="DV87" s="28">
        <f>외인!DV87</f>
        <v>31059.56</v>
      </c>
      <c r="DW87" s="35">
        <f>시기외12!DW87-시기외26!DW87</f>
        <v>-1.5028339474811009E-4</v>
      </c>
      <c r="DX87" s="28">
        <f>외인!DX87</f>
        <v>137440.16</v>
      </c>
      <c r="DY87" s="35">
        <f>시기외12!DY87-시기외26!DY87</f>
        <v>1.0211794040401417E-3</v>
      </c>
      <c r="DZ87" s="28">
        <f>외인!DZ87</f>
        <v>6983</v>
      </c>
      <c r="EA87" s="35">
        <f>시기외12!EA87-시기외26!EA87</f>
        <v>-3.2055884844643927E-4</v>
      </c>
      <c r="EB87" s="28">
        <f>외인!EB87</f>
        <v>10320.719999999999</v>
      </c>
      <c r="EC87" s="35">
        <f>시기외12!EC87-시기외26!EC87</f>
        <v>7.7859290823907416E-4</v>
      </c>
      <c r="ED87" s="28">
        <f>외인!ED87</f>
        <v>9120.7199999999993</v>
      </c>
      <c r="EE87" s="35">
        <f>시기외12!EE87-시기외26!EE87</f>
        <v>-1.0322811805369846E-4</v>
      </c>
      <c r="EF87" s="28">
        <f>외인!EF87</f>
        <v>199628.64</v>
      </c>
      <c r="EG87" s="35">
        <f>시기외12!EG87-시기외26!EG87</f>
        <v>1.3820752028567414E-4</v>
      </c>
      <c r="EH87" s="28">
        <f>외인!EH87</f>
        <v>148947.59</v>
      </c>
      <c r="EI87" s="35">
        <f>시기외12!EI87-시기외26!EI87</f>
        <v>-5.7657541128521543E-5</v>
      </c>
      <c r="EJ87" s="28">
        <f>외인!EJ87</f>
        <v>93916.15</v>
      </c>
      <c r="EK87" s="35">
        <f>시기외12!EK87-시기외26!EK87</f>
        <v>-6.5889536725749205E-5</v>
      </c>
      <c r="EL87" s="28">
        <f>외인!EL87</f>
        <v>27879.27</v>
      </c>
      <c r="EM87" s="35">
        <f>시기외12!EM87-시기외26!EM87</f>
        <v>1.5077934796598163E-3</v>
      </c>
      <c r="EN87" s="28">
        <f>외인!EN87</f>
        <v>41118.410000000003</v>
      </c>
      <c r="EO87" s="35">
        <f>시기외12!EO87-시기외26!EO87</f>
        <v>-5.1436970665135644E-5</v>
      </c>
      <c r="EP87" s="28">
        <f>외인!EP87</f>
        <v>154127.12</v>
      </c>
      <c r="EQ87" s="35">
        <f>시기외12!EQ87-시기외26!EQ87</f>
        <v>5.4225038141921379E-4</v>
      </c>
      <c r="ER87" s="28">
        <f>외인!ER87</f>
        <v>9813.44</v>
      </c>
      <c r="ES87" s="35">
        <f>시기외12!ES87-시기외26!ES87</f>
        <v>-7.7086346872764426E-4</v>
      </c>
      <c r="ET87" s="28">
        <f>외인!ET87</f>
        <v>166354.92000000001</v>
      </c>
      <c r="EU87" s="35">
        <f>시기외12!EU87-시기외26!EU87</f>
        <v>8.0570438267112566E-5</v>
      </c>
      <c r="EV87" s="28">
        <f>외인!EV87</f>
        <v>51641.599999999999</v>
      </c>
      <c r="EW87" s="35">
        <f>시기외12!EW87-시기외26!EW87</f>
        <v>-3.0901768377282436E-5</v>
      </c>
      <c r="EX87" s="28">
        <f>외인!EX87</f>
        <v>99735.63</v>
      </c>
      <c r="EY87" s="35">
        <f>시기외12!EY87-시기외26!EY87</f>
        <v>1.4400371761782234E-4</v>
      </c>
    </row>
    <row r="88" spans="1:155">
      <c r="A88" s="27">
        <f>외인!A88</f>
        <v>46191</v>
      </c>
      <c r="B88" s="28">
        <f>외인!B88</f>
        <v>7196031.1699999999</v>
      </c>
      <c r="C88" s="35">
        <f>시기외12!C88-시기외26!C88</f>
        <v>3.8534226407289755E-4</v>
      </c>
      <c r="D88" s="28">
        <f>외인!D88</f>
        <v>562061.16</v>
      </c>
      <c r="E88" s="35">
        <f>시기외12!E88-시기외26!E88</f>
        <v>7.754105021356354E-5</v>
      </c>
      <c r="F88" s="28">
        <f>외인!F88</f>
        <v>3031797.05</v>
      </c>
      <c r="G88" s="35">
        <f>시기외12!G88-시기외26!G88</f>
        <v>3.3084185867432068E-4</v>
      </c>
      <c r="H88" s="28">
        <f>외인!H88</f>
        <v>289357.09000000003</v>
      </c>
      <c r="I88" s="35">
        <f>시기외12!I88-시기외26!I88</f>
        <v>-1.7221254830503293E-4</v>
      </c>
      <c r="J88" s="28">
        <f>외인!J88</f>
        <v>38736.769999999997</v>
      </c>
      <c r="K88" s="35">
        <f>시기외12!K88-시기외26!K88</f>
        <v>-3.1104025743330796E-4</v>
      </c>
      <c r="L88" s="28">
        <f>외인!L88</f>
        <v>268617.33</v>
      </c>
      <c r="M88" s="35">
        <f>시기외12!M88-시기외26!M88</f>
        <v>-2.8309960418912319E-4</v>
      </c>
      <c r="N88" s="28">
        <f>외인!N88</f>
        <v>274138.14</v>
      </c>
      <c r="O88" s="35">
        <f>시기외12!O88-시기외26!O88</f>
        <v>2.2715235058607839E-4</v>
      </c>
      <c r="P88" s="28">
        <f>외인!P88</f>
        <v>171303.14</v>
      </c>
      <c r="Q88" s="35">
        <f>시기외12!Q88-시기외26!Q88</f>
        <v>6.193417318745817E-5</v>
      </c>
      <c r="R88" s="28">
        <f>외인!R88</f>
        <v>134600.01</v>
      </c>
      <c r="S88" s="35">
        <f>시기외12!S88-시기외26!S88</f>
        <v>1.0621399212293731E-3</v>
      </c>
      <c r="T88" s="28">
        <f>외인!T88</f>
        <v>7657.18</v>
      </c>
      <c r="U88" s="35">
        <f>시기외12!U88-시기외26!U88</f>
        <v>8.2874368795185057E-5</v>
      </c>
      <c r="V88" s="28">
        <f>외인!V88</f>
        <v>136229.65</v>
      </c>
      <c r="W88" s="35">
        <f>시기외12!W88-시기외26!W88</f>
        <v>6.7398982746900938E-4</v>
      </c>
      <c r="X88" s="28">
        <f>외인!X88</f>
        <v>4167525.88</v>
      </c>
      <c r="Y88" s="35">
        <f>시기외12!Y88-시기외26!Y88</f>
        <v>5.3975497112805236E-4</v>
      </c>
      <c r="Z88" s="28">
        <f>외인!Z88</f>
        <v>52367.44</v>
      </c>
      <c r="AA88" s="35">
        <f>시기외12!AA88-시기외26!AA88</f>
        <v>-3.746606160653183E-5</v>
      </c>
      <c r="AB88" s="28">
        <f>외인!AB88</f>
        <v>205544.83</v>
      </c>
      <c r="AC88" s="35">
        <f>시기외12!AC88-시기외26!AC88</f>
        <v>4.8913471915512695E-4</v>
      </c>
      <c r="AD88" s="28">
        <f>외인!AD88</f>
        <v>21593.96</v>
      </c>
      <c r="AE88" s="35">
        <f>시기외12!AE88-시기외26!AE88</f>
        <v>2.3598153881773075E-3</v>
      </c>
      <c r="AF88" s="28">
        <f>외인!AF88</f>
        <v>23758.35</v>
      </c>
      <c r="AG88" s="35">
        <f>시기외12!AG88-시기외26!AG88</f>
        <v>2.4549955430624981E-4</v>
      </c>
      <c r="AH88" s="28">
        <f>외인!AH88</f>
        <v>210542.76</v>
      </c>
      <c r="AI88" s="35">
        <f>시기외12!AI88-시기외26!AI88</f>
        <v>4.0105695579732947E-4</v>
      </c>
      <c r="AJ88" s="28">
        <f>외인!AJ88</f>
        <v>101121.53</v>
      </c>
      <c r="AK88" s="35">
        <f>시기외12!AK88-시기외26!AK88</f>
        <v>1.6500257484928478E-3</v>
      </c>
      <c r="AL88" s="28">
        <f>외인!AL88</f>
        <v>103208.9</v>
      </c>
      <c r="AM88" s="35">
        <f>시기외12!AM88-시기외26!AM88</f>
        <v>9.3647072133127163E-4</v>
      </c>
      <c r="AN88" s="28">
        <f>외인!AN88</f>
        <v>187113.17</v>
      </c>
      <c r="AO88" s="35">
        <f>시기외12!AO88-시기외26!AO88</f>
        <v>-2.2146839660801537E-4</v>
      </c>
      <c r="AP88" s="28">
        <f>외인!AP88</f>
        <v>160841.81</v>
      </c>
      <c r="AQ88" s="35">
        <f>시기외12!AQ88-시기외26!AQ88</f>
        <v>-1.6237406133834159E-4</v>
      </c>
      <c r="AR88" s="28">
        <f>외인!AR88</f>
        <v>24749.3</v>
      </c>
      <c r="AS88" s="35">
        <f>시기외12!AS88-시기외26!AS88</f>
        <v>2.1151862509706911E-3</v>
      </c>
      <c r="AT88" s="28">
        <f>외인!AT88</f>
        <v>102097.83</v>
      </c>
      <c r="AU88" s="35">
        <f>시기외12!AU88-시기외26!AU88</f>
        <v>-3.6278220335386052E-5</v>
      </c>
      <c r="AV88" s="28">
        <f>외인!AV88</f>
        <v>42817.8</v>
      </c>
      <c r="AW88" s="35">
        <f>시기외12!AW88-시기외26!AW88</f>
        <v>-2.6626585077143758E-4</v>
      </c>
      <c r="AX88" s="28">
        <f>외인!AX88</f>
        <v>59699.67</v>
      </c>
      <c r="AY88" s="35">
        <f>시기외12!AY88-시기외26!AY88</f>
        <v>-1.1910198626441718E-3</v>
      </c>
      <c r="AZ88" s="28">
        <f>외인!AZ88</f>
        <v>4467526.79</v>
      </c>
      <c r="BA88" s="35">
        <f>시기외12!BA88-시기외26!BA88</f>
        <v>5.3807218190974509E-4</v>
      </c>
      <c r="BB88" s="28">
        <f>외인!BB88</f>
        <v>155988.18</v>
      </c>
      <c r="BC88" s="35">
        <f>시기외12!BC88-시기외26!BC88</f>
        <v>8.5600537749155447E-5</v>
      </c>
      <c r="BD88" s="28">
        <f>외인!BD88</f>
        <v>33338.29</v>
      </c>
      <c r="BE88" s="35">
        <f>시기외12!BE88-시기외26!BE88</f>
        <v>7.0821855222847349E-4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111263.97</v>
      </c>
      <c r="BI88" s="35">
        <f>시기외12!BI88-시기외26!BI88</f>
        <v>-3.89016700702777E-4</v>
      </c>
      <c r="BJ88" s="28">
        <f>외인!BJ88</f>
        <v>113943.5</v>
      </c>
      <c r="BK88" s="35">
        <f>시기외12!BK88-시기외26!BK88</f>
        <v>3.7501619416570894E-4</v>
      </c>
      <c r="BL88" s="28">
        <f>외인!BL88</f>
        <v>38117.17</v>
      </c>
      <c r="BM88" s="35">
        <f>시기외12!BM88-시기외26!BM88</f>
        <v>1.9384194993742439E-4</v>
      </c>
      <c r="BN88" s="28">
        <f>외인!BN88</f>
        <v>43613.82</v>
      </c>
      <c r="BO88" s="35">
        <f>시기외12!BO88-시기외26!BO88</f>
        <v>-4.7448883397333805E-4</v>
      </c>
      <c r="BP88" s="28">
        <f>외인!BP88</f>
        <v>67841.240000000005</v>
      </c>
      <c r="BQ88" s="35">
        <f>시기외12!BQ88-시기외26!BQ88</f>
        <v>-1.1670544751932138E-3</v>
      </c>
      <c r="BR88" s="28">
        <f>외인!BR88</f>
        <v>288987.8</v>
      </c>
      <c r="BS88" s="35">
        <f>시기외12!BS88-시기외26!BS88</f>
        <v>-1.9349705225150406E-4</v>
      </c>
      <c r="BT88" s="28">
        <f>외인!BT88</f>
        <v>4444485.34</v>
      </c>
      <c r="BU88" s="35">
        <f>시기외12!BU88-시기외26!BU88</f>
        <v>5.2819370190275287E-4</v>
      </c>
      <c r="BV88" s="28">
        <f>외인!BV88</f>
        <v>316201.42</v>
      </c>
      <c r="BW88" s="35">
        <f>시기외12!BW88-시기외26!BW88</f>
        <v>1.7732196175885672E-4</v>
      </c>
      <c r="BX88" s="28">
        <f>외인!BX88</f>
        <v>74045.070000000007</v>
      </c>
      <c r="BY88" s="35">
        <f>시기외12!BY88-시기외26!BY88</f>
        <v>1.1046115163837033E-3</v>
      </c>
      <c r="BZ88" s="28">
        <f>외인!BZ88</f>
        <v>290322.07</v>
      </c>
      <c r="CA88" s="35">
        <f>시기외12!CA88-시기외26!CA88</f>
        <v>1.8825385021201341E-4</v>
      </c>
      <c r="CB88" s="28">
        <f>외인!CB88</f>
        <v>10945.35</v>
      </c>
      <c r="CC88" s="35">
        <f>시기외12!CC88-시기외26!CC88</f>
        <v>8.5282712744653728E-4</v>
      </c>
      <c r="CD88" s="28">
        <f>외인!CD88</f>
        <v>24900.81</v>
      </c>
      <c r="CE88" s="35">
        <f>시기외12!CE88-시기외26!CE88</f>
        <v>1.5480619172366025E-3</v>
      </c>
      <c r="CF88" s="28">
        <f>외인!CF88</f>
        <v>31979.96</v>
      </c>
      <c r="CG88" s="35">
        <f>시기외12!CG88-시기외26!CG88</f>
        <v>-5.3846945772267592E-4</v>
      </c>
      <c r="CH88" s="28">
        <f>외인!CH88</f>
        <v>61937.87</v>
      </c>
      <c r="CI88" s="35">
        <f>시기외12!CI88-시기외26!CI88</f>
        <v>-1.9631625584195784E-4</v>
      </c>
      <c r="CJ88" s="28">
        <f>외인!CJ88</f>
        <v>309916.28000000003</v>
      </c>
      <c r="CK88" s="35">
        <f>시기외12!CK88-시기외26!CK88</f>
        <v>1.4264677956728433E-5</v>
      </c>
      <c r="CL88" s="28">
        <f>외인!CL88</f>
        <v>230583.96</v>
      </c>
      <c r="CM88" s="35">
        <f>시기외12!CM88-시기외26!CM88</f>
        <v>5.8532873441676111E-4</v>
      </c>
      <c r="CN88" s="28">
        <f>외인!CN88</f>
        <v>105924.16</v>
      </c>
      <c r="CO88" s="35">
        <f>시기외12!CO88-시기외26!CO88</f>
        <v>4.6219216259917663E-4</v>
      </c>
      <c r="CP88" s="28">
        <f>외인!CP88</f>
        <v>156461.82</v>
      </c>
      <c r="CQ88" s="35">
        <f>시기외12!CQ88-시기외26!CQ88</f>
        <v>8.5222238860629767E-5</v>
      </c>
      <c r="CR88" s="28">
        <f>외인!CR88</f>
        <v>165150.54</v>
      </c>
      <c r="CS88" s="35">
        <f>시기외12!CS88-시기외26!CS88</f>
        <v>8.3077491821337019E-4</v>
      </c>
      <c r="CT88" s="28">
        <f>외인!CT88</f>
        <v>265159.67</v>
      </c>
      <c r="CU88" s="35">
        <f>시기외12!CU88-시기외26!CU88</f>
        <v>5.5683928403268978E-4</v>
      </c>
      <c r="CV88" s="28">
        <f>외인!CV88</f>
        <v>4444485.34</v>
      </c>
      <c r="CW88" s="35">
        <f>시기외12!CW88-시기외26!CW88</f>
        <v>5.2819370190275287E-4</v>
      </c>
      <c r="CX88" s="28">
        <f>외인!CX88</f>
        <v>222156.55</v>
      </c>
      <c r="CY88" s="35">
        <f>시기외12!CY88-시기외26!CY88</f>
        <v>-4.1159462797882751E-4</v>
      </c>
      <c r="CZ88" s="28">
        <f>외인!CZ88</f>
        <v>17016.560000000001</v>
      </c>
      <c r="DA88" s="35">
        <f>시기외12!DA88-시기외26!DA88</f>
        <v>-3.5017017213539146E-4</v>
      </c>
      <c r="DB88" s="28">
        <f>외인!DB88</f>
        <v>33338.29</v>
      </c>
      <c r="DC88" s="35">
        <f>시기외12!DC88-시기외26!DC88</f>
        <v>7.0821855222847349E-4</v>
      </c>
      <c r="DD88" s="28">
        <f>외인!DD88</f>
        <v>7657.18</v>
      </c>
      <c r="DE88" s="35">
        <f>시기외12!DE88-시기외26!DE88</f>
        <v>8.2874368795185057E-5</v>
      </c>
      <c r="DF88" s="28">
        <f>외인!DF88</f>
        <v>55310.41</v>
      </c>
      <c r="DG88" s="35">
        <f>시기외12!DG88-시기외26!DG88</f>
        <v>1.3336776806966489E-3</v>
      </c>
      <c r="DH88" s="28">
        <f>외인!DH88</f>
        <v>17598.150000000001</v>
      </c>
      <c r="DI88" s="35">
        <f>시기외12!DI88-시기외26!DI88</f>
        <v>1.3753343598615305E-3</v>
      </c>
      <c r="DJ88" s="28">
        <f>외인!DJ88</f>
        <v>618781.07999999996</v>
      </c>
      <c r="DK88" s="35">
        <f>시기외12!DK88-시기외26!DK88</f>
        <v>2.1848556611790172E-5</v>
      </c>
      <c r="DL88" s="28">
        <f>외인!DL88</f>
        <v>82602.710000000006</v>
      </c>
      <c r="DM88" s="35">
        <f>시기외12!DM88-시기외26!DM88</f>
        <v>4.6237816146302486E-4</v>
      </c>
      <c r="DN88" s="28">
        <f>외인!DN88</f>
        <v>4444485.34</v>
      </c>
      <c r="DO88" s="35">
        <f>시기외12!DO88-시기외26!DO88</f>
        <v>5.2819370190275287E-4</v>
      </c>
      <c r="DP88" s="28">
        <f>외인!DP88</f>
        <v>69664.42</v>
      </c>
      <c r="DQ88" s="35">
        <f>시기외12!DQ88-시기외26!DQ88</f>
        <v>-1.7654812415983303E-4</v>
      </c>
      <c r="DR88" s="28">
        <f>외인!DR88</f>
        <v>39326.629999999997</v>
      </c>
      <c r="DS88" s="35">
        <f>시기외12!DS88-시기외26!DS88</f>
        <v>-3.6349569230317873E-4</v>
      </c>
      <c r="DT88" s="28">
        <f>외인!DT88</f>
        <v>134600.01</v>
      </c>
      <c r="DU88" s="35">
        <f>시기외12!DU88-시기외26!DU88</f>
        <v>1.0621399212293731E-3</v>
      </c>
      <c r="DV88" s="28">
        <f>외인!DV88</f>
        <v>30041.77</v>
      </c>
      <c r="DW88" s="35">
        <f>시기외12!DW88-시기외26!DW88</f>
        <v>-1.6168666666416853E-4</v>
      </c>
      <c r="DX88" s="28">
        <f>외인!DX88</f>
        <v>136229.65</v>
      </c>
      <c r="DY88" s="35">
        <f>시기외12!DY88-시기외26!DY88</f>
        <v>6.7398982746900938E-4</v>
      </c>
      <c r="DZ88" s="28">
        <f>외인!DZ88</f>
        <v>6790.26</v>
      </c>
      <c r="EA88" s="35">
        <f>시기외12!EA88-시기외26!EA88</f>
        <v>-3.6575085853949023E-4</v>
      </c>
      <c r="EB88" s="28">
        <f>외인!EB88</f>
        <v>10009.709999999999</v>
      </c>
      <c r="EC88" s="35">
        <f>시기외12!EC88-시기외26!EC88</f>
        <v>6.5110989207514756E-4</v>
      </c>
      <c r="ED88" s="28">
        <f>외인!ED88</f>
        <v>8726.81</v>
      </c>
      <c r="EE88" s="35">
        <f>시기외12!EE88-시기외26!EE88</f>
        <v>-4.0450301127086105E-4</v>
      </c>
      <c r="EF88" s="28">
        <f>외인!EF88</f>
        <v>198697.62</v>
      </c>
      <c r="EG88" s="35">
        <f>시기외12!EG88-시기외26!EG88</f>
        <v>1.0899493215936999E-4</v>
      </c>
      <c r="EH88" s="28">
        <f>외인!EH88</f>
        <v>146936.69</v>
      </c>
      <c r="EI88" s="35">
        <f>시기외12!EI88-시기외26!EI88</f>
        <v>-1.1426709159571541E-4</v>
      </c>
      <c r="EJ88" s="28">
        <f>외인!EJ88</f>
        <v>90567.53</v>
      </c>
      <c r="EK88" s="35">
        <f>시기외12!EK88-시기외26!EK88</f>
        <v>-2.5605953004738792E-4</v>
      </c>
      <c r="EL88" s="28">
        <f>외인!EL88</f>
        <v>27024.29</v>
      </c>
      <c r="EM88" s="35">
        <f>시기외12!EM88-시기외26!EM88</f>
        <v>1.4410911999410431E-3</v>
      </c>
      <c r="EN88" s="28">
        <f>외인!EN88</f>
        <v>39326.629999999997</v>
      </c>
      <c r="EO88" s="35">
        <f>시기외12!EO88-시기외26!EO88</f>
        <v>-3.6349569230317873E-4</v>
      </c>
      <c r="EP88" s="28">
        <f>외인!EP88</f>
        <v>147319.1</v>
      </c>
      <c r="EQ88" s="35">
        <f>시기외12!EQ88-시기외26!EQ88</f>
        <v>5.2645670043958417E-4</v>
      </c>
      <c r="ER88" s="28">
        <f>외인!ER88</f>
        <v>9238.11</v>
      </c>
      <c r="ES88" s="35">
        <f>시기외12!ES88-시기외26!ES88</f>
        <v>-1.5711741121024233E-3</v>
      </c>
      <c r="ET88" s="28">
        <f>외인!ET88</f>
        <v>160841.81</v>
      </c>
      <c r="EU88" s="35">
        <f>시기외12!EU88-시기외26!EU88</f>
        <v>-1.6237406133834159E-4</v>
      </c>
      <c r="EV88" s="28">
        <f>외인!EV88</f>
        <v>52367.44</v>
      </c>
      <c r="EW88" s="35">
        <f>시기외12!EW88-시기외26!EW88</f>
        <v>-3.746606160653183E-5</v>
      </c>
      <c r="EX88" s="28">
        <f>외인!EX88</f>
        <v>104094.38</v>
      </c>
      <c r="EY88" s="35">
        <f>시기외12!EY88-시기외26!EY88</f>
        <v>1.5029607927994108E-4</v>
      </c>
    </row>
    <row r="89" spans="1:155">
      <c r="A89" s="27">
        <f>외인!A89</f>
        <v>46192</v>
      </c>
      <c r="B89" s="28">
        <f>외인!B89</f>
        <v>7186860.1100000003</v>
      </c>
      <c r="C89" s="35">
        <f>시기외12!C89-시기외26!C89</f>
        <v>4.319705955594396E-4</v>
      </c>
      <c r="D89" s="28">
        <f>외인!D89</f>
        <v>542786.18999999994</v>
      </c>
      <c r="E89" s="35">
        <f>시기외12!E89-시기외26!E89</f>
        <v>-2.5466006390690259E-4</v>
      </c>
      <c r="F89" s="28">
        <f>외인!F89</f>
        <v>2984102.29</v>
      </c>
      <c r="G89" s="35">
        <f>시기외12!G89-시기외26!G89</f>
        <v>3.3701960622691354E-4</v>
      </c>
      <c r="H89" s="28">
        <f>외인!H89</f>
        <v>290148.96999999997</v>
      </c>
      <c r="I89" s="35">
        <f>시기외12!I89-시기외26!I89</f>
        <v>-2.4182123512980088E-4</v>
      </c>
      <c r="J89" s="28">
        <f>외인!J89</f>
        <v>38757.919999999998</v>
      </c>
      <c r="K89" s="35">
        <f>시기외12!K89-시기외26!K89</f>
        <v>-4.3726834414811819E-4</v>
      </c>
      <c r="L89" s="28">
        <f>외인!L89</f>
        <v>270015.06</v>
      </c>
      <c r="M89" s="35">
        <f>시기외12!M89-시기외26!M89</f>
        <v>-3.2896966566370615E-4</v>
      </c>
      <c r="N89" s="28">
        <f>외인!N89</f>
        <v>275175.61</v>
      </c>
      <c r="O89" s="35">
        <f>시기외12!O89-시기외26!O89</f>
        <v>2.5858752650716882E-4</v>
      </c>
      <c r="P89" s="28">
        <f>외인!P89</f>
        <v>165546.37</v>
      </c>
      <c r="Q89" s="35">
        <f>시기외12!Q89-시기외26!Q89</f>
        <v>5.7041888301153824E-5</v>
      </c>
      <c r="R89" s="28">
        <f>외인!R89</f>
        <v>130789.53</v>
      </c>
      <c r="S89" s="35">
        <f>시기외12!S89-시기외26!S89</f>
        <v>9.1952186280426691E-4</v>
      </c>
      <c r="T89" s="28">
        <f>외인!T89</f>
        <v>7559.47</v>
      </c>
      <c r="U89" s="35">
        <f>시기외12!U89-시기외26!U89</f>
        <v>-5.1804644567567703E-5</v>
      </c>
      <c r="V89" s="28">
        <f>외인!V89</f>
        <v>130104.83</v>
      </c>
      <c r="W89" s="35">
        <f>시기외12!W89-시기외26!W89</f>
        <v>-1.9640285717607495E-4</v>
      </c>
      <c r="X89" s="28">
        <f>외인!X89</f>
        <v>4168158.47</v>
      </c>
      <c r="Y89" s="35">
        <f>시기외12!Y89-시기외26!Y89</f>
        <v>5.8924160598431926E-4</v>
      </c>
      <c r="Z89" s="28">
        <f>외인!Z89</f>
        <v>51804.18</v>
      </c>
      <c r="AA89" s="35">
        <f>시기외12!AA89-시기외26!AA89</f>
        <v>-5.6807224299234432E-5</v>
      </c>
      <c r="AB89" s="28">
        <f>외인!AB89</f>
        <v>201924.21</v>
      </c>
      <c r="AC89" s="35">
        <f>시기외12!AC89-시기외26!AC89</f>
        <v>4.2416460297524643E-4</v>
      </c>
      <c r="AD89" s="28">
        <f>외인!AD89</f>
        <v>21107.42</v>
      </c>
      <c r="AE89" s="35">
        <f>시기외12!AE89-시기외26!AE89</f>
        <v>2.5857296741882098E-3</v>
      </c>
      <c r="AF89" s="28">
        <f>외인!AF89</f>
        <v>23459.64</v>
      </c>
      <c r="AG89" s="35">
        <f>시기외12!AG89-시기외26!AG89</f>
        <v>2.2448457290911062E-4</v>
      </c>
      <c r="AH89" s="28">
        <f>외인!AH89</f>
        <v>207991.08</v>
      </c>
      <c r="AI89" s="35">
        <f>시기외12!AI89-시기외26!AI89</f>
        <v>5.3318781890639697E-4</v>
      </c>
      <c r="AJ89" s="28">
        <f>외인!AJ89</f>
        <v>99827.37</v>
      </c>
      <c r="AK89" s="35">
        <f>시기외12!AK89-시기외26!AK89</f>
        <v>1.4064735727844315E-3</v>
      </c>
      <c r="AL89" s="28">
        <f>외인!AL89</f>
        <v>102952.01</v>
      </c>
      <c r="AM89" s="35">
        <f>시기외12!AM89-시기외26!AM89</f>
        <v>9.4648235236844758E-4</v>
      </c>
      <c r="AN89" s="28">
        <f>외인!AN89</f>
        <v>188006.27</v>
      </c>
      <c r="AO89" s="35">
        <f>시기외12!AO89-시기외26!AO89</f>
        <v>-1.9344722988680688E-4</v>
      </c>
      <c r="AP89" s="28">
        <f>외인!AP89</f>
        <v>162502.16</v>
      </c>
      <c r="AQ89" s="35">
        <f>시기외12!AQ89-시기외26!AQ89</f>
        <v>-1.9166677749343623E-4</v>
      </c>
      <c r="AR89" s="28">
        <f>외인!AR89</f>
        <v>24143.72</v>
      </c>
      <c r="AS89" s="35">
        <f>시기외12!AS89-시기외26!AS89</f>
        <v>2.2132411124242985E-3</v>
      </c>
      <c r="AT89" s="28">
        <f>외인!AT89</f>
        <v>97966.28</v>
      </c>
      <c r="AU89" s="35">
        <f>시기외12!AU89-시기외26!AU89</f>
        <v>2.4475640441494126E-4</v>
      </c>
      <c r="AV89" s="28">
        <f>외인!AV89</f>
        <v>42420.83</v>
      </c>
      <c r="AW89" s="35">
        <f>시기외12!AW89-시기외26!AW89</f>
        <v>-3.6195438575481546E-4</v>
      </c>
      <c r="AX89" s="28">
        <f>외인!AX89</f>
        <v>57080.43</v>
      </c>
      <c r="AY89" s="35">
        <f>시기외12!AY89-시기외26!AY89</f>
        <v>-1.599121700918851E-3</v>
      </c>
      <c r="AZ89" s="28">
        <f>외인!AZ89</f>
        <v>4471445.1100000003</v>
      </c>
      <c r="BA89" s="35">
        <f>시기외12!BA89-시기외26!BA89</f>
        <v>6.1114737342520898E-4</v>
      </c>
      <c r="BB89" s="28">
        <f>외인!BB89</f>
        <v>161146.65</v>
      </c>
      <c r="BC89" s="35">
        <f>시기외12!BC89-시기외26!BC89</f>
        <v>8.5651447977980188E-5</v>
      </c>
      <c r="BD89" s="28">
        <f>외인!BD89</f>
        <v>31822.37</v>
      </c>
      <c r="BE89" s="35">
        <f>시기외12!BE89-시기외26!BE89</f>
        <v>3.1061678601224552E-4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112855.16</v>
      </c>
      <c r="BI89" s="35">
        <f>시기외12!BI89-시기외26!BI89</f>
        <v>-4.0475863309352364E-4</v>
      </c>
      <c r="BJ89" s="28">
        <f>외인!BJ89</f>
        <v>111051.48</v>
      </c>
      <c r="BK89" s="35">
        <f>시기외12!BK89-시기외26!BK89</f>
        <v>2.6073205692723111E-4</v>
      </c>
      <c r="BL89" s="28">
        <f>외인!BL89</f>
        <v>37337.730000000003</v>
      </c>
      <c r="BM89" s="35">
        <f>시기외12!BM89-시기외26!BM89</f>
        <v>9.9070006677931278E-5</v>
      </c>
      <c r="BN89" s="28">
        <f>외인!BN89</f>
        <v>42345.16</v>
      </c>
      <c r="BO89" s="35">
        <f>시기외12!BO89-시기외26!BO89</f>
        <v>-6.5336491442862898E-4</v>
      </c>
      <c r="BP89" s="28">
        <f>외인!BP89</f>
        <v>65448.42</v>
      </c>
      <c r="BQ89" s="35">
        <f>시기외12!BQ89-시기외26!BQ89</f>
        <v>-1.4021191442251161E-3</v>
      </c>
      <c r="BR89" s="28">
        <f>외인!BR89</f>
        <v>287126.56</v>
      </c>
      <c r="BS89" s="35">
        <f>시기외12!BS89-시기외26!BS89</f>
        <v>-2.8615281297980502E-4</v>
      </c>
      <c r="BT89" s="28">
        <f>외인!BT89</f>
        <v>4452858.2</v>
      </c>
      <c r="BU89" s="35">
        <f>시기외12!BU89-시기외26!BU89</f>
        <v>5.6184629985002444E-4</v>
      </c>
      <c r="BV89" s="28">
        <f>외인!BV89</f>
        <v>309064.28999999998</v>
      </c>
      <c r="BW89" s="35">
        <f>시기외12!BW89-시기외26!BW89</f>
        <v>1.142703098750613E-4</v>
      </c>
      <c r="BX89" s="28">
        <f>외인!BX89</f>
        <v>73842.44</v>
      </c>
      <c r="BY89" s="35">
        <f>시기외12!BY89-시기외26!BY89</f>
        <v>1.1610586785878788E-3</v>
      </c>
      <c r="BZ89" s="28">
        <f>외인!BZ89</f>
        <v>290958.28000000003</v>
      </c>
      <c r="CA89" s="35">
        <f>시기외12!CA89-시기외26!CA89</f>
        <v>2.0957633284829705E-4</v>
      </c>
      <c r="CB89" s="28">
        <f>외인!CB89</f>
        <v>10776.91</v>
      </c>
      <c r="CC89" s="35">
        <f>시기외12!CC89-시기외26!CC89</f>
        <v>6.1037970151875322E-4</v>
      </c>
      <c r="CD89" s="28">
        <f>외인!CD89</f>
        <v>24351.35</v>
      </c>
      <c r="CE89" s="35">
        <f>시기외12!CE89-시기외26!CE89</f>
        <v>1.3335488894244112E-3</v>
      </c>
      <c r="CF89" s="28">
        <f>외인!CF89</f>
        <v>31007.07</v>
      </c>
      <c r="CG89" s="35">
        <f>시기외12!CG89-시기외26!CG89</f>
        <v>-5.5843290774839445E-4</v>
      </c>
      <c r="CH89" s="28">
        <f>외인!CH89</f>
        <v>61493.47</v>
      </c>
      <c r="CI89" s="35">
        <f>시기외12!CI89-시기외26!CI89</f>
        <v>-2.9695505558894778E-4</v>
      </c>
      <c r="CJ89" s="28">
        <f>외인!CJ89</f>
        <v>300245.36</v>
      </c>
      <c r="CK89" s="35">
        <f>시기외12!CK89-시기외26!CK89</f>
        <v>-3.6728357218589457E-6</v>
      </c>
      <c r="CL89" s="28">
        <f>외인!CL89</f>
        <v>226476.91</v>
      </c>
      <c r="CM89" s="35">
        <f>시기외12!CM89-시기외26!CM89</f>
        <v>5.294854723069866E-4</v>
      </c>
      <c r="CN89" s="28">
        <f>외인!CN89</f>
        <v>103846.43</v>
      </c>
      <c r="CO89" s="35">
        <f>시기외12!CO89-시기외26!CO89</f>
        <v>4.6564741572853625E-4</v>
      </c>
      <c r="CP89" s="28">
        <f>외인!CP89</f>
        <v>161611.62</v>
      </c>
      <c r="CQ89" s="35">
        <f>시기외12!CQ89-시기외26!CQ89</f>
        <v>8.5671428795266276E-5</v>
      </c>
      <c r="CR89" s="28">
        <f>외인!CR89</f>
        <v>161898.43</v>
      </c>
      <c r="CS89" s="35">
        <f>시기외12!CS89-시기외26!CS89</f>
        <v>7.1579875774752826E-4</v>
      </c>
      <c r="CT89" s="28">
        <f>외인!CT89</f>
        <v>264467.21000000002</v>
      </c>
      <c r="CU89" s="35">
        <f>시기외12!CU89-시기외26!CU89</f>
        <v>1.0108358068701053E-3</v>
      </c>
      <c r="CV89" s="28">
        <f>외인!CV89</f>
        <v>4452858.2</v>
      </c>
      <c r="CW89" s="35">
        <f>시기외12!CW89-시기외26!CW89</f>
        <v>5.6184629985002444E-4</v>
      </c>
      <c r="CX89" s="28">
        <f>외인!CX89</f>
        <v>222015.57</v>
      </c>
      <c r="CY89" s="35">
        <f>시기외12!CY89-시기외26!CY89</f>
        <v>-3.0915029199295608E-4</v>
      </c>
      <c r="CZ89" s="28">
        <f>외인!CZ89</f>
        <v>16631.88</v>
      </c>
      <c r="DA89" s="35">
        <f>시기외12!DA89-시기외26!DA89</f>
        <v>-4.6555070531773256E-4</v>
      </c>
      <c r="DB89" s="28">
        <f>외인!DB89</f>
        <v>31822.37</v>
      </c>
      <c r="DC89" s="35">
        <f>시기외12!DC89-시기외26!DC89</f>
        <v>3.1061678601224552E-4</v>
      </c>
      <c r="DD89" s="28">
        <f>외인!DD89</f>
        <v>7559.47</v>
      </c>
      <c r="DE89" s="35">
        <f>시기외12!DE89-시기외26!DE89</f>
        <v>-5.1804644567567703E-5</v>
      </c>
      <c r="DF89" s="28">
        <f>외인!DF89</f>
        <v>55380.4</v>
      </c>
      <c r="DG89" s="35">
        <f>시기외12!DG89-시기외26!DG89</f>
        <v>1.4225348935329174E-3</v>
      </c>
      <c r="DH89" s="28">
        <f>외인!DH89</f>
        <v>17159.95</v>
      </c>
      <c r="DI89" s="35">
        <f>시기외12!DI89-시기외26!DI89</f>
        <v>1.1817614676696911E-3</v>
      </c>
      <c r="DJ89" s="28">
        <f>외인!DJ89</f>
        <v>616672.84</v>
      </c>
      <c r="DK89" s="35">
        <f>시기외12!DK89-시기외26!DK89</f>
        <v>7.5650671821761981E-5</v>
      </c>
      <c r="DL89" s="28">
        <f>외인!DL89</f>
        <v>81304.98</v>
      </c>
      <c r="DM89" s="35">
        <f>시기외12!DM89-시기외26!DM89</f>
        <v>4.840550452995271E-4</v>
      </c>
      <c r="DN89" s="28">
        <f>외인!DN89</f>
        <v>4452858.2</v>
      </c>
      <c r="DO89" s="35">
        <f>시기외12!DO89-시기외26!DO89</f>
        <v>5.6184629985002444E-4</v>
      </c>
      <c r="DP89" s="28">
        <f>외인!DP89</f>
        <v>67220.179999999993</v>
      </c>
      <c r="DQ89" s="35">
        <f>시기외12!DQ89-시기외26!DQ89</f>
        <v>-2.1488746319999559E-4</v>
      </c>
      <c r="DR89" s="28">
        <f>외인!DR89</f>
        <v>39280.32</v>
      </c>
      <c r="DS89" s="35">
        <f>시기외12!DS89-시기외26!DS89</f>
        <v>-4.948482861005651E-4</v>
      </c>
      <c r="DT89" s="28">
        <f>외인!DT89</f>
        <v>130789.53</v>
      </c>
      <c r="DU89" s="35">
        <f>시기외12!DU89-시기외26!DU89</f>
        <v>9.1952186280426691E-4</v>
      </c>
      <c r="DV89" s="28">
        <f>외인!DV89</f>
        <v>30614.720000000001</v>
      </c>
      <c r="DW89" s="35">
        <f>시기외12!DW89-시기외26!DW89</f>
        <v>-1.5619265149115555E-4</v>
      </c>
      <c r="DX89" s="28">
        <f>외인!DX89</f>
        <v>130104.83</v>
      </c>
      <c r="DY89" s="35">
        <f>시기외12!DY89-시기외26!DY89</f>
        <v>-1.9640285717607495E-4</v>
      </c>
      <c r="DZ89" s="28">
        <f>외인!DZ89</f>
        <v>6628.38</v>
      </c>
      <c r="EA89" s="35">
        <f>시기외12!EA89-시기외26!EA89</f>
        <v>-3.8882537942140915E-4</v>
      </c>
      <c r="EB89" s="28">
        <f>외인!EB89</f>
        <v>9704.5</v>
      </c>
      <c r="EC89" s="35">
        <f>시기외12!EC89-시기외26!EC89</f>
        <v>5.1445415375409953E-4</v>
      </c>
      <c r="ED89" s="28">
        <f>외인!ED89</f>
        <v>8357.94</v>
      </c>
      <c r="EE89" s="35">
        <f>시기외12!EE89-시기외26!EE89</f>
        <v>-7.7887549292642412E-4</v>
      </c>
      <c r="EF89" s="28">
        <f>외인!EF89</f>
        <v>192205.8</v>
      </c>
      <c r="EG89" s="35">
        <f>시기외12!EG89-시기외26!EG89</f>
        <v>1.0113263149612512E-4</v>
      </c>
      <c r="EH89" s="28">
        <f>외인!EH89</f>
        <v>146936.65</v>
      </c>
      <c r="EI89" s="35">
        <f>시기외12!EI89-시기외26!EI89</f>
        <v>-1.4285424070382987E-4</v>
      </c>
      <c r="EJ89" s="28">
        <f>외인!EJ89</f>
        <v>90156.98</v>
      </c>
      <c r="EK89" s="35">
        <f>시기외12!EK89-시기외26!EK89</f>
        <v>-4.0010339437108208E-4</v>
      </c>
      <c r="EL89" s="28">
        <f>외인!EL89</f>
        <v>26453.35</v>
      </c>
      <c r="EM89" s="35">
        <f>시기외12!EM89-시기외26!EM89</f>
        <v>1.2347616914035549E-3</v>
      </c>
      <c r="EN89" s="28">
        <f>외인!EN89</f>
        <v>39280.32</v>
      </c>
      <c r="EO89" s="35">
        <f>시기외12!EO89-시기외26!EO89</f>
        <v>-4.948482861005651E-4</v>
      </c>
      <c r="EP89" s="28">
        <f>외인!EP89</f>
        <v>140716.82</v>
      </c>
      <c r="EQ89" s="35">
        <f>시기외12!EQ89-시기외26!EQ89</f>
        <v>4.3697793963404512E-4</v>
      </c>
      <c r="ER89" s="28">
        <f>외인!ER89</f>
        <v>8835.5</v>
      </c>
      <c r="ES89" s="35">
        <f>시기외12!ES89-시기외26!ES89</f>
        <v>-2.3072079162209757E-3</v>
      </c>
      <c r="ET89" s="28">
        <f>외인!ET89</f>
        <v>162502.16</v>
      </c>
      <c r="EU89" s="35">
        <f>시기외12!EU89-시기외26!EU89</f>
        <v>-1.9166677749343623E-4</v>
      </c>
      <c r="EV89" s="28">
        <f>외인!EV89</f>
        <v>51804.18</v>
      </c>
      <c r="EW89" s="35">
        <f>시기외12!EW89-시기외26!EW89</f>
        <v>-5.6807224299234432E-5</v>
      </c>
      <c r="EX89" s="28">
        <f>외인!EX89</f>
        <v>109807.44</v>
      </c>
      <c r="EY89" s="35">
        <f>시기외12!EY89-시기외26!EY89</f>
        <v>1.6026930822823904E-4</v>
      </c>
    </row>
    <row r="90" spans="1:155">
      <c r="A90" s="27">
        <f>외인!A90</f>
        <v>46195</v>
      </c>
      <c r="B90" s="28">
        <f>외인!B90</f>
        <v>7236153.7400000002</v>
      </c>
      <c r="C90" s="35">
        <f>시기외12!C90-시기외26!C90</f>
        <v>4.2188135118324273E-4</v>
      </c>
      <c r="D90" s="28">
        <f>외인!D90</f>
        <v>543792.18000000005</v>
      </c>
      <c r="E90" s="35">
        <f>시기외12!E90-시기외26!E90</f>
        <v>-3.5594515774602781E-4</v>
      </c>
      <c r="F90" s="28">
        <f>외인!F90</f>
        <v>2956658.11</v>
      </c>
      <c r="G90" s="35">
        <f>시기외12!G90-시기외26!G90</f>
        <v>3.1890744595841831E-4</v>
      </c>
      <c r="H90" s="28">
        <f>외인!H90</f>
        <v>280202.28999999998</v>
      </c>
      <c r="I90" s="35">
        <f>시기외12!I90-시기외26!I90</f>
        <v>-3.2984457293581428E-4</v>
      </c>
      <c r="J90" s="28">
        <f>외인!J90</f>
        <v>37787.699999999997</v>
      </c>
      <c r="K90" s="35">
        <f>시기외12!K90-시기외26!K90</f>
        <v>-6.1065175857491927E-4</v>
      </c>
      <c r="L90" s="28">
        <f>외인!L90</f>
        <v>260320.42</v>
      </c>
      <c r="M90" s="35">
        <f>시기외12!M90-시기외26!M90</f>
        <v>-3.9751305357619697E-4</v>
      </c>
      <c r="N90" s="28">
        <f>외인!N90</f>
        <v>261846.38</v>
      </c>
      <c r="O90" s="35">
        <f>시기외12!O90-시기외26!O90</f>
        <v>9.4375336635836669E-5</v>
      </c>
      <c r="P90" s="28">
        <f>외인!P90</f>
        <v>160853.59</v>
      </c>
      <c r="Q90" s="35">
        <f>시기외12!Q90-시기외26!Q90</f>
        <v>4.0370558266387648E-5</v>
      </c>
      <c r="R90" s="28">
        <f>외인!R90</f>
        <v>127274.56</v>
      </c>
      <c r="S90" s="35">
        <f>시기외12!S90-시기외26!S90</f>
        <v>7.7597331635462154E-4</v>
      </c>
      <c r="T90" s="28">
        <f>외인!T90</f>
        <v>7365.01</v>
      </c>
      <c r="U90" s="35">
        <f>시기외12!U90-시기외26!U90</f>
        <v>-2.4520229976142746E-4</v>
      </c>
      <c r="V90" s="28">
        <f>외인!V90</f>
        <v>137342.99</v>
      </c>
      <c r="W90" s="35">
        <f>시기외12!W90-시기외26!W90</f>
        <v>-5.5802049926157306E-4</v>
      </c>
      <c r="X90" s="28">
        <f>외인!X90</f>
        <v>4283262.82</v>
      </c>
      <c r="Y90" s="35">
        <f>시기외12!Y90-시기외26!Y90</f>
        <v>6.0837091909756878E-4</v>
      </c>
      <c r="Z90" s="28">
        <f>외인!Z90</f>
        <v>50461.81</v>
      </c>
      <c r="AA90" s="35">
        <f>시기외12!AA90-시기외26!AA90</f>
        <v>-8.5255359917752837E-5</v>
      </c>
      <c r="AB90" s="28">
        <f>외인!AB90</f>
        <v>196157.92</v>
      </c>
      <c r="AC90" s="35">
        <f>시기외12!AC90-시기외26!AC90</f>
        <v>2.8863971621249603E-4</v>
      </c>
      <c r="AD90" s="28">
        <f>외인!AD90</f>
        <v>20196.54</v>
      </c>
      <c r="AE90" s="35">
        <f>시기외12!AE90-시기외26!AE90</f>
        <v>2.1135850960988106E-3</v>
      </c>
      <c r="AF90" s="28">
        <f>외인!AF90</f>
        <v>22721.73</v>
      </c>
      <c r="AG90" s="35">
        <f>시기외12!AG90-시기외26!AG90</f>
        <v>1.2811239920872911E-4</v>
      </c>
      <c r="AH90" s="28">
        <f>외인!AH90</f>
        <v>196389.12</v>
      </c>
      <c r="AI90" s="35">
        <f>시기외12!AI90-시기외26!AI90</f>
        <v>5.3051001758335685E-4</v>
      </c>
      <c r="AJ90" s="28">
        <f>외인!AJ90</f>
        <v>96178.87</v>
      </c>
      <c r="AK90" s="35">
        <f>시기외12!AK90-시기외26!AK90</f>
        <v>1.189086161907096E-3</v>
      </c>
      <c r="AL90" s="28">
        <f>외인!AL90</f>
        <v>97080.04</v>
      </c>
      <c r="AM90" s="35">
        <f>시기외12!AM90-시기외26!AM90</f>
        <v>7.7808023318913446E-4</v>
      </c>
      <c r="AN90" s="28">
        <f>외인!AN90</f>
        <v>180034.04</v>
      </c>
      <c r="AO90" s="35">
        <f>시기외12!AO90-시기외26!AO90</f>
        <v>-3.3760003064693851E-4</v>
      </c>
      <c r="AP90" s="28">
        <f>외인!AP90</f>
        <v>157194.63</v>
      </c>
      <c r="AQ90" s="35">
        <f>시기외12!AQ90-시기외26!AQ90</f>
        <v>-2.3740833760451502E-4</v>
      </c>
      <c r="AR90" s="28">
        <f>외인!AR90</f>
        <v>23346.16</v>
      </c>
      <c r="AS90" s="35">
        <f>시기외12!AS90-시기외26!AS90</f>
        <v>1.7261086266387071E-3</v>
      </c>
      <c r="AT90" s="28">
        <f>외인!AT90</f>
        <v>98786.25</v>
      </c>
      <c r="AU90" s="35">
        <f>시기외12!AU90-시기외26!AU90</f>
        <v>4.3689493337970833E-4</v>
      </c>
      <c r="AV90" s="28">
        <f>외인!AV90</f>
        <v>41291.93</v>
      </c>
      <c r="AW90" s="35">
        <f>시기외12!AW90-시기외26!AW90</f>
        <v>-4.2338530035517072E-4</v>
      </c>
      <c r="AX90" s="28">
        <f>외인!AX90</f>
        <v>56807.91</v>
      </c>
      <c r="AY90" s="35">
        <f>시기외12!AY90-시기외26!AY90</f>
        <v>-1.5992173169264911E-3</v>
      </c>
      <c r="AZ90" s="28">
        <f>외인!AZ90</f>
        <v>4576895.0999999996</v>
      </c>
      <c r="BA90" s="35">
        <f>시기외12!BA90-시기외26!BA90</f>
        <v>6.2992324667546467E-4</v>
      </c>
      <c r="BB90" s="28">
        <f>외인!BB90</f>
        <v>148908.48000000001</v>
      </c>
      <c r="BC90" s="35">
        <f>시기외12!BC90-시기외26!BC90</f>
        <v>5.934820014643022E-5</v>
      </c>
      <c r="BD90" s="28">
        <f>외인!BD90</f>
        <v>31455.11</v>
      </c>
      <c r="BE90" s="35">
        <f>시기외12!BE90-시기외26!BE90</f>
        <v>3.28218186961232E-5</v>
      </c>
      <c r="BF90" s="28">
        <f>외인!BF90</f>
        <v>0</v>
      </c>
      <c r="BG90" s="35" t="e">
        <f>시기외12!BG90-시기외26!BG90</f>
        <v>#DIV/0!</v>
      </c>
      <c r="BH90" s="28">
        <f>외인!BH90</f>
        <v>112388.92</v>
      </c>
      <c r="BI90" s="35">
        <f>시기외12!BI90-시기외26!BI90</f>
        <v>-4.4402209392938844E-4</v>
      </c>
      <c r="BJ90" s="28">
        <f>외인!BJ90</f>
        <v>108276.09</v>
      </c>
      <c r="BK90" s="35">
        <f>시기외12!BK90-시기외26!BK90</f>
        <v>1.4687812853598505E-4</v>
      </c>
      <c r="BL90" s="28">
        <f>외인!BL90</f>
        <v>36085.019999999997</v>
      </c>
      <c r="BM90" s="35">
        <f>시기외12!BM90-시기외26!BM90</f>
        <v>6.5817913745022622E-5</v>
      </c>
      <c r="BN90" s="28">
        <f>외인!BN90</f>
        <v>41160.769999999997</v>
      </c>
      <c r="BO90" s="35">
        <f>시기외12!BO90-시기외26!BO90</f>
        <v>-8.3085280804698792E-4</v>
      </c>
      <c r="BP90" s="28">
        <f>외인!BP90</f>
        <v>65303.78</v>
      </c>
      <c r="BQ90" s="35">
        <f>시기외12!BQ90-시기외26!BQ90</f>
        <v>-1.3249977362522029E-3</v>
      </c>
      <c r="BR90" s="28">
        <f>외인!BR90</f>
        <v>277994.48</v>
      </c>
      <c r="BS90" s="35">
        <f>시기외12!BS90-시기외26!BS90</f>
        <v>-3.6156305059325037E-4</v>
      </c>
      <c r="BT90" s="28">
        <f>외인!BT90</f>
        <v>4594751.58</v>
      </c>
      <c r="BU90" s="35">
        <f>시기외12!BU90-시기외26!BU90</f>
        <v>5.6986557037060211E-4</v>
      </c>
      <c r="BV90" s="28">
        <f>외인!BV90</f>
        <v>311760.42</v>
      </c>
      <c r="BW90" s="35">
        <f>시기외12!BW90-시기외26!BW90</f>
        <v>8.1327550600464435E-5</v>
      </c>
      <c r="BX90" s="28">
        <f>외인!BX90</f>
        <v>70637.570000000007</v>
      </c>
      <c r="BY90" s="35">
        <f>시기외12!BY90-시기외26!BY90</f>
        <v>9.7244516036261767E-4</v>
      </c>
      <c r="BZ90" s="28">
        <f>외인!BZ90</f>
        <v>277114.08</v>
      </c>
      <c r="CA90" s="35">
        <f>시기외12!CA90-시기외26!CA90</f>
        <v>5.5948594816445773E-5</v>
      </c>
      <c r="CB90" s="28">
        <f>외인!CB90</f>
        <v>10471.74</v>
      </c>
      <c r="CC90" s="35">
        <f>시기외12!CC90-시기외26!CC90</f>
        <v>3.6110161977810835E-4</v>
      </c>
      <c r="CD90" s="28">
        <f>외인!CD90</f>
        <v>23570.73</v>
      </c>
      <c r="CE90" s="35">
        <f>시기외12!CE90-시기외26!CE90</f>
        <v>1.1643174379716602E-3</v>
      </c>
      <c r="CF90" s="28">
        <f>외인!CF90</f>
        <v>30675.77</v>
      </c>
      <c r="CG90" s="35">
        <f>시기외12!CG90-시기외26!CG90</f>
        <v>-6.0249551365234579E-4</v>
      </c>
      <c r="CH90" s="28">
        <f>외인!CH90</f>
        <v>59832.5</v>
      </c>
      <c r="CI90" s="35">
        <f>시기외12!CI90-시기외26!CI90</f>
        <v>-3.7237093313087255E-4</v>
      </c>
      <c r="CJ90" s="28">
        <f>외인!CJ90</f>
        <v>292897.34000000003</v>
      </c>
      <c r="CK90" s="35">
        <f>시기외12!CK90-시기외26!CK90</f>
        <v>-6.1432782094849892E-6</v>
      </c>
      <c r="CL90" s="28">
        <f>외인!CL90</f>
        <v>219806.28</v>
      </c>
      <c r="CM90" s="35">
        <f>시기외12!CM90-시기외26!CM90</f>
        <v>4.0010227139919798E-4</v>
      </c>
      <c r="CN90" s="28">
        <f>외인!CN90</f>
        <v>99880.25</v>
      </c>
      <c r="CO90" s="35">
        <f>시기외12!CO90-시기외26!CO90</f>
        <v>4.5483108293085473E-4</v>
      </c>
      <c r="CP90" s="28">
        <f>외인!CP90</f>
        <v>149366.57</v>
      </c>
      <c r="CQ90" s="35">
        <f>시기외12!CQ90-시기외26!CQ90</f>
        <v>6.0641349699880874E-5</v>
      </c>
      <c r="CR90" s="28">
        <f>외인!CR90</f>
        <v>156959.43</v>
      </c>
      <c r="CS90" s="35">
        <f>시기외12!CS90-시기외26!CS90</f>
        <v>5.9150162785867252E-4</v>
      </c>
      <c r="CT90" s="28">
        <f>외인!CT90</f>
        <v>260688.75</v>
      </c>
      <c r="CU90" s="35">
        <f>시기외12!CU90-시기외26!CU90</f>
        <v>1.1050203442895573E-3</v>
      </c>
      <c r="CV90" s="28">
        <f>외인!CV90</f>
        <v>4594751.58</v>
      </c>
      <c r="CW90" s="35">
        <f>시기외12!CW90-시기외26!CW90</f>
        <v>5.6986557037060211E-4</v>
      </c>
      <c r="CX90" s="28">
        <f>외인!CX90</f>
        <v>217339.89</v>
      </c>
      <c r="CY90" s="35">
        <f>시기외12!CY90-시기외26!CY90</f>
        <v>-2.1675508674690361E-4</v>
      </c>
      <c r="CZ90" s="28">
        <f>외인!CZ90</f>
        <v>16143.33</v>
      </c>
      <c r="DA90" s="35">
        <f>시기외12!DA90-시기외26!DA90</f>
        <v>-5.5962902007383221E-4</v>
      </c>
      <c r="DB90" s="28">
        <f>외인!DB90</f>
        <v>31455.11</v>
      </c>
      <c r="DC90" s="35">
        <f>시기외12!DC90-시기외26!DC90</f>
        <v>3.28218186961232E-5</v>
      </c>
      <c r="DD90" s="28">
        <f>외인!DD90</f>
        <v>7365.01</v>
      </c>
      <c r="DE90" s="35">
        <f>시기외12!DE90-시기외26!DE90</f>
        <v>-2.4520229976142746E-4</v>
      </c>
      <c r="DF90" s="28">
        <f>외인!DF90</f>
        <v>52740.71</v>
      </c>
      <c r="DG90" s="35">
        <f>시기외12!DG90-시기외26!DG90</f>
        <v>1.1919465232566651E-3</v>
      </c>
      <c r="DH90" s="28">
        <f>외인!DH90</f>
        <v>16559.330000000002</v>
      </c>
      <c r="DI90" s="35">
        <f>시기외12!DI90-시기외26!DI90</f>
        <v>1.1020227138026483E-3</v>
      </c>
      <c r="DJ90" s="28">
        <f>외인!DJ90</f>
        <v>591405.06000000006</v>
      </c>
      <c r="DK90" s="35">
        <f>시기외12!DK90-시기외26!DK90</f>
        <v>5.9806864256700416E-5</v>
      </c>
      <c r="DL90" s="28">
        <f>외인!DL90</f>
        <v>77798.38</v>
      </c>
      <c r="DM90" s="35">
        <f>시기외12!DM90-시기외26!DM90</f>
        <v>4.8897837549863798E-4</v>
      </c>
      <c r="DN90" s="28">
        <f>외인!DN90</f>
        <v>4594751.58</v>
      </c>
      <c r="DO90" s="35">
        <f>시기외12!DO90-시기외26!DO90</f>
        <v>5.6986557037060211E-4</v>
      </c>
      <c r="DP90" s="28">
        <f>외인!DP90</f>
        <v>66304.679999999993</v>
      </c>
      <c r="DQ90" s="35">
        <f>시기외12!DQ90-시기외26!DQ90</f>
        <v>-1.9098526453371586E-4</v>
      </c>
      <c r="DR90" s="28">
        <f>외인!DR90</f>
        <v>38070.78</v>
      </c>
      <c r="DS90" s="35">
        <f>시기외12!DS90-시기외26!DS90</f>
        <v>-6.6255526550702002E-4</v>
      </c>
      <c r="DT90" s="28">
        <f>외인!DT90</f>
        <v>127274.56</v>
      </c>
      <c r="DU90" s="35">
        <f>시기외12!DU90-시기외26!DU90</f>
        <v>7.7597331635462154E-4</v>
      </c>
      <c r="DV90" s="28">
        <f>외인!DV90</f>
        <v>29198.89</v>
      </c>
      <c r="DW90" s="35">
        <f>시기외12!DW90-시기외26!DW90</f>
        <v>-1.9809647837611905E-4</v>
      </c>
      <c r="DX90" s="28">
        <f>외인!DX90</f>
        <v>137342.99</v>
      </c>
      <c r="DY90" s="35">
        <f>시기외12!DY90-시기외26!DY90</f>
        <v>-5.5802049926157306E-4</v>
      </c>
      <c r="DZ90" s="28">
        <f>외인!DZ90</f>
        <v>6504.73</v>
      </c>
      <c r="EA90" s="35">
        <f>시기외12!EA90-시기외26!EA90</f>
        <v>-3.7283324175126656E-4</v>
      </c>
      <c r="EB90" s="28">
        <f>외인!EB90</f>
        <v>9489.74</v>
      </c>
      <c r="EC90" s="35">
        <f>시기외12!EC90-시기외26!EC90</f>
        <v>4.3901728197786059E-4</v>
      </c>
      <c r="ED90" s="28">
        <f>외인!ED90</f>
        <v>8047.76</v>
      </c>
      <c r="EE90" s="35">
        <f>시기외12!EE90-시기외26!EE90</f>
        <v>-8.3511730823858398E-4</v>
      </c>
      <c r="EF90" s="28">
        <f>외인!EF90</f>
        <v>185907.07</v>
      </c>
      <c r="EG90" s="35">
        <f>시기외12!EG90-시기외26!EG90</f>
        <v>8.7275337602844057E-5</v>
      </c>
      <c r="EH90" s="28">
        <f>외인!EH90</f>
        <v>151006.32999999999</v>
      </c>
      <c r="EI90" s="35">
        <f>시기외12!EI90-시기외26!EI90</f>
        <v>-1.5177334055073354E-4</v>
      </c>
      <c r="EJ90" s="28">
        <f>외인!EJ90</f>
        <v>87336.72</v>
      </c>
      <c r="EK90" s="35">
        <f>시기외12!EK90-시기외26!EK90</f>
        <v>-5.4943170002777378E-4</v>
      </c>
      <c r="EL90" s="28">
        <f>외인!EL90</f>
        <v>25652.38</v>
      </c>
      <c r="EM90" s="35">
        <f>시기외12!EM90-시기외26!EM90</f>
        <v>1.0707112978764761E-3</v>
      </c>
      <c r="EN90" s="28">
        <f>외인!EN90</f>
        <v>38070.78</v>
      </c>
      <c r="EO90" s="35">
        <f>시기외12!EO90-시기외26!EO90</f>
        <v>-6.6255526550702002E-4</v>
      </c>
      <c r="EP90" s="28">
        <f>외인!EP90</f>
        <v>139853.18</v>
      </c>
      <c r="EQ90" s="35">
        <f>시기외12!EQ90-시기외26!EQ90</f>
        <v>3.8889140138151997E-4</v>
      </c>
      <c r="ER90" s="28">
        <f>외인!ER90</f>
        <v>8441.25</v>
      </c>
      <c r="ES90" s="35">
        <f>시기외12!ES90-시기외26!ES90</f>
        <v>-2.0146594959775891E-3</v>
      </c>
      <c r="ET90" s="28">
        <f>외인!ET90</f>
        <v>157194.63</v>
      </c>
      <c r="EU90" s="35">
        <f>시기외12!EU90-시기외26!EU90</f>
        <v>-2.3740833760451502E-4</v>
      </c>
      <c r="EV90" s="28">
        <f>외인!EV90</f>
        <v>50461.81</v>
      </c>
      <c r="EW90" s="35">
        <f>시기외12!EW90-시기외26!EW90</f>
        <v>-8.5255359917752837E-5</v>
      </c>
      <c r="EX90" s="28">
        <f>외인!EX90</f>
        <v>98904.76</v>
      </c>
      <c r="EY90" s="35">
        <f>시기외12!EY90-시기외26!EY90</f>
        <v>1.3759721261837542E-4</v>
      </c>
    </row>
    <row r="91" spans="1:155">
      <c r="A91" s="27">
        <f>외인!A91</f>
        <v>46196</v>
      </c>
      <c r="B91" s="28">
        <f>외인!B91</f>
        <v>6513240.0099999998</v>
      </c>
      <c r="C91" s="35">
        <f>시기외12!C91-시기외26!C91</f>
        <v>2.7358876219757357E-4</v>
      </c>
      <c r="D91" s="28">
        <f>외인!D91</f>
        <v>500930.9</v>
      </c>
      <c r="E91" s="35">
        <f>시기외12!E91-시기외26!E91</f>
        <v>-2.5551313199050313E-4</v>
      </c>
      <c r="F91" s="28">
        <f>외인!F91</f>
        <v>2643765.64</v>
      </c>
      <c r="G91" s="35">
        <f>시기외12!G91-시기외26!G91</f>
        <v>2.0332100209860841E-4</v>
      </c>
      <c r="H91" s="28">
        <f>외인!H91</f>
        <v>256655.11</v>
      </c>
      <c r="I91" s="35">
        <f>시기외12!I91-시기외26!I91</f>
        <v>-4.019495380582391E-4</v>
      </c>
      <c r="J91" s="28">
        <f>외인!J91</f>
        <v>36546.99</v>
      </c>
      <c r="K91" s="35">
        <f>시기외12!K91-시기외26!K91</f>
        <v>-5.8386828444223818E-4</v>
      </c>
      <c r="L91" s="28">
        <f>외인!L91</f>
        <v>238372.24</v>
      </c>
      <c r="M91" s="35">
        <f>시기외12!M91-시기외26!M91</f>
        <v>-4.6016634549229669E-4</v>
      </c>
      <c r="N91" s="28">
        <f>외인!N91</f>
        <v>234485.31</v>
      </c>
      <c r="O91" s="35">
        <f>시기외12!O91-시기외26!O91</f>
        <v>-1.2471732709068949E-4</v>
      </c>
      <c r="P91" s="28">
        <f>외인!P91</f>
        <v>154859.10999999999</v>
      </c>
      <c r="Q91" s="35">
        <f>시기외12!Q91-시기외26!Q91</f>
        <v>7.6568866559981137E-5</v>
      </c>
      <c r="R91" s="28">
        <f>외인!R91</f>
        <v>116801.42</v>
      </c>
      <c r="S91" s="35">
        <f>시기외12!S91-시기외26!S91</f>
        <v>6.987091891719375E-4</v>
      </c>
      <c r="T91" s="28">
        <f>외인!T91</f>
        <v>7288.81</v>
      </c>
      <c r="U91" s="35">
        <f>시기외12!U91-시기외26!U91</f>
        <v>-3.413255289026688E-4</v>
      </c>
      <c r="V91" s="28">
        <f>외인!V91</f>
        <v>122314.28</v>
      </c>
      <c r="W91" s="35">
        <f>시기외12!W91-시기외26!W91</f>
        <v>-6.0675324435903824E-4</v>
      </c>
      <c r="X91" s="28">
        <f>외인!X91</f>
        <v>3753216.82</v>
      </c>
      <c r="Y91" s="35">
        <f>시기외12!Y91-시기외26!Y91</f>
        <v>4.3889283081210767E-4</v>
      </c>
      <c r="Z91" s="28">
        <f>외인!Z91</f>
        <v>48265.91</v>
      </c>
      <c r="AA91" s="35">
        <f>시기외12!AA91-시기외26!AA91</f>
        <v>-1.0422477459437734E-4</v>
      </c>
      <c r="AB91" s="28">
        <f>외인!AB91</f>
        <v>192862.8</v>
      </c>
      <c r="AC91" s="35">
        <f>시기외12!AC91-시기외26!AC91</f>
        <v>1.3167948925846089E-4</v>
      </c>
      <c r="AD91" s="28">
        <f>외인!AD91</f>
        <v>19429.150000000001</v>
      </c>
      <c r="AE91" s="35">
        <f>시기외12!AE91-시기외26!AE91</f>
        <v>1.6414415207905903E-3</v>
      </c>
      <c r="AF91" s="28">
        <f>외인!AF91</f>
        <v>21628.17</v>
      </c>
      <c r="AG91" s="35">
        <f>시기외12!AG91-시기외26!AG91</f>
        <v>-3.8546006668907918E-5</v>
      </c>
      <c r="AH91" s="28">
        <f>외인!AH91</f>
        <v>181304.82</v>
      </c>
      <c r="AI91" s="35">
        <f>시기외12!AI91-시기외26!AI91</f>
        <v>4.6831699287722822E-4</v>
      </c>
      <c r="AJ91" s="28">
        <f>외인!AJ91</f>
        <v>89852.78</v>
      </c>
      <c r="AK91" s="35">
        <f>시기외12!AK91-시기외26!AK91</f>
        <v>9.909755510599087E-4</v>
      </c>
      <c r="AL91" s="28">
        <f>외인!AL91</f>
        <v>88696.89</v>
      </c>
      <c r="AM91" s="35">
        <f>시기외12!AM91-시기외26!AM91</f>
        <v>6.1958172459861344E-4</v>
      </c>
      <c r="AN91" s="28">
        <f>외인!AN91</f>
        <v>160144.79999999999</v>
      </c>
      <c r="AO91" s="35">
        <f>시기외12!AO91-시기외26!AO91</f>
        <v>-5.6489028122752713E-4</v>
      </c>
      <c r="AP91" s="28">
        <f>외인!AP91</f>
        <v>146939.66</v>
      </c>
      <c r="AQ91" s="35">
        <f>시기외12!AQ91-시기외26!AQ91</f>
        <v>-1.9737535664492438E-4</v>
      </c>
      <c r="AR91" s="28">
        <f>외인!AR91</f>
        <v>22303.63</v>
      </c>
      <c r="AS91" s="35">
        <f>시기외12!AS91-시기외26!AS91</f>
        <v>1.1842618350088509E-3</v>
      </c>
      <c r="AT91" s="28">
        <f>외인!AT91</f>
        <v>92750.9</v>
      </c>
      <c r="AU91" s="35">
        <f>시기외12!AU91-시기외26!AU91</f>
        <v>5.7033338267361167E-4</v>
      </c>
      <c r="AV91" s="28">
        <f>외인!AV91</f>
        <v>40459.300000000003</v>
      </c>
      <c r="AW91" s="35">
        <f>시기외12!AW91-시기외26!AW91</f>
        <v>-4.0522546306391116E-4</v>
      </c>
      <c r="AX91" s="28">
        <f>외인!AX91</f>
        <v>51247.97</v>
      </c>
      <c r="AY91" s="35">
        <f>시기외12!AY91-시기외26!AY91</f>
        <v>-1.5294430517067818E-3</v>
      </c>
      <c r="AZ91" s="28">
        <f>외인!AZ91</f>
        <v>4016472.24</v>
      </c>
      <c r="BA91" s="35">
        <f>시기외12!BA91-시기외26!BA91</f>
        <v>4.7149236532128538E-4</v>
      </c>
      <c r="BB91" s="28">
        <f>외인!BB91</f>
        <v>140806.57999999999</v>
      </c>
      <c r="BC91" s="35">
        <f>시기외12!BC91-시기외26!BC91</f>
        <v>3.5790195327147639E-5</v>
      </c>
      <c r="BD91" s="28">
        <f>외인!BD91</f>
        <v>29811.9</v>
      </c>
      <c r="BE91" s="35">
        <f>시기외12!BE91-시기외26!BE91</f>
        <v>-7.7769337573737512E-5</v>
      </c>
      <c r="BF91" s="28">
        <f>외인!BF91</f>
        <v>0</v>
      </c>
      <c r="BG91" s="35" t="e">
        <f>시기외12!BG91-시기외26!BG91</f>
        <v>#DIV/0!</v>
      </c>
      <c r="BH91" s="28">
        <f>외인!BH91</f>
        <v>106807.33</v>
      </c>
      <c r="BI91" s="35">
        <f>시기외12!BI91-시기외26!BI91</f>
        <v>-5.0486904973635134E-4</v>
      </c>
      <c r="BJ91" s="28">
        <f>외인!BJ91</f>
        <v>98991.47</v>
      </c>
      <c r="BK91" s="35">
        <f>시기외12!BK91-시기외26!BK91</f>
        <v>6.0271546685542585E-5</v>
      </c>
      <c r="BL91" s="28">
        <f>외인!BL91</f>
        <v>34127.54</v>
      </c>
      <c r="BM91" s="35">
        <f>시기외12!BM91-시기외26!BM91</f>
        <v>6.7209898789518627E-5</v>
      </c>
      <c r="BN91" s="28">
        <f>외인!BN91</f>
        <v>38453.71</v>
      </c>
      <c r="BO91" s="35">
        <f>시기외12!BO91-시기외26!BO91</f>
        <v>-9.4837911605756054E-4</v>
      </c>
      <c r="BP91" s="28">
        <f>외인!BP91</f>
        <v>59721.35</v>
      </c>
      <c r="BQ91" s="35">
        <f>시기외12!BQ91-시기외26!BQ91</f>
        <v>-1.2144088342244718E-3</v>
      </c>
      <c r="BR91" s="28">
        <f>외인!BR91</f>
        <v>259042.27</v>
      </c>
      <c r="BS91" s="35">
        <f>시기외12!BS91-시기외26!BS91</f>
        <v>-3.1092294548350501E-4</v>
      </c>
      <c r="BT91" s="28">
        <f>외인!BT91</f>
        <v>4041215.26</v>
      </c>
      <c r="BU91" s="35">
        <f>시기외12!BU91-시기외26!BU91</f>
        <v>3.758322600810577E-4</v>
      </c>
      <c r="BV91" s="28">
        <f>외인!BV91</f>
        <v>288079.82</v>
      </c>
      <c r="BW91" s="35">
        <f>시기외12!BW91-시기외26!BW91</f>
        <v>3.0819824506537173E-5</v>
      </c>
      <c r="BX91" s="28">
        <f>외인!BX91</f>
        <v>67290.83</v>
      </c>
      <c r="BY91" s="35">
        <f>시기외12!BY91-시기외26!BY91</f>
        <v>7.4832174552333884E-4</v>
      </c>
      <c r="BZ91" s="28">
        <f>외인!BZ91</f>
        <v>248841.69</v>
      </c>
      <c r="CA91" s="35">
        <f>시기외12!CA91-시기외26!CA91</f>
        <v>-1.462978019191874E-4</v>
      </c>
      <c r="CB91" s="28">
        <f>외인!CB91</f>
        <v>9944.99</v>
      </c>
      <c r="CC91" s="35">
        <f>시기외12!CC91-시기외26!CC91</f>
        <v>5.9769286769318893E-6</v>
      </c>
      <c r="CD91" s="28">
        <f>외인!CD91</f>
        <v>22194.76</v>
      </c>
      <c r="CE91" s="35">
        <f>시기외12!CE91-시기외26!CE91</f>
        <v>9.5289101479382413E-4</v>
      </c>
      <c r="CF91" s="28">
        <f>외인!CF91</f>
        <v>29917.74</v>
      </c>
      <c r="CG91" s="35">
        <f>시기외12!CG91-시기외26!CG91</f>
        <v>-6.5361144585468066E-4</v>
      </c>
      <c r="CH91" s="28">
        <f>외인!CH91</f>
        <v>58750.64</v>
      </c>
      <c r="CI91" s="35">
        <f>시기외12!CI91-시기외26!CI91</f>
        <v>-3.7419384821396249E-4</v>
      </c>
      <c r="CJ91" s="28">
        <f>외인!CJ91</f>
        <v>280352.65999999997</v>
      </c>
      <c r="CK91" s="35">
        <f>시기외12!CK91-시기외26!CK91</f>
        <v>5.6577614587471292E-5</v>
      </c>
      <c r="CL91" s="28">
        <f>외인!CL91</f>
        <v>215778.79</v>
      </c>
      <c r="CM91" s="35">
        <f>시기외12!CM91-시기외26!CM91</f>
        <v>2.5012343034301284E-4</v>
      </c>
      <c r="CN91" s="28">
        <f>외인!CN91</f>
        <v>94327.81</v>
      </c>
      <c r="CO91" s="35">
        <f>시기외12!CO91-시기외26!CO91</f>
        <v>4.8318619084428567E-4</v>
      </c>
      <c r="CP91" s="28">
        <f>외인!CP91</f>
        <v>141227.99</v>
      </c>
      <c r="CQ91" s="35">
        <f>시기외12!CQ91-시기외26!CQ91</f>
        <v>3.7996890680971353E-5</v>
      </c>
      <c r="CR91" s="28">
        <f>외인!CR91</f>
        <v>145373.56</v>
      </c>
      <c r="CS91" s="35">
        <f>시기외12!CS91-시기외26!CS91</f>
        <v>5.3607658718756997E-4</v>
      </c>
      <c r="CT91" s="28">
        <f>외인!CT91</f>
        <v>233570.67</v>
      </c>
      <c r="CU91" s="35">
        <f>시기외12!CU91-시기외26!CU91</f>
        <v>1.1801357609865614E-3</v>
      </c>
      <c r="CV91" s="28">
        <f>외인!CV91</f>
        <v>4041215.26</v>
      </c>
      <c r="CW91" s="35">
        <f>시기외12!CW91-시기외26!CW91</f>
        <v>3.758322600810577E-4</v>
      </c>
      <c r="CX91" s="28">
        <f>외인!CX91</f>
        <v>198069.99</v>
      </c>
      <c r="CY91" s="35">
        <f>시기외12!CY91-시기외26!CY91</f>
        <v>-1.2342546842100937E-4</v>
      </c>
      <c r="CZ91" s="28">
        <f>외인!CZ91</f>
        <v>15116.69</v>
      </c>
      <c r="DA91" s="35">
        <f>시기외12!DA91-시기외26!DA91</f>
        <v>-6.1986257297319991E-4</v>
      </c>
      <c r="DB91" s="28">
        <f>외인!DB91</f>
        <v>29811.9</v>
      </c>
      <c r="DC91" s="35">
        <f>시기외12!DC91-시기외26!DC91</f>
        <v>-7.7769337573737512E-5</v>
      </c>
      <c r="DD91" s="28">
        <f>외인!DD91</f>
        <v>7288.81</v>
      </c>
      <c r="DE91" s="35">
        <f>시기외12!DE91-시기외26!DE91</f>
        <v>-3.413255289026688E-4</v>
      </c>
      <c r="DF91" s="28">
        <f>외인!DF91</f>
        <v>49775.26</v>
      </c>
      <c r="DG91" s="35">
        <f>시기외12!DG91-시기외26!DG91</f>
        <v>9.2416033209630081E-4</v>
      </c>
      <c r="DH91" s="28">
        <f>외인!DH91</f>
        <v>15373.58</v>
      </c>
      <c r="DI91" s="35">
        <f>시기외12!DI91-시기외26!DI91</f>
        <v>1.0138781356750647E-3</v>
      </c>
      <c r="DJ91" s="28">
        <f>외인!DJ91</f>
        <v>549615.23</v>
      </c>
      <c r="DK91" s="35">
        <f>시기외12!DK91-시기외26!DK91</f>
        <v>6.2379160110973843E-5</v>
      </c>
      <c r="DL91" s="28">
        <f>외인!DL91</f>
        <v>72600.7</v>
      </c>
      <c r="DM91" s="35">
        <f>시기외12!DM91-시기외26!DM91</f>
        <v>5.4344685910081691E-4</v>
      </c>
      <c r="DN91" s="28">
        <f>외인!DN91</f>
        <v>4041215.26</v>
      </c>
      <c r="DO91" s="35">
        <f>시기외12!DO91-시기외26!DO91</f>
        <v>3.758322600810577E-4</v>
      </c>
      <c r="DP91" s="28">
        <f>외인!DP91</f>
        <v>62392.67</v>
      </c>
      <c r="DQ91" s="35">
        <f>시기외12!DQ91-시기외26!DQ91</f>
        <v>-5.1045784797381158E-5</v>
      </c>
      <c r="DR91" s="28">
        <f>외인!DR91</f>
        <v>36776.620000000003</v>
      </c>
      <c r="DS91" s="35">
        <f>시기외12!DS91-시기외26!DS91</f>
        <v>-6.5636618858832358E-4</v>
      </c>
      <c r="DT91" s="28">
        <f>외인!DT91</f>
        <v>116801.42</v>
      </c>
      <c r="DU91" s="35">
        <f>시기외12!DU91-시기외26!DU91</f>
        <v>6.987091891719375E-4</v>
      </c>
      <c r="DV91" s="28">
        <f>외인!DV91</f>
        <v>28109.53</v>
      </c>
      <c r="DW91" s="35">
        <f>시기외12!DW91-시기외26!DW91</f>
        <v>-1.5995741650861613E-4</v>
      </c>
      <c r="DX91" s="28">
        <f>외인!DX91</f>
        <v>122314.28</v>
      </c>
      <c r="DY91" s="35">
        <f>시기외12!DY91-시기외26!DY91</f>
        <v>-6.0675324435903824E-4</v>
      </c>
      <c r="DZ91" s="28">
        <f>외인!DZ91</f>
        <v>6263.52</v>
      </c>
      <c r="EA91" s="35">
        <f>시기외12!EA91-시기외26!EA91</f>
        <v>-3.2487242191961055E-4</v>
      </c>
      <c r="EB91" s="28">
        <f>외인!EB91</f>
        <v>8978.19</v>
      </c>
      <c r="EC91" s="35">
        <f>시기외12!EC91-시기외26!EC91</f>
        <v>3.9756944309967513E-4</v>
      </c>
      <c r="ED91" s="28">
        <f>외인!ED91</f>
        <v>7437.82</v>
      </c>
      <c r="EE91" s="35">
        <f>시기외12!EE91-시기외26!EE91</f>
        <v>-6.8138513106347676E-4</v>
      </c>
      <c r="EF91" s="28">
        <f>외인!EF91</f>
        <v>179256.21</v>
      </c>
      <c r="EG91" s="35">
        <f>시기외12!EG91-시기외26!EG91</f>
        <v>1.1431511102302059E-4</v>
      </c>
      <c r="EH91" s="28">
        <f>외인!EH91</f>
        <v>135983.98000000001</v>
      </c>
      <c r="EI91" s="35">
        <f>시기외12!EI91-시기외26!EI91</f>
        <v>-1.7288289524009125E-4</v>
      </c>
      <c r="EJ91" s="28">
        <f>외인!EJ91</f>
        <v>85487.53</v>
      </c>
      <c r="EK91" s="35">
        <f>시기외12!EK91-시기외26!EK91</f>
        <v>-5.762905025470035E-4</v>
      </c>
      <c r="EL91" s="28">
        <f>외인!EL91</f>
        <v>24198.9</v>
      </c>
      <c r="EM91" s="35">
        <f>시기외12!EM91-시기외26!EM91</f>
        <v>8.6581335871363714E-4</v>
      </c>
      <c r="EN91" s="28">
        <f>외인!EN91</f>
        <v>36776.620000000003</v>
      </c>
      <c r="EO91" s="35">
        <f>시기외12!EO91-시기외26!EO91</f>
        <v>-6.5636618858832358E-4</v>
      </c>
      <c r="EP91" s="28">
        <f>외인!EP91</f>
        <v>132019.35999999999</v>
      </c>
      <c r="EQ91" s="35">
        <f>시기외12!EQ91-시기외26!EQ91</f>
        <v>3.3255944331311805E-4</v>
      </c>
      <c r="ER91" s="28">
        <f>외인!ER91</f>
        <v>7557.43</v>
      </c>
      <c r="ES91" s="35">
        <f>시기외12!ES91-시기외26!ES91</f>
        <v>-1.213587770514474E-3</v>
      </c>
      <c r="ET91" s="28">
        <f>외인!ET91</f>
        <v>146939.66</v>
      </c>
      <c r="EU91" s="35">
        <f>시기외12!EU91-시기외26!EU91</f>
        <v>-1.9737535664492438E-4</v>
      </c>
      <c r="EV91" s="28">
        <f>외인!EV91</f>
        <v>48265.91</v>
      </c>
      <c r="EW91" s="35">
        <f>시기외12!EW91-시기외26!EW91</f>
        <v>-1.0422477459437734E-4</v>
      </c>
      <c r="EX91" s="28">
        <f>외인!EX91</f>
        <v>92962.07</v>
      </c>
      <c r="EY91" s="35">
        <f>시기외12!EY91-시기외26!EY91</f>
        <v>1.1366623778172899E-4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46084</v>
      </c>
      <c r="B15" s="28">
        <f>외인!B15+기관!B15</f>
        <v>9255186.8399999999</v>
      </c>
      <c r="C15" s="28">
        <f>외인!C15+기관!C15</f>
        <v>-11039.51</v>
      </c>
      <c r="D15" s="28">
        <f>외인!D15+기관!D15</f>
        <v>1250726.68</v>
      </c>
      <c r="E15" s="28">
        <f>외인!E15+기관!E15</f>
        <v>1743.84</v>
      </c>
      <c r="F15" s="28">
        <f>외인!F15+기관!F15</f>
        <v>4015143.82</v>
      </c>
      <c r="G15" s="28">
        <f>외인!G15+기관!G15</f>
        <v>-9277.34</v>
      </c>
      <c r="H15" s="28">
        <f>외인!H15+기관!H15</f>
        <v>588771.93999999994</v>
      </c>
      <c r="I15" s="28">
        <f>외인!I15+기관!I15</f>
        <v>1417.37</v>
      </c>
      <c r="J15" s="28">
        <f>외인!J15+기관!J15</f>
        <v>76158.42</v>
      </c>
      <c r="K15" s="28">
        <f>외인!K15+기관!K15</f>
        <v>58.8</v>
      </c>
      <c r="L15" s="28">
        <f>외인!L15+기관!L15</f>
        <v>546936.30000000005</v>
      </c>
      <c r="M15" s="28">
        <f>외인!M15+기관!M15</f>
        <v>1301.74</v>
      </c>
      <c r="N15" s="28">
        <f>외인!N15+기관!N15</f>
        <v>541596.26</v>
      </c>
      <c r="O15" s="28">
        <f>외인!O15+기관!O15</f>
        <v>-25.800000000000011</v>
      </c>
      <c r="P15" s="28">
        <f>외인!P15+기관!P15</f>
        <v>418237.02</v>
      </c>
      <c r="Q15" s="28">
        <f>외인!Q15+기관!Q15</f>
        <v>478.78</v>
      </c>
      <c r="R15" s="28">
        <f>외인!R15+기관!R15</f>
        <v>278161.64</v>
      </c>
      <c r="S15" s="28">
        <f>외인!S15+기관!S15</f>
        <v>100.88000000000002</v>
      </c>
      <c r="T15" s="28">
        <f>외인!T15+기관!T15</f>
        <v>18427.72</v>
      </c>
      <c r="U15" s="28">
        <f>외인!U15+기관!U15</f>
        <v>-77.349999999999994</v>
      </c>
      <c r="V15" s="28">
        <f>외인!V15+기관!V15</f>
        <v>204867.58</v>
      </c>
      <c r="W15" s="28">
        <f>외인!W15+기관!W15</f>
        <v>770.47</v>
      </c>
      <c r="X15" s="28">
        <f>외인!X15+기관!X15</f>
        <v>3851320.76</v>
      </c>
      <c r="Y15" s="28">
        <f>외인!Y15+기관!Y15</f>
        <v>-11680.24</v>
      </c>
      <c r="Z15" s="28">
        <f>외인!Z15+기관!Z15</f>
        <v>98497.88</v>
      </c>
      <c r="AA15" s="28">
        <f>외인!AA15+기관!AA15</f>
        <v>-49.640000000000008</v>
      </c>
      <c r="AB15" s="28">
        <f>외인!AB15+기관!AB15</f>
        <v>420171.34</v>
      </c>
      <c r="AC15" s="28">
        <f>외인!AC15+기관!AC15</f>
        <v>-84.02000000000001</v>
      </c>
      <c r="AD15" s="28">
        <f>외인!AD15+기관!AD15</f>
        <v>42692.46</v>
      </c>
      <c r="AE15" s="28">
        <f>외인!AE15+기관!AE15</f>
        <v>67.22</v>
      </c>
      <c r="AF15" s="28">
        <f>외인!AF15+기관!AF15</f>
        <v>57368.26</v>
      </c>
      <c r="AG15" s="28">
        <f>외인!AG15+기관!AG15</f>
        <v>-61.760000000000005</v>
      </c>
      <c r="AH15" s="28">
        <f>외인!AH15+기관!AH15</f>
        <v>418142.76</v>
      </c>
      <c r="AI15" s="28">
        <f>외인!AI15+기관!AI15</f>
        <v>171.18</v>
      </c>
      <c r="AJ15" s="28">
        <f>외인!AJ15+기관!AJ15</f>
        <v>240568.92</v>
      </c>
      <c r="AK15" s="28">
        <f>외인!AK15+기관!AK15</f>
        <v>-117.75</v>
      </c>
      <c r="AL15" s="28">
        <f>외인!AL15+기관!AL15</f>
        <v>190280.44</v>
      </c>
      <c r="AM15" s="28">
        <f>외인!AM15+기관!AM15</f>
        <v>75.160000000000011</v>
      </c>
      <c r="AN15" s="28">
        <f>외인!AN15+기관!AN15</f>
        <v>391185.96</v>
      </c>
      <c r="AO15" s="28">
        <f>외인!AO15+기관!AO15</f>
        <v>-76.599999999999994</v>
      </c>
      <c r="AP15" s="28">
        <f>외인!AP15+기관!AP15</f>
        <v>230989.24</v>
      </c>
      <c r="AQ15" s="28">
        <f>외인!AQ15+기관!AQ15</f>
        <v>4.7099999999999795</v>
      </c>
      <c r="AR15" s="28">
        <f>외인!AR15+기관!AR15</f>
        <v>50453.4</v>
      </c>
      <c r="AS15" s="28">
        <f>외인!AS15+기관!AS15</f>
        <v>23.55</v>
      </c>
      <c r="AT15" s="28">
        <f>외인!AT15+기관!AT15</f>
        <v>169704.1</v>
      </c>
      <c r="AU15" s="28">
        <f>외인!AU15+기관!AU15</f>
        <v>39.5</v>
      </c>
      <c r="AV15" s="28">
        <f>외인!AV15+기관!AV15</f>
        <v>100387.76</v>
      </c>
      <c r="AW15" s="28">
        <f>외인!AW15+기관!AW15</f>
        <v>-37.879999999999995</v>
      </c>
      <c r="AX15" s="28">
        <f>외인!AX15+기관!AX15</f>
        <v>107827.52</v>
      </c>
      <c r="AY15" s="28">
        <f>외인!AY15+기관!AY15</f>
        <v>118.78</v>
      </c>
      <c r="AZ15" s="28">
        <f>외인!AZ15+기관!AZ15</f>
        <v>4120669.8</v>
      </c>
      <c r="BA15" s="28">
        <f>외인!BA15+기관!BA15</f>
        <v>-10821.98</v>
      </c>
      <c r="BB15" s="28">
        <f>외인!BB15+기관!BB15</f>
        <v>200853.7</v>
      </c>
      <c r="BC15" s="28">
        <f>외인!BC15+기관!BC15</f>
        <v>-147.87</v>
      </c>
      <c r="BD15" s="28">
        <f>외인!BD15+기관!BD15</f>
        <v>84481.3</v>
      </c>
      <c r="BE15" s="28">
        <f>외인!BE15+기관!BE15</f>
        <v>-540.47</v>
      </c>
      <c r="BF15" s="28">
        <f>외인!BF15+기관!BF15</f>
        <v>0</v>
      </c>
      <c r="BG15" s="28">
        <f>외인!BG15+기관!BG15</f>
        <v>0</v>
      </c>
      <c r="BH15" s="28">
        <f>외인!BH15+기관!BH15</f>
        <v>192775.28</v>
      </c>
      <c r="BI15" s="28">
        <f>외인!BI15+기관!BI15</f>
        <v>-120.5</v>
      </c>
      <c r="BJ15" s="28">
        <f>외인!BJ15+기관!BJ15</f>
        <v>246676.52</v>
      </c>
      <c r="BK15" s="28">
        <f>외인!BK15+기관!BK15</f>
        <v>752.09</v>
      </c>
      <c r="BL15" s="28">
        <f>외인!BL15+기관!BL15</f>
        <v>114977.06</v>
      </c>
      <c r="BM15" s="28">
        <f>외인!BM15+기관!BM15</f>
        <v>105.66999999999999</v>
      </c>
      <c r="BN15" s="28">
        <f>외인!BN15+기관!BN15</f>
        <v>94734.5</v>
      </c>
      <c r="BO15" s="28">
        <f>외인!BO15+기관!BO15</f>
        <v>-15.369999999999997</v>
      </c>
      <c r="BP15" s="28">
        <f>외인!BP15+기관!BP15</f>
        <v>129359.78</v>
      </c>
      <c r="BQ15" s="28">
        <f>외인!BQ15+기관!BQ15</f>
        <v>140.63999999999999</v>
      </c>
      <c r="BR15" s="28">
        <f>외인!BR15+기관!BR15</f>
        <v>499022.36</v>
      </c>
      <c r="BS15" s="28">
        <f>외인!BS15+기관!BS15</f>
        <v>665.07999999999993</v>
      </c>
      <c r="BT15" s="28">
        <f>외인!BT15+기관!BT15</f>
        <v>3923326.82</v>
      </c>
      <c r="BU15" s="28">
        <f>외인!BU15+기관!BU15</f>
        <v>-11609.86</v>
      </c>
      <c r="BV15" s="28">
        <f>외인!BV15+기관!BV15</f>
        <v>788038.6</v>
      </c>
      <c r="BW15" s="28">
        <f>외인!BW15+기관!BW15</f>
        <v>184.11</v>
      </c>
      <c r="BX15" s="28">
        <f>외인!BX15+기관!BX15</f>
        <v>167611.82</v>
      </c>
      <c r="BY15" s="28">
        <f>외인!BY15+기관!BY15</f>
        <v>-20.879999999999995</v>
      </c>
      <c r="BZ15" s="28">
        <f>외인!BZ15+기관!BZ15</f>
        <v>581466.4</v>
      </c>
      <c r="CA15" s="28">
        <f>외인!CA15+기관!CA15</f>
        <v>-1.4399999999999977</v>
      </c>
      <c r="CB15" s="28">
        <f>외인!CB15+기관!CB15</f>
        <v>27608.5</v>
      </c>
      <c r="CC15" s="28">
        <f>외인!CC15+기관!CC15</f>
        <v>-6.7999999999999972</v>
      </c>
      <c r="CD15" s="28">
        <f>외인!CD15+기관!CD15</f>
        <v>69993.48</v>
      </c>
      <c r="CE15" s="28">
        <f>외인!CE15+기관!CE15</f>
        <v>-78.16</v>
      </c>
      <c r="CF15" s="28">
        <f>외인!CF15+기관!CF15</f>
        <v>48909.82</v>
      </c>
      <c r="CG15" s="28">
        <f>외인!CG15+기관!CG15</f>
        <v>-8.5</v>
      </c>
      <c r="CH15" s="28">
        <f>외인!CH15+기관!CH15</f>
        <v>139553.85999999999</v>
      </c>
      <c r="CI15" s="28">
        <f>외인!CI15+기관!CI15</f>
        <v>-104.46000000000001</v>
      </c>
      <c r="CJ15" s="28">
        <f>외인!CJ15+기관!CJ15</f>
        <v>810185.54</v>
      </c>
      <c r="CK15" s="28">
        <f>외인!CK15+기관!CK15</f>
        <v>831.6</v>
      </c>
      <c r="CL15" s="28">
        <f>외인!CL15+기관!CL15</f>
        <v>471475.7</v>
      </c>
      <c r="CM15" s="28">
        <f>외인!CM15+기관!CM15</f>
        <v>7.1999999999999993</v>
      </c>
      <c r="CN15" s="28">
        <f>외인!CN15+기관!CN15</f>
        <v>245826.06</v>
      </c>
      <c r="CO15" s="28">
        <f>외인!CO15+기관!CO15</f>
        <v>-178.63</v>
      </c>
      <c r="CP15" s="28">
        <f>외인!CP15+기관!CP15</f>
        <v>202184.9</v>
      </c>
      <c r="CQ15" s="28">
        <f>외인!CQ15+기관!CQ15</f>
        <v>-144.23000000000002</v>
      </c>
      <c r="CR15" s="28">
        <f>외인!CR15+기관!CR15</f>
        <v>346039.62</v>
      </c>
      <c r="CS15" s="28">
        <f>외인!CS15+기관!CS15</f>
        <v>121.07999999999998</v>
      </c>
      <c r="CT15" s="28">
        <f>외인!CT15+기관!CT15</f>
        <v>206250.64</v>
      </c>
      <c r="CU15" s="28">
        <f>외인!CU15+기관!CU15</f>
        <v>263.25</v>
      </c>
      <c r="CV15" s="28">
        <f>외인!CV15+기관!CV15</f>
        <v>3923326.82</v>
      </c>
      <c r="CW15" s="28">
        <f>외인!CW15+기관!CW15</f>
        <v>-11609.86</v>
      </c>
      <c r="CX15" s="28">
        <f>외인!CX15+기관!CX15</f>
        <v>399581.02</v>
      </c>
      <c r="CY15" s="28">
        <f>외인!CY15+기관!CY15</f>
        <v>817.93000000000006</v>
      </c>
      <c r="CZ15" s="28">
        <f>외인!CZ15+기관!CZ15</f>
        <v>35466.32</v>
      </c>
      <c r="DA15" s="28">
        <f>외인!DA15+기관!DA15</f>
        <v>21.200000000000003</v>
      </c>
      <c r="DB15" s="28">
        <f>외인!DB15+기관!DB15</f>
        <v>84481.3</v>
      </c>
      <c r="DC15" s="28">
        <f>외인!DC15+기관!DC15</f>
        <v>-540.47</v>
      </c>
      <c r="DD15" s="28">
        <f>외인!DD15+기관!DD15</f>
        <v>18427.72</v>
      </c>
      <c r="DE15" s="28">
        <f>외인!DE15+기관!DE15</f>
        <v>-77.349999999999994</v>
      </c>
      <c r="DF15" s="28">
        <f>외인!DF15+기관!DF15</f>
        <v>127305.94</v>
      </c>
      <c r="DG15" s="28">
        <f>외인!DG15+기관!DG15</f>
        <v>5.5499999999999972</v>
      </c>
      <c r="DH15" s="28">
        <f>외인!DH15+기관!DH15</f>
        <v>53359.4</v>
      </c>
      <c r="DI15" s="28">
        <f>외인!DI15+기관!DI15</f>
        <v>-66.62</v>
      </c>
      <c r="DJ15" s="28">
        <f>외인!DJ15+기관!DJ15</f>
        <v>1176219.3600000001</v>
      </c>
      <c r="DK15" s="28">
        <f>외인!DK15+기관!DK15</f>
        <v>1271.1799999999998</v>
      </c>
      <c r="DL15" s="28">
        <f>외인!DL15+기관!DL15</f>
        <v>191878.3</v>
      </c>
      <c r="DM15" s="28">
        <f>외인!DM15+기관!DM15</f>
        <v>-164.59</v>
      </c>
      <c r="DN15" s="28">
        <f>외인!DN15+기관!DN15</f>
        <v>3923326.82</v>
      </c>
      <c r="DO15" s="28">
        <f>외인!DO15+기관!DO15</f>
        <v>-11609.86</v>
      </c>
      <c r="DP15" s="28">
        <f>외인!DP15+기관!DP15</f>
        <v>168632.46</v>
      </c>
      <c r="DQ15" s="28">
        <f>외인!DQ15+기관!DQ15</f>
        <v>435.67</v>
      </c>
      <c r="DR15" s="28">
        <f>외인!DR15+기관!DR15</f>
        <v>79739.399999999994</v>
      </c>
      <c r="DS15" s="28">
        <f>외인!DS15+기관!DS15</f>
        <v>18.579999999999998</v>
      </c>
      <c r="DT15" s="28">
        <f>외인!DT15+기관!DT15</f>
        <v>278161.64</v>
      </c>
      <c r="DU15" s="28">
        <f>외인!DU15+기관!DU15</f>
        <v>100.88000000000002</v>
      </c>
      <c r="DV15" s="28">
        <f>외인!DV15+기관!DV15</f>
        <v>67532.62</v>
      </c>
      <c r="DW15" s="28">
        <f>외인!DW15+기관!DW15</f>
        <v>20.05</v>
      </c>
      <c r="DX15" s="28">
        <f>외인!DX15+기관!DX15</f>
        <v>204867.58</v>
      </c>
      <c r="DY15" s="28">
        <f>외인!DY15+기관!DY15</f>
        <v>770.47</v>
      </c>
      <c r="DZ15" s="28">
        <f>외인!DZ15+기관!DZ15</f>
        <v>20780.28</v>
      </c>
      <c r="EA15" s="28">
        <f>외인!EA15+기관!EA15</f>
        <v>2.0199999999999996</v>
      </c>
      <c r="EB15" s="28">
        <f>외인!EB15+기관!EB15</f>
        <v>27392.74</v>
      </c>
      <c r="EC15" s="28">
        <f>외인!EC15+기관!EC15</f>
        <v>-43.98</v>
      </c>
      <c r="ED15" s="28">
        <f>외인!ED15+기관!ED15</f>
        <v>21570</v>
      </c>
      <c r="EE15" s="28">
        <f>외인!EE15+기관!EE15</f>
        <v>16.670000000000002</v>
      </c>
      <c r="EF15" s="28">
        <f>외인!EF15+기관!EF15</f>
        <v>532514.06000000006</v>
      </c>
      <c r="EG15" s="28">
        <f>외인!EG15+기관!EG15</f>
        <v>433.98</v>
      </c>
      <c r="EH15" s="28">
        <f>외인!EH15+기관!EH15</f>
        <v>385215.26</v>
      </c>
      <c r="EI15" s="28">
        <f>외인!EI15+기관!EI15</f>
        <v>134.65</v>
      </c>
      <c r="EJ15" s="28">
        <f>외인!EJ15+기관!EJ15</f>
        <v>190903.2</v>
      </c>
      <c r="EK15" s="28">
        <f>외인!EK15+기관!EK15</f>
        <v>-61.120000000000005</v>
      </c>
      <c r="EL15" s="28">
        <f>외인!EL15+기관!EL15</f>
        <v>74952.08</v>
      </c>
      <c r="EM15" s="28">
        <f>외인!EM15+기관!EM15</f>
        <v>-77.13</v>
      </c>
      <c r="EN15" s="28">
        <f>외인!EN15+기관!EN15</f>
        <v>79739.399999999994</v>
      </c>
      <c r="EO15" s="28">
        <f>외인!EO15+기관!EO15</f>
        <v>18.579999999999998</v>
      </c>
      <c r="EP15" s="28">
        <f>외인!EP15+기관!EP15</f>
        <v>354286.82</v>
      </c>
      <c r="EQ15" s="28">
        <f>외인!EQ15+기관!EQ15</f>
        <v>48.339999999999989</v>
      </c>
      <c r="ER15" s="28">
        <f>외인!ER15+기관!ER15</f>
        <v>25685.4</v>
      </c>
      <c r="ES15" s="28">
        <f>외인!ES15+기관!ES15</f>
        <v>32.33</v>
      </c>
      <c r="ET15" s="28">
        <f>외인!ET15+기관!ET15</f>
        <v>230989.24</v>
      </c>
      <c r="EU15" s="28">
        <f>외인!EU15+기관!EU15</f>
        <v>4.7099999999999795</v>
      </c>
      <c r="EV15" s="28">
        <f>외인!EV15+기관!EV15</f>
        <v>98497.88</v>
      </c>
      <c r="EW15" s="28">
        <f>외인!EW15+기관!EW15</f>
        <v>-49.640000000000008</v>
      </c>
      <c r="EX15" s="28">
        <f>외인!EX15+기관!EX15</f>
        <v>103687.03999999999</v>
      </c>
      <c r="EY15" s="28">
        <f>외인!EY15+기관!EY15</f>
        <v>-94.59</v>
      </c>
    </row>
    <row r="16" spans="1:255">
      <c r="A16" s="27">
        <f>외인!A16</f>
        <v>46085</v>
      </c>
      <c r="B16" s="28">
        <f>외인!B16+기관!B16</f>
        <v>8139153.0199999996</v>
      </c>
      <c r="C16" s="28">
        <f>외인!C16+기관!C16</f>
        <v>-13583</v>
      </c>
      <c r="D16" s="28">
        <f>외인!D16+기관!D16</f>
        <v>1076198.32</v>
      </c>
      <c r="E16" s="28">
        <f>외인!E16+기관!E16</f>
        <v>2814.18</v>
      </c>
      <c r="F16" s="28">
        <f>외인!F16+기관!F16</f>
        <v>3535307.12</v>
      </c>
      <c r="G16" s="28">
        <f>외인!G16+기관!G16</f>
        <v>-9704.43</v>
      </c>
      <c r="H16" s="28">
        <f>외인!H16+기관!H16</f>
        <v>502390.16</v>
      </c>
      <c r="I16" s="28">
        <f>외인!I16+기관!I16</f>
        <v>734.32</v>
      </c>
      <c r="J16" s="28">
        <f>외인!J16+기관!J16</f>
        <v>68815.820000000007</v>
      </c>
      <c r="K16" s="28">
        <f>외인!K16+기관!K16</f>
        <v>98.530000000000015</v>
      </c>
      <c r="L16" s="28">
        <f>외인!L16+기관!L16</f>
        <v>467585.96</v>
      </c>
      <c r="M16" s="28">
        <f>외인!M16+기관!M16</f>
        <v>685.26</v>
      </c>
      <c r="N16" s="28">
        <f>외인!N16+기관!N16</f>
        <v>460478.28</v>
      </c>
      <c r="O16" s="28">
        <f>외인!O16+기관!O16</f>
        <v>-129.76999999999998</v>
      </c>
      <c r="P16" s="28">
        <f>외인!P16+기관!P16</f>
        <v>369240.74</v>
      </c>
      <c r="Q16" s="28">
        <f>외인!Q16+기관!Q16</f>
        <v>545.06000000000006</v>
      </c>
      <c r="R16" s="28">
        <f>외인!R16+기관!R16</f>
        <v>240764.28</v>
      </c>
      <c r="S16" s="28">
        <f>외인!S16+기관!S16</f>
        <v>208.86</v>
      </c>
      <c r="T16" s="28">
        <f>외인!T16+기관!T16</f>
        <v>16536.560000000001</v>
      </c>
      <c r="U16" s="28">
        <f>외인!U16+기관!U16</f>
        <v>-104.84</v>
      </c>
      <c r="V16" s="28">
        <f>외인!V16+기관!V16</f>
        <v>179855.18</v>
      </c>
      <c r="W16" s="28">
        <f>외인!W16+기관!W16</f>
        <v>592.12</v>
      </c>
      <c r="X16" s="28">
        <f>외인!X16+기관!X16</f>
        <v>3429850.4</v>
      </c>
      <c r="Y16" s="28">
        <f>외인!Y16+기관!Y16</f>
        <v>-13676.630000000001</v>
      </c>
      <c r="Z16" s="28">
        <f>외인!Z16+기관!Z16</f>
        <v>89795.78</v>
      </c>
      <c r="AA16" s="28">
        <f>외인!AA16+기관!AA16</f>
        <v>-25.37</v>
      </c>
      <c r="AB16" s="28">
        <f>외인!AB16+기관!AB16</f>
        <v>377079.34</v>
      </c>
      <c r="AC16" s="28">
        <f>외인!AC16+기관!AC16</f>
        <v>13.460000000000008</v>
      </c>
      <c r="AD16" s="28">
        <f>외인!AD16+기관!AD16</f>
        <v>37587.440000000002</v>
      </c>
      <c r="AE16" s="28">
        <f>외인!AE16+기관!AE16</f>
        <v>47.76</v>
      </c>
      <c r="AF16" s="28">
        <f>외인!AF16+기관!AF16</f>
        <v>48417.22</v>
      </c>
      <c r="AG16" s="28">
        <f>외인!AG16+기관!AG16</f>
        <v>-98.210000000000008</v>
      </c>
      <c r="AH16" s="28">
        <f>외인!AH16+기관!AH16</f>
        <v>356958.3</v>
      </c>
      <c r="AI16" s="28">
        <f>외인!AI16+기관!AI16</f>
        <v>310.15999999999997</v>
      </c>
      <c r="AJ16" s="28">
        <f>외인!AJ16+기관!AJ16</f>
        <v>211644.48</v>
      </c>
      <c r="AK16" s="28">
        <f>외인!AK16+기관!AK16</f>
        <v>-20.51</v>
      </c>
      <c r="AL16" s="28">
        <f>외인!AL16+기관!AL16</f>
        <v>163323.68</v>
      </c>
      <c r="AM16" s="28">
        <f>외인!AM16+기관!AM16</f>
        <v>126.22</v>
      </c>
      <c r="AN16" s="28">
        <f>외인!AN16+기관!AN16</f>
        <v>332188.7</v>
      </c>
      <c r="AO16" s="28">
        <f>외인!AO16+기관!AO16</f>
        <v>-197.52</v>
      </c>
      <c r="AP16" s="28">
        <f>외인!AP16+기관!AP16</f>
        <v>201380.64</v>
      </c>
      <c r="AQ16" s="28">
        <f>외인!AQ16+기관!AQ16</f>
        <v>64.14</v>
      </c>
      <c r="AR16" s="28">
        <f>외인!AR16+기관!AR16</f>
        <v>46015.18</v>
      </c>
      <c r="AS16" s="28">
        <f>외인!AS16+기관!AS16</f>
        <v>23.33</v>
      </c>
      <c r="AT16" s="28">
        <f>외인!AT16+기관!AT16</f>
        <v>149408.14000000001</v>
      </c>
      <c r="AU16" s="28">
        <f>외인!AU16+기관!AU16</f>
        <v>91.97</v>
      </c>
      <c r="AV16" s="28">
        <f>외인!AV16+기관!AV16</f>
        <v>91839.48</v>
      </c>
      <c r="AW16" s="28">
        <f>외인!AW16+기관!AW16</f>
        <v>4.4300000000000015</v>
      </c>
      <c r="AX16" s="28">
        <f>외인!AX16+기관!AX16</f>
        <v>91773.119999999995</v>
      </c>
      <c r="AY16" s="28">
        <f>외인!AY16+기관!AY16</f>
        <v>148.16999999999996</v>
      </c>
      <c r="AZ16" s="28">
        <f>외인!AZ16+기관!AZ16</f>
        <v>3662455.58</v>
      </c>
      <c r="BA16" s="28">
        <f>외인!BA16+기관!BA16</f>
        <v>-13255.91</v>
      </c>
      <c r="BB16" s="28">
        <f>외인!BB16+기관!BB16</f>
        <v>180799.26</v>
      </c>
      <c r="BC16" s="28">
        <f>외인!BC16+기관!BC16</f>
        <v>-41.19</v>
      </c>
      <c r="BD16" s="28">
        <f>외인!BD16+기관!BD16</f>
        <v>74661.279999999999</v>
      </c>
      <c r="BE16" s="28">
        <f>외인!BE16+기관!BE16</f>
        <v>-469.47</v>
      </c>
      <c r="BF16" s="28">
        <f>외인!BF16+기관!BF16</f>
        <v>0</v>
      </c>
      <c r="BG16" s="28">
        <f>외인!BG16+기관!BG16</f>
        <v>0</v>
      </c>
      <c r="BH16" s="28">
        <f>외인!BH16+기관!BH16</f>
        <v>165618.68</v>
      </c>
      <c r="BI16" s="28">
        <f>외인!BI16+기관!BI16</f>
        <v>-419.11</v>
      </c>
      <c r="BJ16" s="28">
        <f>외인!BJ16+기관!BJ16</f>
        <v>208736.56</v>
      </c>
      <c r="BK16" s="28">
        <f>외인!BK16+기관!BK16</f>
        <v>646.84</v>
      </c>
      <c r="BL16" s="28">
        <f>외인!BL16+기관!BL16</f>
        <v>96828.88</v>
      </c>
      <c r="BM16" s="28">
        <f>외인!BM16+기관!BM16</f>
        <v>-11.919999999999998</v>
      </c>
      <c r="BN16" s="28">
        <f>외인!BN16+기관!BN16</f>
        <v>81629.16</v>
      </c>
      <c r="BO16" s="28">
        <f>외인!BO16+기관!BO16</f>
        <v>-63.05</v>
      </c>
      <c r="BP16" s="28">
        <f>외인!BP16+기관!BP16</f>
        <v>112170.42</v>
      </c>
      <c r="BQ16" s="28">
        <f>외인!BQ16+기관!BQ16</f>
        <v>163.79999999999998</v>
      </c>
      <c r="BR16" s="28">
        <f>외인!BR16+기관!BR16</f>
        <v>424299.56</v>
      </c>
      <c r="BS16" s="28">
        <f>외인!BS16+기관!BS16</f>
        <v>965.09999999999991</v>
      </c>
      <c r="BT16" s="28">
        <f>외인!BT16+기관!BT16</f>
        <v>3492035.54</v>
      </c>
      <c r="BU16" s="28">
        <f>외인!BU16+기관!BU16</f>
        <v>-13636.2</v>
      </c>
      <c r="BV16" s="28">
        <f>외인!BV16+기관!BV16</f>
        <v>682030.8</v>
      </c>
      <c r="BW16" s="28">
        <f>외인!BW16+기관!BW16</f>
        <v>-430.12</v>
      </c>
      <c r="BX16" s="28">
        <f>외인!BX16+기관!BX16</f>
        <v>147644.94</v>
      </c>
      <c r="BY16" s="28">
        <f>외인!BY16+기관!BY16</f>
        <v>-83.68</v>
      </c>
      <c r="BZ16" s="28">
        <f>외인!BZ16+기관!BZ16</f>
        <v>495512.36</v>
      </c>
      <c r="CA16" s="28">
        <f>외인!CA16+기관!CA16</f>
        <v>-71.300000000000011</v>
      </c>
      <c r="CB16" s="28">
        <f>외인!CB16+기관!CB16</f>
        <v>24896.9</v>
      </c>
      <c r="CC16" s="28">
        <f>외인!CC16+기관!CC16</f>
        <v>1.4600000000000009</v>
      </c>
      <c r="CD16" s="28">
        <f>외인!CD16+기관!CD16</f>
        <v>63599.76</v>
      </c>
      <c r="CE16" s="28">
        <f>외인!CE16+기관!CE16</f>
        <v>1.1199999999999903</v>
      </c>
      <c r="CF16" s="28">
        <f>외인!CF16+기관!CF16</f>
        <v>43912.46</v>
      </c>
      <c r="CG16" s="28">
        <f>외인!CG16+기관!CG16</f>
        <v>40.31</v>
      </c>
      <c r="CH16" s="28">
        <f>외인!CH16+기관!CH16</f>
        <v>128425.02</v>
      </c>
      <c r="CI16" s="28">
        <f>외인!CI16+기관!CI16</f>
        <v>-45.36</v>
      </c>
      <c r="CJ16" s="28">
        <f>외인!CJ16+기관!CJ16</f>
        <v>705579.76</v>
      </c>
      <c r="CK16" s="28">
        <f>외인!CK16+기관!CK16</f>
        <v>1212.01</v>
      </c>
      <c r="CL16" s="28">
        <f>외인!CL16+기관!CL16</f>
        <v>424144.08</v>
      </c>
      <c r="CM16" s="28">
        <f>외인!CM16+기관!CM16</f>
        <v>126.67999999999998</v>
      </c>
      <c r="CN16" s="28">
        <f>외인!CN16+기관!CN16</f>
        <v>213418.62</v>
      </c>
      <c r="CO16" s="28">
        <f>외인!CO16+기관!CO16</f>
        <v>156.13999999999999</v>
      </c>
      <c r="CP16" s="28">
        <f>외인!CP16+기관!CP16</f>
        <v>181984.7</v>
      </c>
      <c r="CQ16" s="28">
        <f>외인!CQ16+기관!CQ16</f>
        <v>-35.529999999999994</v>
      </c>
      <c r="CR16" s="28">
        <f>외인!CR16+기관!CR16</f>
        <v>301040.42</v>
      </c>
      <c r="CS16" s="28">
        <f>외인!CS16+기관!CS16</f>
        <v>224.68</v>
      </c>
      <c r="CT16" s="28">
        <f>외인!CT16+기관!CT16</f>
        <v>178977.64</v>
      </c>
      <c r="CU16" s="28">
        <f>외인!CU16+기관!CU16</f>
        <v>302.71999999999997</v>
      </c>
      <c r="CV16" s="28">
        <f>외인!CV16+기관!CV16</f>
        <v>3492035.54</v>
      </c>
      <c r="CW16" s="28">
        <f>외인!CW16+기관!CW16</f>
        <v>-13636.2</v>
      </c>
      <c r="CX16" s="28">
        <f>외인!CX16+기관!CX16</f>
        <v>345265.38</v>
      </c>
      <c r="CY16" s="28">
        <f>외인!CY16+기관!CY16</f>
        <v>424.84</v>
      </c>
      <c r="CZ16" s="28">
        <f>외인!CZ16+기관!CZ16</f>
        <v>30739.119999999999</v>
      </c>
      <c r="DA16" s="28">
        <f>외인!DA16+기관!DA16</f>
        <v>22.540000000000003</v>
      </c>
      <c r="DB16" s="28">
        <f>외인!DB16+기관!DB16</f>
        <v>74661.279999999999</v>
      </c>
      <c r="DC16" s="28">
        <f>외인!DC16+기관!DC16</f>
        <v>-469.47</v>
      </c>
      <c r="DD16" s="28">
        <f>외인!DD16+기관!DD16</f>
        <v>16536.560000000001</v>
      </c>
      <c r="DE16" s="28">
        <f>외인!DE16+기관!DE16</f>
        <v>-104.84</v>
      </c>
      <c r="DF16" s="28">
        <f>외인!DF16+기관!DF16</f>
        <v>111561.82</v>
      </c>
      <c r="DG16" s="28">
        <f>외인!DG16+기관!DG16</f>
        <v>-43.59</v>
      </c>
      <c r="DH16" s="28">
        <f>외인!DH16+기관!DH16</f>
        <v>48292.959999999999</v>
      </c>
      <c r="DI16" s="28">
        <f>외인!DI16+기관!DI16</f>
        <v>2.4700000000000131</v>
      </c>
      <c r="DJ16" s="28">
        <f>외인!DJ16+기관!DJ16</f>
        <v>999242.86</v>
      </c>
      <c r="DK16" s="28">
        <f>외인!DK16+기관!DK16</f>
        <v>1345.78</v>
      </c>
      <c r="DL16" s="28">
        <f>외인!DL16+기관!DL16</f>
        <v>164737.35999999999</v>
      </c>
      <c r="DM16" s="28">
        <f>외인!DM16+기관!DM16</f>
        <v>164</v>
      </c>
      <c r="DN16" s="28">
        <f>외인!DN16+기관!DN16</f>
        <v>3492035.54</v>
      </c>
      <c r="DO16" s="28">
        <f>외인!DO16+기관!DO16</f>
        <v>-13636.2</v>
      </c>
      <c r="DP16" s="28">
        <f>외인!DP16+기관!DP16</f>
        <v>143978.14000000001</v>
      </c>
      <c r="DQ16" s="28">
        <f>외인!DQ16+기관!DQ16</f>
        <v>555.11</v>
      </c>
      <c r="DR16" s="28">
        <f>외인!DR16+기관!DR16</f>
        <v>71818.320000000007</v>
      </c>
      <c r="DS16" s="28">
        <f>외인!DS16+기관!DS16</f>
        <v>84.330000000000013</v>
      </c>
      <c r="DT16" s="28">
        <f>외인!DT16+기관!DT16</f>
        <v>240764.28</v>
      </c>
      <c r="DU16" s="28">
        <f>외인!DU16+기관!DU16</f>
        <v>208.86</v>
      </c>
      <c r="DV16" s="28">
        <f>외인!DV16+기관!DV16</f>
        <v>59935.44</v>
      </c>
      <c r="DW16" s="28">
        <f>외인!DW16+기관!DW16</f>
        <v>16.96</v>
      </c>
      <c r="DX16" s="28">
        <f>외인!DX16+기관!DX16</f>
        <v>179855.18</v>
      </c>
      <c r="DY16" s="28">
        <f>외인!DY16+기관!DY16</f>
        <v>592.12</v>
      </c>
      <c r="DZ16" s="28">
        <f>외인!DZ16+기관!DZ16</f>
        <v>18804.2</v>
      </c>
      <c r="EA16" s="28">
        <f>외인!EA16+기관!EA16</f>
        <v>24.36</v>
      </c>
      <c r="EB16" s="28">
        <f>외인!EB16+기관!EB16</f>
        <v>24669.599999999999</v>
      </c>
      <c r="EC16" s="28">
        <f>외인!EC16+기관!EC16</f>
        <v>1.88</v>
      </c>
      <c r="ED16" s="28">
        <f>외인!ED16+기관!ED16</f>
        <v>18457.900000000001</v>
      </c>
      <c r="EE16" s="28">
        <f>외인!EE16+기관!EE16</f>
        <v>47.650000000000006</v>
      </c>
      <c r="EF16" s="28">
        <f>외인!EF16+기관!EF16</f>
        <v>467029.46</v>
      </c>
      <c r="EG16" s="28">
        <f>외인!EG16+기관!EG16</f>
        <v>572.79</v>
      </c>
      <c r="EH16" s="28">
        <f>외인!EH16+기관!EH16</f>
        <v>333083.53999999998</v>
      </c>
      <c r="EI16" s="28">
        <f>외인!EI16+기관!EI16</f>
        <v>58.06</v>
      </c>
      <c r="EJ16" s="28">
        <f>외인!EJ16+기관!EJ16</f>
        <v>173981.58</v>
      </c>
      <c r="EK16" s="28">
        <f>외인!EK16+기관!EK16</f>
        <v>67.400000000000006</v>
      </c>
      <c r="EL16" s="28">
        <f>외인!EL16+기관!EL16</f>
        <v>68199.88</v>
      </c>
      <c r="EM16" s="28">
        <f>외인!EM16+기관!EM16</f>
        <v>2.5699999999999932</v>
      </c>
      <c r="EN16" s="28">
        <f>외인!EN16+기관!EN16</f>
        <v>71818.320000000007</v>
      </c>
      <c r="EO16" s="28">
        <f>외인!EO16+기관!EO16</f>
        <v>84.330000000000013</v>
      </c>
      <c r="EP16" s="28">
        <f>외인!EP16+기관!EP16</f>
        <v>306357.21999999997</v>
      </c>
      <c r="EQ16" s="28">
        <f>외인!EQ16+기관!EQ16</f>
        <v>-507.73</v>
      </c>
      <c r="ER16" s="28">
        <f>외인!ER16+기관!ER16</f>
        <v>20796.72</v>
      </c>
      <c r="ES16" s="28">
        <f>외인!ES16+기관!ES16</f>
        <v>94.31</v>
      </c>
      <c r="ET16" s="28">
        <f>외인!ET16+기관!ET16</f>
        <v>201380.64</v>
      </c>
      <c r="EU16" s="28">
        <f>외인!EU16+기관!EU16</f>
        <v>64.14</v>
      </c>
      <c r="EV16" s="28">
        <f>외인!EV16+기관!EV16</f>
        <v>89795.78</v>
      </c>
      <c r="EW16" s="28">
        <f>외인!EW16+기관!EW16</f>
        <v>-25.37</v>
      </c>
      <c r="EX16" s="28">
        <f>외인!EX16+기관!EX16</f>
        <v>92188.94</v>
      </c>
      <c r="EY16" s="28">
        <f>외인!EY16+기관!EY16</f>
        <v>-10.16</v>
      </c>
    </row>
    <row r="17" spans="1:155">
      <c r="A17" s="27">
        <f>외인!A17</f>
        <v>46086</v>
      </c>
      <c r="B17" s="28">
        <f>외인!B17+기관!B17</f>
        <v>8929317.7599999998</v>
      </c>
      <c r="C17" s="28">
        <f>외인!C17+기관!C17</f>
        <v>-15608.01</v>
      </c>
      <c r="D17" s="28">
        <f>외인!D17+기관!D17</f>
        <v>1227166.2</v>
      </c>
      <c r="E17" s="28">
        <f>외인!E17+기관!E17</f>
        <v>4729.29</v>
      </c>
      <c r="F17" s="28">
        <f>외인!F17+기관!F17</f>
        <v>3879586.76</v>
      </c>
      <c r="G17" s="28">
        <f>외인!G17+기관!G17</f>
        <v>-10319.35</v>
      </c>
      <c r="H17" s="28">
        <f>외인!H17+기관!H17</f>
        <v>556826.9</v>
      </c>
      <c r="I17" s="28">
        <f>외인!I17+기관!I17</f>
        <v>296.38</v>
      </c>
      <c r="J17" s="28">
        <f>외인!J17+기관!J17</f>
        <v>72860.2</v>
      </c>
      <c r="K17" s="28">
        <f>외인!K17+기관!K17</f>
        <v>113.87000000000002</v>
      </c>
      <c r="L17" s="28">
        <f>외인!L17+기관!L17</f>
        <v>517122.14</v>
      </c>
      <c r="M17" s="28">
        <f>외인!M17+기관!M17</f>
        <v>213.39000000000001</v>
      </c>
      <c r="N17" s="28">
        <f>외인!N17+기관!N17</f>
        <v>498402.72</v>
      </c>
      <c r="O17" s="28">
        <f>외인!O17+기관!O17</f>
        <v>-1208.0900000000001</v>
      </c>
      <c r="P17" s="28">
        <f>외인!P17+기관!P17</f>
        <v>402845.32</v>
      </c>
      <c r="Q17" s="28">
        <f>외인!Q17+기관!Q17</f>
        <v>706.1</v>
      </c>
      <c r="R17" s="28">
        <f>외인!R17+기관!R17</f>
        <v>260518.2</v>
      </c>
      <c r="S17" s="28">
        <f>외인!S17+기관!S17</f>
        <v>137.54</v>
      </c>
      <c r="T17" s="28">
        <f>외인!T17+기관!T17</f>
        <v>17220.88</v>
      </c>
      <c r="U17" s="28">
        <f>외인!U17+기관!U17</f>
        <v>-111.99000000000001</v>
      </c>
      <c r="V17" s="28">
        <f>외인!V17+기관!V17</f>
        <v>213886.6</v>
      </c>
      <c r="W17" s="28">
        <f>외인!W17+기관!W17</f>
        <v>1383.03</v>
      </c>
      <c r="X17" s="28">
        <f>외인!X17+기관!X17</f>
        <v>3828387.3</v>
      </c>
      <c r="Y17" s="28">
        <f>외인!Y17+기관!Y17</f>
        <v>-12062.13</v>
      </c>
      <c r="Z17" s="28">
        <f>외인!Z17+기관!Z17</f>
        <v>95554.76</v>
      </c>
      <c r="AA17" s="28">
        <f>외인!AA17+기관!AA17</f>
        <v>-15.33</v>
      </c>
      <c r="AB17" s="28">
        <f>외인!AB17+기관!AB17</f>
        <v>400953.14</v>
      </c>
      <c r="AC17" s="28">
        <f>외인!AC17+기관!AC17</f>
        <v>15.319999999999993</v>
      </c>
      <c r="AD17" s="28">
        <f>외인!AD17+기관!AD17</f>
        <v>39887.54</v>
      </c>
      <c r="AE17" s="28">
        <f>외인!AE17+기관!AE17</f>
        <v>-61.190000000000005</v>
      </c>
      <c r="AF17" s="28">
        <f>외인!AF17+기관!AF17</f>
        <v>50528.52</v>
      </c>
      <c r="AG17" s="28">
        <f>외인!AG17+기관!AG17</f>
        <v>-86.41</v>
      </c>
      <c r="AH17" s="28">
        <f>외인!AH17+기관!AH17</f>
        <v>392692.22</v>
      </c>
      <c r="AI17" s="28">
        <f>외인!AI17+기관!AI17</f>
        <v>310.14999999999998</v>
      </c>
      <c r="AJ17" s="28">
        <f>외인!AJ17+기관!AJ17</f>
        <v>223998.58</v>
      </c>
      <c r="AK17" s="28">
        <f>외인!AK17+기관!AK17</f>
        <v>-108.89</v>
      </c>
      <c r="AL17" s="28">
        <f>외인!AL17+기관!AL17</f>
        <v>177206.66</v>
      </c>
      <c r="AM17" s="28">
        <f>외인!AM17+기관!AM17</f>
        <v>146.4</v>
      </c>
      <c r="AN17" s="28">
        <f>외인!AN17+기관!AN17</f>
        <v>359278.04</v>
      </c>
      <c r="AO17" s="28">
        <f>외인!AO17+기관!AO17</f>
        <v>-1279.17</v>
      </c>
      <c r="AP17" s="28">
        <f>외인!AP17+기관!AP17</f>
        <v>224201.08</v>
      </c>
      <c r="AQ17" s="28">
        <f>외인!AQ17+기관!AQ17</f>
        <v>255.56</v>
      </c>
      <c r="AR17" s="28">
        <f>외인!AR17+기관!AR17</f>
        <v>48201.599999999999</v>
      </c>
      <c r="AS17" s="28">
        <f>외인!AS17+기관!AS17</f>
        <v>-74.06</v>
      </c>
      <c r="AT17" s="28">
        <f>외인!AT17+기관!AT17</f>
        <v>156923.28</v>
      </c>
      <c r="AU17" s="28">
        <f>외인!AU17+기관!AU17</f>
        <v>32.64</v>
      </c>
      <c r="AV17" s="28">
        <f>외인!AV17+기관!AV17</f>
        <v>95396.44</v>
      </c>
      <c r="AW17" s="28">
        <f>외인!AW17+기관!AW17</f>
        <v>-24.330000000000002</v>
      </c>
      <c r="AX17" s="28">
        <f>외인!AX17+기관!AX17</f>
        <v>101340</v>
      </c>
      <c r="AY17" s="28">
        <f>외인!AY17+기관!AY17</f>
        <v>32.599999999999994</v>
      </c>
      <c r="AZ17" s="28">
        <f>외인!AZ17+기관!AZ17</f>
        <v>4084067.74</v>
      </c>
      <c r="BA17" s="28">
        <f>외인!BA17+기관!BA17</f>
        <v>-11931.970000000001</v>
      </c>
      <c r="BB17" s="28">
        <f>외인!BB17+기관!BB17</f>
        <v>195244.2</v>
      </c>
      <c r="BC17" s="28">
        <f>외인!BC17+기관!BC17</f>
        <v>-26.17</v>
      </c>
      <c r="BD17" s="28">
        <f>외인!BD17+기관!BD17</f>
        <v>79594.3</v>
      </c>
      <c r="BE17" s="28">
        <f>외인!BE17+기관!BE17</f>
        <v>-600.37</v>
      </c>
      <c r="BF17" s="28">
        <f>외인!BF17+기관!BF17</f>
        <v>0</v>
      </c>
      <c r="BG17" s="28">
        <f>외인!BG17+기관!BG17</f>
        <v>0</v>
      </c>
      <c r="BH17" s="28">
        <f>외인!BH17+기관!BH17</f>
        <v>182924.94</v>
      </c>
      <c r="BI17" s="28">
        <f>외인!BI17+기관!BI17</f>
        <v>-286.47000000000003</v>
      </c>
      <c r="BJ17" s="28">
        <f>외인!BJ17+기관!BJ17</f>
        <v>230033.54</v>
      </c>
      <c r="BK17" s="28">
        <f>외인!BK17+기관!BK17</f>
        <v>267.7</v>
      </c>
      <c r="BL17" s="28">
        <f>외인!BL17+기관!BL17</f>
        <v>104004.24</v>
      </c>
      <c r="BM17" s="28">
        <f>외인!BM17+기관!BM17</f>
        <v>-105.21</v>
      </c>
      <c r="BN17" s="28">
        <f>외인!BN17+기관!BN17</f>
        <v>87398.46</v>
      </c>
      <c r="BO17" s="28">
        <f>외인!BO17+기관!BO17</f>
        <v>-184.32</v>
      </c>
      <c r="BP17" s="28">
        <f>외인!BP17+기관!BP17</f>
        <v>122148.42</v>
      </c>
      <c r="BQ17" s="28">
        <f>외인!BQ17+기관!BQ17</f>
        <v>51.539999999999992</v>
      </c>
      <c r="BR17" s="28">
        <f>외인!BR17+기관!BR17</f>
        <v>475439.3</v>
      </c>
      <c r="BS17" s="28">
        <f>외인!BS17+기관!BS17</f>
        <v>486.48</v>
      </c>
      <c r="BT17" s="28">
        <f>외인!BT17+기관!BT17</f>
        <v>3900357.34</v>
      </c>
      <c r="BU17" s="28">
        <f>외인!BU17+기관!BU17</f>
        <v>-11826.1</v>
      </c>
      <c r="BV17" s="28">
        <f>외인!BV17+기관!BV17</f>
        <v>756070.92</v>
      </c>
      <c r="BW17" s="28">
        <f>외인!BW17+기관!BW17</f>
        <v>-181.4</v>
      </c>
      <c r="BX17" s="28">
        <f>외인!BX17+기관!BX17</f>
        <v>155101.46</v>
      </c>
      <c r="BY17" s="28">
        <f>외인!BY17+기관!BY17</f>
        <v>-222.44</v>
      </c>
      <c r="BZ17" s="28">
        <f>외인!BZ17+기관!BZ17</f>
        <v>536484.69999999995</v>
      </c>
      <c r="CA17" s="28">
        <f>외인!CA17+기관!CA17</f>
        <v>-1132.77</v>
      </c>
      <c r="CB17" s="28">
        <f>외인!CB17+기관!CB17</f>
        <v>26000.98</v>
      </c>
      <c r="CC17" s="28">
        <f>외인!CC17+기관!CC17</f>
        <v>3.4600000000000009</v>
      </c>
      <c r="CD17" s="28">
        <f>외인!CD17+기관!CD17</f>
        <v>66764.160000000003</v>
      </c>
      <c r="CE17" s="28">
        <f>외인!CE17+기관!CE17</f>
        <v>16.61999999999999</v>
      </c>
      <c r="CF17" s="28">
        <f>외인!CF17+기관!CF17</f>
        <v>45874.12</v>
      </c>
      <c r="CG17" s="28">
        <f>외인!CG17+기관!CG17</f>
        <v>36.049999999999997</v>
      </c>
      <c r="CH17" s="28">
        <f>외인!CH17+기관!CH17</f>
        <v>133187.16</v>
      </c>
      <c r="CI17" s="28">
        <f>외인!CI17+기관!CI17</f>
        <v>-78.72</v>
      </c>
      <c r="CJ17" s="28">
        <f>외인!CJ17+기관!CJ17</f>
        <v>781710.9</v>
      </c>
      <c r="CK17" s="28">
        <f>외인!CK17+기관!CK17</f>
        <v>1720.4399999999998</v>
      </c>
      <c r="CL17" s="28">
        <f>외인!CL17+기관!CL17</f>
        <v>457760.14</v>
      </c>
      <c r="CM17" s="28">
        <f>외인!CM17+기관!CM17</f>
        <v>-68.949999999999989</v>
      </c>
      <c r="CN17" s="28">
        <f>외인!CN17+기관!CN17</f>
        <v>239298.28</v>
      </c>
      <c r="CO17" s="28">
        <f>외인!CO17+기관!CO17</f>
        <v>99.84</v>
      </c>
      <c r="CP17" s="28">
        <f>외인!CP17+기관!CP17</f>
        <v>196510.9</v>
      </c>
      <c r="CQ17" s="28">
        <f>외인!CQ17+기관!CQ17</f>
        <v>-18.049999999999997</v>
      </c>
      <c r="CR17" s="28">
        <f>외인!CR17+기관!CR17</f>
        <v>323795.48</v>
      </c>
      <c r="CS17" s="28">
        <f>외인!CS17+기관!CS17</f>
        <v>119.53999999999999</v>
      </c>
      <c r="CT17" s="28">
        <f>외인!CT17+기관!CT17</f>
        <v>201303.52</v>
      </c>
      <c r="CU17" s="28">
        <f>외인!CU17+기관!CU17</f>
        <v>516.64</v>
      </c>
      <c r="CV17" s="28">
        <f>외인!CV17+기관!CV17</f>
        <v>3900357.34</v>
      </c>
      <c r="CW17" s="28">
        <f>외인!CW17+기관!CW17</f>
        <v>-11826.1</v>
      </c>
      <c r="CX17" s="28">
        <f>외인!CX17+기관!CX17</f>
        <v>379159.52</v>
      </c>
      <c r="CY17" s="28">
        <f>외인!CY17+기관!CY17</f>
        <v>290.32</v>
      </c>
      <c r="CZ17" s="28">
        <f>외인!CZ17+기관!CZ17</f>
        <v>33449.46</v>
      </c>
      <c r="DA17" s="28">
        <f>외인!DA17+기관!DA17</f>
        <v>-4.5500000000000007</v>
      </c>
      <c r="DB17" s="28">
        <f>외인!DB17+기관!DB17</f>
        <v>79594.3</v>
      </c>
      <c r="DC17" s="28">
        <f>외인!DC17+기관!DC17</f>
        <v>-600.37</v>
      </c>
      <c r="DD17" s="28">
        <f>외인!DD17+기관!DD17</f>
        <v>17220.88</v>
      </c>
      <c r="DE17" s="28">
        <f>외인!DE17+기관!DE17</f>
        <v>-111.99000000000001</v>
      </c>
      <c r="DF17" s="28">
        <f>외인!DF17+기관!DF17</f>
        <v>117126.24</v>
      </c>
      <c r="DG17" s="28">
        <f>외인!DG17+기관!DG17</f>
        <v>-184</v>
      </c>
      <c r="DH17" s="28">
        <f>외인!DH17+기관!DH17</f>
        <v>50686.66</v>
      </c>
      <c r="DI17" s="28">
        <f>외인!DI17+기관!DI17</f>
        <v>15.659999999999997</v>
      </c>
      <c r="DJ17" s="28">
        <f>외인!DJ17+기관!DJ17</f>
        <v>1110756.82</v>
      </c>
      <c r="DK17" s="28">
        <f>외인!DK17+기관!DK17</f>
        <v>620.35</v>
      </c>
      <c r="DL17" s="28">
        <f>외인!DL17+기관!DL17</f>
        <v>187210.2</v>
      </c>
      <c r="DM17" s="28">
        <f>외인!DM17+기관!DM17</f>
        <v>99.36</v>
      </c>
      <c r="DN17" s="28">
        <f>외인!DN17+기관!DN17</f>
        <v>3900357.34</v>
      </c>
      <c r="DO17" s="28">
        <f>외인!DO17+기관!DO17</f>
        <v>-11826.1</v>
      </c>
      <c r="DP17" s="28">
        <f>외인!DP17+기관!DP17</f>
        <v>164343.84</v>
      </c>
      <c r="DQ17" s="28">
        <f>외인!DQ17+기관!DQ17</f>
        <v>744.42000000000007</v>
      </c>
      <c r="DR17" s="28">
        <f>외인!DR17+기관!DR17</f>
        <v>76313</v>
      </c>
      <c r="DS17" s="28">
        <f>외인!DS17+기관!DS17</f>
        <v>82.439999999999984</v>
      </c>
      <c r="DT17" s="28">
        <f>외인!DT17+기관!DT17</f>
        <v>260518.2</v>
      </c>
      <c r="DU17" s="28">
        <f>외인!DU17+기관!DU17</f>
        <v>137.54</v>
      </c>
      <c r="DV17" s="28">
        <f>외인!DV17+기관!DV17</f>
        <v>62932.800000000003</v>
      </c>
      <c r="DW17" s="28">
        <f>외인!DW17+기관!DW17</f>
        <v>-16.02</v>
      </c>
      <c r="DX17" s="28">
        <f>외인!DX17+기관!DX17</f>
        <v>213886.6</v>
      </c>
      <c r="DY17" s="28">
        <f>외인!DY17+기관!DY17</f>
        <v>1383.03</v>
      </c>
      <c r="DZ17" s="28">
        <f>외인!DZ17+기관!DZ17</f>
        <v>20279.439999999999</v>
      </c>
      <c r="EA17" s="28">
        <f>외인!EA17+기관!EA17</f>
        <v>32.06</v>
      </c>
      <c r="EB17" s="28">
        <f>외인!EB17+기관!EB17</f>
        <v>25964.16</v>
      </c>
      <c r="EC17" s="28">
        <f>외인!EC17+기관!EC17</f>
        <v>22.46</v>
      </c>
      <c r="ED17" s="28">
        <f>외인!ED17+기관!ED17</f>
        <v>20659.22</v>
      </c>
      <c r="EE17" s="28">
        <f>외인!EE17+기관!EE17</f>
        <v>70.320000000000007</v>
      </c>
      <c r="EF17" s="28">
        <f>외인!EF17+기관!EF17</f>
        <v>512648.72</v>
      </c>
      <c r="EG17" s="28">
        <f>외인!EG17+기관!EG17</f>
        <v>749.41</v>
      </c>
      <c r="EH17" s="28">
        <f>외인!EH17+기관!EH17</f>
        <v>364473</v>
      </c>
      <c r="EI17" s="28">
        <f>외인!EI17+기관!EI17</f>
        <v>-6.0799999999999841</v>
      </c>
      <c r="EJ17" s="28">
        <f>외인!EJ17+기관!EJ17</f>
        <v>181342.58</v>
      </c>
      <c r="EK17" s="28">
        <f>외인!EK17+기관!EK17</f>
        <v>8.5499999999999829</v>
      </c>
      <c r="EL17" s="28">
        <f>외인!EL17+기관!EL17</f>
        <v>71601.08</v>
      </c>
      <c r="EM17" s="28">
        <f>외인!EM17+기관!EM17</f>
        <v>20.909999999999997</v>
      </c>
      <c r="EN17" s="28">
        <f>외인!EN17+기관!EN17</f>
        <v>76313</v>
      </c>
      <c r="EO17" s="28">
        <f>외인!EO17+기관!EO17</f>
        <v>82.439999999999984</v>
      </c>
      <c r="EP17" s="28">
        <f>외인!EP17+기관!EP17</f>
        <v>345554.68</v>
      </c>
      <c r="EQ17" s="28">
        <f>외인!EQ17+기관!EQ17</f>
        <v>-184.91</v>
      </c>
      <c r="ER17" s="28">
        <f>외인!ER17+기관!ER17</f>
        <v>25088.42</v>
      </c>
      <c r="ES17" s="28">
        <f>외인!ES17+기관!ES17</f>
        <v>181.21</v>
      </c>
      <c r="ET17" s="28">
        <f>외인!ET17+기관!ET17</f>
        <v>224201.08</v>
      </c>
      <c r="EU17" s="28">
        <f>외인!EU17+기관!EU17</f>
        <v>255.56</v>
      </c>
      <c r="EV17" s="28">
        <f>외인!EV17+기관!EV17</f>
        <v>95554.76</v>
      </c>
      <c r="EW17" s="28">
        <f>외인!EW17+기관!EW17</f>
        <v>-15.33</v>
      </c>
      <c r="EX17" s="28">
        <f>외인!EX17+기관!EX17</f>
        <v>100956.14</v>
      </c>
      <c r="EY17" s="28">
        <f>외인!EY17+기관!EY17</f>
        <v>-2.7200000000000024</v>
      </c>
    </row>
    <row r="18" spans="1:155">
      <c r="A18" s="27">
        <f>외인!A18</f>
        <v>46087</v>
      </c>
      <c r="B18" s="28">
        <f>외인!B18+기관!B18</f>
        <v>8930858.7799999993</v>
      </c>
      <c r="C18" s="28">
        <f>외인!C18+기관!C18</f>
        <v>-17807.419999999998</v>
      </c>
      <c r="D18" s="28">
        <f>외인!D18+기관!D18</f>
        <v>1271305.6200000001</v>
      </c>
      <c r="E18" s="28">
        <f>외인!E18+기관!E18</f>
        <v>4204.43</v>
      </c>
      <c r="F18" s="28">
        <f>외인!F18+기관!F18</f>
        <v>3838047.56</v>
      </c>
      <c r="G18" s="28">
        <f>외인!G18+기관!G18</f>
        <v>-10915.08</v>
      </c>
      <c r="H18" s="28">
        <f>외인!H18+기관!H18</f>
        <v>573800.48</v>
      </c>
      <c r="I18" s="28">
        <f>외인!I18+기관!I18</f>
        <v>195.11</v>
      </c>
      <c r="J18" s="28">
        <f>외인!J18+기관!J18</f>
        <v>75907.539999999994</v>
      </c>
      <c r="K18" s="28">
        <f>외인!K18+기관!K18</f>
        <v>102.81</v>
      </c>
      <c r="L18" s="28">
        <f>외인!L18+기관!L18</f>
        <v>530333</v>
      </c>
      <c r="M18" s="28">
        <f>외인!M18+기관!M18</f>
        <v>32.759999999999991</v>
      </c>
      <c r="N18" s="28">
        <f>외인!N18+기관!N18</f>
        <v>503770.74</v>
      </c>
      <c r="O18" s="28">
        <f>외인!O18+기관!O18</f>
        <v>-1527.4</v>
      </c>
      <c r="P18" s="28">
        <f>외인!P18+기관!P18</f>
        <v>403052.86</v>
      </c>
      <c r="Q18" s="28">
        <f>외인!Q18+기관!Q18</f>
        <v>478.86999999999995</v>
      </c>
      <c r="R18" s="28">
        <f>외인!R18+기관!R18</f>
        <v>265489.8</v>
      </c>
      <c r="S18" s="28">
        <f>외인!S18+기관!S18</f>
        <v>-303.91999999999996</v>
      </c>
      <c r="T18" s="28">
        <f>외인!T18+기관!T18</f>
        <v>16988.72</v>
      </c>
      <c r="U18" s="28">
        <f>외인!U18+기관!U18</f>
        <v>-124.46000000000001</v>
      </c>
      <c r="V18" s="28">
        <f>외인!V18+기관!V18</f>
        <v>224514.58</v>
      </c>
      <c r="W18" s="28">
        <f>외인!W18+기관!W18</f>
        <v>1167.4099999999999</v>
      </c>
      <c r="X18" s="28">
        <f>외인!X18+기관!X18</f>
        <v>3774886.02</v>
      </c>
      <c r="Y18" s="28">
        <f>외인!Y18+기관!Y18</f>
        <v>-13221.949999999999</v>
      </c>
      <c r="Z18" s="28">
        <f>외인!Z18+기관!Z18</f>
        <v>95612.68</v>
      </c>
      <c r="AA18" s="28">
        <f>외인!AA18+기관!AA18</f>
        <v>11.400000000000002</v>
      </c>
      <c r="AB18" s="28">
        <f>외인!AB18+기관!AB18</f>
        <v>396754.2</v>
      </c>
      <c r="AC18" s="28">
        <f>외인!AC18+기관!AC18</f>
        <v>7.7199999999999989</v>
      </c>
      <c r="AD18" s="28">
        <f>외인!AD18+기관!AD18</f>
        <v>40191.199999999997</v>
      </c>
      <c r="AE18" s="28">
        <f>외인!AE18+기관!AE18</f>
        <v>-67.33</v>
      </c>
      <c r="AF18" s="28">
        <f>외인!AF18+기관!AF18</f>
        <v>49662.26</v>
      </c>
      <c r="AG18" s="28">
        <f>외인!AG18+기관!AG18</f>
        <v>-87.58</v>
      </c>
      <c r="AH18" s="28">
        <f>외인!AH18+기관!AH18</f>
        <v>395059.32</v>
      </c>
      <c r="AI18" s="28">
        <f>외인!AI18+기관!AI18</f>
        <v>357.46000000000004</v>
      </c>
      <c r="AJ18" s="28">
        <f>외인!AJ18+기관!AJ18</f>
        <v>231592.68</v>
      </c>
      <c r="AK18" s="28">
        <f>외인!AK18+기관!AK18</f>
        <v>-356.86</v>
      </c>
      <c r="AL18" s="28">
        <f>외인!AL18+기관!AL18</f>
        <v>180371.38</v>
      </c>
      <c r="AM18" s="28">
        <f>외인!AM18+기관!AM18</f>
        <v>12.36999999999999</v>
      </c>
      <c r="AN18" s="28">
        <f>외인!AN18+기관!AN18</f>
        <v>361771.94</v>
      </c>
      <c r="AO18" s="28">
        <f>외인!AO18+기관!AO18</f>
        <v>-1456.6299999999999</v>
      </c>
      <c r="AP18" s="28">
        <f>외인!AP18+기관!AP18</f>
        <v>224484.16</v>
      </c>
      <c r="AQ18" s="28">
        <f>외인!AQ18+기관!AQ18</f>
        <v>-32.349999999999994</v>
      </c>
      <c r="AR18" s="28">
        <f>외인!AR18+기관!AR18</f>
        <v>48105.26</v>
      </c>
      <c r="AS18" s="28">
        <f>외인!AS18+기관!AS18</f>
        <v>-65.680000000000007</v>
      </c>
      <c r="AT18" s="28">
        <f>외인!AT18+기관!AT18</f>
        <v>158835.42000000001</v>
      </c>
      <c r="AU18" s="28">
        <f>외인!AU18+기관!AU18</f>
        <v>-72.040000000000006</v>
      </c>
      <c r="AV18" s="28">
        <f>외인!AV18+기관!AV18</f>
        <v>95264.06</v>
      </c>
      <c r="AW18" s="28">
        <f>외인!AW18+기관!AW18</f>
        <v>1.1900000000000013</v>
      </c>
      <c r="AX18" s="28">
        <f>외인!AX18+기관!AX18</f>
        <v>105954.02</v>
      </c>
      <c r="AY18" s="28">
        <f>외인!AY18+기관!AY18</f>
        <v>40.359999999999985</v>
      </c>
      <c r="AZ18" s="28">
        <f>외인!AZ18+기관!AZ18</f>
        <v>4036153.82</v>
      </c>
      <c r="BA18" s="28">
        <f>외인!BA18+기관!BA18</f>
        <v>-13380.78</v>
      </c>
      <c r="BB18" s="28">
        <f>외인!BB18+기관!BB18</f>
        <v>194756.2</v>
      </c>
      <c r="BC18" s="28">
        <f>외인!BC18+기관!BC18</f>
        <v>27.289999999999992</v>
      </c>
      <c r="BD18" s="28">
        <f>외인!BD18+기관!BD18</f>
        <v>81177.320000000007</v>
      </c>
      <c r="BE18" s="28">
        <f>외인!BE18+기관!BE18</f>
        <v>-604.14</v>
      </c>
      <c r="BF18" s="28">
        <f>외인!BF18+기관!BF18</f>
        <v>0</v>
      </c>
      <c r="BG18" s="28">
        <f>외인!BG18+기관!BG18</f>
        <v>0</v>
      </c>
      <c r="BH18" s="28">
        <f>외인!BH18+기관!BH18</f>
        <v>186181.24</v>
      </c>
      <c r="BI18" s="28">
        <f>외인!BI18+기관!BI18</f>
        <v>-400.78000000000003</v>
      </c>
      <c r="BJ18" s="28">
        <f>외인!BJ18+기관!BJ18</f>
        <v>237702.32</v>
      </c>
      <c r="BK18" s="28">
        <f>외인!BK18+기관!BK18</f>
        <v>89.57</v>
      </c>
      <c r="BL18" s="28">
        <f>외인!BL18+기관!BL18</f>
        <v>104287.28</v>
      </c>
      <c r="BM18" s="28">
        <f>외인!BM18+기관!BM18</f>
        <v>-108.97999999999999</v>
      </c>
      <c r="BN18" s="28">
        <f>외인!BN18+기관!BN18</f>
        <v>90095.48</v>
      </c>
      <c r="BO18" s="28">
        <f>외인!BO18+기관!BO18</f>
        <v>-161.28</v>
      </c>
      <c r="BP18" s="28">
        <f>외인!BP18+기관!BP18</f>
        <v>126171.86</v>
      </c>
      <c r="BQ18" s="28">
        <f>외인!BQ18+기관!BQ18</f>
        <v>85.760000000000019</v>
      </c>
      <c r="BR18" s="28">
        <f>외인!BR18+기관!BR18</f>
        <v>487530.04</v>
      </c>
      <c r="BS18" s="28">
        <f>외인!BS18+기관!BS18</f>
        <v>107.54</v>
      </c>
      <c r="BT18" s="28">
        <f>외인!BT18+기관!BT18</f>
        <v>3849946.6</v>
      </c>
      <c r="BU18" s="28">
        <f>외인!BU18+기관!BU18</f>
        <v>-12966.86</v>
      </c>
      <c r="BV18" s="28">
        <f>외인!BV18+기관!BV18</f>
        <v>771213.18</v>
      </c>
      <c r="BW18" s="28">
        <f>외인!BW18+기관!BW18</f>
        <v>-284.82</v>
      </c>
      <c r="BX18" s="28">
        <f>외인!BX18+기관!BX18</f>
        <v>154355.14000000001</v>
      </c>
      <c r="BY18" s="28">
        <f>외인!BY18+기관!BY18</f>
        <v>-226.93</v>
      </c>
      <c r="BZ18" s="28">
        <f>외인!BZ18+기관!BZ18</f>
        <v>542143.31999999995</v>
      </c>
      <c r="CA18" s="28">
        <f>외인!CA18+기관!CA18</f>
        <v>-1444.26</v>
      </c>
      <c r="CB18" s="28">
        <f>외인!CB18+기관!CB18</f>
        <v>26010.639999999999</v>
      </c>
      <c r="CC18" s="28">
        <f>외인!CC18+기관!CC18</f>
        <v>3.370000000000001</v>
      </c>
      <c r="CD18" s="28">
        <f>외인!CD18+기관!CD18</f>
        <v>69264.98</v>
      </c>
      <c r="CE18" s="28">
        <f>외인!CE18+기관!CE18</f>
        <v>42.559999999999995</v>
      </c>
      <c r="CF18" s="28">
        <f>외인!CF18+기관!CF18</f>
        <v>46256.34</v>
      </c>
      <c r="CG18" s="28">
        <f>외인!CG18+기관!CG18</f>
        <v>58.27</v>
      </c>
      <c r="CH18" s="28">
        <f>외인!CH18+기관!CH18</f>
        <v>132607.54</v>
      </c>
      <c r="CI18" s="28">
        <f>외인!CI18+기관!CI18</f>
        <v>-12.63000000000001</v>
      </c>
      <c r="CJ18" s="28">
        <f>외인!CJ18+기관!CJ18</f>
        <v>792322.72</v>
      </c>
      <c r="CK18" s="28">
        <f>외인!CK18+기관!CK18</f>
        <v>1451.06</v>
      </c>
      <c r="CL18" s="28">
        <f>외인!CL18+기관!CL18</f>
        <v>453080.4</v>
      </c>
      <c r="CM18" s="28">
        <f>외인!CM18+기관!CM18</f>
        <v>-80.569999999999993</v>
      </c>
      <c r="CN18" s="28">
        <f>외인!CN18+기관!CN18</f>
        <v>241483.48</v>
      </c>
      <c r="CO18" s="28">
        <f>외인!CO18+기관!CO18</f>
        <v>109.34</v>
      </c>
      <c r="CP18" s="28">
        <f>외인!CP18+기관!CP18</f>
        <v>196035.18</v>
      </c>
      <c r="CQ18" s="28">
        <f>외인!CQ18+기관!CQ18</f>
        <v>35.089999999999989</v>
      </c>
      <c r="CR18" s="28">
        <f>외인!CR18+기관!CR18</f>
        <v>331838.14</v>
      </c>
      <c r="CS18" s="28">
        <f>외인!CS18+기관!CS18</f>
        <v>-266.38</v>
      </c>
      <c r="CT18" s="28">
        <f>외인!CT18+기관!CT18</f>
        <v>207564.3</v>
      </c>
      <c r="CU18" s="28">
        <f>외인!CU18+기관!CU18</f>
        <v>480.96000000000004</v>
      </c>
      <c r="CV18" s="28">
        <f>외인!CV18+기관!CV18</f>
        <v>3849946.6</v>
      </c>
      <c r="CW18" s="28">
        <f>외인!CW18+기관!CW18</f>
        <v>-12966.86</v>
      </c>
      <c r="CX18" s="28">
        <f>외인!CX18+기관!CX18</f>
        <v>392580.36</v>
      </c>
      <c r="CY18" s="28">
        <f>외인!CY18+기관!CY18</f>
        <v>192.95999999999998</v>
      </c>
      <c r="CZ18" s="28">
        <f>외인!CZ18+기관!CZ18</f>
        <v>34596.400000000001</v>
      </c>
      <c r="DA18" s="28">
        <f>외인!DA18+기관!DA18</f>
        <v>-62.059999999999995</v>
      </c>
      <c r="DB18" s="28">
        <f>외인!DB18+기관!DB18</f>
        <v>81177.320000000007</v>
      </c>
      <c r="DC18" s="28">
        <f>외인!DC18+기관!DC18</f>
        <v>-604.14</v>
      </c>
      <c r="DD18" s="28">
        <f>외인!DD18+기관!DD18</f>
        <v>16988.72</v>
      </c>
      <c r="DE18" s="28">
        <f>외인!DE18+기관!DE18</f>
        <v>-124.46000000000001</v>
      </c>
      <c r="DF18" s="28">
        <f>외인!DF18+기관!DF18</f>
        <v>116058.32</v>
      </c>
      <c r="DG18" s="28">
        <f>외인!DG18+기관!DG18</f>
        <v>-183.70999999999998</v>
      </c>
      <c r="DH18" s="28">
        <f>외인!DH18+기관!DH18</f>
        <v>52710.080000000002</v>
      </c>
      <c r="DI18" s="28">
        <f>외인!DI18+기관!DI18</f>
        <v>44.19</v>
      </c>
      <c r="DJ18" s="28">
        <f>외인!DJ18+기관!DJ18</f>
        <v>1135756.28</v>
      </c>
      <c r="DK18" s="28">
        <f>외인!DK18+기관!DK18</f>
        <v>330.70000000000005</v>
      </c>
      <c r="DL18" s="28">
        <f>외인!DL18+기관!DL18</f>
        <v>189843.92</v>
      </c>
      <c r="DM18" s="28">
        <f>외인!DM18+기관!DM18</f>
        <v>111.54</v>
      </c>
      <c r="DN18" s="28">
        <f>외인!DN18+기관!DN18</f>
        <v>3849946.6</v>
      </c>
      <c r="DO18" s="28">
        <f>외인!DO18+기관!DO18</f>
        <v>-12966.86</v>
      </c>
      <c r="DP18" s="28">
        <f>외인!DP18+기관!DP18</f>
        <v>170617.44</v>
      </c>
      <c r="DQ18" s="28">
        <f>외인!DQ18+기관!DQ18</f>
        <v>674.98</v>
      </c>
      <c r="DR18" s="28">
        <f>외인!DR18+기관!DR18</f>
        <v>78997.94</v>
      </c>
      <c r="DS18" s="28">
        <f>외인!DS18+기관!DS18</f>
        <v>61.760000000000005</v>
      </c>
      <c r="DT18" s="28">
        <f>외인!DT18+기관!DT18</f>
        <v>265489.8</v>
      </c>
      <c r="DU18" s="28">
        <f>외인!DU18+기관!DU18</f>
        <v>-303.91999999999996</v>
      </c>
      <c r="DV18" s="28">
        <f>외인!DV18+기관!DV18</f>
        <v>65986.22</v>
      </c>
      <c r="DW18" s="28">
        <f>외인!DW18+기관!DW18</f>
        <v>39.410000000000004</v>
      </c>
      <c r="DX18" s="28">
        <f>외인!DX18+기관!DX18</f>
        <v>224514.58</v>
      </c>
      <c r="DY18" s="28">
        <f>외인!DY18+기관!DY18</f>
        <v>1167.4099999999999</v>
      </c>
      <c r="DZ18" s="28">
        <f>외인!DZ18+기관!DZ18</f>
        <v>20277.900000000001</v>
      </c>
      <c r="EA18" s="28">
        <f>외인!EA18+기관!EA18</f>
        <v>27.040000000000003</v>
      </c>
      <c r="EB18" s="28">
        <f>외인!EB18+기관!EB18</f>
        <v>27653.22</v>
      </c>
      <c r="EC18" s="28">
        <f>외인!EC18+기관!EC18</f>
        <v>48.08</v>
      </c>
      <c r="ED18" s="28">
        <f>외인!ED18+기관!ED18</f>
        <v>21553</v>
      </c>
      <c r="EE18" s="28">
        <f>외인!EE18+기관!EE18</f>
        <v>74.52000000000001</v>
      </c>
      <c r="EF18" s="28">
        <f>외인!EF18+기관!EF18</f>
        <v>514138.02</v>
      </c>
      <c r="EG18" s="28">
        <f>외인!EG18+기관!EG18</f>
        <v>531.57000000000005</v>
      </c>
      <c r="EH18" s="28">
        <f>외인!EH18+기관!EH18</f>
        <v>356940.82</v>
      </c>
      <c r="EI18" s="28">
        <f>외인!EI18+기관!EI18</f>
        <v>-61.20999999999998</v>
      </c>
      <c r="EJ18" s="28">
        <f>외인!EJ18+기관!EJ18</f>
        <v>183605.1</v>
      </c>
      <c r="EK18" s="28">
        <f>외인!EK18+기관!EK18</f>
        <v>42.54000000000002</v>
      </c>
      <c r="EL18" s="28">
        <f>외인!EL18+기관!EL18</f>
        <v>74161.08</v>
      </c>
      <c r="EM18" s="28">
        <f>외인!EM18+기관!EM18</f>
        <v>47.03</v>
      </c>
      <c r="EN18" s="28">
        <f>외인!EN18+기관!EN18</f>
        <v>78997.94</v>
      </c>
      <c r="EO18" s="28">
        <f>외인!EO18+기관!EO18</f>
        <v>61.760000000000005</v>
      </c>
      <c r="EP18" s="28">
        <f>외인!EP18+기관!EP18</f>
        <v>365504.2</v>
      </c>
      <c r="EQ18" s="28">
        <f>외인!EQ18+기관!EQ18</f>
        <v>-264.7</v>
      </c>
      <c r="ER18" s="28">
        <f>외인!ER18+기관!ER18</f>
        <v>25849.06</v>
      </c>
      <c r="ES18" s="28">
        <f>외인!ES18+기관!ES18</f>
        <v>56.78</v>
      </c>
      <c r="ET18" s="28">
        <f>외인!ET18+기관!ET18</f>
        <v>224484.16</v>
      </c>
      <c r="EU18" s="28">
        <f>외인!EU18+기관!EU18</f>
        <v>-32.349999999999994</v>
      </c>
      <c r="EV18" s="28">
        <f>외인!EV18+기관!EV18</f>
        <v>95612.68</v>
      </c>
      <c r="EW18" s="28">
        <f>외인!EW18+기관!EW18</f>
        <v>11.400000000000002</v>
      </c>
      <c r="EX18" s="28">
        <f>외인!EX18+기관!EX18</f>
        <v>100422.5</v>
      </c>
      <c r="EY18" s="28">
        <f>외인!EY18+기관!EY18</f>
        <v>23.700000000000003</v>
      </c>
    </row>
    <row r="19" spans="1:155">
      <c r="A19" s="27">
        <f>외인!A19</f>
        <v>46090</v>
      </c>
      <c r="B19" s="28">
        <f>외인!B19+기관!B19</f>
        <v>8398555.0199999996</v>
      </c>
      <c r="C19" s="28">
        <f>외인!C19+기관!C19</f>
        <v>-16038.880000000001</v>
      </c>
      <c r="D19" s="28">
        <f>외인!D19+기관!D19</f>
        <v>1213726.74</v>
      </c>
      <c r="E19" s="28">
        <f>외인!E19+기관!E19</f>
        <v>3201.9700000000003</v>
      </c>
      <c r="F19" s="28">
        <f>외인!F19+기관!F19</f>
        <v>3576241.14</v>
      </c>
      <c r="G19" s="28">
        <f>외인!G19+기관!G19</f>
        <v>-8780.36</v>
      </c>
      <c r="H19" s="28">
        <f>외인!H19+기관!H19</f>
        <v>545487.78</v>
      </c>
      <c r="I19" s="28">
        <f>외인!I19+기관!I19</f>
        <v>-596.32999999999993</v>
      </c>
      <c r="J19" s="28">
        <f>외인!J19+기관!J19</f>
        <v>73071.62</v>
      </c>
      <c r="K19" s="28">
        <f>외인!K19+기관!K19</f>
        <v>108.55</v>
      </c>
      <c r="L19" s="28">
        <f>외인!L19+기관!L19</f>
        <v>504373.54</v>
      </c>
      <c r="M19" s="28">
        <f>외인!M19+기관!M19</f>
        <v>-682.93000000000006</v>
      </c>
      <c r="N19" s="28">
        <f>외인!N19+기관!N19</f>
        <v>464544.88</v>
      </c>
      <c r="O19" s="28">
        <f>외인!O19+기관!O19</f>
        <v>-1745.1399999999999</v>
      </c>
      <c r="P19" s="28">
        <f>외인!P19+기관!P19</f>
        <v>388861.76</v>
      </c>
      <c r="Q19" s="28">
        <f>외인!Q19+기관!Q19</f>
        <v>350.88</v>
      </c>
      <c r="R19" s="28">
        <f>외인!R19+기관!R19</f>
        <v>255160.08</v>
      </c>
      <c r="S19" s="28">
        <f>외인!S19+기관!S19</f>
        <v>-350.41999999999996</v>
      </c>
      <c r="T19" s="28">
        <f>외인!T19+기관!T19</f>
        <v>17120.599999999999</v>
      </c>
      <c r="U19" s="28">
        <f>외인!U19+기관!U19</f>
        <v>-94.699999999999989</v>
      </c>
      <c r="V19" s="28">
        <f>외인!V19+기관!V19</f>
        <v>204815.68</v>
      </c>
      <c r="W19" s="28">
        <f>외인!W19+기관!W19</f>
        <v>898.01</v>
      </c>
      <c r="X19" s="28">
        <f>외인!X19+기관!X19</f>
        <v>3455518.84</v>
      </c>
      <c r="Y19" s="28">
        <f>외인!Y19+기관!Y19</f>
        <v>-10863.44</v>
      </c>
      <c r="Z19" s="28">
        <f>외인!Z19+기관!Z19</f>
        <v>91834.58</v>
      </c>
      <c r="AA19" s="28">
        <f>외인!AA19+기관!AA19</f>
        <v>23.18</v>
      </c>
      <c r="AB19" s="28">
        <f>외인!AB19+기관!AB19</f>
        <v>383964.96</v>
      </c>
      <c r="AC19" s="28">
        <f>외인!AC19+기관!AC19</f>
        <v>86.88</v>
      </c>
      <c r="AD19" s="28">
        <f>외인!AD19+기관!AD19</f>
        <v>36993.980000000003</v>
      </c>
      <c r="AE19" s="28">
        <f>외인!AE19+기관!AE19</f>
        <v>-120.5</v>
      </c>
      <c r="AF19" s="28">
        <f>외인!AF19+기관!AF19</f>
        <v>48295.02</v>
      </c>
      <c r="AG19" s="28">
        <f>외인!AG19+기관!AG19</f>
        <v>-59.89</v>
      </c>
      <c r="AH19" s="28">
        <f>외인!AH19+기관!AH19</f>
        <v>397318.46</v>
      </c>
      <c r="AI19" s="28">
        <f>외인!AI19+기관!AI19</f>
        <v>350.65999999999997</v>
      </c>
      <c r="AJ19" s="28">
        <f>외인!AJ19+기관!AJ19</f>
        <v>226576.68</v>
      </c>
      <c r="AK19" s="28">
        <f>외인!AK19+기관!AK19</f>
        <v>-423.08</v>
      </c>
      <c r="AL19" s="28">
        <f>외인!AL19+기관!AL19</f>
        <v>168910.98</v>
      </c>
      <c r="AM19" s="28">
        <f>외인!AM19+기관!AM19</f>
        <v>-4.210000000000008</v>
      </c>
      <c r="AN19" s="28">
        <f>외인!AN19+기관!AN19</f>
        <v>332200.64</v>
      </c>
      <c r="AO19" s="28">
        <f>외인!AO19+기관!AO19</f>
        <v>-1672.56</v>
      </c>
      <c r="AP19" s="28">
        <f>외인!AP19+기관!AP19</f>
        <v>213166.24</v>
      </c>
      <c r="AQ19" s="28">
        <f>외인!AQ19+기관!AQ19</f>
        <v>-42.02000000000001</v>
      </c>
      <c r="AR19" s="28">
        <f>외인!AR19+기관!AR19</f>
        <v>45215.78</v>
      </c>
      <c r="AS19" s="28">
        <f>외인!AS19+기관!AS19</f>
        <v>-112.52000000000001</v>
      </c>
      <c r="AT19" s="28">
        <f>외인!AT19+기관!AT19</f>
        <v>151360.06</v>
      </c>
      <c r="AU19" s="28">
        <f>외인!AU19+기관!AU19</f>
        <v>-51.36999999999999</v>
      </c>
      <c r="AV19" s="28">
        <f>외인!AV19+기관!AV19</f>
        <v>93219.76</v>
      </c>
      <c r="AW19" s="28">
        <f>외인!AW19+기관!AW19</f>
        <v>36.240000000000009</v>
      </c>
      <c r="AX19" s="28">
        <f>외인!AX19+기관!AX19</f>
        <v>101249.74</v>
      </c>
      <c r="AY19" s="28">
        <f>외인!AY19+기관!AY19</f>
        <v>23.659999999999997</v>
      </c>
      <c r="AZ19" s="28">
        <f>외인!AZ19+기관!AZ19</f>
        <v>3704214.88</v>
      </c>
      <c r="BA19" s="28">
        <f>외인!BA19+기관!BA19</f>
        <v>-11217.78</v>
      </c>
      <c r="BB19" s="28">
        <f>외인!BB19+기관!BB19</f>
        <v>186691.72</v>
      </c>
      <c r="BC19" s="28">
        <f>외인!BC19+기관!BC19</f>
        <v>76.97</v>
      </c>
      <c r="BD19" s="28">
        <f>외인!BD19+기관!BD19</f>
        <v>75262.52</v>
      </c>
      <c r="BE19" s="28">
        <f>외인!BE19+기관!BE19</f>
        <v>-269.14</v>
      </c>
      <c r="BF19" s="28">
        <f>외인!BF19+기관!BF19</f>
        <v>0</v>
      </c>
      <c r="BG19" s="28">
        <f>외인!BG19+기관!BG19</f>
        <v>0</v>
      </c>
      <c r="BH19" s="28">
        <f>외인!BH19+기관!BH19</f>
        <v>178669.14</v>
      </c>
      <c r="BI19" s="28">
        <f>외인!BI19+기관!BI19</f>
        <v>-495.96000000000004</v>
      </c>
      <c r="BJ19" s="28">
        <f>외인!BJ19+기관!BJ19</f>
        <v>224825.86</v>
      </c>
      <c r="BK19" s="28">
        <f>외인!BK19+기관!BK19</f>
        <v>-317.21000000000004</v>
      </c>
      <c r="BL19" s="28">
        <f>외인!BL19+기관!BL19</f>
        <v>96611.32</v>
      </c>
      <c r="BM19" s="28">
        <f>외인!BM19+기관!BM19</f>
        <v>-134.23000000000002</v>
      </c>
      <c r="BN19" s="28">
        <f>외인!BN19+기관!BN19</f>
        <v>85862.22</v>
      </c>
      <c r="BO19" s="28">
        <f>외인!BO19+기관!BO19</f>
        <v>-236.74</v>
      </c>
      <c r="BP19" s="28">
        <f>외인!BP19+기관!BP19</f>
        <v>120576.42</v>
      </c>
      <c r="BQ19" s="28">
        <f>외인!BQ19+기관!BQ19</f>
        <v>40.879999999999995</v>
      </c>
      <c r="BR19" s="28">
        <f>외인!BR19+기관!BR19</f>
        <v>465597.92</v>
      </c>
      <c r="BS19" s="28">
        <f>외인!BS19+기관!BS19</f>
        <v>-203.72</v>
      </c>
      <c r="BT19" s="28">
        <f>외인!BT19+기관!BT19</f>
        <v>3523835.22</v>
      </c>
      <c r="BU19" s="28">
        <f>외인!BU19+기관!BU19</f>
        <v>-10618</v>
      </c>
      <c r="BV19" s="28">
        <f>외인!BV19+기관!BV19</f>
        <v>737627.82</v>
      </c>
      <c r="BW19" s="28">
        <f>외인!BW19+기관!BW19</f>
        <v>-788.91000000000008</v>
      </c>
      <c r="BX19" s="28">
        <f>외인!BX19+기관!BX19</f>
        <v>146414.16</v>
      </c>
      <c r="BY19" s="28">
        <f>외인!BY19+기관!BY19</f>
        <v>-205.38</v>
      </c>
      <c r="BZ19" s="28">
        <f>외인!BZ19+기관!BZ19</f>
        <v>501111.62</v>
      </c>
      <c r="CA19" s="28">
        <f>외인!CA19+기관!CA19</f>
        <v>-1676.77</v>
      </c>
      <c r="CB19" s="28">
        <f>외인!CB19+기관!CB19</f>
        <v>24962.58</v>
      </c>
      <c r="CC19" s="28">
        <f>외인!CC19+기관!CC19</f>
        <v>6.389999999999997</v>
      </c>
      <c r="CD19" s="28">
        <f>외인!CD19+기관!CD19</f>
        <v>67291.14</v>
      </c>
      <c r="CE19" s="28">
        <f>외인!CE19+기관!CE19</f>
        <v>17.589999999999996</v>
      </c>
      <c r="CF19" s="28">
        <f>외인!CF19+기관!CF19</f>
        <v>44269.2</v>
      </c>
      <c r="CG19" s="28">
        <f>외인!CG19+기관!CG19</f>
        <v>48.620000000000005</v>
      </c>
      <c r="CH19" s="28">
        <f>외인!CH19+기관!CH19</f>
        <v>130287.16</v>
      </c>
      <c r="CI19" s="28">
        <f>외인!CI19+기관!CI19</f>
        <v>49.400000000000006</v>
      </c>
      <c r="CJ19" s="28">
        <f>외인!CJ19+기관!CJ19</f>
        <v>762873.16</v>
      </c>
      <c r="CK19" s="28">
        <f>외인!CK19+기관!CK19</f>
        <v>1051.5800000000002</v>
      </c>
      <c r="CL19" s="28">
        <f>외인!CL19+기관!CL19</f>
        <v>438270.4</v>
      </c>
      <c r="CM19" s="28">
        <f>외인!CM19+기관!CM19</f>
        <v>-70.760000000000048</v>
      </c>
      <c r="CN19" s="28">
        <f>외인!CN19+기관!CN19</f>
        <v>230597.7</v>
      </c>
      <c r="CO19" s="28">
        <f>외인!CO19+기관!CO19</f>
        <v>106.57</v>
      </c>
      <c r="CP19" s="28">
        <f>외인!CP19+기관!CP19</f>
        <v>187916.92</v>
      </c>
      <c r="CQ19" s="28">
        <f>외인!CQ19+기관!CQ19</f>
        <v>82.800000000000011</v>
      </c>
      <c r="CR19" s="28">
        <f>외인!CR19+기관!CR19</f>
        <v>321659.53999999998</v>
      </c>
      <c r="CS19" s="28">
        <f>외인!CS19+기관!CS19</f>
        <v>-287.45</v>
      </c>
      <c r="CT19" s="28">
        <f>외인!CT19+기관!CT19</f>
        <v>195018.4</v>
      </c>
      <c r="CU19" s="28">
        <f>외인!CU19+기관!CU19</f>
        <v>316.88</v>
      </c>
      <c r="CV19" s="28">
        <f>외인!CV19+기관!CV19</f>
        <v>3523835.22</v>
      </c>
      <c r="CW19" s="28">
        <f>외인!CW19+기관!CW19</f>
        <v>-10618</v>
      </c>
      <c r="CX19" s="28">
        <f>외인!CX19+기관!CX19</f>
        <v>375811.74</v>
      </c>
      <c r="CY19" s="28">
        <f>외인!CY19+기관!CY19</f>
        <v>-67.879999999999967</v>
      </c>
      <c r="CZ19" s="28">
        <f>외인!CZ19+기관!CZ19</f>
        <v>32656.5</v>
      </c>
      <c r="DA19" s="28">
        <f>외인!DA19+기관!DA19</f>
        <v>-4.9700000000000006</v>
      </c>
      <c r="DB19" s="28">
        <f>외인!DB19+기관!DB19</f>
        <v>75262.52</v>
      </c>
      <c r="DC19" s="28">
        <f>외인!DC19+기관!DC19</f>
        <v>-269.14</v>
      </c>
      <c r="DD19" s="28">
        <f>외인!DD19+기관!DD19</f>
        <v>17120.599999999999</v>
      </c>
      <c r="DE19" s="28">
        <f>외인!DE19+기관!DE19</f>
        <v>-94.699999999999989</v>
      </c>
      <c r="DF19" s="28">
        <f>외인!DF19+기관!DF19</f>
        <v>109796.6</v>
      </c>
      <c r="DG19" s="28">
        <f>외인!DG19+기관!DG19</f>
        <v>-163.46</v>
      </c>
      <c r="DH19" s="28">
        <f>외인!DH19+기관!DH19</f>
        <v>51357.98</v>
      </c>
      <c r="DI19" s="28">
        <f>외인!DI19+기관!DI19</f>
        <v>14.189999999999998</v>
      </c>
      <c r="DJ19" s="28">
        <f>외인!DJ19+기관!DJ19</f>
        <v>1103651.8799999999</v>
      </c>
      <c r="DK19" s="28">
        <f>외인!DK19+기관!DK19</f>
        <v>-414.77</v>
      </c>
      <c r="DL19" s="28">
        <f>외인!DL19+기관!DL19</f>
        <v>180552.14</v>
      </c>
      <c r="DM19" s="28">
        <f>외인!DM19+기관!DM19</f>
        <v>95.82</v>
      </c>
      <c r="DN19" s="28">
        <f>외인!DN19+기관!DN19</f>
        <v>3523835.22</v>
      </c>
      <c r="DO19" s="28">
        <f>외인!DO19+기관!DO19</f>
        <v>-10618</v>
      </c>
      <c r="DP19" s="28">
        <f>외인!DP19+기관!DP19</f>
        <v>165625.34</v>
      </c>
      <c r="DQ19" s="28">
        <f>외인!DQ19+기관!DQ19</f>
        <v>514.29999999999995</v>
      </c>
      <c r="DR19" s="28">
        <f>외인!DR19+기관!DR19</f>
        <v>76493.64</v>
      </c>
      <c r="DS19" s="28">
        <f>외인!DS19+기관!DS19</f>
        <v>97.77</v>
      </c>
      <c r="DT19" s="28">
        <f>외인!DT19+기관!DT19</f>
        <v>255160.08</v>
      </c>
      <c r="DU19" s="28">
        <f>외인!DU19+기관!DU19</f>
        <v>-350.41999999999996</v>
      </c>
      <c r="DV19" s="28">
        <f>외인!DV19+기관!DV19</f>
        <v>66143.199999999997</v>
      </c>
      <c r="DW19" s="28">
        <f>외인!DW19+기관!DW19</f>
        <v>65.099999999999994</v>
      </c>
      <c r="DX19" s="28">
        <f>외인!DX19+기관!DX19</f>
        <v>204815.68</v>
      </c>
      <c r="DY19" s="28">
        <f>외인!DY19+기관!DY19</f>
        <v>898.01</v>
      </c>
      <c r="DZ19" s="28">
        <f>외인!DZ19+기관!DZ19</f>
        <v>19928.060000000001</v>
      </c>
      <c r="EA19" s="28">
        <f>외인!EA19+기관!EA19</f>
        <v>41.56</v>
      </c>
      <c r="EB19" s="28">
        <f>외인!EB19+기관!EB19</f>
        <v>26510.82</v>
      </c>
      <c r="EC19" s="28">
        <f>외인!EC19+기관!EC19</f>
        <v>16.5</v>
      </c>
      <c r="ED19" s="28">
        <f>외인!ED19+기관!ED19</f>
        <v>20205.3</v>
      </c>
      <c r="EE19" s="28">
        <f>외인!EE19+기관!EE19</f>
        <v>65.03</v>
      </c>
      <c r="EF19" s="28">
        <f>외인!EF19+기관!EF19</f>
        <v>493910.46</v>
      </c>
      <c r="EG19" s="28">
        <f>외인!EG19+기관!EG19</f>
        <v>345.33000000000004</v>
      </c>
      <c r="EH19" s="28">
        <f>외인!EH19+기관!EH19</f>
        <v>333954.06</v>
      </c>
      <c r="EI19" s="28">
        <f>외인!EI19+기관!EI19</f>
        <v>9.6599999999999682</v>
      </c>
      <c r="EJ19" s="28">
        <f>외인!EJ19+기관!EJ19</f>
        <v>179893.88</v>
      </c>
      <c r="EK19" s="28">
        <f>외인!EK19+기관!EK19</f>
        <v>120.36999999999998</v>
      </c>
      <c r="EL19" s="28">
        <f>외인!EL19+기관!EL19</f>
        <v>72068.2</v>
      </c>
      <c r="EM19" s="28">
        <f>외인!EM19+기관!EM19</f>
        <v>23.260000000000005</v>
      </c>
      <c r="EN19" s="28">
        <f>외인!EN19+기관!EN19</f>
        <v>76493.64</v>
      </c>
      <c r="EO19" s="28">
        <f>외인!EO19+기관!EO19</f>
        <v>97.77</v>
      </c>
      <c r="EP19" s="28">
        <f>외인!EP19+기관!EP19</f>
        <v>353968.48</v>
      </c>
      <c r="EQ19" s="28">
        <f>외인!EQ19+기관!EQ19</f>
        <v>-860.18</v>
      </c>
      <c r="ER19" s="28">
        <f>외인!ER19+기관!ER19</f>
        <v>25152.799999999999</v>
      </c>
      <c r="ES19" s="28">
        <f>외인!ES19+기관!ES19</f>
        <v>11.26</v>
      </c>
      <c r="ET19" s="28">
        <f>외인!ET19+기관!ET19</f>
        <v>213166.24</v>
      </c>
      <c r="EU19" s="28">
        <f>외인!EU19+기관!EU19</f>
        <v>-42.02000000000001</v>
      </c>
      <c r="EV19" s="28">
        <f>외인!EV19+기관!EV19</f>
        <v>91834.58</v>
      </c>
      <c r="EW19" s="28">
        <f>외인!EW19+기관!EW19</f>
        <v>23.18</v>
      </c>
      <c r="EX19" s="28">
        <f>외인!EX19+기관!EX19</f>
        <v>96082.34</v>
      </c>
      <c r="EY19" s="28">
        <f>외인!EY19+기관!EY19</f>
        <v>59.620000000000019</v>
      </c>
    </row>
    <row r="20" spans="1:155">
      <c r="A20" s="27">
        <f>외인!A20</f>
        <v>46091</v>
      </c>
      <c r="B20" s="28">
        <f>외인!B20+기관!B20</f>
        <v>8847261.5399999991</v>
      </c>
      <c r="C20" s="28">
        <f>외인!C20+기관!C20</f>
        <v>-8059.59</v>
      </c>
      <c r="D20" s="28">
        <f>외인!D20+기관!D20</f>
        <v>1251737.76</v>
      </c>
      <c r="E20" s="28">
        <f>외인!E20+기관!E20</f>
        <v>2397.56</v>
      </c>
      <c r="F20" s="28">
        <f>외인!F20+기관!F20</f>
        <v>3792350.6</v>
      </c>
      <c r="G20" s="28">
        <f>외인!G20+기관!G20</f>
        <v>-4696.6400000000003</v>
      </c>
      <c r="H20" s="28">
        <f>외인!H20+기관!H20</f>
        <v>557386.76</v>
      </c>
      <c r="I20" s="28">
        <f>외인!I20+기관!I20</f>
        <v>-328.11</v>
      </c>
      <c r="J20" s="28">
        <f>외인!J20+기관!J20</f>
        <v>74617.460000000006</v>
      </c>
      <c r="K20" s="28">
        <f>외인!K20+기관!K20</f>
        <v>91.86999999999999</v>
      </c>
      <c r="L20" s="28">
        <f>외인!L20+기관!L20</f>
        <v>515533.06</v>
      </c>
      <c r="M20" s="28">
        <f>외인!M20+기관!M20</f>
        <v>-380.61</v>
      </c>
      <c r="N20" s="28">
        <f>외인!N20+기관!N20</f>
        <v>482593.82</v>
      </c>
      <c r="O20" s="28">
        <f>외인!O20+기관!O20</f>
        <v>-1261.56</v>
      </c>
      <c r="P20" s="28">
        <f>외인!P20+기관!P20</f>
        <v>393625.08</v>
      </c>
      <c r="Q20" s="28">
        <f>외인!Q20+기관!Q20</f>
        <v>192.87000000000003</v>
      </c>
      <c r="R20" s="28">
        <f>외인!R20+기관!R20</f>
        <v>261487.72</v>
      </c>
      <c r="S20" s="28">
        <f>외인!S20+기관!S20</f>
        <v>-68.36999999999999</v>
      </c>
      <c r="T20" s="28">
        <f>외인!T20+기관!T20</f>
        <v>16764.86</v>
      </c>
      <c r="U20" s="28">
        <f>외인!U20+기관!U20</f>
        <v>-60.370000000000005</v>
      </c>
      <c r="V20" s="28">
        <f>외인!V20+기관!V20</f>
        <v>212092.56</v>
      </c>
      <c r="W20" s="28">
        <f>외인!W20+기관!W20</f>
        <v>432.69000000000005</v>
      </c>
      <c r="X20" s="28">
        <f>외인!X20+기관!X20</f>
        <v>3779123.56</v>
      </c>
      <c r="Y20" s="28">
        <f>외인!Y20+기관!Y20</f>
        <v>-4536.6400000000003</v>
      </c>
      <c r="Z20" s="28">
        <f>외인!Z20+기관!Z20</f>
        <v>94201.94</v>
      </c>
      <c r="AA20" s="28">
        <f>외인!AA20+기관!AA20</f>
        <v>-5.6300000000000026</v>
      </c>
      <c r="AB20" s="28">
        <f>외인!AB20+기관!AB20</f>
        <v>392250.64</v>
      </c>
      <c r="AC20" s="28">
        <f>외인!AC20+기관!AC20</f>
        <v>-40.980000000000018</v>
      </c>
      <c r="AD20" s="28">
        <f>외인!AD20+기관!AD20</f>
        <v>40099.68</v>
      </c>
      <c r="AE20" s="28">
        <f>외인!AE20+기관!AE20</f>
        <v>-81.53</v>
      </c>
      <c r="AF20" s="28">
        <f>외인!AF20+기관!AF20</f>
        <v>48864.12</v>
      </c>
      <c r="AG20" s="28">
        <f>외인!AG20+기관!AG20</f>
        <v>-5.64</v>
      </c>
      <c r="AH20" s="28">
        <f>외인!AH20+기관!AH20</f>
        <v>398804.54</v>
      </c>
      <c r="AI20" s="28">
        <f>외인!AI20+기관!AI20</f>
        <v>63.25</v>
      </c>
      <c r="AJ20" s="28">
        <f>외인!AJ20+기관!AJ20</f>
        <v>230995.02</v>
      </c>
      <c r="AK20" s="28">
        <f>외인!AK20+기관!AK20</f>
        <v>-204.51</v>
      </c>
      <c r="AL20" s="28">
        <f>외인!AL20+기관!AL20</f>
        <v>175185.82</v>
      </c>
      <c r="AM20" s="28">
        <f>외인!AM20+기관!AM20</f>
        <v>7.2800000000000011</v>
      </c>
      <c r="AN20" s="28">
        <f>외인!AN20+기관!AN20</f>
        <v>345578.66</v>
      </c>
      <c r="AO20" s="28">
        <f>외인!AO20+기관!AO20</f>
        <v>-1197.79</v>
      </c>
      <c r="AP20" s="28">
        <f>외인!AP20+기관!AP20</f>
        <v>223930.46</v>
      </c>
      <c r="AQ20" s="28">
        <f>외인!AQ20+기관!AQ20</f>
        <v>-11.600000000000009</v>
      </c>
      <c r="AR20" s="28">
        <f>외인!AR20+기관!AR20</f>
        <v>47483.68</v>
      </c>
      <c r="AS20" s="28">
        <f>외인!AS20+기관!AS20</f>
        <v>-100</v>
      </c>
      <c r="AT20" s="28">
        <f>외인!AT20+기관!AT20</f>
        <v>154999.04000000001</v>
      </c>
      <c r="AU20" s="28">
        <f>외인!AU20+기관!AU20</f>
        <v>-70.56</v>
      </c>
      <c r="AV20" s="28">
        <f>외인!AV20+기관!AV20</f>
        <v>94337.98</v>
      </c>
      <c r="AW20" s="28">
        <f>외인!AW20+기관!AW20</f>
        <v>-8.1000000000000014</v>
      </c>
      <c r="AX20" s="28">
        <f>외인!AX20+기관!AX20</f>
        <v>104260.4</v>
      </c>
      <c r="AY20" s="28">
        <f>외인!AY20+기관!AY20</f>
        <v>-84.990000000000009</v>
      </c>
      <c r="AZ20" s="28">
        <f>외인!AZ20+기관!AZ20</f>
        <v>4038220.4</v>
      </c>
      <c r="BA20" s="28">
        <f>외인!BA20+기관!BA20</f>
        <v>-4715.2</v>
      </c>
      <c r="BB20" s="28">
        <f>외인!BB20+기관!BB20</f>
        <v>193534.4</v>
      </c>
      <c r="BC20" s="28">
        <f>외인!BC20+기관!BC20</f>
        <v>12.64</v>
      </c>
      <c r="BD20" s="28">
        <f>외인!BD20+기관!BD20</f>
        <v>80028</v>
      </c>
      <c r="BE20" s="28">
        <f>외인!BE20+기관!BE20</f>
        <v>-128.91</v>
      </c>
      <c r="BF20" s="28">
        <f>외인!BF20+기관!BF20</f>
        <v>0</v>
      </c>
      <c r="BG20" s="28">
        <f>외인!BG20+기관!BG20</f>
        <v>0</v>
      </c>
      <c r="BH20" s="28">
        <f>외인!BH20+기관!BH20</f>
        <v>181020.1</v>
      </c>
      <c r="BI20" s="28">
        <f>외인!BI20+기관!BI20</f>
        <v>-213.83999999999997</v>
      </c>
      <c r="BJ20" s="28">
        <f>외인!BJ20+기관!BJ20</f>
        <v>230678.32</v>
      </c>
      <c r="BK20" s="28">
        <f>외인!BK20+기관!BK20</f>
        <v>-302.93</v>
      </c>
      <c r="BL20" s="28">
        <f>외인!BL20+기관!BL20</f>
        <v>98146.86</v>
      </c>
      <c r="BM20" s="28">
        <f>외인!BM20+기관!BM20</f>
        <v>-121.38999999999999</v>
      </c>
      <c r="BN20" s="28">
        <f>외인!BN20+기관!BN20</f>
        <v>87434.02</v>
      </c>
      <c r="BO20" s="28">
        <f>외인!BO20+기관!BO20</f>
        <v>-170.26999999999998</v>
      </c>
      <c r="BP20" s="28">
        <f>외인!BP20+기관!BP20</f>
        <v>123480.26</v>
      </c>
      <c r="BQ20" s="28">
        <f>외인!BQ20+기관!BQ20</f>
        <v>-56.52000000000001</v>
      </c>
      <c r="BR20" s="28">
        <f>외인!BR20+기관!BR20</f>
        <v>490239.18</v>
      </c>
      <c r="BS20" s="28">
        <f>외인!BS20+기관!BS20</f>
        <v>342.24</v>
      </c>
      <c r="BT20" s="28">
        <f>외인!BT20+기관!BT20</f>
        <v>3851543.14</v>
      </c>
      <c r="BU20" s="28">
        <f>외인!BU20+기관!BU20</f>
        <v>-4363.08</v>
      </c>
      <c r="BV20" s="28">
        <f>외인!BV20+기관!BV20</f>
        <v>753764.98</v>
      </c>
      <c r="BW20" s="28">
        <f>외인!BW20+기관!BW20</f>
        <v>-592.99</v>
      </c>
      <c r="BX20" s="28">
        <f>외인!BX20+기관!BX20</f>
        <v>151664.74</v>
      </c>
      <c r="BY20" s="28">
        <f>외인!BY20+기관!BY20</f>
        <v>-78.899999999999991</v>
      </c>
      <c r="BZ20" s="28">
        <f>외인!BZ20+기관!BZ20</f>
        <v>520764.48</v>
      </c>
      <c r="CA20" s="28">
        <f>외인!CA20+기관!CA20</f>
        <v>-1190.51</v>
      </c>
      <c r="CB20" s="28">
        <f>외인!CB20+기관!CB20</f>
        <v>25491.72</v>
      </c>
      <c r="CC20" s="28">
        <f>외인!CC20+기관!CC20</f>
        <v>-20.29</v>
      </c>
      <c r="CD20" s="28">
        <f>외인!CD20+기관!CD20</f>
        <v>68153.440000000002</v>
      </c>
      <c r="CE20" s="28">
        <f>외인!CE20+기관!CE20</f>
        <v>38.47</v>
      </c>
      <c r="CF20" s="28">
        <f>외인!CF20+기관!CF20</f>
        <v>46022.96</v>
      </c>
      <c r="CG20" s="28">
        <f>외인!CG20+기관!CG20</f>
        <v>25.430000000000007</v>
      </c>
      <c r="CH20" s="28">
        <f>외인!CH20+기관!CH20</f>
        <v>131662.79999999999</v>
      </c>
      <c r="CI20" s="28">
        <f>외인!CI20+기관!CI20</f>
        <v>-2.5999999999999943</v>
      </c>
      <c r="CJ20" s="28">
        <f>외인!CJ20+기관!CJ20</f>
        <v>776268.44</v>
      </c>
      <c r="CK20" s="28">
        <f>외인!CK20+기관!CK20</f>
        <v>591.25</v>
      </c>
      <c r="CL20" s="28">
        <f>외인!CL20+기관!CL20</f>
        <v>447865.58</v>
      </c>
      <c r="CM20" s="28">
        <f>외인!CM20+기관!CM20</f>
        <v>-226.58999999999997</v>
      </c>
      <c r="CN20" s="28">
        <f>외인!CN20+기관!CN20</f>
        <v>234400.2</v>
      </c>
      <c r="CO20" s="28">
        <f>외인!CO20+기관!CO20</f>
        <v>-69.94</v>
      </c>
      <c r="CP20" s="28">
        <f>외인!CP20+기관!CP20</f>
        <v>194779.74</v>
      </c>
      <c r="CQ20" s="28">
        <f>외인!CQ20+기관!CQ20</f>
        <v>16.659999999999997</v>
      </c>
      <c r="CR20" s="28">
        <f>외인!CR20+기관!CR20</f>
        <v>329771.90000000002</v>
      </c>
      <c r="CS20" s="28">
        <f>외인!CS20+기관!CS20</f>
        <v>-45.550000000000011</v>
      </c>
      <c r="CT20" s="28">
        <f>외인!CT20+기관!CT20</f>
        <v>206047.94</v>
      </c>
      <c r="CU20" s="28">
        <f>외인!CU20+기관!CU20</f>
        <v>297.18</v>
      </c>
      <c r="CV20" s="28">
        <f>외인!CV20+기관!CV20</f>
        <v>3851543.14</v>
      </c>
      <c r="CW20" s="28">
        <f>외인!CW20+기관!CW20</f>
        <v>-4363.08</v>
      </c>
      <c r="CX20" s="28">
        <f>외인!CX20+기관!CX20</f>
        <v>386466.8</v>
      </c>
      <c r="CY20" s="28">
        <f>외인!CY20+기관!CY20</f>
        <v>32.729999999999997</v>
      </c>
      <c r="CZ20" s="28">
        <f>외인!CZ20+기관!CZ20</f>
        <v>34400.339999999997</v>
      </c>
      <c r="DA20" s="28">
        <f>외인!DA20+기관!DA20</f>
        <v>-8.07</v>
      </c>
      <c r="DB20" s="28">
        <f>외인!DB20+기관!DB20</f>
        <v>80028</v>
      </c>
      <c r="DC20" s="28">
        <f>외인!DC20+기관!DC20</f>
        <v>-128.91</v>
      </c>
      <c r="DD20" s="28">
        <f>외인!DD20+기관!DD20</f>
        <v>16764.86</v>
      </c>
      <c r="DE20" s="28">
        <f>외인!DE20+기관!DE20</f>
        <v>-60.370000000000005</v>
      </c>
      <c r="DF20" s="28">
        <f>외인!DF20+기관!DF20</f>
        <v>113511.66</v>
      </c>
      <c r="DG20" s="28">
        <f>외인!DG20+기관!DG20</f>
        <v>-65.010000000000005</v>
      </c>
      <c r="DH20" s="28">
        <f>외인!DH20+기관!DH20</f>
        <v>52149.3</v>
      </c>
      <c r="DI20" s="28">
        <f>외인!DI20+기관!DI20</f>
        <v>47.34</v>
      </c>
      <c r="DJ20" s="28">
        <f>외인!DJ20+기관!DJ20</f>
        <v>1130573.1000000001</v>
      </c>
      <c r="DK20" s="28">
        <f>외인!DK20+기관!DK20</f>
        <v>43.420000000000016</v>
      </c>
      <c r="DL20" s="28">
        <f>외인!DL20+기관!DL20</f>
        <v>183532.36</v>
      </c>
      <c r="DM20" s="28">
        <f>외인!DM20+기관!DM20</f>
        <v>-69.38</v>
      </c>
      <c r="DN20" s="28">
        <f>외인!DN20+기관!DN20</f>
        <v>3851543.14</v>
      </c>
      <c r="DO20" s="28">
        <f>외인!DO20+기관!DO20</f>
        <v>-4363.08</v>
      </c>
      <c r="DP20" s="28">
        <f>외인!DP20+기관!DP20</f>
        <v>166817.96</v>
      </c>
      <c r="DQ20" s="28">
        <f>외인!DQ20+기관!DQ20</f>
        <v>290.33</v>
      </c>
      <c r="DR20" s="28">
        <f>외인!DR20+기관!DR20</f>
        <v>78045.820000000007</v>
      </c>
      <c r="DS20" s="28">
        <f>외인!DS20+기관!DS20</f>
        <v>76.110000000000014</v>
      </c>
      <c r="DT20" s="28">
        <f>외인!DT20+기관!DT20</f>
        <v>261487.72</v>
      </c>
      <c r="DU20" s="28">
        <f>외인!DU20+기관!DU20</f>
        <v>-68.36999999999999</v>
      </c>
      <c r="DV20" s="28">
        <f>외인!DV20+기관!DV20</f>
        <v>67948.98</v>
      </c>
      <c r="DW20" s="28">
        <f>외인!DW20+기관!DW20</f>
        <v>25.259999999999998</v>
      </c>
      <c r="DX20" s="28">
        <f>외인!DX20+기관!DX20</f>
        <v>212092.56</v>
      </c>
      <c r="DY20" s="28">
        <f>외인!DY20+기관!DY20</f>
        <v>432.69000000000005</v>
      </c>
      <c r="DZ20" s="28">
        <f>외인!DZ20+기관!DZ20</f>
        <v>20057.560000000001</v>
      </c>
      <c r="EA20" s="28">
        <f>외인!EA20+기관!EA20</f>
        <v>27.09</v>
      </c>
      <c r="EB20" s="28">
        <f>외인!EB20+기관!EB20</f>
        <v>26765.08</v>
      </c>
      <c r="EC20" s="28">
        <f>외인!EC20+기관!EC20</f>
        <v>33.49</v>
      </c>
      <c r="ED20" s="28">
        <f>외인!ED20+기관!ED20</f>
        <v>21570.76</v>
      </c>
      <c r="EE20" s="28">
        <f>외인!EE20+기관!EE20</f>
        <v>82.2</v>
      </c>
      <c r="EF20" s="28">
        <f>외인!EF20+기관!EF20</f>
        <v>503180.74</v>
      </c>
      <c r="EG20" s="28">
        <f>외인!EG20+기관!EG20</f>
        <v>162.33999999999997</v>
      </c>
      <c r="EH20" s="28">
        <f>외인!EH20+기관!EH20</f>
        <v>351750.24</v>
      </c>
      <c r="EI20" s="28">
        <f>외인!EI20+기관!EI20</f>
        <v>-47.31</v>
      </c>
      <c r="EJ20" s="28">
        <f>외인!EJ20+기관!EJ20</f>
        <v>182291.16</v>
      </c>
      <c r="EK20" s="28">
        <f>외인!EK20+기관!EK20</f>
        <v>42.97999999999999</v>
      </c>
      <c r="EL20" s="28">
        <f>외인!EL20+기관!EL20</f>
        <v>73001.919999999998</v>
      </c>
      <c r="EM20" s="28">
        <f>외인!EM20+기관!EM20</f>
        <v>42.23</v>
      </c>
      <c r="EN20" s="28">
        <f>외인!EN20+기관!EN20</f>
        <v>78045.820000000007</v>
      </c>
      <c r="EO20" s="28">
        <f>외인!EO20+기관!EO20</f>
        <v>76.110000000000014</v>
      </c>
      <c r="EP20" s="28">
        <f>외인!EP20+기관!EP20</f>
        <v>352509.94</v>
      </c>
      <c r="EQ20" s="28">
        <f>외인!EQ20+기관!EQ20</f>
        <v>-600.17999999999995</v>
      </c>
      <c r="ER20" s="28">
        <f>외인!ER20+기관!ER20</f>
        <v>27464.38</v>
      </c>
      <c r="ES20" s="28">
        <f>외인!ES20+기관!ES20</f>
        <v>120.82</v>
      </c>
      <c r="ET20" s="28">
        <f>외인!ET20+기관!ET20</f>
        <v>223930.46</v>
      </c>
      <c r="EU20" s="28">
        <f>외인!EU20+기관!EU20</f>
        <v>-11.600000000000009</v>
      </c>
      <c r="EV20" s="28">
        <f>외인!EV20+기관!EV20</f>
        <v>94201.94</v>
      </c>
      <c r="EW20" s="28">
        <f>외인!EW20+기관!EW20</f>
        <v>-5.6300000000000026</v>
      </c>
      <c r="EX20" s="28">
        <f>외인!EX20+기관!EX20</f>
        <v>100577.8</v>
      </c>
      <c r="EY20" s="28">
        <f>외인!EY20+기관!EY20</f>
        <v>22.279999999999994</v>
      </c>
    </row>
    <row r="21" spans="1:155">
      <c r="A21" s="27">
        <f>외인!A21</f>
        <v>46092</v>
      </c>
      <c r="B21" s="28">
        <f>외인!B21+기관!B21</f>
        <v>8970593.4199999999</v>
      </c>
      <c r="C21" s="28">
        <f>외인!C21+기관!C21</f>
        <v>-7166.15</v>
      </c>
      <c r="D21" s="28">
        <f>외인!D21+기관!D21</f>
        <v>1250767.98</v>
      </c>
      <c r="E21" s="28">
        <f>외인!E21+기관!E21</f>
        <v>987.12</v>
      </c>
      <c r="F21" s="28">
        <f>외인!F21+기관!F21</f>
        <v>3846233.76</v>
      </c>
      <c r="G21" s="28">
        <f>외인!G21+기관!G21</f>
        <v>-5031.74</v>
      </c>
      <c r="H21" s="28">
        <f>외인!H21+기관!H21</f>
        <v>557315.96</v>
      </c>
      <c r="I21" s="28">
        <f>외인!I21+기관!I21</f>
        <v>-401.19</v>
      </c>
      <c r="J21" s="28">
        <f>외인!J21+기관!J21</f>
        <v>75857.919999999998</v>
      </c>
      <c r="K21" s="28">
        <f>외인!K21+기관!K21</f>
        <v>66.13</v>
      </c>
      <c r="L21" s="28">
        <f>외인!L21+기관!L21</f>
        <v>515649.44</v>
      </c>
      <c r="M21" s="28">
        <f>외인!M21+기관!M21</f>
        <v>-437.97999999999996</v>
      </c>
      <c r="N21" s="28">
        <f>외인!N21+기관!N21</f>
        <v>485900.79999999999</v>
      </c>
      <c r="O21" s="28">
        <f>외인!O21+기관!O21</f>
        <v>-1290.71</v>
      </c>
      <c r="P21" s="28">
        <f>외인!P21+기관!P21</f>
        <v>399456.98</v>
      </c>
      <c r="Q21" s="28">
        <f>외인!Q21+기관!Q21</f>
        <v>-49.369999999999976</v>
      </c>
      <c r="R21" s="28">
        <f>외인!R21+기관!R21</f>
        <v>263407.78000000003</v>
      </c>
      <c r="S21" s="28">
        <f>외인!S21+기관!S21</f>
        <v>-128.57</v>
      </c>
      <c r="T21" s="28">
        <f>외인!T21+기관!T21</f>
        <v>16830.400000000001</v>
      </c>
      <c r="U21" s="28">
        <f>외인!U21+기관!U21</f>
        <v>-39.04</v>
      </c>
      <c r="V21" s="28">
        <f>외인!V21+기관!V21</f>
        <v>208144.36</v>
      </c>
      <c r="W21" s="28">
        <f>외인!W21+기관!W21</f>
        <v>121.75999999999999</v>
      </c>
      <c r="X21" s="28">
        <f>외인!X21+기관!X21</f>
        <v>3822011.58</v>
      </c>
      <c r="Y21" s="28">
        <f>외인!Y21+기관!Y21</f>
        <v>-4143.76</v>
      </c>
      <c r="Z21" s="28">
        <f>외인!Z21+기관!Z21</f>
        <v>95457.04</v>
      </c>
      <c r="AA21" s="28">
        <f>외인!AA21+기관!AA21</f>
        <v>-10.740000000000002</v>
      </c>
      <c r="AB21" s="28">
        <f>외인!AB21+기관!AB21</f>
        <v>402420.66</v>
      </c>
      <c r="AC21" s="28">
        <f>외인!AC21+기관!AC21</f>
        <v>-68.710000000000008</v>
      </c>
      <c r="AD21" s="28">
        <f>외인!AD21+기관!AD21</f>
        <v>39770.300000000003</v>
      </c>
      <c r="AE21" s="28">
        <f>외인!AE21+기관!AE21</f>
        <v>-59.740000000000009</v>
      </c>
      <c r="AF21" s="28">
        <f>외인!AF21+기관!AF21</f>
        <v>48927.96</v>
      </c>
      <c r="AG21" s="28">
        <f>외인!AG21+기관!AG21</f>
        <v>33.879999999999995</v>
      </c>
      <c r="AH21" s="28">
        <f>외인!AH21+기관!AH21</f>
        <v>413746.84</v>
      </c>
      <c r="AI21" s="28">
        <f>외인!AI21+기관!AI21</f>
        <v>297.26</v>
      </c>
      <c r="AJ21" s="28">
        <f>외인!AJ21+기관!AJ21</f>
        <v>228349.56</v>
      </c>
      <c r="AK21" s="28">
        <f>외인!AK21+기관!AK21</f>
        <v>-325.92</v>
      </c>
      <c r="AL21" s="28">
        <f>외인!AL21+기관!AL21</f>
        <v>176097.52</v>
      </c>
      <c r="AM21" s="28">
        <f>외인!AM21+기관!AM21</f>
        <v>-79.55</v>
      </c>
      <c r="AN21" s="28">
        <f>외인!AN21+기관!AN21</f>
        <v>348468.1</v>
      </c>
      <c r="AO21" s="28">
        <f>외인!AO21+기관!AO21</f>
        <v>-1183.57</v>
      </c>
      <c r="AP21" s="28">
        <f>외인!AP21+기관!AP21</f>
        <v>224497.12</v>
      </c>
      <c r="AQ21" s="28">
        <f>외인!AQ21+기관!AQ21</f>
        <v>-19.509999999999998</v>
      </c>
      <c r="AR21" s="28">
        <f>외인!AR21+기관!AR21</f>
        <v>48071.74</v>
      </c>
      <c r="AS21" s="28">
        <f>외인!AS21+기관!AS21</f>
        <v>-79.63</v>
      </c>
      <c r="AT21" s="28">
        <f>외인!AT21+기관!AT21</f>
        <v>157408.62</v>
      </c>
      <c r="AU21" s="28">
        <f>외인!AU21+기관!AU21</f>
        <v>-118.46</v>
      </c>
      <c r="AV21" s="28">
        <f>외인!AV21+기관!AV21</f>
        <v>96465.42</v>
      </c>
      <c r="AW21" s="28">
        <f>외인!AW21+기관!AW21</f>
        <v>-28.109999999999996</v>
      </c>
      <c r="AX21" s="28">
        <f>외인!AX21+기관!AX21</f>
        <v>106268.88</v>
      </c>
      <c r="AY21" s="28">
        <f>외인!AY21+기관!AY21</f>
        <v>-201</v>
      </c>
      <c r="AZ21" s="28">
        <f>외인!AZ21+기관!AZ21</f>
        <v>4080099.52</v>
      </c>
      <c r="BA21" s="28">
        <f>외인!BA21+기관!BA21</f>
        <v>-4311.92</v>
      </c>
      <c r="BB21" s="28">
        <f>외인!BB21+기관!BB21</f>
        <v>201918.8</v>
      </c>
      <c r="BC21" s="28">
        <f>외인!BC21+기관!BC21</f>
        <v>1.5799999999999983</v>
      </c>
      <c r="BD21" s="28">
        <f>외인!BD21+기관!BD21</f>
        <v>80342.78</v>
      </c>
      <c r="BE21" s="28">
        <f>외인!BE21+기관!BE21</f>
        <v>-237.17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181685.46</v>
      </c>
      <c r="BI21" s="28">
        <f>외인!BI21+기관!BI21</f>
        <v>-59.17</v>
      </c>
      <c r="BJ21" s="28">
        <f>외인!BJ21+기관!BJ21</f>
        <v>232655.88</v>
      </c>
      <c r="BK21" s="28">
        <f>외인!BK21+기관!BK21</f>
        <v>-309.69</v>
      </c>
      <c r="BL21" s="28">
        <f>외인!BL21+기관!BL21</f>
        <v>100271.74</v>
      </c>
      <c r="BM21" s="28">
        <f>외인!BM21+기관!BM21</f>
        <v>-67.97</v>
      </c>
      <c r="BN21" s="28">
        <f>외인!BN21+기관!BN21</f>
        <v>88712.58</v>
      </c>
      <c r="BO21" s="28">
        <f>외인!BO21+기관!BO21</f>
        <v>-181.29999999999998</v>
      </c>
      <c r="BP21" s="28">
        <f>외인!BP21+기관!BP21</f>
        <v>126924.96</v>
      </c>
      <c r="BQ21" s="28">
        <f>외인!BQ21+기관!BQ21</f>
        <v>-155.82</v>
      </c>
      <c r="BR21" s="28">
        <f>외인!BR21+기관!BR21</f>
        <v>489148.64</v>
      </c>
      <c r="BS21" s="28">
        <f>외인!BS21+기관!BS21</f>
        <v>59.65</v>
      </c>
      <c r="BT21" s="28">
        <f>외인!BT21+기관!BT21</f>
        <v>3894294.32</v>
      </c>
      <c r="BU21" s="28">
        <f>외인!BU21+기관!BU21</f>
        <v>-3976.73</v>
      </c>
      <c r="BV21" s="28">
        <f>외인!BV21+기관!BV21</f>
        <v>754939.52</v>
      </c>
      <c r="BW21" s="28">
        <f>외인!BW21+기관!BW21</f>
        <v>6.7999999999999972</v>
      </c>
      <c r="BX21" s="28">
        <f>외인!BX21+기관!BX21</f>
        <v>151933.34</v>
      </c>
      <c r="BY21" s="28">
        <f>외인!BY21+기관!BY21</f>
        <v>-26.449999999999989</v>
      </c>
      <c r="BZ21" s="28">
        <f>외인!BZ21+기관!BZ21</f>
        <v>524565.62</v>
      </c>
      <c r="CA21" s="28">
        <f>외인!CA21+기관!CA21</f>
        <v>-1263.1200000000001</v>
      </c>
      <c r="CB21" s="28">
        <f>외인!CB21+기관!CB21</f>
        <v>25804.38</v>
      </c>
      <c r="CC21" s="28">
        <f>외인!CC21+기관!CC21</f>
        <v>-26.18</v>
      </c>
      <c r="CD21" s="28">
        <f>외인!CD21+기관!CD21</f>
        <v>68285.98</v>
      </c>
      <c r="CE21" s="28">
        <f>외인!CE21+기관!CE21</f>
        <v>-48.7</v>
      </c>
      <c r="CF21" s="28">
        <f>외인!CF21+기관!CF21</f>
        <v>46997.46</v>
      </c>
      <c r="CG21" s="28">
        <f>외인!CG21+기관!CG21</f>
        <v>-8.9699999999999989</v>
      </c>
      <c r="CH21" s="28">
        <f>외인!CH21+기관!CH21</f>
        <v>133784.20000000001</v>
      </c>
      <c r="CI21" s="28">
        <f>외인!CI21+기관!CI21</f>
        <v>-33.119999999999997</v>
      </c>
      <c r="CJ21" s="28">
        <f>외인!CJ21+기관!CJ21</f>
        <v>782444.56</v>
      </c>
      <c r="CK21" s="28">
        <f>외인!CK21+기관!CK21</f>
        <v>142.44999999999999</v>
      </c>
      <c r="CL21" s="28">
        <f>외인!CL21+기관!CL21</f>
        <v>458671.5</v>
      </c>
      <c r="CM21" s="28">
        <f>외인!CM21+기관!CM21</f>
        <v>-273.12</v>
      </c>
      <c r="CN21" s="28">
        <f>외인!CN21+기관!CN21</f>
        <v>248466.92</v>
      </c>
      <c r="CO21" s="28">
        <f>외인!CO21+기관!CO21</f>
        <v>-92.29000000000002</v>
      </c>
      <c r="CP21" s="28">
        <f>외인!CP21+기관!CP21</f>
        <v>203180.16</v>
      </c>
      <c r="CQ21" s="28">
        <f>외인!CQ21+기관!CQ21</f>
        <v>2.7600000000000016</v>
      </c>
      <c r="CR21" s="28">
        <f>외인!CR21+기관!CR21</f>
        <v>329361.42</v>
      </c>
      <c r="CS21" s="28">
        <f>외인!CS21+기관!CS21</f>
        <v>-139.54</v>
      </c>
      <c r="CT21" s="28">
        <f>외인!CT21+기관!CT21</f>
        <v>209844.44</v>
      </c>
      <c r="CU21" s="28">
        <f>외인!CU21+기관!CU21</f>
        <v>218.02</v>
      </c>
      <c r="CV21" s="28">
        <f>외인!CV21+기관!CV21</f>
        <v>3894294.32</v>
      </c>
      <c r="CW21" s="28">
        <f>외인!CW21+기관!CW21</f>
        <v>-3976.73</v>
      </c>
      <c r="CX21" s="28">
        <f>외인!CX21+기관!CX21</f>
        <v>387011.98</v>
      </c>
      <c r="CY21" s="28">
        <f>외인!CY21+기관!CY21</f>
        <v>-70.31</v>
      </c>
      <c r="CZ21" s="28">
        <f>외인!CZ21+기관!CZ21</f>
        <v>34552.42</v>
      </c>
      <c r="DA21" s="28">
        <f>외인!DA21+기관!DA21</f>
        <v>-18.919999999999998</v>
      </c>
      <c r="DB21" s="28">
        <f>외인!DB21+기관!DB21</f>
        <v>80342.78</v>
      </c>
      <c r="DC21" s="28">
        <f>외인!DC21+기관!DC21</f>
        <v>-237.17</v>
      </c>
      <c r="DD21" s="28">
        <f>외인!DD21+기관!DD21</f>
        <v>16830.400000000001</v>
      </c>
      <c r="DE21" s="28">
        <f>외인!DE21+기관!DE21</f>
        <v>-39.04</v>
      </c>
      <c r="DF21" s="28">
        <f>외인!DF21+기관!DF21</f>
        <v>114211.08</v>
      </c>
      <c r="DG21" s="28">
        <f>외인!DG21+기관!DG21</f>
        <v>-22.310000000000016</v>
      </c>
      <c r="DH21" s="28">
        <f>외인!DH21+기관!DH21</f>
        <v>52173.279999999999</v>
      </c>
      <c r="DI21" s="28">
        <f>외인!DI21+기관!DI21</f>
        <v>-24.990000000000002</v>
      </c>
      <c r="DJ21" s="28">
        <f>외인!DJ21+기관!DJ21</f>
        <v>1139371.3999999999</v>
      </c>
      <c r="DK21" s="28">
        <f>외인!DK21+기관!DK21</f>
        <v>88.62</v>
      </c>
      <c r="DL21" s="28">
        <f>외인!DL21+기관!DL21</f>
        <v>196716.1</v>
      </c>
      <c r="DM21" s="28">
        <f>외인!DM21+기관!DM21</f>
        <v>-82.12</v>
      </c>
      <c r="DN21" s="28">
        <f>외인!DN21+기관!DN21</f>
        <v>3894294.32</v>
      </c>
      <c r="DO21" s="28">
        <f>외인!DO21+기관!DO21</f>
        <v>-3976.73</v>
      </c>
      <c r="DP21" s="28">
        <f>외인!DP21+기관!DP21</f>
        <v>164798.72</v>
      </c>
      <c r="DQ21" s="28">
        <f>외인!DQ21+기관!DQ21</f>
        <v>75.02</v>
      </c>
      <c r="DR21" s="28">
        <f>외인!DR21+기관!DR21</f>
        <v>79494.880000000005</v>
      </c>
      <c r="DS21" s="28">
        <f>외인!DS21+기관!DS21</f>
        <v>61.12</v>
      </c>
      <c r="DT21" s="28">
        <f>외인!DT21+기관!DT21</f>
        <v>263407.78000000003</v>
      </c>
      <c r="DU21" s="28">
        <f>외인!DU21+기관!DU21</f>
        <v>-128.57</v>
      </c>
      <c r="DV21" s="28">
        <f>외인!DV21+기관!DV21</f>
        <v>65655.92</v>
      </c>
      <c r="DW21" s="28">
        <f>외인!DW21+기관!DW21</f>
        <v>-9.07</v>
      </c>
      <c r="DX21" s="28">
        <f>외인!DX21+기관!DX21</f>
        <v>208144.36</v>
      </c>
      <c r="DY21" s="28">
        <f>외인!DY21+기관!DY21</f>
        <v>121.75999999999999</v>
      </c>
      <c r="DZ21" s="28">
        <f>외인!DZ21+기관!DZ21</f>
        <v>19808.36</v>
      </c>
      <c r="EA21" s="28">
        <f>외인!EA21+기관!EA21</f>
        <v>-2.4500000000000002</v>
      </c>
      <c r="EB21" s="28">
        <f>외인!EB21+기관!EB21</f>
        <v>26651.56</v>
      </c>
      <c r="EC21" s="28">
        <f>외인!EC21+기관!EC21</f>
        <v>-21.16</v>
      </c>
      <c r="ED21" s="28">
        <f>외인!ED21+기관!ED21</f>
        <v>21556.5</v>
      </c>
      <c r="EE21" s="28">
        <f>외인!EE21+기관!EE21</f>
        <v>46.349999999999994</v>
      </c>
      <c r="EF21" s="28">
        <f>외인!EF21+기관!EF21</f>
        <v>511488.5</v>
      </c>
      <c r="EG21" s="28">
        <f>외인!EG21+기관!EG21</f>
        <v>37.199999999999996</v>
      </c>
      <c r="EH21" s="28">
        <f>외인!EH21+기관!EH21</f>
        <v>360580.84</v>
      </c>
      <c r="EI21" s="28">
        <f>외인!EI21+기관!EI21</f>
        <v>-37.759999999999991</v>
      </c>
      <c r="EJ21" s="28">
        <f>외인!EJ21+기관!EJ21</f>
        <v>186172.7</v>
      </c>
      <c r="EK21" s="28">
        <f>외인!EK21+기관!EK21</f>
        <v>15.799999999999983</v>
      </c>
      <c r="EL21" s="28">
        <f>외인!EL21+기관!EL21</f>
        <v>73181.58</v>
      </c>
      <c r="EM21" s="28">
        <f>외인!EM21+기관!EM21</f>
        <v>-47.129999999999995</v>
      </c>
      <c r="EN21" s="28">
        <f>외인!EN21+기관!EN21</f>
        <v>79494.880000000005</v>
      </c>
      <c r="EO21" s="28">
        <f>외인!EO21+기관!EO21</f>
        <v>61.12</v>
      </c>
      <c r="EP21" s="28">
        <f>외인!EP21+기관!EP21</f>
        <v>344345.28</v>
      </c>
      <c r="EQ21" s="28">
        <f>외인!EQ21+기관!EQ21</f>
        <v>6.8400000000000034</v>
      </c>
      <c r="ER21" s="28">
        <f>외인!ER21+기관!ER21</f>
        <v>28691.58</v>
      </c>
      <c r="ES21" s="28">
        <f>외인!ES21+기관!ES21</f>
        <v>163.05000000000001</v>
      </c>
      <c r="ET21" s="28">
        <f>외인!ET21+기관!ET21</f>
        <v>224497.12</v>
      </c>
      <c r="EU21" s="28">
        <f>외인!EU21+기관!EU21</f>
        <v>-19.509999999999998</v>
      </c>
      <c r="EV21" s="28">
        <f>외인!EV21+기관!EV21</f>
        <v>95457.04</v>
      </c>
      <c r="EW21" s="28">
        <f>외인!EW21+기관!EW21</f>
        <v>-10.740000000000002</v>
      </c>
      <c r="EX21" s="28">
        <f>외인!EX21+기관!EX21</f>
        <v>107723.12</v>
      </c>
      <c r="EY21" s="28">
        <f>외인!EY21+기관!EY21</f>
        <v>13.51</v>
      </c>
    </row>
    <row r="22" spans="1:155">
      <c r="A22" s="27">
        <f>외인!A22</f>
        <v>46093</v>
      </c>
      <c r="B22" s="28">
        <f>외인!B22+기관!B22</f>
        <v>8927824.3599999994</v>
      </c>
      <c r="C22" s="28">
        <f>외인!C22+기관!C22</f>
        <v>-7608.6</v>
      </c>
      <c r="D22" s="28">
        <f>외인!D22+기관!D22</f>
        <v>1263757.04</v>
      </c>
      <c r="E22" s="28">
        <f>외인!E22+기관!E22</f>
        <v>-1018.0100000000002</v>
      </c>
      <c r="F22" s="28">
        <f>외인!F22+기관!F22</f>
        <v>3810081.86</v>
      </c>
      <c r="G22" s="28">
        <f>외인!G22+기관!G22</f>
        <v>-5026.25</v>
      </c>
      <c r="H22" s="28">
        <f>외인!H22+기관!H22</f>
        <v>562777.1</v>
      </c>
      <c r="I22" s="28">
        <f>외인!I22+기관!I22</f>
        <v>-619.76</v>
      </c>
      <c r="J22" s="28">
        <f>외인!J22+기관!J22</f>
        <v>76128.639999999999</v>
      </c>
      <c r="K22" s="28">
        <f>외인!K22+기관!K22</f>
        <v>39.880000000000003</v>
      </c>
      <c r="L22" s="28">
        <f>외인!L22+기관!L22</f>
        <v>521068.08</v>
      </c>
      <c r="M22" s="28">
        <f>외인!M22+기관!M22</f>
        <v>-599.33999999999992</v>
      </c>
      <c r="N22" s="28">
        <f>외인!N22+기관!N22</f>
        <v>484902.46</v>
      </c>
      <c r="O22" s="28">
        <f>외인!O22+기관!O22</f>
        <v>-1123.49</v>
      </c>
      <c r="P22" s="28">
        <f>외인!P22+기관!P22</f>
        <v>396326.04</v>
      </c>
      <c r="Q22" s="28">
        <f>외인!Q22+기관!Q22</f>
        <v>-329.59000000000003</v>
      </c>
      <c r="R22" s="28">
        <f>외인!R22+기관!R22</f>
        <v>263411.20000000001</v>
      </c>
      <c r="S22" s="28">
        <f>외인!S22+기관!S22</f>
        <v>-122.93</v>
      </c>
      <c r="T22" s="28">
        <f>외인!T22+기관!T22</f>
        <v>16947.36</v>
      </c>
      <c r="U22" s="28">
        <f>외인!U22+기관!U22</f>
        <v>-36.6</v>
      </c>
      <c r="V22" s="28">
        <f>외인!V22+기관!V22</f>
        <v>210638.32</v>
      </c>
      <c r="W22" s="28">
        <f>외인!W22+기관!W22</f>
        <v>-420.93</v>
      </c>
      <c r="X22" s="28">
        <f>외인!X22+기관!X22</f>
        <v>3764159.68</v>
      </c>
      <c r="Y22" s="28">
        <f>외인!Y22+기관!Y22</f>
        <v>-5559.7000000000007</v>
      </c>
      <c r="Z22" s="28">
        <f>외인!Z22+기관!Z22</f>
        <v>93766.8</v>
      </c>
      <c r="AA22" s="28">
        <f>외인!AA22+기관!AA22</f>
        <v>-25.69</v>
      </c>
      <c r="AB22" s="28">
        <f>외인!AB22+기관!AB22</f>
        <v>399631.48</v>
      </c>
      <c r="AC22" s="28">
        <f>외인!AC22+기관!AC22</f>
        <v>-64.34</v>
      </c>
      <c r="AD22" s="28">
        <f>외인!AD22+기관!AD22</f>
        <v>39858.839999999997</v>
      </c>
      <c r="AE22" s="28">
        <f>외인!AE22+기관!AE22</f>
        <v>-69.23</v>
      </c>
      <c r="AF22" s="28">
        <f>외인!AF22+기관!AF22</f>
        <v>50366.38</v>
      </c>
      <c r="AG22" s="28">
        <f>외인!AG22+기관!AG22</f>
        <v>23.97</v>
      </c>
      <c r="AH22" s="28">
        <f>외인!AH22+기관!AH22</f>
        <v>423427.84000000003</v>
      </c>
      <c r="AI22" s="28">
        <f>외인!AI22+기관!AI22</f>
        <v>592.79</v>
      </c>
      <c r="AJ22" s="28">
        <f>외인!AJ22+기관!AJ22</f>
        <v>228191.66</v>
      </c>
      <c r="AK22" s="28">
        <f>외인!AK22+기관!AK22</f>
        <v>-216.64999999999998</v>
      </c>
      <c r="AL22" s="28">
        <f>외인!AL22+기관!AL22</f>
        <v>175106.88</v>
      </c>
      <c r="AM22" s="28">
        <f>외인!AM22+기관!AM22</f>
        <v>-144.26</v>
      </c>
      <c r="AN22" s="28">
        <f>외인!AN22+기관!AN22</f>
        <v>348767.2</v>
      </c>
      <c r="AO22" s="28">
        <f>외인!AO22+기관!AO22</f>
        <v>-979.78</v>
      </c>
      <c r="AP22" s="28">
        <f>외인!AP22+기관!AP22</f>
        <v>226990.62</v>
      </c>
      <c r="AQ22" s="28">
        <f>외인!AQ22+기관!AQ22</f>
        <v>-119.13000000000001</v>
      </c>
      <c r="AR22" s="28">
        <f>외인!AR22+기관!AR22</f>
        <v>48212.54</v>
      </c>
      <c r="AS22" s="28">
        <f>외인!AS22+기관!AS22</f>
        <v>-86.45</v>
      </c>
      <c r="AT22" s="28">
        <f>외인!AT22+기관!AT22</f>
        <v>156900.64000000001</v>
      </c>
      <c r="AU22" s="28">
        <f>외인!AU22+기관!AU22</f>
        <v>-111.73</v>
      </c>
      <c r="AV22" s="28">
        <f>외인!AV22+기관!AV22</f>
        <v>95741.759999999995</v>
      </c>
      <c r="AW22" s="28">
        <f>외인!AW22+기관!AW22</f>
        <v>-61.959999999999994</v>
      </c>
      <c r="AX22" s="28">
        <f>외인!AX22+기관!AX22</f>
        <v>109748.36</v>
      </c>
      <c r="AY22" s="28">
        <f>외인!AY22+기관!AY22</f>
        <v>-109.64</v>
      </c>
      <c r="AZ22" s="28">
        <f>외인!AZ22+기관!AZ22</f>
        <v>4020252.64</v>
      </c>
      <c r="BA22" s="28">
        <f>외인!BA22+기관!BA22</f>
        <v>-5786.4800000000005</v>
      </c>
      <c r="BB22" s="28">
        <f>외인!BB22+기관!BB22</f>
        <v>196118.52</v>
      </c>
      <c r="BC22" s="28">
        <f>외인!BC22+기관!BC22</f>
        <v>-39.769999999999996</v>
      </c>
      <c r="BD22" s="28">
        <f>외인!BD22+기관!BD22</f>
        <v>81021.5</v>
      </c>
      <c r="BE22" s="28">
        <f>외인!BE22+기관!BE22</f>
        <v>-149.84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183089.88</v>
      </c>
      <c r="BI22" s="28">
        <f>외인!BI22+기관!BI22</f>
        <v>-210.54000000000002</v>
      </c>
      <c r="BJ22" s="28">
        <f>외인!BJ22+기관!BJ22</f>
        <v>230735.9</v>
      </c>
      <c r="BK22" s="28">
        <f>외인!BK22+기관!BK22</f>
        <v>-391.40000000000003</v>
      </c>
      <c r="BL22" s="28">
        <f>외인!BL22+기관!BL22</f>
        <v>100722.68</v>
      </c>
      <c r="BM22" s="28">
        <f>외인!BM22+기관!BM22</f>
        <v>-68.69</v>
      </c>
      <c r="BN22" s="28">
        <f>외인!BN22+기관!BN22</f>
        <v>89695.72</v>
      </c>
      <c r="BO22" s="28">
        <f>외인!BO22+기관!BO22</f>
        <v>-118.53</v>
      </c>
      <c r="BP22" s="28">
        <f>외인!BP22+기관!BP22</f>
        <v>129556.04</v>
      </c>
      <c r="BQ22" s="28">
        <f>외인!BQ22+기관!BQ22</f>
        <v>-70.86</v>
      </c>
      <c r="BR22" s="28">
        <f>외인!BR22+기관!BR22</f>
        <v>496228.42</v>
      </c>
      <c r="BS22" s="28">
        <f>외인!BS22+기관!BS22</f>
        <v>32.86999999999999</v>
      </c>
      <c r="BT22" s="28">
        <f>외인!BT22+기관!BT22</f>
        <v>3837152.32</v>
      </c>
      <c r="BU22" s="28">
        <f>외인!BU22+기관!BU22</f>
        <v>-5479.33</v>
      </c>
      <c r="BV22" s="28">
        <f>외인!BV22+기관!BV22</f>
        <v>763017.66</v>
      </c>
      <c r="BW22" s="28">
        <f>외인!BW22+기관!BW22</f>
        <v>-229.83999999999997</v>
      </c>
      <c r="BX22" s="28">
        <f>외인!BX22+기관!BX22</f>
        <v>152712.42000000001</v>
      </c>
      <c r="BY22" s="28">
        <f>외인!BY22+기관!BY22</f>
        <v>-61.149999999999991</v>
      </c>
      <c r="BZ22" s="28">
        <f>외인!BZ22+기관!BZ22</f>
        <v>523874.08</v>
      </c>
      <c r="CA22" s="28">
        <f>외인!CA22+기관!CA22</f>
        <v>-1124.0500000000002</v>
      </c>
      <c r="CB22" s="28">
        <f>외인!CB22+기관!CB22</f>
        <v>26163.200000000001</v>
      </c>
      <c r="CC22" s="28">
        <f>외인!CC22+기관!CC22</f>
        <v>-22.740000000000002</v>
      </c>
      <c r="CD22" s="28">
        <f>외인!CD22+기관!CD22</f>
        <v>68790.039999999994</v>
      </c>
      <c r="CE22" s="28">
        <f>외인!CE22+기관!CE22</f>
        <v>-49.160000000000004</v>
      </c>
      <c r="CF22" s="28">
        <f>외인!CF22+기관!CF22</f>
        <v>46714.02</v>
      </c>
      <c r="CG22" s="28">
        <f>외인!CG22+기관!CG22</f>
        <v>-22.82</v>
      </c>
      <c r="CH22" s="28">
        <f>외인!CH22+기관!CH22</f>
        <v>133293.56</v>
      </c>
      <c r="CI22" s="28">
        <f>외인!CI22+기관!CI22</f>
        <v>-64.3</v>
      </c>
      <c r="CJ22" s="28">
        <f>외인!CJ22+기관!CJ22</f>
        <v>784048.3</v>
      </c>
      <c r="CK22" s="28">
        <f>외인!CK22+기관!CK22</f>
        <v>-373.69</v>
      </c>
      <c r="CL22" s="28">
        <f>외인!CL22+기관!CL22</f>
        <v>456135.67999999999</v>
      </c>
      <c r="CM22" s="28">
        <f>외인!CM22+기관!CM22</f>
        <v>-84.93</v>
      </c>
      <c r="CN22" s="28">
        <f>외인!CN22+기관!CN22</f>
        <v>245964.78</v>
      </c>
      <c r="CO22" s="28">
        <f>외인!CO22+기관!CO22</f>
        <v>-171.14000000000001</v>
      </c>
      <c r="CP22" s="28">
        <f>외인!CP22+기관!CP22</f>
        <v>197337.42</v>
      </c>
      <c r="CQ22" s="28">
        <f>외인!CQ22+기관!CQ22</f>
        <v>-39.54</v>
      </c>
      <c r="CR22" s="28">
        <f>외인!CR22+기관!CR22</f>
        <v>329308.5</v>
      </c>
      <c r="CS22" s="28">
        <f>외인!CS22+기관!CS22</f>
        <v>-129.44999999999999</v>
      </c>
      <c r="CT22" s="28">
        <f>외인!CT22+기관!CT22</f>
        <v>209358.7</v>
      </c>
      <c r="CU22" s="28">
        <f>외인!CU22+기관!CU22</f>
        <v>-132</v>
      </c>
      <c r="CV22" s="28">
        <f>외인!CV22+기관!CV22</f>
        <v>3837152.32</v>
      </c>
      <c r="CW22" s="28">
        <f>외인!CW22+기관!CW22</f>
        <v>-5479.33</v>
      </c>
      <c r="CX22" s="28">
        <f>외인!CX22+기관!CX22</f>
        <v>393404.76</v>
      </c>
      <c r="CY22" s="28">
        <f>외인!CY22+기관!CY22</f>
        <v>-178.64</v>
      </c>
      <c r="CZ22" s="28">
        <f>외인!CZ22+기관!CZ22</f>
        <v>34599.379999999997</v>
      </c>
      <c r="DA22" s="28">
        <f>외인!DA22+기관!DA22</f>
        <v>-18.95</v>
      </c>
      <c r="DB22" s="28">
        <f>외인!DB22+기관!DB22</f>
        <v>81021.5</v>
      </c>
      <c r="DC22" s="28">
        <f>외인!DC22+기관!DC22</f>
        <v>-149.84</v>
      </c>
      <c r="DD22" s="28">
        <f>외인!DD22+기관!DD22</f>
        <v>16947.36</v>
      </c>
      <c r="DE22" s="28">
        <f>외인!DE22+기관!DE22</f>
        <v>-36.6</v>
      </c>
      <c r="DF22" s="28">
        <f>외인!DF22+기관!DF22</f>
        <v>114547.02</v>
      </c>
      <c r="DG22" s="28">
        <f>외인!DG22+기관!DG22</f>
        <v>-57.81</v>
      </c>
      <c r="DH22" s="28">
        <f>외인!DH22+기관!DH22</f>
        <v>52413.120000000003</v>
      </c>
      <c r="DI22" s="28">
        <f>외인!DI22+기관!DI22</f>
        <v>-23.68</v>
      </c>
      <c r="DJ22" s="28">
        <f>외인!DJ22+기관!DJ22</f>
        <v>1162392.74</v>
      </c>
      <c r="DK22" s="28">
        <f>외인!DK22+기관!DK22</f>
        <v>251.05</v>
      </c>
      <c r="DL22" s="28">
        <f>외인!DL22+기관!DL22</f>
        <v>194908.6</v>
      </c>
      <c r="DM22" s="28">
        <f>외인!DM22+기관!DM22</f>
        <v>-158.35999999999999</v>
      </c>
      <c r="DN22" s="28">
        <f>외인!DN22+기관!DN22</f>
        <v>3837152.32</v>
      </c>
      <c r="DO22" s="28">
        <f>외인!DO22+기관!DO22</f>
        <v>-5479.33</v>
      </c>
      <c r="DP22" s="28">
        <f>외인!DP22+기관!DP22</f>
        <v>167372.98000000001</v>
      </c>
      <c r="DQ22" s="28">
        <f>외인!DQ22+기관!DQ22</f>
        <v>-116.42</v>
      </c>
      <c r="DR22" s="28">
        <f>외인!DR22+기관!DR22</f>
        <v>80111.38</v>
      </c>
      <c r="DS22" s="28">
        <f>외인!DS22+기관!DS22</f>
        <v>57.519999999999996</v>
      </c>
      <c r="DT22" s="28">
        <f>외인!DT22+기관!DT22</f>
        <v>263411.20000000001</v>
      </c>
      <c r="DU22" s="28">
        <f>외인!DU22+기관!DU22</f>
        <v>-122.93</v>
      </c>
      <c r="DV22" s="28">
        <f>외인!DV22+기관!DV22</f>
        <v>65598</v>
      </c>
      <c r="DW22" s="28">
        <f>외인!DW22+기관!DW22</f>
        <v>-5.5500000000000007</v>
      </c>
      <c r="DX22" s="28">
        <f>외인!DX22+기관!DX22</f>
        <v>210638.32</v>
      </c>
      <c r="DY22" s="28">
        <f>외인!DY22+기관!DY22</f>
        <v>-420.93</v>
      </c>
      <c r="DZ22" s="28">
        <f>외인!DZ22+기관!DZ22</f>
        <v>19736.38</v>
      </c>
      <c r="EA22" s="28">
        <f>외인!EA22+기관!EA22</f>
        <v>-23.5</v>
      </c>
      <c r="EB22" s="28">
        <f>외인!EB22+기관!EB22</f>
        <v>26876.54</v>
      </c>
      <c r="EC22" s="28">
        <f>외인!EC22+기관!EC22</f>
        <v>-27.47</v>
      </c>
      <c r="ED22" s="28">
        <f>외인!ED22+기관!ED22</f>
        <v>21683.96</v>
      </c>
      <c r="EE22" s="28">
        <f>외인!EE22+기관!EE22</f>
        <v>10.200000000000003</v>
      </c>
      <c r="EF22" s="28">
        <f>외인!EF22+기관!EF22</f>
        <v>509279.14</v>
      </c>
      <c r="EG22" s="28">
        <f>외인!EG22+기관!EG22</f>
        <v>-204.75</v>
      </c>
      <c r="EH22" s="28">
        <f>외인!EH22+기관!EH22</f>
        <v>357648</v>
      </c>
      <c r="EI22" s="28">
        <f>외인!EI22+기관!EI22</f>
        <v>-95.66</v>
      </c>
      <c r="EJ22" s="28">
        <f>외인!EJ22+기관!EJ22</f>
        <v>186088.14</v>
      </c>
      <c r="EK22" s="28">
        <f>외인!EK22+기관!EK22</f>
        <v>-0.75</v>
      </c>
      <c r="EL22" s="28">
        <f>외인!EL22+기관!EL22</f>
        <v>73812.679999999993</v>
      </c>
      <c r="EM22" s="28">
        <f>외인!EM22+기관!EM22</f>
        <v>-49.69</v>
      </c>
      <c r="EN22" s="28">
        <f>외인!EN22+기관!EN22</f>
        <v>80111.38</v>
      </c>
      <c r="EO22" s="28">
        <f>외인!EO22+기관!EO22</f>
        <v>57.519999999999996</v>
      </c>
      <c r="EP22" s="28">
        <f>외인!EP22+기관!EP22</f>
        <v>354034.72</v>
      </c>
      <c r="EQ22" s="28">
        <f>외인!EQ22+기관!EQ22</f>
        <v>-184.32</v>
      </c>
      <c r="ER22" s="28">
        <f>외인!ER22+기관!ER22</f>
        <v>28845.72</v>
      </c>
      <c r="ES22" s="28">
        <f>외인!ES22+기관!ES22</f>
        <v>-68.58</v>
      </c>
      <c r="ET22" s="28">
        <f>외인!ET22+기관!ET22</f>
        <v>226990.62</v>
      </c>
      <c r="EU22" s="28">
        <f>외인!EU22+기관!EU22</f>
        <v>-119.13000000000001</v>
      </c>
      <c r="EV22" s="28">
        <f>외인!EV22+기관!EV22</f>
        <v>93766.8</v>
      </c>
      <c r="EW22" s="28">
        <f>외인!EW22+기관!EW22</f>
        <v>-25.69</v>
      </c>
      <c r="EX22" s="28">
        <f>외인!EX22+기관!EX22</f>
        <v>103570.6</v>
      </c>
      <c r="EY22" s="28">
        <f>외인!EY22+기관!EY22</f>
        <v>-13.85</v>
      </c>
    </row>
    <row r="23" spans="1:155">
      <c r="A23" s="27">
        <f>외인!A23</f>
        <v>46094</v>
      </c>
      <c r="B23" s="28">
        <f>외인!B23+기관!B23</f>
        <v>8773385.5600000005</v>
      </c>
      <c r="C23" s="28">
        <f>외인!C23+기관!C23</f>
        <v>-7046.1900000000005</v>
      </c>
      <c r="D23" s="28">
        <f>외인!D23+기관!D23</f>
        <v>1269007.1599999999</v>
      </c>
      <c r="E23" s="28">
        <f>외인!E23+기관!E23</f>
        <v>-938.13</v>
      </c>
      <c r="F23" s="28">
        <f>외인!F23+기관!F23</f>
        <v>3729258.52</v>
      </c>
      <c r="G23" s="28">
        <f>외인!G23+기관!G23</f>
        <v>-4308.21</v>
      </c>
      <c r="H23" s="28">
        <f>외인!H23+기관!H23</f>
        <v>538903.22</v>
      </c>
      <c r="I23" s="28">
        <f>외인!I23+기관!I23</f>
        <v>-1212.26</v>
      </c>
      <c r="J23" s="28">
        <f>외인!J23+기관!J23</f>
        <v>77959.58</v>
      </c>
      <c r="K23" s="28">
        <f>외인!K23+기관!K23</f>
        <v>39.349999999999994</v>
      </c>
      <c r="L23" s="28">
        <f>외인!L23+기관!L23</f>
        <v>498235.3</v>
      </c>
      <c r="M23" s="28">
        <f>외인!M23+기관!M23</f>
        <v>-1077.03</v>
      </c>
      <c r="N23" s="28">
        <f>외인!N23+기관!N23</f>
        <v>477742.62</v>
      </c>
      <c r="O23" s="28">
        <f>외인!O23+기관!O23</f>
        <v>-1134.6999999999998</v>
      </c>
      <c r="P23" s="28">
        <f>외인!P23+기관!P23</f>
        <v>401172.5</v>
      </c>
      <c r="Q23" s="28">
        <f>외인!Q23+기관!Q23</f>
        <v>-241.04999999999998</v>
      </c>
      <c r="R23" s="28">
        <f>외인!R23+기관!R23</f>
        <v>264019.86</v>
      </c>
      <c r="S23" s="28">
        <f>외인!S23+기관!S23</f>
        <v>-163.56</v>
      </c>
      <c r="T23" s="28">
        <f>외인!T23+기관!T23</f>
        <v>16692.86</v>
      </c>
      <c r="U23" s="28">
        <f>외인!U23+기관!U23</f>
        <v>-30.05</v>
      </c>
      <c r="V23" s="28">
        <f>외인!V23+기관!V23</f>
        <v>209169.86</v>
      </c>
      <c r="W23" s="28">
        <f>외인!W23+기관!W23</f>
        <v>-590.35</v>
      </c>
      <c r="X23" s="28">
        <f>외인!X23+기관!X23</f>
        <v>3680230.22</v>
      </c>
      <c r="Y23" s="28">
        <f>외인!Y23+기관!Y23</f>
        <v>-4690.66</v>
      </c>
      <c r="Z23" s="28">
        <f>외인!Z23+기관!Z23</f>
        <v>91863</v>
      </c>
      <c r="AA23" s="28">
        <f>외인!AA23+기관!AA23</f>
        <v>-43.06</v>
      </c>
      <c r="AB23" s="28">
        <f>외인!AB23+기관!AB23</f>
        <v>393925.76</v>
      </c>
      <c r="AC23" s="28">
        <f>외인!AC23+기관!AC23</f>
        <v>-68.22</v>
      </c>
      <c r="AD23" s="28">
        <f>외인!AD23+기관!AD23</f>
        <v>38910.019999999997</v>
      </c>
      <c r="AE23" s="28">
        <f>외인!AE23+기관!AE23</f>
        <v>-50.66</v>
      </c>
      <c r="AF23" s="28">
        <f>외인!AF23+기관!AF23</f>
        <v>49089.18</v>
      </c>
      <c r="AG23" s="28">
        <f>외인!AG23+기관!AG23</f>
        <v>30.11</v>
      </c>
      <c r="AH23" s="28">
        <f>외인!AH23+기관!AH23</f>
        <v>417303.42</v>
      </c>
      <c r="AI23" s="28">
        <f>외인!AI23+기관!AI23</f>
        <v>529.54</v>
      </c>
      <c r="AJ23" s="28">
        <f>외인!AJ23+기관!AJ23</f>
        <v>233110.36</v>
      </c>
      <c r="AK23" s="28">
        <f>외인!AK23+기관!AK23</f>
        <v>-226.83</v>
      </c>
      <c r="AL23" s="28">
        <f>외인!AL23+기관!AL23</f>
        <v>171389.16</v>
      </c>
      <c r="AM23" s="28">
        <f>외인!AM23+기관!AM23</f>
        <v>-198.6</v>
      </c>
      <c r="AN23" s="28">
        <f>외인!AN23+기관!AN23</f>
        <v>345022.9</v>
      </c>
      <c r="AO23" s="28">
        <f>외인!AO23+기관!AO23</f>
        <v>-958.31999999999994</v>
      </c>
      <c r="AP23" s="28">
        <f>외인!AP23+기관!AP23</f>
        <v>226538.84</v>
      </c>
      <c r="AQ23" s="28">
        <f>외인!AQ23+기관!AQ23</f>
        <v>-61.64</v>
      </c>
      <c r="AR23" s="28">
        <f>외인!AR23+기관!AR23</f>
        <v>48099.1</v>
      </c>
      <c r="AS23" s="28">
        <f>외인!AS23+기관!AS23</f>
        <v>-59.660000000000004</v>
      </c>
      <c r="AT23" s="28">
        <f>외인!AT23+기관!AT23</f>
        <v>154066.94</v>
      </c>
      <c r="AU23" s="28">
        <f>외인!AU23+기관!AU23</f>
        <v>-131.22999999999999</v>
      </c>
      <c r="AV23" s="28">
        <f>외인!AV23+기관!AV23</f>
        <v>95522.54</v>
      </c>
      <c r="AW23" s="28">
        <f>외인!AW23+기관!AW23</f>
        <v>-63.3</v>
      </c>
      <c r="AX23" s="28">
        <f>외인!AX23+기관!AX23</f>
        <v>114508.46</v>
      </c>
      <c r="AY23" s="28">
        <f>외인!AY23+기관!AY23</f>
        <v>-28.51</v>
      </c>
      <c r="AZ23" s="28">
        <f>외인!AZ23+기관!AZ23</f>
        <v>3932890.66</v>
      </c>
      <c r="BA23" s="28">
        <f>외인!BA23+기관!BA23</f>
        <v>-5014.57</v>
      </c>
      <c r="BB23" s="28">
        <f>외인!BB23+기관!BB23</f>
        <v>192655.24</v>
      </c>
      <c r="BC23" s="28">
        <f>외인!BC23+기관!BC23</f>
        <v>-47.769999999999996</v>
      </c>
      <c r="BD23" s="28">
        <f>외인!BD23+기관!BD23</f>
        <v>82740.3</v>
      </c>
      <c r="BE23" s="28">
        <f>외인!BE23+기관!BE23</f>
        <v>-94.64</v>
      </c>
      <c r="BF23" s="28">
        <f>외인!BF23+기관!BF23</f>
        <v>0</v>
      </c>
      <c r="BG23" s="28">
        <f>외인!BG23+기관!BG23</f>
        <v>0</v>
      </c>
      <c r="BH23" s="28">
        <f>외인!BH23+기관!BH23</f>
        <v>175151.44</v>
      </c>
      <c r="BI23" s="28">
        <f>외인!BI23+기관!BI23</f>
        <v>-269.88</v>
      </c>
      <c r="BJ23" s="28">
        <f>외인!BJ23+기관!BJ23</f>
        <v>222295.08</v>
      </c>
      <c r="BK23" s="28">
        <f>외인!BK23+기관!BK23</f>
        <v>-696.62</v>
      </c>
      <c r="BL23" s="28">
        <f>외인!BL23+기관!BL23</f>
        <v>98590.12</v>
      </c>
      <c r="BM23" s="28">
        <f>외인!BM23+기관!BM23</f>
        <v>-74.95</v>
      </c>
      <c r="BN23" s="28">
        <f>외인!BN23+기관!BN23</f>
        <v>87679.06</v>
      </c>
      <c r="BO23" s="28">
        <f>외인!BO23+기관!BO23</f>
        <v>-128.19999999999999</v>
      </c>
      <c r="BP23" s="28">
        <f>외인!BP23+기관!BP23</f>
        <v>133654.38</v>
      </c>
      <c r="BQ23" s="28">
        <f>외인!BQ23+기관!BQ23</f>
        <v>-7.1999999999999886</v>
      </c>
      <c r="BR23" s="28">
        <f>외인!BR23+기관!BR23</f>
        <v>498414.22</v>
      </c>
      <c r="BS23" s="28">
        <f>외인!BS23+기관!BS23</f>
        <v>349.72</v>
      </c>
      <c r="BT23" s="28">
        <f>외인!BT23+기관!BT23</f>
        <v>3752851.62</v>
      </c>
      <c r="BU23" s="28">
        <f>외인!BU23+기관!BU23</f>
        <v>-4706.66</v>
      </c>
      <c r="BV23" s="28">
        <f>외인!BV23+기관!BV23</f>
        <v>749233</v>
      </c>
      <c r="BW23" s="28">
        <f>외인!BW23+기관!BW23</f>
        <v>-146.92000000000002</v>
      </c>
      <c r="BX23" s="28">
        <f>외인!BX23+기관!BX23</f>
        <v>149061.92000000001</v>
      </c>
      <c r="BY23" s="28">
        <f>외인!BY23+기관!BY23</f>
        <v>-38.18</v>
      </c>
      <c r="BZ23" s="28">
        <f>외인!BZ23+기관!BZ23</f>
        <v>516412.06</v>
      </c>
      <c r="CA23" s="28">
        <f>외인!CA23+기관!CA23</f>
        <v>-1156.92</v>
      </c>
      <c r="CB23" s="28">
        <f>외인!CB23+기관!CB23</f>
        <v>26141.14</v>
      </c>
      <c r="CC23" s="28">
        <f>외인!CC23+기관!CC23</f>
        <v>-16.740000000000002</v>
      </c>
      <c r="CD23" s="28">
        <f>외인!CD23+기관!CD23</f>
        <v>69589.259999999995</v>
      </c>
      <c r="CE23" s="28">
        <f>외인!CE23+기관!CE23</f>
        <v>-51.34</v>
      </c>
      <c r="CF23" s="28">
        <f>외인!CF23+기관!CF23</f>
        <v>46597.18</v>
      </c>
      <c r="CG23" s="28">
        <f>외인!CG23+기관!CG23</f>
        <v>-35.93</v>
      </c>
      <c r="CH23" s="28">
        <f>외인!CH23+기관!CH23</f>
        <v>131452.88</v>
      </c>
      <c r="CI23" s="28">
        <f>외인!CI23+기관!CI23</f>
        <v>-66.86</v>
      </c>
      <c r="CJ23" s="28">
        <f>외인!CJ23+기관!CJ23</f>
        <v>787289.54</v>
      </c>
      <c r="CK23" s="28">
        <f>외인!CK23+기관!CK23</f>
        <v>-150.08000000000001</v>
      </c>
      <c r="CL23" s="28">
        <f>외인!CL23+기관!CL23</f>
        <v>450028.88</v>
      </c>
      <c r="CM23" s="28">
        <f>외인!CM23+기관!CM23</f>
        <v>-100.18</v>
      </c>
      <c r="CN23" s="28">
        <f>외인!CN23+기관!CN23</f>
        <v>241278.12</v>
      </c>
      <c r="CO23" s="28">
        <f>외인!CO23+기관!CO23</f>
        <v>-211.73</v>
      </c>
      <c r="CP23" s="28">
        <f>외인!CP23+기관!CP23</f>
        <v>193893.64</v>
      </c>
      <c r="CQ23" s="28">
        <f>외인!CQ23+기관!CQ23</f>
        <v>-48.01</v>
      </c>
      <c r="CR23" s="28">
        <f>외인!CR23+기관!CR23</f>
        <v>333708.2</v>
      </c>
      <c r="CS23" s="28">
        <f>외인!CS23+기관!CS23</f>
        <v>-155.62</v>
      </c>
      <c r="CT23" s="28">
        <f>외인!CT23+기관!CT23</f>
        <v>208451.34</v>
      </c>
      <c r="CU23" s="28">
        <f>외인!CU23+기관!CU23</f>
        <v>-257.87</v>
      </c>
      <c r="CV23" s="28">
        <f>외인!CV23+기관!CV23</f>
        <v>3752851.62</v>
      </c>
      <c r="CW23" s="28">
        <f>외인!CW23+기관!CW23</f>
        <v>-4706.66</v>
      </c>
      <c r="CX23" s="28">
        <f>외인!CX23+기관!CX23</f>
        <v>382116.14</v>
      </c>
      <c r="CY23" s="28">
        <f>외인!CY23+기관!CY23</f>
        <v>-371.30999999999995</v>
      </c>
      <c r="CZ23" s="28">
        <f>외인!CZ23+기관!CZ23</f>
        <v>34385.54</v>
      </c>
      <c r="DA23" s="28">
        <f>외인!DA23+기관!DA23</f>
        <v>-29.62</v>
      </c>
      <c r="DB23" s="28">
        <f>외인!DB23+기관!DB23</f>
        <v>82740.3</v>
      </c>
      <c r="DC23" s="28">
        <f>외인!DC23+기관!DC23</f>
        <v>-94.64</v>
      </c>
      <c r="DD23" s="28">
        <f>외인!DD23+기관!DD23</f>
        <v>16692.86</v>
      </c>
      <c r="DE23" s="28">
        <f>외인!DE23+기관!DE23</f>
        <v>-30.05</v>
      </c>
      <c r="DF23" s="28">
        <f>외인!DF23+기관!DF23</f>
        <v>111949.68</v>
      </c>
      <c r="DG23" s="28">
        <f>외인!DG23+기관!DG23</f>
        <v>-38.080000000000005</v>
      </c>
      <c r="DH23" s="28">
        <f>외인!DH23+기관!DH23</f>
        <v>53147.66</v>
      </c>
      <c r="DI23" s="28">
        <f>외인!DI23+기관!DI23</f>
        <v>-37.96</v>
      </c>
      <c r="DJ23" s="28">
        <f>외인!DJ23+기관!DJ23</f>
        <v>1144681.7</v>
      </c>
      <c r="DK23" s="28">
        <f>외인!DK23+기관!DK23</f>
        <v>-18.159999999999997</v>
      </c>
      <c r="DL23" s="28">
        <f>외인!DL23+기관!DL23</f>
        <v>190585.98</v>
      </c>
      <c r="DM23" s="28">
        <f>외인!DM23+기관!DM23</f>
        <v>-196.20999999999998</v>
      </c>
      <c r="DN23" s="28">
        <f>외인!DN23+기관!DN23</f>
        <v>3752851.62</v>
      </c>
      <c r="DO23" s="28">
        <f>외인!DO23+기관!DO23</f>
        <v>-4706.66</v>
      </c>
      <c r="DP23" s="28">
        <f>외인!DP23+기관!DP23</f>
        <v>170753.16</v>
      </c>
      <c r="DQ23" s="28">
        <f>외인!DQ23+기관!DQ23</f>
        <v>-0.51999999999998181</v>
      </c>
      <c r="DR23" s="28">
        <f>외인!DR23+기관!DR23</f>
        <v>81840.98</v>
      </c>
      <c r="DS23" s="28">
        <f>외인!DS23+기관!DS23</f>
        <v>56.870000000000005</v>
      </c>
      <c r="DT23" s="28">
        <f>외인!DT23+기관!DT23</f>
        <v>264019.86</v>
      </c>
      <c r="DU23" s="28">
        <f>외인!DU23+기관!DU23</f>
        <v>-163.56</v>
      </c>
      <c r="DV23" s="28">
        <f>외인!DV23+기관!DV23</f>
        <v>69394.12</v>
      </c>
      <c r="DW23" s="28">
        <f>외인!DW23+기관!DW23</f>
        <v>9.02</v>
      </c>
      <c r="DX23" s="28">
        <f>외인!DX23+기관!DX23</f>
        <v>209169.86</v>
      </c>
      <c r="DY23" s="28">
        <f>외인!DY23+기관!DY23</f>
        <v>-590.35</v>
      </c>
      <c r="DZ23" s="28">
        <f>외인!DZ23+기관!DZ23</f>
        <v>19947.240000000002</v>
      </c>
      <c r="EA23" s="28">
        <f>외인!EA23+기관!EA23</f>
        <v>-16.489999999999998</v>
      </c>
      <c r="EB23" s="28">
        <f>외인!EB23+기관!EB23</f>
        <v>27127.78</v>
      </c>
      <c r="EC23" s="28">
        <f>외인!EC23+기관!EC23</f>
        <v>-27.1</v>
      </c>
      <c r="ED23" s="28">
        <f>외인!ED23+기관!ED23</f>
        <v>21447.26</v>
      </c>
      <c r="EE23" s="28">
        <f>외인!EE23+기관!EE23</f>
        <v>-17.480000000000004</v>
      </c>
      <c r="EF23" s="28">
        <f>외인!EF23+기관!EF23</f>
        <v>510044.32</v>
      </c>
      <c r="EG23" s="28">
        <f>외인!EG23+기관!EG23</f>
        <v>-66.02</v>
      </c>
      <c r="EH23" s="28">
        <f>외인!EH23+기관!EH23</f>
        <v>348444.64</v>
      </c>
      <c r="EI23" s="28">
        <f>외인!EI23+기관!EI23</f>
        <v>-97.65</v>
      </c>
      <c r="EJ23" s="28">
        <f>외인!EJ23+기관!EJ23</f>
        <v>185603.98</v>
      </c>
      <c r="EK23" s="28">
        <f>외인!EK23+기관!EK23</f>
        <v>-8.5499999999999972</v>
      </c>
      <c r="EL23" s="28">
        <f>외인!EL23+기관!EL23</f>
        <v>74583.16</v>
      </c>
      <c r="EM23" s="28">
        <f>외인!EM23+기관!EM23</f>
        <v>-50.73</v>
      </c>
      <c r="EN23" s="28">
        <f>외인!EN23+기관!EN23</f>
        <v>81840.98</v>
      </c>
      <c r="EO23" s="28">
        <f>외인!EO23+기관!EO23</f>
        <v>56.870000000000005</v>
      </c>
      <c r="EP23" s="28">
        <f>외인!EP23+기관!EP23</f>
        <v>351611.16</v>
      </c>
      <c r="EQ23" s="28">
        <f>외인!EQ23+기관!EQ23</f>
        <v>-40.47</v>
      </c>
      <c r="ER23" s="28">
        <f>외인!ER23+기관!ER23</f>
        <v>29542.28</v>
      </c>
      <c r="ES23" s="28">
        <f>외인!ES23+기관!ES23</f>
        <v>145.10000000000002</v>
      </c>
      <c r="ET23" s="28">
        <f>외인!ET23+기관!ET23</f>
        <v>226538.84</v>
      </c>
      <c r="EU23" s="28">
        <f>외인!EU23+기관!EU23</f>
        <v>-61.64</v>
      </c>
      <c r="EV23" s="28">
        <f>외인!EV23+기관!EV23</f>
        <v>91863</v>
      </c>
      <c r="EW23" s="28">
        <f>외인!EW23+기관!EW23</f>
        <v>-43.06</v>
      </c>
      <c r="EX23" s="28">
        <f>외인!EX23+기관!EX23</f>
        <v>102030.66</v>
      </c>
      <c r="EY23" s="28">
        <f>외인!EY23+기관!EY23</f>
        <v>-4.95</v>
      </c>
    </row>
    <row r="24" spans="1:155">
      <c r="A24" s="27">
        <f>외인!A24</f>
        <v>46097</v>
      </c>
      <c r="B24" s="28">
        <f>외인!B24+기관!B24</f>
        <v>8872948.5399999991</v>
      </c>
      <c r="C24" s="28">
        <f>외인!C24+기관!C24</f>
        <v>-3086.07</v>
      </c>
      <c r="D24" s="28">
        <f>외인!D24+기관!D24</f>
        <v>1254442.92</v>
      </c>
      <c r="E24" s="28">
        <f>외인!E24+기관!E24</f>
        <v>-1114.8</v>
      </c>
      <c r="F24" s="28">
        <f>외인!F24+기관!F24</f>
        <v>3775008</v>
      </c>
      <c r="G24" s="28">
        <f>외인!G24+기관!G24</f>
        <v>-2576.91</v>
      </c>
      <c r="H24" s="28">
        <f>외인!H24+기관!H24</f>
        <v>531208.14</v>
      </c>
      <c r="I24" s="28">
        <f>외인!I24+기관!I24</f>
        <v>-1061.77</v>
      </c>
      <c r="J24" s="28">
        <f>외인!J24+기관!J24</f>
        <v>75521.94</v>
      </c>
      <c r="K24" s="28">
        <f>외인!K24+기관!K24</f>
        <v>-6.2600000000000016</v>
      </c>
      <c r="L24" s="28">
        <f>외인!L24+기관!L24</f>
        <v>491336.4</v>
      </c>
      <c r="M24" s="28">
        <f>외인!M24+기관!M24</f>
        <v>-932.88</v>
      </c>
      <c r="N24" s="28">
        <f>외인!N24+기관!N24</f>
        <v>470300.44</v>
      </c>
      <c r="O24" s="28">
        <f>외인!O24+기관!O24</f>
        <v>-1193</v>
      </c>
      <c r="P24" s="28">
        <f>외인!P24+기관!P24</f>
        <v>395090.72</v>
      </c>
      <c r="Q24" s="28">
        <f>외인!Q24+기관!Q24</f>
        <v>-360.57</v>
      </c>
      <c r="R24" s="28">
        <f>외인!R24+기관!R24</f>
        <v>261376.24</v>
      </c>
      <c r="S24" s="28">
        <f>외인!S24+기관!S24</f>
        <v>-272.82</v>
      </c>
      <c r="T24" s="28">
        <f>외인!T24+기관!T24</f>
        <v>16432.16</v>
      </c>
      <c r="U24" s="28">
        <f>외인!U24+기관!U24</f>
        <v>-30.92</v>
      </c>
      <c r="V24" s="28">
        <f>외인!V24+기관!V24</f>
        <v>212988.28</v>
      </c>
      <c r="W24" s="28">
        <f>외인!W24+기관!W24</f>
        <v>-311.40000000000003</v>
      </c>
      <c r="X24" s="28">
        <f>외인!X24+기관!X24</f>
        <v>3835306.94</v>
      </c>
      <c r="Y24" s="28">
        <f>외인!Y24+기관!Y24</f>
        <v>-499.35</v>
      </c>
      <c r="Z24" s="28">
        <f>외인!Z24+기관!Z24</f>
        <v>90530.880000000005</v>
      </c>
      <c r="AA24" s="28">
        <f>외인!AA24+기관!AA24</f>
        <v>-49.71</v>
      </c>
      <c r="AB24" s="28">
        <f>외인!AB24+기관!AB24</f>
        <v>391311.44</v>
      </c>
      <c r="AC24" s="28">
        <f>외인!AC24+기관!AC24</f>
        <v>-106.03000000000002</v>
      </c>
      <c r="AD24" s="28">
        <f>외인!AD24+기관!AD24</f>
        <v>39219.660000000003</v>
      </c>
      <c r="AE24" s="28">
        <f>외인!AE24+기관!AE24</f>
        <v>19.03</v>
      </c>
      <c r="AF24" s="28">
        <f>외인!AF24+기관!AF24</f>
        <v>49510.94</v>
      </c>
      <c r="AG24" s="28">
        <f>외인!AG24+기관!AG24</f>
        <v>-19.59</v>
      </c>
      <c r="AH24" s="28">
        <f>외인!AH24+기관!AH24</f>
        <v>405905.66</v>
      </c>
      <c r="AI24" s="28">
        <f>외인!AI24+기관!AI24</f>
        <v>288.95</v>
      </c>
      <c r="AJ24" s="28">
        <f>외인!AJ24+기관!AJ24</f>
        <v>228655.28</v>
      </c>
      <c r="AK24" s="28">
        <f>외인!AK24+기관!AK24</f>
        <v>-409.28</v>
      </c>
      <c r="AL24" s="28">
        <f>외인!AL24+기관!AL24</f>
        <v>169871.6</v>
      </c>
      <c r="AM24" s="28">
        <f>외인!AM24+기관!AM24</f>
        <v>-211.85999999999999</v>
      </c>
      <c r="AN24" s="28">
        <f>외인!AN24+기관!AN24</f>
        <v>338647.48</v>
      </c>
      <c r="AO24" s="28">
        <f>외인!AO24+기관!AO24</f>
        <v>-1011.68</v>
      </c>
      <c r="AP24" s="28">
        <f>외인!AP24+기관!AP24</f>
        <v>222517.32</v>
      </c>
      <c r="AQ24" s="28">
        <f>외인!AQ24+기관!AQ24</f>
        <v>-105.05999999999999</v>
      </c>
      <c r="AR24" s="28">
        <f>외인!AR24+기관!AR24</f>
        <v>48470.92</v>
      </c>
      <c r="AS24" s="28">
        <f>외인!AS24+기관!AS24</f>
        <v>5.6700000000000017</v>
      </c>
      <c r="AT24" s="28">
        <f>외인!AT24+기관!AT24</f>
        <v>154662.72</v>
      </c>
      <c r="AU24" s="28">
        <f>외인!AU24+기관!AU24</f>
        <v>-141.06</v>
      </c>
      <c r="AV24" s="28">
        <f>외인!AV24+기관!AV24</f>
        <v>93489.14</v>
      </c>
      <c r="AW24" s="28">
        <f>외인!AW24+기관!AW24</f>
        <v>-107.32</v>
      </c>
      <c r="AX24" s="28">
        <f>외인!AX24+기관!AX24</f>
        <v>110827.28</v>
      </c>
      <c r="AY24" s="28">
        <f>외인!AY24+기관!AY24</f>
        <v>-83.02</v>
      </c>
      <c r="AZ24" s="28">
        <f>외인!AZ24+기관!AZ24</f>
        <v>4087203.86</v>
      </c>
      <c r="BA24" s="28">
        <f>외인!BA24+기관!BA24</f>
        <v>-810.57999999999993</v>
      </c>
      <c r="BB24" s="28">
        <f>외인!BB24+기관!BB24</f>
        <v>191130.8</v>
      </c>
      <c r="BC24" s="28">
        <f>외인!BC24+기관!BC24</f>
        <v>-65.180000000000007</v>
      </c>
      <c r="BD24" s="28">
        <f>외인!BD24+기관!BD24</f>
        <v>80399.28</v>
      </c>
      <c r="BE24" s="28">
        <f>외인!BE24+기관!BE24</f>
        <v>-66.66</v>
      </c>
      <c r="BF24" s="28">
        <f>외인!BF24+기관!BF24</f>
        <v>0</v>
      </c>
      <c r="BG24" s="28">
        <f>외인!BG24+기관!BG24</f>
        <v>0</v>
      </c>
      <c r="BH24" s="28">
        <f>외인!BH24+기관!BH24</f>
        <v>171511.34</v>
      </c>
      <c r="BI24" s="28">
        <f>외인!BI24+기관!BI24</f>
        <v>-232.73000000000002</v>
      </c>
      <c r="BJ24" s="28">
        <f>외인!BJ24+기관!BJ24</f>
        <v>218463.9</v>
      </c>
      <c r="BK24" s="28">
        <f>외인!BK24+기관!BK24</f>
        <v>-652.07999999999993</v>
      </c>
      <c r="BL24" s="28">
        <f>외인!BL24+기관!BL24</f>
        <v>97160.320000000007</v>
      </c>
      <c r="BM24" s="28">
        <f>외인!BM24+기관!BM24</f>
        <v>-51.76</v>
      </c>
      <c r="BN24" s="28">
        <f>외인!BN24+기관!BN24</f>
        <v>86227.56</v>
      </c>
      <c r="BO24" s="28">
        <f>외인!BO24+기관!BO24</f>
        <v>-129.91999999999999</v>
      </c>
      <c r="BP24" s="28">
        <f>외인!BP24+기관!BP24</f>
        <v>130304.36</v>
      </c>
      <c r="BQ24" s="28">
        <f>외인!BQ24+기관!BQ24</f>
        <v>-64.760000000000005</v>
      </c>
      <c r="BR24" s="28">
        <f>외인!BR24+기관!BR24</f>
        <v>488614.36</v>
      </c>
      <c r="BS24" s="28">
        <f>외인!BS24+기관!BS24</f>
        <v>413</v>
      </c>
      <c r="BT24" s="28">
        <f>외인!BT24+기관!BT24</f>
        <v>3908789.96</v>
      </c>
      <c r="BU24" s="28">
        <f>외인!BU24+기관!BU24</f>
        <v>-443.5</v>
      </c>
      <c r="BV24" s="28">
        <f>외인!BV24+기관!BV24</f>
        <v>754049.56</v>
      </c>
      <c r="BW24" s="28">
        <f>외인!BW24+기관!BW24</f>
        <v>170</v>
      </c>
      <c r="BX24" s="28">
        <f>외인!BX24+기관!BX24</f>
        <v>148888.5</v>
      </c>
      <c r="BY24" s="28">
        <f>외인!BY24+기관!BY24</f>
        <v>-32.989999999999995</v>
      </c>
      <c r="BZ24" s="28">
        <f>외인!BZ24+기관!BZ24</f>
        <v>508519.08</v>
      </c>
      <c r="CA24" s="28">
        <f>외인!CA24+기관!CA24</f>
        <v>-1223.54</v>
      </c>
      <c r="CB24" s="28">
        <f>외인!CB24+기관!CB24</f>
        <v>26193.98</v>
      </c>
      <c r="CC24" s="28">
        <f>외인!CC24+기관!CC24</f>
        <v>-22.42</v>
      </c>
      <c r="CD24" s="28">
        <f>외인!CD24+기관!CD24</f>
        <v>68201.5</v>
      </c>
      <c r="CE24" s="28">
        <f>외인!CE24+기관!CE24</f>
        <v>-119.49</v>
      </c>
      <c r="CF24" s="28">
        <f>외인!CF24+기관!CF24</f>
        <v>47585.42</v>
      </c>
      <c r="CG24" s="28">
        <f>외인!CG24+기관!CG24</f>
        <v>-40.42</v>
      </c>
      <c r="CH24" s="28">
        <f>외인!CH24+기관!CH24</f>
        <v>129319.76</v>
      </c>
      <c r="CI24" s="28">
        <f>외인!CI24+기관!CI24</f>
        <v>-115.51</v>
      </c>
      <c r="CJ24" s="28">
        <f>외인!CJ24+기관!CJ24</f>
        <v>773679.14</v>
      </c>
      <c r="CK24" s="28">
        <f>외인!CK24+기관!CK24</f>
        <v>-523.79999999999995</v>
      </c>
      <c r="CL24" s="28">
        <f>외인!CL24+기관!CL24</f>
        <v>446898.58</v>
      </c>
      <c r="CM24" s="28">
        <f>외인!CM24+기관!CM24</f>
        <v>-133.97000000000003</v>
      </c>
      <c r="CN24" s="28">
        <f>외인!CN24+기관!CN24</f>
        <v>242550.72</v>
      </c>
      <c r="CO24" s="28">
        <f>외인!CO24+기관!CO24</f>
        <v>-237.09</v>
      </c>
      <c r="CP24" s="28">
        <f>외인!CP24+기관!CP24</f>
        <v>192354.1</v>
      </c>
      <c r="CQ24" s="28">
        <f>외인!CQ24+기관!CQ24</f>
        <v>-66.150000000000006</v>
      </c>
      <c r="CR24" s="28">
        <f>외인!CR24+기관!CR24</f>
        <v>329909.24</v>
      </c>
      <c r="CS24" s="28">
        <f>외인!CS24+기관!CS24</f>
        <v>-316.08</v>
      </c>
      <c r="CT24" s="28">
        <f>외인!CT24+기관!CT24</f>
        <v>209430.74</v>
      </c>
      <c r="CU24" s="28">
        <f>외인!CU24+기관!CU24</f>
        <v>-111.27000000000001</v>
      </c>
      <c r="CV24" s="28">
        <f>외인!CV24+기관!CV24</f>
        <v>3908789.96</v>
      </c>
      <c r="CW24" s="28">
        <f>외인!CW24+기관!CW24</f>
        <v>-443.5</v>
      </c>
      <c r="CX24" s="28">
        <f>외인!CX24+기관!CX24</f>
        <v>377441.12</v>
      </c>
      <c r="CY24" s="28">
        <f>외인!CY24+기관!CY24</f>
        <v>-324.95</v>
      </c>
      <c r="CZ24" s="28">
        <f>외인!CZ24+기관!CZ24</f>
        <v>34160.82</v>
      </c>
      <c r="DA24" s="28">
        <f>외인!DA24+기관!DA24</f>
        <v>-18</v>
      </c>
      <c r="DB24" s="28">
        <f>외인!DB24+기관!DB24</f>
        <v>80399.28</v>
      </c>
      <c r="DC24" s="28">
        <f>외인!DC24+기관!DC24</f>
        <v>-66.66</v>
      </c>
      <c r="DD24" s="28">
        <f>외인!DD24+기관!DD24</f>
        <v>16432.16</v>
      </c>
      <c r="DE24" s="28">
        <f>외인!DE24+기관!DE24</f>
        <v>-30.92</v>
      </c>
      <c r="DF24" s="28">
        <f>외인!DF24+기관!DF24</f>
        <v>111871.06</v>
      </c>
      <c r="DG24" s="28">
        <f>외인!DG24+기관!DG24</f>
        <v>-28.939999999999998</v>
      </c>
      <c r="DH24" s="28">
        <f>외인!DH24+기관!DH24</f>
        <v>51872.94</v>
      </c>
      <c r="DI24" s="28">
        <f>외인!DI24+기관!DI24</f>
        <v>-104.46000000000001</v>
      </c>
      <c r="DJ24" s="28">
        <f>외인!DJ24+기관!DJ24</f>
        <v>1120763.58</v>
      </c>
      <c r="DK24" s="28">
        <f>외인!DK24+기관!DK24</f>
        <v>4.9600000000000009</v>
      </c>
      <c r="DL24" s="28">
        <f>외인!DL24+기관!DL24</f>
        <v>192693.48</v>
      </c>
      <c r="DM24" s="28">
        <f>외인!DM24+기관!DM24</f>
        <v>-210.64000000000001</v>
      </c>
      <c r="DN24" s="28">
        <f>외인!DN24+기관!DN24</f>
        <v>3908789.96</v>
      </c>
      <c r="DO24" s="28">
        <f>외인!DO24+기관!DO24</f>
        <v>-443.5</v>
      </c>
      <c r="DP24" s="28">
        <f>외인!DP24+기관!DP24</f>
        <v>168913.72</v>
      </c>
      <c r="DQ24" s="28">
        <f>외인!DQ24+기관!DQ24</f>
        <v>-63.529999999999973</v>
      </c>
      <c r="DR24" s="28">
        <f>외인!DR24+기관!DR24</f>
        <v>79508.38</v>
      </c>
      <c r="DS24" s="28">
        <f>외인!DS24+기관!DS24</f>
        <v>12.240000000000002</v>
      </c>
      <c r="DT24" s="28">
        <f>외인!DT24+기관!DT24</f>
        <v>261376.24</v>
      </c>
      <c r="DU24" s="28">
        <f>외인!DU24+기관!DU24</f>
        <v>-272.82</v>
      </c>
      <c r="DV24" s="28">
        <f>외인!DV24+기관!DV24</f>
        <v>68217.64</v>
      </c>
      <c r="DW24" s="28">
        <f>외인!DW24+기관!DW24</f>
        <v>-42.47</v>
      </c>
      <c r="DX24" s="28">
        <f>외인!DX24+기관!DX24</f>
        <v>212988.28</v>
      </c>
      <c r="DY24" s="28">
        <f>외인!DY24+기관!DY24</f>
        <v>-311.40000000000003</v>
      </c>
      <c r="DZ24" s="28">
        <f>외인!DZ24+기관!DZ24</f>
        <v>19118.900000000001</v>
      </c>
      <c r="EA24" s="28">
        <f>외인!EA24+기관!EA24</f>
        <v>-31.68</v>
      </c>
      <c r="EB24" s="28">
        <f>외인!EB24+기관!EB24</f>
        <v>26785.1</v>
      </c>
      <c r="EC24" s="28">
        <f>외인!EC24+기관!EC24</f>
        <v>-32.129999999999995</v>
      </c>
      <c r="ED24" s="28">
        <f>외인!ED24+기관!ED24</f>
        <v>20970.22</v>
      </c>
      <c r="EE24" s="28">
        <f>외인!EE24+기관!EE24</f>
        <v>-30.159999999999997</v>
      </c>
      <c r="EF24" s="28">
        <f>외인!EF24+기관!EF24</f>
        <v>499633.88</v>
      </c>
      <c r="EG24" s="28">
        <f>외인!EG24+기관!EG24</f>
        <v>-345.78</v>
      </c>
      <c r="EH24" s="28">
        <f>외인!EH24+기관!EH24</f>
        <v>355487.14</v>
      </c>
      <c r="EI24" s="28">
        <f>외인!EI24+기관!EI24</f>
        <v>-80.580000000000013</v>
      </c>
      <c r="EJ24" s="28">
        <f>외인!EJ24+기관!EJ24</f>
        <v>182271.3</v>
      </c>
      <c r="EK24" s="28">
        <f>외인!EK24+기관!EK24</f>
        <v>-92.85</v>
      </c>
      <c r="EL24" s="28">
        <f>외인!EL24+기관!EL24</f>
        <v>73169.039999999994</v>
      </c>
      <c r="EM24" s="28">
        <f>외인!EM24+기관!EM24</f>
        <v>-119.72</v>
      </c>
      <c r="EN24" s="28">
        <f>외인!EN24+기관!EN24</f>
        <v>79508.38</v>
      </c>
      <c r="EO24" s="28">
        <f>외인!EO24+기관!EO24</f>
        <v>12.240000000000002</v>
      </c>
      <c r="EP24" s="28">
        <f>외인!EP24+기관!EP24</f>
        <v>349319.32</v>
      </c>
      <c r="EQ24" s="28">
        <f>외인!EQ24+기관!EQ24</f>
        <v>272.27999999999997</v>
      </c>
      <c r="ER24" s="28">
        <f>외인!ER24+기관!ER24</f>
        <v>29229.759999999998</v>
      </c>
      <c r="ES24" s="28">
        <f>외인!ES24+기관!ES24</f>
        <v>61.32</v>
      </c>
      <c r="ET24" s="28">
        <f>외인!ET24+기관!ET24</f>
        <v>222517.32</v>
      </c>
      <c r="EU24" s="28">
        <f>외인!EU24+기관!EU24</f>
        <v>-105.05999999999999</v>
      </c>
      <c r="EV24" s="28">
        <f>외인!EV24+기관!EV24</f>
        <v>90530.880000000005</v>
      </c>
      <c r="EW24" s="28">
        <f>외인!EW24+기관!EW24</f>
        <v>-49.71</v>
      </c>
      <c r="EX24" s="28">
        <f>외인!EX24+기관!EX24</f>
        <v>101823.22</v>
      </c>
      <c r="EY24" s="28">
        <f>외인!EY24+기관!EY24</f>
        <v>-16.439999999999998</v>
      </c>
    </row>
    <row r="25" spans="1:155">
      <c r="A25" s="27">
        <f>외인!A25</f>
        <v>46098</v>
      </c>
      <c r="B25" s="28">
        <f>외인!B25+기관!B25</f>
        <v>9016119.1600000001</v>
      </c>
      <c r="C25" s="28">
        <f>외인!C25+기관!C25</f>
        <v>-4470.71</v>
      </c>
      <c r="D25" s="28">
        <f>외인!D25+기관!D25</f>
        <v>1252888.26</v>
      </c>
      <c r="E25" s="28">
        <f>외인!E25+기관!E25</f>
        <v>-1236.99</v>
      </c>
      <c r="F25" s="28">
        <f>외인!F25+기관!F25</f>
        <v>3869689.06</v>
      </c>
      <c r="G25" s="28">
        <f>외인!G25+기관!G25</f>
        <v>-2969.2</v>
      </c>
      <c r="H25" s="28">
        <f>외인!H25+기관!H25</f>
        <v>546837.36</v>
      </c>
      <c r="I25" s="28">
        <f>외인!I25+기관!I25</f>
        <v>-714.85</v>
      </c>
      <c r="J25" s="28">
        <f>외인!J25+기관!J25</f>
        <v>78682</v>
      </c>
      <c r="K25" s="28">
        <f>외인!K25+기관!K25</f>
        <v>66.78</v>
      </c>
      <c r="L25" s="28">
        <f>외인!L25+기관!L25</f>
        <v>506239.12</v>
      </c>
      <c r="M25" s="28">
        <f>외인!M25+기관!M25</f>
        <v>-646.9</v>
      </c>
      <c r="N25" s="28">
        <f>외인!N25+기관!N25</f>
        <v>485339.72</v>
      </c>
      <c r="O25" s="28">
        <f>외인!O25+기관!O25</f>
        <v>-1018.14</v>
      </c>
      <c r="P25" s="28">
        <f>외인!P25+기관!P25</f>
        <v>402287.46</v>
      </c>
      <c r="Q25" s="28">
        <f>외인!Q25+기관!Q25</f>
        <v>-148.32</v>
      </c>
      <c r="R25" s="28">
        <f>외인!R25+기관!R25</f>
        <v>266279.94</v>
      </c>
      <c r="S25" s="28">
        <f>외인!S25+기관!S25</f>
        <v>-171.29000000000002</v>
      </c>
      <c r="T25" s="28">
        <f>외인!T25+기관!T25</f>
        <v>16533.7</v>
      </c>
      <c r="U25" s="28">
        <f>외인!U25+기관!U25</f>
        <v>-18.260000000000002</v>
      </c>
      <c r="V25" s="28">
        <f>외인!V25+기관!V25</f>
        <v>210145.14</v>
      </c>
      <c r="W25" s="28">
        <f>외인!W25+기관!W25</f>
        <v>-308.25</v>
      </c>
      <c r="X25" s="28">
        <f>외인!X25+기관!X25</f>
        <v>3888333.66</v>
      </c>
      <c r="Y25" s="28">
        <f>외인!Y25+기관!Y25</f>
        <v>-2547.3200000000002</v>
      </c>
      <c r="Z25" s="28">
        <f>외인!Z25+기관!Z25</f>
        <v>92517.82</v>
      </c>
      <c r="AA25" s="28">
        <f>외인!AA25+기관!AA25</f>
        <v>-39.870000000000005</v>
      </c>
      <c r="AB25" s="28">
        <f>외인!AB25+기관!AB25</f>
        <v>396752.06</v>
      </c>
      <c r="AC25" s="28">
        <f>외인!AC25+기관!AC25</f>
        <v>-59.220000000000013</v>
      </c>
      <c r="AD25" s="28">
        <f>외인!AD25+기관!AD25</f>
        <v>39574</v>
      </c>
      <c r="AE25" s="28">
        <f>외인!AE25+기관!AE25</f>
        <v>-8.6199999999999974</v>
      </c>
      <c r="AF25" s="28">
        <f>외인!AF25+기관!AF25</f>
        <v>49430.720000000001</v>
      </c>
      <c r="AG25" s="28">
        <f>외인!AG25+기관!AG25</f>
        <v>-43.87</v>
      </c>
      <c r="AH25" s="28">
        <f>외인!AH25+기관!AH25</f>
        <v>411600.7</v>
      </c>
      <c r="AI25" s="28">
        <f>외인!AI25+기관!AI25</f>
        <v>482.53000000000003</v>
      </c>
      <c r="AJ25" s="28">
        <f>외인!AJ25+기관!AJ25</f>
        <v>232378.7</v>
      </c>
      <c r="AK25" s="28">
        <f>외인!AK25+기관!AK25</f>
        <v>-276.44</v>
      </c>
      <c r="AL25" s="28">
        <f>외인!AL25+기관!AL25</f>
        <v>174211.22</v>
      </c>
      <c r="AM25" s="28">
        <f>외인!AM25+기관!AM25</f>
        <v>-206.49</v>
      </c>
      <c r="AN25" s="28">
        <f>외인!AN25+기관!AN25</f>
        <v>349374.86</v>
      </c>
      <c r="AO25" s="28">
        <f>외인!AO25+기관!AO25</f>
        <v>-867.31999999999994</v>
      </c>
      <c r="AP25" s="28">
        <f>외인!AP25+기관!AP25</f>
        <v>226498.06</v>
      </c>
      <c r="AQ25" s="28">
        <f>외인!AQ25+기관!AQ25</f>
        <v>-85.92</v>
      </c>
      <c r="AR25" s="28">
        <f>외인!AR25+기관!AR25</f>
        <v>49067.56</v>
      </c>
      <c r="AS25" s="28">
        <f>외인!AS25+기관!AS25</f>
        <v>-6.2000000000000028</v>
      </c>
      <c r="AT25" s="28">
        <f>외인!AT25+기관!AT25</f>
        <v>156397.66</v>
      </c>
      <c r="AU25" s="28">
        <f>외인!AU25+기관!AU25</f>
        <v>-91.61</v>
      </c>
      <c r="AV25" s="28">
        <f>외인!AV25+기관!AV25</f>
        <v>93880.4</v>
      </c>
      <c r="AW25" s="28">
        <f>외인!AW25+기관!AW25</f>
        <v>-44.629999999999995</v>
      </c>
      <c r="AX25" s="28">
        <f>외인!AX25+기관!AX25</f>
        <v>111344.14</v>
      </c>
      <c r="AY25" s="28">
        <f>외인!AY25+기관!AY25</f>
        <v>-70.45</v>
      </c>
      <c r="AZ25" s="28">
        <f>외인!AZ25+기관!AZ25</f>
        <v>4149341.26</v>
      </c>
      <c r="BA25" s="28">
        <f>외인!BA25+기관!BA25</f>
        <v>-2718.64</v>
      </c>
      <c r="BB25" s="28">
        <f>외인!BB25+기관!BB25</f>
        <v>195421.6</v>
      </c>
      <c r="BC25" s="28">
        <f>외인!BC25+기관!BC25</f>
        <v>-50.410000000000004</v>
      </c>
      <c r="BD25" s="28">
        <f>외인!BD25+기관!BD25</f>
        <v>81901.100000000006</v>
      </c>
      <c r="BE25" s="28">
        <f>외인!BE25+기관!BE25</f>
        <v>-83.69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175628.96</v>
      </c>
      <c r="BI25" s="28">
        <f>외인!BI25+기관!BI25</f>
        <v>-128.66999999999999</v>
      </c>
      <c r="BJ25" s="28">
        <f>외인!BJ25+기관!BJ25</f>
        <v>223776.94</v>
      </c>
      <c r="BK25" s="28">
        <f>외인!BK25+기관!BK25</f>
        <v>-533.65</v>
      </c>
      <c r="BL25" s="28">
        <f>외인!BL25+기관!BL25</f>
        <v>97867.1</v>
      </c>
      <c r="BM25" s="28">
        <f>외인!BM25+기관!BM25</f>
        <v>-41.02</v>
      </c>
      <c r="BN25" s="28">
        <f>외인!BN25+기관!BN25</f>
        <v>88164.6</v>
      </c>
      <c r="BO25" s="28">
        <f>외인!BO25+기관!BO25</f>
        <v>-69.89</v>
      </c>
      <c r="BP25" s="28">
        <f>외인!BP25+기관!BP25</f>
        <v>131183.92000000001</v>
      </c>
      <c r="BQ25" s="28">
        <f>외인!BQ25+기관!BQ25</f>
        <v>-56.050000000000004</v>
      </c>
      <c r="BR25" s="28">
        <f>외인!BR25+기관!BR25</f>
        <v>492644.78</v>
      </c>
      <c r="BS25" s="28">
        <f>외인!BS25+기관!BS25</f>
        <v>-35.950000000000003</v>
      </c>
      <c r="BT25" s="28">
        <f>외인!BT25+기관!BT25</f>
        <v>3962055.96</v>
      </c>
      <c r="BU25" s="28">
        <f>외인!BU25+기관!BU25</f>
        <v>-2556.0500000000002</v>
      </c>
      <c r="BV25" s="28">
        <f>외인!BV25+기관!BV25</f>
        <v>754090.34</v>
      </c>
      <c r="BW25" s="28">
        <f>외인!BW25+기관!BW25</f>
        <v>-154.99</v>
      </c>
      <c r="BX25" s="28">
        <f>외인!BX25+기관!BX25</f>
        <v>150962.6</v>
      </c>
      <c r="BY25" s="28">
        <f>외인!BY25+기관!BY25</f>
        <v>-69.42</v>
      </c>
      <c r="BZ25" s="28">
        <f>외인!BZ25+기관!BZ25</f>
        <v>523586.08</v>
      </c>
      <c r="CA25" s="28">
        <f>외인!CA25+기관!CA25</f>
        <v>-1073.8</v>
      </c>
      <c r="CB25" s="28">
        <f>외인!CB25+기관!CB25</f>
        <v>26635.24</v>
      </c>
      <c r="CC25" s="28">
        <f>외인!CC25+기관!CC25</f>
        <v>-7.5300000000000082</v>
      </c>
      <c r="CD25" s="28">
        <f>외인!CD25+기관!CD25</f>
        <v>69755.539999999994</v>
      </c>
      <c r="CE25" s="28">
        <f>외인!CE25+기관!CE25</f>
        <v>-88.02000000000001</v>
      </c>
      <c r="CF25" s="28">
        <f>외인!CF25+기관!CF25</f>
        <v>47984.36</v>
      </c>
      <c r="CG25" s="28">
        <f>외인!CG25+기관!CG25</f>
        <v>-32.300000000000004</v>
      </c>
      <c r="CH25" s="28">
        <f>외인!CH25+기관!CH25</f>
        <v>130416.1</v>
      </c>
      <c r="CI25" s="28">
        <f>외인!CI25+기관!CI25</f>
        <v>-46.03</v>
      </c>
      <c r="CJ25" s="28">
        <f>외인!CJ25+기관!CJ25</f>
        <v>780345.22</v>
      </c>
      <c r="CK25" s="28">
        <f>외인!CK25+기관!CK25</f>
        <v>-220.6</v>
      </c>
      <c r="CL25" s="28">
        <f>외인!CL25+기관!CL25</f>
        <v>453102.74</v>
      </c>
      <c r="CM25" s="28">
        <f>외인!CM25+기관!CM25</f>
        <v>-79.98</v>
      </c>
      <c r="CN25" s="28">
        <f>외인!CN25+기관!CN25</f>
        <v>242189.98</v>
      </c>
      <c r="CO25" s="28">
        <f>외인!CO25+기관!CO25</f>
        <v>-219.98999999999998</v>
      </c>
      <c r="CP25" s="28">
        <f>외인!CP25+기관!CP25</f>
        <v>196656.92</v>
      </c>
      <c r="CQ25" s="28">
        <f>외인!CQ25+기관!CQ25</f>
        <v>-50.54</v>
      </c>
      <c r="CR25" s="28">
        <f>외인!CR25+기관!CR25</f>
        <v>334192.98</v>
      </c>
      <c r="CS25" s="28">
        <f>외인!CS25+기관!CS25</f>
        <v>-234.12</v>
      </c>
      <c r="CT25" s="28">
        <f>외인!CT25+기관!CT25</f>
        <v>216378.18</v>
      </c>
      <c r="CU25" s="28">
        <f>외인!CU25+기관!CU25</f>
        <v>-114.58000000000001</v>
      </c>
      <c r="CV25" s="28">
        <f>외인!CV25+기관!CV25</f>
        <v>3962055.96</v>
      </c>
      <c r="CW25" s="28">
        <f>외인!CW25+기관!CW25</f>
        <v>-2556.0500000000002</v>
      </c>
      <c r="CX25" s="28">
        <f>외인!CX25+기관!CX25</f>
        <v>386524.52</v>
      </c>
      <c r="CY25" s="28">
        <f>외인!CY25+기관!CY25</f>
        <v>-153.93</v>
      </c>
      <c r="CZ25" s="28">
        <f>외인!CZ25+기관!CZ25</f>
        <v>34381.440000000002</v>
      </c>
      <c r="DA25" s="28">
        <f>외인!DA25+기관!DA25</f>
        <v>-37.67</v>
      </c>
      <c r="DB25" s="28">
        <f>외인!DB25+기관!DB25</f>
        <v>81901.100000000006</v>
      </c>
      <c r="DC25" s="28">
        <f>외인!DC25+기관!DC25</f>
        <v>-83.69</v>
      </c>
      <c r="DD25" s="28">
        <f>외인!DD25+기관!DD25</f>
        <v>16533.7</v>
      </c>
      <c r="DE25" s="28">
        <f>외인!DE25+기관!DE25</f>
        <v>-18.260000000000002</v>
      </c>
      <c r="DF25" s="28">
        <f>외인!DF25+기관!DF25</f>
        <v>113667.06</v>
      </c>
      <c r="DG25" s="28">
        <f>외인!DG25+기관!DG25</f>
        <v>-66.78</v>
      </c>
      <c r="DH25" s="28">
        <f>외인!DH25+기관!DH25</f>
        <v>53205.18</v>
      </c>
      <c r="DI25" s="28">
        <f>외인!DI25+기관!DI25</f>
        <v>-79.03</v>
      </c>
      <c r="DJ25" s="28">
        <f>외인!DJ25+기관!DJ25</f>
        <v>1138172.28</v>
      </c>
      <c r="DK25" s="28">
        <f>외인!DK25+기관!DK25</f>
        <v>-23.439999999999998</v>
      </c>
      <c r="DL25" s="28">
        <f>외인!DL25+기관!DL25</f>
        <v>193207.12</v>
      </c>
      <c r="DM25" s="28">
        <f>외인!DM25+기관!DM25</f>
        <v>-194.43</v>
      </c>
      <c r="DN25" s="28">
        <f>외인!DN25+기관!DN25</f>
        <v>3962055.96</v>
      </c>
      <c r="DO25" s="28">
        <f>외인!DO25+기관!DO25</f>
        <v>-2556.0500000000002</v>
      </c>
      <c r="DP25" s="28">
        <f>외인!DP25+기관!DP25</f>
        <v>168406.1</v>
      </c>
      <c r="DQ25" s="28">
        <f>외인!DQ25+기관!DQ25</f>
        <v>97.899999999999991</v>
      </c>
      <c r="DR25" s="28">
        <f>외인!DR25+기관!DR25</f>
        <v>82172.12</v>
      </c>
      <c r="DS25" s="28">
        <f>외인!DS25+기관!DS25</f>
        <v>76.37</v>
      </c>
      <c r="DT25" s="28">
        <f>외인!DT25+기관!DT25</f>
        <v>266279.94</v>
      </c>
      <c r="DU25" s="28">
        <f>외인!DU25+기관!DU25</f>
        <v>-171.29000000000002</v>
      </c>
      <c r="DV25" s="28">
        <f>외인!DV25+기관!DV25</f>
        <v>67590.02</v>
      </c>
      <c r="DW25" s="28">
        <f>외인!DW25+기관!DW25</f>
        <v>-62.1</v>
      </c>
      <c r="DX25" s="28">
        <f>외인!DX25+기관!DX25</f>
        <v>210145.14</v>
      </c>
      <c r="DY25" s="28">
        <f>외인!DY25+기관!DY25</f>
        <v>-308.25</v>
      </c>
      <c r="DZ25" s="28">
        <f>외인!DZ25+기관!DZ25</f>
        <v>17795.8</v>
      </c>
      <c r="EA25" s="28">
        <f>외인!EA25+기관!EA25</f>
        <v>5.9999999999998721E-2</v>
      </c>
      <c r="EB25" s="28">
        <f>외인!EB25+기관!EB25</f>
        <v>26857.66</v>
      </c>
      <c r="EC25" s="28">
        <f>외인!EC25+기관!EC25</f>
        <v>-28.27</v>
      </c>
      <c r="ED25" s="28">
        <f>외인!ED25+기관!ED25</f>
        <v>21286.62</v>
      </c>
      <c r="EE25" s="28">
        <f>외인!EE25+기관!EE25</f>
        <v>-75.710000000000008</v>
      </c>
      <c r="EF25" s="28">
        <f>외인!EF25+기관!EF25</f>
        <v>506529.14</v>
      </c>
      <c r="EG25" s="28">
        <f>외인!EG25+기관!EG25</f>
        <v>-248.37</v>
      </c>
      <c r="EH25" s="28">
        <f>외인!EH25+기관!EH25</f>
        <v>364238.92</v>
      </c>
      <c r="EI25" s="28">
        <f>외인!EI25+기관!EI25</f>
        <v>-37.859999999999985</v>
      </c>
      <c r="EJ25" s="28">
        <f>외인!EJ25+기관!EJ25</f>
        <v>187097.38</v>
      </c>
      <c r="EK25" s="28">
        <f>외인!EK25+기관!EK25</f>
        <v>11.39</v>
      </c>
      <c r="EL25" s="28">
        <f>외인!EL25+기관!EL25</f>
        <v>74757.78</v>
      </c>
      <c r="EM25" s="28">
        <f>외인!EM25+기관!EM25</f>
        <v>-85.53</v>
      </c>
      <c r="EN25" s="28">
        <f>외인!EN25+기관!EN25</f>
        <v>82172.12</v>
      </c>
      <c r="EO25" s="28">
        <f>외인!EO25+기관!EO25</f>
        <v>76.37</v>
      </c>
      <c r="EP25" s="28">
        <f>외인!EP25+기관!EP25</f>
        <v>341013.92</v>
      </c>
      <c r="EQ25" s="28">
        <f>외인!EQ25+기관!EQ25</f>
        <v>-83.639999999999986</v>
      </c>
      <c r="ER25" s="28">
        <f>외인!ER25+기관!ER25</f>
        <v>28735.58</v>
      </c>
      <c r="ES25" s="28">
        <f>외인!ES25+기관!ES25</f>
        <v>-184.73</v>
      </c>
      <c r="ET25" s="28">
        <f>외인!ET25+기관!ET25</f>
        <v>226498.06</v>
      </c>
      <c r="EU25" s="28">
        <f>외인!EU25+기관!EU25</f>
        <v>-85.92</v>
      </c>
      <c r="EV25" s="28">
        <f>외인!EV25+기관!EV25</f>
        <v>92517.82</v>
      </c>
      <c r="EW25" s="28">
        <f>외인!EW25+기관!EW25</f>
        <v>-39.870000000000005</v>
      </c>
      <c r="EX25" s="28">
        <f>외인!EX25+기관!EX25</f>
        <v>104139.1</v>
      </c>
      <c r="EY25" s="28">
        <f>외인!EY25+기관!EY25</f>
        <v>-10.66</v>
      </c>
    </row>
    <row r="26" spans="1:155">
      <c r="A26" s="27">
        <f>외인!A26</f>
        <v>46099</v>
      </c>
      <c r="B26" s="28">
        <f>외인!B26+기관!B26</f>
        <v>9470844.4600000009</v>
      </c>
      <c r="C26" s="28">
        <f>외인!C26+기관!C26</f>
        <v>-1007.1499999999996</v>
      </c>
      <c r="D26" s="28">
        <f>외인!D26+기관!D26</f>
        <v>1282228.22</v>
      </c>
      <c r="E26" s="28">
        <f>외인!E26+기관!E26</f>
        <v>-562.06999999999994</v>
      </c>
      <c r="F26" s="28">
        <f>외인!F26+기관!F26</f>
        <v>4105320.18</v>
      </c>
      <c r="G26" s="28">
        <f>외인!G26+기관!G26</f>
        <v>-1138.5100000000002</v>
      </c>
      <c r="H26" s="28">
        <f>외인!H26+기관!H26</f>
        <v>559268.92000000004</v>
      </c>
      <c r="I26" s="28">
        <f>외인!I26+기관!I26</f>
        <v>-578.92000000000007</v>
      </c>
      <c r="J26" s="28">
        <f>외인!J26+기관!J26</f>
        <v>80213.08</v>
      </c>
      <c r="K26" s="28">
        <f>외인!K26+기관!K26</f>
        <v>52.230000000000004</v>
      </c>
      <c r="L26" s="28">
        <f>외인!L26+기관!L26</f>
        <v>517530.48</v>
      </c>
      <c r="M26" s="28">
        <f>외인!M26+기관!M26</f>
        <v>-507.79999999999995</v>
      </c>
      <c r="N26" s="28">
        <f>외인!N26+기관!N26</f>
        <v>506487.92</v>
      </c>
      <c r="O26" s="28">
        <f>외인!O26+기관!O26</f>
        <v>-769.06999999999994</v>
      </c>
      <c r="P26" s="28">
        <f>외인!P26+기관!P26</f>
        <v>409841.44</v>
      </c>
      <c r="Q26" s="28">
        <f>외인!Q26+기관!Q26</f>
        <v>57.930000000000007</v>
      </c>
      <c r="R26" s="28">
        <f>외인!R26+기관!R26</f>
        <v>269105.8</v>
      </c>
      <c r="S26" s="28">
        <f>외인!S26+기관!S26</f>
        <v>-228.20000000000002</v>
      </c>
      <c r="T26" s="28">
        <f>외인!T26+기관!T26</f>
        <v>16871.78</v>
      </c>
      <c r="U26" s="28">
        <f>외인!U26+기관!U26</f>
        <v>-5.0800000000000018</v>
      </c>
      <c r="V26" s="28">
        <f>외인!V26+기관!V26</f>
        <v>220336.2</v>
      </c>
      <c r="W26" s="28">
        <f>외인!W26+기관!W26</f>
        <v>7.8499999999999943</v>
      </c>
      <c r="X26" s="28">
        <f>외인!X26+기관!X26</f>
        <v>4192628.04</v>
      </c>
      <c r="Y26" s="28">
        <f>외인!Y26+기관!Y26</f>
        <v>254.8900000000001</v>
      </c>
      <c r="Z26" s="28">
        <f>외인!Z26+기관!Z26</f>
        <v>96072.44</v>
      </c>
      <c r="AA26" s="28">
        <f>외인!AA26+기관!AA26</f>
        <v>-28.639999999999993</v>
      </c>
      <c r="AB26" s="28">
        <f>외인!AB26+기관!AB26</f>
        <v>409518.84</v>
      </c>
      <c r="AC26" s="28">
        <f>외인!AC26+기관!AC26</f>
        <v>-57.349999999999994</v>
      </c>
      <c r="AD26" s="28">
        <f>외인!AD26+기관!AD26</f>
        <v>40753.980000000003</v>
      </c>
      <c r="AE26" s="28">
        <f>외인!AE26+기관!AE26</f>
        <v>-12.450000000000003</v>
      </c>
      <c r="AF26" s="28">
        <f>외인!AF26+기관!AF26</f>
        <v>49679.06</v>
      </c>
      <c r="AG26" s="28">
        <f>외인!AG26+기관!AG26</f>
        <v>-31.8</v>
      </c>
      <c r="AH26" s="28">
        <f>외인!AH26+기관!AH26</f>
        <v>414771.34</v>
      </c>
      <c r="AI26" s="28">
        <f>외인!AI26+기관!AI26</f>
        <v>179.4</v>
      </c>
      <c r="AJ26" s="28">
        <f>외인!AJ26+기관!AJ26</f>
        <v>234177</v>
      </c>
      <c r="AK26" s="28">
        <f>외인!AK26+기관!AK26</f>
        <v>-296.38</v>
      </c>
      <c r="AL26" s="28">
        <f>외인!AL26+기관!AL26</f>
        <v>179963.2</v>
      </c>
      <c r="AM26" s="28">
        <f>외인!AM26+기관!AM26</f>
        <v>-161.86999999999998</v>
      </c>
      <c r="AN26" s="28">
        <f>외인!AN26+기관!AN26</f>
        <v>364983.32</v>
      </c>
      <c r="AO26" s="28">
        <f>외인!AO26+기관!AO26</f>
        <v>-658.26</v>
      </c>
      <c r="AP26" s="28">
        <f>외인!AP26+기관!AP26</f>
        <v>240864.86</v>
      </c>
      <c r="AQ26" s="28">
        <f>외인!AQ26+기관!AQ26</f>
        <v>10.5</v>
      </c>
      <c r="AR26" s="28">
        <f>외인!AR26+기관!AR26</f>
        <v>49654.02</v>
      </c>
      <c r="AS26" s="28">
        <f>외인!AS26+기관!AS26</f>
        <v>-17.960000000000008</v>
      </c>
      <c r="AT26" s="28">
        <f>외인!AT26+기관!AT26</f>
        <v>159974.57999999999</v>
      </c>
      <c r="AU26" s="28">
        <f>외인!AU26+기관!AU26</f>
        <v>-84.98</v>
      </c>
      <c r="AV26" s="28">
        <f>외인!AV26+기관!AV26</f>
        <v>94276.42</v>
      </c>
      <c r="AW26" s="28">
        <f>외인!AW26+기관!AW26</f>
        <v>-94.4</v>
      </c>
      <c r="AX26" s="28">
        <f>외인!AX26+기관!AX26</f>
        <v>117965.82</v>
      </c>
      <c r="AY26" s="28">
        <f>외인!AY26+기관!AY26</f>
        <v>79.66</v>
      </c>
      <c r="AZ26" s="28">
        <f>외인!AZ26+기관!AZ26</f>
        <v>4464383.54</v>
      </c>
      <c r="BA26" s="28">
        <f>외인!BA26+기관!BA26</f>
        <v>278.34999999999991</v>
      </c>
      <c r="BB26" s="28">
        <f>외인!BB26+기관!BB26</f>
        <v>207271.96</v>
      </c>
      <c r="BC26" s="28">
        <f>외인!BC26+기관!BC26</f>
        <v>-20.089999999999996</v>
      </c>
      <c r="BD26" s="28">
        <f>외인!BD26+기관!BD26</f>
        <v>84425.02</v>
      </c>
      <c r="BE26" s="28">
        <f>외인!BE26+기관!BE26</f>
        <v>-19.919999999999987</v>
      </c>
      <c r="BF26" s="28">
        <f>외인!BF26+기관!BF26</f>
        <v>0</v>
      </c>
      <c r="BG26" s="28">
        <f>외인!BG26+기관!BG26</f>
        <v>0</v>
      </c>
      <c r="BH26" s="28">
        <f>외인!BH26+기관!BH26</f>
        <v>180947.86</v>
      </c>
      <c r="BI26" s="28">
        <f>외인!BI26+기관!BI26</f>
        <v>63.35</v>
      </c>
      <c r="BJ26" s="28">
        <f>외인!BJ26+기관!BJ26</f>
        <v>232642.04</v>
      </c>
      <c r="BK26" s="28">
        <f>외인!BK26+기관!BK26</f>
        <v>-416.84000000000003</v>
      </c>
      <c r="BL26" s="28">
        <f>외인!BL26+기관!BL26</f>
        <v>101081.84</v>
      </c>
      <c r="BM26" s="28">
        <f>외인!BM26+기관!BM26</f>
        <v>-61.34</v>
      </c>
      <c r="BN26" s="28">
        <f>외인!BN26+기관!BN26</f>
        <v>89927.18</v>
      </c>
      <c r="BO26" s="28">
        <f>외인!BO26+기관!BO26</f>
        <v>-53.43</v>
      </c>
      <c r="BP26" s="28">
        <f>외인!BP26+기관!BP26</f>
        <v>138653.76000000001</v>
      </c>
      <c r="BQ26" s="28">
        <f>외인!BQ26+기관!BQ26</f>
        <v>114.44999999999999</v>
      </c>
      <c r="BR26" s="28">
        <f>외인!BR26+기관!BR26</f>
        <v>513693.16</v>
      </c>
      <c r="BS26" s="28">
        <f>외인!BS26+기관!BS26</f>
        <v>364.52</v>
      </c>
      <c r="BT26" s="28">
        <f>외인!BT26+기관!BT26</f>
        <v>4270288.26</v>
      </c>
      <c r="BU26" s="28">
        <f>외인!BU26+기관!BU26</f>
        <v>201.11999999999989</v>
      </c>
      <c r="BV26" s="28">
        <f>외인!BV26+기관!BV26</f>
        <v>776234.32</v>
      </c>
      <c r="BW26" s="28">
        <f>외인!BW26+기관!BW26</f>
        <v>-18.620000000000005</v>
      </c>
      <c r="BX26" s="28">
        <f>외인!BX26+기관!BX26</f>
        <v>153794.4</v>
      </c>
      <c r="BY26" s="28">
        <f>외인!BY26+기관!BY26</f>
        <v>-51.86</v>
      </c>
      <c r="BZ26" s="28">
        <f>외인!BZ26+기관!BZ26</f>
        <v>544946.52</v>
      </c>
      <c r="CA26" s="28">
        <f>외인!CA26+기관!CA26</f>
        <v>-820.13</v>
      </c>
      <c r="CB26" s="28">
        <f>외인!CB26+기관!CB26</f>
        <v>26584.58</v>
      </c>
      <c r="CC26" s="28">
        <f>외인!CC26+기관!CC26</f>
        <v>-13.489999999999995</v>
      </c>
      <c r="CD26" s="28">
        <f>외인!CD26+기관!CD26</f>
        <v>70122.66</v>
      </c>
      <c r="CE26" s="28">
        <f>외인!CE26+기관!CE26</f>
        <v>-105.47999999999999</v>
      </c>
      <c r="CF26" s="28">
        <f>외인!CF26+기관!CF26</f>
        <v>48463.74</v>
      </c>
      <c r="CG26" s="28">
        <f>외인!CG26+기관!CG26</f>
        <v>-26.529999999999998</v>
      </c>
      <c r="CH26" s="28">
        <f>외인!CH26+기관!CH26</f>
        <v>131539.94</v>
      </c>
      <c r="CI26" s="28">
        <f>외인!CI26+기관!CI26</f>
        <v>-92.47</v>
      </c>
      <c r="CJ26" s="28">
        <f>외인!CJ26+기관!CJ26</f>
        <v>796685.04</v>
      </c>
      <c r="CK26" s="28">
        <f>외인!CK26+기관!CK26</f>
        <v>23.829999999999984</v>
      </c>
      <c r="CL26" s="28">
        <f>외인!CL26+기관!CL26</f>
        <v>466457.44</v>
      </c>
      <c r="CM26" s="28">
        <f>외인!CM26+기관!CM26</f>
        <v>-86.049999999999983</v>
      </c>
      <c r="CN26" s="28">
        <f>외인!CN26+기관!CN26</f>
        <v>250051.26</v>
      </c>
      <c r="CO26" s="28">
        <f>외인!CO26+기관!CO26</f>
        <v>-341.88</v>
      </c>
      <c r="CP26" s="28">
        <f>외인!CP26+기관!CP26</f>
        <v>208537.82</v>
      </c>
      <c r="CQ26" s="28">
        <f>외인!CQ26+기관!CQ26</f>
        <v>-20.5</v>
      </c>
      <c r="CR26" s="28">
        <f>외인!CR26+기관!CR26</f>
        <v>337686.62</v>
      </c>
      <c r="CS26" s="28">
        <f>외인!CS26+기관!CS26</f>
        <v>-274.20999999999998</v>
      </c>
      <c r="CT26" s="28">
        <f>외인!CT26+기관!CT26</f>
        <v>224329.82</v>
      </c>
      <c r="CU26" s="28">
        <f>외인!CU26+기관!CU26</f>
        <v>38.080000000000013</v>
      </c>
      <c r="CV26" s="28">
        <f>외인!CV26+기관!CV26</f>
        <v>4270288.26</v>
      </c>
      <c r="CW26" s="28">
        <f>외인!CW26+기관!CW26</f>
        <v>201.11999999999989</v>
      </c>
      <c r="CX26" s="28">
        <f>외인!CX26+기관!CX26</f>
        <v>394927.38</v>
      </c>
      <c r="CY26" s="28">
        <f>외인!CY26+기관!CY26</f>
        <v>-145.32999999999998</v>
      </c>
      <c r="CZ26" s="28">
        <f>외인!CZ26+기관!CZ26</f>
        <v>35299.480000000003</v>
      </c>
      <c r="DA26" s="28">
        <f>외인!DA26+기관!DA26</f>
        <v>-21.47</v>
      </c>
      <c r="DB26" s="28">
        <f>외인!DB26+기관!DB26</f>
        <v>84425.02</v>
      </c>
      <c r="DC26" s="28">
        <f>외인!DC26+기관!DC26</f>
        <v>-19.919999999999987</v>
      </c>
      <c r="DD26" s="28">
        <f>외인!DD26+기관!DD26</f>
        <v>16871.78</v>
      </c>
      <c r="DE26" s="28">
        <f>외인!DE26+기관!DE26</f>
        <v>-5.0800000000000018</v>
      </c>
      <c r="DF26" s="28">
        <f>외인!DF26+기관!DF26</f>
        <v>115751.22</v>
      </c>
      <c r="DG26" s="28">
        <f>외인!DG26+기관!DG26</f>
        <v>-58.28</v>
      </c>
      <c r="DH26" s="28">
        <f>외인!DH26+기관!DH26</f>
        <v>53503.38</v>
      </c>
      <c r="DI26" s="28">
        <f>외인!DI26+기관!DI26</f>
        <v>-100.1</v>
      </c>
      <c r="DJ26" s="28">
        <f>외인!DJ26+기관!DJ26</f>
        <v>1165040.1399999999</v>
      </c>
      <c r="DK26" s="28">
        <f>외인!DK26+기관!DK26</f>
        <v>205.4</v>
      </c>
      <c r="DL26" s="28">
        <f>외인!DL26+기관!DL26</f>
        <v>199181.72</v>
      </c>
      <c r="DM26" s="28">
        <f>외인!DM26+기관!DM26</f>
        <v>-337.09999999999997</v>
      </c>
      <c r="DN26" s="28">
        <f>외인!DN26+기관!DN26</f>
        <v>4270288.26</v>
      </c>
      <c r="DO26" s="28">
        <f>외인!DO26+기관!DO26</f>
        <v>201.11999999999989</v>
      </c>
      <c r="DP26" s="28">
        <f>외인!DP26+기관!DP26</f>
        <v>171645.92</v>
      </c>
      <c r="DQ26" s="28">
        <f>외인!DQ26+기관!DQ26</f>
        <v>328.33000000000004</v>
      </c>
      <c r="DR26" s="28">
        <f>외인!DR26+기관!DR26</f>
        <v>84006.8</v>
      </c>
      <c r="DS26" s="28">
        <f>외인!DS26+기관!DS26</f>
        <v>59.56</v>
      </c>
      <c r="DT26" s="28">
        <f>외인!DT26+기관!DT26</f>
        <v>269105.8</v>
      </c>
      <c r="DU26" s="28">
        <f>외인!DU26+기관!DU26</f>
        <v>-228.20000000000002</v>
      </c>
      <c r="DV26" s="28">
        <f>외인!DV26+기관!DV26</f>
        <v>68043.34</v>
      </c>
      <c r="DW26" s="28">
        <f>외인!DW26+기관!DW26</f>
        <v>-45.92</v>
      </c>
      <c r="DX26" s="28">
        <f>외인!DX26+기관!DX26</f>
        <v>220336.2</v>
      </c>
      <c r="DY26" s="28">
        <f>외인!DY26+기관!DY26</f>
        <v>7.8499999999999943</v>
      </c>
      <c r="DZ26" s="28">
        <f>외인!DZ26+기관!DZ26</f>
        <v>17265.3</v>
      </c>
      <c r="EA26" s="28">
        <f>외인!EA26+기관!EA26</f>
        <v>-27.690000000000005</v>
      </c>
      <c r="EB26" s="28">
        <f>외인!EB26+기관!EB26</f>
        <v>26969.88</v>
      </c>
      <c r="EC26" s="28">
        <f>외인!EC26+기관!EC26</f>
        <v>-18.189999999999998</v>
      </c>
      <c r="ED26" s="28">
        <f>외인!ED26+기관!ED26</f>
        <v>21591.22</v>
      </c>
      <c r="EE26" s="28">
        <f>외인!EE26+기관!EE26</f>
        <v>-71.239999999999995</v>
      </c>
      <c r="EF26" s="28">
        <f>외인!EF26+기관!EF26</f>
        <v>516117.58</v>
      </c>
      <c r="EG26" s="28">
        <f>외인!EG26+기관!EG26</f>
        <v>-264.68</v>
      </c>
      <c r="EH26" s="28">
        <f>외인!EH26+기관!EH26</f>
        <v>387124.72</v>
      </c>
      <c r="EI26" s="28">
        <f>외인!EI26+기관!EI26</f>
        <v>0.51000000000004775</v>
      </c>
      <c r="EJ26" s="28">
        <f>외인!EJ26+기관!EJ26</f>
        <v>190941.9</v>
      </c>
      <c r="EK26" s="28">
        <f>외인!EK26+기관!EK26</f>
        <v>-17.36</v>
      </c>
      <c r="EL26" s="28">
        <f>외인!EL26+기관!EL26</f>
        <v>75283.42</v>
      </c>
      <c r="EM26" s="28">
        <f>외인!EM26+기관!EM26</f>
        <v>-96.66</v>
      </c>
      <c r="EN26" s="28">
        <f>외인!EN26+기관!EN26</f>
        <v>84006.8</v>
      </c>
      <c r="EO26" s="28">
        <f>외인!EO26+기관!EO26</f>
        <v>59.56</v>
      </c>
      <c r="EP26" s="28">
        <f>외인!EP26+기관!EP26</f>
        <v>340354.34</v>
      </c>
      <c r="EQ26" s="28">
        <f>외인!EQ26+기관!EQ26</f>
        <v>12.269999999999996</v>
      </c>
      <c r="ER26" s="28">
        <f>외인!ER26+기관!ER26</f>
        <v>30606.400000000001</v>
      </c>
      <c r="ES26" s="28">
        <f>외인!ES26+기관!ES26</f>
        <v>-69.37</v>
      </c>
      <c r="ET26" s="28">
        <f>외인!ET26+기관!ET26</f>
        <v>240864.86</v>
      </c>
      <c r="EU26" s="28">
        <f>외인!EU26+기관!EU26</f>
        <v>10.5</v>
      </c>
      <c r="EV26" s="28">
        <f>외인!EV26+기관!EV26</f>
        <v>96072.44</v>
      </c>
      <c r="EW26" s="28">
        <f>외인!EW26+기관!EW26</f>
        <v>-28.639999999999993</v>
      </c>
      <c r="EX26" s="28">
        <f>외인!EX26+기관!EX26</f>
        <v>112465.38</v>
      </c>
      <c r="EY26" s="28">
        <f>외인!EY26+기관!EY26</f>
        <v>8.129999999999999</v>
      </c>
    </row>
    <row r="27" spans="1:155">
      <c r="A27" s="27">
        <f>외인!A27</f>
        <v>46100</v>
      </c>
      <c r="B27" s="28">
        <f>외인!B27+기관!B27</f>
        <v>9210640.3599999994</v>
      </c>
      <c r="C27" s="28">
        <f>외인!C27+기관!C27</f>
        <v>-1242.5099999999998</v>
      </c>
      <c r="D27" s="28">
        <f>외인!D27+기관!D27</f>
        <v>1259387.8999999999</v>
      </c>
      <c r="E27" s="28">
        <f>외인!E27+기관!E27</f>
        <v>-589.97</v>
      </c>
      <c r="F27" s="28">
        <f>외인!F27+기관!F27</f>
        <v>3973759.22</v>
      </c>
      <c r="G27" s="28">
        <f>외인!G27+기관!G27</f>
        <v>-838.90000000000009</v>
      </c>
      <c r="H27" s="28">
        <f>외인!H27+기관!H27</f>
        <v>543391.6</v>
      </c>
      <c r="I27" s="28">
        <f>외인!I27+기관!I27</f>
        <v>-570.04999999999995</v>
      </c>
      <c r="J27" s="28">
        <f>외인!J27+기관!J27</f>
        <v>80206.42</v>
      </c>
      <c r="K27" s="28">
        <f>외인!K27+기관!K27</f>
        <v>73.989999999999995</v>
      </c>
      <c r="L27" s="28">
        <f>외인!L27+기관!L27</f>
        <v>502952.48</v>
      </c>
      <c r="M27" s="28">
        <f>외인!M27+기관!M27</f>
        <v>-490.07</v>
      </c>
      <c r="N27" s="28">
        <f>외인!N27+기관!N27</f>
        <v>488688.94</v>
      </c>
      <c r="O27" s="28">
        <f>외인!O27+기관!O27</f>
        <v>-806.83999999999992</v>
      </c>
      <c r="P27" s="28">
        <f>외인!P27+기관!P27</f>
        <v>400215.88</v>
      </c>
      <c r="Q27" s="28">
        <f>외인!Q27+기관!Q27</f>
        <v>112.9</v>
      </c>
      <c r="R27" s="28">
        <f>외인!R27+기관!R27</f>
        <v>262805.68</v>
      </c>
      <c r="S27" s="28">
        <f>외인!S27+기관!S27</f>
        <v>-213.76999999999998</v>
      </c>
      <c r="T27" s="28">
        <f>외인!T27+기관!T27</f>
        <v>17285.52</v>
      </c>
      <c r="U27" s="28">
        <f>외인!U27+기관!U27</f>
        <v>-10.86</v>
      </c>
      <c r="V27" s="28">
        <f>외인!V27+기관!V27</f>
        <v>219629.08</v>
      </c>
      <c r="W27" s="28">
        <f>외인!W27+기관!W27</f>
        <v>65.889999999999986</v>
      </c>
      <c r="X27" s="28">
        <f>외인!X27+기관!X27</f>
        <v>4035442.68</v>
      </c>
      <c r="Y27" s="28">
        <f>외인!Y27+기관!Y27</f>
        <v>799.56000000000006</v>
      </c>
      <c r="Z27" s="28">
        <f>외인!Z27+기관!Z27</f>
        <v>93289.36</v>
      </c>
      <c r="AA27" s="28">
        <f>외인!AA27+기관!AA27</f>
        <v>-25.52</v>
      </c>
      <c r="AB27" s="28">
        <f>외인!AB27+기관!AB27</f>
        <v>410632.34</v>
      </c>
      <c r="AC27" s="28">
        <f>외인!AC27+기관!AC27</f>
        <v>-7.5299999999999727</v>
      </c>
      <c r="AD27" s="28">
        <f>외인!AD27+기관!AD27</f>
        <v>40673.58</v>
      </c>
      <c r="AE27" s="28">
        <f>외인!AE27+기관!AE27</f>
        <v>-15.879999999999999</v>
      </c>
      <c r="AF27" s="28">
        <f>외인!AF27+기관!AF27</f>
        <v>49080.3</v>
      </c>
      <c r="AG27" s="28">
        <f>외인!AG27+기관!AG27</f>
        <v>-67.449999999999989</v>
      </c>
      <c r="AH27" s="28">
        <f>외인!AH27+기관!AH27</f>
        <v>402126.4</v>
      </c>
      <c r="AI27" s="28">
        <f>외인!AI27+기관!AI27</f>
        <v>-130.28</v>
      </c>
      <c r="AJ27" s="28">
        <f>외인!AJ27+기관!AJ27</f>
        <v>225699.38</v>
      </c>
      <c r="AK27" s="28">
        <f>외인!AK27+기관!AK27</f>
        <v>-400.83000000000004</v>
      </c>
      <c r="AL27" s="28">
        <f>외인!AL27+기관!AL27</f>
        <v>174681.76</v>
      </c>
      <c r="AM27" s="28">
        <f>외인!AM27+기관!AM27</f>
        <v>-157.78</v>
      </c>
      <c r="AN27" s="28">
        <f>외인!AN27+기관!AN27</f>
        <v>351884.84</v>
      </c>
      <c r="AO27" s="28">
        <f>외인!AO27+기관!AO27</f>
        <v>-701.88000000000011</v>
      </c>
      <c r="AP27" s="28">
        <f>외인!AP27+기관!AP27</f>
        <v>241240.74</v>
      </c>
      <c r="AQ27" s="28">
        <f>외인!AQ27+기관!AQ27</f>
        <v>62.21</v>
      </c>
      <c r="AR27" s="28">
        <f>외인!AR27+기관!AR27</f>
        <v>48586.68</v>
      </c>
      <c r="AS27" s="28">
        <f>외인!AS27+기관!AS27</f>
        <v>-8.6299999999999955</v>
      </c>
      <c r="AT27" s="28">
        <f>외인!AT27+기관!AT27</f>
        <v>156622.46</v>
      </c>
      <c r="AU27" s="28">
        <f>외인!AU27+기관!AU27</f>
        <v>-79.11</v>
      </c>
      <c r="AV27" s="28">
        <f>외인!AV27+기관!AV27</f>
        <v>93484.86</v>
      </c>
      <c r="AW27" s="28">
        <f>외인!AW27+기관!AW27</f>
        <v>-135.97</v>
      </c>
      <c r="AX27" s="28">
        <f>외인!AX27+기관!AX27</f>
        <v>117894.1</v>
      </c>
      <c r="AY27" s="28">
        <f>외인!AY27+기관!AY27</f>
        <v>-27.419999999999998</v>
      </c>
      <c r="AZ27" s="28">
        <f>외인!AZ27+기관!AZ27</f>
        <v>4308819.5199999996</v>
      </c>
      <c r="BA27" s="28">
        <f>외인!BA27+기관!BA27</f>
        <v>1062.98</v>
      </c>
      <c r="BB27" s="28">
        <f>외인!BB27+기관!BB27</f>
        <v>202094.56</v>
      </c>
      <c r="BC27" s="28">
        <f>외인!BC27+기관!BC27</f>
        <v>0.84000000000000341</v>
      </c>
      <c r="BD27" s="28">
        <f>외인!BD27+기관!BD27</f>
        <v>82062.8</v>
      </c>
      <c r="BE27" s="28">
        <f>외인!BE27+기관!BE27</f>
        <v>-52.919999999999995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179686.08</v>
      </c>
      <c r="BI27" s="28">
        <f>외인!BI27+기관!BI27</f>
        <v>60.570000000000007</v>
      </c>
      <c r="BJ27" s="28">
        <f>외인!BJ27+기관!BJ27</f>
        <v>227535</v>
      </c>
      <c r="BK27" s="28">
        <f>외인!BK27+기관!BK27</f>
        <v>-357.20000000000005</v>
      </c>
      <c r="BL27" s="28">
        <f>외인!BL27+기관!BL27</f>
        <v>97055.82</v>
      </c>
      <c r="BM27" s="28">
        <f>외인!BM27+기관!BM27</f>
        <v>-111.94</v>
      </c>
      <c r="BN27" s="28">
        <f>외인!BN27+기관!BN27</f>
        <v>87355.74</v>
      </c>
      <c r="BO27" s="28">
        <f>외인!BO27+기관!BO27</f>
        <v>-88.92</v>
      </c>
      <c r="BP27" s="28">
        <f>외인!BP27+기관!BP27</f>
        <v>138588.35999999999</v>
      </c>
      <c r="BQ27" s="28">
        <f>외인!BQ27+기관!BQ27</f>
        <v>10.829999999999998</v>
      </c>
      <c r="BR27" s="28">
        <f>외인!BR27+기관!BR27</f>
        <v>510744.04</v>
      </c>
      <c r="BS27" s="28">
        <f>외인!BS27+기관!BS27</f>
        <v>335.21999999999997</v>
      </c>
      <c r="BT27" s="28">
        <f>외인!BT27+기관!BT27</f>
        <v>4112789.02</v>
      </c>
      <c r="BU27" s="28">
        <f>외인!BU27+기관!BU27</f>
        <v>722.9</v>
      </c>
      <c r="BV27" s="28">
        <f>외인!BV27+기관!BV27</f>
        <v>761440.88</v>
      </c>
      <c r="BW27" s="28">
        <f>외인!BW27+기관!BW27</f>
        <v>-558.94000000000005</v>
      </c>
      <c r="BX27" s="28">
        <f>외인!BX27+기관!BX27</f>
        <v>151925.76000000001</v>
      </c>
      <c r="BY27" s="28">
        <f>외인!BY27+기관!BY27</f>
        <v>-86.11</v>
      </c>
      <c r="BZ27" s="28">
        <f>외인!BZ27+기관!BZ27</f>
        <v>526566.57999999996</v>
      </c>
      <c r="CA27" s="28">
        <f>외인!CA27+기관!CA27</f>
        <v>-859.66</v>
      </c>
      <c r="CB27" s="28">
        <f>외인!CB27+기관!CB27</f>
        <v>26417.74</v>
      </c>
      <c r="CC27" s="28">
        <f>외인!CC27+기관!CC27</f>
        <v>-18.699999999999996</v>
      </c>
      <c r="CD27" s="28">
        <f>외인!CD27+기관!CD27</f>
        <v>68466.98</v>
      </c>
      <c r="CE27" s="28">
        <f>외인!CE27+기관!CE27</f>
        <v>-158.6</v>
      </c>
      <c r="CF27" s="28">
        <f>외인!CF27+기관!CF27</f>
        <v>47701.04</v>
      </c>
      <c r="CG27" s="28">
        <f>외인!CG27+기관!CG27</f>
        <v>-10.11</v>
      </c>
      <c r="CH27" s="28">
        <f>외인!CH27+기관!CH27</f>
        <v>130347.56</v>
      </c>
      <c r="CI27" s="28">
        <f>외인!CI27+기관!CI27</f>
        <v>-134.17000000000002</v>
      </c>
      <c r="CJ27" s="28">
        <f>외인!CJ27+기관!CJ27</f>
        <v>778162.24</v>
      </c>
      <c r="CK27" s="28">
        <f>외인!CK27+기관!CK27</f>
        <v>39.019999999999996</v>
      </c>
      <c r="CL27" s="28">
        <f>외인!CL27+기관!CL27</f>
        <v>467005.26</v>
      </c>
      <c r="CM27" s="28">
        <f>외인!CM27+기관!CM27</f>
        <v>-31.189999999999998</v>
      </c>
      <c r="CN27" s="28">
        <f>외인!CN27+기관!CN27</f>
        <v>239198.26</v>
      </c>
      <c r="CO27" s="28">
        <f>외인!CO27+기관!CO27</f>
        <v>-290.76</v>
      </c>
      <c r="CP27" s="28">
        <f>외인!CP27+기관!CP27</f>
        <v>203308</v>
      </c>
      <c r="CQ27" s="28">
        <f>외인!CQ27+기관!CQ27</f>
        <v>0.35999999999999943</v>
      </c>
      <c r="CR27" s="28">
        <f>외인!CR27+기관!CR27</f>
        <v>327356.32</v>
      </c>
      <c r="CS27" s="28">
        <f>외인!CS27+기관!CS27</f>
        <v>-319.76</v>
      </c>
      <c r="CT27" s="28">
        <f>외인!CT27+기관!CT27</f>
        <v>228194.62</v>
      </c>
      <c r="CU27" s="28">
        <f>외인!CU27+기관!CU27</f>
        <v>354.19</v>
      </c>
      <c r="CV27" s="28">
        <f>외인!CV27+기관!CV27</f>
        <v>4112789.02</v>
      </c>
      <c r="CW27" s="28">
        <f>외인!CW27+기관!CW27</f>
        <v>722.9</v>
      </c>
      <c r="CX27" s="28">
        <f>외인!CX27+기관!CX27</f>
        <v>384648.86</v>
      </c>
      <c r="CY27" s="28">
        <f>외인!CY27+기관!CY27</f>
        <v>-165.67000000000002</v>
      </c>
      <c r="CZ27" s="28">
        <f>외인!CZ27+기관!CZ27</f>
        <v>34331.08</v>
      </c>
      <c r="DA27" s="28">
        <f>외인!DA27+기관!DA27</f>
        <v>-24.880000000000003</v>
      </c>
      <c r="DB27" s="28">
        <f>외인!DB27+기관!DB27</f>
        <v>82062.8</v>
      </c>
      <c r="DC27" s="28">
        <f>외인!DC27+기관!DC27</f>
        <v>-52.919999999999995</v>
      </c>
      <c r="DD27" s="28">
        <f>외인!DD27+기관!DD27</f>
        <v>17285.52</v>
      </c>
      <c r="DE27" s="28">
        <f>외인!DE27+기관!DE27</f>
        <v>-10.86</v>
      </c>
      <c r="DF27" s="28">
        <f>외인!DF27+기관!DF27</f>
        <v>113154.76</v>
      </c>
      <c r="DG27" s="28">
        <f>외인!DG27+기관!DG27</f>
        <v>-72.97</v>
      </c>
      <c r="DH27" s="28">
        <f>외인!DH27+기관!DH27</f>
        <v>51901.52</v>
      </c>
      <c r="DI27" s="28">
        <f>외인!DI27+기관!DI27</f>
        <v>-150.31</v>
      </c>
      <c r="DJ27" s="28">
        <f>외인!DJ27+기관!DJ27</f>
        <v>1143218.1200000001</v>
      </c>
      <c r="DK27" s="28">
        <f>외인!DK27+기관!DK27</f>
        <v>-197.29000000000002</v>
      </c>
      <c r="DL27" s="28">
        <f>외인!DL27+기관!DL27</f>
        <v>190306.98</v>
      </c>
      <c r="DM27" s="28">
        <f>외인!DM27+기관!DM27</f>
        <v>-286.05</v>
      </c>
      <c r="DN27" s="28">
        <f>외인!DN27+기관!DN27</f>
        <v>4112789.02</v>
      </c>
      <c r="DO27" s="28">
        <f>외인!DO27+기관!DO27</f>
        <v>722.9</v>
      </c>
      <c r="DP27" s="28">
        <f>외인!DP27+기관!DP27</f>
        <v>168503.74</v>
      </c>
      <c r="DQ27" s="28">
        <f>외인!DQ27+기관!DQ27</f>
        <v>382.7</v>
      </c>
      <c r="DR27" s="28">
        <f>외인!DR27+기관!DR27</f>
        <v>83701.899999999994</v>
      </c>
      <c r="DS27" s="28">
        <f>외인!DS27+기관!DS27</f>
        <v>52.99</v>
      </c>
      <c r="DT27" s="28">
        <f>외인!DT27+기관!DT27</f>
        <v>262805.68</v>
      </c>
      <c r="DU27" s="28">
        <f>외인!DU27+기관!DU27</f>
        <v>-213.76999999999998</v>
      </c>
      <c r="DV27" s="28">
        <f>외인!DV27+기관!DV27</f>
        <v>64015.5</v>
      </c>
      <c r="DW27" s="28">
        <f>외인!DW27+기관!DW27</f>
        <v>-105.41</v>
      </c>
      <c r="DX27" s="28">
        <f>외인!DX27+기관!DX27</f>
        <v>219629.08</v>
      </c>
      <c r="DY27" s="28">
        <f>외인!DY27+기관!DY27</f>
        <v>65.889999999999986</v>
      </c>
      <c r="DZ27" s="28">
        <f>외인!DZ27+기관!DZ27</f>
        <v>17700.259999999998</v>
      </c>
      <c r="EA27" s="28">
        <f>외인!EA27+기관!EA27</f>
        <v>-90.29000000000002</v>
      </c>
      <c r="EB27" s="28">
        <f>외인!EB27+기관!EB27</f>
        <v>26476.2</v>
      </c>
      <c r="EC27" s="28">
        <f>외인!EC27+기관!EC27</f>
        <v>-30.05</v>
      </c>
      <c r="ED27" s="28">
        <f>외인!ED27+기관!ED27</f>
        <v>21294.26</v>
      </c>
      <c r="EE27" s="28">
        <f>외인!EE27+기관!EE27</f>
        <v>-57.569999999999993</v>
      </c>
      <c r="EF27" s="28">
        <f>외인!EF27+기관!EF27</f>
        <v>503131.92</v>
      </c>
      <c r="EG27" s="28">
        <f>외인!EG27+기관!EG27</f>
        <v>-300.95999999999998</v>
      </c>
      <c r="EH27" s="28">
        <f>외인!EH27+기관!EH27</f>
        <v>375938.34</v>
      </c>
      <c r="EI27" s="28">
        <f>외인!EI27+기관!EI27</f>
        <v>-18.160000000000025</v>
      </c>
      <c r="EJ27" s="28">
        <f>외인!EJ27+기관!EJ27</f>
        <v>188898.4</v>
      </c>
      <c r="EK27" s="28">
        <f>외인!EK27+기관!EK27</f>
        <v>-1.5100000000000016</v>
      </c>
      <c r="EL27" s="28">
        <f>외인!EL27+기관!EL27</f>
        <v>73654.58</v>
      </c>
      <c r="EM27" s="28">
        <f>외인!EM27+기관!EM27</f>
        <v>-153.49</v>
      </c>
      <c r="EN27" s="28">
        <f>외인!EN27+기관!EN27</f>
        <v>83701.899999999994</v>
      </c>
      <c r="EO27" s="28">
        <f>외인!EO27+기관!EO27</f>
        <v>52.99</v>
      </c>
      <c r="EP27" s="28">
        <f>외인!EP27+기관!EP27</f>
        <v>336744.76</v>
      </c>
      <c r="EQ27" s="28">
        <f>외인!EQ27+기관!EQ27</f>
        <v>-477.39</v>
      </c>
      <c r="ER27" s="28">
        <f>외인!ER27+기관!ER27</f>
        <v>29869.48</v>
      </c>
      <c r="ES27" s="28">
        <f>외인!ES27+기관!ES27</f>
        <v>-99.35</v>
      </c>
      <c r="ET27" s="28">
        <f>외인!ET27+기관!ET27</f>
        <v>241240.74</v>
      </c>
      <c r="EU27" s="28">
        <f>외인!EU27+기관!EU27</f>
        <v>62.21</v>
      </c>
      <c r="EV27" s="28">
        <f>외인!EV27+기관!EV27</f>
        <v>93289.36</v>
      </c>
      <c r="EW27" s="28">
        <f>외인!EW27+기관!EW27</f>
        <v>-25.52</v>
      </c>
      <c r="EX27" s="28">
        <f>외인!EX27+기관!EX27</f>
        <v>110018.64</v>
      </c>
      <c r="EY27" s="28">
        <f>외인!EY27+기관!EY27</f>
        <v>25.89</v>
      </c>
    </row>
    <row r="28" spans="1:155">
      <c r="A28" s="27">
        <f>외인!A28</f>
        <v>46101</v>
      </c>
      <c r="B28" s="28">
        <f>외인!B28+기관!B28</f>
        <v>9239454.6400000006</v>
      </c>
      <c r="C28" s="28">
        <f>외인!C28+기관!C28</f>
        <v>-1015.1300000000001</v>
      </c>
      <c r="D28" s="28">
        <f>외인!D28+기관!D28</f>
        <v>1282156.72</v>
      </c>
      <c r="E28" s="28">
        <f>외인!E28+기관!E28</f>
        <v>-619.23</v>
      </c>
      <c r="F28" s="28">
        <f>외인!F28+기관!F28</f>
        <v>3971942.66</v>
      </c>
      <c r="G28" s="28">
        <f>외인!G28+기관!G28</f>
        <v>-1710.7399999999998</v>
      </c>
      <c r="H28" s="28">
        <f>외인!H28+기관!H28</f>
        <v>549917.22</v>
      </c>
      <c r="I28" s="28">
        <f>외인!I28+기관!I28</f>
        <v>-60.839999999999996</v>
      </c>
      <c r="J28" s="28">
        <f>외인!J28+기관!J28</f>
        <v>82047.8</v>
      </c>
      <c r="K28" s="28">
        <f>외인!K28+기관!K28</f>
        <v>124.64999999999999</v>
      </c>
      <c r="L28" s="28">
        <f>외인!L28+기관!L28</f>
        <v>508690.52</v>
      </c>
      <c r="M28" s="28">
        <f>외인!M28+기관!M28</f>
        <v>-38.620000000000005</v>
      </c>
      <c r="N28" s="28">
        <f>외인!N28+기관!N28</f>
        <v>483585.14</v>
      </c>
      <c r="O28" s="28">
        <f>외인!O28+기관!O28</f>
        <v>-986.24</v>
      </c>
      <c r="P28" s="28">
        <f>외인!P28+기관!P28</f>
        <v>405134.3</v>
      </c>
      <c r="Q28" s="28">
        <f>외인!Q28+기관!Q28</f>
        <v>61.070000000000007</v>
      </c>
      <c r="R28" s="28">
        <f>외인!R28+기관!R28</f>
        <v>265605.94</v>
      </c>
      <c r="S28" s="28">
        <f>외인!S28+기관!S28</f>
        <v>-182.46</v>
      </c>
      <c r="T28" s="28">
        <f>외인!T28+기관!T28</f>
        <v>18064.16</v>
      </c>
      <c r="U28" s="28">
        <f>외인!U28+기관!U28</f>
        <v>14.110000000000001</v>
      </c>
      <c r="V28" s="28">
        <f>외인!V28+기관!V28</f>
        <v>223463.36</v>
      </c>
      <c r="W28" s="28">
        <f>외인!W28+기관!W28</f>
        <v>156.89999999999998</v>
      </c>
      <c r="X28" s="28">
        <f>외인!X28+기관!X28</f>
        <v>4017338.88</v>
      </c>
      <c r="Y28" s="28">
        <f>외인!Y28+기관!Y28</f>
        <v>206.88</v>
      </c>
      <c r="Z28" s="28">
        <f>외인!Z28+기관!Z28</f>
        <v>93486.78</v>
      </c>
      <c r="AA28" s="28">
        <f>외인!AA28+기관!AA28</f>
        <v>-21.689999999999998</v>
      </c>
      <c r="AB28" s="28">
        <f>외인!AB28+기관!AB28</f>
        <v>413770.02</v>
      </c>
      <c r="AC28" s="28">
        <f>외인!AC28+기관!AC28</f>
        <v>28.079999999999984</v>
      </c>
      <c r="AD28" s="28">
        <f>외인!AD28+기관!AD28</f>
        <v>42395.64</v>
      </c>
      <c r="AE28" s="28">
        <f>외인!AE28+기관!AE28</f>
        <v>38.260000000000005</v>
      </c>
      <c r="AF28" s="28">
        <f>외인!AF28+기관!AF28</f>
        <v>50264.26</v>
      </c>
      <c r="AG28" s="28">
        <f>외인!AG28+기관!AG28</f>
        <v>-10.050000000000001</v>
      </c>
      <c r="AH28" s="28">
        <f>외인!AH28+기관!AH28</f>
        <v>400468.38</v>
      </c>
      <c r="AI28" s="28">
        <f>외인!AI28+기관!AI28</f>
        <v>-79.45</v>
      </c>
      <c r="AJ28" s="28">
        <f>외인!AJ28+기관!AJ28</f>
        <v>225577.54</v>
      </c>
      <c r="AK28" s="28">
        <f>외인!AK28+기관!AK28</f>
        <v>-530.64</v>
      </c>
      <c r="AL28" s="28">
        <f>외인!AL28+기관!AL28</f>
        <v>173697.86</v>
      </c>
      <c r="AM28" s="28">
        <f>외인!AM28+기관!AM28</f>
        <v>-131.69999999999999</v>
      </c>
      <c r="AN28" s="28">
        <f>외인!AN28+기관!AN28</f>
        <v>348515.1</v>
      </c>
      <c r="AO28" s="28">
        <f>외인!AO28+기관!AO28</f>
        <v>-875.48</v>
      </c>
      <c r="AP28" s="28">
        <f>외인!AP28+기관!AP28</f>
        <v>245334.32</v>
      </c>
      <c r="AQ28" s="28">
        <f>외인!AQ28+기관!AQ28</f>
        <v>124.16999999999999</v>
      </c>
      <c r="AR28" s="28">
        <f>외인!AR28+기관!AR28</f>
        <v>50239.12</v>
      </c>
      <c r="AS28" s="28">
        <f>외인!AS28+기관!AS28</f>
        <v>49.180000000000007</v>
      </c>
      <c r="AT28" s="28">
        <f>외인!AT28+기관!AT28</f>
        <v>159721.4</v>
      </c>
      <c r="AU28" s="28">
        <f>외인!AU28+기관!AU28</f>
        <v>-0.39000000000000057</v>
      </c>
      <c r="AV28" s="28">
        <f>외인!AV28+기관!AV28</f>
        <v>96882.38</v>
      </c>
      <c r="AW28" s="28">
        <f>외인!AW28+기관!AW28</f>
        <v>-82.780000000000015</v>
      </c>
      <c r="AX28" s="28">
        <f>외인!AX28+기관!AX28</f>
        <v>124292.48</v>
      </c>
      <c r="AY28" s="28">
        <f>외인!AY28+기관!AY28</f>
        <v>-51.710000000000008</v>
      </c>
      <c r="AZ28" s="28">
        <f>외인!AZ28+기관!AZ28</f>
        <v>4289637.12</v>
      </c>
      <c r="BA28" s="28">
        <f>외인!BA28+기관!BA28</f>
        <v>451.21999999999991</v>
      </c>
      <c r="BB28" s="28">
        <f>외인!BB28+기관!BB28</f>
        <v>203031.64</v>
      </c>
      <c r="BC28" s="28">
        <f>외인!BC28+기관!BC28</f>
        <v>24.470000000000002</v>
      </c>
      <c r="BD28" s="28">
        <f>외인!BD28+기관!BD28</f>
        <v>84382.52</v>
      </c>
      <c r="BE28" s="28">
        <f>외인!BE28+기관!BE28</f>
        <v>-25.659999999999997</v>
      </c>
      <c r="BF28" s="28">
        <f>외인!BF28+기관!BF28</f>
        <v>0</v>
      </c>
      <c r="BG28" s="28">
        <f>외인!BG28+기관!BG28</f>
        <v>0</v>
      </c>
      <c r="BH28" s="28">
        <f>외인!BH28+기관!BH28</f>
        <v>187906.1</v>
      </c>
      <c r="BI28" s="28">
        <f>외인!BI28+기관!BI28</f>
        <v>408.63</v>
      </c>
      <c r="BJ28" s="28">
        <f>외인!BJ28+기관!BJ28</f>
        <v>230434.98</v>
      </c>
      <c r="BK28" s="28">
        <f>외인!BK28+기관!BK28</f>
        <v>9.7700000000000031</v>
      </c>
      <c r="BL28" s="28">
        <f>외인!BL28+기관!BL28</f>
        <v>96264.24</v>
      </c>
      <c r="BM28" s="28">
        <f>외인!BM28+기관!BM28</f>
        <v>-105.07</v>
      </c>
      <c r="BN28" s="28">
        <f>외인!BN28+기관!BN28</f>
        <v>89492.2</v>
      </c>
      <c r="BO28" s="28">
        <f>외인!BO28+기관!BO28</f>
        <v>-43.410000000000004</v>
      </c>
      <c r="BP28" s="28">
        <f>외인!BP28+기관!BP28</f>
        <v>145864.62</v>
      </c>
      <c r="BQ28" s="28">
        <f>외인!BQ28+기관!BQ28</f>
        <v>-21.660000000000004</v>
      </c>
      <c r="BR28" s="28">
        <f>외인!BR28+기관!BR28</f>
        <v>518239.5</v>
      </c>
      <c r="BS28" s="28">
        <f>외인!BS28+기관!BS28</f>
        <v>402.71999999999997</v>
      </c>
      <c r="BT28" s="28">
        <f>외인!BT28+기관!BT28</f>
        <v>4095630.98</v>
      </c>
      <c r="BU28" s="28">
        <f>외인!BU28+기관!BU28</f>
        <v>157.69000000000005</v>
      </c>
      <c r="BV28" s="28">
        <f>외인!BV28+기관!BV28</f>
        <v>757208.5</v>
      </c>
      <c r="BW28" s="28">
        <f>외인!BW28+기관!BW28</f>
        <v>-736.81</v>
      </c>
      <c r="BX28" s="28">
        <f>외인!BX28+기관!BX28</f>
        <v>155162.9</v>
      </c>
      <c r="BY28" s="28">
        <f>외인!BY28+기관!BY28</f>
        <v>46.8</v>
      </c>
      <c r="BZ28" s="28">
        <f>외인!BZ28+기관!BZ28</f>
        <v>522212.96</v>
      </c>
      <c r="CA28" s="28">
        <f>외인!CA28+기관!CA28</f>
        <v>-1007.17</v>
      </c>
      <c r="CB28" s="28">
        <f>외인!CB28+기관!CB28</f>
        <v>26618.66</v>
      </c>
      <c r="CC28" s="28">
        <f>외인!CC28+기관!CC28</f>
        <v>-11.71</v>
      </c>
      <c r="CD28" s="28">
        <f>외인!CD28+기관!CD28</f>
        <v>67995.5</v>
      </c>
      <c r="CE28" s="28">
        <f>외인!CE28+기관!CE28</f>
        <v>-223.32</v>
      </c>
      <c r="CF28" s="28">
        <f>외인!CF28+기관!CF28</f>
        <v>49282.98</v>
      </c>
      <c r="CG28" s="28">
        <f>외인!CG28+기관!CG28</f>
        <v>31.31</v>
      </c>
      <c r="CH28" s="28">
        <f>외인!CH28+기관!CH28</f>
        <v>133863.01999999999</v>
      </c>
      <c r="CI28" s="28">
        <f>외인!CI28+기관!CI28</f>
        <v>-77.260000000000005</v>
      </c>
      <c r="CJ28" s="28">
        <f>외인!CJ28+기관!CJ28</f>
        <v>796179.64</v>
      </c>
      <c r="CK28" s="28">
        <f>외인!CK28+기관!CK28</f>
        <v>-72.69</v>
      </c>
      <c r="CL28" s="28">
        <f>외인!CL28+기관!CL28</f>
        <v>470182.78</v>
      </c>
      <c r="CM28" s="28">
        <f>외인!CM28+기관!CM28</f>
        <v>9.0799999999999841</v>
      </c>
      <c r="CN28" s="28">
        <f>외인!CN28+기관!CN28</f>
        <v>245021.58</v>
      </c>
      <c r="CO28" s="28">
        <f>외인!CO28+기관!CO28</f>
        <v>-146.77000000000001</v>
      </c>
      <c r="CP28" s="28">
        <f>외인!CP28+기관!CP28</f>
        <v>204282.92</v>
      </c>
      <c r="CQ28" s="28">
        <f>외인!CQ28+기관!CQ28</f>
        <v>24.379999999999995</v>
      </c>
      <c r="CR28" s="28">
        <f>외인!CR28+기관!CR28</f>
        <v>330552.26</v>
      </c>
      <c r="CS28" s="28">
        <f>외인!CS28+기관!CS28</f>
        <v>-342.96000000000004</v>
      </c>
      <c r="CT28" s="28">
        <f>외인!CT28+기관!CT28</f>
        <v>229119.82</v>
      </c>
      <c r="CU28" s="28">
        <f>외인!CU28+기관!CU28</f>
        <v>398.72</v>
      </c>
      <c r="CV28" s="28">
        <f>외인!CV28+기관!CV28</f>
        <v>4095630.98</v>
      </c>
      <c r="CW28" s="28">
        <f>외인!CW28+기관!CW28</f>
        <v>157.69000000000005</v>
      </c>
      <c r="CX28" s="28">
        <f>외인!CX28+기관!CX28</f>
        <v>388143.88</v>
      </c>
      <c r="CY28" s="28">
        <f>외인!CY28+기관!CY28</f>
        <v>-62.95</v>
      </c>
      <c r="CZ28" s="28">
        <f>외인!CZ28+기관!CZ28</f>
        <v>34870.839999999997</v>
      </c>
      <c r="DA28" s="28">
        <f>외인!DA28+기관!DA28</f>
        <v>-0.7599999999999999</v>
      </c>
      <c r="DB28" s="28">
        <f>외인!DB28+기관!DB28</f>
        <v>84382.52</v>
      </c>
      <c r="DC28" s="28">
        <f>외인!DC28+기관!DC28</f>
        <v>-25.659999999999997</v>
      </c>
      <c r="DD28" s="28">
        <f>외인!DD28+기관!DD28</f>
        <v>18064.16</v>
      </c>
      <c r="DE28" s="28">
        <f>외인!DE28+기관!DE28</f>
        <v>14.110000000000001</v>
      </c>
      <c r="DF28" s="28">
        <f>외인!DF28+기관!DF28</f>
        <v>115782.78</v>
      </c>
      <c r="DG28" s="28">
        <f>외인!DG28+기관!DG28</f>
        <v>41.85</v>
      </c>
      <c r="DH28" s="28">
        <f>외인!DH28+기관!DH28</f>
        <v>51168.5</v>
      </c>
      <c r="DI28" s="28">
        <f>외인!DI28+기관!DI28</f>
        <v>-219.15999999999997</v>
      </c>
      <c r="DJ28" s="28">
        <f>외인!DJ28+기관!DJ28</f>
        <v>1148794.04</v>
      </c>
      <c r="DK28" s="28">
        <f>외인!DK28+기관!DK28</f>
        <v>158.96999999999997</v>
      </c>
      <c r="DL28" s="28">
        <f>외인!DL28+기관!DL28</f>
        <v>195904.02</v>
      </c>
      <c r="DM28" s="28">
        <f>외인!DM28+기관!DM28</f>
        <v>-152.58000000000001</v>
      </c>
      <c r="DN28" s="28">
        <f>외인!DN28+기관!DN28</f>
        <v>4095630.98</v>
      </c>
      <c r="DO28" s="28">
        <f>외인!DO28+기관!DO28</f>
        <v>157.69000000000005</v>
      </c>
      <c r="DP28" s="28">
        <f>외인!DP28+기관!DP28</f>
        <v>169551.3</v>
      </c>
      <c r="DQ28" s="28">
        <f>외인!DQ28+기관!DQ28</f>
        <v>196.39</v>
      </c>
      <c r="DR28" s="28">
        <f>외인!DR28+기관!DR28</f>
        <v>85479.44</v>
      </c>
      <c r="DS28" s="28">
        <f>외인!DS28+기관!DS28</f>
        <v>98.52000000000001</v>
      </c>
      <c r="DT28" s="28">
        <f>외인!DT28+기관!DT28</f>
        <v>265605.94</v>
      </c>
      <c r="DU28" s="28">
        <f>외인!DU28+기관!DU28</f>
        <v>-182.46</v>
      </c>
      <c r="DV28" s="28">
        <f>외인!DV28+기관!DV28</f>
        <v>64407.839999999997</v>
      </c>
      <c r="DW28" s="28">
        <f>외인!DW28+기관!DW28</f>
        <v>-160.28</v>
      </c>
      <c r="DX28" s="28">
        <f>외인!DX28+기관!DX28</f>
        <v>223463.36</v>
      </c>
      <c r="DY28" s="28">
        <f>외인!DY28+기관!DY28</f>
        <v>156.89999999999998</v>
      </c>
      <c r="DZ28" s="28">
        <f>외인!DZ28+기관!DZ28</f>
        <v>18476.66</v>
      </c>
      <c r="EA28" s="28">
        <f>외인!EA28+기관!EA28</f>
        <v>-72.429999999999993</v>
      </c>
      <c r="EB28" s="28">
        <f>외인!EB28+기관!EB28</f>
        <v>26716.76</v>
      </c>
      <c r="EC28" s="28">
        <f>외인!EC28+기관!EC28</f>
        <v>-29.67</v>
      </c>
      <c r="ED28" s="28">
        <f>외인!ED28+기관!ED28</f>
        <v>21575</v>
      </c>
      <c r="EE28" s="28">
        <f>외인!EE28+기관!EE28</f>
        <v>-28.96</v>
      </c>
      <c r="EF28" s="28">
        <f>외인!EF28+기관!EF28</f>
        <v>518617.94</v>
      </c>
      <c r="EG28" s="28">
        <f>외인!EG28+기관!EG28</f>
        <v>-251.62</v>
      </c>
      <c r="EH28" s="28">
        <f>외인!EH28+기관!EH28</f>
        <v>381297.04</v>
      </c>
      <c r="EI28" s="28">
        <f>외인!EI28+기관!EI28</f>
        <v>6.4199999999999591</v>
      </c>
      <c r="EJ28" s="28">
        <f>외인!EJ28+기관!EJ28</f>
        <v>194087.74</v>
      </c>
      <c r="EK28" s="28">
        <f>외인!EK28+기관!EK28</f>
        <v>107.45</v>
      </c>
      <c r="EL28" s="28">
        <f>외인!EL28+기관!EL28</f>
        <v>73207.48</v>
      </c>
      <c r="EM28" s="28">
        <f>외인!EM28+기관!EM28</f>
        <v>-217.5</v>
      </c>
      <c r="EN28" s="28">
        <f>외인!EN28+기관!EN28</f>
        <v>85479.44</v>
      </c>
      <c r="EO28" s="28">
        <f>외인!EO28+기관!EO28</f>
        <v>98.52000000000001</v>
      </c>
      <c r="EP28" s="28">
        <f>외인!EP28+기관!EP28</f>
        <v>324683.8</v>
      </c>
      <c r="EQ28" s="28">
        <f>외인!EQ28+기관!EQ28</f>
        <v>-761.95999999999992</v>
      </c>
      <c r="ER28" s="28">
        <f>외인!ER28+기관!ER28</f>
        <v>29515.3</v>
      </c>
      <c r="ES28" s="28">
        <f>외인!ES28+기관!ES28</f>
        <v>-284.73</v>
      </c>
      <c r="ET28" s="28">
        <f>외인!ET28+기관!ET28</f>
        <v>245334.32</v>
      </c>
      <c r="EU28" s="28">
        <f>외인!EU28+기관!EU28</f>
        <v>124.16999999999999</v>
      </c>
      <c r="EV28" s="28">
        <f>외인!EV28+기관!EV28</f>
        <v>93486.78</v>
      </c>
      <c r="EW28" s="28">
        <f>외인!EW28+기관!EW28</f>
        <v>-21.689999999999998</v>
      </c>
      <c r="EX28" s="28">
        <f>외인!EX28+기관!EX28</f>
        <v>110796.14</v>
      </c>
      <c r="EY28" s="28">
        <f>외인!EY28+기관!EY28</f>
        <v>46.069999999999993</v>
      </c>
    </row>
    <row r="29" spans="1:155">
      <c r="A29" s="27">
        <f>외인!A29</f>
        <v>46104</v>
      </c>
      <c r="B29" s="28">
        <f>외인!B29+기관!B29</f>
        <v>8639560.0600000005</v>
      </c>
      <c r="C29" s="28">
        <f>외인!C29+기관!C29</f>
        <v>-7750.0300000000007</v>
      </c>
      <c r="D29" s="28">
        <f>외인!D29+기관!D29</f>
        <v>1211066.1399999999</v>
      </c>
      <c r="E29" s="28">
        <f>외인!E29+기관!E29</f>
        <v>-407.29000000000008</v>
      </c>
      <c r="F29" s="28">
        <f>외인!F29+기관!F29</f>
        <v>3717086.68</v>
      </c>
      <c r="G29" s="28">
        <f>외인!G29+기관!G29</f>
        <v>-4867.13</v>
      </c>
      <c r="H29" s="28">
        <f>외인!H29+기관!H29</f>
        <v>518050.24</v>
      </c>
      <c r="I29" s="28">
        <f>외인!I29+기관!I29</f>
        <v>-193.23000000000002</v>
      </c>
      <c r="J29" s="28">
        <f>외인!J29+기관!J29</f>
        <v>77664.66</v>
      </c>
      <c r="K29" s="28">
        <f>외인!K29+기관!K29</f>
        <v>168.26000000000002</v>
      </c>
      <c r="L29" s="28">
        <f>외인!L29+기관!L29</f>
        <v>478790.2</v>
      </c>
      <c r="M29" s="28">
        <f>외인!M29+기관!M29</f>
        <v>-189.86</v>
      </c>
      <c r="N29" s="28">
        <f>외인!N29+기관!N29</f>
        <v>457838.56</v>
      </c>
      <c r="O29" s="28">
        <f>외인!O29+기관!O29</f>
        <v>-1095.01</v>
      </c>
      <c r="P29" s="28">
        <f>외인!P29+기관!P29</f>
        <v>380062.14</v>
      </c>
      <c r="Q29" s="28">
        <f>외인!Q29+기관!Q29</f>
        <v>-60.110000000000007</v>
      </c>
      <c r="R29" s="28">
        <f>외인!R29+기관!R29</f>
        <v>249271.88</v>
      </c>
      <c r="S29" s="28">
        <f>외인!S29+기관!S29</f>
        <v>-257.52</v>
      </c>
      <c r="T29" s="28">
        <f>외인!T29+기관!T29</f>
        <v>17288.36</v>
      </c>
      <c r="U29" s="28">
        <f>외인!U29+기관!U29</f>
        <v>6.67</v>
      </c>
      <c r="V29" s="28">
        <f>외인!V29+기관!V29</f>
        <v>211659.18</v>
      </c>
      <c r="W29" s="28">
        <f>외인!W29+기관!W29</f>
        <v>126.9</v>
      </c>
      <c r="X29" s="28">
        <f>외인!X29+기관!X29</f>
        <v>3746117.92</v>
      </c>
      <c r="Y29" s="28">
        <f>외인!Y29+기관!Y29</f>
        <v>-4498.88</v>
      </c>
      <c r="Z29" s="28">
        <f>외인!Z29+기관!Z29</f>
        <v>89303.14</v>
      </c>
      <c r="AA29" s="28">
        <f>외인!AA29+기관!AA29</f>
        <v>-31.42</v>
      </c>
      <c r="AB29" s="28">
        <f>외인!AB29+기관!AB29</f>
        <v>386377.16</v>
      </c>
      <c r="AC29" s="28">
        <f>외인!AC29+기관!AC29</f>
        <v>-62.25</v>
      </c>
      <c r="AD29" s="28">
        <f>외인!AD29+기관!AD29</f>
        <v>39244.980000000003</v>
      </c>
      <c r="AE29" s="28">
        <f>외인!AE29+기관!AE29</f>
        <v>-14.83</v>
      </c>
      <c r="AF29" s="28">
        <f>외인!AF29+기관!AF29</f>
        <v>47164.62</v>
      </c>
      <c r="AG29" s="28">
        <f>외인!AG29+기관!AG29</f>
        <v>-19.93</v>
      </c>
      <c r="AH29" s="28">
        <f>외인!AH29+기관!AH29</f>
        <v>365361.72</v>
      </c>
      <c r="AI29" s="28">
        <f>외인!AI29+기관!AI29</f>
        <v>-252.88</v>
      </c>
      <c r="AJ29" s="28">
        <f>외인!AJ29+기관!AJ29</f>
        <v>210496.56</v>
      </c>
      <c r="AK29" s="28">
        <f>외인!AK29+기관!AK29</f>
        <v>-636.06999999999994</v>
      </c>
      <c r="AL29" s="28">
        <f>외인!AL29+기관!AL29</f>
        <v>165016.88</v>
      </c>
      <c r="AM29" s="28">
        <f>외인!AM29+기관!AM29</f>
        <v>-99.47</v>
      </c>
      <c r="AN29" s="28">
        <f>외인!AN29+기관!AN29</f>
        <v>329899.38</v>
      </c>
      <c r="AO29" s="28">
        <f>외인!AO29+기관!AO29</f>
        <v>-1008.41</v>
      </c>
      <c r="AP29" s="28">
        <f>외인!AP29+기관!AP29</f>
        <v>230308.9</v>
      </c>
      <c r="AQ29" s="28">
        <f>외인!AQ29+기관!AQ29</f>
        <v>94.87</v>
      </c>
      <c r="AR29" s="28">
        <f>외인!AR29+기관!AR29</f>
        <v>47299.06</v>
      </c>
      <c r="AS29" s="28">
        <f>외인!AS29+기관!AS29</f>
        <v>-11.030000000000001</v>
      </c>
      <c r="AT29" s="28">
        <f>외인!AT29+기관!AT29</f>
        <v>150036.51999999999</v>
      </c>
      <c r="AU29" s="28">
        <f>외인!AU29+기관!AU29</f>
        <v>-58.669999999999995</v>
      </c>
      <c r="AV29" s="28">
        <f>외인!AV29+기관!AV29</f>
        <v>93217.82</v>
      </c>
      <c r="AW29" s="28">
        <f>외인!AW29+기관!AW29</f>
        <v>-65.789999999999992</v>
      </c>
      <c r="AX29" s="28">
        <f>외인!AX29+기관!AX29</f>
        <v>117899.54</v>
      </c>
      <c r="AY29" s="28">
        <f>외인!AY29+기관!AY29</f>
        <v>-350.64</v>
      </c>
      <c r="AZ29" s="28">
        <f>외인!AZ29+기관!AZ29</f>
        <v>3999726</v>
      </c>
      <c r="BA29" s="28">
        <f>외인!BA29+기관!BA29</f>
        <v>-4392.91</v>
      </c>
      <c r="BB29" s="28">
        <f>외인!BB29+기관!BB29</f>
        <v>192025.2</v>
      </c>
      <c r="BC29" s="28">
        <f>외인!BC29+기관!BC29</f>
        <v>5.7099999999999991</v>
      </c>
      <c r="BD29" s="28">
        <f>외인!BD29+기관!BD29</f>
        <v>78339.820000000007</v>
      </c>
      <c r="BE29" s="28">
        <f>외인!BE29+기관!BE29</f>
        <v>-54.41</v>
      </c>
      <c r="BF29" s="28">
        <f>외인!BF29+기관!BF29</f>
        <v>0</v>
      </c>
      <c r="BG29" s="28">
        <f>외인!BG29+기관!BG29</f>
        <v>0</v>
      </c>
      <c r="BH29" s="28">
        <f>외인!BH29+기관!BH29</f>
        <v>175903.46</v>
      </c>
      <c r="BI29" s="28">
        <f>외인!BI29+기관!BI29</f>
        <v>276.45</v>
      </c>
      <c r="BJ29" s="28">
        <f>외인!BJ29+기관!BJ29</f>
        <v>217512.06</v>
      </c>
      <c r="BK29" s="28">
        <f>외인!BK29+기관!BK29</f>
        <v>13.74</v>
      </c>
      <c r="BL29" s="28">
        <f>외인!BL29+기관!BL29</f>
        <v>90785.58</v>
      </c>
      <c r="BM29" s="28">
        <f>외인!BM29+기관!BM29</f>
        <v>-117.78</v>
      </c>
      <c r="BN29" s="28">
        <f>외인!BN29+기관!BN29</f>
        <v>84468.52</v>
      </c>
      <c r="BO29" s="28">
        <f>외인!BO29+기관!BO29</f>
        <v>-107.88</v>
      </c>
      <c r="BP29" s="28">
        <f>외인!BP29+기관!BP29</f>
        <v>138500.6</v>
      </c>
      <c r="BQ29" s="28">
        <f>외인!BQ29+기관!BQ29</f>
        <v>-335.61</v>
      </c>
      <c r="BR29" s="28">
        <f>외인!BR29+기관!BR29</f>
        <v>482677.3</v>
      </c>
      <c r="BS29" s="28">
        <f>외인!BS29+기관!BS29</f>
        <v>164.2</v>
      </c>
      <c r="BT29" s="28">
        <f>외인!BT29+기관!BT29</f>
        <v>3819814.06</v>
      </c>
      <c r="BU29" s="28">
        <f>외인!BU29+기관!BU29</f>
        <v>-4542.2199999999993</v>
      </c>
      <c r="BV29" s="28">
        <f>외인!BV29+기관!BV29</f>
        <v>706979.98</v>
      </c>
      <c r="BW29" s="28">
        <f>외인!BW29+기관!BW29</f>
        <v>-873.06</v>
      </c>
      <c r="BX29" s="28">
        <f>외인!BX29+기관!BX29</f>
        <v>145908.92000000001</v>
      </c>
      <c r="BY29" s="28">
        <f>외인!BY29+기관!BY29</f>
        <v>-24.669999999999998</v>
      </c>
      <c r="BZ29" s="28">
        <f>외인!BZ29+기관!BZ29</f>
        <v>494916.28</v>
      </c>
      <c r="CA29" s="28">
        <f>외인!CA29+기관!CA29</f>
        <v>-1107.8800000000001</v>
      </c>
      <c r="CB29" s="28">
        <f>외인!CB29+기관!CB29</f>
        <v>25380.38</v>
      </c>
      <c r="CC29" s="28">
        <f>외인!CC29+기관!CC29</f>
        <v>-21.770000000000003</v>
      </c>
      <c r="CD29" s="28">
        <f>외인!CD29+기관!CD29</f>
        <v>61108.02</v>
      </c>
      <c r="CE29" s="28">
        <f>외인!CE29+기관!CE29</f>
        <v>-292.19</v>
      </c>
      <c r="CF29" s="28">
        <f>외인!CF29+기관!CF29</f>
        <v>46631.86</v>
      </c>
      <c r="CG29" s="28">
        <f>외인!CG29+기관!CG29</f>
        <v>35.26</v>
      </c>
      <c r="CH29" s="28">
        <f>외인!CH29+기관!CH29</f>
        <v>128885</v>
      </c>
      <c r="CI29" s="28">
        <f>외인!CI29+기관!CI29</f>
        <v>-64.27000000000001</v>
      </c>
      <c r="CJ29" s="28">
        <f>외인!CJ29+기관!CJ29</f>
        <v>750907.02</v>
      </c>
      <c r="CK29" s="28">
        <f>외인!CK29+기관!CK29</f>
        <v>-19.900000000000006</v>
      </c>
      <c r="CL29" s="28">
        <f>외인!CL29+기관!CL29</f>
        <v>441031.44</v>
      </c>
      <c r="CM29" s="28">
        <f>외인!CM29+기관!CM29</f>
        <v>-81.330000000000013</v>
      </c>
      <c r="CN29" s="28">
        <f>외인!CN29+기관!CN29</f>
        <v>225929.4</v>
      </c>
      <c r="CO29" s="28">
        <f>외인!CO29+기관!CO29</f>
        <v>-280.64999999999998</v>
      </c>
      <c r="CP29" s="28">
        <f>외인!CP29+기관!CP29</f>
        <v>193197.04</v>
      </c>
      <c r="CQ29" s="28">
        <f>외인!CQ29+기관!CQ29</f>
        <v>5.8</v>
      </c>
      <c r="CR29" s="28">
        <f>외인!CR29+기관!CR29</f>
        <v>311851.84000000003</v>
      </c>
      <c r="CS29" s="28">
        <f>외인!CS29+기관!CS29</f>
        <v>-413.86</v>
      </c>
      <c r="CT29" s="28">
        <f>외인!CT29+기관!CT29</f>
        <v>215214.2</v>
      </c>
      <c r="CU29" s="28">
        <f>외인!CU29+기관!CU29</f>
        <v>322.70999999999998</v>
      </c>
      <c r="CV29" s="28">
        <f>외인!CV29+기관!CV29</f>
        <v>3819814.06</v>
      </c>
      <c r="CW29" s="28">
        <f>외인!CW29+기관!CW29</f>
        <v>-4542.2199999999993</v>
      </c>
      <c r="CX29" s="28">
        <f>외인!CX29+기관!CX29</f>
        <v>366461.32</v>
      </c>
      <c r="CY29" s="28">
        <f>외인!CY29+기관!CY29</f>
        <v>-109.52000000000001</v>
      </c>
      <c r="CZ29" s="28">
        <f>외인!CZ29+기관!CZ29</f>
        <v>33203.599999999999</v>
      </c>
      <c r="DA29" s="28">
        <f>외인!DA29+기관!DA29</f>
        <v>-15.23</v>
      </c>
      <c r="DB29" s="28">
        <f>외인!DB29+기관!DB29</f>
        <v>78339.820000000007</v>
      </c>
      <c r="DC29" s="28">
        <f>외인!DC29+기관!DC29</f>
        <v>-54.41</v>
      </c>
      <c r="DD29" s="28">
        <f>외인!DD29+기관!DD29</f>
        <v>17288.36</v>
      </c>
      <c r="DE29" s="28">
        <f>외인!DE29+기관!DE29</f>
        <v>6.67</v>
      </c>
      <c r="DF29" s="28">
        <f>외인!DF29+기관!DF29</f>
        <v>108528.86</v>
      </c>
      <c r="DG29" s="28">
        <f>외인!DG29+기관!DG29</f>
        <v>-29.630000000000003</v>
      </c>
      <c r="DH29" s="28">
        <f>외인!DH29+기관!DH29</f>
        <v>44953.68</v>
      </c>
      <c r="DI29" s="28">
        <f>외인!DI29+기관!DI29</f>
        <v>-283.27</v>
      </c>
      <c r="DJ29" s="28">
        <f>외인!DJ29+기관!DJ29</f>
        <v>1066978.76</v>
      </c>
      <c r="DK29" s="28">
        <f>외인!DK29+기관!DK29</f>
        <v>-321.58999999999997</v>
      </c>
      <c r="DL29" s="28">
        <f>외인!DL29+기관!DL29</f>
        <v>179233.82</v>
      </c>
      <c r="DM29" s="28">
        <f>외인!DM29+기관!DM29</f>
        <v>-278.71999999999997</v>
      </c>
      <c r="DN29" s="28">
        <f>외인!DN29+기관!DN29</f>
        <v>3819814.06</v>
      </c>
      <c r="DO29" s="28">
        <f>외인!DO29+기관!DO29</f>
        <v>-4542.2199999999993</v>
      </c>
      <c r="DP29" s="28">
        <f>외인!DP29+기관!DP29</f>
        <v>158297.35999999999</v>
      </c>
      <c r="DQ29" s="28">
        <f>외인!DQ29+기관!DQ29</f>
        <v>126.6</v>
      </c>
      <c r="DR29" s="28">
        <f>외인!DR29+기관!DR29</f>
        <v>80993.5</v>
      </c>
      <c r="DS29" s="28">
        <f>외인!DS29+기관!DS29</f>
        <v>132.26999999999998</v>
      </c>
      <c r="DT29" s="28">
        <f>외인!DT29+기관!DT29</f>
        <v>249271.88</v>
      </c>
      <c r="DU29" s="28">
        <f>외인!DU29+기관!DU29</f>
        <v>-257.52</v>
      </c>
      <c r="DV29" s="28">
        <f>외인!DV29+기관!DV29</f>
        <v>62033.4</v>
      </c>
      <c r="DW29" s="28">
        <f>외인!DW29+기관!DW29</f>
        <v>-156.08000000000001</v>
      </c>
      <c r="DX29" s="28">
        <f>외인!DX29+기관!DX29</f>
        <v>211659.18</v>
      </c>
      <c r="DY29" s="28">
        <f>외인!DY29+기관!DY29</f>
        <v>126.9</v>
      </c>
      <c r="DZ29" s="28">
        <f>외인!DZ29+기관!DZ29</f>
        <v>17202.740000000002</v>
      </c>
      <c r="EA29" s="28">
        <f>외인!EA29+기관!EA29</f>
        <v>-73.600000000000009</v>
      </c>
      <c r="EB29" s="28">
        <f>외인!EB29+기관!EB29</f>
        <v>24969.119999999999</v>
      </c>
      <c r="EC29" s="28">
        <f>외인!EC29+기관!EC29</f>
        <v>-50.899999999999991</v>
      </c>
      <c r="ED29" s="28">
        <f>외인!ED29+기관!ED29</f>
        <v>20299.84</v>
      </c>
      <c r="EE29" s="28">
        <f>외인!EE29+기관!EE29</f>
        <v>-20.11</v>
      </c>
      <c r="EF29" s="28">
        <f>외인!EF29+기관!EF29</f>
        <v>490191.48</v>
      </c>
      <c r="EG29" s="28">
        <f>외인!EG29+기관!EG29</f>
        <v>-144.94999999999999</v>
      </c>
      <c r="EH29" s="28">
        <f>외인!EH29+기관!EH29</f>
        <v>349405.44</v>
      </c>
      <c r="EI29" s="28">
        <f>외인!EI29+기관!EI29</f>
        <v>-156.34999999999997</v>
      </c>
      <c r="EJ29" s="28">
        <f>외인!EJ29+기관!EJ29</f>
        <v>185796.9</v>
      </c>
      <c r="EK29" s="28">
        <f>외인!EK29+기관!EK29</f>
        <v>152.12</v>
      </c>
      <c r="EL29" s="28">
        <f>외인!EL29+기관!EL29</f>
        <v>66189.14</v>
      </c>
      <c r="EM29" s="28">
        <f>외인!EM29+기관!EM29</f>
        <v>-288.27</v>
      </c>
      <c r="EN29" s="28">
        <f>외인!EN29+기관!EN29</f>
        <v>80993.5</v>
      </c>
      <c r="EO29" s="28">
        <f>외인!EO29+기관!EO29</f>
        <v>132.26999999999998</v>
      </c>
      <c r="EP29" s="28">
        <f>외인!EP29+기관!EP29</f>
        <v>307156.24</v>
      </c>
      <c r="EQ29" s="28">
        <f>외인!EQ29+기관!EQ29</f>
        <v>-720.24</v>
      </c>
      <c r="ER29" s="28">
        <f>외인!ER29+기관!ER29</f>
        <v>27450.74</v>
      </c>
      <c r="ES29" s="28">
        <f>외인!ES29+기관!ES29</f>
        <v>-184.89000000000001</v>
      </c>
      <c r="ET29" s="28">
        <f>외인!ET29+기관!ET29</f>
        <v>230308.9</v>
      </c>
      <c r="EU29" s="28">
        <f>외인!EU29+기관!EU29</f>
        <v>94.87</v>
      </c>
      <c r="EV29" s="28">
        <f>외인!EV29+기관!EV29</f>
        <v>89303.14</v>
      </c>
      <c r="EW29" s="28">
        <f>외인!EW29+기관!EW29</f>
        <v>-31.42</v>
      </c>
      <c r="EX29" s="28">
        <f>외인!EX29+기관!EX29</f>
        <v>103893.9</v>
      </c>
      <c r="EY29" s="28">
        <f>외인!EY29+기관!EY29</f>
        <v>37.22</v>
      </c>
    </row>
    <row r="30" spans="1:155">
      <c r="A30" s="27">
        <f>외인!A30</f>
        <v>46105</v>
      </c>
      <c r="B30" s="28">
        <f>외인!B30+기관!B30</f>
        <v>8875704.3200000003</v>
      </c>
      <c r="C30" s="28">
        <f>외인!C30+기관!C30</f>
        <v>-9327.99</v>
      </c>
      <c r="D30" s="28">
        <f>외인!D30+기관!D30</f>
        <v>1235620.26</v>
      </c>
      <c r="E30" s="28">
        <f>외인!E30+기관!E30</f>
        <v>-123.79000000000002</v>
      </c>
      <c r="F30" s="28">
        <f>외인!F30+기관!F30</f>
        <v>3786558.78</v>
      </c>
      <c r="G30" s="28">
        <f>외인!G30+기관!G30</f>
        <v>-6742.5599999999995</v>
      </c>
      <c r="H30" s="28">
        <f>외인!H30+기관!H30</f>
        <v>555472.12</v>
      </c>
      <c r="I30" s="28">
        <f>외인!I30+기관!I30</f>
        <v>183.26</v>
      </c>
      <c r="J30" s="28">
        <f>외인!J30+기관!J30</f>
        <v>78825.56</v>
      </c>
      <c r="K30" s="28">
        <f>외인!K30+기관!K30</f>
        <v>108.52000000000001</v>
      </c>
      <c r="L30" s="28">
        <f>외인!L30+기관!L30</f>
        <v>515074.82</v>
      </c>
      <c r="M30" s="28">
        <f>외인!M30+기관!M30</f>
        <v>146.41</v>
      </c>
      <c r="N30" s="28">
        <f>외인!N30+기관!N30</f>
        <v>461510.22</v>
      </c>
      <c r="O30" s="28">
        <f>외인!O30+기관!O30</f>
        <v>-1311.2600000000002</v>
      </c>
      <c r="P30" s="28">
        <f>외인!P30+기관!P30</f>
        <v>392167.46</v>
      </c>
      <c r="Q30" s="28">
        <f>외인!Q30+기관!Q30</f>
        <v>-134.85999999999999</v>
      </c>
      <c r="R30" s="28">
        <f>외인!R30+기관!R30</f>
        <v>252771.52</v>
      </c>
      <c r="S30" s="28">
        <f>외인!S30+기관!S30</f>
        <v>-290.79000000000002</v>
      </c>
      <c r="T30" s="28">
        <f>외인!T30+기관!T30</f>
        <v>17108.939999999999</v>
      </c>
      <c r="U30" s="28">
        <f>외인!U30+기관!U30</f>
        <v>4.25</v>
      </c>
      <c r="V30" s="28">
        <f>외인!V30+기관!V30</f>
        <v>217070.76</v>
      </c>
      <c r="W30" s="28">
        <f>외인!W30+기관!W30</f>
        <v>298.33</v>
      </c>
      <c r="X30" s="28">
        <f>외인!X30+기관!X30</f>
        <v>3864908.4</v>
      </c>
      <c r="Y30" s="28">
        <f>외인!Y30+기관!Y30</f>
        <v>-5595.52</v>
      </c>
      <c r="Z30" s="28">
        <f>외인!Z30+기관!Z30</f>
        <v>93212.5</v>
      </c>
      <c r="AA30" s="28">
        <f>외인!AA30+기관!AA30</f>
        <v>-26.810000000000002</v>
      </c>
      <c r="AB30" s="28">
        <f>외인!AB30+기관!AB30</f>
        <v>389709.94</v>
      </c>
      <c r="AC30" s="28">
        <f>외인!AC30+기관!AC30</f>
        <v>-98.200000000000017</v>
      </c>
      <c r="AD30" s="28">
        <f>외인!AD30+기관!AD30</f>
        <v>40042.26</v>
      </c>
      <c r="AE30" s="28">
        <f>외인!AE30+기관!AE30</f>
        <v>-24.490000000000002</v>
      </c>
      <c r="AF30" s="28">
        <f>외인!AF30+기관!AF30</f>
        <v>47623.040000000001</v>
      </c>
      <c r="AG30" s="28">
        <f>외인!AG30+기관!AG30</f>
        <v>2.5300000000000011</v>
      </c>
      <c r="AH30" s="28">
        <f>외인!AH30+기관!AH30</f>
        <v>376820.88</v>
      </c>
      <c r="AI30" s="28">
        <f>외인!AI30+기관!AI30</f>
        <v>-327.58000000000004</v>
      </c>
      <c r="AJ30" s="28">
        <f>외인!AJ30+기관!AJ30</f>
        <v>215132.72</v>
      </c>
      <c r="AK30" s="28">
        <f>외인!AK30+기관!AK30</f>
        <v>-670.28</v>
      </c>
      <c r="AL30" s="28">
        <f>외인!AL30+기관!AL30</f>
        <v>169411.56</v>
      </c>
      <c r="AM30" s="28">
        <f>외인!AM30+기관!AM30</f>
        <v>-83.84</v>
      </c>
      <c r="AN30" s="28">
        <f>외인!AN30+기관!AN30</f>
        <v>329889.84000000003</v>
      </c>
      <c r="AO30" s="28">
        <f>외인!AO30+기관!AO30</f>
        <v>-1223.94</v>
      </c>
      <c r="AP30" s="28">
        <f>외인!AP30+기관!AP30</f>
        <v>233747.24</v>
      </c>
      <c r="AQ30" s="28">
        <f>외인!AQ30+기관!AQ30</f>
        <v>36.430000000000007</v>
      </c>
      <c r="AR30" s="28">
        <f>외인!AR30+기관!AR30</f>
        <v>48393.58</v>
      </c>
      <c r="AS30" s="28">
        <f>외인!AS30+기관!AS30</f>
        <v>-15.27</v>
      </c>
      <c r="AT30" s="28">
        <f>외인!AT30+기관!AT30</f>
        <v>154009.1</v>
      </c>
      <c r="AU30" s="28">
        <f>외인!AU30+기관!AU30</f>
        <v>-28.180000000000003</v>
      </c>
      <c r="AV30" s="28">
        <f>외인!AV30+기관!AV30</f>
        <v>96061</v>
      </c>
      <c r="AW30" s="28">
        <f>외인!AW30+기관!AW30</f>
        <v>-52.849999999999994</v>
      </c>
      <c r="AX30" s="28">
        <f>외인!AX30+기관!AX30</f>
        <v>114267.52</v>
      </c>
      <c r="AY30" s="28">
        <f>외인!AY30+기관!AY30</f>
        <v>-479.14</v>
      </c>
      <c r="AZ30" s="28">
        <f>외인!AZ30+기관!AZ30</f>
        <v>4127461.88</v>
      </c>
      <c r="BA30" s="28">
        <f>외인!BA30+기관!BA30</f>
        <v>-5510.33</v>
      </c>
      <c r="BB30" s="28">
        <f>외인!BB30+기관!BB30</f>
        <v>197756.88</v>
      </c>
      <c r="BC30" s="28">
        <f>외인!BC30+기관!BC30</f>
        <v>14.349999999999998</v>
      </c>
      <c r="BD30" s="28">
        <f>외인!BD30+기관!BD30</f>
        <v>79310.86</v>
      </c>
      <c r="BE30" s="28">
        <f>외인!BE30+기관!BE30</f>
        <v>-49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178156.12</v>
      </c>
      <c r="BI30" s="28">
        <f>외인!BI30+기관!BI30</f>
        <v>137.41</v>
      </c>
      <c r="BJ30" s="28">
        <f>외인!BJ30+기관!BJ30</f>
        <v>226469.66</v>
      </c>
      <c r="BK30" s="28">
        <f>외인!BK30+기관!BK30</f>
        <v>108.93</v>
      </c>
      <c r="BL30" s="28">
        <f>외인!BL30+기관!BL30</f>
        <v>94080.16</v>
      </c>
      <c r="BM30" s="28">
        <f>외인!BM30+기관!BM30</f>
        <v>-105.75</v>
      </c>
      <c r="BN30" s="28">
        <f>외인!BN30+기관!BN30</f>
        <v>87877.8</v>
      </c>
      <c r="BO30" s="28">
        <f>외인!BO30+기관!BO30</f>
        <v>-82.22999999999999</v>
      </c>
      <c r="BP30" s="28">
        <f>외인!BP30+기관!BP30</f>
        <v>135795.88</v>
      </c>
      <c r="BQ30" s="28">
        <f>외인!BQ30+기관!BQ30</f>
        <v>-447.4</v>
      </c>
      <c r="BR30" s="28">
        <f>외인!BR30+기관!BR30</f>
        <v>487616.58</v>
      </c>
      <c r="BS30" s="28">
        <f>외인!BS30+기관!BS30</f>
        <v>-19.839999999999989</v>
      </c>
      <c r="BT30" s="28">
        <f>외인!BT30+기관!BT30</f>
        <v>3941094.6</v>
      </c>
      <c r="BU30" s="28">
        <f>외인!BU30+기관!BU30</f>
        <v>-5585.74</v>
      </c>
      <c r="BV30" s="28">
        <f>외인!BV30+기관!BV30</f>
        <v>736026.52</v>
      </c>
      <c r="BW30" s="28">
        <f>외인!BW30+기관!BW30</f>
        <v>-532.79</v>
      </c>
      <c r="BX30" s="28">
        <f>외인!BX30+기관!BX30</f>
        <v>148585.18</v>
      </c>
      <c r="BY30" s="28">
        <f>외인!BY30+기관!BY30</f>
        <v>-9.9700000000000024</v>
      </c>
      <c r="BZ30" s="28">
        <f>외인!BZ30+기관!BZ30</f>
        <v>499301.38</v>
      </c>
      <c r="CA30" s="28">
        <f>외인!CA30+기관!CA30</f>
        <v>-1307.78</v>
      </c>
      <c r="CB30" s="28">
        <f>외인!CB30+기관!CB30</f>
        <v>25930.9</v>
      </c>
      <c r="CC30" s="28">
        <f>외인!CC30+기관!CC30</f>
        <v>-17.45</v>
      </c>
      <c r="CD30" s="28">
        <f>외인!CD30+기관!CD30</f>
        <v>61982.48</v>
      </c>
      <c r="CE30" s="28">
        <f>외인!CE30+기관!CE30</f>
        <v>-322.32</v>
      </c>
      <c r="CF30" s="28">
        <f>외인!CF30+기관!CF30</f>
        <v>47599.8</v>
      </c>
      <c r="CG30" s="28">
        <f>외인!CG30+기관!CG30</f>
        <v>32.79</v>
      </c>
      <c r="CH30" s="28">
        <f>외인!CH30+기관!CH30</f>
        <v>133067.4</v>
      </c>
      <c r="CI30" s="28">
        <f>외인!CI30+기관!CI30</f>
        <v>-49.719999999999992</v>
      </c>
      <c r="CJ30" s="28">
        <f>외인!CJ30+기관!CJ30</f>
        <v>765401.54</v>
      </c>
      <c r="CK30" s="28">
        <f>외인!CK30+기관!CK30</f>
        <v>-138.72</v>
      </c>
      <c r="CL30" s="28">
        <f>외인!CL30+기관!CL30</f>
        <v>444606.68</v>
      </c>
      <c r="CM30" s="28">
        <f>외인!CM30+기관!CM30</f>
        <v>-134.55000000000001</v>
      </c>
      <c r="CN30" s="28">
        <f>외인!CN30+기관!CN30</f>
        <v>224429.58</v>
      </c>
      <c r="CO30" s="28">
        <f>외인!CO30+기관!CO30</f>
        <v>-300.55999999999995</v>
      </c>
      <c r="CP30" s="28">
        <f>외인!CP30+기관!CP30</f>
        <v>198928.84</v>
      </c>
      <c r="CQ30" s="28">
        <f>외인!CQ30+기관!CQ30</f>
        <v>13.61</v>
      </c>
      <c r="CR30" s="28">
        <f>외인!CR30+기관!CR30</f>
        <v>316713.18</v>
      </c>
      <c r="CS30" s="28">
        <f>외인!CS30+기관!CS30</f>
        <v>-420.83000000000004</v>
      </c>
      <c r="CT30" s="28">
        <f>외인!CT30+기관!CT30</f>
        <v>220289.2</v>
      </c>
      <c r="CU30" s="28">
        <f>외인!CU30+기관!CU30</f>
        <v>230.27</v>
      </c>
      <c r="CV30" s="28">
        <f>외인!CV30+기관!CV30</f>
        <v>3941094.6</v>
      </c>
      <c r="CW30" s="28">
        <f>외인!CW30+기관!CW30</f>
        <v>-5585.74</v>
      </c>
      <c r="CX30" s="28">
        <f>외인!CX30+기관!CX30</f>
        <v>393564.94</v>
      </c>
      <c r="CY30" s="28">
        <f>외인!CY30+기관!CY30</f>
        <v>169.12</v>
      </c>
      <c r="CZ30" s="28">
        <f>외인!CZ30+기관!CZ30</f>
        <v>33674.199999999997</v>
      </c>
      <c r="DA30" s="28">
        <f>외인!DA30+기관!DA30</f>
        <v>-10.469999999999999</v>
      </c>
      <c r="DB30" s="28">
        <f>외인!DB30+기관!DB30</f>
        <v>79310.86</v>
      </c>
      <c r="DC30" s="28">
        <f>외인!DC30+기관!DC30</f>
        <v>-49</v>
      </c>
      <c r="DD30" s="28">
        <f>외인!DD30+기관!DD30</f>
        <v>17108.939999999999</v>
      </c>
      <c r="DE30" s="28">
        <f>외인!DE30+기관!DE30</f>
        <v>4.25</v>
      </c>
      <c r="DF30" s="28">
        <f>외인!DF30+기관!DF30</f>
        <v>110679.86</v>
      </c>
      <c r="DG30" s="28">
        <f>외인!DG30+기관!DG30</f>
        <v>-20.419999999999995</v>
      </c>
      <c r="DH30" s="28">
        <f>외인!DH30+기관!DH30</f>
        <v>45685.599999999999</v>
      </c>
      <c r="DI30" s="28">
        <f>외인!DI30+기관!DI30</f>
        <v>-314.91999999999996</v>
      </c>
      <c r="DJ30" s="28">
        <f>외인!DJ30+기관!DJ30</f>
        <v>1106645.02</v>
      </c>
      <c r="DK30" s="28">
        <f>외인!DK30+기관!DK30</f>
        <v>-378.94</v>
      </c>
      <c r="DL30" s="28">
        <f>외인!DL30+기관!DL30</f>
        <v>177363.3</v>
      </c>
      <c r="DM30" s="28">
        <f>외인!DM30+기관!DM30</f>
        <v>-294.02</v>
      </c>
      <c r="DN30" s="28">
        <f>외인!DN30+기관!DN30</f>
        <v>3941094.6</v>
      </c>
      <c r="DO30" s="28">
        <f>외인!DO30+기관!DO30</f>
        <v>-5585.74</v>
      </c>
      <c r="DP30" s="28">
        <f>외인!DP30+기관!DP30</f>
        <v>162030.07999999999</v>
      </c>
      <c r="DQ30" s="28">
        <f>외인!DQ30+기관!DQ30</f>
        <v>48.17</v>
      </c>
      <c r="DR30" s="28">
        <f>외인!DR30+기관!DR30</f>
        <v>82249.52</v>
      </c>
      <c r="DS30" s="28">
        <f>외인!DS30+기관!DS30</f>
        <v>88.97</v>
      </c>
      <c r="DT30" s="28">
        <f>외인!DT30+기관!DT30</f>
        <v>252771.52</v>
      </c>
      <c r="DU30" s="28">
        <f>외인!DU30+기관!DU30</f>
        <v>-290.79000000000002</v>
      </c>
      <c r="DV30" s="28">
        <f>외인!DV30+기관!DV30</f>
        <v>63401.1</v>
      </c>
      <c r="DW30" s="28">
        <f>외인!DW30+기관!DW30</f>
        <v>-130.01</v>
      </c>
      <c r="DX30" s="28">
        <f>외인!DX30+기관!DX30</f>
        <v>217070.76</v>
      </c>
      <c r="DY30" s="28">
        <f>외인!DY30+기관!DY30</f>
        <v>298.33</v>
      </c>
      <c r="DZ30" s="28">
        <f>외인!DZ30+기관!DZ30</f>
        <v>17542.599999999999</v>
      </c>
      <c r="EA30" s="28">
        <f>외인!EA30+기관!EA30</f>
        <v>-88.779999999999987</v>
      </c>
      <c r="EB30" s="28">
        <f>외인!EB30+기관!EB30</f>
        <v>25535.16</v>
      </c>
      <c r="EC30" s="28">
        <f>외인!EC30+기관!EC30</f>
        <v>-43.070000000000007</v>
      </c>
      <c r="ED30" s="28">
        <f>외인!ED30+기관!ED30</f>
        <v>20782.32</v>
      </c>
      <c r="EE30" s="28">
        <f>외인!EE30+기관!EE30</f>
        <v>-2.0300000000000002</v>
      </c>
      <c r="EF30" s="28">
        <f>외인!EF30+기관!EF30</f>
        <v>502474.22</v>
      </c>
      <c r="EG30" s="28">
        <f>외인!EG30+기관!EG30</f>
        <v>-169.17</v>
      </c>
      <c r="EH30" s="28">
        <f>외인!EH30+기관!EH30</f>
        <v>366506.94</v>
      </c>
      <c r="EI30" s="28">
        <f>외인!EI30+기관!EI30</f>
        <v>-148.45000000000002</v>
      </c>
      <c r="EJ30" s="28">
        <f>외인!EJ30+기관!EJ30</f>
        <v>190756.12</v>
      </c>
      <c r="EK30" s="28">
        <f>외인!EK30+기관!EK30</f>
        <v>141.82999999999998</v>
      </c>
      <c r="EL30" s="28">
        <f>외인!EL30+기관!EL30</f>
        <v>67098.720000000001</v>
      </c>
      <c r="EM30" s="28">
        <f>외인!EM30+기관!EM30</f>
        <v>-317.99</v>
      </c>
      <c r="EN30" s="28">
        <f>외인!EN30+기관!EN30</f>
        <v>82249.52</v>
      </c>
      <c r="EO30" s="28">
        <f>외인!EO30+기관!EO30</f>
        <v>88.97</v>
      </c>
      <c r="EP30" s="28">
        <f>외인!EP30+기관!EP30</f>
        <v>319093.78000000003</v>
      </c>
      <c r="EQ30" s="28">
        <f>외인!EQ30+기관!EQ30</f>
        <v>-406.90999999999997</v>
      </c>
      <c r="ER30" s="28">
        <f>외인!ER30+기관!ER30</f>
        <v>29001.7</v>
      </c>
      <c r="ES30" s="28">
        <f>외인!ES30+기관!ES30</f>
        <v>-81.349999999999994</v>
      </c>
      <c r="ET30" s="28">
        <f>외인!ET30+기관!ET30</f>
        <v>233747.24</v>
      </c>
      <c r="EU30" s="28">
        <f>외인!EU30+기관!EU30</f>
        <v>36.430000000000007</v>
      </c>
      <c r="EV30" s="28">
        <f>외인!EV30+기관!EV30</f>
        <v>93212.5</v>
      </c>
      <c r="EW30" s="28">
        <f>외인!EW30+기관!EW30</f>
        <v>-26.810000000000002</v>
      </c>
      <c r="EX30" s="28">
        <f>외인!EX30+기관!EX30</f>
        <v>105716.34</v>
      </c>
      <c r="EY30" s="28">
        <f>외인!EY30+기관!EY30</f>
        <v>40.43</v>
      </c>
    </row>
    <row r="31" spans="1:155">
      <c r="A31" s="27">
        <f>외인!A31</f>
        <v>46106</v>
      </c>
      <c r="B31" s="28">
        <f>외인!B31+기관!B31</f>
        <v>9016624.3599999994</v>
      </c>
      <c r="C31" s="28">
        <f>외인!C31+기관!C31</f>
        <v>-12283.960000000001</v>
      </c>
      <c r="D31" s="28">
        <f>외인!D31+기관!D31</f>
        <v>1279367.04</v>
      </c>
      <c r="E31" s="28">
        <f>외인!E31+기관!E31</f>
        <v>-195.24000000000007</v>
      </c>
      <c r="F31" s="28">
        <f>외인!F31+기관!F31</f>
        <v>3808450.5</v>
      </c>
      <c r="G31" s="28">
        <f>외인!G31+기관!G31</f>
        <v>-8751.89</v>
      </c>
      <c r="H31" s="28">
        <f>외인!H31+기관!H31</f>
        <v>567157.4</v>
      </c>
      <c r="I31" s="28">
        <f>외인!I31+기관!I31</f>
        <v>466.08</v>
      </c>
      <c r="J31" s="28">
        <f>외인!J31+기관!J31</f>
        <v>78957.38</v>
      </c>
      <c r="K31" s="28">
        <f>외인!K31+기관!K31</f>
        <v>83.98</v>
      </c>
      <c r="L31" s="28">
        <f>외인!L31+기관!L31</f>
        <v>524616.28</v>
      </c>
      <c r="M31" s="28">
        <f>외인!M31+기관!M31</f>
        <v>373.25</v>
      </c>
      <c r="N31" s="28">
        <f>외인!N31+기관!N31</f>
        <v>468133.44</v>
      </c>
      <c r="O31" s="28">
        <f>외인!O31+기관!O31</f>
        <v>-1396.44</v>
      </c>
      <c r="P31" s="28">
        <f>외인!P31+기관!P31</f>
        <v>400331.82</v>
      </c>
      <c r="Q31" s="28">
        <f>외인!Q31+기관!Q31</f>
        <v>-149.79</v>
      </c>
      <c r="R31" s="28">
        <f>외인!R31+기관!R31</f>
        <v>255654.34</v>
      </c>
      <c r="S31" s="28">
        <f>외인!S31+기관!S31</f>
        <v>-256.02</v>
      </c>
      <c r="T31" s="28">
        <f>외인!T31+기관!T31</f>
        <v>17253.16</v>
      </c>
      <c r="U31" s="28">
        <f>외인!U31+기관!U31</f>
        <v>-0.69000000000000128</v>
      </c>
      <c r="V31" s="28">
        <f>외인!V31+기관!V31</f>
        <v>224186</v>
      </c>
      <c r="W31" s="28">
        <f>외인!W31+기관!W31</f>
        <v>277.08999999999997</v>
      </c>
      <c r="X31" s="28">
        <f>외인!X31+기관!X31</f>
        <v>3874409.38</v>
      </c>
      <c r="Y31" s="28">
        <f>외인!Y31+기관!Y31</f>
        <v>-8527.86</v>
      </c>
      <c r="Z31" s="28">
        <f>외인!Z31+기관!Z31</f>
        <v>96197.32</v>
      </c>
      <c r="AA31" s="28">
        <f>외인!AA31+기관!AA31</f>
        <v>-17.420000000000002</v>
      </c>
      <c r="AB31" s="28">
        <f>외인!AB31+기관!AB31</f>
        <v>397598.9</v>
      </c>
      <c r="AC31" s="28">
        <f>외인!AC31+기관!AC31</f>
        <v>-104.00999999999999</v>
      </c>
      <c r="AD31" s="28">
        <f>외인!AD31+기관!AD31</f>
        <v>41269.18</v>
      </c>
      <c r="AE31" s="28">
        <f>외인!AE31+기관!AE31</f>
        <v>-8.68</v>
      </c>
      <c r="AF31" s="28">
        <f>외인!AF31+기관!AF31</f>
        <v>47693.64</v>
      </c>
      <c r="AG31" s="28">
        <f>외인!AG31+기관!AG31</f>
        <v>-10.5</v>
      </c>
      <c r="AH31" s="28">
        <f>외인!AH31+기관!AH31</f>
        <v>383322.02</v>
      </c>
      <c r="AI31" s="28">
        <f>외인!AI31+기관!AI31</f>
        <v>-405.69</v>
      </c>
      <c r="AJ31" s="28">
        <f>외인!AJ31+기관!AJ31</f>
        <v>219962.44</v>
      </c>
      <c r="AK31" s="28">
        <f>외인!AK31+기관!AK31</f>
        <v>-483.5</v>
      </c>
      <c r="AL31" s="28">
        <f>외인!AL31+기관!AL31</f>
        <v>173213.24</v>
      </c>
      <c r="AM31" s="28">
        <f>외인!AM31+기관!AM31</f>
        <v>-66.8</v>
      </c>
      <c r="AN31" s="28">
        <f>외인!AN31+기관!AN31</f>
        <v>333593</v>
      </c>
      <c r="AO31" s="28">
        <f>외인!AO31+기관!AO31</f>
        <v>-1315.71</v>
      </c>
      <c r="AP31" s="28">
        <f>외인!AP31+기관!AP31</f>
        <v>247893.34</v>
      </c>
      <c r="AQ31" s="28">
        <f>외인!AQ31+기관!AQ31</f>
        <v>110.37</v>
      </c>
      <c r="AR31" s="28">
        <f>외인!AR31+기관!AR31</f>
        <v>48689.94</v>
      </c>
      <c r="AS31" s="28">
        <f>외인!AS31+기관!AS31</f>
        <v>-10.95</v>
      </c>
      <c r="AT31" s="28">
        <f>외인!AT31+기관!AT31</f>
        <v>155956.76</v>
      </c>
      <c r="AU31" s="28">
        <f>외인!AU31+기관!AU31</f>
        <v>-44.87</v>
      </c>
      <c r="AV31" s="28">
        <f>외인!AV31+기관!AV31</f>
        <v>96830.42</v>
      </c>
      <c r="AW31" s="28">
        <f>외인!AW31+기관!AW31</f>
        <v>-9.48</v>
      </c>
      <c r="AX31" s="28">
        <f>외인!AX31+기관!AX31</f>
        <v>117700.28</v>
      </c>
      <c r="AY31" s="28">
        <f>외인!AY31+기관!AY31</f>
        <v>-641.89</v>
      </c>
      <c r="AZ31" s="28">
        <f>외인!AZ31+기관!AZ31</f>
        <v>4143937.48</v>
      </c>
      <c r="BA31" s="28">
        <f>외인!BA31+기관!BA31</f>
        <v>-8519.119999999999</v>
      </c>
      <c r="BB31" s="28">
        <f>외인!BB31+기관!BB31</f>
        <v>203930.36</v>
      </c>
      <c r="BC31" s="28">
        <f>외인!BC31+기관!BC31</f>
        <v>-0.78999999999999915</v>
      </c>
      <c r="BD31" s="28">
        <f>외인!BD31+기관!BD31</f>
        <v>79889.320000000007</v>
      </c>
      <c r="BE31" s="28">
        <f>외인!BE31+기관!BE31</f>
        <v>-98.08</v>
      </c>
      <c r="BF31" s="28">
        <f>외인!BF31+기관!BF31</f>
        <v>0</v>
      </c>
      <c r="BG31" s="28">
        <f>외인!BG31+기관!BG31</f>
        <v>0</v>
      </c>
      <c r="BH31" s="28">
        <f>외인!BH31+기관!BH31</f>
        <v>182137.78</v>
      </c>
      <c r="BI31" s="28">
        <f>외인!BI31+기관!BI31</f>
        <v>73.319999999999993</v>
      </c>
      <c r="BJ31" s="28">
        <f>외인!BJ31+기관!BJ31</f>
        <v>230990.4</v>
      </c>
      <c r="BK31" s="28">
        <f>외인!BK31+기관!BK31</f>
        <v>90.41</v>
      </c>
      <c r="BL31" s="28">
        <f>외인!BL31+기관!BL31</f>
        <v>97071.14</v>
      </c>
      <c r="BM31" s="28">
        <f>외인!BM31+기관!BM31</f>
        <v>-98.09</v>
      </c>
      <c r="BN31" s="28">
        <f>외인!BN31+기관!BN31</f>
        <v>88843.62</v>
      </c>
      <c r="BO31" s="28">
        <f>외인!BO31+기관!BO31</f>
        <v>-73.490000000000009</v>
      </c>
      <c r="BP31" s="28">
        <f>외인!BP31+기관!BP31</f>
        <v>139072.44</v>
      </c>
      <c r="BQ31" s="28">
        <f>외인!BQ31+기관!BQ31</f>
        <v>-663.02</v>
      </c>
      <c r="BR31" s="28">
        <f>외인!BR31+기관!BR31</f>
        <v>507358.92</v>
      </c>
      <c r="BS31" s="28">
        <f>외인!BS31+기관!BS31</f>
        <v>-57.859999999999992</v>
      </c>
      <c r="BT31" s="28">
        <f>외인!BT31+기관!BT31</f>
        <v>3953910.28</v>
      </c>
      <c r="BU31" s="28">
        <f>외인!BU31+기관!BU31</f>
        <v>-8463.2000000000007</v>
      </c>
      <c r="BV31" s="28">
        <f>외인!BV31+기관!BV31</f>
        <v>766462.86</v>
      </c>
      <c r="BW31" s="28">
        <f>외인!BW31+기관!BW31</f>
        <v>-608.70999999999992</v>
      </c>
      <c r="BX31" s="28">
        <f>외인!BX31+기관!BX31</f>
        <v>151093.34</v>
      </c>
      <c r="BY31" s="28">
        <f>외인!BY31+기관!BY31</f>
        <v>-5.0499999999999972</v>
      </c>
      <c r="BZ31" s="28">
        <f>외인!BZ31+기관!BZ31</f>
        <v>506806.26</v>
      </c>
      <c r="CA31" s="28">
        <f>외인!CA31+기관!CA31</f>
        <v>-1382.51</v>
      </c>
      <c r="CB31" s="28">
        <f>외인!CB31+기관!CB31</f>
        <v>25753.759999999998</v>
      </c>
      <c r="CC31" s="28">
        <f>외인!CC31+기관!CC31</f>
        <v>-18.77</v>
      </c>
      <c r="CD31" s="28">
        <f>외인!CD31+기관!CD31</f>
        <v>63150.2</v>
      </c>
      <c r="CE31" s="28">
        <f>외인!CE31+기관!CE31</f>
        <v>-260.94</v>
      </c>
      <c r="CF31" s="28">
        <f>외인!CF31+기관!CF31</f>
        <v>48924.160000000003</v>
      </c>
      <c r="CG31" s="28">
        <f>외인!CG31+기관!CG31</f>
        <v>31.03</v>
      </c>
      <c r="CH31" s="28">
        <f>외인!CH31+기관!CH31</f>
        <v>133447.70000000001</v>
      </c>
      <c r="CI31" s="28">
        <f>외인!CI31+기관!CI31</f>
        <v>-9.64</v>
      </c>
      <c r="CJ31" s="28">
        <f>외인!CJ31+기관!CJ31</f>
        <v>791810.3</v>
      </c>
      <c r="CK31" s="28">
        <f>외인!CK31+기관!CK31</f>
        <v>-159.58999999999997</v>
      </c>
      <c r="CL31" s="28">
        <f>외인!CL31+기관!CL31</f>
        <v>453712.54</v>
      </c>
      <c r="CM31" s="28">
        <f>외인!CM31+기관!CM31</f>
        <v>-116.1</v>
      </c>
      <c r="CN31" s="28">
        <f>외인!CN31+기관!CN31</f>
        <v>238278.14</v>
      </c>
      <c r="CO31" s="28">
        <f>외인!CO31+기관!CO31</f>
        <v>-261.64</v>
      </c>
      <c r="CP31" s="28">
        <f>외인!CP31+기관!CP31</f>
        <v>205112.04</v>
      </c>
      <c r="CQ31" s="28">
        <f>외인!CQ31+기관!CQ31</f>
        <v>-1.3000000000000007</v>
      </c>
      <c r="CR31" s="28">
        <f>외인!CR31+기관!CR31</f>
        <v>322247.32</v>
      </c>
      <c r="CS31" s="28">
        <f>외인!CS31+기관!CS31</f>
        <v>-312.72000000000003</v>
      </c>
      <c r="CT31" s="28">
        <f>외인!CT31+기관!CT31</f>
        <v>232851.02</v>
      </c>
      <c r="CU31" s="28">
        <f>외인!CU31+기관!CU31</f>
        <v>320.99</v>
      </c>
      <c r="CV31" s="28">
        <f>외인!CV31+기관!CV31</f>
        <v>3953910.28</v>
      </c>
      <c r="CW31" s="28">
        <f>외인!CW31+기관!CW31</f>
        <v>-8463.2000000000007</v>
      </c>
      <c r="CX31" s="28">
        <f>외인!CX31+기관!CX31</f>
        <v>401989.7</v>
      </c>
      <c r="CY31" s="28">
        <f>외인!CY31+기관!CY31</f>
        <v>447.06</v>
      </c>
      <c r="CZ31" s="28">
        <f>외인!CZ31+기관!CZ31</f>
        <v>34767.339999999997</v>
      </c>
      <c r="DA31" s="28">
        <f>외인!DA31+기관!DA31</f>
        <v>2.7600000000000007</v>
      </c>
      <c r="DB31" s="28">
        <f>외인!DB31+기관!DB31</f>
        <v>79889.320000000007</v>
      </c>
      <c r="DC31" s="28">
        <f>외인!DC31+기관!DC31</f>
        <v>-98.08</v>
      </c>
      <c r="DD31" s="28">
        <f>외인!DD31+기관!DD31</f>
        <v>17253.16</v>
      </c>
      <c r="DE31" s="28">
        <f>외인!DE31+기관!DE31</f>
        <v>-0.69000000000000128</v>
      </c>
      <c r="DF31" s="28">
        <f>외인!DF31+기관!DF31</f>
        <v>112350.2</v>
      </c>
      <c r="DG31" s="28">
        <f>외인!DG31+기관!DG31</f>
        <v>-15.190000000000005</v>
      </c>
      <c r="DH31" s="28">
        <f>외인!DH31+기관!DH31</f>
        <v>46913.52</v>
      </c>
      <c r="DI31" s="28">
        <f>외인!DI31+기관!DI31</f>
        <v>-254.74</v>
      </c>
      <c r="DJ31" s="28">
        <f>외인!DJ31+기관!DJ31</f>
        <v>1140192.8999999999</v>
      </c>
      <c r="DK31" s="28">
        <f>외인!DK31+기관!DK31</f>
        <v>-174.74</v>
      </c>
      <c r="DL31" s="28">
        <f>외인!DL31+기관!DL31</f>
        <v>189094.66</v>
      </c>
      <c r="DM31" s="28">
        <f>외인!DM31+기관!DM31</f>
        <v>-249.10000000000002</v>
      </c>
      <c r="DN31" s="28">
        <f>외인!DN31+기관!DN31</f>
        <v>3953910.28</v>
      </c>
      <c r="DO31" s="28">
        <f>외인!DO31+기관!DO31</f>
        <v>-8463.2000000000007</v>
      </c>
      <c r="DP31" s="28">
        <f>외인!DP31+기관!DP31</f>
        <v>165830.6</v>
      </c>
      <c r="DQ31" s="28">
        <f>외인!DQ31+기관!DQ31</f>
        <v>-64.52</v>
      </c>
      <c r="DR31" s="28">
        <f>외인!DR31+기관!DR31</f>
        <v>82391.88</v>
      </c>
      <c r="DS31" s="28">
        <f>외인!DS31+기관!DS31</f>
        <v>67.56</v>
      </c>
      <c r="DT31" s="28">
        <f>외인!DT31+기관!DT31</f>
        <v>255654.34</v>
      </c>
      <c r="DU31" s="28">
        <f>외인!DU31+기관!DU31</f>
        <v>-256.02</v>
      </c>
      <c r="DV31" s="28">
        <f>외인!DV31+기관!DV31</f>
        <v>66046</v>
      </c>
      <c r="DW31" s="28">
        <f>외인!DW31+기관!DW31</f>
        <v>-56.959999999999994</v>
      </c>
      <c r="DX31" s="28">
        <f>외인!DX31+기관!DX31</f>
        <v>224186</v>
      </c>
      <c r="DY31" s="28">
        <f>외인!DY31+기관!DY31</f>
        <v>277.08999999999997</v>
      </c>
      <c r="DZ31" s="28">
        <f>외인!DZ31+기관!DZ31</f>
        <v>17624.04</v>
      </c>
      <c r="EA31" s="28">
        <f>외인!EA31+기관!EA31</f>
        <v>-58.830000000000005</v>
      </c>
      <c r="EB31" s="28">
        <f>외인!EB31+기관!EB31</f>
        <v>25846.66</v>
      </c>
      <c r="EC31" s="28">
        <f>외인!EC31+기관!EC31</f>
        <v>-29.29999999999999</v>
      </c>
      <c r="ED31" s="28">
        <f>외인!ED31+기관!ED31</f>
        <v>21277.439999999999</v>
      </c>
      <c r="EE31" s="28">
        <f>외인!EE31+기관!EE31</f>
        <v>4.2100000000000009</v>
      </c>
      <c r="EF31" s="28">
        <f>외인!EF31+기관!EF31</f>
        <v>523724</v>
      </c>
      <c r="EG31" s="28">
        <f>외인!EG31+기관!EG31</f>
        <v>-86.140000000000015</v>
      </c>
      <c r="EH31" s="28">
        <f>외인!EH31+기관!EH31</f>
        <v>376809.72</v>
      </c>
      <c r="EI31" s="28">
        <f>외인!EI31+기관!EI31</f>
        <v>-179.23000000000002</v>
      </c>
      <c r="EJ31" s="28">
        <f>외인!EJ31+기관!EJ31</f>
        <v>191235.08</v>
      </c>
      <c r="EK31" s="28">
        <f>외인!EK31+기관!EK31</f>
        <v>122.57</v>
      </c>
      <c r="EL31" s="28">
        <f>외인!EL31+기관!EL31</f>
        <v>68280.56</v>
      </c>
      <c r="EM31" s="28">
        <f>외인!EM31+기관!EM31</f>
        <v>-261.06</v>
      </c>
      <c r="EN31" s="28">
        <f>외인!EN31+기관!EN31</f>
        <v>82391.88</v>
      </c>
      <c r="EO31" s="28">
        <f>외인!EO31+기관!EO31</f>
        <v>67.56</v>
      </c>
      <c r="EP31" s="28">
        <f>외인!EP31+기관!EP31</f>
        <v>339160.92</v>
      </c>
      <c r="EQ31" s="28">
        <f>외인!EQ31+기관!EQ31</f>
        <v>-447.09000000000003</v>
      </c>
      <c r="ER31" s="28">
        <f>외인!ER31+기관!ER31</f>
        <v>30146.14</v>
      </c>
      <c r="ES31" s="28">
        <f>외인!ES31+기관!ES31</f>
        <v>-329.24</v>
      </c>
      <c r="ET31" s="28">
        <f>외인!ET31+기관!ET31</f>
        <v>247893.34</v>
      </c>
      <c r="EU31" s="28">
        <f>외인!EU31+기관!EU31</f>
        <v>110.37</v>
      </c>
      <c r="EV31" s="28">
        <f>외인!EV31+기관!EV31</f>
        <v>96197.32</v>
      </c>
      <c r="EW31" s="28">
        <f>외인!EW31+기관!EW31</f>
        <v>-17.420000000000002</v>
      </c>
      <c r="EX31" s="28">
        <f>외인!EX31+기관!EX31</f>
        <v>108914.72</v>
      </c>
      <c r="EY31" s="28">
        <f>외인!EY31+기관!EY31</f>
        <v>16.119999999999997</v>
      </c>
    </row>
    <row r="32" spans="1:155">
      <c r="A32" s="27">
        <f>외인!A32</f>
        <v>46107</v>
      </c>
      <c r="B32" s="28">
        <f>외인!B32+기관!B32</f>
        <v>8726390.1600000001</v>
      </c>
      <c r="C32" s="28">
        <f>외인!C32+기관!C32</f>
        <v>-12979.970000000001</v>
      </c>
      <c r="D32" s="28">
        <f>외인!D32+기관!D32</f>
        <v>1257875.1399999999</v>
      </c>
      <c r="E32" s="28">
        <f>외인!E32+기관!E32</f>
        <v>-163.67999999999998</v>
      </c>
      <c r="F32" s="28">
        <f>외인!F32+기관!F32</f>
        <v>3675080.96</v>
      </c>
      <c r="G32" s="28">
        <f>외인!G32+기관!G32</f>
        <v>-10187.68</v>
      </c>
      <c r="H32" s="28">
        <f>외인!H32+기관!H32</f>
        <v>556608.14</v>
      </c>
      <c r="I32" s="28">
        <f>외인!I32+기관!I32</f>
        <v>662.09</v>
      </c>
      <c r="J32" s="28">
        <f>외인!J32+기관!J32</f>
        <v>76121</v>
      </c>
      <c r="K32" s="28">
        <f>외인!K32+기관!K32</f>
        <v>54.52</v>
      </c>
      <c r="L32" s="28">
        <f>외인!L32+기관!L32</f>
        <v>514477.36</v>
      </c>
      <c r="M32" s="28">
        <f>외인!M32+기관!M32</f>
        <v>539.5</v>
      </c>
      <c r="N32" s="28">
        <f>외인!N32+기관!N32</f>
        <v>459361.14</v>
      </c>
      <c r="O32" s="28">
        <f>외인!O32+기관!O32</f>
        <v>-1148.58</v>
      </c>
      <c r="P32" s="28">
        <f>외인!P32+기관!P32</f>
        <v>400555.64</v>
      </c>
      <c r="Q32" s="28">
        <f>외인!Q32+기관!Q32</f>
        <v>104.49000000000001</v>
      </c>
      <c r="R32" s="28">
        <f>외인!R32+기관!R32</f>
        <v>250214.18</v>
      </c>
      <c r="S32" s="28">
        <f>외인!S32+기관!S32</f>
        <v>-211.04</v>
      </c>
      <c r="T32" s="28">
        <f>외인!T32+기관!T32</f>
        <v>17185.439999999999</v>
      </c>
      <c r="U32" s="28">
        <f>외인!U32+기관!U32</f>
        <v>10.130000000000001</v>
      </c>
      <c r="V32" s="28">
        <f>외인!V32+기관!V32</f>
        <v>212254.24</v>
      </c>
      <c r="W32" s="28">
        <f>외인!W32+기관!W32</f>
        <v>88.68</v>
      </c>
      <c r="X32" s="28">
        <f>외인!X32+기관!X32</f>
        <v>3668071.66</v>
      </c>
      <c r="Y32" s="28">
        <f>외인!Y32+기관!Y32</f>
        <v>-10948.98</v>
      </c>
      <c r="Z32" s="28">
        <f>외인!Z32+기관!Z32</f>
        <v>89552.3</v>
      </c>
      <c r="AA32" s="28">
        <f>외인!AA32+기관!AA32</f>
        <v>-40.320000000000007</v>
      </c>
      <c r="AB32" s="28">
        <f>외인!AB32+기관!AB32</f>
        <v>401325.28</v>
      </c>
      <c r="AC32" s="28">
        <f>외인!AC32+기관!AC32</f>
        <v>-90.46999999999997</v>
      </c>
      <c r="AD32" s="28">
        <f>외인!AD32+기관!AD32</f>
        <v>39722.46</v>
      </c>
      <c r="AE32" s="28">
        <f>외인!AE32+기관!AE32</f>
        <v>12.759999999999998</v>
      </c>
      <c r="AF32" s="28">
        <f>외인!AF32+기관!AF32</f>
        <v>47214</v>
      </c>
      <c r="AG32" s="28">
        <f>외인!AG32+기관!AG32</f>
        <v>4.59</v>
      </c>
      <c r="AH32" s="28">
        <f>외인!AH32+기관!AH32</f>
        <v>378793.7</v>
      </c>
      <c r="AI32" s="28">
        <f>외인!AI32+기관!AI32</f>
        <v>-391.53999999999996</v>
      </c>
      <c r="AJ32" s="28">
        <f>외인!AJ32+기관!AJ32</f>
        <v>217792.4</v>
      </c>
      <c r="AK32" s="28">
        <f>외인!AK32+기관!AK32</f>
        <v>-299.95</v>
      </c>
      <c r="AL32" s="28">
        <f>외인!AL32+기관!AL32</f>
        <v>170875.04</v>
      </c>
      <c r="AM32" s="28">
        <f>외인!AM32+기관!AM32</f>
        <v>-21.02</v>
      </c>
      <c r="AN32" s="28">
        <f>외인!AN32+기관!AN32</f>
        <v>326565.62</v>
      </c>
      <c r="AO32" s="28">
        <f>외인!AO32+기관!AO32</f>
        <v>-1115.02</v>
      </c>
      <c r="AP32" s="28">
        <f>외인!AP32+기관!AP32</f>
        <v>241158.86</v>
      </c>
      <c r="AQ32" s="28">
        <f>외인!AQ32+기관!AQ32</f>
        <v>75.460000000000008</v>
      </c>
      <c r="AR32" s="28">
        <f>외인!AR32+기관!AR32</f>
        <v>48005.56</v>
      </c>
      <c r="AS32" s="28">
        <f>외인!AS32+기관!AS32</f>
        <v>-0.62999999999999901</v>
      </c>
      <c r="AT32" s="28">
        <f>외인!AT32+기관!AT32</f>
        <v>153023.18</v>
      </c>
      <c r="AU32" s="28">
        <f>외인!AU32+기관!AU32</f>
        <v>0.44999999999999929</v>
      </c>
      <c r="AV32" s="28">
        <f>외인!AV32+기관!AV32</f>
        <v>95860.96</v>
      </c>
      <c r="AW32" s="28">
        <f>외인!AW32+기관!AW32</f>
        <v>92.74</v>
      </c>
      <c r="AX32" s="28">
        <f>외인!AX32+기관!AX32</f>
        <v>114495.18</v>
      </c>
      <c r="AY32" s="28">
        <f>외인!AY32+기관!AY32</f>
        <v>-546.85</v>
      </c>
      <c r="AZ32" s="28">
        <f>외인!AZ32+기관!AZ32</f>
        <v>3932978.12</v>
      </c>
      <c r="BA32" s="28">
        <f>외인!BA32+기관!BA32</f>
        <v>-11041.99</v>
      </c>
      <c r="BB32" s="28">
        <f>외인!BB32+기관!BB32</f>
        <v>194405.94</v>
      </c>
      <c r="BC32" s="28">
        <f>외인!BC32+기관!BC32</f>
        <v>-12.25</v>
      </c>
      <c r="BD32" s="28">
        <f>외인!BD32+기관!BD32</f>
        <v>78654.64</v>
      </c>
      <c r="BE32" s="28">
        <f>외인!BE32+기관!BE32</f>
        <v>-55.33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175833.78</v>
      </c>
      <c r="BI32" s="28">
        <f>외인!BI32+기관!BI32</f>
        <v>119.97</v>
      </c>
      <c r="BJ32" s="28">
        <f>외인!BJ32+기관!BJ32</f>
        <v>228367.9</v>
      </c>
      <c r="BK32" s="28">
        <f>외인!BK32+기관!BK32</f>
        <v>149.53</v>
      </c>
      <c r="BL32" s="28">
        <f>외인!BL32+기관!BL32</f>
        <v>94856.84</v>
      </c>
      <c r="BM32" s="28">
        <f>외인!BM32+기관!BM32</f>
        <v>-57.19</v>
      </c>
      <c r="BN32" s="28">
        <f>외인!BN32+기관!BN32</f>
        <v>88194.96</v>
      </c>
      <c r="BO32" s="28">
        <f>외인!BO32+기관!BO32</f>
        <v>-11.39</v>
      </c>
      <c r="BP32" s="28">
        <f>외인!BP32+기관!BP32</f>
        <v>135694.74</v>
      </c>
      <c r="BQ32" s="28">
        <f>외인!BQ32+기관!BQ32</f>
        <v>-582.18999999999994</v>
      </c>
      <c r="BR32" s="28">
        <f>외인!BR32+기관!BR32</f>
        <v>492940.92</v>
      </c>
      <c r="BS32" s="28">
        <f>외인!BS32+기관!BS32</f>
        <v>-128.03</v>
      </c>
      <c r="BT32" s="28">
        <f>외인!BT32+기관!BT32</f>
        <v>3743208.96</v>
      </c>
      <c r="BU32" s="28">
        <f>외인!BU32+기관!BU32</f>
        <v>-10921.580000000002</v>
      </c>
      <c r="BV32" s="28">
        <f>외인!BV32+기관!BV32</f>
        <v>742468.24</v>
      </c>
      <c r="BW32" s="28">
        <f>외인!BW32+기관!BW32</f>
        <v>-90.47</v>
      </c>
      <c r="BX32" s="28">
        <f>외인!BX32+기관!BX32</f>
        <v>148462.38</v>
      </c>
      <c r="BY32" s="28">
        <f>외인!BY32+기관!BY32</f>
        <v>28.75</v>
      </c>
      <c r="BZ32" s="28">
        <f>외인!BZ32+기관!BZ32</f>
        <v>497440.66</v>
      </c>
      <c r="CA32" s="28">
        <f>외인!CA32+기관!CA32</f>
        <v>-1136.04</v>
      </c>
      <c r="CB32" s="28">
        <f>외인!CB32+기관!CB32</f>
        <v>25439.58</v>
      </c>
      <c r="CC32" s="28">
        <f>외인!CC32+기관!CC32</f>
        <v>-12.1</v>
      </c>
      <c r="CD32" s="28">
        <f>외인!CD32+기관!CD32</f>
        <v>62707.16</v>
      </c>
      <c r="CE32" s="28">
        <f>외인!CE32+기관!CE32</f>
        <v>-181.8</v>
      </c>
      <c r="CF32" s="28">
        <f>외인!CF32+기관!CF32</f>
        <v>48584.54</v>
      </c>
      <c r="CG32" s="28">
        <f>외인!CG32+기관!CG32</f>
        <v>33.190000000000005</v>
      </c>
      <c r="CH32" s="28">
        <f>외인!CH32+기관!CH32</f>
        <v>132399.84</v>
      </c>
      <c r="CI32" s="28">
        <f>외인!CI32+기관!CI32</f>
        <v>96.509999999999991</v>
      </c>
      <c r="CJ32" s="28">
        <f>외인!CJ32+기관!CJ32</f>
        <v>800135.88</v>
      </c>
      <c r="CK32" s="28">
        <f>외인!CK32+기관!CK32</f>
        <v>222.51</v>
      </c>
      <c r="CL32" s="28">
        <f>외인!CL32+기관!CL32</f>
        <v>457013.56</v>
      </c>
      <c r="CM32" s="28">
        <f>외인!CM32+기관!CM32</f>
        <v>-88.799999999999955</v>
      </c>
      <c r="CN32" s="28">
        <f>외인!CN32+기관!CN32</f>
        <v>233091.64</v>
      </c>
      <c r="CO32" s="28">
        <f>외인!CO32+기관!CO32</f>
        <v>-191.6</v>
      </c>
      <c r="CP32" s="28">
        <f>외인!CP32+기관!CP32</f>
        <v>195546.94</v>
      </c>
      <c r="CQ32" s="28">
        <f>외인!CQ32+기관!CQ32</f>
        <v>-12.650000000000006</v>
      </c>
      <c r="CR32" s="28">
        <f>외인!CR32+기관!CR32</f>
        <v>316365.18</v>
      </c>
      <c r="CS32" s="28">
        <f>외인!CS32+기관!CS32</f>
        <v>-227.93</v>
      </c>
      <c r="CT32" s="28">
        <f>외인!CT32+기관!CT32</f>
        <v>226740.34</v>
      </c>
      <c r="CU32" s="28">
        <f>외인!CU32+기관!CU32</f>
        <v>122.62</v>
      </c>
      <c r="CV32" s="28">
        <f>외인!CV32+기관!CV32</f>
        <v>3743208.96</v>
      </c>
      <c r="CW32" s="28">
        <f>외인!CW32+기관!CW32</f>
        <v>-10921.580000000002</v>
      </c>
      <c r="CX32" s="28">
        <f>외인!CX32+기관!CX32</f>
        <v>393738.18</v>
      </c>
      <c r="CY32" s="28">
        <f>외인!CY32+기관!CY32</f>
        <v>579.38</v>
      </c>
      <c r="CZ32" s="28">
        <f>외인!CZ32+기관!CZ32</f>
        <v>34104.519999999997</v>
      </c>
      <c r="DA32" s="28">
        <f>외인!DA32+기관!DA32</f>
        <v>-4.1399999999999997</v>
      </c>
      <c r="DB32" s="28">
        <f>외인!DB32+기관!DB32</f>
        <v>78654.64</v>
      </c>
      <c r="DC32" s="28">
        <f>외인!DC32+기관!DC32</f>
        <v>-55.33</v>
      </c>
      <c r="DD32" s="28">
        <f>외인!DD32+기관!DD32</f>
        <v>17185.439999999999</v>
      </c>
      <c r="DE32" s="28">
        <f>외인!DE32+기관!DE32</f>
        <v>10.130000000000001</v>
      </c>
      <c r="DF32" s="28">
        <f>외인!DF32+기관!DF32</f>
        <v>110987.82</v>
      </c>
      <c r="DG32" s="28">
        <f>외인!DG32+기관!DG32</f>
        <v>9.9000000000000021</v>
      </c>
      <c r="DH32" s="28">
        <f>외인!DH32+기관!DH32</f>
        <v>46566.44</v>
      </c>
      <c r="DI32" s="28">
        <f>외인!DI32+기관!DI32</f>
        <v>-170.82</v>
      </c>
      <c r="DJ32" s="28">
        <f>외인!DJ32+기관!DJ32</f>
        <v>1114069.72</v>
      </c>
      <c r="DK32" s="28">
        <f>외인!DK32+기관!DK32</f>
        <v>-67.84</v>
      </c>
      <c r="DL32" s="28">
        <f>외인!DL32+기관!DL32</f>
        <v>183355.66</v>
      </c>
      <c r="DM32" s="28">
        <f>외인!DM32+기관!DM32</f>
        <v>-187.01999999999998</v>
      </c>
      <c r="DN32" s="28">
        <f>외인!DN32+기관!DN32</f>
        <v>3743208.96</v>
      </c>
      <c r="DO32" s="28">
        <f>외인!DO32+기관!DO32</f>
        <v>-10921.580000000002</v>
      </c>
      <c r="DP32" s="28">
        <f>외인!DP32+기관!DP32</f>
        <v>172197.6</v>
      </c>
      <c r="DQ32" s="28">
        <f>외인!DQ32+기관!DQ32</f>
        <v>-55.59</v>
      </c>
      <c r="DR32" s="28">
        <f>외인!DR32+기관!DR32</f>
        <v>79769.86</v>
      </c>
      <c r="DS32" s="28">
        <f>외인!DS32+기관!DS32</f>
        <v>58.4</v>
      </c>
      <c r="DT32" s="28">
        <f>외인!DT32+기관!DT32</f>
        <v>250214.18</v>
      </c>
      <c r="DU32" s="28">
        <f>외인!DU32+기관!DU32</f>
        <v>-211.04</v>
      </c>
      <c r="DV32" s="28">
        <f>외인!DV32+기관!DV32</f>
        <v>65602.58</v>
      </c>
      <c r="DW32" s="28">
        <f>외인!DW32+기관!DW32</f>
        <v>-17.22</v>
      </c>
      <c r="DX32" s="28">
        <f>외인!DX32+기관!DX32</f>
        <v>212254.24</v>
      </c>
      <c r="DY32" s="28">
        <f>외인!DY32+기관!DY32</f>
        <v>88.68</v>
      </c>
      <c r="DZ32" s="28">
        <f>외인!DZ32+기관!DZ32</f>
        <v>17669.68</v>
      </c>
      <c r="EA32" s="28">
        <f>외인!EA32+기관!EA32</f>
        <v>16.77</v>
      </c>
      <c r="EB32" s="28">
        <f>외인!EB32+기관!EB32</f>
        <v>25573.32</v>
      </c>
      <c r="EC32" s="28">
        <f>외인!EC32+기관!EC32</f>
        <v>-15.670000000000002</v>
      </c>
      <c r="ED32" s="28">
        <f>외인!ED32+기관!ED32</f>
        <v>20701.54</v>
      </c>
      <c r="EE32" s="28">
        <f>외인!EE32+기관!EE32</f>
        <v>1.0899999999999999</v>
      </c>
      <c r="EF32" s="28">
        <f>외인!EF32+기관!EF32</f>
        <v>525717.74</v>
      </c>
      <c r="EG32" s="28">
        <f>외인!EG32+기관!EG32</f>
        <v>255.52</v>
      </c>
      <c r="EH32" s="28">
        <f>외인!EH32+기관!EH32</f>
        <v>358202.36</v>
      </c>
      <c r="EI32" s="28">
        <f>외인!EI32+기관!EI32</f>
        <v>-194.99</v>
      </c>
      <c r="EJ32" s="28">
        <f>외인!EJ32+기관!EJ32</f>
        <v>188584.6</v>
      </c>
      <c r="EK32" s="28">
        <f>외인!EK32+기관!EK32</f>
        <v>161.19999999999999</v>
      </c>
      <c r="EL32" s="28">
        <f>외인!EL32+기관!EL32</f>
        <v>67752.320000000007</v>
      </c>
      <c r="EM32" s="28">
        <f>외인!EM32+기관!EM32</f>
        <v>-177.67000000000002</v>
      </c>
      <c r="EN32" s="28">
        <f>외인!EN32+기관!EN32</f>
        <v>79769.86</v>
      </c>
      <c r="EO32" s="28">
        <f>외인!EO32+기관!EO32</f>
        <v>58.4</v>
      </c>
      <c r="EP32" s="28">
        <f>외인!EP32+기관!EP32</f>
        <v>332929.02</v>
      </c>
      <c r="EQ32" s="28">
        <f>외인!EQ32+기관!EQ32</f>
        <v>62.139999999999986</v>
      </c>
      <c r="ER32" s="28">
        <f>외인!ER32+기관!ER32</f>
        <v>29377.52</v>
      </c>
      <c r="ES32" s="28">
        <f>외인!ES32+기관!ES32</f>
        <v>-188.13000000000002</v>
      </c>
      <c r="ET32" s="28">
        <f>외인!ET32+기관!ET32</f>
        <v>241158.86</v>
      </c>
      <c r="EU32" s="28">
        <f>외인!EU32+기관!EU32</f>
        <v>75.460000000000008</v>
      </c>
      <c r="EV32" s="28">
        <f>외인!EV32+기관!EV32</f>
        <v>89552.3</v>
      </c>
      <c r="EW32" s="28">
        <f>외인!EW32+기관!EW32</f>
        <v>-40.320000000000007</v>
      </c>
      <c r="EX32" s="28">
        <f>외인!EX32+기관!EX32</f>
        <v>105994.64</v>
      </c>
      <c r="EY32" s="28">
        <f>외인!EY32+기관!EY32</f>
        <v>27.68</v>
      </c>
    </row>
    <row r="33" spans="1:155">
      <c r="A33" s="27">
        <f>외인!A33</f>
        <v>46108</v>
      </c>
      <c r="B33" s="28">
        <f>외인!B33+기관!B33</f>
        <v>8691952.4800000004</v>
      </c>
      <c r="C33" s="28">
        <f>외인!C33+기관!C33</f>
        <v>-13363.92</v>
      </c>
      <c r="D33" s="28">
        <f>외인!D33+기관!D33</f>
        <v>1264466.22</v>
      </c>
      <c r="E33" s="28">
        <f>외인!E33+기관!E33</f>
        <v>-487.16999999999996</v>
      </c>
      <c r="F33" s="28">
        <f>외인!F33+기관!F33</f>
        <v>3669928.3</v>
      </c>
      <c r="G33" s="28">
        <f>외인!G33+기관!G33</f>
        <v>-9907.02</v>
      </c>
      <c r="H33" s="28">
        <f>외인!H33+기관!H33</f>
        <v>567825.02</v>
      </c>
      <c r="I33" s="28">
        <f>외인!I33+기관!I33</f>
        <v>812</v>
      </c>
      <c r="J33" s="28">
        <f>외인!J33+기관!J33</f>
        <v>80075</v>
      </c>
      <c r="K33" s="28">
        <f>외인!K33+기관!K33</f>
        <v>52.64</v>
      </c>
      <c r="L33" s="28">
        <f>외인!L33+기관!L33</f>
        <v>524617.92000000004</v>
      </c>
      <c r="M33" s="28">
        <f>외인!M33+기관!M33</f>
        <v>662.56999999999994</v>
      </c>
      <c r="N33" s="28">
        <f>외인!N33+기관!N33</f>
        <v>464326.84</v>
      </c>
      <c r="O33" s="28">
        <f>외인!O33+기관!O33</f>
        <v>-792.77</v>
      </c>
      <c r="P33" s="28">
        <f>외인!P33+기관!P33</f>
        <v>406919.82</v>
      </c>
      <c r="Q33" s="28">
        <f>외인!Q33+기관!Q33</f>
        <v>115.62</v>
      </c>
      <c r="R33" s="28">
        <f>외인!R33+기관!R33</f>
        <v>251775.5</v>
      </c>
      <c r="S33" s="28">
        <f>외인!S33+기관!S33</f>
        <v>-217.42000000000002</v>
      </c>
      <c r="T33" s="28">
        <f>외인!T33+기관!T33</f>
        <v>16999.400000000001</v>
      </c>
      <c r="U33" s="28">
        <f>외인!U33+기관!U33</f>
        <v>-7.8999999999999986</v>
      </c>
      <c r="V33" s="28">
        <f>외인!V33+기관!V33</f>
        <v>211418.74</v>
      </c>
      <c r="W33" s="28">
        <f>외인!W33+기관!W33</f>
        <v>-45.169999999999995</v>
      </c>
      <c r="X33" s="28">
        <f>외인!X33+기관!X33</f>
        <v>3647530.5</v>
      </c>
      <c r="Y33" s="28">
        <f>외인!Y33+기관!Y33</f>
        <v>-11581.43</v>
      </c>
      <c r="Z33" s="28">
        <f>외인!Z33+기관!Z33</f>
        <v>88251.26</v>
      </c>
      <c r="AA33" s="28">
        <f>외인!AA33+기관!AA33</f>
        <v>-36.67</v>
      </c>
      <c r="AB33" s="28">
        <f>외인!AB33+기관!AB33</f>
        <v>404065.4</v>
      </c>
      <c r="AC33" s="28">
        <f>외인!AC33+기관!AC33</f>
        <v>-70.62</v>
      </c>
      <c r="AD33" s="28">
        <f>외인!AD33+기관!AD33</f>
        <v>39873.86</v>
      </c>
      <c r="AE33" s="28">
        <f>외인!AE33+기관!AE33</f>
        <v>-23.65</v>
      </c>
      <c r="AF33" s="28">
        <f>외인!AF33+기관!AF33</f>
        <v>46699.22</v>
      </c>
      <c r="AG33" s="28">
        <f>외인!AG33+기관!AG33</f>
        <v>-24.54</v>
      </c>
      <c r="AH33" s="28">
        <f>외인!AH33+기관!AH33</f>
        <v>370577.58</v>
      </c>
      <c r="AI33" s="28">
        <f>외인!AI33+기관!AI33</f>
        <v>-459.95</v>
      </c>
      <c r="AJ33" s="28">
        <f>외인!AJ33+기관!AJ33</f>
        <v>221589.92</v>
      </c>
      <c r="AK33" s="28">
        <f>외인!AK33+기관!AK33</f>
        <v>-138.93</v>
      </c>
      <c r="AL33" s="28">
        <f>외인!AL33+기관!AL33</f>
        <v>172823.28</v>
      </c>
      <c r="AM33" s="28">
        <f>외인!AM33+기관!AM33</f>
        <v>63.339999999999996</v>
      </c>
      <c r="AN33" s="28">
        <f>외인!AN33+기관!AN33</f>
        <v>329444.5</v>
      </c>
      <c r="AO33" s="28">
        <f>외인!AO33+기관!AO33</f>
        <v>-847.86</v>
      </c>
      <c r="AP33" s="28">
        <f>외인!AP33+기관!AP33</f>
        <v>229475.16</v>
      </c>
      <c r="AQ33" s="28">
        <f>외인!AQ33+기관!AQ33</f>
        <v>202.91</v>
      </c>
      <c r="AR33" s="28">
        <f>외인!AR33+기관!AR33</f>
        <v>49170.92</v>
      </c>
      <c r="AS33" s="28">
        <f>외인!AS33+기관!AS33</f>
        <v>-6.75</v>
      </c>
      <c r="AT33" s="28">
        <f>외인!AT33+기관!AT33</f>
        <v>154213.54</v>
      </c>
      <c r="AU33" s="28">
        <f>외인!AU33+기관!AU33</f>
        <v>9.490000000000002</v>
      </c>
      <c r="AV33" s="28">
        <f>외인!AV33+기관!AV33</f>
        <v>96389.92</v>
      </c>
      <c r="AW33" s="28">
        <f>외인!AW33+기관!AW33</f>
        <v>71.179999999999993</v>
      </c>
      <c r="AX33" s="28">
        <f>외인!AX33+기관!AX33</f>
        <v>113737.66</v>
      </c>
      <c r="AY33" s="28">
        <f>외인!AY33+기관!AY33</f>
        <v>-601.29999999999995</v>
      </c>
      <c r="AZ33" s="28">
        <f>외인!AZ33+기관!AZ33</f>
        <v>3910657.62</v>
      </c>
      <c r="BA33" s="28">
        <f>외인!BA33+기관!BA33</f>
        <v>-11639.73</v>
      </c>
      <c r="BB33" s="28">
        <f>외인!BB33+기관!BB33</f>
        <v>193842.6</v>
      </c>
      <c r="BC33" s="28">
        <f>외인!BC33+기관!BC33</f>
        <v>-19.380000000000024</v>
      </c>
      <c r="BD33" s="28">
        <f>외인!BD33+기관!BD33</f>
        <v>75255.460000000006</v>
      </c>
      <c r="BE33" s="28">
        <f>외인!BE33+기관!BE33</f>
        <v>-145.44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173549.02</v>
      </c>
      <c r="BI33" s="28">
        <f>외인!BI33+기관!BI33</f>
        <v>-87.92</v>
      </c>
      <c r="BJ33" s="28">
        <f>외인!BJ33+기관!BJ33</f>
        <v>231081.64</v>
      </c>
      <c r="BK33" s="28">
        <f>외인!BK33+기관!BK33</f>
        <v>122.52</v>
      </c>
      <c r="BL33" s="28">
        <f>외인!BL33+기관!BL33</f>
        <v>91704.9</v>
      </c>
      <c r="BM33" s="28">
        <f>외인!BM33+기관!BM33</f>
        <v>-68.02000000000001</v>
      </c>
      <c r="BN33" s="28">
        <f>외인!BN33+기관!BN33</f>
        <v>88248.54</v>
      </c>
      <c r="BO33" s="28">
        <f>외인!BO33+기관!BO33</f>
        <v>-36.25</v>
      </c>
      <c r="BP33" s="28">
        <f>외인!BP33+기관!BP33</f>
        <v>135653.74</v>
      </c>
      <c r="BQ33" s="28">
        <f>외인!BQ33+기관!BQ33</f>
        <v>-614.75</v>
      </c>
      <c r="BR33" s="28">
        <f>외인!BR33+기관!BR33</f>
        <v>477964.36</v>
      </c>
      <c r="BS33" s="28">
        <f>외인!BS33+기관!BS33</f>
        <v>-303.95</v>
      </c>
      <c r="BT33" s="28">
        <f>외인!BT33+기관!BT33</f>
        <v>3721852.72</v>
      </c>
      <c r="BU33" s="28">
        <f>외인!BU33+기관!BU33</f>
        <v>-11565.230000000001</v>
      </c>
      <c r="BV33" s="28">
        <f>외인!BV33+기관!BV33</f>
        <v>726588.84</v>
      </c>
      <c r="BW33" s="28">
        <f>외인!BW33+기관!BW33</f>
        <v>22.329999999999984</v>
      </c>
      <c r="BX33" s="28">
        <f>외인!BX33+기관!BX33</f>
        <v>148712.44</v>
      </c>
      <c r="BY33" s="28">
        <f>외인!BY33+기관!BY33</f>
        <v>-46.809999999999995</v>
      </c>
      <c r="BZ33" s="28">
        <f>외인!BZ33+기관!BZ33</f>
        <v>502267.78</v>
      </c>
      <c r="CA33" s="28">
        <f>외인!CA33+기관!CA33</f>
        <v>-784.52</v>
      </c>
      <c r="CB33" s="28">
        <f>외인!CB33+기관!CB33</f>
        <v>25917.48</v>
      </c>
      <c r="CC33" s="28">
        <f>외인!CC33+기관!CC33</f>
        <v>-8.11</v>
      </c>
      <c r="CD33" s="28">
        <f>외인!CD33+기관!CD33</f>
        <v>62951.96</v>
      </c>
      <c r="CE33" s="28">
        <f>외인!CE33+기관!CE33</f>
        <v>-111.05</v>
      </c>
      <c r="CF33" s="28">
        <f>외인!CF33+기관!CF33</f>
        <v>49927.1</v>
      </c>
      <c r="CG33" s="28">
        <f>외인!CG33+기관!CG33</f>
        <v>45.8</v>
      </c>
      <c r="CH33" s="28">
        <f>외인!CH33+기관!CH33</f>
        <v>133540.28</v>
      </c>
      <c r="CI33" s="28">
        <f>외인!CI33+기관!CI33</f>
        <v>79.19</v>
      </c>
      <c r="CJ33" s="28">
        <f>외인!CJ33+기관!CJ33</f>
        <v>807624</v>
      </c>
      <c r="CK33" s="28">
        <f>외인!CK33+기관!CK33</f>
        <v>116.59</v>
      </c>
      <c r="CL33" s="28">
        <f>외인!CL33+기관!CL33</f>
        <v>460804.36</v>
      </c>
      <c r="CM33" s="28">
        <f>외인!CM33+기관!CM33</f>
        <v>-80.759999999999991</v>
      </c>
      <c r="CN33" s="28">
        <f>외인!CN33+기관!CN33</f>
        <v>238774.86</v>
      </c>
      <c r="CO33" s="28">
        <f>외인!CO33+기관!CO33</f>
        <v>-210.85</v>
      </c>
      <c r="CP33" s="28">
        <f>외인!CP33+기관!CP33</f>
        <v>194977.96</v>
      </c>
      <c r="CQ33" s="28">
        <f>외인!CQ33+기관!CQ33</f>
        <v>-19.640000000000015</v>
      </c>
      <c r="CR33" s="28">
        <f>외인!CR33+기관!CR33</f>
        <v>320767.78000000003</v>
      </c>
      <c r="CS33" s="28">
        <f>외인!CS33+기관!CS33</f>
        <v>-172.01</v>
      </c>
      <c r="CT33" s="28">
        <f>외인!CT33+기관!CT33</f>
        <v>223315.56</v>
      </c>
      <c r="CU33" s="28">
        <f>외인!CU33+기관!CU33</f>
        <v>-20.539999999999964</v>
      </c>
      <c r="CV33" s="28">
        <f>외인!CV33+기관!CV33</f>
        <v>3721852.72</v>
      </c>
      <c r="CW33" s="28">
        <f>외인!CW33+기관!CW33</f>
        <v>-11565.230000000001</v>
      </c>
      <c r="CX33" s="28">
        <f>외인!CX33+기관!CX33</f>
        <v>401673.8</v>
      </c>
      <c r="CY33" s="28">
        <f>외인!CY33+기관!CY33</f>
        <v>668.57999999999993</v>
      </c>
      <c r="CZ33" s="28">
        <f>외인!CZ33+기관!CZ33</f>
        <v>34265.699999999997</v>
      </c>
      <c r="DA33" s="28">
        <f>외인!DA33+기관!DA33</f>
        <v>-22.439999999999998</v>
      </c>
      <c r="DB33" s="28">
        <f>외인!DB33+기관!DB33</f>
        <v>75255.460000000006</v>
      </c>
      <c r="DC33" s="28">
        <f>외인!DC33+기관!DC33</f>
        <v>-145.44</v>
      </c>
      <c r="DD33" s="28">
        <f>외인!DD33+기관!DD33</f>
        <v>16999.400000000001</v>
      </c>
      <c r="DE33" s="28">
        <f>외인!DE33+기관!DE33</f>
        <v>-7.8999999999999986</v>
      </c>
      <c r="DF33" s="28">
        <f>외인!DF33+기관!DF33</f>
        <v>111401.52</v>
      </c>
      <c r="DG33" s="28">
        <f>외인!DG33+기관!DG33</f>
        <v>-45.730000000000004</v>
      </c>
      <c r="DH33" s="28">
        <f>외인!DH33+기관!DH33</f>
        <v>46800.46</v>
      </c>
      <c r="DI33" s="28">
        <f>외인!DI33+기관!DI33</f>
        <v>-95.79</v>
      </c>
      <c r="DJ33" s="28">
        <f>외인!DJ33+기관!DJ33</f>
        <v>1100716.8999999999</v>
      </c>
      <c r="DK33" s="28">
        <f>외인!DK33+기관!DK33</f>
        <v>-82.24</v>
      </c>
      <c r="DL33" s="28">
        <f>외인!DL33+기관!DL33</f>
        <v>188195.64</v>
      </c>
      <c r="DM33" s="28">
        <f>외인!DM33+기관!DM33</f>
        <v>-205.4</v>
      </c>
      <c r="DN33" s="28">
        <f>외인!DN33+기관!DN33</f>
        <v>3721852.72</v>
      </c>
      <c r="DO33" s="28">
        <f>외인!DO33+기관!DO33</f>
        <v>-11565.230000000001</v>
      </c>
      <c r="DP33" s="28">
        <f>외인!DP33+기관!DP33</f>
        <v>174598.54</v>
      </c>
      <c r="DQ33" s="28">
        <f>외인!DQ33+기관!DQ33</f>
        <v>-15.82</v>
      </c>
      <c r="DR33" s="28">
        <f>외인!DR33+기관!DR33</f>
        <v>83764.899999999994</v>
      </c>
      <c r="DS33" s="28">
        <f>외인!DS33+기관!DS33</f>
        <v>67.710000000000008</v>
      </c>
      <c r="DT33" s="28">
        <f>외인!DT33+기관!DT33</f>
        <v>251775.5</v>
      </c>
      <c r="DU33" s="28">
        <f>외인!DU33+기관!DU33</f>
        <v>-217.42000000000002</v>
      </c>
      <c r="DV33" s="28">
        <f>외인!DV33+기관!DV33</f>
        <v>68443.02</v>
      </c>
      <c r="DW33" s="28">
        <f>외인!DW33+기관!DW33</f>
        <v>45.44</v>
      </c>
      <c r="DX33" s="28">
        <f>외인!DX33+기관!DX33</f>
        <v>211418.74</v>
      </c>
      <c r="DY33" s="28">
        <f>외인!DY33+기관!DY33</f>
        <v>-45.169999999999995</v>
      </c>
      <c r="DZ33" s="28">
        <f>외인!DZ33+기관!DZ33</f>
        <v>18021.900000000001</v>
      </c>
      <c r="EA33" s="28">
        <f>외인!EA33+기관!EA33</f>
        <v>-0.58000000000000007</v>
      </c>
      <c r="EB33" s="28">
        <f>외인!EB33+기관!EB33</f>
        <v>25584.799999999999</v>
      </c>
      <c r="EC33" s="28">
        <f>외인!EC33+기관!EC33</f>
        <v>-21.300000000000004</v>
      </c>
      <c r="ED33" s="28">
        <f>외인!ED33+기관!ED33</f>
        <v>20713.36</v>
      </c>
      <c r="EE33" s="28">
        <f>외인!EE33+기관!EE33</f>
        <v>2.4800000000000004</v>
      </c>
      <c r="EF33" s="28">
        <f>외인!EF33+기관!EF33</f>
        <v>529204.16</v>
      </c>
      <c r="EG33" s="28">
        <f>외인!EG33+기관!EG33</f>
        <v>113.25</v>
      </c>
      <c r="EH33" s="28">
        <f>외인!EH33+기관!EH33</f>
        <v>351150.54</v>
      </c>
      <c r="EI33" s="28">
        <f>외인!EI33+기관!EI33</f>
        <v>-236.46</v>
      </c>
      <c r="EJ33" s="28">
        <f>외인!EJ33+기관!EJ33</f>
        <v>193291.58</v>
      </c>
      <c r="EK33" s="28">
        <f>외인!EK33+기관!EK33</f>
        <v>128.99</v>
      </c>
      <c r="EL33" s="28">
        <f>외인!EL33+기관!EL33</f>
        <v>68083.399999999994</v>
      </c>
      <c r="EM33" s="28">
        <f>외인!EM33+기관!EM33</f>
        <v>-106.08</v>
      </c>
      <c r="EN33" s="28">
        <f>외인!EN33+기관!EN33</f>
        <v>83764.899999999994</v>
      </c>
      <c r="EO33" s="28">
        <f>외인!EO33+기관!EO33</f>
        <v>67.710000000000008</v>
      </c>
      <c r="EP33" s="28">
        <f>외인!EP33+기관!EP33</f>
        <v>325442.09999999998</v>
      </c>
      <c r="EQ33" s="28">
        <f>외인!EQ33+기관!EQ33</f>
        <v>260.12</v>
      </c>
      <c r="ER33" s="28">
        <f>외인!ER33+기관!ER33</f>
        <v>29142.32</v>
      </c>
      <c r="ES33" s="28">
        <f>외인!ES33+기관!ES33</f>
        <v>-116.14</v>
      </c>
      <c r="ET33" s="28">
        <f>외인!ET33+기관!ET33</f>
        <v>229475.16</v>
      </c>
      <c r="EU33" s="28">
        <f>외인!EU33+기관!EU33</f>
        <v>202.91</v>
      </c>
      <c r="EV33" s="28">
        <f>외인!EV33+기관!EV33</f>
        <v>88251.26</v>
      </c>
      <c r="EW33" s="28">
        <f>외인!EW33+기관!EW33</f>
        <v>-36.67</v>
      </c>
      <c r="EX33" s="28">
        <f>외인!EX33+기관!EX33</f>
        <v>106726.7</v>
      </c>
      <c r="EY33" s="28">
        <f>외인!EY33+기관!EY33</f>
        <v>17.029999999999998</v>
      </c>
    </row>
    <row r="34" spans="1:155">
      <c r="A34" s="27">
        <f>외인!A34</f>
        <v>46111</v>
      </c>
      <c r="B34" s="28">
        <f>외인!B34+기관!B34</f>
        <v>8433579.2599999998</v>
      </c>
      <c r="C34" s="28">
        <f>외인!C34+기관!C34</f>
        <v>-7121.11</v>
      </c>
      <c r="D34" s="28">
        <f>외인!D34+기관!D34</f>
        <v>1225558.02</v>
      </c>
      <c r="E34" s="28">
        <f>외인!E34+기관!E34</f>
        <v>-277.52</v>
      </c>
      <c r="F34" s="28">
        <f>외인!F34+기관!F34</f>
        <v>3581236.94</v>
      </c>
      <c r="G34" s="28">
        <f>외인!G34+기관!G34</f>
        <v>-6966.8600000000006</v>
      </c>
      <c r="H34" s="28">
        <f>외인!H34+기관!H34</f>
        <v>578006.69999999995</v>
      </c>
      <c r="I34" s="28">
        <f>외인!I34+기관!I34</f>
        <v>1362.26</v>
      </c>
      <c r="J34" s="28">
        <f>외인!J34+기관!J34</f>
        <v>78142.06</v>
      </c>
      <c r="K34" s="28">
        <f>외인!K34+기관!K34</f>
        <v>52.220000000000006</v>
      </c>
      <c r="L34" s="28">
        <f>외인!L34+기관!L34</f>
        <v>535341.42000000004</v>
      </c>
      <c r="M34" s="28">
        <f>외인!M34+기관!M34</f>
        <v>1243.03</v>
      </c>
      <c r="N34" s="28">
        <f>외인!N34+기관!N34</f>
        <v>445817.04</v>
      </c>
      <c r="O34" s="28">
        <f>외인!O34+기관!O34</f>
        <v>-421.61</v>
      </c>
      <c r="P34" s="28">
        <f>외인!P34+기관!P34</f>
        <v>390898.4</v>
      </c>
      <c r="Q34" s="28">
        <f>외인!Q34+기관!Q34</f>
        <v>228.84</v>
      </c>
      <c r="R34" s="28">
        <f>외인!R34+기관!R34</f>
        <v>243927.34</v>
      </c>
      <c r="S34" s="28">
        <f>외인!S34+기관!S34</f>
        <v>-95.37</v>
      </c>
      <c r="T34" s="28">
        <f>외인!T34+기관!T34</f>
        <v>17123.16</v>
      </c>
      <c r="U34" s="28">
        <f>외인!U34+기관!U34</f>
        <v>6.4599999999999991</v>
      </c>
      <c r="V34" s="28">
        <f>외인!V34+기관!V34</f>
        <v>201574.64</v>
      </c>
      <c r="W34" s="28">
        <f>외인!W34+기관!W34</f>
        <v>-32.08</v>
      </c>
      <c r="X34" s="28">
        <f>외인!X34+기관!X34</f>
        <v>3527263.54</v>
      </c>
      <c r="Y34" s="28">
        <f>외인!Y34+기관!Y34</f>
        <v>-8649.4600000000009</v>
      </c>
      <c r="Z34" s="28">
        <f>외인!Z34+기관!Z34</f>
        <v>87014.48</v>
      </c>
      <c r="AA34" s="28">
        <f>외인!AA34+기관!AA34</f>
        <v>-17.320000000000007</v>
      </c>
      <c r="AB34" s="28">
        <f>외인!AB34+기관!AB34</f>
        <v>389406.38</v>
      </c>
      <c r="AC34" s="28">
        <f>외인!AC34+기관!AC34</f>
        <v>23.370000000000061</v>
      </c>
      <c r="AD34" s="28">
        <f>외인!AD34+기관!AD34</f>
        <v>38448</v>
      </c>
      <c r="AE34" s="28">
        <f>외인!AE34+기관!AE34</f>
        <v>9.77</v>
      </c>
      <c r="AF34" s="28">
        <f>외인!AF34+기관!AF34</f>
        <v>46475.34</v>
      </c>
      <c r="AG34" s="28">
        <f>외인!AG34+기관!AG34</f>
        <v>21.060000000000002</v>
      </c>
      <c r="AH34" s="28">
        <f>외인!AH34+기관!AH34</f>
        <v>354102.12</v>
      </c>
      <c r="AI34" s="28">
        <f>외인!AI34+기관!AI34</f>
        <v>-181.67000000000002</v>
      </c>
      <c r="AJ34" s="28">
        <f>외인!AJ34+기관!AJ34</f>
        <v>217006.9</v>
      </c>
      <c r="AK34" s="28">
        <f>외인!AK34+기관!AK34</f>
        <v>95.010000000000019</v>
      </c>
      <c r="AL34" s="28">
        <f>외인!AL34+기관!AL34</f>
        <v>167350.07999999999</v>
      </c>
      <c r="AM34" s="28">
        <f>외인!AM34+기관!AM34</f>
        <v>69.11</v>
      </c>
      <c r="AN34" s="28">
        <f>외인!AN34+기관!AN34</f>
        <v>315527.98</v>
      </c>
      <c r="AO34" s="28">
        <f>외인!AO34+기관!AO34</f>
        <v>-486.13</v>
      </c>
      <c r="AP34" s="28">
        <f>외인!AP34+기관!AP34</f>
        <v>219322.8</v>
      </c>
      <c r="AQ34" s="28">
        <f>외인!AQ34+기관!AQ34</f>
        <v>323.66999999999996</v>
      </c>
      <c r="AR34" s="28">
        <f>외인!AR34+기관!AR34</f>
        <v>47207.5</v>
      </c>
      <c r="AS34" s="28">
        <f>외인!AS34+기관!AS34</f>
        <v>25.419999999999998</v>
      </c>
      <c r="AT34" s="28">
        <f>외인!AT34+기관!AT34</f>
        <v>149138.06</v>
      </c>
      <c r="AU34" s="28">
        <f>외인!AU34+기관!AU34</f>
        <v>56.709999999999994</v>
      </c>
      <c r="AV34" s="28">
        <f>외인!AV34+기관!AV34</f>
        <v>93996.84</v>
      </c>
      <c r="AW34" s="28">
        <f>외인!AW34+기관!AW34</f>
        <v>74.86</v>
      </c>
      <c r="AX34" s="28">
        <f>외인!AX34+기관!AX34</f>
        <v>112813.58</v>
      </c>
      <c r="AY34" s="28">
        <f>외인!AY34+기관!AY34</f>
        <v>-165.51999999999998</v>
      </c>
      <c r="AZ34" s="28">
        <f>외인!AZ34+기관!AZ34</f>
        <v>3786743.72</v>
      </c>
      <c r="BA34" s="28">
        <f>외인!BA34+기관!BA34</f>
        <v>-8366.9599999999991</v>
      </c>
      <c r="BB34" s="28">
        <f>외인!BB34+기관!BB34</f>
        <v>190531.8</v>
      </c>
      <c r="BC34" s="28">
        <f>외인!BC34+기관!BC34</f>
        <v>13.969999999999999</v>
      </c>
      <c r="BD34" s="28">
        <f>외인!BD34+기관!BD34</f>
        <v>72755.179999999993</v>
      </c>
      <c r="BE34" s="28">
        <f>외인!BE34+기관!BE34</f>
        <v>-70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174137.1</v>
      </c>
      <c r="BI34" s="28">
        <f>외인!BI34+기관!BI34</f>
        <v>113.58000000000001</v>
      </c>
      <c r="BJ34" s="28">
        <f>외인!BJ34+기관!BJ34</f>
        <v>231579.58</v>
      </c>
      <c r="BK34" s="28">
        <f>외인!BK34+기관!BK34</f>
        <v>249.38</v>
      </c>
      <c r="BL34" s="28">
        <f>외인!BL34+기관!BL34</f>
        <v>91163.24</v>
      </c>
      <c r="BM34" s="28">
        <f>외인!BM34+기관!BM34</f>
        <v>-46.43</v>
      </c>
      <c r="BN34" s="28">
        <f>외인!BN34+기관!BN34</f>
        <v>87762.46</v>
      </c>
      <c r="BO34" s="28">
        <f>외인!BO34+기관!BO34</f>
        <v>59.9</v>
      </c>
      <c r="BP34" s="28">
        <f>외인!BP34+기관!BP34</f>
        <v>134012.14000000001</v>
      </c>
      <c r="BQ34" s="28">
        <f>외인!BQ34+기관!BQ34</f>
        <v>-191.77</v>
      </c>
      <c r="BR34" s="28">
        <f>외인!BR34+기관!BR34</f>
        <v>458406.68</v>
      </c>
      <c r="BS34" s="28">
        <f>외인!BS34+기관!BS34</f>
        <v>154.21</v>
      </c>
      <c r="BT34" s="28">
        <f>외인!BT34+기관!BT34</f>
        <v>3598499.14</v>
      </c>
      <c r="BU34" s="28">
        <f>외인!BU34+기관!BU34</f>
        <v>-8667.3700000000008</v>
      </c>
      <c r="BV34" s="28">
        <f>외인!BV34+기관!BV34</f>
        <v>697194.94</v>
      </c>
      <c r="BW34" s="28">
        <f>외인!BW34+기관!BW34</f>
        <v>233.68</v>
      </c>
      <c r="BX34" s="28">
        <f>외인!BX34+기관!BX34</f>
        <v>144287.76</v>
      </c>
      <c r="BY34" s="28">
        <f>외인!BY34+기관!BY34</f>
        <v>39.56</v>
      </c>
      <c r="BZ34" s="28">
        <f>외인!BZ34+기관!BZ34</f>
        <v>482878.06</v>
      </c>
      <c r="CA34" s="28">
        <f>외인!CA34+기관!CA34</f>
        <v>-417.01000000000005</v>
      </c>
      <c r="CB34" s="28">
        <f>외인!CB34+기관!CB34</f>
        <v>24855.52</v>
      </c>
      <c r="CC34" s="28">
        <f>외인!CC34+기관!CC34</f>
        <v>-4.8599999999999994</v>
      </c>
      <c r="CD34" s="28">
        <f>외인!CD34+기관!CD34</f>
        <v>61661.38</v>
      </c>
      <c r="CE34" s="28">
        <f>외인!CE34+기관!CE34</f>
        <v>19.689999999999998</v>
      </c>
      <c r="CF34" s="28">
        <f>외인!CF34+기관!CF34</f>
        <v>48584.08</v>
      </c>
      <c r="CG34" s="28">
        <f>외인!CG34+기관!CG34</f>
        <v>47.239999999999995</v>
      </c>
      <c r="CH34" s="28">
        <f>외인!CH34+기관!CH34</f>
        <v>130929.28</v>
      </c>
      <c r="CI34" s="28">
        <f>외인!CI34+기관!CI34</f>
        <v>88.759999999999991</v>
      </c>
      <c r="CJ34" s="28">
        <f>외인!CJ34+기관!CJ34</f>
        <v>781432.04</v>
      </c>
      <c r="CK34" s="28">
        <f>외인!CK34+기관!CK34</f>
        <v>283</v>
      </c>
      <c r="CL34" s="28">
        <f>외인!CL34+기관!CL34</f>
        <v>444810.36</v>
      </c>
      <c r="CM34" s="28">
        <f>외인!CM34+기관!CM34</f>
        <v>-0.20000000000004547</v>
      </c>
      <c r="CN34" s="28">
        <f>외인!CN34+기관!CN34</f>
        <v>225825.18</v>
      </c>
      <c r="CO34" s="28">
        <f>외인!CO34+기관!CO34</f>
        <v>-73.349999999999994</v>
      </c>
      <c r="CP34" s="28">
        <f>외인!CP34+기관!CP34</f>
        <v>191678.86</v>
      </c>
      <c r="CQ34" s="28">
        <f>외인!CQ34+기관!CQ34</f>
        <v>12.579999999999998</v>
      </c>
      <c r="CR34" s="28">
        <f>외인!CR34+기관!CR34</f>
        <v>312394.02</v>
      </c>
      <c r="CS34" s="28">
        <f>외인!CS34+기관!CS34</f>
        <v>-32.459999999999994</v>
      </c>
      <c r="CT34" s="28">
        <f>외인!CT34+기관!CT34</f>
        <v>215384.08</v>
      </c>
      <c r="CU34" s="28">
        <f>외인!CU34+기관!CU34</f>
        <v>40.799999999999983</v>
      </c>
      <c r="CV34" s="28">
        <f>외인!CV34+기관!CV34</f>
        <v>3598499.14</v>
      </c>
      <c r="CW34" s="28">
        <f>외인!CW34+기관!CW34</f>
        <v>-8667.3700000000008</v>
      </c>
      <c r="CX34" s="28">
        <f>외인!CX34+기관!CX34</f>
        <v>407779.8</v>
      </c>
      <c r="CY34" s="28">
        <f>외인!CY34+기관!CY34</f>
        <v>1006.1</v>
      </c>
      <c r="CZ34" s="28">
        <f>외인!CZ34+기관!CZ34</f>
        <v>33067.279999999999</v>
      </c>
      <c r="DA34" s="28">
        <f>외인!DA34+기관!DA34</f>
        <v>-18.810000000000002</v>
      </c>
      <c r="DB34" s="28">
        <f>외인!DB34+기관!DB34</f>
        <v>72755.179999999993</v>
      </c>
      <c r="DC34" s="28">
        <f>외인!DC34+기관!DC34</f>
        <v>-70</v>
      </c>
      <c r="DD34" s="28">
        <f>외인!DD34+기관!DD34</f>
        <v>17123.16</v>
      </c>
      <c r="DE34" s="28">
        <f>외인!DE34+기관!DE34</f>
        <v>6.4599999999999991</v>
      </c>
      <c r="DF34" s="28">
        <f>외인!DF34+기관!DF34</f>
        <v>107740.44</v>
      </c>
      <c r="DG34" s="28">
        <f>외인!DG34+기관!DG34</f>
        <v>31.68</v>
      </c>
      <c r="DH34" s="28">
        <f>외인!DH34+기관!DH34</f>
        <v>45807.06</v>
      </c>
      <c r="DI34" s="28">
        <f>외인!DI34+기관!DI34</f>
        <v>29.02</v>
      </c>
      <c r="DJ34" s="28">
        <f>외인!DJ34+기관!DJ34</f>
        <v>1076919.6200000001</v>
      </c>
      <c r="DK34" s="28">
        <f>외인!DK34+기관!DK34</f>
        <v>850</v>
      </c>
      <c r="DL34" s="28">
        <f>외인!DL34+기관!DL34</f>
        <v>176744.56</v>
      </c>
      <c r="DM34" s="28">
        <f>외인!DM34+기관!DM34</f>
        <v>-77.98</v>
      </c>
      <c r="DN34" s="28">
        <f>외인!DN34+기관!DN34</f>
        <v>3598499.14</v>
      </c>
      <c r="DO34" s="28">
        <f>외인!DO34+기관!DO34</f>
        <v>-8667.3700000000008</v>
      </c>
      <c r="DP34" s="28">
        <f>외인!DP34+기관!DP34</f>
        <v>165825.06</v>
      </c>
      <c r="DQ34" s="28">
        <f>외인!DQ34+기관!DQ34</f>
        <v>-4.6900000000000119</v>
      </c>
      <c r="DR34" s="28">
        <f>외인!DR34+기관!DR34</f>
        <v>81952.22</v>
      </c>
      <c r="DS34" s="28">
        <f>외인!DS34+기관!DS34</f>
        <v>75.81</v>
      </c>
      <c r="DT34" s="28">
        <f>외인!DT34+기관!DT34</f>
        <v>243927.34</v>
      </c>
      <c r="DU34" s="28">
        <f>외인!DU34+기관!DU34</f>
        <v>-95.37</v>
      </c>
      <c r="DV34" s="28">
        <f>외인!DV34+기관!DV34</f>
        <v>67904.100000000006</v>
      </c>
      <c r="DW34" s="28">
        <f>외인!DW34+기관!DW34</f>
        <v>62.91</v>
      </c>
      <c r="DX34" s="28">
        <f>외인!DX34+기관!DX34</f>
        <v>201574.64</v>
      </c>
      <c r="DY34" s="28">
        <f>외인!DY34+기관!DY34</f>
        <v>-32.08</v>
      </c>
      <c r="DZ34" s="28">
        <f>외인!DZ34+기관!DZ34</f>
        <v>17196.34</v>
      </c>
      <c r="EA34" s="28">
        <f>외인!EA34+기관!EA34</f>
        <v>-5.6</v>
      </c>
      <c r="EB34" s="28">
        <f>외인!EB34+기관!EB34</f>
        <v>24969.88</v>
      </c>
      <c r="EC34" s="28">
        <f>외인!EC34+기관!EC34</f>
        <v>4.8699999999999974</v>
      </c>
      <c r="ED34" s="28">
        <f>외인!ED34+기관!ED34</f>
        <v>20010.16</v>
      </c>
      <c r="EE34" s="28">
        <f>외인!EE34+기관!EE34</f>
        <v>2.1000000000000014</v>
      </c>
      <c r="EF34" s="28">
        <f>외인!EF34+기관!EF34</f>
        <v>514532.2</v>
      </c>
      <c r="EG34" s="28">
        <f>외인!EG34+기관!EG34</f>
        <v>278.65000000000003</v>
      </c>
      <c r="EH34" s="28">
        <f>외인!EH34+기관!EH34</f>
        <v>332937.53999999998</v>
      </c>
      <c r="EI34" s="28">
        <f>외인!EI34+기관!EI34</f>
        <v>-141.74</v>
      </c>
      <c r="EJ34" s="28">
        <f>외인!EJ34+기관!EJ34</f>
        <v>190339.98</v>
      </c>
      <c r="EK34" s="28">
        <f>외인!EK34+기관!EK34</f>
        <v>172.33999999999997</v>
      </c>
      <c r="EL34" s="28">
        <f>외인!EL34+기관!EL34</f>
        <v>66766.52</v>
      </c>
      <c r="EM34" s="28">
        <f>외인!EM34+기관!EM34</f>
        <v>26.950000000000003</v>
      </c>
      <c r="EN34" s="28">
        <f>외인!EN34+기관!EN34</f>
        <v>81952.22</v>
      </c>
      <c r="EO34" s="28">
        <f>외인!EO34+기관!EO34</f>
        <v>75.81</v>
      </c>
      <c r="EP34" s="28">
        <f>외인!EP34+기관!EP34</f>
        <v>314352.52</v>
      </c>
      <c r="EQ34" s="28">
        <f>외인!EQ34+기관!EQ34</f>
        <v>347.68</v>
      </c>
      <c r="ER34" s="28">
        <f>외인!ER34+기관!ER34</f>
        <v>27693.78</v>
      </c>
      <c r="ES34" s="28">
        <f>외인!ES34+기관!ES34</f>
        <v>-71.160000000000011</v>
      </c>
      <c r="ET34" s="28">
        <f>외인!ET34+기관!ET34</f>
        <v>219322.8</v>
      </c>
      <c r="EU34" s="28">
        <f>외인!EU34+기관!EU34</f>
        <v>323.66999999999996</v>
      </c>
      <c r="EV34" s="28">
        <f>외인!EV34+기관!EV34</f>
        <v>87014.48</v>
      </c>
      <c r="EW34" s="28">
        <f>외인!EW34+기관!EW34</f>
        <v>-17.320000000000007</v>
      </c>
      <c r="EX34" s="28">
        <f>외인!EX34+기관!EX34</f>
        <v>104664.38</v>
      </c>
      <c r="EY34" s="28">
        <f>외인!EY34+기관!EY34</f>
        <v>29.900000000000002</v>
      </c>
    </row>
    <row r="35" spans="1:155">
      <c r="A35" s="27">
        <f>외인!A35</f>
        <v>46112</v>
      </c>
      <c r="B35" s="28">
        <f>외인!B35+기관!B35</f>
        <v>8070378.7199999997</v>
      </c>
      <c r="C35" s="28">
        <f>외인!C35+기관!C35</f>
        <v>-8916.64</v>
      </c>
      <c r="D35" s="28">
        <f>외인!D35+기관!D35</f>
        <v>1165094.82</v>
      </c>
      <c r="E35" s="28">
        <f>외인!E35+기관!E35</f>
        <v>-416.52</v>
      </c>
      <c r="F35" s="28">
        <f>외인!F35+기관!F35</f>
        <v>3421669.08</v>
      </c>
      <c r="G35" s="28">
        <f>외인!G35+기관!G35</f>
        <v>-7385.46</v>
      </c>
      <c r="H35" s="28">
        <f>외인!H35+기관!H35</f>
        <v>554652.69999999995</v>
      </c>
      <c r="I35" s="28">
        <f>외인!I35+기관!I35</f>
        <v>819.25</v>
      </c>
      <c r="J35" s="28">
        <f>외인!J35+기관!J35</f>
        <v>78593.88</v>
      </c>
      <c r="K35" s="28">
        <f>외인!K35+기관!K35</f>
        <v>86.19</v>
      </c>
      <c r="L35" s="28">
        <f>외인!L35+기관!L35</f>
        <v>513379.5</v>
      </c>
      <c r="M35" s="28">
        <f>외인!M35+기관!M35</f>
        <v>771.07</v>
      </c>
      <c r="N35" s="28">
        <f>외인!N35+기관!N35</f>
        <v>426177.86</v>
      </c>
      <c r="O35" s="28">
        <f>외인!O35+기관!O35</f>
        <v>-242.54999999999998</v>
      </c>
      <c r="P35" s="28">
        <f>외인!P35+기관!P35</f>
        <v>381259.84</v>
      </c>
      <c r="Q35" s="28">
        <f>외인!Q35+기관!Q35</f>
        <v>219.32000000000002</v>
      </c>
      <c r="R35" s="28">
        <f>외인!R35+기관!R35</f>
        <v>236783.7</v>
      </c>
      <c r="S35" s="28">
        <f>외인!S35+기관!S35</f>
        <v>-143.31</v>
      </c>
      <c r="T35" s="28">
        <f>외인!T35+기관!T35</f>
        <v>17118.259999999998</v>
      </c>
      <c r="U35" s="28">
        <f>외인!U35+기관!U35</f>
        <v>17.100000000000001</v>
      </c>
      <c r="V35" s="28">
        <f>외인!V35+기관!V35</f>
        <v>192984.62</v>
      </c>
      <c r="W35" s="28">
        <f>외인!W35+기관!W35</f>
        <v>-36.57</v>
      </c>
      <c r="X35" s="28">
        <f>외인!X35+기관!X35</f>
        <v>3318016.98</v>
      </c>
      <c r="Y35" s="28">
        <f>외인!Y35+기관!Y35</f>
        <v>-10208.09</v>
      </c>
      <c r="Z35" s="28">
        <f>외인!Z35+기관!Z35</f>
        <v>85588.64</v>
      </c>
      <c r="AA35" s="28">
        <f>외인!AA35+기관!AA35</f>
        <v>-28.809999999999988</v>
      </c>
      <c r="AB35" s="28">
        <f>외인!AB35+기관!AB35</f>
        <v>380909.06</v>
      </c>
      <c r="AC35" s="28">
        <f>외인!AC35+기관!AC35</f>
        <v>54.69</v>
      </c>
      <c r="AD35" s="28">
        <f>외인!AD35+기관!AD35</f>
        <v>37030.199999999997</v>
      </c>
      <c r="AE35" s="28">
        <f>외인!AE35+기관!AE35</f>
        <v>3.8099999999999996</v>
      </c>
      <c r="AF35" s="28">
        <f>외인!AF35+기관!AF35</f>
        <v>47063.26</v>
      </c>
      <c r="AG35" s="28">
        <f>외인!AG35+기관!AG35</f>
        <v>-4.75</v>
      </c>
      <c r="AH35" s="28">
        <f>외인!AH35+기관!AH35</f>
        <v>350337.92</v>
      </c>
      <c r="AI35" s="28">
        <f>외인!AI35+기관!AI35</f>
        <v>-198.74</v>
      </c>
      <c r="AJ35" s="28">
        <f>외인!AJ35+기관!AJ35</f>
        <v>213846.04</v>
      </c>
      <c r="AK35" s="28">
        <f>외인!AK35+기관!AK35</f>
        <v>148.51</v>
      </c>
      <c r="AL35" s="28">
        <f>외인!AL35+기관!AL35</f>
        <v>161572.35999999999</v>
      </c>
      <c r="AM35" s="28">
        <f>외인!AM35+기관!AM35</f>
        <v>41.87</v>
      </c>
      <c r="AN35" s="28">
        <f>외인!AN35+기관!AN35</f>
        <v>300684.38</v>
      </c>
      <c r="AO35" s="28">
        <f>외인!AO35+기관!AO35</f>
        <v>-283.69</v>
      </c>
      <c r="AP35" s="28">
        <f>외인!AP35+기관!AP35</f>
        <v>210284.18</v>
      </c>
      <c r="AQ35" s="28">
        <f>외인!AQ35+기관!AQ35</f>
        <v>331.42</v>
      </c>
      <c r="AR35" s="28">
        <f>외인!AR35+기관!AR35</f>
        <v>45588.98</v>
      </c>
      <c r="AS35" s="28">
        <f>외인!AS35+기관!AS35</f>
        <v>-9.9999999999997868E-3</v>
      </c>
      <c r="AT35" s="28">
        <f>외인!AT35+기관!AT35</f>
        <v>145988.54</v>
      </c>
      <c r="AU35" s="28">
        <f>외인!AU35+기관!AU35</f>
        <v>49.160000000000004</v>
      </c>
      <c r="AV35" s="28">
        <f>외인!AV35+기관!AV35</f>
        <v>93702.32</v>
      </c>
      <c r="AW35" s="28">
        <f>외인!AW35+기관!AW35</f>
        <v>61.990000000000009</v>
      </c>
      <c r="AX35" s="28">
        <f>외인!AX35+기관!AX35</f>
        <v>109666.68</v>
      </c>
      <c r="AY35" s="28">
        <f>외인!AY35+기관!AY35</f>
        <v>-49.8</v>
      </c>
      <c r="AZ35" s="28">
        <f>외인!AZ35+기관!AZ35</f>
        <v>3568631.68</v>
      </c>
      <c r="BA35" s="28">
        <f>외인!BA35+기관!BA35</f>
        <v>-10022.44</v>
      </c>
      <c r="BB35" s="28">
        <f>외인!BB35+기관!BB35</f>
        <v>184975.3</v>
      </c>
      <c r="BC35" s="28">
        <f>외인!BC35+기관!BC35</f>
        <v>-1.5499999999999972</v>
      </c>
      <c r="BD35" s="28">
        <f>외인!BD35+기관!BD35</f>
        <v>71544.320000000007</v>
      </c>
      <c r="BE35" s="28">
        <f>외인!BE35+기관!BE35</f>
        <v>-55.410000000000004</v>
      </c>
      <c r="BF35" s="28">
        <f>외인!BF35+기관!BF35</f>
        <v>0</v>
      </c>
      <c r="BG35" s="28">
        <f>외인!BG35+기관!BG35</f>
        <v>0</v>
      </c>
      <c r="BH35" s="28">
        <f>외인!BH35+기관!BH35</f>
        <v>166728.78</v>
      </c>
      <c r="BI35" s="28">
        <f>외인!BI35+기관!BI35</f>
        <v>165.44</v>
      </c>
      <c r="BJ35" s="28">
        <f>외인!BJ35+기관!BJ35</f>
        <v>221650.3</v>
      </c>
      <c r="BK35" s="28">
        <f>외인!BK35+기관!BK35</f>
        <v>19.040000000000006</v>
      </c>
      <c r="BL35" s="28">
        <f>외인!BL35+기관!BL35</f>
        <v>88439.9</v>
      </c>
      <c r="BM35" s="28">
        <f>외인!BM35+기관!BM35</f>
        <v>-53.12</v>
      </c>
      <c r="BN35" s="28">
        <f>외인!BN35+기관!BN35</f>
        <v>85314.34</v>
      </c>
      <c r="BO35" s="28">
        <f>외인!BO35+기관!BO35</f>
        <v>-18.379999999999995</v>
      </c>
      <c r="BP35" s="28">
        <f>외인!BP35+기관!BP35</f>
        <v>130158.58</v>
      </c>
      <c r="BQ35" s="28">
        <f>외인!BQ35+기관!BQ35</f>
        <v>-88.789999999999992</v>
      </c>
      <c r="BR35" s="28">
        <f>외인!BR35+기관!BR35</f>
        <v>443488.12</v>
      </c>
      <c r="BS35" s="28">
        <f>외인!BS35+기관!BS35</f>
        <v>301.16000000000003</v>
      </c>
      <c r="BT35" s="28">
        <f>외인!BT35+기관!BT35</f>
        <v>3385413.26</v>
      </c>
      <c r="BU35" s="28">
        <f>외인!BU35+기관!BU35</f>
        <v>-10252.76</v>
      </c>
      <c r="BV35" s="28">
        <f>외인!BV35+기관!BV35</f>
        <v>654748.24</v>
      </c>
      <c r="BW35" s="28">
        <f>외인!BW35+기관!BW35</f>
        <v>81.93</v>
      </c>
      <c r="BX35" s="28">
        <f>외인!BX35+기관!BX35</f>
        <v>141931.42000000001</v>
      </c>
      <c r="BY35" s="28">
        <f>외인!BY35+기관!BY35</f>
        <v>-0.67999999999999994</v>
      </c>
      <c r="BZ35" s="28">
        <f>외인!BZ35+기관!BZ35</f>
        <v>462256.74</v>
      </c>
      <c r="CA35" s="28">
        <f>외인!CA35+기관!CA35</f>
        <v>-241.82999999999998</v>
      </c>
      <c r="CB35" s="28">
        <f>외인!CB35+기관!CB35</f>
        <v>24075.08</v>
      </c>
      <c r="CC35" s="28">
        <f>외인!CC35+기관!CC35</f>
        <v>-23.03</v>
      </c>
      <c r="CD35" s="28">
        <f>외인!CD35+기관!CD35</f>
        <v>60897.04</v>
      </c>
      <c r="CE35" s="28">
        <f>외인!CE35+기관!CE35</f>
        <v>51.91</v>
      </c>
      <c r="CF35" s="28">
        <f>외인!CF35+기관!CF35</f>
        <v>47762.94</v>
      </c>
      <c r="CG35" s="28">
        <f>외인!CG35+기관!CG35</f>
        <v>70.61999999999999</v>
      </c>
      <c r="CH35" s="28">
        <f>외인!CH35+기관!CH35</f>
        <v>131097</v>
      </c>
      <c r="CI35" s="28">
        <f>외인!CI35+기관!CI35</f>
        <v>84.01</v>
      </c>
      <c r="CJ35" s="28">
        <f>외인!CJ35+기관!CJ35</f>
        <v>741002.4</v>
      </c>
      <c r="CK35" s="28">
        <f>외인!CK35+기관!CK35</f>
        <v>128.42000000000002</v>
      </c>
      <c r="CL35" s="28">
        <f>외인!CL35+기관!CL35</f>
        <v>435001.82</v>
      </c>
      <c r="CM35" s="28">
        <f>외인!CM35+기관!CM35</f>
        <v>56.810000000000059</v>
      </c>
      <c r="CN35" s="28">
        <f>외인!CN35+기관!CN35</f>
        <v>220098.72</v>
      </c>
      <c r="CO35" s="28">
        <f>외인!CO35+기관!CO35</f>
        <v>15.649999999999991</v>
      </c>
      <c r="CP35" s="28">
        <f>외인!CP35+기관!CP35</f>
        <v>186066.64</v>
      </c>
      <c r="CQ35" s="28">
        <f>외인!CQ35+기관!CQ35</f>
        <v>-2.7999999999999972</v>
      </c>
      <c r="CR35" s="28">
        <f>외인!CR35+기관!CR35</f>
        <v>305704.09999999998</v>
      </c>
      <c r="CS35" s="28">
        <f>외인!CS35+기관!CS35</f>
        <v>-42.389999999999986</v>
      </c>
      <c r="CT35" s="28">
        <f>외인!CT35+기관!CT35</f>
        <v>204892.88</v>
      </c>
      <c r="CU35" s="28">
        <f>외인!CU35+기관!CU35</f>
        <v>43.960000000000008</v>
      </c>
      <c r="CV35" s="28">
        <f>외인!CV35+기관!CV35</f>
        <v>3385413.26</v>
      </c>
      <c r="CW35" s="28">
        <f>외인!CW35+기관!CW35</f>
        <v>-10252.76</v>
      </c>
      <c r="CX35" s="28">
        <f>외인!CX35+기관!CX35</f>
        <v>392852.54</v>
      </c>
      <c r="CY35" s="28">
        <f>외인!CY35+기관!CY35</f>
        <v>738.4</v>
      </c>
      <c r="CZ35" s="28">
        <f>외인!CZ35+기관!CZ35</f>
        <v>32133.94</v>
      </c>
      <c r="DA35" s="28">
        <f>외인!DA35+기관!DA35</f>
        <v>-26.08</v>
      </c>
      <c r="DB35" s="28">
        <f>외인!DB35+기관!DB35</f>
        <v>71544.320000000007</v>
      </c>
      <c r="DC35" s="28">
        <f>외인!DC35+기관!DC35</f>
        <v>-55.410000000000004</v>
      </c>
      <c r="DD35" s="28">
        <f>외인!DD35+기관!DD35</f>
        <v>17118.259999999998</v>
      </c>
      <c r="DE35" s="28">
        <f>외인!DE35+기관!DE35</f>
        <v>17.100000000000001</v>
      </c>
      <c r="DF35" s="28">
        <f>외인!DF35+기관!DF35</f>
        <v>106230.26</v>
      </c>
      <c r="DG35" s="28">
        <f>외인!DG35+기관!DG35</f>
        <v>8.27</v>
      </c>
      <c r="DH35" s="28">
        <f>외인!DH35+기관!DH35</f>
        <v>45232.74</v>
      </c>
      <c r="DI35" s="28">
        <f>외인!DI35+기관!DI35</f>
        <v>64.08</v>
      </c>
      <c r="DJ35" s="28">
        <f>외인!DJ35+기관!DJ35</f>
        <v>1042562.1</v>
      </c>
      <c r="DK35" s="28">
        <f>외인!DK35+기관!DK35</f>
        <v>595.30999999999995</v>
      </c>
      <c r="DL35" s="28">
        <f>외인!DL35+기관!DL35</f>
        <v>172251.78</v>
      </c>
      <c r="DM35" s="28">
        <f>외인!DM35+기관!DM35</f>
        <v>7.4799999999999995</v>
      </c>
      <c r="DN35" s="28">
        <f>외인!DN35+기관!DN35</f>
        <v>3385413.26</v>
      </c>
      <c r="DO35" s="28">
        <f>외인!DO35+기관!DO35</f>
        <v>-10252.76</v>
      </c>
      <c r="DP35" s="28">
        <f>외인!DP35+기관!DP35</f>
        <v>158193.07999999999</v>
      </c>
      <c r="DQ35" s="28">
        <f>외인!DQ35+기관!DQ35</f>
        <v>-7.9099999999999966</v>
      </c>
      <c r="DR35" s="28">
        <f>외인!DR35+기관!DR35</f>
        <v>81899.92</v>
      </c>
      <c r="DS35" s="28">
        <f>외인!DS35+기관!DS35</f>
        <v>93.28</v>
      </c>
      <c r="DT35" s="28">
        <f>외인!DT35+기관!DT35</f>
        <v>236783.7</v>
      </c>
      <c r="DU35" s="28">
        <f>외인!DU35+기관!DU35</f>
        <v>-143.31</v>
      </c>
      <c r="DV35" s="28">
        <f>외인!DV35+기관!DV35</f>
        <v>68357.52</v>
      </c>
      <c r="DW35" s="28">
        <f>외인!DW35+기관!DW35</f>
        <v>100.88000000000001</v>
      </c>
      <c r="DX35" s="28">
        <f>외인!DX35+기관!DX35</f>
        <v>192984.62</v>
      </c>
      <c r="DY35" s="28">
        <f>외인!DY35+기관!DY35</f>
        <v>-36.57</v>
      </c>
      <c r="DZ35" s="28">
        <f>외인!DZ35+기관!DZ35</f>
        <v>16905.560000000001</v>
      </c>
      <c r="EA35" s="28">
        <f>외인!EA35+기관!EA35</f>
        <v>-3.33</v>
      </c>
      <c r="EB35" s="28">
        <f>외인!EB35+기관!EB35</f>
        <v>24601.22</v>
      </c>
      <c r="EC35" s="28">
        <f>외인!EC35+기관!EC35</f>
        <v>5.490000000000002</v>
      </c>
      <c r="ED35" s="28">
        <f>외인!ED35+기관!ED35</f>
        <v>19517.54</v>
      </c>
      <c r="EE35" s="28">
        <f>외인!EE35+기관!EE35</f>
        <v>2.120000000000001</v>
      </c>
      <c r="EF35" s="28">
        <f>외인!EF35+기관!EF35</f>
        <v>485264.52</v>
      </c>
      <c r="EG35" s="28">
        <f>외인!EG35+기관!EG35</f>
        <v>120.77</v>
      </c>
      <c r="EH35" s="28">
        <f>외인!EH35+기관!EH35</f>
        <v>310366.40000000002</v>
      </c>
      <c r="EI35" s="28">
        <f>외인!EI35+기관!EI35</f>
        <v>-240.77</v>
      </c>
      <c r="EJ35" s="28">
        <f>외인!EJ35+기관!EJ35</f>
        <v>190568.6</v>
      </c>
      <c r="EK35" s="28">
        <f>외인!EK35+기관!EK35</f>
        <v>203.45000000000002</v>
      </c>
      <c r="EL35" s="28">
        <f>외인!EL35+기관!EL35</f>
        <v>65923.58</v>
      </c>
      <c r="EM35" s="28">
        <f>외인!EM35+기관!EM35</f>
        <v>57.95</v>
      </c>
      <c r="EN35" s="28">
        <f>외인!EN35+기관!EN35</f>
        <v>81899.92</v>
      </c>
      <c r="EO35" s="28">
        <f>외인!EO35+기관!EO35</f>
        <v>93.28</v>
      </c>
      <c r="EP35" s="28">
        <f>외인!EP35+기관!EP35</f>
        <v>296136.28000000003</v>
      </c>
      <c r="EQ35" s="28">
        <f>외인!EQ35+기관!EQ35</f>
        <v>301.05</v>
      </c>
      <c r="ER35" s="28">
        <f>외인!ER35+기관!ER35</f>
        <v>25612.76</v>
      </c>
      <c r="ES35" s="28">
        <f>외인!ES35+기관!ES35</f>
        <v>-8.4700000000000006</v>
      </c>
      <c r="ET35" s="28">
        <f>외인!ET35+기관!ET35</f>
        <v>210284.18</v>
      </c>
      <c r="EU35" s="28">
        <f>외인!EU35+기관!EU35</f>
        <v>331.42</v>
      </c>
      <c r="EV35" s="28">
        <f>외인!EV35+기관!EV35</f>
        <v>85588.64</v>
      </c>
      <c r="EW35" s="28">
        <f>외인!EW35+기관!EW35</f>
        <v>-28.809999999999988</v>
      </c>
      <c r="EX35" s="28">
        <f>외인!EX35+기관!EX35</f>
        <v>100478</v>
      </c>
      <c r="EY35" s="28">
        <f>외인!EY35+기관!EY35</f>
        <v>26</v>
      </c>
    </row>
    <row r="36" spans="1:155">
      <c r="A36" s="27">
        <f>외인!A36</f>
        <v>46113</v>
      </c>
      <c r="B36" s="28">
        <f>외인!B36+기관!B36</f>
        <v>8750840</v>
      </c>
      <c r="C36" s="28">
        <f>외인!C36+기관!C36</f>
        <v>-6549.3</v>
      </c>
      <c r="D36" s="28">
        <f>외인!D36+기관!D36</f>
        <v>1234908.98</v>
      </c>
      <c r="E36" s="28">
        <f>외인!E36+기관!E36</f>
        <v>87.240000000000009</v>
      </c>
      <c r="F36" s="28">
        <f>외인!F36+기관!F36</f>
        <v>3771779.52</v>
      </c>
      <c r="G36" s="28">
        <f>외인!G36+기관!G36</f>
        <v>-5349.16</v>
      </c>
      <c r="H36" s="28">
        <f>외인!H36+기관!H36</f>
        <v>579157.16</v>
      </c>
      <c r="I36" s="28">
        <f>외인!I36+기관!I36</f>
        <v>736.54</v>
      </c>
      <c r="J36" s="28">
        <f>외인!J36+기관!J36</f>
        <v>81142.179999999993</v>
      </c>
      <c r="K36" s="28">
        <f>외인!K36+기관!K36</f>
        <v>136.91</v>
      </c>
      <c r="L36" s="28">
        <f>외인!L36+기관!L36</f>
        <v>535924.88</v>
      </c>
      <c r="M36" s="28">
        <f>외인!M36+기관!M36</f>
        <v>698.26</v>
      </c>
      <c r="N36" s="28">
        <f>외인!N36+기관!N36</f>
        <v>459999.16</v>
      </c>
      <c r="O36" s="28">
        <f>외인!O36+기관!O36</f>
        <v>-116.58000000000001</v>
      </c>
      <c r="P36" s="28">
        <f>외인!P36+기관!P36</f>
        <v>400212.16</v>
      </c>
      <c r="Q36" s="28">
        <f>외인!Q36+기관!Q36</f>
        <v>296.13</v>
      </c>
      <c r="R36" s="28">
        <f>외인!R36+기관!R36</f>
        <v>248459.48</v>
      </c>
      <c r="S36" s="28">
        <f>외인!S36+기관!S36</f>
        <v>-23.29</v>
      </c>
      <c r="T36" s="28">
        <f>외인!T36+기관!T36</f>
        <v>17182.34</v>
      </c>
      <c r="U36" s="28">
        <f>외인!U36+기관!U36</f>
        <v>19.02</v>
      </c>
      <c r="V36" s="28">
        <f>외인!V36+기관!V36</f>
        <v>211318.7</v>
      </c>
      <c r="W36" s="28">
        <f>외인!W36+기관!W36</f>
        <v>-61.390000000000015</v>
      </c>
      <c r="X36" s="28">
        <f>외인!X36+기관!X36</f>
        <v>3724147.16</v>
      </c>
      <c r="Y36" s="28">
        <f>외인!Y36+기관!Y36</f>
        <v>-8193</v>
      </c>
      <c r="Z36" s="28">
        <f>외인!Z36+기관!Z36</f>
        <v>88000.82</v>
      </c>
      <c r="AA36" s="28">
        <f>외인!AA36+기관!AA36</f>
        <v>-49.589999999999989</v>
      </c>
      <c r="AB36" s="28">
        <f>외인!AB36+기관!AB36</f>
        <v>398168.22</v>
      </c>
      <c r="AC36" s="28">
        <f>외인!AC36+기관!AC36</f>
        <v>43.879999999999995</v>
      </c>
      <c r="AD36" s="28">
        <f>외인!AD36+기관!AD36</f>
        <v>39263.120000000003</v>
      </c>
      <c r="AE36" s="28">
        <f>외인!AE36+기관!AE36</f>
        <v>-1.9200000000000002</v>
      </c>
      <c r="AF36" s="28">
        <f>외인!AF36+기관!AF36</f>
        <v>48607.9</v>
      </c>
      <c r="AG36" s="28">
        <f>외인!AG36+기관!AG36</f>
        <v>30</v>
      </c>
      <c r="AH36" s="28">
        <f>외인!AH36+기관!AH36</f>
        <v>363882.76</v>
      </c>
      <c r="AI36" s="28">
        <f>외인!AI36+기관!AI36</f>
        <v>-228.32999999999998</v>
      </c>
      <c r="AJ36" s="28">
        <f>외인!AJ36+기관!AJ36</f>
        <v>220394.48</v>
      </c>
      <c r="AK36" s="28">
        <f>외인!AK36+기관!AK36</f>
        <v>160.55000000000001</v>
      </c>
      <c r="AL36" s="28">
        <f>외인!AL36+기관!AL36</f>
        <v>171409.46</v>
      </c>
      <c r="AM36" s="28">
        <f>외인!AM36+기관!AM36</f>
        <v>60.230000000000004</v>
      </c>
      <c r="AN36" s="28">
        <f>외인!AN36+기관!AN36</f>
        <v>325923.90000000002</v>
      </c>
      <c r="AO36" s="28">
        <f>외인!AO36+기관!AO36</f>
        <v>-184.79</v>
      </c>
      <c r="AP36" s="28">
        <f>외인!AP36+기관!AP36</f>
        <v>228793.32</v>
      </c>
      <c r="AQ36" s="28">
        <f>외인!AQ36+기관!AQ36</f>
        <v>204.35</v>
      </c>
      <c r="AR36" s="28">
        <f>외인!AR36+기관!AR36</f>
        <v>47297.18</v>
      </c>
      <c r="AS36" s="28">
        <f>외인!AS36+기관!AS36</f>
        <v>5.58</v>
      </c>
      <c r="AT36" s="28">
        <f>외인!AT36+기관!AT36</f>
        <v>151754.64000000001</v>
      </c>
      <c r="AU36" s="28">
        <f>외인!AU36+기관!AU36</f>
        <v>50.02</v>
      </c>
      <c r="AV36" s="28">
        <f>외인!AV36+기관!AV36</f>
        <v>97616.98</v>
      </c>
      <c r="AW36" s="28">
        <f>외인!AW36+기관!AW36</f>
        <v>130.68</v>
      </c>
      <c r="AX36" s="28">
        <f>외인!AX36+기관!AX36</f>
        <v>121274.02</v>
      </c>
      <c r="AY36" s="28">
        <f>외인!AY36+기관!AY36</f>
        <v>141.1</v>
      </c>
      <c r="AZ36" s="28">
        <f>외인!AZ36+기관!AZ36</f>
        <v>3992556.74</v>
      </c>
      <c r="BA36" s="28">
        <f>외인!BA36+기관!BA36</f>
        <v>-7828.2800000000007</v>
      </c>
      <c r="BB36" s="28">
        <f>외인!BB36+기관!BB36</f>
        <v>194714.04</v>
      </c>
      <c r="BC36" s="28">
        <f>외인!BC36+기관!BC36</f>
        <v>-28.159999999999997</v>
      </c>
      <c r="BD36" s="28">
        <f>외인!BD36+기관!BD36</f>
        <v>75777.820000000007</v>
      </c>
      <c r="BE36" s="28">
        <f>외인!BE36+기관!BE36</f>
        <v>-25.55</v>
      </c>
      <c r="BF36" s="28">
        <f>외인!BF36+기관!BF36</f>
        <v>0</v>
      </c>
      <c r="BG36" s="28">
        <f>외인!BG36+기관!BG36</f>
        <v>0</v>
      </c>
      <c r="BH36" s="28">
        <f>외인!BH36+기관!BH36</f>
        <v>175423.14</v>
      </c>
      <c r="BI36" s="28">
        <f>외인!BI36+기관!BI36</f>
        <v>196.04000000000002</v>
      </c>
      <c r="BJ36" s="28">
        <f>외인!BJ36+기관!BJ36</f>
        <v>232271</v>
      </c>
      <c r="BK36" s="28">
        <f>외인!BK36+기관!BK36</f>
        <v>47.819999999999993</v>
      </c>
      <c r="BL36" s="28">
        <f>외인!BL36+기관!BL36</f>
        <v>93323.88</v>
      </c>
      <c r="BM36" s="28">
        <f>외인!BM36+기관!BM36</f>
        <v>-32.64</v>
      </c>
      <c r="BN36" s="28">
        <f>외인!BN36+기관!BN36</f>
        <v>89422.54</v>
      </c>
      <c r="BO36" s="28">
        <f>외인!BO36+기관!BO36</f>
        <v>23.259999999999998</v>
      </c>
      <c r="BP36" s="28">
        <f>외인!BP36+기관!BP36</f>
        <v>141943.1</v>
      </c>
      <c r="BQ36" s="28">
        <f>외인!BQ36+기관!BQ36</f>
        <v>109.12</v>
      </c>
      <c r="BR36" s="28">
        <f>외인!BR36+기관!BR36</f>
        <v>481466</v>
      </c>
      <c r="BS36" s="28">
        <f>외인!BS36+기관!BS36</f>
        <v>301.73999999999995</v>
      </c>
      <c r="BT36" s="28">
        <f>외인!BT36+기관!BT36</f>
        <v>3797223.5</v>
      </c>
      <c r="BU36" s="28">
        <f>외인!BU36+기관!BU36</f>
        <v>-8255.56</v>
      </c>
      <c r="BV36" s="28">
        <f>외인!BV36+기관!BV36</f>
        <v>713323.44</v>
      </c>
      <c r="BW36" s="28">
        <f>외인!BW36+기관!BW36</f>
        <v>74.800000000000011</v>
      </c>
      <c r="BX36" s="28">
        <f>외인!BX36+기관!BX36</f>
        <v>147981.06</v>
      </c>
      <c r="BY36" s="28">
        <f>외인!BY36+기관!BY36</f>
        <v>24.369999999999997</v>
      </c>
      <c r="BZ36" s="28">
        <f>외인!BZ36+기관!BZ36</f>
        <v>497333.36</v>
      </c>
      <c r="CA36" s="28">
        <f>외인!CA36+기관!CA36</f>
        <v>-124.56000000000003</v>
      </c>
      <c r="CB36" s="28">
        <f>외인!CB36+기관!CB36</f>
        <v>24943.279999999999</v>
      </c>
      <c r="CC36" s="28">
        <f>외인!CC36+기관!CC36</f>
        <v>-11.879999999999999</v>
      </c>
      <c r="CD36" s="28">
        <f>외인!CD36+기관!CD36</f>
        <v>60785.3</v>
      </c>
      <c r="CE36" s="28">
        <f>외인!CE36+기관!CE36</f>
        <v>0.8199999999999994</v>
      </c>
      <c r="CF36" s="28">
        <f>외인!CF36+기관!CF36</f>
        <v>48732.22</v>
      </c>
      <c r="CG36" s="28">
        <f>외인!CG36+기관!CG36</f>
        <v>60.190000000000005</v>
      </c>
      <c r="CH36" s="28">
        <f>외인!CH36+기관!CH36</f>
        <v>135210.9</v>
      </c>
      <c r="CI36" s="28">
        <f>외인!CI36+기관!CI36</f>
        <v>149.96999999999997</v>
      </c>
      <c r="CJ36" s="28">
        <f>외인!CJ36+기관!CJ36</f>
        <v>772721.8</v>
      </c>
      <c r="CK36" s="28">
        <f>외인!CK36+기관!CK36</f>
        <v>319.01</v>
      </c>
      <c r="CL36" s="28">
        <f>외인!CL36+기관!CL36</f>
        <v>453565.82</v>
      </c>
      <c r="CM36" s="28">
        <f>외인!CM36+기관!CM36</f>
        <v>33.740000000000009</v>
      </c>
      <c r="CN36" s="28">
        <f>외인!CN36+기관!CN36</f>
        <v>236028.2</v>
      </c>
      <c r="CO36" s="28">
        <f>외인!CO36+기관!CO36</f>
        <v>112.8</v>
      </c>
      <c r="CP36" s="28">
        <f>외인!CP36+기관!CP36</f>
        <v>195835.26</v>
      </c>
      <c r="CQ36" s="28">
        <f>외인!CQ36+기관!CQ36</f>
        <v>-29.08</v>
      </c>
      <c r="CR36" s="28">
        <f>외인!CR36+기관!CR36</f>
        <v>319653.21999999997</v>
      </c>
      <c r="CS36" s="28">
        <f>외인!CS36+기관!CS36</f>
        <v>103.33000000000001</v>
      </c>
      <c r="CT36" s="28">
        <f>외인!CT36+기관!CT36</f>
        <v>225154.46</v>
      </c>
      <c r="CU36" s="28">
        <f>외인!CU36+기관!CU36</f>
        <v>48.039999999999992</v>
      </c>
      <c r="CV36" s="28">
        <f>외인!CV36+기관!CV36</f>
        <v>3797223.5</v>
      </c>
      <c r="CW36" s="28">
        <f>외인!CW36+기관!CW36</f>
        <v>-8255.56</v>
      </c>
      <c r="CX36" s="28">
        <f>외인!CX36+기관!CX36</f>
        <v>411974.84</v>
      </c>
      <c r="CY36" s="28">
        <f>외인!CY36+기관!CY36</f>
        <v>672.82</v>
      </c>
      <c r="CZ36" s="28">
        <f>외인!CZ36+기관!CZ36</f>
        <v>33538.019999999997</v>
      </c>
      <c r="DA36" s="28">
        <f>외인!DA36+기관!DA36</f>
        <v>-41.67</v>
      </c>
      <c r="DB36" s="28">
        <f>외인!DB36+기관!DB36</f>
        <v>75777.820000000007</v>
      </c>
      <c r="DC36" s="28">
        <f>외인!DC36+기관!DC36</f>
        <v>-25.55</v>
      </c>
      <c r="DD36" s="28">
        <f>외인!DD36+기관!DD36</f>
        <v>17182.34</v>
      </c>
      <c r="DE36" s="28">
        <f>외인!DE36+기관!DE36</f>
        <v>19.02</v>
      </c>
      <c r="DF36" s="28">
        <f>외인!DF36+기관!DF36</f>
        <v>110773.96</v>
      </c>
      <c r="DG36" s="28">
        <f>외인!DG36+기관!DG36</f>
        <v>34.32</v>
      </c>
      <c r="DH36" s="28">
        <f>외인!DH36+기관!DH36</f>
        <v>44860.54</v>
      </c>
      <c r="DI36" s="28">
        <f>외인!DI36+기관!DI36</f>
        <v>10.809999999999999</v>
      </c>
      <c r="DJ36" s="28">
        <f>외인!DJ36+기관!DJ36</f>
        <v>1105350.94</v>
      </c>
      <c r="DK36" s="28">
        <f>외인!DK36+기관!DK36</f>
        <v>340</v>
      </c>
      <c r="DL36" s="28">
        <f>외인!DL36+기관!DL36</f>
        <v>186026.96</v>
      </c>
      <c r="DM36" s="28">
        <f>외인!DM36+기관!DM36</f>
        <v>104.38000000000001</v>
      </c>
      <c r="DN36" s="28">
        <f>외인!DN36+기관!DN36</f>
        <v>3797223.5</v>
      </c>
      <c r="DO36" s="28">
        <f>외인!DO36+기관!DO36</f>
        <v>-8255.56</v>
      </c>
      <c r="DP36" s="28">
        <f>외인!DP36+기관!DP36</f>
        <v>166755.57999999999</v>
      </c>
      <c r="DQ36" s="28">
        <f>외인!DQ36+기관!DQ36</f>
        <v>69.53</v>
      </c>
      <c r="DR36" s="28">
        <f>외인!DR36+기관!DR36</f>
        <v>84488.14</v>
      </c>
      <c r="DS36" s="28">
        <f>외인!DS36+기관!DS36</f>
        <v>132.93</v>
      </c>
      <c r="DT36" s="28">
        <f>외인!DT36+기관!DT36</f>
        <v>248459.48</v>
      </c>
      <c r="DU36" s="28">
        <f>외인!DU36+기관!DU36</f>
        <v>-23.29</v>
      </c>
      <c r="DV36" s="28">
        <f>외인!DV36+기관!DV36</f>
        <v>70632.539999999994</v>
      </c>
      <c r="DW36" s="28">
        <f>외인!DW36+기관!DW36</f>
        <v>126.81</v>
      </c>
      <c r="DX36" s="28">
        <f>외인!DX36+기관!DX36</f>
        <v>211318.7</v>
      </c>
      <c r="DY36" s="28">
        <f>외인!DY36+기관!DY36</f>
        <v>-61.390000000000015</v>
      </c>
      <c r="DZ36" s="28">
        <f>외인!DZ36+기관!DZ36</f>
        <v>17467.62</v>
      </c>
      <c r="EA36" s="28">
        <f>외인!EA36+기관!EA36</f>
        <v>3.31</v>
      </c>
      <c r="EB36" s="28">
        <f>외인!EB36+기관!EB36</f>
        <v>25123.119999999999</v>
      </c>
      <c r="EC36" s="28">
        <f>외인!EC36+기관!EC36</f>
        <v>3.49</v>
      </c>
      <c r="ED36" s="28">
        <f>외인!ED36+기관!ED36</f>
        <v>20673.32</v>
      </c>
      <c r="EE36" s="28">
        <f>외인!EE36+기관!EE36</f>
        <v>15.02</v>
      </c>
      <c r="EF36" s="28">
        <f>외인!EF36+기관!EF36</f>
        <v>502678.14</v>
      </c>
      <c r="EG36" s="28">
        <f>외인!EG36+기관!EG36</f>
        <v>211.67999999999998</v>
      </c>
      <c r="EH36" s="28">
        <f>외인!EH36+기관!EH36</f>
        <v>332970.18</v>
      </c>
      <c r="EI36" s="28">
        <f>외인!EI36+기관!EI36</f>
        <v>-317.52</v>
      </c>
      <c r="EJ36" s="28">
        <f>외인!EJ36+기관!EJ36</f>
        <v>196122.2</v>
      </c>
      <c r="EK36" s="28">
        <f>외인!EK36+기관!EK36</f>
        <v>291.63</v>
      </c>
      <c r="EL36" s="28">
        <f>외인!EL36+기관!EL36</f>
        <v>65861.8</v>
      </c>
      <c r="EM36" s="28">
        <f>외인!EM36+기관!EM36</f>
        <v>7.9899999999999993</v>
      </c>
      <c r="EN36" s="28">
        <f>외인!EN36+기관!EN36</f>
        <v>84488.14</v>
      </c>
      <c r="EO36" s="28">
        <f>외인!EO36+기관!EO36</f>
        <v>132.93</v>
      </c>
      <c r="EP36" s="28">
        <f>외인!EP36+기관!EP36</f>
        <v>329801.09999999998</v>
      </c>
      <c r="EQ36" s="28">
        <f>외인!EQ36+기관!EQ36</f>
        <v>334.45</v>
      </c>
      <c r="ER36" s="28">
        <f>외인!ER36+기관!ER36</f>
        <v>28040.28</v>
      </c>
      <c r="ES36" s="28">
        <f>외인!ES36+기관!ES36</f>
        <v>62.699999999999996</v>
      </c>
      <c r="ET36" s="28">
        <f>외인!ET36+기관!ET36</f>
        <v>228793.32</v>
      </c>
      <c r="EU36" s="28">
        <f>외인!EU36+기관!EU36</f>
        <v>204.35</v>
      </c>
      <c r="EV36" s="28">
        <f>외인!EV36+기관!EV36</f>
        <v>88000.82</v>
      </c>
      <c r="EW36" s="28">
        <f>외인!EW36+기관!EW36</f>
        <v>-49.589999999999989</v>
      </c>
      <c r="EX36" s="28">
        <f>외인!EX36+기관!EX36</f>
        <v>107834.44</v>
      </c>
      <c r="EY36" s="28">
        <f>외인!EY36+기관!EY36</f>
        <v>20.509999999999998</v>
      </c>
    </row>
    <row r="37" spans="1:155">
      <c r="A37" s="27">
        <f>외인!A37</f>
        <v>46114</v>
      </c>
      <c r="B37" s="28">
        <f>외인!B37+기관!B37</f>
        <v>8360371.7599999998</v>
      </c>
      <c r="C37" s="28">
        <f>외인!C37+기관!C37</f>
        <v>-4900.8700000000008</v>
      </c>
      <c r="D37" s="28">
        <f>외인!D37+기관!D37</f>
        <v>1168923.26</v>
      </c>
      <c r="E37" s="28">
        <f>외인!E37+기관!E37</f>
        <v>-74.55</v>
      </c>
      <c r="F37" s="28">
        <f>외인!F37+기관!F37</f>
        <v>3588322.36</v>
      </c>
      <c r="G37" s="28">
        <f>외인!G37+기관!G37</f>
        <v>-3780.67</v>
      </c>
      <c r="H37" s="28">
        <f>외인!H37+기관!H37</f>
        <v>574094.84</v>
      </c>
      <c r="I37" s="28">
        <f>외인!I37+기관!I37</f>
        <v>1046.48</v>
      </c>
      <c r="J37" s="28">
        <f>외인!J37+기관!J37</f>
        <v>78406.98</v>
      </c>
      <c r="K37" s="28">
        <f>외인!K37+기관!K37</f>
        <v>156.18</v>
      </c>
      <c r="L37" s="28">
        <f>외인!L37+기관!L37</f>
        <v>532797.80000000005</v>
      </c>
      <c r="M37" s="28">
        <f>외인!M37+기관!M37</f>
        <v>1051.6499999999999</v>
      </c>
      <c r="N37" s="28">
        <f>외인!N37+기관!N37</f>
        <v>440519.66</v>
      </c>
      <c r="O37" s="28">
        <f>외인!O37+기관!O37</f>
        <v>-140.03</v>
      </c>
      <c r="P37" s="28">
        <f>외인!P37+기관!P37</f>
        <v>387357.3</v>
      </c>
      <c r="Q37" s="28">
        <f>외인!Q37+기관!Q37</f>
        <v>17.090000000000003</v>
      </c>
      <c r="R37" s="28">
        <f>외인!R37+기관!R37</f>
        <v>235661</v>
      </c>
      <c r="S37" s="28">
        <f>외인!S37+기관!S37</f>
        <v>-186.32999999999998</v>
      </c>
      <c r="T37" s="28">
        <f>외인!T37+기관!T37</f>
        <v>16806.12</v>
      </c>
      <c r="U37" s="28">
        <f>외인!U37+기관!U37</f>
        <v>12.219999999999999</v>
      </c>
      <c r="V37" s="28">
        <f>외인!V37+기관!V37</f>
        <v>197853.46</v>
      </c>
      <c r="W37" s="28">
        <f>외인!W37+기관!W37</f>
        <v>78.239999999999995</v>
      </c>
      <c r="X37" s="28">
        <f>외인!X37+기관!X37</f>
        <v>3488786.96</v>
      </c>
      <c r="Y37" s="28">
        <f>외인!Y37+기관!Y37</f>
        <v>-5968.59</v>
      </c>
      <c r="Z37" s="28">
        <f>외인!Z37+기관!Z37</f>
        <v>85212.98</v>
      </c>
      <c r="AA37" s="28">
        <f>외인!AA37+기관!AA37</f>
        <v>-23.590000000000003</v>
      </c>
      <c r="AB37" s="28">
        <f>외인!AB37+기관!AB37</f>
        <v>390192.38</v>
      </c>
      <c r="AC37" s="28">
        <f>외인!AC37+기관!AC37</f>
        <v>21.5</v>
      </c>
      <c r="AD37" s="28">
        <f>외인!AD37+기관!AD37</f>
        <v>37300.92</v>
      </c>
      <c r="AE37" s="28">
        <f>외인!AE37+기관!AE37</f>
        <v>-15.000000000000002</v>
      </c>
      <c r="AF37" s="28">
        <f>외인!AF37+기관!AF37</f>
        <v>48371.72</v>
      </c>
      <c r="AG37" s="28">
        <f>외인!AG37+기관!AG37</f>
        <v>17.420000000000002</v>
      </c>
      <c r="AH37" s="28">
        <f>외인!AH37+기관!AH37</f>
        <v>349779.26</v>
      </c>
      <c r="AI37" s="28">
        <f>외인!AI37+기관!AI37</f>
        <v>-329.21</v>
      </c>
      <c r="AJ37" s="28">
        <f>외인!AJ37+기관!AJ37</f>
        <v>206702.44</v>
      </c>
      <c r="AK37" s="28">
        <f>외인!AK37+기관!AK37</f>
        <v>-66.02000000000001</v>
      </c>
      <c r="AL37" s="28">
        <f>외인!AL37+기관!AL37</f>
        <v>163709.6</v>
      </c>
      <c r="AM37" s="28">
        <f>외인!AM37+기관!AM37</f>
        <v>30.05</v>
      </c>
      <c r="AN37" s="28">
        <f>외인!AN37+기관!AN37</f>
        <v>312830.96000000002</v>
      </c>
      <c r="AO37" s="28">
        <f>외인!AO37+기관!AO37</f>
        <v>-186.92000000000002</v>
      </c>
      <c r="AP37" s="28">
        <f>외인!AP37+기관!AP37</f>
        <v>219368.12</v>
      </c>
      <c r="AQ37" s="28">
        <f>외인!AQ37+기관!AQ37</f>
        <v>185.34</v>
      </c>
      <c r="AR37" s="28">
        <f>외인!AR37+기관!AR37</f>
        <v>45222.34</v>
      </c>
      <c r="AS37" s="28">
        <f>외인!AS37+기관!AS37</f>
        <v>-21.449999999999996</v>
      </c>
      <c r="AT37" s="28">
        <f>외인!AT37+기관!AT37</f>
        <v>146663.67999999999</v>
      </c>
      <c r="AU37" s="28">
        <f>외인!AU37+기관!AU37</f>
        <v>47.26</v>
      </c>
      <c r="AV37" s="28">
        <f>외인!AV37+기관!AV37</f>
        <v>94896.74</v>
      </c>
      <c r="AW37" s="28">
        <f>외인!AW37+기관!AW37</f>
        <v>142.21</v>
      </c>
      <c r="AX37" s="28">
        <f>외인!AX37+기관!AX37</f>
        <v>112950.86</v>
      </c>
      <c r="AY37" s="28">
        <f>외인!AY37+기관!AY37</f>
        <v>-92.389999999999986</v>
      </c>
      <c r="AZ37" s="28">
        <f>외인!AZ37+기관!AZ37</f>
        <v>3749363.18</v>
      </c>
      <c r="BA37" s="28">
        <f>외인!BA37+기관!BA37</f>
        <v>-5522.3799999999992</v>
      </c>
      <c r="BB37" s="28">
        <f>외인!BB37+기관!BB37</f>
        <v>187308.42</v>
      </c>
      <c r="BC37" s="28">
        <f>외인!BC37+기관!BC37</f>
        <v>-5.3999999999999986</v>
      </c>
      <c r="BD37" s="28">
        <f>외인!BD37+기관!BD37</f>
        <v>71404.320000000007</v>
      </c>
      <c r="BE37" s="28">
        <f>외인!BE37+기관!BE37</f>
        <v>-47.03</v>
      </c>
      <c r="BF37" s="28">
        <f>외인!BF37+기관!BF37</f>
        <v>0</v>
      </c>
      <c r="BG37" s="28">
        <f>외인!BG37+기관!BG37</f>
        <v>0</v>
      </c>
      <c r="BH37" s="28">
        <f>외인!BH37+기관!BH37</f>
        <v>170147.86</v>
      </c>
      <c r="BI37" s="28">
        <f>외인!BI37+기관!BI37</f>
        <v>208.78</v>
      </c>
      <c r="BJ37" s="28">
        <f>외인!BJ37+기관!BJ37</f>
        <v>225634.66</v>
      </c>
      <c r="BK37" s="28">
        <f>외인!BK37+기관!BK37</f>
        <v>7.9500000000000028</v>
      </c>
      <c r="BL37" s="28">
        <f>외인!BL37+기관!BL37</f>
        <v>90795.86</v>
      </c>
      <c r="BM37" s="28">
        <f>외인!BM37+기관!BM37</f>
        <v>-21.39</v>
      </c>
      <c r="BN37" s="28">
        <f>외인!BN37+기관!BN37</f>
        <v>87280.06</v>
      </c>
      <c r="BO37" s="28">
        <f>외인!BO37+기관!BO37</f>
        <v>3.1999999999999957</v>
      </c>
      <c r="BP37" s="28">
        <f>외인!BP37+기관!BP37</f>
        <v>132188.16</v>
      </c>
      <c r="BQ37" s="28">
        <f>외인!BQ37+기관!BQ37</f>
        <v>-136.59</v>
      </c>
      <c r="BR37" s="28">
        <f>외인!BR37+기관!BR37</f>
        <v>460357.5</v>
      </c>
      <c r="BS37" s="28">
        <f>외인!BS37+기관!BS37</f>
        <v>221.85999999999999</v>
      </c>
      <c r="BT37" s="28">
        <f>외인!BT37+기관!BT37</f>
        <v>3557214.18</v>
      </c>
      <c r="BU37" s="28">
        <f>외인!BU37+기관!BU37</f>
        <v>-6015.4</v>
      </c>
      <c r="BV37" s="28">
        <f>외인!BV37+기관!BV37</f>
        <v>706420.32</v>
      </c>
      <c r="BW37" s="28">
        <f>외인!BW37+기관!BW37</f>
        <v>526.19000000000005</v>
      </c>
      <c r="BX37" s="28">
        <f>외인!BX37+기관!BX37</f>
        <v>144117.48000000001</v>
      </c>
      <c r="BY37" s="28">
        <f>외인!BY37+기관!BY37</f>
        <v>8.9999999999996305E-2</v>
      </c>
      <c r="BZ37" s="28">
        <f>외인!BZ37+기관!BZ37</f>
        <v>476540.56</v>
      </c>
      <c r="CA37" s="28">
        <f>외인!CA37+기관!CA37</f>
        <v>-156.88</v>
      </c>
      <c r="CB37" s="28">
        <f>외인!CB37+기관!CB37</f>
        <v>23954.02</v>
      </c>
      <c r="CC37" s="28">
        <f>외인!CC37+기관!CC37</f>
        <v>-26.9</v>
      </c>
      <c r="CD37" s="28">
        <f>외인!CD37+기관!CD37</f>
        <v>57547.28</v>
      </c>
      <c r="CE37" s="28">
        <f>외인!CE37+기관!CE37</f>
        <v>-58.08</v>
      </c>
      <c r="CF37" s="28">
        <f>외인!CF37+기관!CF37</f>
        <v>46822</v>
      </c>
      <c r="CG37" s="28">
        <f>외인!CG37+기관!CG37</f>
        <v>63.26</v>
      </c>
      <c r="CH37" s="28">
        <f>외인!CH37+기관!CH37</f>
        <v>131226.48000000001</v>
      </c>
      <c r="CI37" s="28">
        <f>외인!CI37+기관!CI37</f>
        <v>153.19</v>
      </c>
      <c r="CJ37" s="28">
        <f>외인!CJ37+기관!CJ37</f>
        <v>734671.92</v>
      </c>
      <c r="CK37" s="28">
        <f>외인!CK37+기관!CK37</f>
        <v>-329.58</v>
      </c>
      <c r="CL37" s="28">
        <f>외인!CL37+기관!CL37</f>
        <v>444196.1</v>
      </c>
      <c r="CM37" s="28">
        <f>외인!CM37+기관!CM37</f>
        <v>-14.660000000000025</v>
      </c>
      <c r="CN37" s="28">
        <f>외인!CN37+기관!CN37</f>
        <v>221445.6</v>
      </c>
      <c r="CO37" s="28">
        <f>외인!CO37+기관!CO37</f>
        <v>-21.310000000000002</v>
      </c>
      <c r="CP37" s="28">
        <f>외인!CP37+기관!CP37</f>
        <v>188392.22</v>
      </c>
      <c r="CQ37" s="28">
        <f>외인!CQ37+기관!CQ37</f>
        <v>-6.259999999999998</v>
      </c>
      <c r="CR37" s="28">
        <f>외인!CR37+기관!CR37</f>
        <v>302769.2</v>
      </c>
      <c r="CS37" s="28">
        <f>외인!CS37+기관!CS37</f>
        <v>-67.480000000000018</v>
      </c>
      <c r="CT37" s="28">
        <f>외인!CT37+기관!CT37</f>
        <v>213466.22</v>
      </c>
      <c r="CU37" s="28">
        <f>외인!CU37+기관!CU37</f>
        <v>64.17</v>
      </c>
      <c r="CV37" s="28">
        <f>외인!CV37+기관!CV37</f>
        <v>3557214.18</v>
      </c>
      <c r="CW37" s="28">
        <f>외인!CW37+기관!CW37</f>
        <v>-6015.4</v>
      </c>
      <c r="CX37" s="28">
        <f>외인!CX37+기관!CX37</f>
        <v>409239.3</v>
      </c>
      <c r="CY37" s="28">
        <f>외인!CY37+기관!CY37</f>
        <v>985.55</v>
      </c>
      <c r="CZ37" s="28">
        <f>외인!CZ37+기관!CZ37</f>
        <v>32107.040000000001</v>
      </c>
      <c r="DA37" s="28">
        <f>외인!DA37+기관!DA37</f>
        <v>-20.350000000000001</v>
      </c>
      <c r="DB37" s="28">
        <f>외인!DB37+기관!DB37</f>
        <v>71404.320000000007</v>
      </c>
      <c r="DC37" s="28">
        <f>외인!DC37+기관!DC37</f>
        <v>-47.03</v>
      </c>
      <c r="DD37" s="28">
        <f>외인!DD37+기관!DD37</f>
        <v>16806.12</v>
      </c>
      <c r="DE37" s="28">
        <f>외인!DE37+기관!DE37</f>
        <v>12.219999999999999</v>
      </c>
      <c r="DF37" s="28">
        <f>외인!DF37+기관!DF37</f>
        <v>108008.16</v>
      </c>
      <c r="DG37" s="28">
        <f>외인!DG37+기관!DG37</f>
        <v>13.11</v>
      </c>
      <c r="DH37" s="28">
        <f>외인!DH37+기관!DH37</f>
        <v>42070.32</v>
      </c>
      <c r="DI37" s="28">
        <f>외인!DI37+기관!DI37</f>
        <v>-47.38</v>
      </c>
      <c r="DJ37" s="28">
        <f>외인!DJ37+기관!DJ37</f>
        <v>1073106.3</v>
      </c>
      <c r="DK37" s="28">
        <f>외인!DK37+기관!DK37</f>
        <v>407.66</v>
      </c>
      <c r="DL37" s="28">
        <f>외인!DL37+기관!DL37</f>
        <v>173285.6</v>
      </c>
      <c r="DM37" s="28">
        <f>외인!DM37+기관!DM37</f>
        <v>-23.899999999999991</v>
      </c>
      <c r="DN37" s="28">
        <f>외인!DN37+기관!DN37</f>
        <v>3557214.18</v>
      </c>
      <c r="DO37" s="28">
        <f>외인!DO37+기관!DO37</f>
        <v>-6015.4</v>
      </c>
      <c r="DP37" s="28">
        <f>외인!DP37+기관!DP37</f>
        <v>156233.06</v>
      </c>
      <c r="DQ37" s="28">
        <f>외인!DQ37+기관!DQ37</f>
        <v>-178.98999999999998</v>
      </c>
      <c r="DR37" s="28">
        <f>외인!DR37+기관!DR37</f>
        <v>81620.179999999993</v>
      </c>
      <c r="DS37" s="28">
        <f>외인!DS37+기관!DS37</f>
        <v>145.69999999999999</v>
      </c>
      <c r="DT37" s="28">
        <f>외인!DT37+기관!DT37</f>
        <v>235661</v>
      </c>
      <c r="DU37" s="28">
        <f>외인!DU37+기관!DU37</f>
        <v>-186.32999999999998</v>
      </c>
      <c r="DV37" s="28">
        <f>외인!DV37+기관!DV37</f>
        <v>66550.62</v>
      </c>
      <c r="DW37" s="28">
        <f>외인!DW37+기관!DW37</f>
        <v>118.91</v>
      </c>
      <c r="DX37" s="28">
        <f>외인!DX37+기관!DX37</f>
        <v>197853.46</v>
      </c>
      <c r="DY37" s="28">
        <f>외인!DY37+기관!DY37</f>
        <v>78.239999999999995</v>
      </c>
      <c r="DZ37" s="28">
        <f>외인!DZ37+기관!DZ37</f>
        <v>16759.919999999998</v>
      </c>
      <c r="EA37" s="28">
        <f>외인!EA37+기관!EA37</f>
        <v>-2.2999999999999998</v>
      </c>
      <c r="EB37" s="28">
        <f>외인!EB37+기관!EB37</f>
        <v>24041.46</v>
      </c>
      <c r="EC37" s="28">
        <f>외인!EC37+기관!EC37</f>
        <v>-10.489999999999998</v>
      </c>
      <c r="ED37" s="28">
        <f>외인!ED37+기관!ED37</f>
        <v>20066.400000000001</v>
      </c>
      <c r="EE37" s="28">
        <f>외인!EE37+기관!EE37</f>
        <v>-2.1799999999999997</v>
      </c>
      <c r="EF37" s="28">
        <f>외인!EF37+기관!EF37</f>
        <v>478674.76</v>
      </c>
      <c r="EG37" s="28">
        <f>외인!EG37+기관!EG37</f>
        <v>-161.85999999999996</v>
      </c>
      <c r="EH37" s="28">
        <f>외인!EH37+기관!EH37</f>
        <v>315799.24</v>
      </c>
      <c r="EI37" s="28">
        <f>외인!EI37+기관!EI37</f>
        <v>-250.03</v>
      </c>
      <c r="EJ37" s="28">
        <f>외인!EJ37+기관!EJ37</f>
        <v>189788.3</v>
      </c>
      <c r="EK37" s="28">
        <f>외인!EK37+기관!EK37</f>
        <v>305.47000000000003</v>
      </c>
      <c r="EL37" s="28">
        <f>외인!EL37+기관!EL37</f>
        <v>62519.16</v>
      </c>
      <c r="EM37" s="28">
        <f>외인!EM37+기관!EM37</f>
        <v>-53</v>
      </c>
      <c r="EN37" s="28">
        <f>외인!EN37+기관!EN37</f>
        <v>81620.179999999993</v>
      </c>
      <c r="EO37" s="28">
        <f>외인!EO37+기관!EO37</f>
        <v>145.69999999999999</v>
      </c>
      <c r="EP37" s="28">
        <f>외인!EP37+기관!EP37</f>
        <v>338870.28</v>
      </c>
      <c r="EQ37" s="28">
        <f>외인!EQ37+기관!EQ37</f>
        <v>700.03</v>
      </c>
      <c r="ER37" s="28">
        <f>외인!ER37+기관!ER37</f>
        <v>26704.76</v>
      </c>
      <c r="ES37" s="28">
        <f>외인!ES37+기관!ES37</f>
        <v>92.05</v>
      </c>
      <c r="ET37" s="28">
        <f>외인!ET37+기관!ET37</f>
        <v>219368.12</v>
      </c>
      <c r="EU37" s="28">
        <f>외인!EU37+기관!EU37</f>
        <v>185.34</v>
      </c>
      <c r="EV37" s="28">
        <f>외인!EV37+기관!EV37</f>
        <v>85212.98</v>
      </c>
      <c r="EW37" s="28">
        <f>외인!EW37+기관!EW37</f>
        <v>-23.590000000000003</v>
      </c>
      <c r="EX37" s="28">
        <f>외인!EX37+기관!EX37</f>
        <v>103179.24</v>
      </c>
      <c r="EY37" s="28">
        <f>외인!EY37+기관!EY37</f>
        <v>17.329999999999998</v>
      </c>
    </row>
    <row r="38" spans="1:155">
      <c r="A38" s="27">
        <f>외인!A38</f>
        <v>46115</v>
      </c>
      <c r="B38" s="28">
        <f>외인!B38+기관!B38</f>
        <v>8589084.5600000005</v>
      </c>
      <c r="C38" s="28">
        <f>외인!C38+기관!C38</f>
        <v>-708.25</v>
      </c>
      <c r="D38" s="28">
        <f>외인!D38+기관!D38</f>
        <v>1177202.1399999999</v>
      </c>
      <c r="E38" s="28">
        <f>외인!E38+기관!E38</f>
        <v>-305.44999999999993</v>
      </c>
      <c r="F38" s="28">
        <f>외인!F38+기관!F38</f>
        <v>3690116.66</v>
      </c>
      <c r="G38" s="28">
        <f>외인!G38+기관!G38</f>
        <v>-1546.38</v>
      </c>
      <c r="H38" s="28">
        <f>외인!H38+기관!H38</f>
        <v>572327.43999999994</v>
      </c>
      <c r="I38" s="28">
        <f>외인!I38+기관!I38</f>
        <v>797.93</v>
      </c>
      <c r="J38" s="28">
        <f>외인!J38+기관!J38</f>
        <v>76973.88</v>
      </c>
      <c r="K38" s="28">
        <f>외인!K38+기관!K38</f>
        <v>48.209999999999994</v>
      </c>
      <c r="L38" s="28">
        <f>외인!L38+기관!L38</f>
        <v>530715.5</v>
      </c>
      <c r="M38" s="28">
        <f>외인!M38+기관!M38</f>
        <v>852.51</v>
      </c>
      <c r="N38" s="28">
        <f>외인!N38+기관!N38</f>
        <v>442249.46</v>
      </c>
      <c r="O38" s="28">
        <f>외인!O38+기관!O38</f>
        <v>-147.61000000000001</v>
      </c>
      <c r="P38" s="28">
        <f>외인!P38+기관!P38</f>
        <v>384381.38</v>
      </c>
      <c r="Q38" s="28">
        <f>외인!Q38+기관!Q38</f>
        <v>-43.61</v>
      </c>
      <c r="R38" s="28">
        <f>외인!R38+기관!R38</f>
        <v>237275.78</v>
      </c>
      <c r="S38" s="28">
        <f>외인!S38+기관!S38</f>
        <v>-207.24</v>
      </c>
      <c r="T38" s="28">
        <f>외인!T38+기관!T38</f>
        <v>16854.740000000002</v>
      </c>
      <c r="U38" s="28">
        <f>외인!U38+기관!U38</f>
        <v>18.53</v>
      </c>
      <c r="V38" s="28">
        <f>외인!V38+기관!V38</f>
        <v>199757.72</v>
      </c>
      <c r="W38" s="28">
        <f>외인!W38+기관!W38</f>
        <v>70.28</v>
      </c>
      <c r="X38" s="28">
        <f>외인!X38+기관!X38</f>
        <v>3650847.78</v>
      </c>
      <c r="Y38" s="28">
        <f>외인!Y38+기관!Y38</f>
        <v>-2507.3000000000002</v>
      </c>
      <c r="Z38" s="28">
        <f>외인!Z38+기관!Z38</f>
        <v>84842.14</v>
      </c>
      <c r="AA38" s="28">
        <f>외인!AA38+기관!AA38</f>
        <v>-16.169999999999998</v>
      </c>
      <c r="AB38" s="28">
        <f>외인!AB38+기관!AB38</f>
        <v>388221.92</v>
      </c>
      <c r="AC38" s="28">
        <f>외인!AC38+기관!AC38</f>
        <v>-34.700000000000045</v>
      </c>
      <c r="AD38" s="28">
        <f>외인!AD38+기관!AD38</f>
        <v>36928.660000000003</v>
      </c>
      <c r="AE38" s="28">
        <f>외인!AE38+기관!AE38</f>
        <v>-65.63</v>
      </c>
      <c r="AF38" s="28">
        <f>외인!AF38+기관!AF38</f>
        <v>48424.800000000003</v>
      </c>
      <c r="AG38" s="28">
        <f>외인!AG38+기관!AG38</f>
        <v>26.5</v>
      </c>
      <c r="AH38" s="28">
        <f>외인!AH38+기관!AH38</f>
        <v>372704.72</v>
      </c>
      <c r="AI38" s="28">
        <f>외인!AI38+기관!AI38</f>
        <v>-119.63</v>
      </c>
      <c r="AJ38" s="28">
        <f>외인!AJ38+기관!AJ38</f>
        <v>206642.46</v>
      </c>
      <c r="AK38" s="28">
        <f>외인!AK38+기관!AK38</f>
        <v>-128</v>
      </c>
      <c r="AL38" s="28">
        <f>외인!AL38+기관!AL38</f>
        <v>163955.74</v>
      </c>
      <c r="AM38" s="28">
        <f>외인!AM38+기관!AM38</f>
        <v>-15.93</v>
      </c>
      <c r="AN38" s="28">
        <f>외인!AN38+기관!AN38</f>
        <v>314789.26</v>
      </c>
      <c r="AO38" s="28">
        <f>외인!AO38+기관!AO38</f>
        <v>-150.44</v>
      </c>
      <c r="AP38" s="28">
        <f>외인!AP38+기관!AP38</f>
        <v>221806</v>
      </c>
      <c r="AQ38" s="28">
        <f>외인!AQ38+기관!AQ38</f>
        <v>-6.4199999999999875</v>
      </c>
      <c r="AR38" s="28">
        <f>외인!AR38+기관!AR38</f>
        <v>44634.46</v>
      </c>
      <c r="AS38" s="28">
        <f>외인!AS38+기관!AS38</f>
        <v>-128.52000000000001</v>
      </c>
      <c r="AT38" s="28">
        <f>외인!AT38+기관!AT38</f>
        <v>145287.06</v>
      </c>
      <c r="AU38" s="28">
        <f>외인!AU38+기관!AU38</f>
        <v>-53.59</v>
      </c>
      <c r="AV38" s="28">
        <f>외인!AV38+기관!AV38</f>
        <v>94898.42</v>
      </c>
      <c r="AW38" s="28">
        <f>외인!AW38+기관!AW38</f>
        <v>128.80000000000001</v>
      </c>
      <c r="AX38" s="28">
        <f>외인!AX38+기관!AX38</f>
        <v>117547.12</v>
      </c>
      <c r="AY38" s="28">
        <f>외인!AY38+기관!AY38</f>
        <v>14.939999999999998</v>
      </c>
      <c r="AZ38" s="28">
        <f>외인!AZ38+기관!AZ38</f>
        <v>3915768.8</v>
      </c>
      <c r="BA38" s="28">
        <f>외인!BA38+기관!BA38</f>
        <v>-1878.1699999999996</v>
      </c>
      <c r="BB38" s="28">
        <f>외인!BB38+기관!BB38</f>
        <v>188655.04</v>
      </c>
      <c r="BC38" s="28">
        <f>외인!BC38+기관!BC38</f>
        <v>2.34</v>
      </c>
      <c r="BD38" s="28">
        <f>외인!BD38+기관!BD38</f>
        <v>70918.36</v>
      </c>
      <c r="BE38" s="28">
        <f>외인!BE38+기관!BE38</f>
        <v>-43.96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178446.4</v>
      </c>
      <c r="BI38" s="28">
        <f>외인!BI38+기관!BI38</f>
        <v>548.56999999999994</v>
      </c>
      <c r="BJ38" s="28">
        <f>외인!BJ38+기관!BJ38</f>
        <v>228130.7</v>
      </c>
      <c r="BK38" s="28">
        <f>외인!BK38+기관!BK38</f>
        <v>-45.44</v>
      </c>
      <c r="BL38" s="28">
        <f>외인!BL38+기관!BL38</f>
        <v>91922.64</v>
      </c>
      <c r="BM38" s="28">
        <f>외인!BM38+기관!BM38</f>
        <v>8.61</v>
      </c>
      <c r="BN38" s="28">
        <f>외인!BN38+기관!BN38</f>
        <v>89627.36</v>
      </c>
      <c r="BO38" s="28">
        <f>외인!BO38+기관!BO38</f>
        <v>31.940000000000005</v>
      </c>
      <c r="BP38" s="28">
        <f>외인!BP38+기관!BP38</f>
        <v>136729.72</v>
      </c>
      <c r="BQ38" s="28">
        <f>외인!BQ38+기관!BQ38</f>
        <v>-39.340000000000003</v>
      </c>
      <c r="BR38" s="28">
        <f>외인!BR38+기관!BR38</f>
        <v>468114.38</v>
      </c>
      <c r="BS38" s="28">
        <f>외인!BS38+기관!BS38</f>
        <v>123.80999999999997</v>
      </c>
      <c r="BT38" s="28">
        <f>외인!BT38+기관!BT38</f>
        <v>3718768.74</v>
      </c>
      <c r="BU38" s="28">
        <f>외인!BU38+기관!BU38</f>
        <v>-2537.92</v>
      </c>
      <c r="BV38" s="28">
        <f>외인!BV38+기관!BV38</f>
        <v>725965.92</v>
      </c>
      <c r="BW38" s="28">
        <f>외인!BW38+기관!BW38</f>
        <v>886.57</v>
      </c>
      <c r="BX38" s="28">
        <f>외인!BX38+기관!BX38</f>
        <v>143698.72</v>
      </c>
      <c r="BY38" s="28">
        <f>외인!BY38+기관!BY38</f>
        <v>-54.769999999999996</v>
      </c>
      <c r="BZ38" s="28">
        <f>외인!BZ38+기관!BZ38</f>
        <v>478745</v>
      </c>
      <c r="CA38" s="28">
        <f>외인!CA38+기관!CA38</f>
        <v>-166.37</v>
      </c>
      <c r="CB38" s="28">
        <f>외인!CB38+기관!CB38</f>
        <v>23525.34</v>
      </c>
      <c r="CC38" s="28">
        <f>외인!CC38+기관!CC38</f>
        <v>-60.7</v>
      </c>
      <c r="CD38" s="28">
        <f>외인!CD38+기관!CD38</f>
        <v>57802.26</v>
      </c>
      <c r="CE38" s="28">
        <f>외인!CE38+기관!CE38</f>
        <v>-52.95</v>
      </c>
      <c r="CF38" s="28">
        <f>외인!CF38+기관!CF38</f>
        <v>46525.120000000003</v>
      </c>
      <c r="CG38" s="28">
        <f>외인!CG38+기관!CG38</f>
        <v>17.160000000000004</v>
      </c>
      <c r="CH38" s="28">
        <f>외인!CH38+기관!CH38</f>
        <v>131630.16</v>
      </c>
      <c r="CI38" s="28">
        <f>외인!CI38+기관!CI38</f>
        <v>137.23000000000002</v>
      </c>
      <c r="CJ38" s="28">
        <f>외인!CJ38+기관!CJ38</f>
        <v>731197.38</v>
      </c>
      <c r="CK38" s="28">
        <f>외인!CK38+기관!CK38</f>
        <v>-583.09</v>
      </c>
      <c r="CL38" s="28">
        <f>외인!CL38+기관!CL38</f>
        <v>442707.08</v>
      </c>
      <c r="CM38" s="28">
        <f>외인!CM38+기관!CM38</f>
        <v>-46.910000000000025</v>
      </c>
      <c r="CN38" s="28">
        <f>외인!CN38+기관!CN38</f>
        <v>224367.76</v>
      </c>
      <c r="CO38" s="28">
        <f>외인!CO38+기관!CO38</f>
        <v>-37.330000000000013</v>
      </c>
      <c r="CP38" s="28">
        <f>외인!CP38+기관!CP38</f>
        <v>189765.1</v>
      </c>
      <c r="CQ38" s="28">
        <f>외인!CQ38+기관!CQ38</f>
        <v>1.759999999999998</v>
      </c>
      <c r="CR38" s="28">
        <f>외인!CR38+기관!CR38</f>
        <v>303820.44</v>
      </c>
      <c r="CS38" s="28">
        <f>외인!CS38+기관!CS38</f>
        <v>-138.57</v>
      </c>
      <c r="CT38" s="28">
        <f>외인!CT38+기관!CT38</f>
        <v>221752.42</v>
      </c>
      <c r="CU38" s="28">
        <f>외인!CU38+기관!CU38</f>
        <v>394.26</v>
      </c>
      <c r="CV38" s="28">
        <f>외인!CV38+기관!CV38</f>
        <v>3718768.74</v>
      </c>
      <c r="CW38" s="28">
        <f>외인!CW38+기관!CW38</f>
        <v>-2537.92</v>
      </c>
      <c r="CX38" s="28">
        <f>외인!CX38+기관!CX38</f>
        <v>406168.64</v>
      </c>
      <c r="CY38" s="28">
        <f>외인!CY38+기관!CY38</f>
        <v>790.39</v>
      </c>
      <c r="CZ38" s="28">
        <f>외인!CZ38+기관!CZ38</f>
        <v>31888.9</v>
      </c>
      <c r="DA38" s="28">
        <f>외인!DA38+기관!DA38</f>
        <v>-37.369999999999997</v>
      </c>
      <c r="DB38" s="28">
        <f>외인!DB38+기관!DB38</f>
        <v>70918.36</v>
      </c>
      <c r="DC38" s="28">
        <f>외인!DC38+기관!DC38</f>
        <v>-43.96</v>
      </c>
      <c r="DD38" s="28">
        <f>외인!DD38+기관!DD38</f>
        <v>16854.740000000002</v>
      </c>
      <c r="DE38" s="28">
        <f>외인!DE38+기관!DE38</f>
        <v>18.53</v>
      </c>
      <c r="DF38" s="28">
        <f>외인!DF38+기관!DF38</f>
        <v>107748.14</v>
      </c>
      <c r="DG38" s="28">
        <f>외인!DG38+기관!DG38</f>
        <v>-41.100000000000009</v>
      </c>
      <c r="DH38" s="28">
        <f>외인!DH38+기관!DH38</f>
        <v>42147.22</v>
      </c>
      <c r="DI38" s="28">
        <f>외인!DI38+기관!DI38</f>
        <v>-44.010000000000005</v>
      </c>
      <c r="DJ38" s="28">
        <f>외인!DJ38+기관!DJ38</f>
        <v>1099975.1399999999</v>
      </c>
      <c r="DK38" s="28">
        <f>외인!DK38+기관!DK38</f>
        <v>400.38</v>
      </c>
      <c r="DL38" s="28">
        <f>외인!DL38+기관!DL38</f>
        <v>175940.38</v>
      </c>
      <c r="DM38" s="28">
        <f>외인!DM38+기관!DM38</f>
        <v>-35.520000000000003</v>
      </c>
      <c r="DN38" s="28">
        <f>외인!DN38+기관!DN38</f>
        <v>3718768.74</v>
      </c>
      <c r="DO38" s="28">
        <f>외인!DO38+기관!DO38</f>
        <v>-2537.92</v>
      </c>
      <c r="DP38" s="28">
        <f>외인!DP38+기관!DP38</f>
        <v>155974.1</v>
      </c>
      <c r="DQ38" s="28">
        <f>외인!DQ38+기관!DQ38</f>
        <v>-269.03999999999996</v>
      </c>
      <c r="DR38" s="28">
        <f>외인!DR38+기관!DR38</f>
        <v>80151.86</v>
      </c>
      <c r="DS38" s="28">
        <f>외인!DS38+기관!DS38</f>
        <v>45.05</v>
      </c>
      <c r="DT38" s="28">
        <f>외인!DT38+기관!DT38</f>
        <v>237275.78</v>
      </c>
      <c r="DU38" s="28">
        <f>외인!DU38+기관!DU38</f>
        <v>-207.24</v>
      </c>
      <c r="DV38" s="28">
        <f>외인!DV38+기관!DV38</f>
        <v>65976.740000000005</v>
      </c>
      <c r="DW38" s="28">
        <f>외인!DW38+기관!DW38</f>
        <v>68.419999999999987</v>
      </c>
      <c r="DX38" s="28">
        <f>외인!DX38+기관!DX38</f>
        <v>199757.72</v>
      </c>
      <c r="DY38" s="28">
        <f>외인!DY38+기관!DY38</f>
        <v>70.28</v>
      </c>
      <c r="DZ38" s="28">
        <f>외인!DZ38+기관!DZ38</f>
        <v>16995.560000000001</v>
      </c>
      <c r="EA38" s="28">
        <f>외인!EA38+기관!EA38</f>
        <v>1.25</v>
      </c>
      <c r="EB38" s="28">
        <f>외인!EB38+기관!EB38</f>
        <v>24018.9</v>
      </c>
      <c r="EC38" s="28">
        <f>외인!EC38+기관!EC38</f>
        <v>-16.740000000000002</v>
      </c>
      <c r="ED38" s="28">
        <f>외인!ED38+기관!ED38</f>
        <v>20315.900000000001</v>
      </c>
      <c r="EE38" s="28">
        <f>외인!EE38+기관!EE38</f>
        <v>-8.0400000000000009</v>
      </c>
      <c r="EF38" s="28">
        <f>외인!EF38+기관!EF38</f>
        <v>475582.5</v>
      </c>
      <c r="EG38" s="28">
        <f>외인!EG38+기관!EG38</f>
        <v>-287.79000000000002</v>
      </c>
      <c r="EH38" s="28">
        <f>외인!EH38+기관!EH38</f>
        <v>321831.14</v>
      </c>
      <c r="EI38" s="28">
        <f>외인!EI38+기관!EI38</f>
        <v>-174.75</v>
      </c>
      <c r="EJ38" s="28">
        <f>외인!EJ38+기관!EJ38</f>
        <v>188290.12</v>
      </c>
      <c r="EK38" s="28">
        <f>외인!EK38+기관!EK38</f>
        <v>202.38000000000002</v>
      </c>
      <c r="EL38" s="28">
        <f>외인!EL38+기관!EL38</f>
        <v>62782.94</v>
      </c>
      <c r="EM38" s="28">
        <f>외인!EM38+기관!EM38</f>
        <v>-48.22</v>
      </c>
      <c r="EN38" s="28">
        <f>외인!EN38+기관!EN38</f>
        <v>80151.86</v>
      </c>
      <c r="EO38" s="28">
        <f>외인!EO38+기관!EO38</f>
        <v>45.05</v>
      </c>
      <c r="EP38" s="28">
        <f>외인!EP38+기관!EP38</f>
        <v>350225.66</v>
      </c>
      <c r="EQ38" s="28">
        <f>외인!EQ38+기관!EQ38</f>
        <v>938.58</v>
      </c>
      <c r="ER38" s="28">
        <f>외인!ER38+기관!ER38</f>
        <v>27237.22</v>
      </c>
      <c r="ES38" s="28">
        <f>외인!ES38+기관!ES38</f>
        <v>104.47</v>
      </c>
      <c r="ET38" s="28">
        <f>외인!ET38+기관!ET38</f>
        <v>221806</v>
      </c>
      <c r="EU38" s="28">
        <f>외인!EU38+기관!EU38</f>
        <v>-6.4199999999999875</v>
      </c>
      <c r="EV38" s="28">
        <f>외인!EV38+기관!EV38</f>
        <v>84842.14</v>
      </c>
      <c r="EW38" s="28">
        <f>외인!EW38+기관!EW38</f>
        <v>-16.169999999999998</v>
      </c>
      <c r="EX38" s="28">
        <f>외인!EX38+기관!EX38</f>
        <v>104922.96</v>
      </c>
      <c r="EY38" s="28">
        <f>외인!EY38+기관!EY38</f>
        <v>17.940000000000001</v>
      </c>
    </row>
    <row r="39" spans="1:155">
      <c r="A39" s="27">
        <f>외인!A39</f>
        <v>46118</v>
      </c>
      <c r="B39" s="28">
        <f>외인!B39+기관!B39</f>
        <v>8705302.5199999996</v>
      </c>
      <c r="C39" s="28">
        <f>외인!C39+기관!C39</f>
        <v>1218.8800000000001</v>
      </c>
      <c r="D39" s="28">
        <f>외인!D39+기관!D39</f>
        <v>1159325.72</v>
      </c>
      <c r="E39" s="28">
        <f>외인!E39+기관!E39</f>
        <v>-328.52</v>
      </c>
      <c r="F39" s="28">
        <f>외인!F39+기관!F39</f>
        <v>3782333.28</v>
      </c>
      <c r="G39" s="28">
        <f>외인!G39+기관!G39</f>
        <v>-402.42000000000007</v>
      </c>
      <c r="H39" s="28">
        <f>외인!H39+기관!H39</f>
        <v>587805.84</v>
      </c>
      <c r="I39" s="28">
        <f>외인!I39+기관!I39</f>
        <v>786.39</v>
      </c>
      <c r="J39" s="28">
        <f>외인!J39+기관!J39</f>
        <v>76913.919999999998</v>
      </c>
      <c r="K39" s="28">
        <f>외인!K39+기관!K39</f>
        <v>44.04</v>
      </c>
      <c r="L39" s="28">
        <f>외인!L39+기관!L39</f>
        <v>545089.96</v>
      </c>
      <c r="M39" s="28">
        <f>외인!M39+기관!M39</f>
        <v>800.75</v>
      </c>
      <c r="N39" s="28">
        <f>외인!N39+기관!N39</f>
        <v>442410.9</v>
      </c>
      <c r="O39" s="28">
        <f>외인!O39+기관!O39</f>
        <v>-110.89</v>
      </c>
      <c r="P39" s="28">
        <f>외인!P39+기관!P39</f>
        <v>383012.58</v>
      </c>
      <c r="Q39" s="28">
        <f>외인!Q39+기관!Q39</f>
        <v>30.5</v>
      </c>
      <c r="R39" s="28">
        <f>외인!R39+기관!R39</f>
        <v>237432.02</v>
      </c>
      <c r="S39" s="28">
        <f>외인!S39+기관!S39</f>
        <v>-263.10000000000002</v>
      </c>
      <c r="T39" s="28">
        <f>외인!T39+기관!T39</f>
        <v>17037.439999999999</v>
      </c>
      <c r="U39" s="28">
        <f>외인!U39+기관!U39</f>
        <v>14.820000000000002</v>
      </c>
      <c r="V39" s="28">
        <f>외인!V39+기관!V39</f>
        <v>197710.22</v>
      </c>
      <c r="W39" s="28">
        <f>외인!W39+기관!W39</f>
        <v>205.89999999999998</v>
      </c>
      <c r="X39" s="28">
        <f>외인!X39+기관!X39</f>
        <v>3743816.48</v>
      </c>
      <c r="Y39" s="28">
        <f>외인!Y39+기관!Y39</f>
        <v>-484.84000000000015</v>
      </c>
      <c r="Z39" s="28">
        <f>외인!Z39+기관!Z39</f>
        <v>85194.26</v>
      </c>
      <c r="AA39" s="28">
        <f>외인!AA39+기관!AA39</f>
        <v>-18.919999999999998</v>
      </c>
      <c r="AB39" s="28">
        <f>외인!AB39+기관!AB39</f>
        <v>394086.1</v>
      </c>
      <c r="AC39" s="28">
        <f>외인!AC39+기관!AC39</f>
        <v>15.740000000000009</v>
      </c>
      <c r="AD39" s="28">
        <f>외인!AD39+기관!AD39</f>
        <v>36897.879999999997</v>
      </c>
      <c r="AE39" s="28">
        <f>외인!AE39+기관!AE39</f>
        <v>-60.4</v>
      </c>
      <c r="AF39" s="28">
        <f>외인!AF39+기관!AF39</f>
        <v>48311.54</v>
      </c>
      <c r="AG39" s="28">
        <f>외인!AG39+기관!AG39</f>
        <v>30.560000000000002</v>
      </c>
      <c r="AH39" s="28">
        <f>외인!AH39+기관!AH39</f>
        <v>363608.76</v>
      </c>
      <c r="AI39" s="28">
        <f>외인!AI39+기관!AI39</f>
        <v>-142.53000000000003</v>
      </c>
      <c r="AJ39" s="28">
        <f>외인!AJ39+기관!AJ39</f>
        <v>204927.54</v>
      </c>
      <c r="AK39" s="28">
        <f>외인!AK39+기관!AK39</f>
        <v>-134.51</v>
      </c>
      <c r="AL39" s="28">
        <f>외인!AL39+기관!AL39</f>
        <v>163382.24</v>
      </c>
      <c r="AM39" s="28">
        <f>외인!AM39+기관!AM39</f>
        <v>-15.130000000000003</v>
      </c>
      <c r="AN39" s="28">
        <f>외인!AN39+기관!AN39</f>
        <v>314984.7</v>
      </c>
      <c r="AO39" s="28">
        <f>외인!AO39+기관!AO39</f>
        <v>-104.98</v>
      </c>
      <c r="AP39" s="28">
        <f>외인!AP39+기관!AP39</f>
        <v>226244.88</v>
      </c>
      <c r="AQ39" s="28">
        <f>외인!AQ39+기관!AQ39</f>
        <v>32.740000000000009</v>
      </c>
      <c r="AR39" s="28">
        <f>외인!AR39+기관!AR39</f>
        <v>44811.54</v>
      </c>
      <c r="AS39" s="28">
        <f>외인!AS39+기관!AS39</f>
        <v>-115.10000000000001</v>
      </c>
      <c r="AT39" s="28">
        <f>외인!AT39+기관!AT39</f>
        <v>145713.94</v>
      </c>
      <c r="AU39" s="28">
        <f>외인!AU39+기관!AU39</f>
        <v>-54.059999999999995</v>
      </c>
      <c r="AV39" s="28">
        <f>외인!AV39+기관!AV39</f>
        <v>94450.96</v>
      </c>
      <c r="AW39" s="28">
        <f>외인!AW39+기관!AW39</f>
        <v>153.49</v>
      </c>
      <c r="AX39" s="28">
        <f>외인!AX39+기관!AX39</f>
        <v>120186.94</v>
      </c>
      <c r="AY39" s="28">
        <f>외인!AY39+기관!AY39</f>
        <v>-56.890000000000015</v>
      </c>
      <c r="AZ39" s="28">
        <f>외인!AZ39+기관!AZ39</f>
        <v>4013218.02</v>
      </c>
      <c r="BA39" s="28">
        <f>외인!BA39+기관!BA39</f>
        <v>136.67999999999984</v>
      </c>
      <c r="BB39" s="28">
        <f>외인!BB39+기관!BB39</f>
        <v>191104.16</v>
      </c>
      <c r="BC39" s="28">
        <f>외인!BC39+기관!BC39</f>
        <v>-0.83000000000000007</v>
      </c>
      <c r="BD39" s="28">
        <f>외인!BD39+기관!BD39</f>
        <v>70590.64</v>
      </c>
      <c r="BE39" s="28">
        <f>외인!BE39+기관!BE39</f>
        <v>-55.37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180406.9</v>
      </c>
      <c r="BI39" s="28">
        <f>외인!BI39+기관!BI39</f>
        <v>428.88</v>
      </c>
      <c r="BJ39" s="28">
        <f>외인!BJ39+기관!BJ39</f>
        <v>230684.08</v>
      </c>
      <c r="BK39" s="28">
        <f>외인!BK39+기관!BK39</f>
        <v>-43.63</v>
      </c>
      <c r="BL39" s="28">
        <f>외인!BL39+기관!BL39</f>
        <v>92995.78</v>
      </c>
      <c r="BM39" s="28">
        <f>외인!BM39+기관!BM39</f>
        <v>-50.849999999999994</v>
      </c>
      <c r="BN39" s="28">
        <f>외인!BN39+기관!BN39</f>
        <v>89488.84</v>
      </c>
      <c r="BO39" s="28">
        <f>외인!BO39+기관!BO39</f>
        <v>19.170000000000002</v>
      </c>
      <c r="BP39" s="28">
        <f>외인!BP39+기관!BP39</f>
        <v>139415.57999999999</v>
      </c>
      <c r="BQ39" s="28">
        <f>외인!BQ39+기관!BQ39</f>
        <v>-96.949999999999989</v>
      </c>
      <c r="BR39" s="28">
        <f>외인!BR39+기관!BR39</f>
        <v>470396.56</v>
      </c>
      <c r="BS39" s="28">
        <f>외인!BS39+기관!BS39</f>
        <v>103.6</v>
      </c>
      <c r="BT39" s="28">
        <f>외인!BT39+기관!BT39</f>
        <v>3811213.28</v>
      </c>
      <c r="BU39" s="28">
        <f>외인!BU39+기관!BU39</f>
        <v>-473.36999999999989</v>
      </c>
      <c r="BV39" s="28">
        <f>외인!BV39+기관!BV39</f>
        <v>722585.66</v>
      </c>
      <c r="BW39" s="28">
        <f>외인!BW39+기관!BW39</f>
        <v>835.12</v>
      </c>
      <c r="BX39" s="28">
        <f>외인!BX39+기관!BX39</f>
        <v>143364.06</v>
      </c>
      <c r="BY39" s="28">
        <f>외인!BY39+기관!BY39</f>
        <v>-44.460000000000008</v>
      </c>
      <c r="BZ39" s="28">
        <f>외인!BZ39+기관!BZ39</f>
        <v>478366.96</v>
      </c>
      <c r="CA39" s="28">
        <f>외인!CA39+기관!CA39</f>
        <v>-120.1</v>
      </c>
      <c r="CB39" s="28">
        <f>외인!CB39+기관!CB39</f>
        <v>23478.38</v>
      </c>
      <c r="CC39" s="28">
        <f>외인!CC39+기관!CC39</f>
        <v>-56.03</v>
      </c>
      <c r="CD39" s="28">
        <f>외인!CD39+기관!CD39</f>
        <v>57650.78</v>
      </c>
      <c r="CE39" s="28">
        <f>외인!CE39+기관!CE39</f>
        <v>-53.69</v>
      </c>
      <c r="CF39" s="28">
        <f>외인!CF39+기관!CF39</f>
        <v>47099.3</v>
      </c>
      <c r="CG39" s="28">
        <f>외인!CG39+기관!CG39</f>
        <v>19.04</v>
      </c>
      <c r="CH39" s="28">
        <f>외인!CH39+기관!CH39</f>
        <v>131398.68</v>
      </c>
      <c r="CI39" s="28">
        <f>외인!CI39+기관!CI39</f>
        <v>159.20999999999998</v>
      </c>
      <c r="CJ39" s="28">
        <f>외인!CJ39+기관!CJ39</f>
        <v>718844.72</v>
      </c>
      <c r="CK39" s="28">
        <f>외인!CK39+기관!CK39</f>
        <v>-544.58000000000004</v>
      </c>
      <c r="CL39" s="28">
        <f>외인!CL39+기관!CL39</f>
        <v>449078.38</v>
      </c>
      <c r="CM39" s="28">
        <f>외인!CM39+기관!CM39</f>
        <v>18.739999999999981</v>
      </c>
      <c r="CN39" s="28">
        <f>외인!CN39+기관!CN39</f>
        <v>225459.78</v>
      </c>
      <c r="CO39" s="28">
        <f>외인!CO39+기관!CO39</f>
        <v>25.64</v>
      </c>
      <c r="CP39" s="28">
        <f>외인!CP39+기관!CP39</f>
        <v>192196.3</v>
      </c>
      <c r="CQ39" s="28">
        <f>외인!CQ39+기관!CQ39</f>
        <v>-0.61999999999999922</v>
      </c>
      <c r="CR39" s="28">
        <f>외인!CR39+기관!CR39</f>
        <v>302691.44</v>
      </c>
      <c r="CS39" s="28">
        <f>외인!CS39+기관!CS39</f>
        <v>-205.25</v>
      </c>
      <c r="CT39" s="28">
        <f>외인!CT39+기관!CT39</f>
        <v>223282.44</v>
      </c>
      <c r="CU39" s="28">
        <f>외인!CU39+기관!CU39</f>
        <v>352.23</v>
      </c>
      <c r="CV39" s="28">
        <f>외인!CV39+기관!CV39</f>
        <v>3811213.28</v>
      </c>
      <c r="CW39" s="28">
        <f>외인!CW39+기관!CW39</f>
        <v>-473.36999999999989</v>
      </c>
      <c r="CX39" s="28">
        <f>외인!CX39+기관!CX39</f>
        <v>416292.4</v>
      </c>
      <c r="CY39" s="28">
        <f>외인!CY39+기관!CY39</f>
        <v>739.28</v>
      </c>
      <c r="CZ39" s="28">
        <f>외인!CZ39+기관!CZ39</f>
        <v>32039.759999999998</v>
      </c>
      <c r="DA39" s="28">
        <f>외인!DA39+기관!DA39</f>
        <v>-37.15</v>
      </c>
      <c r="DB39" s="28">
        <f>외인!DB39+기관!DB39</f>
        <v>70590.64</v>
      </c>
      <c r="DC39" s="28">
        <f>외인!DC39+기관!DC39</f>
        <v>-55.37</v>
      </c>
      <c r="DD39" s="28">
        <f>외인!DD39+기관!DD39</f>
        <v>17037.439999999999</v>
      </c>
      <c r="DE39" s="28">
        <f>외인!DE39+기관!DE39</f>
        <v>14.820000000000002</v>
      </c>
      <c r="DF39" s="28">
        <f>외인!DF39+기관!DF39</f>
        <v>107637.66</v>
      </c>
      <c r="DG39" s="28">
        <f>외인!DG39+기관!DG39</f>
        <v>-22.17</v>
      </c>
      <c r="DH39" s="28">
        <f>외인!DH39+기관!DH39</f>
        <v>42023.62</v>
      </c>
      <c r="DI39" s="28">
        <f>외인!DI39+기관!DI39</f>
        <v>-43.789999999999992</v>
      </c>
      <c r="DJ39" s="28">
        <f>외인!DJ39+기관!DJ39</f>
        <v>1103507.6399999999</v>
      </c>
      <c r="DK39" s="28">
        <f>외인!DK39+기관!DK39</f>
        <v>413.58000000000004</v>
      </c>
      <c r="DL39" s="28">
        <f>외인!DL39+기관!DL39</f>
        <v>177454.78</v>
      </c>
      <c r="DM39" s="28">
        <f>외인!DM39+기관!DM39</f>
        <v>23</v>
      </c>
      <c r="DN39" s="28">
        <f>외인!DN39+기관!DN39</f>
        <v>3811213.28</v>
      </c>
      <c r="DO39" s="28">
        <f>외인!DO39+기관!DO39</f>
        <v>-473.36999999999989</v>
      </c>
      <c r="DP39" s="28">
        <f>외인!DP39+기관!DP39</f>
        <v>152661.29999999999</v>
      </c>
      <c r="DQ39" s="28">
        <f>외인!DQ39+기관!DQ39</f>
        <v>-189.01999999999998</v>
      </c>
      <c r="DR39" s="28">
        <f>외인!DR39+기관!DR39</f>
        <v>80277.679999999993</v>
      </c>
      <c r="DS39" s="28">
        <f>외인!DS39+기관!DS39</f>
        <v>44.199999999999996</v>
      </c>
      <c r="DT39" s="28">
        <f>외인!DT39+기관!DT39</f>
        <v>237432.02</v>
      </c>
      <c r="DU39" s="28">
        <f>외인!DU39+기관!DU39</f>
        <v>-263.10000000000002</v>
      </c>
      <c r="DV39" s="28">
        <f>외인!DV39+기관!DV39</f>
        <v>64673.68</v>
      </c>
      <c r="DW39" s="28">
        <f>외인!DW39+기관!DW39</f>
        <v>57.91</v>
      </c>
      <c r="DX39" s="28">
        <f>외인!DX39+기관!DX39</f>
        <v>197710.22</v>
      </c>
      <c r="DY39" s="28">
        <f>외인!DY39+기관!DY39</f>
        <v>205.89999999999998</v>
      </c>
      <c r="DZ39" s="28">
        <f>외인!DZ39+기관!DZ39</f>
        <v>16862.38</v>
      </c>
      <c r="EA39" s="28">
        <f>외인!EA39+기관!EA39</f>
        <v>16.07</v>
      </c>
      <c r="EB39" s="28">
        <f>외인!EB39+기관!EB39</f>
        <v>23815.34</v>
      </c>
      <c r="EC39" s="28">
        <f>외인!EC39+기관!EC39</f>
        <v>-17.52</v>
      </c>
      <c r="ED39" s="28">
        <f>외인!ED39+기관!ED39</f>
        <v>19726.52</v>
      </c>
      <c r="EE39" s="28">
        <f>외인!EE39+기관!EE39</f>
        <v>-1.1700000000000008</v>
      </c>
      <c r="EF39" s="28">
        <f>외인!EF39+기관!EF39</f>
        <v>471796.22</v>
      </c>
      <c r="EG39" s="28">
        <f>외인!EG39+기관!EG39</f>
        <v>-308.67</v>
      </c>
      <c r="EH39" s="28">
        <f>외인!EH39+기관!EH39</f>
        <v>325876.2</v>
      </c>
      <c r="EI39" s="28">
        <f>외인!EI39+기관!EI39</f>
        <v>-80.84</v>
      </c>
      <c r="EJ39" s="28">
        <f>외인!EJ39+기관!EJ39</f>
        <v>187999.82</v>
      </c>
      <c r="EK39" s="28">
        <f>외인!EK39+기관!EK39</f>
        <v>176.70000000000005</v>
      </c>
      <c r="EL39" s="28">
        <f>외인!EL39+기관!EL39</f>
        <v>62573.64</v>
      </c>
      <c r="EM39" s="28">
        <f>외인!EM39+기관!EM39</f>
        <v>-49.97</v>
      </c>
      <c r="EN39" s="28">
        <f>외인!EN39+기관!EN39</f>
        <v>80277.679999999993</v>
      </c>
      <c r="EO39" s="28">
        <f>외인!EO39+기관!EO39</f>
        <v>44.199999999999996</v>
      </c>
      <c r="EP39" s="28">
        <f>외인!EP39+기관!EP39</f>
        <v>344308.02</v>
      </c>
      <c r="EQ39" s="28">
        <f>외인!EQ39+기관!EQ39</f>
        <v>808.53</v>
      </c>
      <c r="ER39" s="28">
        <f>외인!ER39+기관!ER39</f>
        <v>26174.639999999999</v>
      </c>
      <c r="ES39" s="28">
        <f>외인!ES39+기관!ES39</f>
        <v>23.529999999999998</v>
      </c>
      <c r="ET39" s="28">
        <f>외인!ET39+기관!ET39</f>
        <v>226244.88</v>
      </c>
      <c r="EU39" s="28">
        <f>외인!EU39+기관!EU39</f>
        <v>32.740000000000009</v>
      </c>
      <c r="EV39" s="28">
        <f>외인!EV39+기관!EV39</f>
        <v>85194.26</v>
      </c>
      <c r="EW39" s="28">
        <f>외인!EW39+기관!EW39</f>
        <v>-18.919999999999998</v>
      </c>
      <c r="EX39" s="28">
        <f>외인!EX39+기관!EX39</f>
        <v>107002.04</v>
      </c>
      <c r="EY39" s="28">
        <f>외인!EY39+기관!EY39</f>
        <v>18.3</v>
      </c>
    </row>
    <row r="40" spans="1:155">
      <c r="A40" s="27">
        <f>외인!A40</f>
        <v>46119</v>
      </c>
      <c r="B40" s="28">
        <f>외인!B40+기관!B40</f>
        <v>8776268.8800000008</v>
      </c>
      <c r="C40" s="28">
        <f>외인!C40+기관!C40</f>
        <v>4002.66</v>
      </c>
      <c r="D40" s="28">
        <f>외인!D40+기관!D40</f>
        <v>1147853.3</v>
      </c>
      <c r="E40" s="28">
        <f>외인!E40+기관!E40</f>
        <v>-318.86</v>
      </c>
      <c r="F40" s="28">
        <f>외인!F40+기관!F40</f>
        <v>3818210.02</v>
      </c>
      <c r="G40" s="28">
        <f>외인!G40+기관!G40</f>
        <v>933.17</v>
      </c>
      <c r="H40" s="28">
        <f>외인!H40+기관!H40</f>
        <v>588881.84</v>
      </c>
      <c r="I40" s="28">
        <f>외인!I40+기관!I40</f>
        <v>1134.98</v>
      </c>
      <c r="J40" s="28">
        <f>외인!J40+기관!J40</f>
        <v>75133.039999999994</v>
      </c>
      <c r="K40" s="28">
        <f>외인!K40+기관!K40</f>
        <v>2.7199999999999989</v>
      </c>
      <c r="L40" s="28">
        <f>외인!L40+기관!L40</f>
        <v>545292.76</v>
      </c>
      <c r="M40" s="28">
        <f>외인!M40+기관!M40</f>
        <v>1096.45</v>
      </c>
      <c r="N40" s="28">
        <f>외인!N40+기관!N40</f>
        <v>442778.8</v>
      </c>
      <c r="O40" s="28">
        <f>외인!O40+기관!O40</f>
        <v>-164.01</v>
      </c>
      <c r="P40" s="28">
        <f>외인!P40+기관!P40</f>
        <v>384414.3</v>
      </c>
      <c r="Q40" s="28">
        <f>외인!Q40+기관!Q40</f>
        <v>31.039999999999992</v>
      </c>
      <c r="R40" s="28">
        <f>외인!R40+기관!R40</f>
        <v>237037.94</v>
      </c>
      <c r="S40" s="28">
        <f>외인!S40+기관!S40</f>
        <v>-255.86</v>
      </c>
      <c r="T40" s="28">
        <f>외인!T40+기관!T40</f>
        <v>16856.099999999999</v>
      </c>
      <c r="U40" s="28">
        <f>외인!U40+기관!U40</f>
        <v>4.51</v>
      </c>
      <c r="V40" s="28">
        <f>외인!V40+기관!V40</f>
        <v>198912.6</v>
      </c>
      <c r="W40" s="28">
        <f>외인!W40+기관!W40</f>
        <v>140.38999999999999</v>
      </c>
      <c r="X40" s="28">
        <f>외인!X40+기관!X40</f>
        <v>3828060.48</v>
      </c>
      <c r="Y40" s="28">
        <f>외인!Y40+기관!Y40</f>
        <v>2039.33</v>
      </c>
      <c r="Z40" s="28">
        <f>외인!Z40+기관!Z40</f>
        <v>84876.32</v>
      </c>
      <c r="AA40" s="28">
        <f>외인!AA40+기관!AA40</f>
        <v>-19.62</v>
      </c>
      <c r="AB40" s="28">
        <f>외인!AB40+기관!AB40</f>
        <v>389348.38</v>
      </c>
      <c r="AC40" s="28">
        <f>외인!AC40+기관!AC40</f>
        <v>11.52000000000001</v>
      </c>
      <c r="AD40" s="28">
        <f>외인!AD40+기관!AD40</f>
        <v>36779.24</v>
      </c>
      <c r="AE40" s="28">
        <f>외인!AE40+기관!AE40</f>
        <v>-51.63</v>
      </c>
      <c r="AF40" s="28">
        <f>외인!AF40+기관!AF40</f>
        <v>48259.519999999997</v>
      </c>
      <c r="AG40" s="28">
        <f>외인!AG40+기관!AG40</f>
        <v>53.12</v>
      </c>
      <c r="AH40" s="28">
        <f>외인!AH40+기관!AH40</f>
        <v>361228.98</v>
      </c>
      <c r="AI40" s="28">
        <f>외인!AI40+기관!AI40</f>
        <v>-120.19999999999999</v>
      </c>
      <c r="AJ40" s="28">
        <f>외인!AJ40+기관!AJ40</f>
        <v>203291.08</v>
      </c>
      <c r="AK40" s="28">
        <f>외인!AK40+기관!AK40</f>
        <v>-202.66000000000003</v>
      </c>
      <c r="AL40" s="28">
        <f>외인!AL40+기관!AL40</f>
        <v>162343.72</v>
      </c>
      <c r="AM40" s="28">
        <f>외인!AM40+기관!AM40</f>
        <v>-6.8900000000000006</v>
      </c>
      <c r="AN40" s="28">
        <f>외인!AN40+기관!AN40</f>
        <v>315983.98</v>
      </c>
      <c r="AO40" s="28">
        <f>외인!AO40+기관!AO40</f>
        <v>-166.74</v>
      </c>
      <c r="AP40" s="28">
        <f>외인!AP40+기관!AP40</f>
        <v>223028.1</v>
      </c>
      <c r="AQ40" s="28">
        <f>외인!AQ40+기관!AQ40</f>
        <v>-51.55</v>
      </c>
      <c r="AR40" s="28">
        <f>외인!AR40+기관!AR40</f>
        <v>44847.82</v>
      </c>
      <c r="AS40" s="28">
        <f>외인!AS40+기관!AS40</f>
        <v>-92.31</v>
      </c>
      <c r="AT40" s="28">
        <f>외인!AT40+기관!AT40</f>
        <v>145731.22</v>
      </c>
      <c r="AU40" s="28">
        <f>외인!AU40+기관!AU40</f>
        <v>-100.49000000000001</v>
      </c>
      <c r="AV40" s="28">
        <f>외인!AV40+기관!AV40</f>
        <v>93557.18</v>
      </c>
      <c r="AW40" s="28">
        <f>외인!AW40+기관!AW40</f>
        <v>144.51</v>
      </c>
      <c r="AX40" s="28">
        <f>외인!AX40+기관!AX40</f>
        <v>121159.2</v>
      </c>
      <c r="AY40" s="28">
        <f>외인!AY40+기관!AY40</f>
        <v>-75.420000000000016</v>
      </c>
      <c r="AZ40" s="28">
        <f>외인!AZ40+기관!AZ40</f>
        <v>4096417.32</v>
      </c>
      <c r="BA40" s="28">
        <f>외인!BA40+기관!BA40</f>
        <v>2755.89</v>
      </c>
      <c r="BB40" s="28">
        <f>외인!BB40+기관!BB40</f>
        <v>188715.9</v>
      </c>
      <c r="BC40" s="28">
        <f>외인!BC40+기관!BC40</f>
        <v>-1.370000000000001</v>
      </c>
      <c r="BD40" s="28">
        <f>외인!BD40+기관!BD40</f>
        <v>69820.52</v>
      </c>
      <c r="BE40" s="28">
        <f>외인!BE40+기관!BE40</f>
        <v>-78.11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176058.86</v>
      </c>
      <c r="BI40" s="28">
        <f>외인!BI40+기관!BI40</f>
        <v>373.42999999999995</v>
      </c>
      <c r="BJ40" s="28">
        <f>외인!BJ40+기관!BJ40</f>
        <v>230878.18</v>
      </c>
      <c r="BK40" s="28">
        <f>외인!BK40+기관!BK40</f>
        <v>107.03999999999999</v>
      </c>
      <c r="BL40" s="28">
        <f>외인!BL40+기관!BL40</f>
        <v>92127.98</v>
      </c>
      <c r="BM40" s="28">
        <f>외인!BM40+기관!BM40</f>
        <v>-98.69</v>
      </c>
      <c r="BN40" s="28">
        <f>외인!BN40+기관!BN40</f>
        <v>88818.16</v>
      </c>
      <c r="BO40" s="28">
        <f>외인!BO40+기관!BO40</f>
        <v>27.6</v>
      </c>
      <c r="BP40" s="28">
        <f>외인!BP40+기관!BP40</f>
        <v>140573.85999999999</v>
      </c>
      <c r="BQ40" s="28">
        <f>외인!BQ40+기관!BQ40</f>
        <v>-117.11000000000001</v>
      </c>
      <c r="BR40" s="28">
        <f>외인!BR40+기관!BR40</f>
        <v>465094.08</v>
      </c>
      <c r="BS40" s="28">
        <f>외인!BS40+기관!BS40</f>
        <v>-30.639999999999986</v>
      </c>
      <c r="BT40" s="28">
        <f>외인!BT40+기관!BT40</f>
        <v>3895315.32</v>
      </c>
      <c r="BU40" s="28">
        <f>외인!BU40+기관!BU40</f>
        <v>2040.35</v>
      </c>
      <c r="BV40" s="28">
        <f>외인!BV40+기관!BV40</f>
        <v>735341.62</v>
      </c>
      <c r="BW40" s="28">
        <f>외인!BW40+기관!BW40</f>
        <v>1183.8600000000001</v>
      </c>
      <c r="BX40" s="28">
        <f>외인!BX40+기관!BX40</f>
        <v>142839.07999999999</v>
      </c>
      <c r="BY40" s="28">
        <f>외인!BY40+기관!BY40</f>
        <v>-18.97999999999999</v>
      </c>
      <c r="BZ40" s="28">
        <f>외인!BZ40+기관!BZ40</f>
        <v>478327.7</v>
      </c>
      <c r="CA40" s="28">
        <f>외인!CA40+기관!CA40</f>
        <v>-173.63</v>
      </c>
      <c r="CB40" s="28">
        <f>외인!CB40+기관!CB40</f>
        <v>23438.44</v>
      </c>
      <c r="CC40" s="28">
        <f>외인!CC40+기관!CC40</f>
        <v>-49.1</v>
      </c>
      <c r="CD40" s="28">
        <f>외인!CD40+기관!CD40</f>
        <v>55954.76</v>
      </c>
      <c r="CE40" s="28">
        <f>외인!CE40+기관!CE40</f>
        <v>-90.949999999999989</v>
      </c>
      <c r="CF40" s="28">
        <f>외인!CF40+기관!CF40</f>
        <v>47191.82</v>
      </c>
      <c r="CG40" s="28">
        <f>외인!CG40+기관!CG40</f>
        <v>5.4000000000000021</v>
      </c>
      <c r="CH40" s="28">
        <f>외인!CH40+기관!CH40</f>
        <v>129901.26</v>
      </c>
      <c r="CI40" s="28">
        <f>외인!CI40+기관!CI40</f>
        <v>131.80000000000001</v>
      </c>
      <c r="CJ40" s="28">
        <f>외인!CJ40+기관!CJ40</f>
        <v>713799.64</v>
      </c>
      <c r="CK40" s="28">
        <f>외인!CK40+기관!CK40</f>
        <v>-323.82999999999993</v>
      </c>
      <c r="CL40" s="28">
        <f>외인!CL40+기관!CL40</f>
        <v>443909.62</v>
      </c>
      <c r="CM40" s="28">
        <f>외인!CM40+기관!CM40</f>
        <v>-14.140000000000015</v>
      </c>
      <c r="CN40" s="28">
        <f>외인!CN40+기관!CN40</f>
        <v>222457.68</v>
      </c>
      <c r="CO40" s="28">
        <f>외인!CO40+기관!CO40</f>
        <v>-12.18</v>
      </c>
      <c r="CP40" s="28">
        <f>외인!CP40+기관!CP40</f>
        <v>189797.28</v>
      </c>
      <c r="CQ40" s="28">
        <f>외인!CQ40+기관!CQ40</f>
        <v>-1.2599999999999998</v>
      </c>
      <c r="CR40" s="28">
        <f>외인!CR40+기관!CR40</f>
        <v>301047.59999999998</v>
      </c>
      <c r="CS40" s="28">
        <f>외인!CS40+기관!CS40</f>
        <v>-236.61</v>
      </c>
      <c r="CT40" s="28">
        <f>외인!CT40+기관!CT40</f>
        <v>221170.88</v>
      </c>
      <c r="CU40" s="28">
        <f>외인!CU40+기관!CU40</f>
        <v>358.98</v>
      </c>
      <c r="CV40" s="28">
        <f>외인!CV40+기관!CV40</f>
        <v>3895315.32</v>
      </c>
      <c r="CW40" s="28">
        <f>외인!CW40+기관!CW40</f>
        <v>2040.35</v>
      </c>
      <c r="CX40" s="28">
        <f>외인!CX40+기관!CX40</f>
        <v>415854.88</v>
      </c>
      <c r="CY40" s="28">
        <f>외인!CY40+기관!CY40</f>
        <v>820.05000000000007</v>
      </c>
      <c r="CZ40" s="28">
        <f>외인!CZ40+기관!CZ40</f>
        <v>32261.7</v>
      </c>
      <c r="DA40" s="28">
        <f>외인!DA40+기관!DA40</f>
        <v>-24.43</v>
      </c>
      <c r="DB40" s="28">
        <f>외인!DB40+기관!DB40</f>
        <v>69820.52</v>
      </c>
      <c r="DC40" s="28">
        <f>외인!DC40+기관!DC40</f>
        <v>-78.11</v>
      </c>
      <c r="DD40" s="28">
        <f>외인!DD40+기관!DD40</f>
        <v>16856.099999999999</v>
      </c>
      <c r="DE40" s="28">
        <f>외인!DE40+기관!DE40</f>
        <v>4.51</v>
      </c>
      <c r="DF40" s="28">
        <f>외인!DF40+기관!DF40</f>
        <v>107249.96</v>
      </c>
      <c r="DG40" s="28">
        <f>외인!DG40+기관!DG40</f>
        <v>-2.8200000000000074</v>
      </c>
      <c r="DH40" s="28">
        <f>외인!DH40+기관!DH40</f>
        <v>40430.18</v>
      </c>
      <c r="DI40" s="28">
        <f>외인!DI40+기관!DI40</f>
        <v>-80.12</v>
      </c>
      <c r="DJ40" s="28">
        <f>외인!DJ40+기관!DJ40</f>
        <v>1098314.8600000001</v>
      </c>
      <c r="DK40" s="28">
        <f>외인!DK40+기관!DK40</f>
        <v>563.03</v>
      </c>
      <c r="DL40" s="28">
        <f>외인!DL40+기관!DL40</f>
        <v>174640.76</v>
      </c>
      <c r="DM40" s="28">
        <f>외인!DM40+기관!DM40</f>
        <v>-16.68</v>
      </c>
      <c r="DN40" s="28">
        <f>외인!DN40+기관!DN40</f>
        <v>3895315.32</v>
      </c>
      <c r="DO40" s="28">
        <f>외인!DO40+기관!DO40</f>
        <v>2040.35</v>
      </c>
      <c r="DP40" s="28">
        <f>외인!DP40+기관!DP40</f>
        <v>152124.96</v>
      </c>
      <c r="DQ40" s="28">
        <f>외인!DQ40+기관!DQ40</f>
        <v>-181.70999999999998</v>
      </c>
      <c r="DR40" s="28">
        <f>외인!DR40+기관!DR40</f>
        <v>78388.52</v>
      </c>
      <c r="DS40" s="28">
        <f>외인!DS40+기관!DS40</f>
        <v>10</v>
      </c>
      <c r="DT40" s="28">
        <f>외인!DT40+기관!DT40</f>
        <v>237037.94</v>
      </c>
      <c r="DU40" s="28">
        <f>외인!DU40+기관!DU40</f>
        <v>-255.86</v>
      </c>
      <c r="DV40" s="28">
        <f>외인!DV40+기관!DV40</f>
        <v>63439.64</v>
      </c>
      <c r="DW40" s="28">
        <f>외인!DW40+기관!DW40</f>
        <v>18.66</v>
      </c>
      <c r="DX40" s="28">
        <f>외인!DX40+기관!DX40</f>
        <v>198912.6</v>
      </c>
      <c r="DY40" s="28">
        <f>외인!DY40+기관!DY40</f>
        <v>140.38999999999999</v>
      </c>
      <c r="DZ40" s="28">
        <f>외인!DZ40+기관!DZ40</f>
        <v>16562.599999999999</v>
      </c>
      <c r="EA40" s="28">
        <f>외인!EA40+기관!EA40</f>
        <v>9.4199999999999982</v>
      </c>
      <c r="EB40" s="28">
        <f>외인!EB40+기관!EB40</f>
        <v>23486.400000000001</v>
      </c>
      <c r="EC40" s="28">
        <f>외인!EC40+기관!EC40</f>
        <v>-28.52</v>
      </c>
      <c r="ED40" s="28">
        <f>외인!ED40+기관!ED40</f>
        <v>19400.28</v>
      </c>
      <c r="EE40" s="28">
        <f>외인!EE40+기관!EE40</f>
        <v>-1.5400000000000009</v>
      </c>
      <c r="EF40" s="28">
        <f>외인!EF40+기관!EF40</f>
        <v>468217.92</v>
      </c>
      <c r="EG40" s="28">
        <f>외인!EG40+기관!EG40</f>
        <v>-105</v>
      </c>
      <c r="EH40" s="28">
        <f>외인!EH40+기관!EH40</f>
        <v>329128.90000000002</v>
      </c>
      <c r="EI40" s="28">
        <f>외인!EI40+기관!EI40</f>
        <v>-9.41</v>
      </c>
      <c r="EJ40" s="28">
        <f>외인!EJ40+기관!EJ40</f>
        <v>184836.36</v>
      </c>
      <c r="EK40" s="28">
        <f>외인!EK40+기관!EK40</f>
        <v>95.11</v>
      </c>
      <c r="EL40" s="28">
        <f>외인!EL40+기관!EL40</f>
        <v>60862.62</v>
      </c>
      <c r="EM40" s="28">
        <f>외인!EM40+기관!EM40</f>
        <v>-89.01</v>
      </c>
      <c r="EN40" s="28">
        <f>외인!EN40+기관!EN40</f>
        <v>78388.52</v>
      </c>
      <c r="EO40" s="28">
        <f>외인!EO40+기관!EO40</f>
        <v>10</v>
      </c>
      <c r="EP40" s="28">
        <f>외인!EP40+기관!EP40</f>
        <v>355243.1</v>
      </c>
      <c r="EQ40" s="28">
        <f>외인!EQ40+기관!EQ40</f>
        <v>1080.3600000000001</v>
      </c>
      <c r="ER40" s="28">
        <f>외인!ER40+기관!ER40</f>
        <v>25388.959999999999</v>
      </c>
      <c r="ES40" s="28">
        <f>외인!ES40+기관!ES40</f>
        <v>-10.98</v>
      </c>
      <c r="ET40" s="28">
        <f>외인!ET40+기관!ET40</f>
        <v>223028.1</v>
      </c>
      <c r="EU40" s="28">
        <f>외인!EU40+기관!EU40</f>
        <v>-51.55</v>
      </c>
      <c r="EV40" s="28">
        <f>외인!EV40+기관!EV40</f>
        <v>84876.32</v>
      </c>
      <c r="EW40" s="28">
        <f>외인!EW40+기관!EW40</f>
        <v>-19.62</v>
      </c>
      <c r="EX40" s="28">
        <f>외인!EX40+기관!EX40</f>
        <v>104920.96000000001</v>
      </c>
      <c r="EY40" s="28">
        <f>외인!EY40+기관!EY40</f>
        <v>18.36</v>
      </c>
    </row>
    <row r="41" spans="1:155">
      <c r="A41" s="27">
        <f>외인!A41</f>
        <v>46120</v>
      </c>
      <c r="B41" s="28">
        <f>외인!B41+기관!B41</f>
        <v>9379042.8000000007</v>
      </c>
      <c r="C41" s="28">
        <f>외인!C41+기관!C41</f>
        <v>5237.49</v>
      </c>
      <c r="D41" s="28">
        <f>외인!D41+기관!D41</f>
        <v>1206200.58</v>
      </c>
      <c r="E41" s="28">
        <f>외인!E41+기관!E41</f>
        <v>-605.6099999999999</v>
      </c>
      <c r="F41" s="28">
        <f>외인!F41+기관!F41</f>
        <v>4082122.94</v>
      </c>
      <c r="G41" s="28">
        <f>외인!G41+기관!G41</f>
        <v>619.21</v>
      </c>
      <c r="H41" s="28">
        <f>외인!H41+기관!H41</f>
        <v>601944.62</v>
      </c>
      <c r="I41" s="28">
        <f>외인!I41+기관!I41</f>
        <v>972.29</v>
      </c>
      <c r="J41" s="28">
        <f>외인!J41+기관!J41</f>
        <v>78180.44</v>
      </c>
      <c r="K41" s="28">
        <f>외인!K41+기관!K41</f>
        <v>-34.729999999999997</v>
      </c>
      <c r="L41" s="28">
        <f>외인!L41+기관!L41</f>
        <v>557210.12</v>
      </c>
      <c r="M41" s="28">
        <f>외인!M41+기관!M41</f>
        <v>975.83</v>
      </c>
      <c r="N41" s="28">
        <f>외인!N41+기관!N41</f>
        <v>471526.8</v>
      </c>
      <c r="O41" s="28">
        <f>외인!O41+기관!O41</f>
        <v>-150.19</v>
      </c>
      <c r="P41" s="28">
        <f>외인!P41+기관!P41</f>
        <v>396618.18</v>
      </c>
      <c r="Q41" s="28">
        <f>외인!Q41+기관!Q41</f>
        <v>-1.0700000000000003</v>
      </c>
      <c r="R41" s="28">
        <f>외인!R41+기관!R41</f>
        <v>247652.24</v>
      </c>
      <c r="S41" s="28">
        <f>외인!S41+기관!S41</f>
        <v>-292.70999999999998</v>
      </c>
      <c r="T41" s="28">
        <f>외인!T41+기관!T41</f>
        <v>16829.84</v>
      </c>
      <c r="U41" s="28">
        <f>외인!U41+기관!U41</f>
        <v>0.12000000000000011</v>
      </c>
      <c r="V41" s="28">
        <f>외인!V41+기관!V41</f>
        <v>215828.64</v>
      </c>
      <c r="W41" s="28">
        <f>외인!W41+기관!W41</f>
        <v>122.99999999999999</v>
      </c>
      <c r="X41" s="28">
        <f>외인!X41+기관!X41</f>
        <v>4178582.84</v>
      </c>
      <c r="Y41" s="28">
        <f>외인!Y41+기관!Y41</f>
        <v>3559.08</v>
      </c>
      <c r="Z41" s="28">
        <f>외인!Z41+기관!Z41</f>
        <v>88214.720000000001</v>
      </c>
      <c r="AA41" s="28">
        <f>외인!AA41+기관!AA41</f>
        <v>-20.78</v>
      </c>
      <c r="AB41" s="28">
        <f>외인!AB41+기관!AB41</f>
        <v>410062.68</v>
      </c>
      <c r="AC41" s="28">
        <f>외인!AC41+기관!AC41</f>
        <v>45.35</v>
      </c>
      <c r="AD41" s="28">
        <f>외인!AD41+기관!AD41</f>
        <v>39384.019999999997</v>
      </c>
      <c r="AE41" s="28">
        <f>외인!AE41+기관!AE41</f>
        <v>-23.369999999999997</v>
      </c>
      <c r="AF41" s="28">
        <f>외인!AF41+기관!AF41</f>
        <v>48908.14</v>
      </c>
      <c r="AG41" s="28">
        <f>외인!AG41+기관!AG41</f>
        <v>20.85</v>
      </c>
      <c r="AH41" s="28">
        <f>외인!AH41+기관!AH41</f>
        <v>377084.54</v>
      </c>
      <c r="AI41" s="28">
        <f>외인!AI41+기관!AI41</f>
        <v>-6.4300000000000068</v>
      </c>
      <c r="AJ41" s="28">
        <f>외인!AJ41+기관!AJ41</f>
        <v>208489.26</v>
      </c>
      <c r="AK41" s="28">
        <f>외인!AK41+기관!AK41</f>
        <v>-317.02999999999997</v>
      </c>
      <c r="AL41" s="28">
        <f>외인!AL41+기관!AL41</f>
        <v>171355.08</v>
      </c>
      <c r="AM41" s="28">
        <f>외인!AM41+기관!AM41</f>
        <v>-6.730000000000004</v>
      </c>
      <c r="AN41" s="28">
        <f>외인!AN41+기관!AN41</f>
        <v>337073.02</v>
      </c>
      <c r="AO41" s="28">
        <f>외인!AO41+기관!AO41</f>
        <v>-130.47</v>
      </c>
      <c r="AP41" s="28">
        <f>외인!AP41+기관!AP41</f>
        <v>240777.42</v>
      </c>
      <c r="AQ41" s="28">
        <f>외인!AQ41+기관!AQ41</f>
        <v>88.74</v>
      </c>
      <c r="AR41" s="28">
        <f>외인!AR41+기관!AR41</f>
        <v>47106.54</v>
      </c>
      <c r="AS41" s="28">
        <f>외인!AS41+기관!AS41</f>
        <v>-62.34</v>
      </c>
      <c r="AT41" s="28">
        <f>외인!AT41+기관!AT41</f>
        <v>152722.84</v>
      </c>
      <c r="AU41" s="28">
        <f>외인!AU41+기관!AU41</f>
        <v>-40.910000000000011</v>
      </c>
      <c r="AV41" s="28">
        <f>외인!AV41+기관!AV41</f>
        <v>94481.02</v>
      </c>
      <c r="AW41" s="28">
        <f>외인!AW41+기관!AW41</f>
        <v>58.870000000000005</v>
      </c>
      <c r="AX41" s="28">
        <f>외인!AX41+기관!AX41</f>
        <v>140477.32</v>
      </c>
      <c r="AY41" s="28">
        <f>외인!AY41+기관!AY41</f>
        <v>16.399999999999977</v>
      </c>
      <c r="AZ41" s="28">
        <f>외인!AZ41+기관!AZ41</f>
        <v>4465341.24</v>
      </c>
      <c r="BA41" s="28">
        <f>외인!BA41+기관!BA41</f>
        <v>4237.78</v>
      </c>
      <c r="BB41" s="28">
        <f>외인!BB41+기관!BB41</f>
        <v>199619.74</v>
      </c>
      <c r="BC41" s="28">
        <f>외인!BC41+기관!BC41</f>
        <v>8.9699999999999989</v>
      </c>
      <c r="BD41" s="28">
        <f>외인!BD41+기관!BD41</f>
        <v>76344.86</v>
      </c>
      <c r="BE41" s="28">
        <f>외인!BE41+기관!BE41</f>
        <v>-42.34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181776.4</v>
      </c>
      <c r="BI41" s="28">
        <f>외인!BI41+기관!BI41</f>
        <v>317.25</v>
      </c>
      <c r="BJ41" s="28">
        <f>외인!BJ41+기관!BJ41</f>
        <v>241348.3</v>
      </c>
      <c r="BK41" s="28">
        <f>외인!BK41+기관!BK41</f>
        <v>144.16999999999999</v>
      </c>
      <c r="BL41" s="28">
        <f>외인!BL41+기관!BL41</f>
        <v>97256.84</v>
      </c>
      <c r="BM41" s="28">
        <f>외인!BM41+기관!BM41</f>
        <v>-599.55000000000007</v>
      </c>
      <c r="BN41" s="28">
        <f>외인!BN41+기관!BN41</f>
        <v>93239.039999999994</v>
      </c>
      <c r="BO41" s="28">
        <f>외인!BO41+기관!BO41</f>
        <v>58.13</v>
      </c>
      <c r="BP41" s="28">
        <f>외인!BP41+기관!BP41</f>
        <v>161026.04</v>
      </c>
      <c r="BQ41" s="28">
        <f>외인!BQ41+기관!BQ41</f>
        <v>-30.53</v>
      </c>
      <c r="BR41" s="28">
        <f>외인!BR41+기관!BR41</f>
        <v>500861.12</v>
      </c>
      <c r="BS41" s="28">
        <f>외인!BS41+기관!BS41</f>
        <v>125.83</v>
      </c>
      <c r="BT41" s="28">
        <f>외인!BT41+기관!BT41</f>
        <v>4250879.5</v>
      </c>
      <c r="BU41" s="28">
        <f>외인!BU41+기관!BU41</f>
        <v>3525.12</v>
      </c>
      <c r="BV41" s="28">
        <f>외인!BV41+기관!BV41</f>
        <v>771972.58</v>
      </c>
      <c r="BW41" s="28">
        <f>외인!BW41+기관!BW41</f>
        <v>1183.43</v>
      </c>
      <c r="BX41" s="28">
        <f>외인!BX41+기관!BX41</f>
        <v>148327.51999999999</v>
      </c>
      <c r="BY41" s="28">
        <f>외인!BY41+기관!BY41</f>
        <v>-29.18</v>
      </c>
      <c r="BZ41" s="28">
        <f>외인!BZ41+기관!BZ41</f>
        <v>508428.1</v>
      </c>
      <c r="CA41" s="28">
        <f>외인!CA41+기관!CA41</f>
        <v>-137.19999999999999</v>
      </c>
      <c r="CB41" s="28">
        <f>외인!CB41+기관!CB41</f>
        <v>24060.959999999999</v>
      </c>
      <c r="CC41" s="28">
        <f>외인!CC41+기관!CC41</f>
        <v>-58.56</v>
      </c>
      <c r="CD41" s="28">
        <f>외인!CD41+기관!CD41</f>
        <v>57313.94</v>
      </c>
      <c r="CE41" s="28">
        <f>외인!CE41+기관!CE41</f>
        <v>-82.17</v>
      </c>
      <c r="CF41" s="28">
        <f>외인!CF41+기관!CF41</f>
        <v>48388.68</v>
      </c>
      <c r="CG41" s="28">
        <f>외인!CG41+기관!CG41</f>
        <v>34.620000000000005</v>
      </c>
      <c r="CH41" s="28">
        <f>외인!CH41+기관!CH41</f>
        <v>131701.85999999999</v>
      </c>
      <c r="CI41" s="28">
        <f>외인!CI41+기관!CI41</f>
        <v>49.78</v>
      </c>
      <c r="CJ41" s="28">
        <f>외인!CJ41+기관!CJ41</f>
        <v>732974.48</v>
      </c>
      <c r="CK41" s="28">
        <f>외인!CK41+기관!CK41</f>
        <v>-586.5</v>
      </c>
      <c r="CL41" s="28">
        <f>외인!CL41+기관!CL41</f>
        <v>465909.9</v>
      </c>
      <c r="CM41" s="28">
        <f>외인!CM41+기관!CM41</f>
        <v>41.15</v>
      </c>
      <c r="CN41" s="28">
        <f>외인!CN41+기관!CN41</f>
        <v>243690.72</v>
      </c>
      <c r="CO41" s="28">
        <f>외인!CO41+기관!CO41</f>
        <v>9.49</v>
      </c>
      <c r="CP41" s="28">
        <f>외인!CP41+기관!CP41</f>
        <v>200759.34</v>
      </c>
      <c r="CQ41" s="28">
        <f>외인!CQ41+기관!CQ41</f>
        <v>9.57</v>
      </c>
      <c r="CR41" s="28">
        <f>외인!CR41+기관!CR41</f>
        <v>312863.8</v>
      </c>
      <c r="CS41" s="28">
        <f>외인!CS41+기관!CS41</f>
        <v>-340.49</v>
      </c>
      <c r="CT41" s="28">
        <f>외인!CT41+기관!CT41</f>
        <v>240350.46</v>
      </c>
      <c r="CU41" s="28">
        <f>외인!CU41+기관!CU41</f>
        <v>342.65</v>
      </c>
      <c r="CV41" s="28">
        <f>외인!CV41+기관!CV41</f>
        <v>4250879.5</v>
      </c>
      <c r="CW41" s="28">
        <f>외인!CW41+기관!CW41</f>
        <v>3525.12</v>
      </c>
      <c r="CX41" s="28">
        <f>외인!CX41+기관!CX41</f>
        <v>424245.66</v>
      </c>
      <c r="CY41" s="28">
        <f>외인!CY41+기관!CY41</f>
        <v>600.79</v>
      </c>
      <c r="CZ41" s="28">
        <f>외인!CZ41+기관!CZ41</f>
        <v>34256.36</v>
      </c>
      <c r="DA41" s="28">
        <f>외인!DA41+기관!DA41</f>
        <v>4.5199999999999996</v>
      </c>
      <c r="DB41" s="28">
        <f>외인!DB41+기관!DB41</f>
        <v>76344.86</v>
      </c>
      <c r="DC41" s="28">
        <f>외인!DC41+기관!DC41</f>
        <v>-42.34</v>
      </c>
      <c r="DD41" s="28">
        <f>외인!DD41+기관!DD41</f>
        <v>16829.84</v>
      </c>
      <c r="DE41" s="28">
        <f>외인!DE41+기관!DE41</f>
        <v>0.12000000000000011</v>
      </c>
      <c r="DF41" s="28">
        <f>외인!DF41+기관!DF41</f>
        <v>111472.6</v>
      </c>
      <c r="DG41" s="28">
        <f>외인!DG41+기관!DG41</f>
        <v>-12.639999999999993</v>
      </c>
      <c r="DH41" s="28">
        <f>외인!DH41+기관!DH41</f>
        <v>41609.06</v>
      </c>
      <c r="DI41" s="28">
        <f>외인!DI41+기관!DI41</f>
        <v>-72.819999999999993</v>
      </c>
      <c r="DJ41" s="28">
        <f>외인!DJ41+기관!DJ41</f>
        <v>1145911.68</v>
      </c>
      <c r="DK41" s="28">
        <f>외인!DK41+기관!DK41</f>
        <v>680.68999999999994</v>
      </c>
      <c r="DL41" s="28">
        <f>외인!DL41+기관!DL41</f>
        <v>192937.52</v>
      </c>
      <c r="DM41" s="28">
        <f>외인!DM41+기관!DM41</f>
        <v>-3.8599999999999994</v>
      </c>
      <c r="DN41" s="28">
        <f>외인!DN41+기관!DN41</f>
        <v>4250879.5</v>
      </c>
      <c r="DO41" s="28">
        <f>외인!DO41+기관!DO41</f>
        <v>3525.12</v>
      </c>
      <c r="DP41" s="28">
        <f>외인!DP41+기관!DP41</f>
        <v>158260.66</v>
      </c>
      <c r="DQ41" s="28">
        <f>외인!DQ41+기관!DQ41</f>
        <v>-241.48000000000002</v>
      </c>
      <c r="DR41" s="28">
        <f>외인!DR41+기관!DR41</f>
        <v>81476.7</v>
      </c>
      <c r="DS41" s="28">
        <f>외인!DS41+기관!DS41</f>
        <v>-31.440000000000005</v>
      </c>
      <c r="DT41" s="28">
        <f>외인!DT41+기관!DT41</f>
        <v>247652.24</v>
      </c>
      <c r="DU41" s="28">
        <f>외인!DU41+기관!DU41</f>
        <v>-292.70999999999998</v>
      </c>
      <c r="DV41" s="28">
        <f>외인!DV41+기관!DV41</f>
        <v>64652.12</v>
      </c>
      <c r="DW41" s="28">
        <f>외인!DW41+기관!DW41</f>
        <v>-48.21</v>
      </c>
      <c r="DX41" s="28">
        <f>외인!DX41+기관!DX41</f>
        <v>215828.64</v>
      </c>
      <c r="DY41" s="28">
        <f>외인!DY41+기관!DY41</f>
        <v>122.99999999999999</v>
      </c>
      <c r="DZ41" s="28">
        <f>외인!DZ41+기관!DZ41</f>
        <v>17092.900000000001</v>
      </c>
      <c r="EA41" s="28">
        <f>외인!EA41+기관!EA41</f>
        <v>13.440000000000001</v>
      </c>
      <c r="EB41" s="28">
        <f>외인!EB41+기관!EB41</f>
        <v>24264.42</v>
      </c>
      <c r="EC41" s="28">
        <f>외인!EC41+기관!EC41</f>
        <v>-17.84</v>
      </c>
      <c r="ED41" s="28">
        <f>외인!ED41+기관!ED41</f>
        <v>20332.72</v>
      </c>
      <c r="EE41" s="28">
        <f>외인!EE41+기관!EE41</f>
        <v>-4.83</v>
      </c>
      <c r="EF41" s="28">
        <f>외인!EF41+기관!EF41</f>
        <v>477980.42</v>
      </c>
      <c r="EG41" s="28">
        <f>외인!EG41+기관!EG41</f>
        <v>-280.35000000000002</v>
      </c>
      <c r="EH41" s="28">
        <f>외인!EH41+기관!EH41</f>
        <v>370459.24</v>
      </c>
      <c r="EI41" s="28">
        <f>외인!EI41+기관!EI41</f>
        <v>174.21</v>
      </c>
      <c r="EJ41" s="28">
        <f>외인!EJ41+기관!EJ41</f>
        <v>188798.36</v>
      </c>
      <c r="EK41" s="28">
        <f>외인!EK41+기관!EK41</f>
        <v>-35.330000000000005</v>
      </c>
      <c r="EL41" s="28">
        <f>외인!EL41+기관!EL41</f>
        <v>62235.1</v>
      </c>
      <c r="EM41" s="28">
        <f>외인!EM41+기관!EM41</f>
        <v>-83.61</v>
      </c>
      <c r="EN41" s="28">
        <f>외인!EN41+기관!EN41</f>
        <v>81476.7</v>
      </c>
      <c r="EO41" s="28">
        <f>외인!EO41+기관!EO41</f>
        <v>-31.440000000000005</v>
      </c>
      <c r="EP41" s="28">
        <f>외인!EP41+기관!EP41</f>
        <v>351907.16</v>
      </c>
      <c r="EQ41" s="28">
        <f>외인!EQ41+기관!EQ41</f>
        <v>977.27</v>
      </c>
      <c r="ER41" s="28">
        <f>외인!ER41+기관!ER41</f>
        <v>27790.42</v>
      </c>
      <c r="ES41" s="28">
        <f>외인!ES41+기관!ES41</f>
        <v>5.4599999999999991</v>
      </c>
      <c r="ET41" s="28">
        <f>외인!ET41+기관!ET41</f>
        <v>240777.42</v>
      </c>
      <c r="EU41" s="28">
        <f>외인!EU41+기관!EU41</f>
        <v>88.74</v>
      </c>
      <c r="EV41" s="28">
        <f>외인!EV41+기관!EV41</f>
        <v>88214.720000000001</v>
      </c>
      <c r="EW41" s="28">
        <f>외인!EW41+기관!EW41</f>
        <v>-20.78</v>
      </c>
      <c r="EX41" s="28">
        <f>외인!EX41+기관!EX41</f>
        <v>112544.62</v>
      </c>
      <c r="EY41" s="28">
        <f>외인!EY41+기관!EY41</f>
        <v>30.349999999999998</v>
      </c>
    </row>
    <row r="42" spans="1:155">
      <c r="A42" s="27">
        <f>외인!A42</f>
        <v>46121</v>
      </c>
      <c r="B42" s="28">
        <f>외인!B42+기관!B42</f>
        <v>9228508.2799999993</v>
      </c>
      <c r="C42" s="28">
        <f>외인!C42+기관!C42</f>
        <v>6161.16</v>
      </c>
      <c r="D42" s="28">
        <f>외인!D42+기관!D42</f>
        <v>1191393.04</v>
      </c>
      <c r="E42" s="28">
        <f>외인!E42+기관!E42</f>
        <v>-946.75</v>
      </c>
      <c r="F42" s="28">
        <f>외인!F42+기관!F42</f>
        <v>3981847.06</v>
      </c>
      <c r="G42" s="28">
        <f>외인!G42+기관!G42</f>
        <v>1030.3899999999999</v>
      </c>
      <c r="H42" s="28">
        <f>외인!H42+기관!H42</f>
        <v>611965.96</v>
      </c>
      <c r="I42" s="28">
        <f>외인!I42+기관!I42</f>
        <v>736.23</v>
      </c>
      <c r="J42" s="28">
        <f>외인!J42+기관!J42</f>
        <v>81322.64</v>
      </c>
      <c r="K42" s="28">
        <f>외인!K42+기관!K42</f>
        <v>40.900000000000006</v>
      </c>
      <c r="L42" s="28">
        <f>외인!L42+기관!L42</f>
        <v>567308.26</v>
      </c>
      <c r="M42" s="28">
        <f>외인!M42+기관!M42</f>
        <v>742.47</v>
      </c>
      <c r="N42" s="28">
        <f>외인!N42+기관!N42</f>
        <v>456231.74</v>
      </c>
      <c r="O42" s="28">
        <f>외인!O42+기관!O42</f>
        <v>-235.45999999999998</v>
      </c>
      <c r="P42" s="28">
        <f>외인!P42+기관!P42</f>
        <v>393251.72</v>
      </c>
      <c r="Q42" s="28">
        <f>외인!Q42+기관!Q42</f>
        <v>58.18</v>
      </c>
      <c r="R42" s="28">
        <f>외인!R42+기관!R42</f>
        <v>245044.88</v>
      </c>
      <c r="S42" s="28">
        <f>외인!S42+기관!S42</f>
        <v>-220.24</v>
      </c>
      <c r="T42" s="28">
        <f>외인!T42+기관!T42</f>
        <v>16762.18</v>
      </c>
      <c r="U42" s="28">
        <f>외인!U42+기관!U42</f>
        <v>5.9500000000000011</v>
      </c>
      <c r="V42" s="28">
        <f>외인!V42+기관!V42</f>
        <v>211621.62</v>
      </c>
      <c r="W42" s="28">
        <f>외인!W42+기관!W42</f>
        <v>5.5299999999999994</v>
      </c>
      <c r="X42" s="28">
        <f>외인!X42+기관!X42</f>
        <v>4050099.32</v>
      </c>
      <c r="Y42" s="28">
        <f>외인!Y42+기관!Y42</f>
        <v>3992.09</v>
      </c>
      <c r="Z42" s="28">
        <f>외인!Z42+기관!Z42</f>
        <v>87182.28</v>
      </c>
      <c r="AA42" s="28">
        <f>외인!AA42+기관!AA42</f>
        <v>-18.82</v>
      </c>
      <c r="AB42" s="28">
        <f>외인!AB42+기관!AB42</f>
        <v>407957.7</v>
      </c>
      <c r="AC42" s="28">
        <f>외인!AC42+기관!AC42</f>
        <v>30.22</v>
      </c>
      <c r="AD42" s="28">
        <f>외인!AD42+기관!AD42</f>
        <v>38366.639999999999</v>
      </c>
      <c r="AE42" s="28">
        <f>외인!AE42+기관!AE42</f>
        <v>-17.66</v>
      </c>
      <c r="AF42" s="28">
        <f>외인!AF42+기관!AF42</f>
        <v>49404.92</v>
      </c>
      <c r="AG42" s="28">
        <f>외인!AG42+기관!AG42</f>
        <v>36.92</v>
      </c>
      <c r="AH42" s="28">
        <f>외인!AH42+기관!AH42</f>
        <v>372133.16</v>
      </c>
      <c r="AI42" s="28">
        <f>외인!AI42+기관!AI42</f>
        <v>-23.800000000000011</v>
      </c>
      <c r="AJ42" s="28">
        <f>외인!AJ42+기관!AJ42</f>
        <v>207982.48</v>
      </c>
      <c r="AK42" s="28">
        <f>외인!AK42+기관!AK42</f>
        <v>-164.39</v>
      </c>
      <c r="AL42" s="28">
        <f>외인!AL42+기관!AL42</f>
        <v>170073</v>
      </c>
      <c r="AM42" s="28">
        <f>외인!AM42+기관!AM42</f>
        <v>18.790000000000006</v>
      </c>
      <c r="AN42" s="28">
        <f>외인!AN42+기관!AN42</f>
        <v>322692.98</v>
      </c>
      <c r="AO42" s="28">
        <f>외인!AO42+기관!AO42</f>
        <v>-239.16</v>
      </c>
      <c r="AP42" s="28">
        <f>외인!AP42+기관!AP42</f>
        <v>237929.56</v>
      </c>
      <c r="AQ42" s="28">
        <f>외인!AQ42+기관!AQ42</f>
        <v>112.91</v>
      </c>
      <c r="AR42" s="28">
        <f>외인!AR42+기관!AR42</f>
        <v>46833.48</v>
      </c>
      <c r="AS42" s="28">
        <f>외인!AS42+기관!AS42</f>
        <v>-32.659999999999997</v>
      </c>
      <c r="AT42" s="28">
        <f>외인!AT42+기관!AT42</f>
        <v>152757.96</v>
      </c>
      <c r="AU42" s="28">
        <f>외인!AU42+기관!AU42</f>
        <v>-20.289999999999992</v>
      </c>
      <c r="AV42" s="28">
        <f>외인!AV42+기관!AV42</f>
        <v>94644.46</v>
      </c>
      <c r="AW42" s="28">
        <f>외인!AW42+기관!AW42</f>
        <v>43.07</v>
      </c>
      <c r="AX42" s="28">
        <f>외인!AX42+기관!AX42</f>
        <v>139473.42000000001</v>
      </c>
      <c r="AY42" s="28">
        <f>외인!AY42+기관!AY42</f>
        <v>161.03</v>
      </c>
      <c r="AZ42" s="28">
        <f>외인!AZ42+기관!AZ42</f>
        <v>4335582.22</v>
      </c>
      <c r="BA42" s="28">
        <f>외인!BA42+기관!BA42</f>
        <v>4561.1099999999997</v>
      </c>
      <c r="BB42" s="28">
        <f>외인!BB42+기관!BB42</f>
        <v>195068.84</v>
      </c>
      <c r="BC42" s="28">
        <f>외인!BC42+기관!BC42</f>
        <v>2.1700000000000017</v>
      </c>
      <c r="BD42" s="28">
        <f>외인!BD42+기관!BD42</f>
        <v>75372.84</v>
      </c>
      <c r="BE42" s="28">
        <f>외인!BE42+기관!BE42</f>
        <v>-39.799999999999997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184342.24</v>
      </c>
      <c r="BI42" s="28">
        <f>외인!BI42+기관!BI42</f>
        <v>277.94</v>
      </c>
      <c r="BJ42" s="28">
        <f>외인!BJ42+기관!BJ42</f>
        <v>242765.64</v>
      </c>
      <c r="BK42" s="28">
        <f>외인!BK42+기관!BK42</f>
        <v>188.56</v>
      </c>
      <c r="BL42" s="28">
        <f>외인!BL42+기관!BL42</f>
        <v>94913.54</v>
      </c>
      <c r="BM42" s="28">
        <f>외인!BM42+기관!BM42</f>
        <v>-598.64</v>
      </c>
      <c r="BN42" s="28">
        <f>외인!BN42+기관!BN42</f>
        <v>94814.399999999994</v>
      </c>
      <c r="BO42" s="28">
        <f>외인!BO42+기관!BO42</f>
        <v>102.64999999999999</v>
      </c>
      <c r="BP42" s="28">
        <f>외인!BP42+기관!BP42</f>
        <v>159772.70000000001</v>
      </c>
      <c r="BQ42" s="28">
        <f>외인!BQ42+기관!BQ42</f>
        <v>134.66</v>
      </c>
      <c r="BR42" s="28">
        <f>외인!BR42+기관!BR42</f>
        <v>495343.46</v>
      </c>
      <c r="BS42" s="28">
        <f>외인!BS42+기관!BS42</f>
        <v>218.26</v>
      </c>
      <c r="BT42" s="28">
        <f>외인!BT42+기관!BT42</f>
        <v>4120497.06</v>
      </c>
      <c r="BU42" s="28">
        <f>외인!BU42+기관!BU42</f>
        <v>3988.83</v>
      </c>
      <c r="BV42" s="28">
        <f>외인!BV42+기관!BV42</f>
        <v>768328.54</v>
      </c>
      <c r="BW42" s="28">
        <f>외인!BW42+기관!BW42</f>
        <v>717.3900000000001</v>
      </c>
      <c r="BX42" s="28">
        <f>외인!BX42+기관!BX42</f>
        <v>146583.56</v>
      </c>
      <c r="BY42" s="28">
        <f>외인!BY42+기관!BY42</f>
        <v>-14.170000000000002</v>
      </c>
      <c r="BZ42" s="28">
        <f>외인!BZ42+기관!BZ42</f>
        <v>492765.96</v>
      </c>
      <c r="CA42" s="28">
        <f>외인!CA42+기관!CA42</f>
        <v>-220.37000000000003</v>
      </c>
      <c r="CB42" s="28">
        <f>외인!CB42+기관!CB42</f>
        <v>24169.360000000001</v>
      </c>
      <c r="CC42" s="28">
        <f>외인!CC42+기관!CC42</f>
        <v>-51.22</v>
      </c>
      <c r="CD42" s="28">
        <f>외인!CD42+기관!CD42</f>
        <v>56552.28</v>
      </c>
      <c r="CE42" s="28">
        <f>외인!CE42+기관!CE42</f>
        <v>-69.180000000000007</v>
      </c>
      <c r="CF42" s="28">
        <f>외인!CF42+기관!CF42</f>
        <v>49893.2</v>
      </c>
      <c r="CG42" s="28">
        <f>외인!CG42+기관!CG42</f>
        <v>69.72</v>
      </c>
      <c r="CH42" s="28">
        <f>외인!CH42+기관!CH42</f>
        <v>132937.12</v>
      </c>
      <c r="CI42" s="28">
        <f>외인!CI42+기관!CI42</f>
        <v>46.430000000000007</v>
      </c>
      <c r="CJ42" s="28">
        <f>외인!CJ42+기관!CJ42</f>
        <v>728982.48</v>
      </c>
      <c r="CK42" s="28">
        <f>외인!CK42+기관!CK42</f>
        <v>-464.82</v>
      </c>
      <c r="CL42" s="28">
        <f>외인!CL42+기관!CL42</f>
        <v>463552.94</v>
      </c>
      <c r="CM42" s="28">
        <f>외인!CM42+기관!CM42</f>
        <v>43.7</v>
      </c>
      <c r="CN42" s="28">
        <f>외인!CN42+기관!CN42</f>
        <v>240679.88</v>
      </c>
      <c r="CO42" s="28">
        <f>외인!CO42+기관!CO42</f>
        <v>173.26</v>
      </c>
      <c r="CP42" s="28">
        <f>외인!CP42+기관!CP42</f>
        <v>196186.78</v>
      </c>
      <c r="CQ42" s="28">
        <f>외인!CQ42+기관!CQ42</f>
        <v>2.8500000000000014</v>
      </c>
      <c r="CR42" s="28">
        <f>외인!CR42+기관!CR42</f>
        <v>310988.38</v>
      </c>
      <c r="CS42" s="28">
        <f>외인!CS42+기관!CS42</f>
        <v>-216.40999999999997</v>
      </c>
      <c r="CT42" s="28">
        <f>외인!CT42+기관!CT42</f>
        <v>238264.26</v>
      </c>
      <c r="CU42" s="28">
        <f>외인!CU42+기관!CU42</f>
        <v>252.07</v>
      </c>
      <c r="CV42" s="28">
        <f>외인!CV42+기관!CV42</f>
        <v>4120497.06</v>
      </c>
      <c r="CW42" s="28">
        <f>외인!CW42+기관!CW42</f>
        <v>3988.83</v>
      </c>
      <c r="CX42" s="28">
        <f>외인!CX42+기관!CX42</f>
        <v>431320.46</v>
      </c>
      <c r="CY42" s="28">
        <f>외인!CY42+기관!CY42</f>
        <v>309.75</v>
      </c>
      <c r="CZ42" s="28">
        <f>외인!CZ42+기관!CZ42</f>
        <v>33916.28</v>
      </c>
      <c r="DA42" s="28">
        <f>외인!DA42+기관!DA42</f>
        <v>-5.4200000000000008</v>
      </c>
      <c r="DB42" s="28">
        <f>외인!DB42+기관!DB42</f>
        <v>75372.84</v>
      </c>
      <c r="DC42" s="28">
        <f>외인!DC42+기관!DC42</f>
        <v>-39.799999999999997</v>
      </c>
      <c r="DD42" s="28">
        <f>외인!DD42+기관!DD42</f>
        <v>16762.18</v>
      </c>
      <c r="DE42" s="28">
        <f>외인!DE42+기관!DE42</f>
        <v>5.9500000000000011</v>
      </c>
      <c r="DF42" s="28">
        <f>외인!DF42+기관!DF42</f>
        <v>110299.46</v>
      </c>
      <c r="DG42" s="28">
        <f>외인!DG42+기관!DG42</f>
        <v>0.65999999999999659</v>
      </c>
      <c r="DH42" s="28">
        <f>외인!DH42+기관!DH42</f>
        <v>40822.82</v>
      </c>
      <c r="DI42" s="28">
        <f>외인!DI42+기관!DI42</f>
        <v>-64.61</v>
      </c>
      <c r="DJ42" s="28">
        <f>외인!DJ42+기관!DJ42</f>
        <v>1140559.1000000001</v>
      </c>
      <c r="DK42" s="28">
        <f>외인!DK42+기관!DK42</f>
        <v>486.04999999999995</v>
      </c>
      <c r="DL42" s="28">
        <f>외인!DL42+기관!DL42</f>
        <v>190499.7</v>
      </c>
      <c r="DM42" s="28">
        <f>외인!DM42+기관!DM42</f>
        <v>157.36000000000001</v>
      </c>
      <c r="DN42" s="28">
        <f>외인!DN42+기관!DN42</f>
        <v>4120497.06</v>
      </c>
      <c r="DO42" s="28">
        <f>외인!DO42+기관!DO42</f>
        <v>3988.83</v>
      </c>
      <c r="DP42" s="28">
        <f>외인!DP42+기관!DP42</f>
        <v>156575.67999999999</v>
      </c>
      <c r="DQ42" s="28">
        <f>외인!DQ42+기관!DQ42</f>
        <v>-142.22000000000003</v>
      </c>
      <c r="DR42" s="28">
        <f>외인!DR42+기관!DR42</f>
        <v>84312.62</v>
      </c>
      <c r="DS42" s="28">
        <f>외인!DS42+기관!DS42</f>
        <v>26.47</v>
      </c>
      <c r="DT42" s="28">
        <f>외인!DT42+기관!DT42</f>
        <v>245044.88</v>
      </c>
      <c r="DU42" s="28">
        <f>외인!DU42+기관!DU42</f>
        <v>-220.24</v>
      </c>
      <c r="DV42" s="28">
        <f>외인!DV42+기관!DV42</f>
        <v>65387.8</v>
      </c>
      <c r="DW42" s="28">
        <f>외인!DW42+기관!DW42</f>
        <v>3.61</v>
      </c>
      <c r="DX42" s="28">
        <f>외인!DX42+기관!DX42</f>
        <v>211621.62</v>
      </c>
      <c r="DY42" s="28">
        <f>외인!DY42+기관!DY42</f>
        <v>5.5299999999999994</v>
      </c>
      <c r="DZ42" s="28">
        <f>외인!DZ42+기관!DZ42</f>
        <v>16767.88</v>
      </c>
      <c r="EA42" s="28">
        <f>외인!EA42+기관!EA42</f>
        <v>8</v>
      </c>
      <c r="EB42" s="28">
        <f>외인!EB42+기관!EB42</f>
        <v>23990.28</v>
      </c>
      <c r="EC42" s="28">
        <f>외인!EC42+기관!EC42</f>
        <v>-16.929999999999996</v>
      </c>
      <c r="ED42" s="28">
        <f>외인!ED42+기관!ED42</f>
        <v>19873.62</v>
      </c>
      <c r="EE42" s="28">
        <f>외인!EE42+기관!EE42</f>
        <v>3.0500000000000007</v>
      </c>
      <c r="EF42" s="28">
        <f>외인!EF42+기관!EF42</f>
        <v>476333.6</v>
      </c>
      <c r="EG42" s="28">
        <f>외인!EG42+기관!EG42</f>
        <v>-236.49</v>
      </c>
      <c r="EH42" s="28">
        <f>외인!EH42+기관!EH42</f>
        <v>364915.12</v>
      </c>
      <c r="EI42" s="28">
        <f>외인!EI42+기관!EI42</f>
        <v>209.75</v>
      </c>
      <c r="EJ42" s="28">
        <f>외인!EJ42+기관!EJ42</f>
        <v>193293.68</v>
      </c>
      <c r="EK42" s="28">
        <f>외인!EK42+기관!EK42</f>
        <v>-15.349999999999994</v>
      </c>
      <c r="EL42" s="28">
        <f>외인!EL42+기관!EL42</f>
        <v>61457.62</v>
      </c>
      <c r="EM42" s="28">
        <f>외인!EM42+기관!EM42</f>
        <v>-69.42</v>
      </c>
      <c r="EN42" s="28">
        <f>외인!EN42+기관!EN42</f>
        <v>84312.62</v>
      </c>
      <c r="EO42" s="28">
        <f>외인!EO42+기관!EO42</f>
        <v>26.47</v>
      </c>
      <c r="EP42" s="28">
        <f>외인!EP42+기관!EP42</f>
        <v>353350.58</v>
      </c>
      <c r="EQ42" s="28">
        <f>외인!EQ42+기관!EQ42</f>
        <v>508.19000000000005</v>
      </c>
      <c r="ER42" s="28">
        <f>외인!ER42+기관!ER42</f>
        <v>26466.12</v>
      </c>
      <c r="ES42" s="28">
        <f>외인!ES42+기관!ES42</f>
        <v>-115.49</v>
      </c>
      <c r="ET42" s="28">
        <f>외인!ET42+기관!ET42</f>
        <v>237929.56</v>
      </c>
      <c r="EU42" s="28">
        <f>외인!EU42+기관!EU42</f>
        <v>112.91</v>
      </c>
      <c r="EV42" s="28">
        <f>외인!EV42+기관!EV42</f>
        <v>87182.28</v>
      </c>
      <c r="EW42" s="28">
        <f>외인!EW42+기관!EW42</f>
        <v>-18.82</v>
      </c>
      <c r="EX42" s="28">
        <f>외인!EX42+기관!EX42</f>
        <v>109004.5</v>
      </c>
      <c r="EY42" s="28">
        <f>외인!EY42+기관!EY42</f>
        <v>21.669999999999998</v>
      </c>
    </row>
    <row r="43" spans="1:155">
      <c r="A43" s="27">
        <f>외인!A43</f>
        <v>46122</v>
      </c>
      <c r="B43" s="28">
        <f>외인!B43+기관!B43</f>
        <v>9356068.9399999995</v>
      </c>
      <c r="C43" s="28">
        <f>외인!C43+기관!C43</f>
        <v>5479.69</v>
      </c>
      <c r="D43" s="28">
        <f>외인!D43+기관!D43</f>
        <v>1209968.3999999999</v>
      </c>
      <c r="E43" s="28">
        <f>외인!E43+기관!E43</f>
        <v>-441.65000000000003</v>
      </c>
      <c r="F43" s="28">
        <f>외인!F43+기관!F43</f>
        <v>4027095.9</v>
      </c>
      <c r="G43" s="28">
        <f>외인!G43+기관!G43</f>
        <v>480.94000000000005</v>
      </c>
      <c r="H43" s="28">
        <f>외인!H43+기관!H43</f>
        <v>607796.98</v>
      </c>
      <c r="I43" s="28">
        <f>외인!I43+기관!I43</f>
        <v>799.57999999999993</v>
      </c>
      <c r="J43" s="28">
        <f>외인!J43+기관!J43</f>
        <v>83732.62</v>
      </c>
      <c r="K43" s="28">
        <f>외인!K43+기관!K43</f>
        <v>108.02</v>
      </c>
      <c r="L43" s="28">
        <f>외인!L43+기관!L43</f>
        <v>560681.66</v>
      </c>
      <c r="M43" s="28">
        <f>외인!M43+기관!M43</f>
        <v>784.46</v>
      </c>
      <c r="N43" s="28">
        <f>외인!N43+기관!N43</f>
        <v>455850.08</v>
      </c>
      <c r="O43" s="28">
        <f>외인!O43+기관!O43</f>
        <v>-531.59</v>
      </c>
      <c r="P43" s="28">
        <f>외인!P43+기관!P43</f>
        <v>392917.32</v>
      </c>
      <c r="Q43" s="28">
        <f>외인!Q43+기관!Q43</f>
        <v>17.029999999999998</v>
      </c>
      <c r="R43" s="28">
        <f>외인!R43+기관!R43</f>
        <v>246926.72</v>
      </c>
      <c r="S43" s="28">
        <f>외인!S43+기관!S43</f>
        <v>-206.57999999999998</v>
      </c>
      <c r="T43" s="28">
        <f>외인!T43+기관!T43</f>
        <v>16896.2</v>
      </c>
      <c r="U43" s="28">
        <f>외인!U43+기관!U43</f>
        <v>4.1499999999999986</v>
      </c>
      <c r="V43" s="28">
        <f>외인!V43+기관!V43</f>
        <v>215899.48</v>
      </c>
      <c r="W43" s="28">
        <f>외인!W43+기관!W43</f>
        <v>214.12</v>
      </c>
      <c r="X43" s="28">
        <f>외인!X43+기관!X43</f>
        <v>4117091.34</v>
      </c>
      <c r="Y43" s="28">
        <f>외인!Y43+기관!Y43</f>
        <v>3840.1</v>
      </c>
      <c r="Z43" s="28">
        <f>외인!Z43+기관!Z43</f>
        <v>88589.64</v>
      </c>
      <c r="AA43" s="28">
        <f>외인!AA43+기관!AA43</f>
        <v>-9.1299999999999955</v>
      </c>
      <c r="AB43" s="28">
        <f>외인!AB43+기관!AB43</f>
        <v>418041.64</v>
      </c>
      <c r="AC43" s="28">
        <f>외인!AC43+기관!AC43</f>
        <v>170.51999999999998</v>
      </c>
      <c r="AD43" s="28">
        <f>외인!AD43+기관!AD43</f>
        <v>39636.199999999997</v>
      </c>
      <c r="AE43" s="28">
        <f>외인!AE43+기관!AE43</f>
        <v>33.65</v>
      </c>
      <c r="AF43" s="28">
        <f>외인!AF43+기관!AF43</f>
        <v>51718.62</v>
      </c>
      <c r="AG43" s="28">
        <f>외인!AG43+기관!AG43</f>
        <v>79.16</v>
      </c>
      <c r="AH43" s="28">
        <f>외인!AH43+기관!AH43</f>
        <v>374532.7</v>
      </c>
      <c r="AI43" s="28">
        <f>외인!AI43+기관!AI43</f>
        <v>-183.75</v>
      </c>
      <c r="AJ43" s="28">
        <f>외인!AJ43+기관!AJ43</f>
        <v>209119.76</v>
      </c>
      <c r="AK43" s="28">
        <f>외인!AK43+기관!AK43</f>
        <v>-158.22</v>
      </c>
      <c r="AL43" s="28">
        <f>외인!AL43+기관!AL43</f>
        <v>171548.52</v>
      </c>
      <c r="AM43" s="28">
        <f>외인!AM43+기관!AM43</f>
        <v>45.669999999999987</v>
      </c>
      <c r="AN43" s="28">
        <f>외인!AN43+기관!AN43</f>
        <v>321673.28000000003</v>
      </c>
      <c r="AO43" s="28">
        <f>외인!AO43+기관!AO43</f>
        <v>-548</v>
      </c>
      <c r="AP43" s="28">
        <f>외인!AP43+기관!AP43</f>
        <v>243495.46</v>
      </c>
      <c r="AQ43" s="28">
        <f>외인!AQ43+기관!AQ43</f>
        <v>245.14</v>
      </c>
      <c r="AR43" s="28">
        <f>외인!AR43+기관!AR43</f>
        <v>47736.4</v>
      </c>
      <c r="AS43" s="28">
        <f>외인!AS43+기관!AS43</f>
        <v>51.27</v>
      </c>
      <c r="AT43" s="28">
        <f>외인!AT43+기관!AT43</f>
        <v>154713.44</v>
      </c>
      <c r="AU43" s="28">
        <f>외인!AU43+기관!AU43</f>
        <v>55.31</v>
      </c>
      <c r="AV43" s="28">
        <f>외인!AV43+기관!AV43</f>
        <v>97055.56</v>
      </c>
      <c r="AW43" s="28">
        <f>외인!AW43+기관!AW43</f>
        <v>71.37</v>
      </c>
      <c r="AX43" s="28">
        <f>외인!AX43+기관!AX43</f>
        <v>139753.94</v>
      </c>
      <c r="AY43" s="28">
        <f>외인!AY43+기관!AY43</f>
        <v>-113.03999999999996</v>
      </c>
      <c r="AZ43" s="28">
        <f>외인!AZ43+기관!AZ43</f>
        <v>4412758.9000000004</v>
      </c>
      <c r="BA43" s="28">
        <f>외인!BA43+기관!BA43</f>
        <v>4394.79</v>
      </c>
      <c r="BB43" s="28">
        <f>외인!BB43+기관!BB43</f>
        <v>198325.82</v>
      </c>
      <c r="BC43" s="28">
        <f>외인!BC43+기관!BC43</f>
        <v>11.61</v>
      </c>
      <c r="BD43" s="28">
        <f>외인!BD43+기관!BD43</f>
        <v>75117.36</v>
      </c>
      <c r="BE43" s="28">
        <f>외인!BE43+기관!BE43</f>
        <v>-42.42</v>
      </c>
      <c r="BF43" s="28">
        <f>외인!BF43+기관!BF43</f>
        <v>0</v>
      </c>
      <c r="BG43" s="28">
        <f>외인!BG43+기관!BG43</f>
        <v>0</v>
      </c>
      <c r="BH43" s="28">
        <f>외인!BH43+기관!BH43</f>
        <v>187375.9</v>
      </c>
      <c r="BI43" s="28">
        <f>외인!BI43+기관!BI43</f>
        <v>32.28</v>
      </c>
      <c r="BJ43" s="28">
        <f>외인!BJ43+기관!BJ43</f>
        <v>242163.24</v>
      </c>
      <c r="BK43" s="28">
        <f>외인!BK43+기관!BK43</f>
        <v>161.60000000000002</v>
      </c>
      <c r="BL43" s="28">
        <f>외인!BL43+기관!BL43</f>
        <v>97482.46</v>
      </c>
      <c r="BM43" s="28">
        <f>외인!BM43+기관!BM43</f>
        <v>-573.20999999999992</v>
      </c>
      <c r="BN43" s="28">
        <f>외인!BN43+기관!BN43</f>
        <v>93998.12</v>
      </c>
      <c r="BO43" s="28">
        <f>외인!BO43+기관!BO43</f>
        <v>72.849999999999994</v>
      </c>
      <c r="BP43" s="28">
        <f>외인!BP43+기관!BP43</f>
        <v>160800.95999999999</v>
      </c>
      <c r="BQ43" s="28">
        <f>외인!BQ43+기관!BQ43</f>
        <v>-112.69999999999999</v>
      </c>
      <c r="BR43" s="28">
        <f>외인!BR43+기관!BR43</f>
        <v>502990.04</v>
      </c>
      <c r="BS43" s="28">
        <f>외인!BS43+기관!BS43</f>
        <v>383.87</v>
      </c>
      <c r="BT43" s="28">
        <f>외인!BT43+기관!BT43</f>
        <v>4190560.1</v>
      </c>
      <c r="BU43" s="28">
        <f>외인!BU43+기관!BU43</f>
        <v>3883.31</v>
      </c>
      <c r="BV43" s="28">
        <f>외인!BV43+기관!BV43</f>
        <v>780480.12</v>
      </c>
      <c r="BW43" s="28">
        <f>외인!BW43+기관!BW43</f>
        <v>531.33999999999992</v>
      </c>
      <c r="BX43" s="28">
        <f>외인!BX43+기관!BX43</f>
        <v>151416.35999999999</v>
      </c>
      <c r="BY43" s="28">
        <f>외인!BY43+기관!BY43</f>
        <v>84.110000000000014</v>
      </c>
      <c r="BZ43" s="28">
        <f>외인!BZ43+기관!BZ43</f>
        <v>493221.8</v>
      </c>
      <c r="CA43" s="28">
        <f>외인!CA43+기관!CA43</f>
        <v>-502.32</v>
      </c>
      <c r="CB43" s="28">
        <f>외인!CB43+기관!CB43</f>
        <v>24548.68</v>
      </c>
      <c r="CC43" s="28">
        <f>외인!CC43+기관!CC43</f>
        <v>-23.650000000000002</v>
      </c>
      <c r="CD43" s="28">
        <f>외인!CD43+기관!CD43</f>
        <v>56944.36</v>
      </c>
      <c r="CE43" s="28">
        <f>외인!CE43+기관!CE43</f>
        <v>-98.039999999999992</v>
      </c>
      <c r="CF43" s="28">
        <f>외인!CF43+기관!CF43</f>
        <v>49080.24</v>
      </c>
      <c r="CG43" s="28">
        <f>외인!CG43+기관!CG43</f>
        <v>81.150000000000006</v>
      </c>
      <c r="CH43" s="28">
        <f>외인!CH43+기관!CH43</f>
        <v>135612.44</v>
      </c>
      <c r="CI43" s="28">
        <f>외인!CI43+기관!CI43</f>
        <v>71.59</v>
      </c>
      <c r="CJ43" s="28">
        <f>외인!CJ43+기관!CJ43</f>
        <v>733252.78</v>
      </c>
      <c r="CK43" s="28">
        <f>외인!CK43+기관!CK43</f>
        <v>-304.57</v>
      </c>
      <c r="CL43" s="28">
        <f>외인!CL43+기관!CL43</f>
        <v>474370.54</v>
      </c>
      <c r="CM43" s="28">
        <f>외인!CM43+기관!CM43</f>
        <v>176.82999999999998</v>
      </c>
      <c r="CN43" s="28">
        <f>외인!CN43+기관!CN43</f>
        <v>242075</v>
      </c>
      <c r="CO43" s="28">
        <f>외인!CO43+기관!CO43</f>
        <v>132.51</v>
      </c>
      <c r="CP43" s="28">
        <f>외인!CP43+기관!CP43</f>
        <v>199463.82</v>
      </c>
      <c r="CQ43" s="28">
        <f>외인!CQ43+기관!CQ43</f>
        <v>12.07</v>
      </c>
      <c r="CR43" s="28">
        <f>외인!CR43+기관!CR43</f>
        <v>313409.98</v>
      </c>
      <c r="CS43" s="28">
        <f>외인!CS43+기관!CS43</f>
        <v>-183.13</v>
      </c>
      <c r="CT43" s="28">
        <f>외인!CT43+기관!CT43</f>
        <v>252973.28</v>
      </c>
      <c r="CU43" s="28">
        <f>외인!CU43+기관!CU43</f>
        <v>379.44</v>
      </c>
      <c r="CV43" s="28">
        <f>외인!CV43+기관!CV43</f>
        <v>4190560.1</v>
      </c>
      <c r="CW43" s="28">
        <f>외인!CW43+기관!CW43</f>
        <v>3883.31</v>
      </c>
      <c r="CX43" s="28">
        <f>외인!CX43+기관!CX43</f>
        <v>428587.22</v>
      </c>
      <c r="CY43" s="28">
        <f>외인!CY43+기관!CY43</f>
        <v>455.73</v>
      </c>
      <c r="CZ43" s="28">
        <f>외인!CZ43+기관!CZ43</f>
        <v>35533.360000000001</v>
      </c>
      <c r="DA43" s="28">
        <f>외인!DA43+기관!DA43</f>
        <v>79.58</v>
      </c>
      <c r="DB43" s="28">
        <f>외인!DB43+기관!DB43</f>
        <v>75117.36</v>
      </c>
      <c r="DC43" s="28">
        <f>외인!DC43+기관!DC43</f>
        <v>-42.42</v>
      </c>
      <c r="DD43" s="28">
        <f>외인!DD43+기관!DD43</f>
        <v>16896.2</v>
      </c>
      <c r="DE43" s="28">
        <f>외인!DE43+기관!DE43</f>
        <v>4.1499999999999986</v>
      </c>
      <c r="DF43" s="28">
        <f>외인!DF43+기관!DF43</f>
        <v>113899.22</v>
      </c>
      <c r="DG43" s="28">
        <f>외인!DG43+기관!DG43</f>
        <v>92.830000000000013</v>
      </c>
      <c r="DH43" s="28">
        <f>외인!DH43+기관!DH43</f>
        <v>40729.480000000003</v>
      </c>
      <c r="DI43" s="28">
        <f>외인!DI43+기관!DI43</f>
        <v>-96.47999999999999</v>
      </c>
      <c r="DJ43" s="28">
        <f>외인!DJ43+기관!DJ43</f>
        <v>1145387.1599999999</v>
      </c>
      <c r="DK43" s="28">
        <f>외인!DK43+기관!DK43</f>
        <v>429.14</v>
      </c>
      <c r="DL43" s="28">
        <f>외인!DL43+기관!DL43</f>
        <v>191966.54</v>
      </c>
      <c r="DM43" s="28">
        <f>외인!DM43+기관!DM43</f>
        <v>114.47999999999999</v>
      </c>
      <c r="DN43" s="28">
        <f>외인!DN43+기관!DN43</f>
        <v>4190560.1</v>
      </c>
      <c r="DO43" s="28">
        <f>외인!DO43+기관!DO43</f>
        <v>3883.31</v>
      </c>
      <c r="DP43" s="28">
        <f>외인!DP43+기관!DP43</f>
        <v>156678.88</v>
      </c>
      <c r="DQ43" s="28">
        <f>외인!DQ43+기관!DQ43</f>
        <v>-138.63999999999999</v>
      </c>
      <c r="DR43" s="28">
        <f>외인!DR43+기관!DR43</f>
        <v>86832.54</v>
      </c>
      <c r="DS43" s="28">
        <f>외인!DS43+기관!DS43</f>
        <v>92.65</v>
      </c>
      <c r="DT43" s="28">
        <f>외인!DT43+기관!DT43</f>
        <v>246926.72</v>
      </c>
      <c r="DU43" s="28">
        <f>외인!DU43+기관!DU43</f>
        <v>-206.57999999999998</v>
      </c>
      <c r="DV43" s="28">
        <f>외인!DV43+기관!DV43</f>
        <v>65923.98</v>
      </c>
      <c r="DW43" s="28">
        <f>외인!DW43+기관!DW43</f>
        <v>23.31</v>
      </c>
      <c r="DX43" s="28">
        <f>외인!DX43+기관!DX43</f>
        <v>215899.48</v>
      </c>
      <c r="DY43" s="28">
        <f>외인!DY43+기관!DY43</f>
        <v>214.12</v>
      </c>
      <c r="DZ43" s="28">
        <f>외인!DZ43+기관!DZ43</f>
        <v>17291.259999999998</v>
      </c>
      <c r="EA43" s="28">
        <f>외인!EA43+기관!EA43</f>
        <v>11.559999999999999</v>
      </c>
      <c r="EB43" s="28">
        <f>외인!EB43+기관!EB43</f>
        <v>24354.16</v>
      </c>
      <c r="EC43" s="28">
        <f>외인!EC43+기관!EC43</f>
        <v>-10.5</v>
      </c>
      <c r="ED43" s="28">
        <f>외인!ED43+기관!ED43</f>
        <v>20255.36</v>
      </c>
      <c r="EE43" s="28">
        <f>외인!EE43+기관!EE43</f>
        <v>12.14</v>
      </c>
      <c r="EF43" s="28">
        <f>외인!EF43+기관!EF43</f>
        <v>478569.8</v>
      </c>
      <c r="EG43" s="28">
        <f>외인!EG43+기관!EG43</f>
        <v>-108.78</v>
      </c>
      <c r="EH43" s="28">
        <f>외인!EH43+기관!EH43</f>
        <v>369330.18</v>
      </c>
      <c r="EI43" s="28">
        <f>외인!EI43+기관!EI43</f>
        <v>237.64</v>
      </c>
      <c r="EJ43" s="28">
        <f>외인!EJ43+기관!EJ43</f>
        <v>197074.52</v>
      </c>
      <c r="EK43" s="28">
        <f>외인!EK43+기관!EK43</f>
        <v>57.420000000000016</v>
      </c>
      <c r="EL43" s="28">
        <f>외인!EL43+기관!EL43</f>
        <v>61876.04</v>
      </c>
      <c r="EM43" s="28">
        <f>외인!EM43+기관!EM43</f>
        <v>-100.82</v>
      </c>
      <c r="EN43" s="28">
        <f>외인!EN43+기관!EN43</f>
        <v>86832.54</v>
      </c>
      <c r="EO43" s="28">
        <f>외인!EO43+기관!EO43</f>
        <v>92.65</v>
      </c>
      <c r="EP43" s="28">
        <f>외인!EP43+기관!EP43</f>
        <v>360844.34</v>
      </c>
      <c r="EQ43" s="28">
        <f>외인!EQ43+기관!EQ43</f>
        <v>331.04999999999995</v>
      </c>
      <c r="ER43" s="28">
        <f>외인!ER43+기관!ER43</f>
        <v>26312.66</v>
      </c>
      <c r="ES43" s="28">
        <f>외인!ES43+기관!ES43</f>
        <v>-198.59</v>
      </c>
      <c r="ET43" s="28">
        <f>외인!ET43+기관!ET43</f>
        <v>243495.46</v>
      </c>
      <c r="EU43" s="28">
        <f>외인!EU43+기관!EU43</f>
        <v>245.14</v>
      </c>
      <c r="EV43" s="28">
        <f>외인!EV43+기관!EV43</f>
        <v>88589.64</v>
      </c>
      <c r="EW43" s="28">
        <f>외인!EW43+기관!EW43</f>
        <v>-9.1299999999999955</v>
      </c>
      <c r="EX43" s="28">
        <f>외인!EX43+기관!EX43</f>
        <v>110874.18</v>
      </c>
      <c r="EY43" s="28">
        <f>외인!EY43+기관!EY43</f>
        <v>21.21</v>
      </c>
    </row>
    <row r="44" spans="1:155">
      <c r="A44" s="27">
        <f>외인!A44</f>
        <v>46125</v>
      </c>
      <c r="B44" s="28">
        <f>외인!B44+기관!B44</f>
        <v>9271922.5199999996</v>
      </c>
      <c r="C44" s="28">
        <f>외인!C44+기관!C44</f>
        <v>3674.3900000000003</v>
      </c>
      <c r="D44" s="28">
        <f>외인!D44+기관!D44</f>
        <v>1218297.08</v>
      </c>
      <c r="E44" s="28">
        <f>외인!E44+기관!E44</f>
        <v>-410.72</v>
      </c>
      <c r="F44" s="28">
        <f>외인!F44+기관!F44</f>
        <v>3952786.2</v>
      </c>
      <c r="G44" s="28">
        <f>외인!G44+기관!G44</f>
        <v>-928.65000000000009</v>
      </c>
      <c r="H44" s="28">
        <f>외인!H44+기관!H44</f>
        <v>595509.76000000001</v>
      </c>
      <c r="I44" s="28">
        <f>외인!I44+기관!I44</f>
        <v>326.91000000000003</v>
      </c>
      <c r="J44" s="28">
        <f>외인!J44+기관!J44</f>
        <v>85209.9</v>
      </c>
      <c r="K44" s="28">
        <f>외인!K44+기관!K44</f>
        <v>194.32999999999998</v>
      </c>
      <c r="L44" s="28">
        <f>외인!L44+기관!L44</f>
        <v>549039.06000000006</v>
      </c>
      <c r="M44" s="28">
        <f>외인!M44+기관!M44</f>
        <v>357.44</v>
      </c>
      <c r="N44" s="28">
        <f>외인!N44+기관!N44</f>
        <v>446524.64</v>
      </c>
      <c r="O44" s="28">
        <f>외인!O44+기관!O44</f>
        <v>-589.04999999999995</v>
      </c>
      <c r="P44" s="28">
        <f>외인!P44+기관!P44</f>
        <v>383777.58</v>
      </c>
      <c r="Q44" s="28">
        <f>외인!Q44+기관!Q44</f>
        <v>-32.909999999999997</v>
      </c>
      <c r="R44" s="28">
        <f>외인!R44+기관!R44</f>
        <v>244216.58</v>
      </c>
      <c r="S44" s="28">
        <f>외인!S44+기관!S44</f>
        <v>-154.88</v>
      </c>
      <c r="T44" s="28">
        <f>외인!T44+기관!T44</f>
        <v>16703.98</v>
      </c>
      <c r="U44" s="28">
        <f>외인!U44+기관!U44</f>
        <v>-0.64000000000000057</v>
      </c>
      <c r="V44" s="28">
        <f>외인!V44+기관!V44</f>
        <v>216878.5</v>
      </c>
      <c r="W44" s="28">
        <f>외인!W44+기관!W44</f>
        <v>82.079999999999984</v>
      </c>
      <c r="X44" s="28">
        <f>외인!X44+기관!X44</f>
        <v>4073609.7</v>
      </c>
      <c r="Y44" s="28">
        <f>외인!Y44+기관!Y44</f>
        <v>2617.7400000000002</v>
      </c>
      <c r="Z44" s="28">
        <f>외인!Z44+기관!Z44</f>
        <v>88138.34</v>
      </c>
      <c r="AA44" s="28">
        <f>외인!AA44+기관!AA44</f>
        <v>-14.710000000000008</v>
      </c>
      <c r="AB44" s="28">
        <f>외인!AB44+기관!AB44</f>
        <v>416306.76</v>
      </c>
      <c r="AC44" s="28">
        <f>외인!AC44+기관!AC44</f>
        <v>137.66999999999999</v>
      </c>
      <c r="AD44" s="28">
        <f>외인!AD44+기관!AD44</f>
        <v>37979.74</v>
      </c>
      <c r="AE44" s="28">
        <f>외인!AE44+기관!AE44</f>
        <v>21.509999999999998</v>
      </c>
      <c r="AF44" s="28">
        <f>외인!AF44+기관!AF44</f>
        <v>50783.14</v>
      </c>
      <c r="AG44" s="28">
        <f>외인!AG44+기관!AG44</f>
        <v>34.15</v>
      </c>
      <c r="AH44" s="28">
        <f>외인!AH44+기관!AH44</f>
        <v>367112.22</v>
      </c>
      <c r="AI44" s="28">
        <f>외인!AI44+기관!AI44</f>
        <v>-186.38</v>
      </c>
      <c r="AJ44" s="28">
        <f>외인!AJ44+기관!AJ44</f>
        <v>207667</v>
      </c>
      <c r="AK44" s="28">
        <f>외인!AK44+기관!AK44</f>
        <v>-162.07999999999998</v>
      </c>
      <c r="AL44" s="28">
        <f>외인!AL44+기관!AL44</f>
        <v>167838.48</v>
      </c>
      <c r="AM44" s="28">
        <f>외인!AM44+기관!AM44</f>
        <v>21.97999999999999</v>
      </c>
      <c r="AN44" s="28">
        <f>외인!AN44+기관!AN44</f>
        <v>315911.8</v>
      </c>
      <c r="AO44" s="28">
        <f>외인!AO44+기관!AO44</f>
        <v>-584.95000000000005</v>
      </c>
      <c r="AP44" s="28">
        <f>외인!AP44+기관!AP44</f>
        <v>254611.62</v>
      </c>
      <c r="AQ44" s="28">
        <f>외인!AQ44+기관!AQ44</f>
        <v>208.21</v>
      </c>
      <c r="AR44" s="28">
        <f>외인!AR44+기관!AR44</f>
        <v>46708.14</v>
      </c>
      <c r="AS44" s="28">
        <f>외인!AS44+기관!AS44</f>
        <v>39.72</v>
      </c>
      <c r="AT44" s="28">
        <f>외인!AT44+기관!AT44</f>
        <v>152398.76</v>
      </c>
      <c r="AU44" s="28">
        <f>외인!AU44+기관!AU44</f>
        <v>87.9</v>
      </c>
      <c r="AV44" s="28">
        <f>외인!AV44+기관!AV44</f>
        <v>97178.98</v>
      </c>
      <c r="AW44" s="28">
        <f>외인!AW44+기관!AW44</f>
        <v>73.169999999999987</v>
      </c>
      <c r="AX44" s="28">
        <f>외인!AX44+기관!AX44</f>
        <v>137602.18</v>
      </c>
      <c r="AY44" s="28">
        <f>외인!AY44+기관!AY44</f>
        <v>-231.2</v>
      </c>
      <c r="AZ44" s="28">
        <f>외인!AZ44+기관!AZ44</f>
        <v>4367433.04</v>
      </c>
      <c r="BA44" s="28">
        <f>외인!BA44+기관!BA44</f>
        <v>3014.85</v>
      </c>
      <c r="BB44" s="28">
        <f>외인!BB44+기관!BB44</f>
        <v>197957.98</v>
      </c>
      <c r="BC44" s="28">
        <f>외인!BC44+기관!BC44</f>
        <v>0.28000000000000114</v>
      </c>
      <c r="BD44" s="28">
        <f>외인!BD44+기관!BD44</f>
        <v>73593.14</v>
      </c>
      <c r="BE44" s="28">
        <f>외인!BE44+기관!BE44</f>
        <v>-42.02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186031.62</v>
      </c>
      <c r="BI44" s="28">
        <f>외인!BI44+기관!BI44</f>
        <v>57.1</v>
      </c>
      <c r="BJ44" s="28">
        <f>외인!BJ44+기관!BJ44</f>
        <v>237961.94</v>
      </c>
      <c r="BK44" s="28">
        <f>외인!BK44+기관!BK44</f>
        <v>29.429999999999993</v>
      </c>
      <c r="BL44" s="28">
        <f>외인!BL44+기관!BL44</f>
        <v>101714.54</v>
      </c>
      <c r="BM44" s="28">
        <f>외인!BM44+기관!BM44</f>
        <v>-476.18</v>
      </c>
      <c r="BN44" s="28">
        <f>외인!BN44+기관!BN44</f>
        <v>92197.52</v>
      </c>
      <c r="BO44" s="28">
        <f>외인!BO44+기관!BO44</f>
        <v>40.6</v>
      </c>
      <c r="BP44" s="28">
        <f>외인!BP44+기관!BP44</f>
        <v>157626.54</v>
      </c>
      <c r="BQ44" s="28">
        <f>외인!BQ44+기관!BQ44</f>
        <v>-242.92000000000002</v>
      </c>
      <c r="BR44" s="28">
        <f>외인!BR44+기관!BR44</f>
        <v>511777.56</v>
      </c>
      <c r="BS44" s="28">
        <f>외인!BS44+기관!BS44</f>
        <v>401.72</v>
      </c>
      <c r="BT44" s="28">
        <f>외인!BT44+기관!BT44</f>
        <v>4149380.14</v>
      </c>
      <c r="BU44" s="28">
        <f>외인!BU44+기관!BU44</f>
        <v>2718.42</v>
      </c>
      <c r="BV44" s="28">
        <f>외인!BV44+기관!BV44</f>
        <v>779809.2</v>
      </c>
      <c r="BW44" s="28">
        <f>외인!BW44+기관!BW44</f>
        <v>507.87</v>
      </c>
      <c r="BX44" s="28">
        <f>외인!BX44+기관!BX44</f>
        <v>147552.94</v>
      </c>
      <c r="BY44" s="28">
        <f>외인!BY44+기관!BY44</f>
        <v>14.480000000000004</v>
      </c>
      <c r="BZ44" s="28">
        <f>외인!BZ44+기관!BZ44</f>
        <v>483750.28</v>
      </c>
      <c r="CA44" s="28">
        <f>외인!CA44+기관!CA44</f>
        <v>-562.96</v>
      </c>
      <c r="CB44" s="28">
        <f>외인!CB44+기관!CB44</f>
        <v>24155.26</v>
      </c>
      <c r="CC44" s="28">
        <f>외인!CC44+기관!CC44</f>
        <v>-29.740000000000002</v>
      </c>
      <c r="CD44" s="28">
        <f>외인!CD44+기관!CD44</f>
        <v>56594.48</v>
      </c>
      <c r="CE44" s="28">
        <f>외인!CE44+기관!CE44</f>
        <v>-100.16</v>
      </c>
      <c r="CF44" s="28">
        <f>외인!CF44+기관!CF44</f>
        <v>48978.9</v>
      </c>
      <c r="CG44" s="28">
        <f>외인!CG44+기관!CG44</f>
        <v>119.84</v>
      </c>
      <c r="CH44" s="28">
        <f>외인!CH44+기관!CH44</f>
        <v>136032.04</v>
      </c>
      <c r="CI44" s="28">
        <f>외인!CI44+기관!CI44</f>
        <v>76.25</v>
      </c>
      <c r="CJ44" s="28">
        <f>외인!CJ44+기관!CJ44</f>
        <v>729247.94</v>
      </c>
      <c r="CK44" s="28">
        <f>외인!CK44+기관!CK44</f>
        <v>-197.58</v>
      </c>
      <c r="CL44" s="28">
        <f>외인!CL44+기관!CL44</f>
        <v>472802.4</v>
      </c>
      <c r="CM44" s="28">
        <f>외인!CM44+기관!CM44</f>
        <v>144.60999999999999</v>
      </c>
      <c r="CN44" s="28">
        <f>외인!CN44+기관!CN44</f>
        <v>240363.18</v>
      </c>
      <c r="CO44" s="28">
        <f>외인!CO44+기관!CO44</f>
        <v>95.71</v>
      </c>
      <c r="CP44" s="28">
        <f>외인!CP44+기관!CP44</f>
        <v>199089.72</v>
      </c>
      <c r="CQ44" s="28">
        <f>외인!CQ44+기관!CQ44</f>
        <v>1.2000000000000028</v>
      </c>
      <c r="CR44" s="28">
        <f>외인!CR44+기관!CR44</f>
        <v>311175.3</v>
      </c>
      <c r="CS44" s="28">
        <f>외인!CS44+기관!CS44</f>
        <v>-128.5</v>
      </c>
      <c r="CT44" s="28">
        <f>외인!CT44+기관!CT44</f>
        <v>255419.88</v>
      </c>
      <c r="CU44" s="28">
        <f>외인!CU44+기관!CU44</f>
        <v>292.63</v>
      </c>
      <c r="CV44" s="28">
        <f>외인!CV44+기관!CV44</f>
        <v>4149380.14</v>
      </c>
      <c r="CW44" s="28">
        <f>외인!CW44+기관!CW44</f>
        <v>2718.42</v>
      </c>
      <c r="CX44" s="28">
        <f>외인!CX44+기관!CX44</f>
        <v>421330.08</v>
      </c>
      <c r="CY44" s="28">
        <f>외인!CY44+기관!CY44</f>
        <v>188.01999999999998</v>
      </c>
      <c r="CZ44" s="28">
        <f>외인!CZ44+기관!CZ44</f>
        <v>35389</v>
      </c>
      <c r="DA44" s="28">
        <f>외인!DA44+기관!DA44</f>
        <v>90.5</v>
      </c>
      <c r="DB44" s="28">
        <f>외인!DB44+기관!DB44</f>
        <v>73593.14</v>
      </c>
      <c r="DC44" s="28">
        <f>외인!DC44+기관!DC44</f>
        <v>-42.02</v>
      </c>
      <c r="DD44" s="28">
        <f>외인!DD44+기관!DD44</f>
        <v>16703.98</v>
      </c>
      <c r="DE44" s="28">
        <f>외인!DE44+기관!DE44</f>
        <v>-0.64000000000000057</v>
      </c>
      <c r="DF44" s="28">
        <f>외인!DF44+기관!DF44</f>
        <v>111150.62</v>
      </c>
      <c r="DG44" s="28">
        <f>외인!DG44+기관!DG44</f>
        <v>28.810000000000002</v>
      </c>
      <c r="DH44" s="28">
        <f>외인!DH44+기관!DH44</f>
        <v>40334.480000000003</v>
      </c>
      <c r="DI44" s="28">
        <f>외인!DI44+기관!DI44</f>
        <v>-98.13</v>
      </c>
      <c r="DJ44" s="28">
        <f>외인!DJ44+기관!DJ44</f>
        <v>1139068.8600000001</v>
      </c>
      <c r="DK44" s="28">
        <f>외인!DK44+기관!DK44</f>
        <v>118.49999999999999</v>
      </c>
      <c r="DL44" s="28">
        <f>외인!DL44+기관!DL44</f>
        <v>190914.74</v>
      </c>
      <c r="DM44" s="28">
        <f>외인!DM44+기관!DM44</f>
        <v>79.64</v>
      </c>
      <c r="DN44" s="28">
        <f>외인!DN44+기관!DN44</f>
        <v>4149380.14</v>
      </c>
      <c r="DO44" s="28">
        <f>외인!DO44+기관!DO44</f>
        <v>2718.42</v>
      </c>
      <c r="DP44" s="28">
        <f>외인!DP44+기관!DP44</f>
        <v>155437.5</v>
      </c>
      <c r="DQ44" s="28">
        <f>외인!DQ44+기관!DQ44</f>
        <v>-143.02000000000001</v>
      </c>
      <c r="DR44" s="28">
        <f>외인!DR44+기관!DR44</f>
        <v>87747.98</v>
      </c>
      <c r="DS44" s="28">
        <f>외인!DS44+기관!DS44</f>
        <v>130.07</v>
      </c>
      <c r="DT44" s="28">
        <f>외인!DT44+기관!DT44</f>
        <v>244216.58</v>
      </c>
      <c r="DU44" s="28">
        <f>외인!DU44+기관!DU44</f>
        <v>-154.88</v>
      </c>
      <c r="DV44" s="28">
        <f>외인!DV44+기관!DV44</f>
        <v>66401.240000000005</v>
      </c>
      <c r="DW44" s="28">
        <f>외인!DW44+기관!DW44</f>
        <v>26.319999999999997</v>
      </c>
      <c r="DX44" s="28">
        <f>외인!DX44+기관!DX44</f>
        <v>216878.5</v>
      </c>
      <c r="DY44" s="28">
        <f>외인!DY44+기관!DY44</f>
        <v>82.079999999999984</v>
      </c>
      <c r="DZ44" s="28">
        <f>외인!DZ44+기관!DZ44</f>
        <v>16999.52</v>
      </c>
      <c r="EA44" s="28">
        <f>외인!EA44+기관!EA44</f>
        <v>3.45</v>
      </c>
      <c r="EB44" s="28">
        <f>외인!EB44+기관!EB44</f>
        <v>24337.86</v>
      </c>
      <c r="EC44" s="28">
        <f>외인!EC44+기관!EC44</f>
        <v>-10.54</v>
      </c>
      <c r="ED44" s="28">
        <f>외인!ED44+기관!ED44</f>
        <v>20138.080000000002</v>
      </c>
      <c r="EE44" s="28">
        <f>외인!EE44+기관!EE44</f>
        <v>10.82</v>
      </c>
      <c r="EF44" s="28">
        <f>외인!EF44+기관!EF44</f>
        <v>472087.2</v>
      </c>
      <c r="EG44" s="28">
        <f>외인!EG44+기관!EG44</f>
        <v>-41.89</v>
      </c>
      <c r="EH44" s="28">
        <f>외인!EH44+기관!EH44</f>
        <v>367048.14</v>
      </c>
      <c r="EI44" s="28">
        <f>외인!EI44+기관!EI44</f>
        <v>251.19</v>
      </c>
      <c r="EJ44" s="28">
        <f>외인!EJ44+기관!EJ44</f>
        <v>197951.58</v>
      </c>
      <c r="EK44" s="28">
        <f>외인!EK44+기관!EK44</f>
        <v>98.88</v>
      </c>
      <c r="EL44" s="28">
        <f>외인!EL44+기관!EL44</f>
        <v>61494.720000000001</v>
      </c>
      <c r="EM44" s="28">
        <f>외인!EM44+기관!EM44</f>
        <v>-103.06</v>
      </c>
      <c r="EN44" s="28">
        <f>외인!EN44+기관!EN44</f>
        <v>87747.98</v>
      </c>
      <c r="EO44" s="28">
        <f>외인!EO44+기관!EO44</f>
        <v>130.07</v>
      </c>
      <c r="EP44" s="28">
        <f>외인!EP44+기관!EP44</f>
        <v>362561.16</v>
      </c>
      <c r="EQ44" s="28">
        <f>외인!EQ44+기관!EQ44</f>
        <v>300.89</v>
      </c>
      <c r="ER44" s="28">
        <f>외인!ER44+기관!ER44</f>
        <v>27383.06</v>
      </c>
      <c r="ES44" s="28">
        <f>외인!ES44+기관!ES44</f>
        <v>-129.01</v>
      </c>
      <c r="ET44" s="28">
        <f>외인!ET44+기관!ET44</f>
        <v>254611.62</v>
      </c>
      <c r="EU44" s="28">
        <f>외인!EU44+기관!EU44</f>
        <v>208.21</v>
      </c>
      <c r="EV44" s="28">
        <f>외인!EV44+기관!EV44</f>
        <v>88138.34</v>
      </c>
      <c r="EW44" s="28">
        <f>외인!EW44+기관!EW44</f>
        <v>-14.710000000000008</v>
      </c>
      <c r="EX44" s="28">
        <f>외인!EX44+기관!EX44</f>
        <v>110951.38</v>
      </c>
      <c r="EY44" s="28">
        <f>외인!EY44+기관!EY44</f>
        <v>15.91</v>
      </c>
    </row>
    <row r="45" spans="1:155">
      <c r="A45" s="27">
        <f>외인!A45</f>
        <v>46126</v>
      </c>
      <c r="B45" s="28">
        <f>외인!B45+기관!B45</f>
        <v>9495144.5600000005</v>
      </c>
      <c r="C45" s="28">
        <f>외인!C45+기관!C45</f>
        <v>5786.1900000000005</v>
      </c>
      <c r="D45" s="28">
        <f>외인!D45+기관!D45</f>
        <v>1242730.1599999999</v>
      </c>
      <c r="E45" s="28">
        <f>외인!E45+기관!E45</f>
        <v>-605.62</v>
      </c>
      <c r="F45" s="28">
        <f>외인!F45+기관!F45</f>
        <v>4015194.9</v>
      </c>
      <c r="G45" s="28">
        <f>외인!G45+기관!G45</f>
        <v>324.1099999999999</v>
      </c>
      <c r="H45" s="28">
        <f>외인!H45+기관!H45</f>
        <v>592812.1</v>
      </c>
      <c r="I45" s="28">
        <f>외인!I45+기관!I45</f>
        <v>-173.12</v>
      </c>
      <c r="J45" s="28">
        <f>외인!J45+기관!J45</f>
        <v>83772.28</v>
      </c>
      <c r="K45" s="28">
        <f>외인!K45+기관!K45</f>
        <v>215.63</v>
      </c>
      <c r="L45" s="28">
        <f>외인!L45+기관!L45</f>
        <v>546717.5</v>
      </c>
      <c r="M45" s="28">
        <f>외인!M45+기관!M45</f>
        <v>-46.21</v>
      </c>
      <c r="N45" s="28">
        <f>외인!N45+기관!N45</f>
        <v>457164.42</v>
      </c>
      <c r="O45" s="28">
        <f>외인!O45+기관!O45</f>
        <v>-447.97</v>
      </c>
      <c r="P45" s="28">
        <f>외인!P45+기관!P45</f>
        <v>385383.88</v>
      </c>
      <c r="Q45" s="28">
        <f>외인!Q45+기관!Q45</f>
        <v>-92.85</v>
      </c>
      <c r="R45" s="28">
        <f>외인!R45+기관!R45</f>
        <v>249506.46</v>
      </c>
      <c r="S45" s="28">
        <f>외인!S45+기관!S45</f>
        <v>-99.57</v>
      </c>
      <c r="T45" s="28">
        <f>외인!T45+기관!T45</f>
        <v>16720.96</v>
      </c>
      <c r="U45" s="28">
        <f>외인!U45+기관!U45</f>
        <v>-0.23000000000000043</v>
      </c>
      <c r="V45" s="28">
        <f>외인!V45+기관!V45</f>
        <v>223158.92</v>
      </c>
      <c r="W45" s="28">
        <f>외인!W45+기관!W45</f>
        <v>97.690000000000012</v>
      </c>
      <c r="X45" s="28">
        <f>외인!X45+기관!X45</f>
        <v>4201623.76</v>
      </c>
      <c r="Y45" s="28">
        <f>외인!Y45+기관!Y45</f>
        <v>4350.22</v>
      </c>
      <c r="Z45" s="28">
        <f>외인!Z45+기관!Z45</f>
        <v>90894.68</v>
      </c>
      <c r="AA45" s="28">
        <f>외인!AA45+기관!AA45</f>
        <v>1.8100000000000023</v>
      </c>
      <c r="AB45" s="28">
        <f>외인!AB45+기관!AB45</f>
        <v>417966.2</v>
      </c>
      <c r="AC45" s="28">
        <f>외인!AC45+기관!AC45</f>
        <v>127.32</v>
      </c>
      <c r="AD45" s="28">
        <f>외인!AD45+기관!AD45</f>
        <v>38772.699999999997</v>
      </c>
      <c r="AE45" s="28">
        <f>외인!AE45+기관!AE45</f>
        <v>27.75</v>
      </c>
      <c r="AF45" s="28">
        <f>외인!AF45+기관!AF45</f>
        <v>50180.08</v>
      </c>
      <c r="AG45" s="28">
        <f>외인!AG45+기관!AG45</f>
        <v>11.809999999999999</v>
      </c>
      <c r="AH45" s="28">
        <f>외인!AH45+기관!AH45</f>
        <v>376613.7</v>
      </c>
      <c r="AI45" s="28">
        <f>외인!AI45+기관!AI45</f>
        <v>-150.59</v>
      </c>
      <c r="AJ45" s="28">
        <f>외인!AJ45+기관!AJ45</f>
        <v>209855.38</v>
      </c>
      <c r="AK45" s="28">
        <f>외인!AK45+기관!AK45</f>
        <v>-176.63</v>
      </c>
      <c r="AL45" s="28">
        <f>외인!AL45+기관!AL45</f>
        <v>172391</v>
      </c>
      <c r="AM45" s="28">
        <f>외인!AM45+기관!AM45</f>
        <v>65.689999999999984</v>
      </c>
      <c r="AN45" s="28">
        <f>외인!AN45+기관!AN45</f>
        <v>322824.90000000002</v>
      </c>
      <c r="AO45" s="28">
        <f>외인!AO45+기관!AO45</f>
        <v>-473.51</v>
      </c>
      <c r="AP45" s="28">
        <f>외인!AP45+기관!AP45</f>
        <v>262277.42</v>
      </c>
      <c r="AQ45" s="28">
        <f>외인!AQ45+기관!AQ45</f>
        <v>143.81</v>
      </c>
      <c r="AR45" s="28">
        <f>외인!AR45+기관!AR45</f>
        <v>47784.04</v>
      </c>
      <c r="AS45" s="28">
        <f>외인!AS45+기관!AS45</f>
        <v>52.72</v>
      </c>
      <c r="AT45" s="28">
        <f>외인!AT45+기관!AT45</f>
        <v>156144.20000000001</v>
      </c>
      <c r="AU45" s="28">
        <f>외인!AU45+기관!AU45</f>
        <v>155.93</v>
      </c>
      <c r="AV45" s="28">
        <f>외인!AV45+기관!AV45</f>
        <v>97456.74</v>
      </c>
      <c r="AW45" s="28">
        <f>외인!AW45+기관!AW45</f>
        <v>33.44</v>
      </c>
      <c r="AX45" s="28">
        <f>외인!AX45+기관!AX45</f>
        <v>139704.46</v>
      </c>
      <c r="AY45" s="28">
        <f>외인!AY45+기관!AY45</f>
        <v>-294.02999999999997</v>
      </c>
      <c r="AZ45" s="28">
        <f>외인!AZ45+기관!AZ45</f>
        <v>4500101.5199999996</v>
      </c>
      <c r="BA45" s="28">
        <f>외인!BA45+기관!BA45</f>
        <v>4723.2700000000004</v>
      </c>
      <c r="BB45" s="28">
        <f>외인!BB45+기관!BB45</f>
        <v>205235.04</v>
      </c>
      <c r="BC45" s="28">
        <f>외인!BC45+기관!BC45</f>
        <v>33.309999999999995</v>
      </c>
      <c r="BD45" s="28">
        <f>외인!BD45+기관!BD45</f>
        <v>76947.320000000007</v>
      </c>
      <c r="BE45" s="28">
        <f>외인!BE45+기관!BE45</f>
        <v>13.17</v>
      </c>
      <c r="BF45" s="28">
        <f>외인!BF45+기관!BF45</f>
        <v>0</v>
      </c>
      <c r="BG45" s="28">
        <f>외인!BG45+기관!BG45</f>
        <v>0</v>
      </c>
      <c r="BH45" s="28">
        <f>외인!BH45+기관!BH45</f>
        <v>187303.82</v>
      </c>
      <c r="BI45" s="28">
        <f>외인!BI45+기관!BI45</f>
        <v>47.739999999999995</v>
      </c>
      <c r="BJ45" s="28">
        <f>외인!BJ45+기관!BJ45</f>
        <v>239018.04</v>
      </c>
      <c r="BK45" s="28">
        <f>외인!BK45+기관!BK45</f>
        <v>-18.489999999999998</v>
      </c>
      <c r="BL45" s="28">
        <f>외인!BL45+기관!BL45</f>
        <v>101420.48</v>
      </c>
      <c r="BM45" s="28">
        <f>외인!BM45+기관!BM45</f>
        <v>-424.6</v>
      </c>
      <c r="BN45" s="28">
        <f>외인!BN45+기관!BN45</f>
        <v>92927.84</v>
      </c>
      <c r="BO45" s="28">
        <f>외인!BO45+기관!BO45</f>
        <v>87.72</v>
      </c>
      <c r="BP45" s="28">
        <f>외인!BP45+기관!BP45</f>
        <v>160962.07999999999</v>
      </c>
      <c r="BQ45" s="28">
        <f>외인!BQ45+기관!BQ45</f>
        <v>-280.13</v>
      </c>
      <c r="BR45" s="28">
        <f>외인!BR45+기관!BR45</f>
        <v>522910.12</v>
      </c>
      <c r="BS45" s="28">
        <f>외인!BS45+기관!BS45</f>
        <v>416.65</v>
      </c>
      <c r="BT45" s="28">
        <f>외인!BT45+기관!BT45</f>
        <v>4281853.88</v>
      </c>
      <c r="BU45" s="28">
        <f>외인!BU45+기관!BU45</f>
        <v>4542.12</v>
      </c>
      <c r="BV45" s="28">
        <f>외인!BV45+기관!BV45</f>
        <v>801947.54</v>
      </c>
      <c r="BW45" s="28">
        <f>외인!BW45+기관!BW45</f>
        <v>370.73</v>
      </c>
      <c r="BX45" s="28">
        <f>외인!BX45+기관!BX45</f>
        <v>148967.06</v>
      </c>
      <c r="BY45" s="28">
        <f>외인!BY45+기관!BY45</f>
        <v>-2.8699999999999974</v>
      </c>
      <c r="BZ45" s="28">
        <f>외인!BZ45+기관!BZ45</f>
        <v>495215.92</v>
      </c>
      <c r="CA45" s="28">
        <f>외인!CA45+기관!CA45</f>
        <v>-407.82</v>
      </c>
      <c r="CB45" s="28">
        <f>외인!CB45+기관!CB45</f>
        <v>24754.74</v>
      </c>
      <c r="CC45" s="28">
        <f>외인!CC45+기관!CC45</f>
        <v>-17.3</v>
      </c>
      <c r="CD45" s="28">
        <f>외인!CD45+기관!CD45</f>
        <v>56657.52</v>
      </c>
      <c r="CE45" s="28">
        <f>외인!CE45+기관!CE45</f>
        <v>-117.36</v>
      </c>
      <c r="CF45" s="28">
        <f>외인!CF45+기관!CF45</f>
        <v>49893.74</v>
      </c>
      <c r="CG45" s="28">
        <f>외인!CG45+기관!CG45</f>
        <v>120.55</v>
      </c>
      <c r="CH45" s="28">
        <f>외인!CH45+기관!CH45</f>
        <v>136884.06</v>
      </c>
      <c r="CI45" s="28">
        <f>외인!CI45+기관!CI45</f>
        <v>52.58</v>
      </c>
      <c r="CJ45" s="28">
        <f>외인!CJ45+기관!CJ45</f>
        <v>733982.42</v>
      </c>
      <c r="CK45" s="28">
        <f>외인!CK45+기관!CK45</f>
        <v>-418.26</v>
      </c>
      <c r="CL45" s="28">
        <f>외인!CL45+기관!CL45</f>
        <v>476652.08</v>
      </c>
      <c r="CM45" s="28">
        <f>외인!CM45+기관!CM45</f>
        <v>180.44</v>
      </c>
      <c r="CN45" s="28">
        <f>외인!CN45+기관!CN45</f>
        <v>255057.72</v>
      </c>
      <c r="CO45" s="28">
        <f>외인!CO45+기관!CO45</f>
        <v>186.12</v>
      </c>
      <c r="CP45" s="28">
        <f>외인!CP45+기관!CP45</f>
        <v>206407.42</v>
      </c>
      <c r="CQ45" s="28">
        <f>외인!CQ45+기관!CQ45</f>
        <v>34.119999999999997</v>
      </c>
      <c r="CR45" s="28">
        <f>외인!CR45+기관!CR45</f>
        <v>317145.03999999998</v>
      </c>
      <c r="CS45" s="28">
        <f>외인!CS45+기관!CS45</f>
        <v>-65.459999999999994</v>
      </c>
      <c r="CT45" s="28">
        <f>외인!CT45+기관!CT45</f>
        <v>262724.84000000003</v>
      </c>
      <c r="CU45" s="28">
        <f>외인!CU45+기관!CU45</f>
        <v>279.45</v>
      </c>
      <c r="CV45" s="28">
        <f>외인!CV45+기관!CV45</f>
        <v>4281853.88</v>
      </c>
      <c r="CW45" s="28">
        <f>외인!CW45+기관!CW45</f>
        <v>4542.12</v>
      </c>
      <c r="CX45" s="28">
        <f>외인!CX45+기관!CX45</f>
        <v>422252.68</v>
      </c>
      <c r="CY45" s="28">
        <f>외인!CY45+기관!CY45</f>
        <v>-39.660000000000011</v>
      </c>
      <c r="CZ45" s="28">
        <f>외인!CZ45+기관!CZ45</f>
        <v>36272.980000000003</v>
      </c>
      <c r="DA45" s="28">
        <f>외인!DA45+기관!DA45</f>
        <v>98.960000000000008</v>
      </c>
      <c r="DB45" s="28">
        <f>외인!DB45+기관!DB45</f>
        <v>76947.320000000007</v>
      </c>
      <c r="DC45" s="28">
        <f>외인!DC45+기관!DC45</f>
        <v>13.17</v>
      </c>
      <c r="DD45" s="28">
        <f>외인!DD45+기관!DD45</f>
        <v>16720.96</v>
      </c>
      <c r="DE45" s="28">
        <f>외인!DE45+기관!DE45</f>
        <v>-0.23000000000000043</v>
      </c>
      <c r="DF45" s="28">
        <f>외인!DF45+기관!DF45</f>
        <v>112245.56</v>
      </c>
      <c r="DG45" s="28">
        <f>외인!DG45+기관!DG45</f>
        <v>15.270000000000003</v>
      </c>
      <c r="DH45" s="28">
        <f>외인!DH45+기관!DH45</f>
        <v>40204.620000000003</v>
      </c>
      <c r="DI45" s="28">
        <f>외인!DI45+기관!DI45</f>
        <v>-117.84</v>
      </c>
      <c r="DJ45" s="28">
        <f>외인!DJ45+기관!DJ45</f>
        <v>1155372.6200000001</v>
      </c>
      <c r="DK45" s="28">
        <f>외인!DK45+기관!DK45</f>
        <v>-74.11</v>
      </c>
      <c r="DL45" s="28">
        <f>외인!DL45+기관!DL45</f>
        <v>203655.06</v>
      </c>
      <c r="DM45" s="28">
        <f>외인!DM45+기관!DM45</f>
        <v>163.98000000000002</v>
      </c>
      <c r="DN45" s="28">
        <f>외인!DN45+기관!DN45</f>
        <v>4281853.88</v>
      </c>
      <c r="DO45" s="28">
        <f>외인!DO45+기관!DO45</f>
        <v>4542.12</v>
      </c>
      <c r="DP45" s="28">
        <f>외인!DP45+기관!DP45</f>
        <v>156857.92000000001</v>
      </c>
      <c r="DQ45" s="28">
        <f>외인!DQ45+기관!DQ45</f>
        <v>-169.1</v>
      </c>
      <c r="DR45" s="28">
        <f>외인!DR45+기관!DR45</f>
        <v>86367.84</v>
      </c>
      <c r="DS45" s="28">
        <f>외인!DS45+기관!DS45</f>
        <v>154.13</v>
      </c>
      <c r="DT45" s="28">
        <f>외인!DT45+기관!DT45</f>
        <v>249506.46</v>
      </c>
      <c r="DU45" s="28">
        <f>외인!DU45+기관!DU45</f>
        <v>-99.57</v>
      </c>
      <c r="DV45" s="28">
        <f>외인!DV45+기관!DV45</f>
        <v>67084.42</v>
      </c>
      <c r="DW45" s="28">
        <f>외인!DW45+기관!DW45</f>
        <v>34.29</v>
      </c>
      <c r="DX45" s="28">
        <f>외인!DX45+기관!DX45</f>
        <v>223158.92</v>
      </c>
      <c r="DY45" s="28">
        <f>외인!DY45+기관!DY45</f>
        <v>97.690000000000012</v>
      </c>
      <c r="DZ45" s="28">
        <f>외인!DZ45+기관!DZ45</f>
        <v>17620.62</v>
      </c>
      <c r="EA45" s="28">
        <f>외인!EA45+기관!EA45</f>
        <v>8.89</v>
      </c>
      <c r="EB45" s="28">
        <f>외인!EB45+기관!EB45</f>
        <v>24704.639999999999</v>
      </c>
      <c r="EC45" s="28">
        <f>외인!EC45+기관!EC45</f>
        <v>-7.6100000000000012</v>
      </c>
      <c r="ED45" s="28">
        <f>외인!ED45+기관!ED45</f>
        <v>20800.080000000002</v>
      </c>
      <c r="EE45" s="28">
        <f>외인!EE45+기관!EE45</f>
        <v>22.57</v>
      </c>
      <c r="EF45" s="28">
        <f>외인!EF45+기관!EF45</f>
        <v>473134.24</v>
      </c>
      <c r="EG45" s="28">
        <f>외인!EG45+기관!EG45</f>
        <v>-203.48999999999998</v>
      </c>
      <c r="EH45" s="28">
        <f>외인!EH45+기관!EH45</f>
        <v>388008.06</v>
      </c>
      <c r="EI45" s="28">
        <f>외인!EI45+기관!EI45</f>
        <v>375.55</v>
      </c>
      <c r="EJ45" s="28">
        <f>외인!EJ45+기관!EJ45</f>
        <v>197400.95999999999</v>
      </c>
      <c r="EK45" s="28">
        <f>외인!EK45+기관!EK45</f>
        <v>118.08</v>
      </c>
      <c r="EL45" s="28">
        <f>외인!EL45+기관!EL45</f>
        <v>61646.6</v>
      </c>
      <c r="EM45" s="28">
        <f>외인!EM45+기관!EM45</f>
        <v>-120.30000000000001</v>
      </c>
      <c r="EN45" s="28">
        <f>외인!EN45+기관!EN45</f>
        <v>86367.84</v>
      </c>
      <c r="EO45" s="28">
        <f>외인!EO45+기관!EO45</f>
        <v>154.13</v>
      </c>
      <c r="EP45" s="28">
        <f>외인!EP45+기관!EP45</f>
        <v>364284.7</v>
      </c>
      <c r="EQ45" s="28">
        <f>외인!EQ45+기관!EQ45</f>
        <v>68.55</v>
      </c>
      <c r="ER45" s="28">
        <f>외인!ER45+기관!ER45</f>
        <v>28501.32</v>
      </c>
      <c r="ES45" s="28">
        <f>외인!ES45+기관!ES45</f>
        <v>-152.54</v>
      </c>
      <c r="ET45" s="28">
        <f>외인!ET45+기관!ET45</f>
        <v>262277.42</v>
      </c>
      <c r="EU45" s="28">
        <f>외인!EU45+기관!EU45</f>
        <v>143.81</v>
      </c>
      <c r="EV45" s="28">
        <f>외인!EV45+기관!EV45</f>
        <v>90894.68</v>
      </c>
      <c r="EW45" s="28">
        <f>외인!EW45+기관!EW45</f>
        <v>1.8100000000000023</v>
      </c>
      <c r="EX45" s="28">
        <f>외인!EX45+기관!EX45</f>
        <v>115512.74</v>
      </c>
      <c r="EY45" s="28">
        <f>외인!EY45+기관!EY45</f>
        <v>32.31</v>
      </c>
    </row>
    <row r="46" spans="1:155">
      <c r="A46" s="27">
        <f>외인!A46</f>
        <v>46127</v>
      </c>
      <c r="B46" s="28">
        <f>외인!B46+기관!B46</f>
        <v>9691339.6199999992</v>
      </c>
      <c r="C46" s="28">
        <f>외인!C46+기관!C46</f>
        <v>1684.6799999999998</v>
      </c>
      <c r="D46" s="28">
        <f>외인!D46+기관!D46</f>
        <v>1277804.42</v>
      </c>
      <c r="E46" s="28">
        <f>외인!E46+기관!E46</f>
        <v>-820.64</v>
      </c>
      <c r="F46" s="28">
        <f>외인!F46+기관!F46</f>
        <v>4097400.94</v>
      </c>
      <c r="G46" s="28">
        <f>외인!G46+기관!G46</f>
        <v>-508.09999999999991</v>
      </c>
      <c r="H46" s="28">
        <f>외인!H46+기관!H46</f>
        <v>603565.78</v>
      </c>
      <c r="I46" s="28">
        <f>외인!I46+기관!I46</f>
        <v>-192.78</v>
      </c>
      <c r="J46" s="28">
        <f>외인!J46+기관!J46</f>
        <v>86383.1</v>
      </c>
      <c r="K46" s="28">
        <f>외인!K46+기관!K46</f>
        <v>255.83</v>
      </c>
      <c r="L46" s="28">
        <f>외인!L46+기관!L46</f>
        <v>556063.30000000005</v>
      </c>
      <c r="M46" s="28">
        <f>외인!M46+기관!M46</f>
        <v>-113.78</v>
      </c>
      <c r="N46" s="28">
        <f>외인!N46+기관!N46</f>
        <v>467903.98</v>
      </c>
      <c r="O46" s="28">
        <f>외인!O46+기관!O46</f>
        <v>-461.76</v>
      </c>
      <c r="P46" s="28">
        <f>외인!P46+기관!P46</f>
        <v>403059.74</v>
      </c>
      <c r="Q46" s="28">
        <f>외인!Q46+기관!Q46</f>
        <v>59.09</v>
      </c>
      <c r="R46" s="28">
        <f>외인!R46+기관!R46</f>
        <v>262204.3</v>
      </c>
      <c r="S46" s="28">
        <f>외인!S46+기관!S46</f>
        <v>-36.97</v>
      </c>
      <c r="T46" s="28">
        <f>외인!T46+기관!T46</f>
        <v>16760.16</v>
      </c>
      <c r="U46" s="28">
        <f>외인!U46+기관!U46</f>
        <v>-3.5700000000000003</v>
      </c>
      <c r="V46" s="28">
        <f>외인!V46+기관!V46</f>
        <v>227607.2</v>
      </c>
      <c r="W46" s="28">
        <f>외인!W46+기관!W46</f>
        <v>-1.5100000000000016</v>
      </c>
      <c r="X46" s="28">
        <f>외인!X46+기관!X46</f>
        <v>4306841.9800000004</v>
      </c>
      <c r="Y46" s="28">
        <f>외인!Y46+기관!Y46</f>
        <v>584.61999999999989</v>
      </c>
      <c r="Z46" s="28">
        <f>외인!Z46+기관!Z46</f>
        <v>89686.68</v>
      </c>
      <c r="AA46" s="28">
        <f>외인!AA46+기관!AA46</f>
        <v>-8.730000000000004</v>
      </c>
      <c r="AB46" s="28">
        <f>외인!AB46+기관!AB46</f>
        <v>422323.06</v>
      </c>
      <c r="AC46" s="28">
        <f>외인!AC46+기관!AC46</f>
        <v>99.410000000000011</v>
      </c>
      <c r="AD46" s="28">
        <f>외인!AD46+기관!AD46</f>
        <v>39257.040000000001</v>
      </c>
      <c r="AE46" s="28">
        <f>외인!AE46+기관!AE46</f>
        <v>-21.14</v>
      </c>
      <c r="AF46" s="28">
        <f>외인!AF46+기관!AF46</f>
        <v>50508.1</v>
      </c>
      <c r="AG46" s="28">
        <f>외인!AG46+기관!AG46</f>
        <v>0.56000000000000005</v>
      </c>
      <c r="AH46" s="28">
        <f>외인!AH46+기관!AH46</f>
        <v>378399.66</v>
      </c>
      <c r="AI46" s="28">
        <f>외인!AI46+기관!AI46</f>
        <v>-213.7</v>
      </c>
      <c r="AJ46" s="28">
        <f>외인!AJ46+기관!AJ46</f>
        <v>215687.98</v>
      </c>
      <c r="AK46" s="28">
        <f>외인!AK46+기관!AK46</f>
        <v>-117.44</v>
      </c>
      <c r="AL46" s="28">
        <f>외인!AL46+기관!AL46</f>
        <v>174649.52</v>
      </c>
      <c r="AM46" s="28">
        <f>외인!AM46+기관!AM46</f>
        <v>16.459999999999994</v>
      </c>
      <c r="AN46" s="28">
        <f>외인!AN46+기관!AN46</f>
        <v>331415.34000000003</v>
      </c>
      <c r="AO46" s="28">
        <f>외인!AO46+기관!AO46</f>
        <v>-469.15999999999997</v>
      </c>
      <c r="AP46" s="28">
        <f>외인!AP46+기관!AP46</f>
        <v>269196.2</v>
      </c>
      <c r="AQ46" s="28">
        <f>외인!AQ46+기관!AQ46</f>
        <v>69.94</v>
      </c>
      <c r="AR46" s="28">
        <f>외인!AR46+기관!AR46</f>
        <v>48292.84</v>
      </c>
      <c r="AS46" s="28">
        <f>외인!AS46+기관!AS46</f>
        <v>9.1000000000000014</v>
      </c>
      <c r="AT46" s="28">
        <f>외인!AT46+기관!AT46</f>
        <v>157856.54</v>
      </c>
      <c r="AU46" s="28">
        <f>외인!AU46+기관!AU46</f>
        <v>116.50999999999999</v>
      </c>
      <c r="AV46" s="28">
        <f>외인!AV46+기관!AV46</f>
        <v>98724.06</v>
      </c>
      <c r="AW46" s="28">
        <f>외인!AW46+기관!AW46</f>
        <v>43.29</v>
      </c>
      <c r="AX46" s="28">
        <f>외인!AX46+기관!AX46</f>
        <v>146320.54</v>
      </c>
      <c r="AY46" s="28">
        <f>외인!AY46+기관!AY46</f>
        <v>-319.43</v>
      </c>
      <c r="AZ46" s="28">
        <f>외인!AZ46+기관!AZ46</f>
        <v>4617503.4400000004</v>
      </c>
      <c r="BA46" s="28">
        <f>외인!BA46+기관!BA46</f>
        <v>1001.1200000000001</v>
      </c>
      <c r="BB46" s="28">
        <f>외인!BB46+기관!BB46</f>
        <v>208886.72</v>
      </c>
      <c r="BC46" s="28">
        <f>외인!BC46+기관!BC46</f>
        <v>22.21</v>
      </c>
      <c r="BD46" s="28">
        <f>외인!BD46+기관!BD46</f>
        <v>77478.7</v>
      </c>
      <c r="BE46" s="28">
        <f>외인!BE46+기관!BE46</f>
        <v>-65.2</v>
      </c>
      <c r="BF46" s="28">
        <f>외인!BF46+기관!BF46</f>
        <v>0</v>
      </c>
      <c r="BG46" s="28">
        <f>외인!BG46+기관!BG46</f>
        <v>0</v>
      </c>
      <c r="BH46" s="28">
        <f>외인!BH46+기관!BH46</f>
        <v>188474.34</v>
      </c>
      <c r="BI46" s="28">
        <f>외인!BI46+기관!BI46</f>
        <v>31.069999999999997</v>
      </c>
      <c r="BJ46" s="28">
        <f>외인!BJ46+기관!BJ46</f>
        <v>246399.02</v>
      </c>
      <c r="BK46" s="28">
        <f>외인!BK46+기관!BK46</f>
        <v>-59.379999999999995</v>
      </c>
      <c r="BL46" s="28">
        <f>외인!BL46+기관!BL46</f>
        <v>101582.48</v>
      </c>
      <c r="BM46" s="28">
        <f>외인!BM46+기관!BM46</f>
        <v>27.17</v>
      </c>
      <c r="BN46" s="28">
        <f>외인!BN46+기관!BN46</f>
        <v>94087.82</v>
      </c>
      <c r="BO46" s="28">
        <f>외인!BO46+기관!BO46</f>
        <v>20.58</v>
      </c>
      <c r="BP46" s="28">
        <f>외인!BP46+기관!BP46</f>
        <v>167715.79999999999</v>
      </c>
      <c r="BQ46" s="28">
        <f>외인!BQ46+기관!BQ46</f>
        <v>-313.2</v>
      </c>
      <c r="BR46" s="28">
        <f>외인!BR46+기관!BR46</f>
        <v>537360.6</v>
      </c>
      <c r="BS46" s="28">
        <f>외인!BS46+기관!BS46</f>
        <v>340.65999999999997</v>
      </c>
      <c r="BT46" s="28">
        <f>외인!BT46+기관!BT46</f>
        <v>4388371.74</v>
      </c>
      <c r="BU46" s="28">
        <f>외인!BU46+기관!BU46</f>
        <v>768.5600000000004</v>
      </c>
      <c r="BV46" s="28">
        <f>외인!BV46+기관!BV46</f>
        <v>808858.22</v>
      </c>
      <c r="BW46" s="28">
        <f>외인!BW46+기관!BW46</f>
        <v>119.29</v>
      </c>
      <c r="BX46" s="28">
        <f>외인!BX46+기관!BX46</f>
        <v>149974.22</v>
      </c>
      <c r="BY46" s="28">
        <f>외인!BY46+기관!BY46</f>
        <v>-80.319999999999993</v>
      </c>
      <c r="BZ46" s="28">
        <f>외인!BZ46+기관!BZ46</f>
        <v>506064.86</v>
      </c>
      <c r="CA46" s="28">
        <f>외인!CA46+기관!CA46</f>
        <v>-452.69</v>
      </c>
      <c r="CB46" s="28">
        <f>외인!CB46+기관!CB46</f>
        <v>25036.1</v>
      </c>
      <c r="CC46" s="28">
        <f>외인!CC46+기관!CC46</f>
        <v>-14.659999999999998</v>
      </c>
      <c r="CD46" s="28">
        <f>외인!CD46+기관!CD46</f>
        <v>57909.74</v>
      </c>
      <c r="CE46" s="28">
        <f>외인!CE46+기관!CE46</f>
        <v>-99.85</v>
      </c>
      <c r="CF46" s="28">
        <f>외인!CF46+기관!CF46</f>
        <v>50376.42</v>
      </c>
      <c r="CG46" s="28">
        <f>외인!CG46+기관!CG46</f>
        <v>99.85</v>
      </c>
      <c r="CH46" s="28">
        <f>외인!CH46+기관!CH46</f>
        <v>138682.94</v>
      </c>
      <c r="CI46" s="28">
        <f>외인!CI46+기관!CI46</f>
        <v>66.92</v>
      </c>
      <c r="CJ46" s="28">
        <f>외인!CJ46+기관!CJ46</f>
        <v>764579.94</v>
      </c>
      <c r="CK46" s="28">
        <f>외인!CK46+기관!CK46</f>
        <v>-92.61999999999999</v>
      </c>
      <c r="CL46" s="28">
        <f>외인!CL46+기관!CL46</f>
        <v>480989.48</v>
      </c>
      <c r="CM46" s="28">
        <f>외인!CM46+기관!CM46</f>
        <v>159.19999999999999</v>
      </c>
      <c r="CN46" s="28">
        <f>외인!CN46+기관!CN46</f>
        <v>251135.8</v>
      </c>
      <c r="CO46" s="28">
        <f>외인!CO46+기관!CO46</f>
        <v>-45.940000000000026</v>
      </c>
      <c r="CP46" s="28">
        <f>외인!CP46+기관!CP46</f>
        <v>210036.74</v>
      </c>
      <c r="CQ46" s="28">
        <f>외인!CQ46+기관!CQ46</f>
        <v>22.319999999999993</v>
      </c>
      <c r="CR46" s="28">
        <f>외인!CR46+기관!CR46</f>
        <v>330079.64</v>
      </c>
      <c r="CS46" s="28">
        <f>외인!CS46+기관!CS46</f>
        <v>-5.16</v>
      </c>
      <c r="CT46" s="28">
        <f>외인!CT46+기관!CT46</f>
        <v>271904.46000000002</v>
      </c>
      <c r="CU46" s="28">
        <f>외인!CU46+기관!CU46</f>
        <v>60.4</v>
      </c>
      <c r="CV46" s="28">
        <f>외인!CV46+기관!CV46</f>
        <v>4388371.74</v>
      </c>
      <c r="CW46" s="28">
        <f>외인!CW46+기관!CW46</f>
        <v>768.5600000000004</v>
      </c>
      <c r="CX46" s="28">
        <f>외인!CX46+기관!CX46</f>
        <v>428841.1</v>
      </c>
      <c r="CY46" s="28">
        <f>외인!CY46+기관!CY46</f>
        <v>-85.039999999999992</v>
      </c>
      <c r="CZ46" s="28">
        <f>외인!CZ46+기관!CZ46</f>
        <v>37382.160000000003</v>
      </c>
      <c r="DA46" s="28">
        <f>외인!DA46+기관!DA46</f>
        <v>80.540000000000006</v>
      </c>
      <c r="DB46" s="28">
        <f>외인!DB46+기관!DB46</f>
        <v>77478.7</v>
      </c>
      <c r="DC46" s="28">
        <f>외인!DC46+기관!DC46</f>
        <v>-65.2</v>
      </c>
      <c r="DD46" s="28">
        <f>외인!DD46+기관!DD46</f>
        <v>16760.16</v>
      </c>
      <c r="DE46" s="28">
        <f>외인!DE46+기관!DE46</f>
        <v>-3.5700000000000003</v>
      </c>
      <c r="DF46" s="28">
        <f>외인!DF46+기관!DF46</f>
        <v>112819.44</v>
      </c>
      <c r="DG46" s="28">
        <f>외인!DG46+기관!DG46</f>
        <v>-51.680000000000007</v>
      </c>
      <c r="DH46" s="28">
        <f>외인!DH46+기관!DH46</f>
        <v>41386.339999999997</v>
      </c>
      <c r="DI46" s="28">
        <f>외인!DI46+기관!DI46</f>
        <v>-97.72999999999999</v>
      </c>
      <c r="DJ46" s="28">
        <f>외인!DJ46+기관!DJ46</f>
        <v>1175346</v>
      </c>
      <c r="DK46" s="28">
        <f>외인!DK46+기관!DK46</f>
        <v>-197.79000000000002</v>
      </c>
      <c r="DL46" s="28">
        <f>외인!DL46+기관!DL46</f>
        <v>199916.38</v>
      </c>
      <c r="DM46" s="28">
        <f>외인!DM46+기관!DM46</f>
        <v>-51.839999999999989</v>
      </c>
      <c r="DN46" s="28">
        <f>외인!DN46+기관!DN46</f>
        <v>4388371.74</v>
      </c>
      <c r="DO46" s="28">
        <f>외인!DO46+기관!DO46</f>
        <v>768.5600000000004</v>
      </c>
      <c r="DP46" s="28">
        <f>외인!DP46+기관!DP46</f>
        <v>164774.16</v>
      </c>
      <c r="DQ46" s="28">
        <f>외인!DQ46+기관!DQ46</f>
        <v>-63.320000000000007</v>
      </c>
      <c r="DR46" s="28">
        <f>외인!DR46+기관!DR46</f>
        <v>89232.639999999999</v>
      </c>
      <c r="DS46" s="28">
        <f>외인!DS46+기관!DS46</f>
        <v>215.56</v>
      </c>
      <c r="DT46" s="28">
        <f>외인!DT46+기관!DT46</f>
        <v>262204.3</v>
      </c>
      <c r="DU46" s="28">
        <f>외인!DU46+기관!DU46</f>
        <v>-36.97</v>
      </c>
      <c r="DV46" s="28">
        <f>외인!DV46+기관!DV46</f>
        <v>67330.960000000006</v>
      </c>
      <c r="DW46" s="28">
        <f>외인!DW46+기관!DW46</f>
        <v>31.369999999999997</v>
      </c>
      <c r="DX46" s="28">
        <f>외인!DX46+기관!DX46</f>
        <v>227607.2</v>
      </c>
      <c r="DY46" s="28">
        <f>외인!DY46+기관!DY46</f>
        <v>-1.5100000000000016</v>
      </c>
      <c r="DZ46" s="28">
        <f>외인!DZ46+기관!DZ46</f>
        <v>17773.52</v>
      </c>
      <c r="EA46" s="28">
        <f>외인!EA46+기관!EA46</f>
        <v>-2.09</v>
      </c>
      <c r="EB46" s="28">
        <f>외인!EB46+기관!EB46</f>
        <v>25060.2</v>
      </c>
      <c r="EC46" s="28">
        <f>외인!EC46+기관!EC46</f>
        <v>-17.579999999999998</v>
      </c>
      <c r="ED46" s="28">
        <f>외인!ED46+기관!ED46</f>
        <v>21022.06</v>
      </c>
      <c r="EE46" s="28">
        <f>외인!EE46+기관!EE46</f>
        <v>1.7100000000000009</v>
      </c>
      <c r="EF46" s="28">
        <f>외인!EF46+기관!EF46</f>
        <v>492403.3</v>
      </c>
      <c r="EG46" s="28">
        <f>외인!EG46+기관!EG46</f>
        <v>-10.98</v>
      </c>
      <c r="EH46" s="28">
        <f>외인!EH46+기관!EH46</f>
        <v>399228.12</v>
      </c>
      <c r="EI46" s="28">
        <f>외인!EI46+기관!EI46</f>
        <v>285.53999999999996</v>
      </c>
      <c r="EJ46" s="28">
        <f>외인!EJ46+기관!EJ46</f>
        <v>201977.04</v>
      </c>
      <c r="EK46" s="28">
        <f>외인!EK46+기관!EK46</f>
        <v>204.10999999999999</v>
      </c>
      <c r="EL46" s="28">
        <f>외인!EL46+기관!EL46</f>
        <v>62908.480000000003</v>
      </c>
      <c r="EM46" s="28">
        <f>외인!EM46+기관!EM46</f>
        <v>-103.36999999999999</v>
      </c>
      <c r="EN46" s="28">
        <f>외인!EN46+기관!EN46</f>
        <v>89232.639999999999</v>
      </c>
      <c r="EO46" s="28">
        <f>외인!EO46+기관!EO46</f>
        <v>215.56</v>
      </c>
      <c r="EP46" s="28">
        <f>외인!EP46+기관!EP46</f>
        <v>359648.92</v>
      </c>
      <c r="EQ46" s="28">
        <f>외인!EQ46+기관!EQ46</f>
        <v>-134.51</v>
      </c>
      <c r="ER46" s="28">
        <f>외인!ER46+기관!ER46</f>
        <v>28599.02</v>
      </c>
      <c r="ES46" s="28">
        <f>외인!ES46+기관!ES46</f>
        <v>-208.41</v>
      </c>
      <c r="ET46" s="28">
        <f>외인!ET46+기관!ET46</f>
        <v>269196.2</v>
      </c>
      <c r="EU46" s="28">
        <f>외인!EU46+기관!EU46</f>
        <v>69.94</v>
      </c>
      <c r="EV46" s="28">
        <f>외인!EV46+기관!EV46</f>
        <v>89686.68</v>
      </c>
      <c r="EW46" s="28">
        <f>외인!EW46+기관!EW46</f>
        <v>-8.730000000000004</v>
      </c>
      <c r="EX46" s="28">
        <f>외인!EX46+기관!EX46</f>
        <v>120350.04</v>
      </c>
      <c r="EY46" s="28">
        <f>외인!EY46+기관!EY46</f>
        <v>31.049999999999997</v>
      </c>
    </row>
    <row r="47" spans="1:155">
      <c r="A47" s="27">
        <f>외인!A47</f>
        <v>46128</v>
      </c>
      <c r="B47" s="28">
        <f>외인!B47+기관!B47</f>
        <v>9903999.4800000004</v>
      </c>
      <c r="C47" s="28">
        <f>외인!C47+기관!C47</f>
        <v>3909.2200000000003</v>
      </c>
      <c r="D47" s="28">
        <f>외인!D47+기관!D47</f>
        <v>1290076.76</v>
      </c>
      <c r="E47" s="28">
        <f>외인!E47+기관!E47</f>
        <v>-198.03</v>
      </c>
      <c r="F47" s="28">
        <f>외인!F47+기관!F47</f>
        <v>4200700</v>
      </c>
      <c r="G47" s="28">
        <f>외인!G47+기관!G47</f>
        <v>1051.76</v>
      </c>
      <c r="H47" s="28">
        <f>외인!H47+기관!H47</f>
        <v>615436.76</v>
      </c>
      <c r="I47" s="28">
        <f>외인!I47+기관!I47</f>
        <v>-142.68</v>
      </c>
      <c r="J47" s="28">
        <f>외인!J47+기관!J47</f>
        <v>87448.74</v>
      </c>
      <c r="K47" s="28">
        <f>외인!K47+기관!K47</f>
        <v>208.1</v>
      </c>
      <c r="L47" s="28">
        <f>외인!L47+기관!L47</f>
        <v>566986.07999999996</v>
      </c>
      <c r="M47" s="28">
        <f>외인!M47+기관!M47</f>
        <v>-119.62</v>
      </c>
      <c r="N47" s="28">
        <f>외인!N47+기관!N47</f>
        <v>486600.58</v>
      </c>
      <c r="O47" s="28">
        <f>외인!O47+기관!O47</f>
        <v>-138.51999999999998</v>
      </c>
      <c r="P47" s="28">
        <f>외인!P47+기관!P47</f>
        <v>406789.38</v>
      </c>
      <c r="Q47" s="28">
        <f>외인!Q47+기관!Q47</f>
        <v>92.63</v>
      </c>
      <c r="R47" s="28">
        <f>외인!R47+기관!R47</f>
        <v>271836.24</v>
      </c>
      <c r="S47" s="28">
        <f>외인!S47+기관!S47</f>
        <v>75.179999999999993</v>
      </c>
      <c r="T47" s="28">
        <f>외인!T47+기관!T47</f>
        <v>16959.86</v>
      </c>
      <c r="U47" s="28">
        <f>외인!U47+기관!U47</f>
        <v>1.8900000000000001</v>
      </c>
      <c r="V47" s="28">
        <f>외인!V47+기관!V47</f>
        <v>232410.76</v>
      </c>
      <c r="W47" s="28">
        <f>외인!W47+기관!W47</f>
        <v>208.29000000000002</v>
      </c>
      <c r="X47" s="28">
        <f>외인!X47+기관!X47</f>
        <v>4413392.26</v>
      </c>
      <c r="Y47" s="28">
        <f>외인!Y47+기관!Y47</f>
        <v>1913.9900000000002</v>
      </c>
      <c r="Z47" s="28">
        <f>외인!Z47+기관!Z47</f>
        <v>91022.8</v>
      </c>
      <c r="AA47" s="28">
        <f>외인!AA47+기관!AA47</f>
        <v>11.129999999999995</v>
      </c>
      <c r="AB47" s="28">
        <f>외인!AB47+기관!AB47</f>
        <v>427905.66</v>
      </c>
      <c r="AC47" s="28">
        <f>외인!AC47+기관!AC47</f>
        <v>137.14000000000001</v>
      </c>
      <c r="AD47" s="28">
        <f>외인!AD47+기관!AD47</f>
        <v>40067.96</v>
      </c>
      <c r="AE47" s="28">
        <f>외인!AE47+기관!AE47</f>
        <v>-0.49000000000000021</v>
      </c>
      <c r="AF47" s="28">
        <f>외인!AF47+기관!AF47</f>
        <v>51044.52</v>
      </c>
      <c r="AG47" s="28">
        <f>외인!AG47+기관!AG47</f>
        <v>1.0099999999999998</v>
      </c>
      <c r="AH47" s="28">
        <f>외인!AH47+기관!AH47</f>
        <v>388367.22</v>
      </c>
      <c r="AI47" s="28">
        <f>외인!AI47+기관!AI47</f>
        <v>46.929999999999993</v>
      </c>
      <c r="AJ47" s="28">
        <f>외인!AJ47+기관!AJ47</f>
        <v>223040.46</v>
      </c>
      <c r="AK47" s="28">
        <f>외인!AK47+기관!AK47</f>
        <v>-2.8599999999999994</v>
      </c>
      <c r="AL47" s="28">
        <f>외인!AL47+기관!AL47</f>
        <v>178528.04</v>
      </c>
      <c r="AM47" s="28">
        <f>외인!AM47+기관!AM47</f>
        <v>1.3900000000000006</v>
      </c>
      <c r="AN47" s="28">
        <f>외인!AN47+기관!AN47</f>
        <v>347179.44</v>
      </c>
      <c r="AO47" s="28">
        <f>외인!AO47+기관!AO47</f>
        <v>-106.07</v>
      </c>
      <c r="AP47" s="28">
        <f>외인!AP47+기관!AP47</f>
        <v>272797.94</v>
      </c>
      <c r="AQ47" s="28">
        <f>외인!AQ47+기관!AQ47</f>
        <v>41.620000000000005</v>
      </c>
      <c r="AR47" s="28">
        <f>외인!AR47+기관!AR47</f>
        <v>49367.68</v>
      </c>
      <c r="AS47" s="28">
        <f>외인!AS47+기관!AS47</f>
        <v>67.759999999999991</v>
      </c>
      <c r="AT47" s="28">
        <f>외인!AT47+기관!AT47</f>
        <v>162763.94</v>
      </c>
      <c r="AU47" s="28">
        <f>외인!AU47+기관!AU47</f>
        <v>215.43</v>
      </c>
      <c r="AV47" s="28">
        <f>외인!AV47+기관!AV47</f>
        <v>100583.9</v>
      </c>
      <c r="AW47" s="28">
        <f>외인!AW47+기관!AW47</f>
        <v>77.710000000000008</v>
      </c>
      <c r="AX47" s="28">
        <f>외인!AX47+기관!AX47</f>
        <v>146183.79999999999</v>
      </c>
      <c r="AY47" s="28">
        <f>외인!AY47+기관!AY47</f>
        <v>-460.45</v>
      </c>
      <c r="AZ47" s="28">
        <f>외인!AZ47+기관!AZ47</f>
        <v>4732813.24</v>
      </c>
      <c r="BA47" s="28">
        <f>외인!BA47+기관!BA47</f>
        <v>2361.56</v>
      </c>
      <c r="BB47" s="28">
        <f>외인!BB47+기관!BB47</f>
        <v>210340.58</v>
      </c>
      <c r="BC47" s="28">
        <f>외인!BC47+기관!BC47</f>
        <v>57.54</v>
      </c>
      <c r="BD47" s="28">
        <f>외인!BD47+기관!BD47</f>
        <v>80267.600000000006</v>
      </c>
      <c r="BE47" s="28">
        <f>외인!BE47+기관!BE47</f>
        <v>-21.860000000000003</v>
      </c>
      <c r="BF47" s="28">
        <f>외인!BF47+기관!BF47</f>
        <v>0</v>
      </c>
      <c r="BG47" s="28">
        <f>외인!BG47+기관!BG47</f>
        <v>0</v>
      </c>
      <c r="BH47" s="28">
        <f>외인!BH47+기관!BH47</f>
        <v>191740.58</v>
      </c>
      <c r="BI47" s="28">
        <f>외인!BI47+기관!BI47</f>
        <v>52.07</v>
      </c>
      <c r="BJ47" s="28">
        <f>외인!BJ47+기관!BJ47</f>
        <v>252810.44</v>
      </c>
      <c r="BK47" s="28">
        <f>외인!BK47+기관!BK47</f>
        <v>3.7400000000000091</v>
      </c>
      <c r="BL47" s="28">
        <f>외인!BL47+기관!BL47</f>
        <v>103441.56</v>
      </c>
      <c r="BM47" s="28">
        <f>외인!BM47+기관!BM47</f>
        <v>64.490000000000009</v>
      </c>
      <c r="BN47" s="28">
        <f>외인!BN47+기관!BN47</f>
        <v>94696.42</v>
      </c>
      <c r="BO47" s="28">
        <f>외인!BO47+기관!BO47</f>
        <v>-16.68</v>
      </c>
      <c r="BP47" s="28">
        <f>외인!BP47+기관!BP47</f>
        <v>166704.26</v>
      </c>
      <c r="BQ47" s="28">
        <f>외인!BQ47+기관!BQ47</f>
        <v>-483.89000000000004</v>
      </c>
      <c r="BR47" s="28">
        <f>외인!BR47+기관!BR47</f>
        <v>550914.9</v>
      </c>
      <c r="BS47" s="28">
        <f>외인!BS47+기관!BS47</f>
        <v>714.59</v>
      </c>
      <c r="BT47" s="28">
        <f>외인!BT47+기관!BT47</f>
        <v>4496316.18</v>
      </c>
      <c r="BU47" s="28">
        <f>외인!BU47+기관!BU47</f>
        <v>2099.1799999999998</v>
      </c>
      <c r="BV47" s="28">
        <f>외인!BV47+기관!BV47</f>
        <v>818848.56</v>
      </c>
      <c r="BW47" s="28">
        <f>외인!BW47+기관!BW47</f>
        <v>118.07000000000001</v>
      </c>
      <c r="BX47" s="28">
        <f>외인!BX47+기관!BX47</f>
        <v>152863.96</v>
      </c>
      <c r="BY47" s="28">
        <f>외인!BY47+기관!BY47</f>
        <v>-42.660000000000004</v>
      </c>
      <c r="BZ47" s="28">
        <f>외인!BZ47+기관!BZ47</f>
        <v>525707.48</v>
      </c>
      <c r="CA47" s="28">
        <f>외인!CA47+기관!CA47</f>
        <v>-104.68</v>
      </c>
      <c r="CB47" s="28">
        <f>외인!CB47+기관!CB47</f>
        <v>25465.58</v>
      </c>
      <c r="CC47" s="28">
        <f>외인!CC47+기관!CC47</f>
        <v>-0.16000000000000014</v>
      </c>
      <c r="CD47" s="28">
        <f>외인!CD47+기관!CD47</f>
        <v>59972.14</v>
      </c>
      <c r="CE47" s="28">
        <f>외인!CE47+기관!CE47</f>
        <v>-64.41</v>
      </c>
      <c r="CF47" s="28">
        <f>외인!CF47+기관!CF47</f>
        <v>53345.599999999999</v>
      </c>
      <c r="CG47" s="28">
        <f>외인!CG47+기관!CG47</f>
        <v>149.24</v>
      </c>
      <c r="CH47" s="28">
        <f>외인!CH47+기관!CH47</f>
        <v>140684.82</v>
      </c>
      <c r="CI47" s="28">
        <f>외인!CI47+기관!CI47</f>
        <v>95.04</v>
      </c>
      <c r="CJ47" s="28">
        <f>외인!CJ47+기관!CJ47</f>
        <v>770281.32</v>
      </c>
      <c r="CK47" s="28">
        <f>외인!CK47+기관!CK47</f>
        <v>5.3900000000000006</v>
      </c>
      <c r="CL47" s="28">
        <f>외인!CL47+기관!CL47</f>
        <v>486657.5</v>
      </c>
      <c r="CM47" s="28">
        <f>외인!CM47+기관!CM47</f>
        <v>171.53000000000003</v>
      </c>
      <c r="CN47" s="28">
        <f>외인!CN47+기관!CN47</f>
        <v>253136.02</v>
      </c>
      <c r="CO47" s="28">
        <f>외인!CO47+기관!CO47</f>
        <v>-89.8</v>
      </c>
      <c r="CP47" s="28">
        <f>외인!CP47+기관!CP47</f>
        <v>211504.16</v>
      </c>
      <c r="CQ47" s="28">
        <f>외인!CQ47+기관!CQ47</f>
        <v>57.68</v>
      </c>
      <c r="CR47" s="28">
        <f>외인!CR47+기관!CR47</f>
        <v>342161.8</v>
      </c>
      <c r="CS47" s="28">
        <f>외인!CS47+기관!CS47</f>
        <v>109.35</v>
      </c>
      <c r="CT47" s="28">
        <f>외인!CT47+기관!CT47</f>
        <v>274589.64</v>
      </c>
      <c r="CU47" s="28">
        <f>외인!CU47+기관!CU47</f>
        <v>216.83999999999997</v>
      </c>
      <c r="CV47" s="28">
        <f>외인!CV47+기관!CV47</f>
        <v>4496316.18</v>
      </c>
      <c r="CW47" s="28">
        <f>외인!CW47+기관!CW47</f>
        <v>2099.1799999999998</v>
      </c>
      <c r="CX47" s="28">
        <f>외인!CX47+기관!CX47</f>
        <v>436985.2</v>
      </c>
      <c r="CY47" s="28">
        <f>외인!CY47+기관!CY47</f>
        <v>-5.0699999999999967</v>
      </c>
      <c r="CZ47" s="28">
        <f>외인!CZ47+기관!CZ47</f>
        <v>38424.54</v>
      </c>
      <c r="DA47" s="28">
        <f>외인!DA47+기관!DA47</f>
        <v>108.28999999999999</v>
      </c>
      <c r="DB47" s="28">
        <f>외인!DB47+기관!DB47</f>
        <v>80267.600000000006</v>
      </c>
      <c r="DC47" s="28">
        <f>외인!DC47+기관!DC47</f>
        <v>-21.860000000000003</v>
      </c>
      <c r="DD47" s="28">
        <f>외인!DD47+기관!DD47</f>
        <v>16959.86</v>
      </c>
      <c r="DE47" s="28">
        <f>외인!DE47+기관!DE47</f>
        <v>1.8900000000000001</v>
      </c>
      <c r="DF47" s="28">
        <f>외인!DF47+기관!DF47</f>
        <v>115201.44</v>
      </c>
      <c r="DG47" s="28">
        <f>외인!DG47+기관!DG47</f>
        <v>-31.200000000000003</v>
      </c>
      <c r="DH47" s="28">
        <f>외인!DH47+기관!DH47</f>
        <v>43323.56</v>
      </c>
      <c r="DI47" s="28">
        <f>외인!DI47+기관!DI47</f>
        <v>-64.400000000000006</v>
      </c>
      <c r="DJ47" s="28">
        <f>외인!DJ47+기관!DJ47</f>
        <v>1204961.1399999999</v>
      </c>
      <c r="DK47" s="28">
        <f>외인!DK47+기관!DK47</f>
        <v>490.36</v>
      </c>
      <c r="DL47" s="28">
        <f>외인!DL47+기관!DL47</f>
        <v>201429.76000000001</v>
      </c>
      <c r="DM47" s="28">
        <f>외인!DM47+기관!DM47</f>
        <v>-96.21</v>
      </c>
      <c r="DN47" s="28">
        <f>외인!DN47+기관!DN47</f>
        <v>4496316.18</v>
      </c>
      <c r="DO47" s="28">
        <f>외인!DO47+기관!DO47</f>
        <v>2099.1799999999998</v>
      </c>
      <c r="DP47" s="28">
        <f>외인!DP47+기관!DP47</f>
        <v>166718.62</v>
      </c>
      <c r="DQ47" s="28">
        <f>외인!DQ47+기관!DQ47</f>
        <v>-3.9699999999999989</v>
      </c>
      <c r="DR47" s="28">
        <f>외인!DR47+기관!DR47</f>
        <v>90143.62</v>
      </c>
      <c r="DS47" s="28">
        <f>외인!DS47+기관!DS47</f>
        <v>178.19</v>
      </c>
      <c r="DT47" s="28">
        <f>외인!DT47+기관!DT47</f>
        <v>271836.24</v>
      </c>
      <c r="DU47" s="28">
        <f>외인!DU47+기관!DU47</f>
        <v>75.179999999999993</v>
      </c>
      <c r="DV47" s="28">
        <f>외인!DV47+기관!DV47</f>
        <v>69785.600000000006</v>
      </c>
      <c r="DW47" s="28">
        <f>외인!DW47+기관!DW47</f>
        <v>32.739999999999995</v>
      </c>
      <c r="DX47" s="28">
        <f>외인!DX47+기관!DX47</f>
        <v>232410.76</v>
      </c>
      <c r="DY47" s="28">
        <f>외인!DY47+기관!DY47</f>
        <v>208.29000000000002</v>
      </c>
      <c r="DZ47" s="28">
        <f>외인!DZ47+기관!DZ47</f>
        <v>17790.16</v>
      </c>
      <c r="EA47" s="28">
        <f>외인!EA47+기관!EA47</f>
        <v>5.63</v>
      </c>
      <c r="EB47" s="28">
        <f>외인!EB47+기관!EB47</f>
        <v>25905.68</v>
      </c>
      <c r="EC47" s="28">
        <f>외인!EC47+기관!EC47</f>
        <v>5.1199999999999992</v>
      </c>
      <c r="ED47" s="28">
        <f>외인!ED47+기관!ED47</f>
        <v>21654.74</v>
      </c>
      <c r="EE47" s="28">
        <f>외인!EE47+기관!EE47</f>
        <v>22</v>
      </c>
      <c r="EF47" s="28">
        <f>외인!EF47+기관!EF47</f>
        <v>496309.76000000001</v>
      </c>
      <c r="EG47" s="28">
        <f>외인!EG47+기관!EG47</f>
        <v>42.129999999999995</v>
      </c>
      <c r="EH47" s="28">
        <f>외인!EH47+기관!EH47</f>
        <v>406677.92</v>
      </c>
      <c r="EI47" s="28">
        <f>외인!EI47+기관!EI47</f>
        <v>328.05</v>
      </c>
      <c r="EJ47" s="28">
        <f>외인!EJ47+기관!EJ47</f>
        <v>205251.46</v>
      </c>
      <c r="EK47" s="28">
        <f>외인!EK47+기관!EK47</f>
        <v>224.04999999999998</v>
      </c>
      <c r="EL47" s="28">
        <f>외인!EL47+기관!EL47</f>
        <v>65057.24</v>
      </c>
      <c r="EM47" s="28">
        <f>외인!EM47+기관!EM47</f>
        <v>-66.069999999999993</v>
      </c>
      <c r="EN47" s="28">
        <f>외인!EN47+기관!EN47</f>
        <v>90143.62</v>
      </c>
      <c r="EO47" s="28">
        <f>외인!EO47+기관!EO47</f>
        <v>178.19</v>
      </c>
      <c r="EP47" s="28">
        <f>외인!EP47+기관!EP47</f>
        <v>361761.34</v>
      </c>
      <c r="EQ47" s="28">
        <f>외인!EQ47+기관!EQ47</f>
        <v>-169.79000000000002</v>
      </c>
      <c r="ER47" s="28">
        <f>외인!ER47+기관!ER47</f>
        <v>28950.58</v>
      </c>
      <c r="ES47" s="28">
        <f>외인!ES47+기관!ES47</f>
        <v>-142.88</v>
      </c>
      <c r="ET47" s="28">
        <f>외인!ET47+기관!ET47</f>
        <v>272797.94</v>
      </c>
      <c r="EU47" s="28">
        <f>외인!EU47+기관!EU47</f>
        <v>41.620000000000005</v>
      </c>
      <c r="EV47" s="28">
        <f>외인!EV47+기관!EV47</f>
        <v>91022.8</v>
      </c>
      <c r="EW47" s="28">
        <f>외인!EW47+기관!EW47</f>
        <v>11.129999999999995</v>
      </c>
      <c r="EX47" s="28">
        <f>외인!EX47+기관!EX47</f>
        <v>120481.36</v>
      </c>
      <c r="EY47" s="28">
        <f>외인!EY47+기관!EY47</f>
        <v>46.56</v>
      </c>
    </row>
    <row r="48" spans="1:155">
      <c r="A48" s="27">
        <f>외인!A48</f>
        <v>46129</v>
      </c>
      <c r="B48" s="28">
        <f>외인!B48+기관!B48</f>
        <v>9848537.4600000009</v>
      </c>
      <c r="C48" s="28">
        <f>외인!C48+기관!C48</f>
        <v>1200.8799999999999</v>
      </c>
      <c r="D48" s="28">
        <f>외인!D48+기관!D48</f>
        <v>1297659.2</v>
      </c>
      <c r="E48" s="28">
        <f>외인!E48+기관!E48</f>
        <v>-262.20999999999998</v>
      </c>
      <c r="F48" s="28">
        <f>외인!F48+기관!F48</f>
        <v>4181187</v>
      </c>
      <c r="G48" s="28">
        <f>외인!G48+기관!G48</f>
        <v>566.79999999999995</v>
      </c>
      <c r="H48" s="28">
        <f>외인!H48+기관!H48</f>
        <v>631690.98</v>
      </c>
      <c r="I48" s="28">
        <f>외인!I48+기관!I48</f>
        <v>442.98</v>
      </c>
      <c r="J48" s="28">
        <f>외인!J48+기관!J48</f>
        <v>88475.62</v>
      </c>
      <c r="K48" s="28">
        <f>외인!K48+기관!K48</f>
        <v>188.21</v>
      </c>
      <c r="L48" s="28">
        <f>외인!L48+기관!L48</f>
        <v>581140.04</v>
      </c>
      <c r="M48" s="28">
        <f>외인!M48+기관!M48</f>
        <v>395.21</v>
      </c>
      <c r="N48" s="28">
        <f>외인!N48+기관!N48</f>
        <v>489240.82</v>
      </c>
      <c r="O48" s="28">
        <f>외인!O48+기관!O48</f>
        <v>101.39999999999999</v>
      </c>
      <c r="P48" s="28">
        <f>외인!P48+기관!P48</f>
        <v>402526</v>
      </c>
      <c r="Q48" s="28">
        <f>외인!Q48+기관!Q48</f>
        <v>95.100000000000009</v>
      </c>
      <c r="R48" s="28">
        <f>외인!R48+기관!R48</f>
        <v>268241.71999999997</v>
      </c>
      <c r="S48" s="28">
        <f>외인!S48+기관!S48</f>
        <v>18.129999999999995</v>
      </c>
      <c r="T48" s="28">
        <f>외인!T48+기관!T48</f>
        <v>17012.68</v>
      </c>
      <c r="U48" s="28">
        <f>외인!U48+기관!U48</f>
        <v>-1.4299999999999997</v>
      </c>
      <c r="V48" s="28">
        <f>외인!V48+기관!V48</f>
        <v>234880.22</v>
      </c>
      <c r="W48" s="28">
        <f>외인!W48+기관!W48</f>
        <v>231.51999999999998</v>
      </c>
      <c r="X48" s="28">
        <f>외인!X48+기관!X48</f>
        <v>4357680.24</v>
      </c>
      <c r="Y48" s="28">
        <f>외인!Y48+기관!Y48</f>
        <v>-220.94</v>
      </c>
      <c r="Z48" s="28">
        <f>외인!Z48+기관!Z48</f>
        <v>89257.24</v>
      </c>
      <c r="AA48" s="28">
        <f>외인!AA48+기관!AA48</f>
        <v>-3.3799999999999955</v>
      </c>
      <c r="AB48" s="28">
        <f>외인!AB48+기관!AB48</f>
        <v>427463.56</v>
      </c>
      <c r="AC48" s="28">
        <f>외인!AC48+기관!AC48</f>
        <v>50.109999999999985</v>
      </c>
      <c r="AD48" s="28">
        <f>외인!AD48+기관!AD48</f>
        <v>39960.1</v>
      </c>
      <c r="AE48" s="28">
        <f>외인!AE48+기관!AE48</f>
        <v>-13.91</v>
      </c>
      <c r="AF48" s="28">
        <f>외인!AF48+기관!AF48</f>
        <v>50527.26</v>
      </c>
      <c r="AG48" s="28">
        <f>외인!AG48+기관!AG48</f>
        <v>-60.19</v>
      </c>
      <c r="AH48" s="28">
        <f>외인!AH48+기관!AH48</f>
        <v>397579.9</v>
      </c>
      <c r="AI48" s="28">
        <f>외인!AI48+기관!AI48</f>
        <v>63.009999999999991</v>
      </c>
      <c r="AJ48" s="28">
        <f>외인!AJ48+기관!AJ48</f>
        <v>221507</v>
      </c>
      <c r="AK48" s="28">
        <f>외인!AK48+기관!AK48</f>
        <v>-94.85</v>
      </c>
      <c r="AL48" s="28">
        <f>외인!AL48+기관!AL48</f>
        <v>178662.42</v>
      </c>
      <c r="AM48" s="28">
        <f>외인!AM48+기관!AM48</f>
        <v>-50.82</v>
      </c>
      <c r="AN48" s="28">
        <f>외인!AN48+기관!AN48</f>
        <v>349891.6</v>
      </c>
      <c r="AO48" s="28">
        <f>외인!AO48+기관!AO48</f>
        <v>163.98</v>
      </c>
      <c r="AP48" s="28">
        <f>외인!AP48+기관!AP48</f>
        <v>271410.36</v>
      </c>
      <c r="AQ48" s="28">
        <f>외인!AQ48+기관!AQ48</f>
        <v>-136.06</v>
      </c>
      <c r="AR48" s="28">
        <f>외인!AR48+기관!AR48</f>
        <v>49233.06</v>
      </c>
      <c r="AS48" s="28">
        <f>외인!AS48+기관!AS48</f>
        <v>41.9</v>
      </c>
      <c r="AT48" s="28">
        <f>외인!AT48+기관!AT48</f>
        <v>161939.34</v>
      </c>
      <c r="AU48" s="28">
        <f>외인!AU48+기관!AU48</f>
        <v>177.24</v>
      </c>
      <c r="AV48" s="28">
        <f>외인!AV48+기관!AV48</f>
        <v>100622.48</v>
      </c>
      <c r="AW48" s="28">
        <f>외인!AW48+기관!AW48</f>
        <v>48.45</v>
      </c>
      <c r="AX48" s="28">
        <f>외인!AX48+기관!AX48</f>
        <v>144808.72</v>
      </c>
      <c r="AY48" s="28">
        <f>외인!AY48+기관!AY48</f>
        <v>-345.79</v>
      </c>
      <c r="AZ48" s="28">
        <f>외인!AZ48+기관!AZ48</f>
        <v>4688025.88</v>
      </c>
      <c r="BA48" s="28">
        <f>외인!BA48+기관!BA48</f>
        <v>417.49</v>
      </c>
      <c r="BB48" s="28">
        <f>외인!BB48+기관!BB48</f>
        <v>206677.84</v>
      </c>
      <c r="BC48" s="28">
        <f>외인!BC48+기관!BC48</f>
        <v>39.959999999999994</v>
      </c>
      <c r="BD48" s="28">
        <f>외인!BD48+기관!BD48</f>
        <v>79923.899999999994</v>
      </c>
      <c r="BE48" s="28">
        <f>외인!BE48+기관!BE48</f>
        <v>-12.89</v>
      </c>
      <c r="BF48" s="28">
        <f>외인!BF48+기관!BF48</f>
        <v>0</v>
      </c>
      <c r="BG48" s="28">
        <f>외인!BG48+기관!BG48</f>
        <v>0</v>
      </c>
      <c r="BH48" s="28">
        <f>외인!BH48+기관!BH48</f>
        <v>191528.42</v>
      </c>
      <c r="BI48" s="28">
        <f>외인!BI48+기관!BI48</f>
        <v>-15.990000000000002</v>
      </c>
      <c r="BJ48" s="28">
        <f>외인!BJ48+기관!BJ48</f>
        <v>255470.54</v>
      </c>
      <c r="BK48" s="28">
        <f>외인!BK48+기관!BK48</f>
        <v>148.87</v>
      </c>
      <c r="BL48" s="28">
        <f>외인!BL48+기관!BL48</f>
        <v>102814.42</v>
      </c>
      <c r="BM48" s="28">
        <f>외인!BM48+기관!BM48</f>
        <v>42.150000000000006</v>
      </c>
      <c r="BN48" s="28">
        <f>외인!BN48+기관!BN48</f>
        <v>97312.68</v>
      </c>
      <c r="BO48" s="28">
        <f>외인!BO48+기관!BO48</f>
        <v>56.43</v>
      </c>
      <c r="BP48" s="28">
        <f>외인!BP48+기관!BP48</f>
        <v>165371.44</v>
      </c>
      <c r="BQ48" s="28">
        <f>외인!BQ48+기관!BQ48</f>
        <v>-375.09999999999997</v>
      </c>
      <c r="BR48" s="28">
        <f>외인!BR48+기관!BR48</f>
        <v>548002</v>
      </c>
      <c r="BS48" s="28">
        <f>외인!BS48+기관!BS48</f>
        <v>421.77</v>
      </c>
      <c r="BT48" s="28">
        <f>외인!BT48+기관!BT48</f>
        <v>4442042.76</v>
      </c>
      <c r="BU48" s="28">
        <f>외인!BU48+기관!BU48</f>
        <v>-19.919999999999959</v>
      </c>
      <c r="BV48" s="28">
        <f>외인!BV48+기관!BV48</f>
        <v>805377.8</v>
      </c>
      <c r="BW48" s="28">
        <f>외인!BW48+기관!BW48</f>
        <v>-193.48000000000002</v>
      </c>
      <c r="BX48" s="28">
        <f>외인!BX48+기관!BX48</f>
        <v>152041.5</v>
      </c>
      <c r="BY48" s="28">
        <f>외인!BY48+기관!BY48</f>
        <v>-122.17000000000002</v>
      </c>
      <c r="BZ48" s="28">
        <f>외인!BZ48+기관!BZ48</f>
        <v>528554.02</v>
      </c>
      <c r="CA48" s="28">
        <f>외인!CA48+기관!CA48</f>
        <v>113.17</v>
      </c>
      <c r="CB48" s="28">
        <f>외인!CB48+기관!CB48</f>
        <v>25495.38</v>
      </c>
      <c r="CC48" s="28">
        <f>외인!CC48+기관!CC48</f>
        <v>-5.1800000000000006</v>
      </c>
      <c r="CD48" s="28">
        <f>외인!CD48+기관!CD48</f>
        <v>59533.16</v>
      </c>
      <c r="CE48" s="28">
        <f>외인!CE48+기관!CE48</f>
        <v>-97.31</v>
      </c>
      <c r="CF48" s="28">
        <f>외인!CF48+기관!CF48</f>
        <v>52747.32</v>
      </c>
      <c r="CG48" s="28">
        <f>외인!CG48+기관!CG48</f>
        <v>137.53</v>
      </c>
      <c r="CH48" s="28">
        <f>외인!CH48+기관!CH48</f>
        <v>140794.76</v>
      </c>
      <c r="CI48" s="28">
        <f>외인!CI48+기관!CI48</f>
        <v>66.09</v>
      </c>
      <c r="CJ48" s="28">
        <f>외인!CJ48+기관!CJ48</f>
        <v>766484.4</v>
      </c>
      <c r="CK48" s="28">
        <f>외인!CK48+기관!CK48</f>
        <v>-167.63</v>
      </c>
      <c r="CL48" s="28">
        <f>외인!CL48+기관!CL48</f>
        <v>487218.52</v>
      </c>
      <c r="CM48" s="28">
        <f>외인!CM48+기관!CM48</f>
        <v>98.75</v>
      </c>
      <c r="CN48" s="28">
        <f>외인!CN48+기관!CN48</f>
        <v>250968.54</v>
      </c>
      <c r="CO48" s="28">
        <f>외인!CO48+기관!CO48</f>
        <v>-114.15</v>
      </c>
      <c r="CP48" s="28">
        <f>외인!CP48+기관!CP48</f>
        <v>207823.38</v>
      </c>
      <c r="CQ48" s="28">
        <f>외인!CQ48+기관!CQ48</f>
        <v>39.880000000000003</v>
      </c>
      <c r="CR48" s="28">
        <f>외인!CR48+기관!CR48</f>
        <v>338790.46</v>
      </c>
      <c r="CS48" s="28">
        <f>외인!CS48+기관!CS48</f>
        <v>35.340000000000003</v>
      </c>
      <c r="CT48" s="28">
        <f>외인!CT48+기관!CT48</f>
        <v>283931.53999999998</v>
      </c>
      <c r="CU48" s="28">
        <f>외인!CU48+기관!CU48</f>
        <v>55.349999999999994</v>
      </c>
      <c r="CV48" s="28">
        <f>외인!CV48+기관!CV48</f>
        <v>4442042.76</v>
      </c>
      <c r="CW48" s="28">
        <f>외인!CW48+기관!CW48</f>
        <v>-19.919999999999959</v>
      </c>
      <c r="CX48" s="28">
        <f>외인!CX48+기관!CX48</f>
        <v>446050.22</v>
      </c>
      <c r="CY48" s="28">
        <f>외인!CY48+기관!CY48</f>
        <v>342.47</v>
      </c>
      <c r="CZ48" s="28">
        <f>외인!CZ48+기관!CZ48</f>
        <v>39411.660000000003</v>
      </c>
      <c r="DA48" s="28">
        <f>외인!DA48+기관!DA48</f>
        <v>99.539999999999992</v>
      </c>
      <c r="DB48" s="28">
        <f>외인!DB48+기관!DB48</f>
        <v>79923.899999999994</v>
      </c>
      <c r="DC48" s="28">
        <f>외인!DC48+기관!DC48</f>
        <v>-12.89</v>
      </c>
      <c r="DD48" s="28">
        <f>외인!DD48+기관!DD48</f>
        <v>17012.68</v>
      </c>
      <c r="DE48" s="28">
        <f>외인!DE48+기관!DE48</f>
        <v>-1.4299999999999997</v>
      </c>
      <c r="DF48" s="28">
        <f>외인!DF48+기관!DF48</f>
        <v>114461.78</v>
      </c>
      <c r="DG48" s="28">
        <f>외인!DG48+기관!DG48</f>
        <v>-104.13</v>
      </c>
      <c r="DH48" s="28">
        <f>외인!DH48+기관!DH48</f>
        <v>42779.88</v>
      </c>
      <c r="DI48" s="28">
        <f>외인!DI48+기관!DI48</f>
        <v>-91.78</v>
      </c>
      <c r="DJ48" s="28">
        <f>외인!DJ48+기관!DJ48</f>
        <v>1214866.8799999999</v>
      </c>
      <c r="DK48" s="28">
        <f>외인!DK48+기관!DK48</f>
        <v>490.57000000000005</v>
      </c>
      <c r="DL48" s="28">
        <f>외인!DL48+기관!DL48</f>
        <v>199694.22</v>
      </c>
      <c r="DM48" s="28">
        <f>외인!DM48+기관!DM48</f>
        <v>-115.91000000000001</v>
      </c>
      <c r="DN48" s="28">
        <f>외인!DN48+기관!DN48</f>
        <v>4442042.76</v>
      </c>
      <c r="DO48" s="28">
        <f>외인!DO48+기관!DO48</f>
        <v>-19.919999999999959</v>
      </c>
      <c r="DP48" s="28">
        <f>외인!DP48+기관!DP48</f>
        <v>165529.20000000001</v>
      </c>
      <c r="DQ48" s="28">
        <f>외인!DQ48+기관!DQ48</f>
        <v>-50.34</v>
      </c>
      <c r="DR48" s="28">
        <f>외인!DR48+기관!DR48</f>
        <v>91267.38</v>
      </c>
      <c r="DS48" s="28">
        <f>외인!DS48+기관!DS48</f>
        <v>165.38</v>
      </c>
      <c r="DT48" s="28">
        <f>외인!DT48+기관!DT48</f>
        <v>268241.71999999997</v>
      </c>
      <c r="DU48" s="28">
        <f>외인!DU48+기관!DU48</f>
        <v>18.129999999999995</v>
      </c>
      <c r="DV48" s="28">
        <f>외인!DV48+기관!DV48</f>
        <v>69999.759999999995</v>
      </c>
      <c r="DW48" s="28">
        <f>외인!DW48+기관!DW48</f>
        <v>15.869999999999997</v>
      </c>
      <c r="DX48" s="28">
        <f>외인!DX48+기관!DX48</f>
        <v>234880.22</v>
      </c>
      <c r="DY48" s="28">
        <f>외인!DY48+기관!DY48</f>
        <v>231.51999999999998</v>
      </c>
      <c r="DZ48" s="28">
        <f>외인!DZ48+기관!DZ48</f>
        <v>17799.939999999999</v>
      </c>
      <c r="EA48" s="28">
        <f>외인!EA48+기관!EA48</f>
        <v>-3.34</v>
      </c>
      <c r="EB48" s="28">
        <f>외인!EB48+기관!EB48</f>
        <v>25894.38</v>
      </c>
      <c r="EC48" s="28">
        <f>외인!EC48+기관!EC48</f>
        <v>-4.7800000000000011</v>
      </c>
      <c r="ED48" s="28">
        <f>외인!ED48+기관!ED48</f>
        <v>21806.84</v>
      </c>
      <c r="EE48" s="28">
        <f>외인!EE48+기관!EE48</f>
        <v>8.8500000000000014</v>
      </c>
      <c r="EF48" s="28">
        <f>외인!EF48+기관!EF48</f>
        <v>493283.56</v>
      </c>
      <c r="EG48" s="28">
        <f>외인!EG48+기관!EG48</f>
        <v>-46.07</v>
      </c>
      <c r="EH48" s="28">
        <f>외인!EH48+기관!EH48</f>
        <v>402873.72</v>
      </c>
      <c r="EI48" s="28">
        <f>외인!EI48+기관!EI48</f>
        <v>292.67</v>
      </c>
      <c r="EJ48" s="28">
        <f>외인!EJ48+기관!EJ48</f>
        <v>205838.06</v>
      </c>
      <c r="EK48" s="28">
        <f>외인!EK48+기관!EK48</f>
        <v>192.14</v>
      </c>
      <c r="EL48" s="28">
        <f>외인!EL48+기관!EL48</f>
        <v>64638.66</v>
      </c>
      <c r="EM48" s="28">
        <f>외인!EM48+기관!EM48</f>
        <v>-98.240000000000009</v>
      </c>
      <c r="EN48" s="28">
        <f>외인!EN48+기관!EN48</f>
        <v>91267.38</v>
      </c>
      <c r="EO48" s="28">
        <f>외인!EO48+기관!EO48</f>
        <v>165.38</v>
      </c>
      <c r="EP48" s="28">
        <f>외인!EP48+기관!EP48</f>
        <v>351353.46</v>
      </c>
      <c r="EQ48" s="28">
        <f>외인!EQ48+기관!EQ48</f>
        <v>-444.83000000000004</v>
      </c>
      <c r="ER48" s="28">
        <f>외인!ER48+기관!ER48</f>
        <v>29533.18</v>
      </c>
      <c r="ES48" s="28">
        <f>외인!ES48+기관!ES48</f>
        <v>-35.24</v>
      </c>
      <c r="ET48" s="28">
        <f>외인!ET48+기관!ET48</f>
        <v>271410.36</v>
      </c>
      <c r="EU48" s="28">
        <f>외인!EU48+기관!EU48</f>
        <v>-136.06</v>
      </c>
      <c r="EV48" s="28">
        <f>외인!EV48+기관!EV48</f>
        <v>89257.24</v>
      </c>
      <c r="EW48" s="28">
        <f>외인!EW48+기관!EW48</f>
        <v>-3.3799999999999955</v>
      </c>
      <c r="EX48" s="28">
        <f>외인!EX48+기관!EX48</f>
        <v>118566.14</v>
      </c>
      <c r="EY48" s="28">
        <f>외인!EY48+기관!EY48</f>
        <v>43.27</v>
      </c>
    </row>
    <row r="49" spans="1:155">
      <c r="A49" s="27">
        <f>외인!A49</f>
        <v>46132</v>
      </c>
      <c r="B49" s="28">
        <f>외인!B49+기관!B49</f>
        <v>9891353.8399999999</v>
      </c>
      <c r="C49" s="28">
        <f>외인!C49+기관!C49</f>
        <v>2388.62</v>
      </c>
      <c r="D49" s="28">
        <f>외인!D49+기관!D49</f>
        <v>1303141.1000000001</v>
      </c>
      <c r="E49" s="28">
        <f>외인!E49+기관!E49</f>
        <v>-159.66</v>
      </c>
      <c r="F49" s="28">
        <f>외인!F49+기관!F49</f>
        <v>4153109.48</v>
      </c>
      <c r="G49" s="28">
        <f>외인!G49+기관!G49</f>
        <v>703.32</v>
      </c>
      <c r="H49" s="28">
        <f>외인!H49+기관!H49</f>
        <v>644440.6</v>
      </c>
      <c r="I49" s="28">
        <f>외인!I49+기관!I49</f>
        <v>777.68000000000006</v>
      </c>
      <c r="J49" s="28">
        <f>외인!J49+기관!J49</f>
        <v>87590.76</v>
      </c>
      <c r="K49" s="28">
        <f>외인!K49+기관!K49</f>
        <v>95.509999999999991</v>
      </c>
      <c r="L49" s="28">
        <f>외인!L49+기관!L49</f>
        <v>592839.22</v>
      </c>
      <c r="M49" s="28">
        <f>외인!M49+기관!M49</f>
        <v>690.68999999999994</v>
      </c>
      <c r="N49" s="28">
        <f>외인!N49+기관!N49</f>
        <v>481787.86</v>
      </c>
      <c r="O49" s="28">
        <f>외인!O49+기관!O49</f>
        <v>89.56</v>
      </c>
      <c r="P49" s="28">
        <f>외인!P49+기관!P49</f>
        <v>401606.32</v>
      </c>
      <c r="Q49" s="28">
        <f>외인!Q49+기관!Q49</f>
        <v>155.37</v>
      </c>
      <c r="R49" s="28">
        <f>외인!R49+기관!R49</f>
        <v>266116.56</v>
      </c>
      <c r="S49" s="28">
        <f>외인!S49+기관!S49</f>
        <v>-13.339999999999989</v>
      </c>
      <c r="T49" s="28">
        <f>외인!T49+기관!T49</f>
        <v>16948.52</v>
      </c>
      <c r="U49" s="28">
        <f>외인!U49+기관!U49</f>
        <v>-0.14000000000000057</v>
      </c>
      <c r="V49" s="28">
        <f>외인!V49+기관!V49</f>
        <v>236420.02</v>
      </c>
      <c r="W49" s="28">
        <f>외인!W49+기관!W49</f>
        <v>321.60000000000002</v>
      </c>
      <c r="X49" s="28">
        <f>외인!X49+기관!X49</f>
        <v>4398329.74</v>
      </c>
      <c r="Y49" s="28">
        <f>외인!Y49+기관!Y49</f>
        <v>424.26</v>
      </c>
      <c r="Z49" s="28">
        <f>외인!Z49+기관!Z49</f>
        <v>88246.9</v>
      </c>
      <c r="AA49" s="28">
        <f>외인!AA49+기관!AA49</f>
        <v>-7.43</v>
      </c>
      <c r="AB49" s="28">
        <f>외인!AB49+기관!AB49</f>
        <v>426577.5</v>
      </c>
      <c r="AC49" s="28">
        <f>외인!AC49+기관!AC49</f>
        <v>63.47</v>
      </c>
      <c r="AD49" s="28">
        <f>외인!AD49+기관!AD49</f>
        <v>39833.74</v>
      </c>
      <c r="AE49" s="28">
        <f>외인!AE49+기관!AE49</f>
        <v>16.09</v>
      </c>
      <c r="AF49" s="28">
        <f>외인!AF49+기관!AF49</f>
        <v>50622.96</v>
      </c>
      <c r="AG49" s="28">
        <f>외인!AG49+기관!AG49</f>
        <v>-21.25</v>
      </c>
      <c r="AH49" s="28">
        <f>외인!AH49+기관!AH49</f>
        <v>396694.58</v>
      </c>
      <c r="AI49" s="28">
        <f>외인!AI49+기관!AI49</f>
        <v>38.120000000000005</v>
      </c>
      <c r="AJ49" s="28">
        <f>외인!AJ49+기관!AJ49</f>
        <v>219178.9</v>
      </c>
      <c r="AK49" s="28">
        <f>외인!AK49+기관!AK49</f>
        <v>-181.59</v>
      </c>
      <c r="AL49" s="28">
        <f>외인!AL49+기관!AL49</f>
        <v>177113.38</v>
      </c>
      <c r="AM49" s="28">
        <f>외인!AM49+기관!AM49</f>
        <v>-31</v>
      </c>
      <c r="AN49" s="28">
        <f>외인!AN49+기관!AN49</f>
        <v>343908.5</v>
      </c>
      <c r="AO49" s="28">
        <f>외인!AO49+기관!AO49</f>
        <v>140.13</v>
      </c>
      <c r="AP49" s="28">
        <f>외인!AP49+기관!AP49</f>
        <v>272529.26</v>
      </c>
      <c r="AQ49" s="28">
        <f>외인!AQ49+기관!AQ49</f>
        <v>-152.67000000000002</v>
      </c>
      <c r="AR49" s="28">
        <f>외인!AR49+기관!AR49</f>
        <v>48993.62</v>
      </c>
      <c r="AS49" s="28">
        <f>외인!AS49+기관!AS49</f>
        <v>65.94</v>
      </c>
      <c r="AT49" s="28">
        <f>외인!AT49+기관!AT49</f>
        <v>161707</v>
      </c>
      <c r="AU49" s="28">
        <f>외인!AU49+기관!AU49</f>
        <v>172.66000000000003</v>
      </c>
      <c r="AV49" s="28">
        <f>외인!AV49+기관!AV49</f>
        <v>100352.84</v>
      </c>
      <c r="AW49" s="28">
        <f>외인!AW49+기관!AW49</f>
        <v>35.4</v>
      </c>
      <c r="AX49" s="28">
        <f>외인!AX49+기관!AX49</f>
        <v>142356.92000000001</v>
      </c>
      <c r="AY49" s="28">
        <f>외인!AY49+기관!AY49</f>
        <v>-259.37</v>
      </c>
      <c r="AZ49" s="28">
        <f>외인!AZ49+기관!AZ49</f>
        <v>4734990.0199999996</v>
      </c>
      <c r="BA49" s="28">
        <f>외인!BA49+기관!BA49</f>
        <v>1240.94</v>
      </c>
      <c r="BB49" s="28">
        <f>외인!BB49+기관!BB49</f>
        <v>205632.9</v>
      </c>
      <c r="BC49" s="28">
        <f>외인!BC49+기관!BC49</f>
        <v>40.319999999999993</v>
      </c>
      <c r="BD49" s="28">
        <f>외인!BD49+기관!BD49</f>
        <v>79851.259999999995</v>
      </c>
      <c r="BE49" s="28">
        <f>외인!BE49+기관!BE49</f>
        <v>-37.549999999999997</v>
      </c>
      <c r="BF49" s="28">
        <f>외인!BF49+기관!BF49</f>
        <v>0</v>
      </c>
      <c r="BG49" s="28">
        <f>외인!BG49+기관!BG49</f>
        <v>0</v>
      </c>
      <c r="BH49" s="28">
        <f>외인!BH49+기관!BH49</f>
        <v>191441.7</v>
      </c>
      <c r="BI49" s="28">
        <f>외인!BI49+기관!BI49</f>
        <v>23.239999999999995</v>
      </c>
      <c r="BJ49" s="28">
        <f>외인!BJ49+기관!BJ49</f>
        <v>257723.66</v>
      </c>
      <c r="BK49" s="28">
        <f>외인!BK49+기관!BK49</f>
        <v>255.60999999999999</v>
      </c>
      <c r="BL49" s="28">
        <f>외인!BL49+기관!BL49</f>
        <v>102107.66</v>
      </c>
      <c r="BM49" s="28">
        <f>외인!BM49+기관!BM49</f>
        <v>-4.5599999999999952</v>
      </c>
      <c r="BN49" s="28">
        <f>외인!BN49+기관!BN49</f>
        <v>97487.32</v>
      </c>
      <c r="BO49" s="28">
        <f>외인!BO49+기관!BO49</f>
        <v>81.740000000000009</v>
      </c>
      <c r="BP49" s="28">
        <f>외인!BP49+기관!BP49</f>
        <v>163505.88</v>
      </c>
      <c r="BQ49" s="28">
        <f>외인!BQ49+기관!BQ49</f>
        <v>-294.46999999999997</v>
      </c>
      <c r="BR49" s="28">
        <f>외인!BR49+기관!BR49</f>
        <v>551841.56000000006</v>
      </c>
      <c r="BS49" s="28">
        <f>외인!BS49+기관!BS49</f>
        <v>576.89</v>
      </c>
      <c r="BT49" s="28">
        <f>외인!BT49+기관!BT49</f>
        <v>4481923.6399999997</v>
      </c>
      <c r="BU49" s="28">
        <f>외인!BU49+기관!BU49</f>
        <v>535.65</v>
      </c>
      <c r="BV49" s="28">
        <f>외인!BV49+기관!BV49</f>
        <v>815135.62</v>
      </c>
      <c r="BW49" s="28">
        <f>외인!BW49+기관!BW49</f>
        <v>-9.8199999999999932</v>
      </c>
      <c r="BX49" s="28">
        <f>외인!BX49+기관!BX49</f>
        <v>151863.54</v>
      </c>
      <c r="BY49" s="28">
        <f>외인!BY49+기관!BY49</f>
        <v>-30.949999999999996</v>
      </c>
      <c r="BZ49" s="28">
        <f>외인!BZ49+기관!BZ49</f>
        <v>521021.86</v>
      </c>
      <c r="CA49" s="28">
        <f>외인!CA49+기관!CA49</f>
        <v>109.11999999999999</v>
      </c>
      <c r="CB49" s="28">
        <f>외인!CB49+기관!CB49</f>
        <v>25259.7</v>
      </c>
      <c r="CC49" s="28">
        <f>외인!CC49+기관!CC49</f>
        <v>-4.8099999999999996</v>
      </c>
      <c r="CD49" s="28">
        <f>외인!CD49+기관!CD49</f>
        <v>58599.7</v>
      </c>
      <c r="CE49" s="28">
        <f>외인!CE49+기관!CE49</f>
        <v>-142.94999999999999</v>
      </c>
      <c r="CF49" s="28">
        <f>외인!CF49+기관!CF49</f>
        <v>52740.44</v>
      </c>
      <c r="CG49" s="28">
        <f>외인!CG49+기관!CG49</f>
        <v>111.49000000000001</v>
      </c>
      <c r="CH49" s="28">
        <f>외인!CH49+기관!CH49</f>
        <v>140566.07999999999</v>
      </c>
      <c r="CI49" s="28">
        <f>외인!CI49+기관!CI49</f>
        <v>51.559999999999995</v>
      </c>
      <c r="CJ49" s="28">
        <f>외인!CJ49+기관!CJ49</f>
        <v>764693.94</v>
      </c>
      <c r="CK49" s="28">
        <f>외인!CK49+기관!CK49</f>
        <v>-236.86999999999998</v>
      </c>
      <c r="CL49" s="28">
        <f>외인!CL49+기관!CL49</f>
        <v>486425.34</v>
      </c>
      <c r="CM49" s="28">
        <f>외인!CM49+기관!CM49</f>
        <v>82.25</v>
      </c>
      <c r="CN49" s="28">
        <f>외인!CN49+기관!CN49</f>
        <v>248829</v>
      </c>
      <c r="CO49" s="28">
        <f>외인!CO49+기관!CO49</f>
        <v>-109.64999999999999</v>
      </c>
      <c r="CP49" s="28">
        <f>외인!CP49+기관!CP49</f>
        <v>206783.32</v>
      </c>
      <c r="CQ49" s="28">
        <f>외인!CQ49+기관!CQ49</f>
        <v>39.89</v>
      </c>
      <c r="CR49" s="28">
        <f>외인!CR49+기관!CR49</f>
        <v>337252.22</v>
      </c>
      <c r="CS49" s="28">
        <f>외인!CS49+기관!CS49</f>
        <v>-3.3699999999999903</v>
      </c>
      <c r="CT49" s="28">
        <f>외인!CT49+기관!CT49</f>
        <v>287957.42</v>
      </c>
      <c r="CU49" s="28">
        <f>외인!CU49+기관!CU49</f>
        <v>241.18</v>
      </c>
      <c r="CV49" s="28">
        <f>외인!CV49+기관!CV49</f>
        <v>4481923.6399999997</v>
      </c>
      <c r="CW49" s="28">
        <f>외인!CW49+기관!CW49</f>
        <v>535.65</v>
      </c>
      <c r="CX49" s="28">
        <f>외인!CX49+기관!CX49</f>
        <v>456224.58</v>
      </c>
      <c r="CY49" s="28">
        <f>외인!CY49+기관!CY49</f>
        <v>550.52</v>
      </c>
      <c r="CZ49" s="28">
        <f>외인!CZ49+기관!CZ49</f>
        <v>39542.76</v>
      </c>
      <c r="DA49" s="28">
        <f>외인!DA49+기관!DA49</f>
        <v>103.54</v>
      </c>
      <c r="DB49" s="28">
        <f>외인!DB49+기관!DB49</f>
        <v>79851.259999999995</v>
      </c>
      <c r="DC49" s="28">
        <f>외인!DC49+기관!DC49</f>
        <v>-37.549999999999997</v>
      </c>
      <c r="DD49" s="28">
        <f>외인!DD49+기관!DD49</f>
        <v>16948.52</v>
      </c>
      <c r="DE49" s="28">
        <f>외인!DE49+기관!DE49</f>
        <v>-0.14000000000000057</v>
      </c>
      <c r="DF49" s="28">
        <f>외인!DF49+기관!DF49</f>
        <v>114387.48</v>
      </c>
      <c r="DG49" s="28">
        <f>외인!DG49+기관!DG49</f>
        <v>-28.89</v>
      </c>
      <c r="DH49" s="28">
        <f>외인!DH49+기관!DH49</f>
        <v>41794.92</v>
      </c>
      <c r="DI49" s="28">
        <f>외인!DI49+기관!DI49</f>
        <v>-140.38</v>
      </c>
      <c r="DJ49" s="28">
        <f>외인!DJ49+기관!DJ49</f>
        <v>1225824.44</v>
      </c>
      <c r="DK49" s="28">
        <f>외인!DK49+기관!DK49</f>
        <v>825.95</v>
      </c>
      <c r="DL49" s="28">
        <f>외인!DL49+기관!DL49</f>
        <v>197992.76</v>
      </c>
      <c r="DM49" s="28">
        <f>외인!DM49+기관!DM49</f>
        <v>-109.38</v>
      </c>
      <c r="DN49" s="28">
        <f>외인!DN49+기관!DN49</f>
        <v>4481923.6399999997</v>
      </c>
      <c r="DO49" s="28">
        <f>외인!DO49+기관!DO49</f>
        <v>535.65</v>
      </c>
      <c r="DP49" s="28">
        <f>외인!DP49+기관!DP49</f>
        <v>165906.62</v>
      </c>
      <c r="DQ49" s="28">
        <f>외인!DQ49+기관!DQ49</f>
        <v>-80.91</v>
      </c>
      <c r="DR49" s="28">
        <f>외인!DR49+기관!DR49</f>
        <v>90574.6</v>
      </c>
      <c r="DS49" s="28">
        <f>외인!DS49+기관!DS49</f>
        <v>112.12</v>
      </c>
      <c r="DT49" s="28">
        <f>외인!DT49+기관!DT49</f>
        <v>266116.56</v>
      </c>
      <c r="DU49" s="28">
        <f>외인!DU49+기관!DU49</f>
        <v>-13.339999999999989</v>
      </c>
      <c r="DV49" s="28">
        <f>외인!DV49+기관!DV49</f>
        <v>70569.820000000007</v>
      </c>
      <c r="DW49" s="28">
        <f>외인!DW49+기관!DW49</f>
        <v>9.39</v>
      </c>
      <c r="DX49" s="28">
        <f>외인!DX49+기관!DX49</f>
        <v>236420.02</v>
      </c>
      <c r="DY49" s="28">
        <f>외인!DY49+기관!DY49</f>
        <v>321.60000000000002</v>
      </c>
      <c r="DZ49" s="28">
        <f>외인!DZ49+기관!DZ49</f>
        <v>17847.740000000002</v>
      </c>
      <c r="EA49" s="28">
        <f>외인!EA49+기관!EA49</f>
        <v>5.9300000000000006</v>
      </c>
      <c r="EB49" s="28">
        <f>외인!EB49+기관!EB49</f>
        <v>25606.36</v>
      </c>
      <c r="EC49" s="28">
        <f>외인!EC49+기관!EC49</f>
        <v>-6.76</v>
      </c>
      <c r="ED49" s="28">
        <f>외인!ED49+기관!ED49</f>
        <v>21861.62</v>
      </c>
      <c r="EE49" s="28">
        <f>외인!EE49+기관!EE49</f>
        <v>19.98</v>
      </c>
      <c r="EF49" s="28">
        <f>외인!EF49+기관!EF49</f>
        <v>492165.64</v>
      </c>
      <c r="EG49" s="28">
        <f>외인!EG49+기관!EG49</f>
        <v>-69.86</v>
      </c>
      <c r="EH49" s="28">
        <f>외인!EH49+기관!EH49</f>
        <v>408905.12</v>
      </c>
      <c r="EI49" s="28">
        <f>외인!EI49+기관!EI49</f>
        <v>299.06</v>
      </c>
      <c r="EJ49" s="28">
        <f>외인!EJ49+기관!EJ49</f>
        <v>204943.12</v>
      </c>
      <c r="EK49" s="28">
        <f>외인!EK49+기관!EK49</f>
        <v>144.25</v>
      </c>
      <c r="EL49" s="28">
        <f>외인!EL49+기관!EL49</f>
        <v>63749.26</v>
      </c>
      <c r="EM49" s="28">
        <f>외인!EM49+기관!EM49</f>
        <v>-143.70999999999998</v>
      </c>
      <c r="EN49" s="28">
        <f>외인!EN49+기관!EN49</f>
        <v>90574.6</v>
      </c>
      <c r="EO49" s="28">
        <f>외인!EO49+기관!EO49</f>
        <v>112.12</v>
      </c>
      <c r="EP49" s="28">
        <f>외인!EP49+기관!EP49</f>
        <v>354033.96</v>
      </c>
      <c r="EQ49" s="28">
        <f>외인!EQ49+기관!EQ49</f>
        <v>-294.98</v>
      </c>
      <c r="ER49" s="28">
        <f>외인!ER49+기관!ER49</f>
        <v>29184.58</v>
      </c>
      <c r="ES49" s="28">
        <f>외인!ES49+기관!ES49</f>
        <v>-76.72</v>
      </c>
      <c r="ET49" s="28">
        <f>외인!ET49+기관!ET49</f>
        <v>272529.26</v>
      </c>
      <c r="EU49" s="28">
        <f>외인!EU49+기관!EU49</f>
        <v>-152.67000000000002</v>
      </c>
      <c r="EV49" s="28">
        <f>외인!EV49+기관!EV49</f>
        <v>88246.9</v>
      </c>
      <c r="EW49" s="28">
        <f>외인!EW49+기관!EW49</f>
        <v>-7.43</v>
      </c>
      <c r="EX49" s="28">
        <f>외인!EX49+기관!EX49</f>
        <v>118536.42</v>
      </c>
      <c r="EY49" s="28">
        <f>외인!EY49+기관!EY49</f>
        <v>47.33</v>
      </c>
    </row>
    <row r="50" spans="1:155">
      <c r="A50" s="27">
        <f>외인!A50</f>
        <v>46133</v>
      </c>
      <c r="B50" s="28">
        <f>외인!B50+기관!B50</f>
        <v>10160619.699999999</v>
      </c>
      <c r="C50" s="28">
        <f>외인!C50+기관!C50</f>
        <v>2381.0500000000002</v>
      </c>
      <c r="D50" s="28">
        <f>외인!D50+기관!D50</f>
        <v>1306578.06</v>
      </c>
      <c r="E50" s="28">
        <f>외인!E50+기관!E50</f>
        <v>-427.72</v>
      </c>
      <c r="F50" s="28">
        <f>외인!F50+기관!F50</f>
        <v>4227334.78</v>
      </c>
      <c r="G50" s="28">
        <f>외인!G50+기관!G50</f>
        <v>746.90000000000009</v>
      </c>
      <c r="H50" s="28">
        <f>외인!H50+기관!H50</f>
        <v>708673.84</v>
      </c>
      <c r="I50" s="28">
        <f>외인!I50+기관!I50</f>
        <v>1804.24</v>
      </c>
      <c r="J50" s="28">
        <f>외인!J50+기관!J50</f>
        <v>87248.46</v>
      </c>
      <c r="K50" s="28">
        <f>외인!K50+기관!K50</f>
        <v>60.589999999999996</v>
      </c>
      <c r="L50" s="28">
        <f>외인!L50+기관!L50</f>
        <v>652007.66</v>
      </c>
      <c r="M50" s="28">
        <f>외인!M50+기관!M50</f>
        <v>1524.69</v>
      </c>
      <c r="N50" s="28">
        <f>외인!N50+기관!N50</f>
        <v>498456.12</v>
      </c>
      <c r="O50" s="28">
        <f>외인!O50+기관!O50</f>
        <v>169.25</v>
      </c>
      <c r="P50" s="28">
        <f>외인!P50+기관!P50</f>
        <v>396651.32</v>
      </c>
      <c r="Q50" s="28">
        <f>외인!Q50+기관!Q50</f>
        <v>96.390000000000015</v>
      </c>
      <c r="R50" s="28">
        <f>외인!R50+기관!R50</f>
        <v>267339.28000000003</v>
      </c>
      <c r="S50" s="28">
        <f>외인!S50+기관!S50</f>
        <v>-128.53</v>
      </c>
      <c r="T50" s="28">
        <f>외인!T50+기관!T50</f>
        <v>16928.88</v>
      </c>
      <c r="U50" s="28">
        <f>외인!U50+기관!U50</f>
        <v>0.98</v>
      </c>
      <c r="V50" s="28">
        <f>외인!V50+기관!V50</f>
        <v>241244.79999999999</v>
      </c>
      <c r="W50" s="28">
        <f>외인!W50+기관!W50</f>
        <v>315.17999999999995</v>
      </c>
      <c r="X50" s="28">
        <f>외인!X50+기관!X50</f>
        <v>4539496.28</v>
      </c>
      <c r="Y50" s="28">
        <f>외인!Y50+기관!Y50</f>
        <v>-329.80999999999995</v>
      </c>
      <c r="Z50" s="28">
        <f>외인!Z50+기관!Z50</f>
        <v>87235.08</v>
      </c>
      <c r="AA50" s="28">
        <f>외인!AA50+기관!AA50</f>
        <v>-45.19</v>
      </c>
      <c r="AB50" s="28">
        <f>외인!AB50+기관!AB50</f>
        <v>425584.4</v>
      </c>
      <c r="AC50" s="28">
        <f>외인!AC50+기관!AC50</f>
        <v>38.349999999999994</v>
      </c>
      <c r="AD50" s="28">
        <f>외인!AD50+기관!AD50</f>
        <v>40648.160000000003</v>
      </c>
      <c r="AE50" s="28">
        <f>외인!AE50+기관!AE50</f>
        <v>25.36</v>
      </c>
      <c r="AF50" s="28">
        <f>외인!AF50+기관!AF50</f>
        <v>50763.18</v>
      </c>
      <c r="AG50" s="28">
        <f>외인!AG50+기관!AG50</f>
        <v>-2.89</v>
      </c>
      <c r="AH50" s="28">
        <f>외인!AH50+기관!AH50</f>
        <v>419668.44</v>
      </c>
      <c r="AI50" s="28">
        <f>외인!AI50+기관!AI50</f>
        <v>207.10000000000002</v>
      </c>
      <c r="AJ50" s="28">
        <f>외인!AJ50+기관!AJ50</f>
        <v>217470.4</v>
      </c>
      <c r="AK50" s="28">
        <f>외인!AK50+기관!AK50</f>
        <v>-298.12</v>
      </c>
      <c r="AL50" s="28">
        <f>외인!AL50+기관!AL50</f>
        <v>184219.68</v>
      </c>
      <c r="AM50" s="28">
        <f>외인!AM50+기관!AM50</f>
        <v>-55.21</v>
      </c>
      <c r="AN50" s="28">
        <f>외인!AN50+기관!AN50</f>
        <v>353653.04</v>
      </c>
      <c r="AO50" s="28">
        <f>외인!AO50+기관!AO50</f>
        <v>225.86</v>
      </c>
      <c r="AP50" s="28">
        <f>외인!AP50+기관!AP50</f>
        <v>271777.52</v>
      </c>
      <c r="AQ50" s="28">
        <f>외인!AQ50+기관!AQ50</f>
        <v>-15.230000000000004</v>
      </c>
      <c r="AR50" s="28">
        <f>외인!AR50+기관!AR50</f>
        <v>49438.82</v>
      </c>
      <c r="AS50" s="28">
        <f>외인!AS50+기관!AS50</f>
        <v>53.31</v>
      </c>
      <c r="AT50" s="28">
        <f>외인!AT50+기관!AT50</f>
        <v>163161.07999999999</v>
      </c>
      <c r="AU50" s="28">
        <f>외인!AU50+기관!AU50</f>
        <v>141.91</v>
      </c>
      <c r="AV50" s="28">
        <f>외인!AV50+기관!AV50</f>
        <v>99767.2</v>
      </c>
      <c r="AW50" s="28">
        <f>외인!AW50+기관!AW50</f>
        <v>30.749999999999996</v>
      </c>
      <c r="AX50" s="28">
        <f>외인!AX50+기관!AX50</f>
        <v>148769.98000000001</v>
      </c>
      <c r="AY50" s="28">
        <f>외인!AY50+기관!AY50</f>
        <v>58.730000000000004</v>
      </c>
      <c r="AZ50" s="28">
        <f>외인!AZ50+기관!AZ50</f>
        <v>4911467.46</v>
      </c>
      <c r="BA50" s="28">
        <f>외인!BA50+기관!BA50</f>
        <v>637.61</v>
      </c>
      <c r="BB50" s="28">
        <f>외인!BB50+기관!BB50</f>
        <v>205599.26</v>
      </c>
      <c r="BC50" s="28">
        <f>외인!BC50+기관!BC50</f>
        <v>-10.409999999999997</v>
      </c>
      <c r="BD50" s="28">
        <f>외인!BD50+기관!BD50</f>
        <v>79775.14</v>
      </c>
      <c r="BE50" s="28">
        <f>외인!BE50+기관!BE50</f>
        <v>-106.24</v>
      </c>
      <c r="BF50" s="28">
        <f>외인!BF50+기관!BF50</f>
        <v>0</v>
      </c>
      <c r="BG50" s="28">
        <f>외인!BG50+기관!BG50</f>
        <v>0</v>
      </c>
      <c r="BH50" s="28">
        <f>외인!BH50+기관!BH50</f>
        <v>194704.34</v>
      </c>
      <c r="BI50" s="28">
        <f>외인!BI50+기관!BI50</f>
        <v>118.44</v>
      </c>
      <c r="BJ50" s="28">
        <f>외인!BJ50+기관!BJ50</f>
        <v>269839.06</v>
      </c>
      <c r="BK50" s="28">
        <f>외인!BK50+기관!BK50</f>
        <v>438.66</v>
      </c>
      <c r="BL50" s="28">
        <f>외인!BL50+기관!BL50</f>
        <v>102581.98</v>
      </c>
      <c r="BM50" s="28">
        <f>외인!BM50+기관!BM50</f>
        <v>-11.23</v>
      </c>
      <c r="BN50" s="28">
        <f>외인!BN50+기관!BN50</f>
        <v>103105.64</v>
      </c>
      <c r="BO50" s="28">
        <f>외인!BO50+기관!BO50</f>
        <v>242.53</v>
      </c>
      <c r="BP50" s="28">
        <f>외인!BP50+기관!BP50</f>
        <v>170796.46</v>
      </c>
      <c r="BQ50" s="28">
        <f>외인!BQ50+기관!BQ50</f>
        <v>11.5</v>
      </c>
      <c r="BR50" s="28">
        <f>외인!BR50+기관!BR50</f>
        <v>558124.31999999995</v>
      </c>
      <c r="BS50" s="28">
        <f>외인!BS50+기관!BS50</f>
        <v>773.92</v>
      </c>
      <c r="BT50" s="28">
        <f>외인!BT50+기관!BT50</f>
        <v>4623416.5199999996</v>
      </c>
      <c r="BU50" s="28">
        <f>외인!BU50+기관!BU50</f>
        <v>-348.04999999999995</v>
      </c>
      <c r="BV50" s="28">
        <f>외인!BV50+기관!BV50</f>
        <v>817873.84</v>
      </c>
      <c r="BW50" s="28">
        <f>외인!BW50+기관!BW50</f>
        <v>-341.38</v>
      </c>
      <c r="BX50" s="28">
        <f>외인!BX50+기관!BX50</f>
        <v>153951.38</v>
      </c>
      <c r="BY50" s="28">
        <f>외인!BY50+기관!BY50</f>
        <v>3.8200000000000003</v>
      </c>
      <c r="BZ50" s="28">
        <f>외인!BZ50+기관!BZ50</f>
        <v>537872.72</v>
      </c>
      <c r="CA50" s="28">
        <f>외인!CA50+기관!CA50</f>
        <v>170.65</v>
      </c>
      <c r="CB50" s="28">
        <f>외인!CB50+기관!CB50</f>
        <v>25207.62</v>
      </c>
      <c r="CC50" s="28">
        <f>외인!CC50+기관!CC50</f>
        <v>-28.439999999999998</v>
      </c>
      <c r="CD50" s="28">
        <f>외인!CD50+기관!CD50</f>
        <v>57842.5</v>
      </c>
      <c r="CE50" s="28">
        <f>외인!CE50+기관!CE50</f>
        <v>-165.41</v>
      </c>
      <c r="CF50" s="28">
        <f>외인!CF50+기관!CF50</f>
        <v>53087.9</v>
      </c>
      <c r="CG50" s="28">
        <f>외인!CG50+기관!CG50</f>
        <v>108.37</v>
      </c>
      <c r="CH50" s="28">
        <f>외인!CH50+기관!CH50</f>
        <v>140317.28</v>
      </c>
      <c r="CI50" s="28">
        <f>외인!CI50+기관!CI50</f>
        <v>41.64</v>
      </c>
      <c r="CJ50" s="28">
        <f>외인!CJ50+기관!CJ50</f>
        <v>748372.96</v>
      </c>
      <c r="CK50" s="28">
        <f>외인!CK50+기관!CK50</f>
        <v>-512.53</v>
      </c>
      <c r="CL50" s="28">
        <f>외인!CL50+기관!CL50</f>
        <v>485800.12</v>
      </c>
      <c r="CM50" s="28">
        <f>외인!CM50+기관!CM50</f>
        <v>5.9900000000000091</v>
      </c>
      <c r="CN50" s="28">
        <f>외인!CN50+기관!CN50</f>
        <v>250256.92</v>
      </c>
      <c r="CO50" s="28">
        <f>외인!CO50+기관!CO50</f>
        <v>-212.78</v>
      </c>
      <c r="CP50" s="28">
        <f>외인!CP50+기관!CP50</f>
        <v>206747.38</v>
      </c>
      <c r="CQ50" s="28">
        <f>외인!CQ50+기관!CQ50</f>
        <v>-10.830000000000013</v>
      </c>
      <c r="CR50" s="28">
        <f>외인!CR50+기관!CR50</f>
        <v>337353.54</v>
      </c>
      <c r="CS50" s="28">
        <f>외인!CS50+기관!CS50</f>
        <v>-152.59</v>
      </c>
      <c r="CT50" s="28">
        <f>외인!CT50+기관!CT50</f>
        <v>305601.5</v>
      </c>
      <c r="CU50" s="28">
        <f>외인!CU50+기관!CU50</f>
        <v>337.05</v>
      </c>
      <c r="CV50" s="28">
        <f>외인!CV50+기관!CV50</f>
        <v>4623416.5199999996</v>
      </c>
      <c r="CW50" s="28">
        <f>외인!CW50+기관!CW50</f>
        <v>-348.04999999999995</v>
      </c>
      <c r="CX50" s="28">
        <f>외인!CX50+기관!CX50</f>
        <v>504366.12</v>
      </c>
      <c r="CY50" s="28">
        <f>외인!CY50+기관!CY50</f>
        <v>1058.6400000000001</v>
      </c>
      <c r="CZ50" s="28">
        <f>외인!CZ50+기관!CZ50</f>
        <v>40321.06</v>
      </c>
      <c r="DA50" s="28">
        <f>외인!DA50+기관!DA50</f>
        <v>115.52</v>
      </c>
      <c r="DB50" s="28">
        <f>외인!DB50+기관!DB50</f>
        <v>79775.14</v>
      </c>
      <c r="DC50" s="28">
        <f>외인!DC50+기관!DC50</f>
        <v>-106.24</v>
      </c>
      <c r="DD50" s="28">
        <f>외인!DD50+기관!DD50</f>
        <v>16928.88</v>
      </c>
      <c r="DE50" s="28">
        <f>외인!DE50+기관!DE50</f>
        <v>0.98</v>
      </c>
      <c r="DF50" s="28">
        <f>외인!DF50+기관!DF50</f>
        <v>116074.12</v>
      </c>
      <c r="DG50" s="28">
        <f>외인!DG50+기관!DG50</f>
        <v>-6.82</v>
      </c>
      <c r="DH50" s="28">
        <f>외인!DH50+기관!DH50</f>
        <v>41110.92</v>
      </c>
      <c r="DI50" s="28">
        <f>외인!DI50+기관!DI50</f>
        <v>-160.23000000000002</v>
      </c>
      <c r="DJ50" s="28">
        <f>외인!DJ50+기관!DJ50</f>
        <v>1286937.6200000001</v>
      </c>
      <c r="DK50" s="28">
        <f>외인!DK50+기관!DK50</f>
        <v>1639.1299999999999</v>
      </c>
      <c r="DL50" s="28">
        <f>외인!DL50+기관!DL50</f>
        <v>199228.79999999999</v>
      </c>
      <c r="DM50" s="28">
        <f>외인!DM50+기관!DM50</f>
        <v>-206.23999999999998</v>
      </c>
      <c r="DN50" s="28">
        <f>외인!DN50+기관!DN50</f>
        <v>4623416.5199999996</v>
      </c>
      <c r="DO50" s="28">
        <f>외인!DO50+기관!DO50</f>
        <v>-348.04999999999995</v>
      </c>
      <c r="DP50" s="28">
        <f>외인!DP50+기관!DP50</f>
        <v>160962.9</v>
      </c>
      <c r="DQ50" s="28">
        <f>외인!DQ50+기관!DQ50</f>
        <v>-204.44</v>
      </c>
      <c r="DR50" s="28">
        <f>외인!DR50+기관!DR50</f>
        <v>89845.7</v>
      </c>
      <c r="DS50" s="28">
        <f>외인!DS50+기관!DS50</f>
        <v>53.14</v>
      </c>
      <c r="DT50" s="28">
        <f>외인!DT50+기관!DT50</f>
        <v>267339.28000000003</v>
      </c>
      <c r="DU50" s="28">
        <f>외인!DU50+기관!DU50</f>
        <v>-128.53</v>
      </c>
      <c r="DV50" s="28">
        <f>외인!DV50+기관!DV50</f>
        <v>69457.48</v>
      </c>
      <c r="DW50" s="28">
        <f>외인!DW50+기관!DW50</f>
        <v>-24.09</v>
      </c>
      <c r="DX50" s="28">
        <f>외인!DX50+기관!DX50</f>
        <v>241244.79999999999</v>
      </c>
      <c r="DY50" s="28">
        <f>외인!DY50+기관!DY50</f>
        <v>315.17999999999995</v>
      </c>
      <c r="DZ50" s="28">
        <f>외인!DZ50+기관!DZ50</f>
        <v>17630.86</v>
      </c>
      <c r="EA50" s="28">
        <f>외인!EA50+기관!EA50</f>
        <v>-6.75</v>
      </c>
      <c r="EB50" s="28">
        <f>외인!EB50+기관!EB50</f>
        <v>25386.38</v>
      </c>
      <c r="EC50" s="28">
        <f>외인!EC50+기관!EC50</f>
        <v>-15.630000000000003</v>
      </c>
      <c r="ED50" s="28">
        <f>외인!ED50+기관!ED50</f>
        <v>22234.18</v>
      </c>
      <c r="EE50" s="28">
        <f>외인!EE50+기관!EE50</f>
        <v>5.72</v>
      </c>
      <c r="EF50" s="28">
        <f>외인!EF50+기관!EF50</f>
        <v>483164.12</v>
      </c>
      <c r="EG50" s="28">
        <f>외인!EG50+기관!EG50</f>
        <v>-191.06</v>
      </c>
      <c r="EH50" s="28">
        <f>외인!EH50+기관!EH50</f>
        <v>415756.62</v>
      </c>
      <c r="EI50" s="28">
        <f>외인!EI50+기관!EI50</f>
        <v>128.81</v>
      </c>
      <c r="EJ50" s="28">
        <f>외인!EJ50+기관!EJ50</f>
        <v>204314.74</v>
      </c>
      <c r="EK50" s="28">
        <f>외인!EK50+기관!EK50</f>
        <v>80.399999999999991</v>
      </c>
      <c r="EL50" s="28">
        <f>외인!EL50+기관!EL50</f>
        <v>63011.5</v>
      </c>
      <c r="EM50" s="28">
        <f>외인!EM50+기관!EM50</f>
        <v>-165.67000000000002</v>
      </c>
      <c r="EN50" s="28">
        <f>외인!EN50+기관!EN50</f>
        <v>89845.7</v>
      </c>
      <c r="EO50" s="28">
        <f>외인!EO50+기관!EO50</f>
        <v>53.14</v>
      </c>
      <c r="EP50" s="28">
        <f>외인!EP50+기관!EP50</f>
        <v>349890.08</v>
      </c>
      <c r="EQ50" s="28">
        <f>외인!EQ50+기관!EQ50</f>
        <v>-479.44</v>
      </c>
      <c r="ER50" s="28">
        <f>외인!ER50+기관!ER50</f>
        <v>29131.98</v>
      </c>
      <c r="ES50" s="28">
        <f>외인!ES50+기관!ES50</f>
        <v>-110.12</v>
      </c>
      <c r="ET50" s="28">
        <f>외인!ET50+기관!ET50</f>
        <v>271777.52</v>
      </c>
      <c r="EU50" s="28">
        <f>외인!EU50+기관!EU50</f>
        <v>-15.230000000000004</v>
      </c>
      <c r="EV50" s="28">
        <f>외인!EV50+기관!EV50</f>
        <v>87235.08</v>
      </c>
      <c r="EW50" s="28">
        <f>외인!EW50+기관!EW50</f>
        <v>-45.19</v>
      </c>
      <c r="EX50" s="28">
        <f>외인!EX50+기관!EX50</f>
        <v>119512.28</v>
      </c>
      <c r="EY50" s="28">
        <f>외인!EY50+기관!EY50</f>
        <v>34.36</v>
      </c>
    </row>
    <row r="51" spans="1:155">
      <c r="A51" s="27">
        <f>외인!A51</f>
        <v>46134</v>
      </c>
      <c r="B51" s="28">
        <f>외인!B51+기관!B51</f>
        <v>10206762.32</v>
      </c>
      <c r="C51" s="28">
        <f>외인!C51+기관!C51</f>
        <v>766.12000000000012</v>
      </c>
      <c r="D51" s="28">
        <f>외인!D51+기관!D51</f>
        <v>1308590.8999999999</v>
      </c>
      <c r="E51" s="28">
        <f>외인!E51+기관!E51</f>
        <v>-1032.3599999999999</v>
      </c>
      <c r="F51" s="28">
        <f>외인!F51+기관!F51</f>
        <v>4194876.2</v>
      </c>
      <c r="G51" s="28">
        <f>외인!G51+기관!G51</f>
        <v>-227.39</v>
      </c>
      <c r="H51" s="28">
        <f>외인!H51+기관!H51</f>
        <v>715022.82</v>
      </c>
      <c r="I51" s="28">
        <f>외인!I51+기관!I51</f>
        <v>1322.67</v>
      </c>
      <c r="J51" s="28">
        <f>외인!J51+기관!J51</f>
        <v>89573.36</v>
      </c>
      <c r="K51" s="28">
        <f>외인!K51+기관!K51</f>
        <v>68.690000000000012</v>
      </c>
      <c r="L51" s="28">
        <f>외인!L51+기관!L51</f>
        <v>657415.56000000006</v>
      </c>
      <c r="M51" s="28">
        <f>외인!M51+기관!M51</f>
        <v>1146.3399999999999</v>
      </c>
      <c r="N51" s="28">
        <f>외인!N51+기관!N51</f>
        <v>498426.98</v>
      </c>
      <c r="O51" s="28">
        <f>외인!O51+기관!O51</f>
        <v>-60.410000000000011</v>
      </c>
      <c r="P51" s="28">
        <f>외인!P51+기관!P51</f>
        <v>391453.08</v>
      </c>
      <c r="Q51" s="28">
        <f>외인!Q51+기관!Q51</f>
        <v>-312.81</v>
      </c>
      <c r="R51" s="28">
        <f>외인!R51+기관!R51</f>
        <v>267157.86</v>
      </c>
      <c r="S51" s="28">
        <f>외인!S51+기관!S51</f>
        <v>-275.22000000000003</v>
      </c>
      <c r="T51" s="28">
        <f>외인!T51+기관!T51</f>
        <v>16936.599999999999</v>
      </c>
      <c r="U51" s="28">
        <f>외인!U51+기관!U51</f>
        <v>0.83000000000000029</v>
      </c>
      <c r="V51" s="28">
        <f>외인!V51+기관!V51</f>
        <v>246328.1</v>
      </c>
      <c r="W51" s="28">
        <f>외인!W51+기관!W51</f>
        <v>384.31</v>
      </c>
      <c r="X51" s="28">
        <f>외인!X51+기관!X51</f>
        <v>4525323.26</v>
      </c>
      <c r="Y51" s="28">
        <f>외인!Y51+기관!Y51</f>
        <v>-789.42000000000007</v>
      </c>
      <c r="Z51" s="28">
        <f>외인!Z51+기관!Z51</f>
        <v>85409.02</v>
      </c>
      <c r="AA51" s="28">
        <f>외인!AA51+기관!AA51</f>
        <v>-39.370000000000005</v>
      </c>
      <c r="AB51" s="28">
        <f>외인!AB51+기관!AB51</f>
        <v>417953.68</v>
      </c>
      <c r="AC51" s="28">
        <f>외인!AC51+기관!AC51</f>
        <v>-69.72</v>
      </c>
      <c r="AD51" s="28">
        <f>외인!AD51+기관!AD51</f>
        <v>39973.839999999997</v>
      </c>
      <c r="AE51" s="28">
        <f>외인!AE51+기관!AE51</f>
        <v>16.12</v>
      </c>
      <c r="AF51" s="28">
        <f>외인!AF51+기관!AF51</f>
        <v>50353.279999999999</v>
      </c>
      <c r="AG51" s="28">
        <f>외인!AG51+기관!AG51</f>
        <v>-6.16</v>
      </c>
      <c r="AH51" s="28">
        <f>외인!AH51+기관!AH51</f>
        <v>447030.98</v>
      </c>
      <c r="AI51" s="28">
        <f>외인!AI51+기관!AI51</f>
        <v>464.22999999999996</v>
      </c>
      <c r="AJ51" s="28">
        <f>외인!AJ51+기관!AJ51</f>
        <v>219510.72</v>
      </c>
      <c r="AK51" s="28">
        <f>외인!AK51+기관!AK51</f>
        <v>-337.57</v>
      </c>
      <c r="AL51" s="28">
        <f>외인!AL51+기관!AL51</f>
        <v>186560.42</v>
      </c>
      <c r="AM51" s="28">
        <f>외인!AM51+기관!AM51</f>
        <v>-79.95</v>
      </c>
      <c r="AN51" s="28">
        <f>외인!AN51+기관!AN51</f>
        <v>351595.88</v>
      </c>
      <c r="AO51" s="28">
        <f>외인!AO51+기관!AO51</f>
        <v>23.36</v>
      </c>
      <c r="AP51" s="28">
        <f>외인!AP51+기관!AP51</f>
        <v>281064.90000000002</v>
      </c>
      <c r="AQ51" s="28">
        <f>외인!AQ51+기관!AQ51</f>
        <v>-106.13</v>
      </c>
      <c r="AR51" s="28">
        <f>외인!AR51+기관!AR51</f>
        <v>49191.6</v>
      </c>
      <c r="AS51" s="28">
        <f>외인!AS51+기관!AS51</f>
        <v>58.83</v>
      </c>
      <c r="AT51" s="28">
        <f>외인!AT51+기관!AT51</f>
        <v>164716</v>
      </c>
      <c r="AU51" s="28">
        <f>외인!AU51+기관!AU51</f>
        <v>146.5</v>
      </c>
      <c r="AV51" s="28">
        <f>외인!AV51+기관!AV51</f>
        <v>99552.92</v>
      </c>
      <c r="AW51" s="28">
        <f>외인!AW51+기관!AW51</f>
        <v>22.83</v>
      </c>
      <c r="AX51" s="28">
        <f>외인!AX51+기관!AX51</f>
        <v>146555.32</v>
      </c>
      <c r="AY51" s="28">
        <f>외인!AY51+기관!AY51</f>
        <v>-315.22000000000003</v>
      </c>
      <c r="AZ51" s="28">
        <f>외인!AZ51+기관!AZ51</f>
        <v>4912087.26</v>
      </c>
      <c r="BA51" s="28">
        <f>외인!BA51+기관!BA51</f>
        <v>-246.28000000000009</v>
      </c>
      <c r="BB51" s="28">
        <f>외인!BB51+기관!BB51</f>
        <v>200657.04</v>
      </c>
      <c r="BC51" s="28">
        <f>외인!BC51+기관!BC51</f>
        <v>-30.22999999999999</v>
      </c>
      <c r="BD51" s="28">
        <f>외인!BD51+기관!BD51</f>
        <v>80398.64</v>
      </c>
      <c r="BE51" s="28">
        <f>외인!BE51+기관!BE51</f>
        <v>-68.91</v>
      </c>
      <c r="BF51" s="28">
        <f>외인!BF51+기관!BF51</f>
        <v>0</v>
      </c>
      <c r="BG51" s="28">
        <f>외인!BG51+기관!BG51</f>
        <v>0</v>
      </c>
      <c r="BH51" s="28">
        <f>외인!BH51+기관!BH51</f>
        <v>196134.32</v>
      </c>
      <c r="BI51" s="28">
        <f>외인!BI51+기관!BI51</f>
        <v>165.95</v>
      </c>
      <c r="BJ51" s="28">
        <f>외인!BJ51+기관!BJ51</f>
        <v>273416.5</v>
      </c>
      <c r="BK51" s="28">
        <f>외인!BK51+기관!BK51</f>
        <v>277.97000000000003</v>
      </c>
      <c r="BL51" s="28">
        <f>외인!BL51+기관!BL51</f>
        <v>104157.94</v>
      </c>
      <c r="BM51" s="28">
        <f>외인!BM51+기관!BM51</f>
        <v>37.79</v>
      </c>
      <c r="BN51" s="28">
        <f>외인!BN51+기관!BN51</f>
        <v>102669.34</v>
      </c>
      <c r="BO51" s="28">
        <f>외인!BO51+기관!BO51</f>
        <v>209.2</v>
      </c>
      <c r="BP51" s="28">
        <f>외인!BP51+기관!BP51</f>
        <v>168530.12</v>
      </c>
      <c r="BQ51" s="28">
        <f>외인!BQ51+기관!BQ51</f>
        <v>-308.19</v>
      </c>
      <c r="BR51" s="28">
        <f>외인!BR51+기관!BR51</f>
        <v>567612.06000000006</v>
      </c>
      <c r="BS51" s="28">
        <f>외인!BS51+기관!BS51</f>
        <v>335.75</v>
      </c>
      <c r="BT51" s="28">
        <f>외인!BT51+기관!BT51</f>
        <v>4610267.76</v>
      </c>
      <c r="BU51" s="28">
        <f>외인!BU51+기관!BU51</f>
        <v>-823.05000000000007</v>
      </c>
      <c r="BV51" s="28">
        <f>외인!BV51+기관!BV51</f>
        <v>832471.42</v>
      </c>
      <c r="BW51" s="28">
        <f>외인!BW51+기관!BW51</f>
        <v>-224.31</v>
      </c>
      <c r="BX51" s="28">
        <f>외인!BX51+기관!BX51</f>
        <v>153034.07999999999</v>
      </c>
      <c r="BY51" s="28">
        <f>외인!BY51+기관!BY51</f>
        <v>6.4600000000000009</v>
      </c>
      <c r="BZ51" s="28">
        <f>외인!BZ51+기관!BZ51</f>
        <v>538156.30000000005</v>
      </c>
      <c r="CA51" s="28">
        <f>외인!CA51+기관!CA51</f>
        <v>-56.580000000000013</v>
      </c>
      <c r="CB51" s="28">
        <f>외인!CB51+기관!CB51</f>
        <v>25217.72</v>
      </c>
      <c r="CC51" s="28">
        <f>외인!CC51+기관!CC51</f>
        <v>-28.1</v>
      </c>
      <c r="CD51" s="28">
        <f>외인!CD51+기관!CD51</f>
        <v>58034.66</v>
      </c>
      <c r="CE51" s="28">
        <f>외인!CE51+기관!CE51</f>
        <v>-178.41</v>
      </c>
      <c r="CF51" s="28">
        <f>외인!CF51+기관!CF51</f>
        <v>53184.56</v>
      </c>
      <c r="CG51" s="28">
        <f>외인!CG51+기관!CG51</f>
        <v>120.65</v>
      </c>
      <c r="CH51" s="28">
        <f>외인!CH51+기관!CH51</f>
        <v>139645.12</v>
      </c>
      <c r="CI51" s="28">
        <f>외인!CI51+기관!CI51</f>
        <v>24.300000000000004</v>
      </c>
      <c r="CJ51" s="28">
        <f>외인!CJ51+기관!CJ51</f>
        <v>737557.74</v>
      </c>
      <c r="CK51" s="28">
        <f>외인!CK51+기관!CK51</f>
        <v>-1173.1199999999999</v>
      </c>
      <c r="CL51" s="28">
        <f>외인!CL51+기관!CL51</f>
        <v>480197.04</v>
      </c>
      <c r="CM51" s="28">
        <f>외인!CM51+기관!CM51</f>
        <v>-72</v>
      </c>
      <c r="CN51" s="28">
        <f>외인!CN51+기관!CN51</f>
        <v>249694.74</v>
      </c>
      <c r="CO51" s="28">
        <f>외인!CO51+기관!CO51</f>
        <v>-200.96</v>
      </c>
      <c r="CP51" s="28">
        <f>외인!CP51+기관!CP51</f>
        <v>201807.7</v>
      </c>
      <c r="CQ51" s="28">
        <f>외인!CQ51+기관!CQ51</f>
        <v>-30.39</v>
      </c>
      <c r="CR51" s="28">
        <f>외인!CR51+기관!CR51</f>
        <v>339360.5</v>
      </c>
      <c r="CS51" s="28">
        <f>외인!CS51+기관!CS51</f>
        <v>-273.65000000000003</v>
      </c>
      <c r="CT51" s="28">
        <f>외인!CT51+기관!CT51</f>
        <v>321955.92</v>
      </c>
      <c r="CU51" s="28">
        <f>외인!CU51+기관!CU51</f>
        <v>383.65</v>
      </c>
      <c r="CV51" s="28">
        <f>외인!CV51+기관!CV51</f>
        <v>4610267.76</v>
      </c>
      <c r="CW51" s="28">
        <f>외인!CW51+기관!CW51</f>
        <v>-823.05000000000007</v>
      </c>
      <c r="CX51" s="28">
        <f>외인!CX51+기관!CX51</f>
        <v>512394.52</v>
      </c>
      <c r="CY51" s="28">
        <f>외인!CY51+기관!CY51</f>
        <v>826.72</v>
      </c>
      <c r="CZ51" s="28">
        <f>외인!CZ51+기관!CZ51</f>
        <v>41189.620000000003</v>
      </c>
      <c r="DA51" s="28">
        <f>외인!DA51+기관!DA51</f>
        <v>160.55000000000001</v>
      </c>
      <c r="DB51" s="28">
        <f>외인!DB51+기관!DB51</f>
        <v>80398.64</v>
      </c>
      <c r="DC51" s="28">
        <f>외인!DC51+기관!DC51</f>
        <v>-68.91</v>
      </c>
      <c r="DD51" s="28">
        <f>외인!DD51+기관!DD51</f>
        <v>16936.599999999999</v>
      </c>
      <c r="DE51" s="28">
        <f>외인!DE51+기관!DE51</f>
        <v>0.83000000000000029</v>
      </c>
      <c r="DF51" s="28">
        <f>외인!DF51+기관!DF51</f>
        <v>115410.54</v>
      </c>
      <c r="DG51" s="28">
        <f>외인!DG51+기관!DG51</f>
        <v>-7.8500000000000005</v>
      </c>
      <c r="DH51" s="28">
        <f>외인!DH51+기관!DH51</f>
        <v>41353.9</v>
      </c>
      <c r="DI51" s="28">
        <f>외인!DI51+기관!DI51</f>
        <v>-175.92000000000002</v>
      </c>
      <c r="DJ51" s="28">
        <f>외인!DJ51+기관!DJ51</f>
        <v>1329326.6000000001</v>
      </c>
      <c r="DK51" s="28">
        <f>외인!DK51+기관!DK51</f>
        <v>1470.18</v>
      </c>
      <c r="DL51" s="28">
        <f>외인!DL51+기관!DL51</f>
        <v>198992.46</v>
      </c>
      <c r="DM51" s="28">
        <f>외인!DM51+기관!DM51</f>
        <v>-195.76</v>
      </c>
      <c r="DN51" s="28">
        <f>외인!DN51+기관!DN51</f>
        <v>4610267.76</v>
      </c>
      <c r="DO51" s="28">
        <f>외인!DO51+기관!DO51</f>
        <v>-823.05000000000007</v>
      </c>
      <c r="DP51" s="28">
        <f>외인!DP51+기관!DP51</f>
        <v>158759.06</v>
      </c>
      <c r="DQ51" s="28">
        <f>외인!DQ51+기관!DQ51</f>
        <v>-457.59000000000003</v>
      </c>
      <c r="DR51" s="28">
        <f>외인!DR51+기관!DR51</f>
        <v>92252.44</v>
      </c>
      <c r="DS51" s="28">
        <f>외인!DS51+기관!DS51</f>
        <v>53.66</v>
      </c>
      <c r="DT51" s="28">
        <f>외인!DT51+기관!DT51</f>
        <v>267157.86</v>
      </c>
      <c r="DU51" s="28">
        <f>외인!DU51+기관!DU51</f>
        <v>-275.22000000000003</v>
      </c>
      <c r="DV51" s="28">
        <f>외인!DV51+기관!DV51</f>
        <v>71639.520000000004</v>
      </c>
      <c r="DW51" s="28">
        <f>외인!DW51+기관!DW51</f>
        <v>2.0399999999999991</v>
      </c>
      <c r="DX51" s="28">
        <f>외인!DX51+기관!DX51</f>
        <v>246328.1</v>
      </c>
      <c r="DY51" s="28">
        <f>외인!DY51+기관!DY51</f>
        <v>384.31</v>
      </c>
      <c r="DZ51" s="28">
        <f>외인!DZ51+기관!DZ51</f>
        <v>17503.38</v>
      </c>
      <c r="EA51" s="28">
        <f>외인!EA51+기관!EA51</f>
        <v>-14.39</v>
      </c>
      <c r="EB51" s="28">
        <f>외인!EB51+기관!EB51</f>
        <v>25505.360000000001</v>
      </c>
      <c r="EC51" s="28">
        <f>외인!EC51+기관!EC51</f>
        <v>-16.21</v>
      </c>
      <c r="ED51" s="28">
        <f>외인!ED51+기관!ED51</f>
        <v>22181.16</v>
      </c>
      <c r="EE51" s="28">
        <f>외인!EE51+기관!EE51</f>
        <v>-0.32000000000000028</v>
      </c>
      <c r="EF51" s="28">
        <f>외인!EF51+기관!EF51</f>
        <v>475079.64</v>
      </c>
      <c r="EG51" s="28">
        <f>외인!EG51+기관!EG51</f>
        <v>-541.09</v>
      </c>
      <c r="EH51" s="28">
        <f>외인!EH51+기관!EH51</f>
        <v>415736.82</v>
      </c>
      <c r="EI51" s="28">
        <f>외인!EI51+기관!EI51</f>
        <v>72.849999999999994</v>
      </c>
      <c r="EJ51" s="28">
        <f>외인!EJ51+기관!EJ51</f>
        <v>205746.46</v>
      </c>
      <c r="EK51" s="28">
        <f>외인!EK51+기관!EK51</f>
        <v>49.139999999999986</v>
      </c>
      <c r="EL51" s="28">
        <f>외인!EL51+기관!EL51</f>
        <v>63167.46</v>
      </c>
      <c r="EM51" s="28">
        <f>외인!EM51+기관!EM51</f>
        <v>-177.87</v>
      </c>
      <c r="EN51" s="28">
        <f>외인!EN51+기관!EN51</f>
        <v>92252.44</v>
      </c>
      <c r="EO51" s="28">
        <f>외인!EO51+기관!EO51</f>
        <v>53.66</v>
      </c>
      <c r="EP51" s="28">
        <f>외인!EP51+기관!EP51</f>
        <v>363156.56</v>
      </c>
      <c r="EQ51" s="28">
        <f>외인!EQ51+기관!EQ51</f>
        <v>-338.49</v>
      </c>
      <c r="ER51" s="28">
        <f>외인!ER51+기관!ER51</f>
        <v>29416.880000000001</v>
      </c>
      <c r="ES51" s="28">
        <f>외인!ES51+기관!ES51</f>
        <v>-101.34</v>
      </c>
      <c r="ET51" s="28">
        <f>외인!ET51+기관!ET51</f>
        <v>281064.90000000002</v>
      </c>
      <c r="EU51" s="28">
        <f>외인!EU51+기관!EU51</f>
        <v>-106.13</v>
      </c>
      <c r="EV51" s="28">
        <f>외인!EV51+기관!EV51</f>
        <v>85409.02</v>
      </c>
      <c r="EW51" s="28">
        <f>외인!EW51+기관!EW51</f>
        <v>-39.370000000000005</v>
      </c>
      <c r="EX51" s="28">
        <f>외인!EX51+기관!EX51</f>
        <v>116398.68</v>
      </c>
      <c r="EY51" s="28">
        <f>외인!EY51+기관!EY51</f>
        <v>8.98</v>
      </c>
    </row>
    <row r="52" spans="1:155">
      <c r="A52" s="27">
        <f>외인!A52</f>
        <v>46135</v>
      </c>
      <c r="B52" s="28">
        <f>외인!B52+기관!B52</f>
        <v>10296064.560000001</v>
      </c>
      <c r="C52" s="28">
        <f>외인!C52+기관!C52</f>
        <v>-1172.1599999999999</v>
      </c>
      <c r="D52" s="28">
        <f>외인!D52+기관!D52</f>
        <v>1301293.22</v>
      </c>
      <c r="E52" s="28">
        <f>외인!E52+기관!E52</f>
        <v>-1017.73</v>
      </c>
      <c r="F52" s="28">
        <f>외인!F52+기관!F52</f>
        <v>4285935.04</v>
      </c>
      <c r="G52" s="28">
        <f>외인!G52+기관!G52</f>
        <v>-508.61</v>
      </c>
      <c r="H52" s="28">
        <f>외인!H52+기관!H52</f>
        <v>691218.66</v>
      </c>
      <c r="I52" s="28">
        <f>외인!I52+기관!I52</f>
        <v>840.83</v>
      </c>
      <c r="J52" s="28">
        <f>외인!J52+기관!J52</f>
        <v>90253.74</v>
      </c>
      <c r="K52" s="28">
        <f>외인!K52+기관!K52</f>
        <v>62.149999999999991</v>
      </c>
      <c r="L52" s="28">
        <f>외인!L52+기관!L52</f>
        <v>635587.56000000006</v>
      </c>
      <c r="M52" s="28">
        <f>외인!M52+기관!M52</f>
        <v>760.95</v>
      </c>
      <c r="N52" s="28">
        <f>외인!N52+기관!N52</f>
        <v>490662.72</v>
      </c>
      <c r="O52" s="28">
        <f>외인!O52+기관!O52</f>
        <v>-432.83000000000004</v>
      </c>
      <c r="P52" s="28">
        <f>외인!P52+기관!P52</f>
        <v>390004.72</v>
      </c>
      <c r="Q52" s="28">
        <f>외인!Q52+기관!Q52</f>
        <v>-453.66999999999996</v>
      </c>
      <c r="R52" s="28">
        <f>외인!R52+기관!R52</f>
        <v>266693.74</v>
      </c>
      <c r="S52" s="28">
        <f>외인!S52+기관!S52</f>
        <v>-371.22</v>
      </c>
      <c r="T52" s="28">
        <f>외인!T52+기관!T52</f>
        <v>17127.740000000002</v>
      </c>
      <c r="U52" s="28">
        <f>외인!U52+기관!U52</f>
        <v>3.44</v>
      </c>
      <c r="V52" s="28">
        <f>외인!V52+기관!V52</f>
        <v>245610.78</v>
      </c>
      <c r="W52" s="28">
        <f>외인!W52+기관!W52</f>
        <v>388.91</v>
      </c>
      <c r="X52" s="28">
        <f>외인!X52+기관!X52</f>
        <v>4609612.5599999996</v>
      </c>
      <c r="Y52" s="28">
        <f>외인!Y52+기관!Y52</f>
        <v>-548.99</v>
      </c>
      <c r="Z52" s="28">
        <f>외인!Z52+기관!Z52</f>
        <v>85353.06</v>
      </c>
      <c r="AA52" s="28">
        <f>외인!AA52+기관!AA52</f>
        <v>-54.88</v>
      </c>
      <c r="AB52" s="28">
        <f>외인!AB52+기관!AB52</f>
        <v>419846.62</v>
      </c>
      <c r="AC52" s="28">
        <f>외인!AC52+기관!AC52</f>
        <v>-148.57</v>
      </c>
      <c r="AD52" s="28">
        <f>외인!AD52+기관!AD52</f>
        <v>39425.54</v>
      </c>
      <c r="AE52" s="28">
        <f>외인!AE52+기관!AE52</f>
        <v>-15.45</v>
      </c>
      <c r="AF52" s="28">
        <f>외인!AF52+기관!AF52</f>
        <v>50050.38</v>
      </c>
      <c r="AG52" s="28">
        <f>외인!AG52+기관!AG52</f>
        <v>-18.54</v>
      </c>
      <c r="AH52" s="28">
        <f>외인!AH52+기관!AH52</f>
        <v>452851.06</v>
      </c>
      <c r="AI52" s="28">
        <f>외인!AI52+기관!AI52</f>
        <v>449.26000000000005</v>
      </c>
      <c r="AJ52" s="28">
        <f>외인!AJ52+기관!AJ52</f>
        <v>219447.14</v>
      </c>
      <c r="AK52" s="28">
        <f>외인!AK52+기관!AK52</f>
        <v>-506.56</v>
      </c>
      <c r="AL52" s="28">
        <f>외인!AL52+기관!AL52</f>
        <v>183298.12</v>
      </c>
      <c r="AM52" s="28">
        <f>외인!AM52+기관!AM52</f>
        <v>-137.37</v>
      </c>
      <c r="AN52" s="28">
        <f>외인!AN52+기관!AN52</f>
        <v>346670.2</v>
      </c>
      <c r="AO52" s="28">
        <f>외인!AO52+기관!AO52</f>
        <v>-316.10000000000002</v>
      </c>
      <c r="AP52" s="28">
        <f>외인!AP52+기관!AP52</f>
        <v>297745.96000000002</v>
      </c>
      <c r="AQ52" s="28">
        <f>외인!AQ52+기관!AQ52</f>
        <v>-166.57999999999998</v>
      </c>
      <c r="AR52" s="28">
        <f>외인!AR52+기관!AR52</f>
        <v>48798.86</v>
      </c>
      <c r="AS52" s="28">
        <f>외인!AS52+기관!AS52</f>
        <v>-13.73</v>
      </c>
      <c r="AT52" s="28">
        <f>외인!AT52+기관!AT52</f>
        <v>163813.48000000001</v>
      </c>
      <c r="AU52" s="28">
        <f>외인!AU52+기관!AU52</f>
        <v>-4.5900000000000034</v>
      </c>
      <c r="AV52" s="28">
        <f>외인!AV52+기관!AV52</f>
        <v>99869.64</v>
      </c>
      <c r="AW52" s="28">
        <f>외인!AW52+기관!AW52</f>
        <v>-9.9600000000000009</v>
      </c>
      <c r="AX52" s="28">
        <f>외인!AX52+기관!AX52</f>
        <v>149472.48000000001</v>
      </c>
      <c r="AY52" s="28">
        <f>외인!AY52+기관!AY52</f>
        <v>-136.56</v>
      </c>
      <c r="AZ52" s="28">
        <f>외인!AZ52+기관!AZ52</f>
        <v>4980912.5599999996</v>
      </c>
      <c r="BA52" s="28">
        <f>외인!BA52+기관!BA52</f>
        <v>-481.08</v>
      </c>
      <c r="BB52" s="28">
        <f>외인!BB52+기관!BB52</f>
        <v>203701.86</v>
      </c>
      <c r="BC52" s="28">
        <f>외인!BC52+기관!BC52</f>
        <v>-41.569999999999993</v>
      </c>
      <c r="BD52" s="28">
        <f>외인!BD52+기관!BD52</f>
        <v>81147.88</v>
      </c>
      <c r="BE52" s="28">
        <f>외인!BE52+기관!BE52</f>
        <v>-92.389999999999986</v>
      </c>
      <c r="BF52" s="28">
        <f>외인!BF52+기관!BF52</f>
        <v>0</v>
      </c>
      <c r="BG52" s="28">
        <f>외인!BG52+기관!BG52</f>
        <v>0</v>
      </c>
      <c r="BH52" s="28">
        <f>외인!BH52+기관!BH52</f>
        <v>200931.66</v>
      </c>
      <c r="BI52" s="28">
        <f>외인!BI52+기관!BI52</f>
        <v>201.49</v>
      </c>
      <c r="BJ52" s="28">
        <f>외인!BJ52+기관!BJ52</f>
        <v>268561.3</v>
      </c>
      <c r="BK52" s="28">
        <f>외인!BK52+기관!BK52</f>
        <v>45.85</v>
      </c>
      <c r="BL52" s="28">
        <f>외인!BL52+기관!BL52</f>
        <v>102655.86</v>
      </c>
      <c r="BM52" s="28">
        <f>외인!BM52+기관!BM52</f>
        <v>-23.42</v>
      </c>
      <c r="BN52" s="28">
        <f>외인!BN52+기관!BN52</f>
        <v>101374.44</v>
      </c>
      <c r="BO52" s="28">
        <f>외인!BO52+기관!BO52</f>
        <v>191.76999999999998</v>
      </c>
      <c r="BP52" s="28">
        <f>외인!BP52+기관!BP52</f>
        <v>171016.26</v>
      </c>
      <c r="BQ52" s="28">
        <f>외인!BQ52+기관!BQ52</f>
        <v>-102.85</v>
      </c>
      <c r="BR52" s="28">
        <f>외인!BR52+기관!BR52</f>
        <v>592806.76</v>
      </c>
      <c r="BS52" s="28">
        <f>외인!BS52+기관!BS52</f>
        <v>63.510000000000005</v>
      </c>
      <c r="BT52" s="28">
        <f>외인!BT52+기관!BT52</f>
        <v>4695155.2</v>
      </c>
      <c r="BU52" s="28">
        <f>외인!BU52+기관!BU52</f>
        <v>-502.88</v>
      </c>
      <c r="BV52" s="28">
        <f>외인!BV52+기관!BV52</f>
        <v>835545.64</v>
      </c>
      <c r="BW52" s="28">
        <f>외인!BW52+기관!BW52</f>
        <v>-278</v>
      </c>
      <c r="BX52" s="28">
        <f>외인!BX52+기관!BX52</f>
        <v>151176.85999999999</v>
      </c>
      <c r="BY52" s="28">
        <f>외인!BY52+기관!BY52</f>
        <v>-86.009999999999991</v>
      </c>
      <c r="BZ52" s="28">
        <f>외인!BZ52+기관!BZ52</f>
        <v>529968.31999999995</v>
      </c>
      <c r="CA52" s="28">
        <f>외인!CA52+기관!CA52</f>
        <v>-453.48</v>
      </c>
      <c r="CB52" s="28">
        <f>외인!CB52+기관!CB52</f>
        <v>25048.98</v>
      </c>
      <c r="CC52" s="28">
        <f>외인!CC52+기관!CC52</f>
        <v>-45.71</v>
      </c>
      <c r="CD52" s="28">
        <f>외인!CD52+기관!CD52</f>
        <v>57551.78</v>
      </c>
      <c r="CE52" s="28">
        <f>외인!CE52+기관!CE52</f>
        <v>-219.35000000000002</v>
      </c>
      <c r="CF52" s="28">
        <f>외인!CF52+기관!CF52</f>
        <v>53659.92</v>
      </c>
      <c r="CG52" s="28">
        <f>외인!CG52+기관!CG52</f>
        <v>50.81</v>
      </c>
      <c r="CH52" s="28">
        <f>외인!CH52+기관!CH52</f>
        <v>139960.38</v>
      </c>
      <c r="CI52" s="28">
        <f>외인!CI52+기관!CI52</f>
        <v>-8.990000000000002</v>
      </c>
      <c r="CJ52" s="28">
        <f>외인!CJ52+기관!CJ52</f>
        <v>739995.1</v>
      </c>
      <c r="CK52" s="28">
        <f>외인!CK52+기관!CK52</f>
        <v>-1107.3499999999999</v>
      </c>
      <c r="CL52" s="28">
        <f>외인!CL52+기관!CL52</f>
        <v>482463.54</v>
      </c>
      <c r="CM52" s="28">
        <f>외인!CM52+기관!CM52</f>
        <v>-152.79999999999998</v>
      </c>
      <c r="CN52" s="28">
        <f>외인!CN52+기관!CN52</f>
        <v>248419.52</v>
      </c>
      <c r="CO52" s="28">
        <f>외인!CO52+기관!CO52</f>
        <v>-270.25</v>
      </c>
      <c r="CP52" s="28">
        <f>외인!CP52+기관!CP52</f>
        <v>204848.54</v>
      </c>
      <c r="CQ52" s="28">
        <f>외인!CQ52+기관!CQ52</f>
        <v>-41.709999999999994</v>
      </c>
      <c r="CR52" s="28">
        <f>외인!CR52+기관!CR52</f>
        <v>338212.24</v>
      </c>
      <c r="CS52" s="28">
        <f>외인!CS52+기관!CS52</f>
        <v>-413.65</v>
      </c>
      <c r="CT52" s="28">
        <f>외인!CT52+기관!CT52</f>
        <v>311777.88</v>
      </c>
      <c r="CU52" s="28">
        <f>외인!CU52+기관!CU52</f>
        <v>67.760000000000005</v>
      </c>
      <c r="CV52" s="28">
        <f>외인!CV52+기관!CV52</f>
        <v>4695155.2</v>
      </c>
      <c r="CW52" s="28">
        <f>외인!CW52+기관!CW52</f>
        <v>-502.88</v>
      </c>
      <c r="CX52" s="28">
        <f>외인!CX52+기관!CX52</f>
        <v>492337.78</v>
      </c>
      <c r="CY52" s="28">
        <f>외인!CY52+기관!CY52</f>
        <v>435.94</v>
      </c>
      <c r="CZ52" s="28">
        <f>외인!CZ52+기관!CZ52</f>
        <v>38381.94</v>
      </c>
      <c r="DA52" s="28">
        <f>외인!DA52+기관!DA52</f>
        <v>33.46</v>
      </c>
      <c r="DB52" s="28">
        <f>외인!DB52+기관!DB52</f>
        <v>81147.88</v>
      </c>
      <c r="DC52" s="28">
        <f>외인!DC52+기관!DC52</f>
        <v>-92.389999999999986</v>
      </c>
      <c r="DD52" s="28">
        <f>외인!DD52+기관!DD52</f>
        <v>17127.740000000002</v>
      </c>
      <c r="DE52" s="28">
        <f>외인!DE52+기관!DE52</f>
        <v>3.44</v>
      </c>
      <c r="DF52" s="28">
        <f>외인!DF52+기관!DF52</f>
        <v>113862.22</v>
      </c>
      <c r="DG52" s="28">
        <f>외인!DG52+기관!DG52</f>
        <v>-79.53</v>
      </c>
      <c r="DH52" s="28">
        <f>외인!DH52+기관!DH52</f>
        <v>40886.660000000003</v>
      </c>
      <c r="DI52" s="28">
        <f>외인!DI52+기관!DI52</f>
        <v>-215.23</v>
      </c>
      <c r="DJ52" s="28">
        <f>외인!DJ52+기관!DJ52</f>
        <v>1340836.04</v>
      </c>
      <c r="DK52" s="28">
        <f>외인!DK52+기관!DK52</f>
        <v>905.53</v>
      </c>
      <c r="DL52" s="28">
        <f>외인!DL52+기관!DL52</f>
        <v>197627.28</v>
      </c>
      <c r="DM52" s="28">
        <f>외인!DM52+기관!DM52</f>
        <v>-262.94</v>
      </c>
      <c r="DN52" s="28">
        <f>외인!DN52+기관!DN52</f>
        <v>4695155.2</v>
      </c>
      <c r="DO52" s="28">
        <f>외인!DO52+기관!DO52</f>
        <v>-502.88</v>
      </c>
      <c r="DP52" s="28">
        <f>외인!DP52+기관!DP52</f>
        <v>159767.32</v>
      </c>
      <c r="DQ52" s="28">
        <f>외인!DQ52+기관!DQ52</f>
        <v>-441.63</v>
      </c>
      <c r="DR52" s="28">
        <f>외인!DR52+기관!DR52</f>
        <v>92968.52</v>
      </c>
      <c r="DS52" s="28">
        <f>외인!DS52+기관!DS52</f>
        <v>56.309999999999988</v>
      </c>
      <c r="DT52" s="28">
        <f>외인!DT52+기관!DT52</f>
        <v>266693.74</v>
      </c>
      <c r="DU52" s="28">
        <f>외인!DU52+기관!DU52</f>
        <v>-371.22</v>
      </c>
      <c r="DV52" s="28">
        <f>외인!DV52+기관!DV52</f>
        <v>70972.679999999993</v>
      </c>
      <c r="DW52" s="28">
        <f>외인!DW52+기관!DW52</f>
        <v>-40.36</v>
      </c>
      <c r="DX52" s="28">
        <f>외인!DX52+기관!DX52</f>
        <v>245610.78</v>
      </c>
      <c r="DY52" s="28">
        <f>외인!DY52+기관!DY52</f>
        <v>388.91</v>
      </c>
      <c r="DZ52" s="28">
        <f>외인!DZ52+기관!DZ52</f>
        <v>17441.84</v>
      </c>
      <c r="EA52" s="28">
        <f>외인!EA52+기관!EA52</f>
        <v>-13.63</v>
      </c>
      <c r="EB52" s="28">
        <f>외인!EB52+기관!EB52</f>
        <v>25336.26</v>
      </c>
      <c r="EC52" s="28">
        <f>외인!EC52+기관!EC52</f>
        <v>-31.699999999999996</v>
      </c>
      <c r="ED52" s="28">
        <f>외인!ED52+기관!ED52</f>
        <v>21730.42</v>
      </c>
      <c r="EE52" s="28">
        <f>외인!EE52+기관!EE52</f>
        <v>-25.92</v>
      </c>
      <c r="EF52" s="28">
        <f>외인!EF52+기관!EF52</f>
        <v>474286.88</v>
      </c>
      <c r="EG52" s="28">
        <f>외인!EG52+기관!EG52</f>
        <v>-557.54</v>
      </c>
      <c r="EH52" s="28">
        <f>외인!EH52+기관!EH52</f>
        <v>423912.06</v>
      </c>
      <c r="EI52" s="28">
        <f>외인!EI52+기관!EI52</f>
        <v>93.86</v>
      </c>
      <c r="EJ52" s="28">
        <f>외인!EJ52+기관!EJ52</f>
        <v>206533.42</v>
      </c>
      <c r="EK52" s="28">
        <f>외인!EK52+기관!EK52</f>
        <v>0.36000000000001364</v>
      </c>
      <c r="EL52" s="28">
        <f>외인!EL52+기관!EL52</f>
        <v>62663.5</v>
      </c>
      <c r="EM52" s="28">
        <f>외인!EM52+기관!EM52</f>
        <v>-221.72</v>
      </c>
      <c r="EN52" s="28">
        <f>외인!EN52+기관!EN52</f>
        <v>92968.52</v>
      </c>
      <c r="EO52" s="28">
        <f>외인!EO52+기관!EO52</f>
        <v>56.309999999999988</v>
      </c>
      <c r="EP52" s="28">
        <f>외인!EP52+기관!EP52</f>
        <v>358481.36</v>
      </c>
      <c r="EQ52" s="28">
        <f>외인!EQ52+기관!EQ52</f>
        <v>-427.53999999999996</v>
      </c>
      <c r="ER52" s="28">
        <f>외인!ER52+기관!ER52</f>
        <v>28931.54</v>
      </c>
      <c r="ES52" s="28">
        <f>외인!ES52+기관!ES52</f>
        <v>-54.88</v>
      </c>
      <c r="ET52" s="28">
        <f>외인!ET52+기관!ET52</f>
        <v>297745.96000000002</v>
      </c>
      <c r="EU52" s="28">
        <f>외인!EU52+기관!EU52</f>
        <v>-166.57999999999998</v>
      </c>
      <c r="EV52" s="28">
        <f>외인!EV52+기관!EV52</f>
        <v>85353.06</v>
      </c>
      <c r="EW52" s="28">
        <f>외인!EW52+기관!EW52</f>
        <v>-54.88</v>
      </c>
      <c r="EX52" s="28">
        <f>외인!EX52+기관!EX52</f>
        <v>119495.48</v>
      </c>
      <c r="EY52" s="28">
        <f>외인!EY52+기관!EY52</f>
        <v>13.18</v>
      </c>
    </row>
    <row r="53" spans="1:155">
      <c r="A53" s="27">
        <f>외인!A53</f>
        <v>46136</v>
      </c>
      <c r="B53" s="28">
        <f>외인!B53+기관!B53</f>
        <v>10294592.98</v>
      </c>
      <c r="C53" s="28">
        <f>외인!C53+기관!C53</f>
        <v>-469.15000000000009</v>
      </c>
      <c r="D53" s="28">
        <f>외인!D53+기관!D53</f>
        <v>1333813</v>
      </c>
      <c r="E53" s="28">
        <f>외인!E53+기관!E53</f>
        <v>-123.52999999999997</v>
      </c>
      <c r="F53" s="28">
        <f>외인!F53+기관!F53</f>
        <v>4211428.12</v>
      </c>
      <c r="G53" s="28">
        <f>외인!G53+기관!G53</f>
        <v>-1435.41</v>
      </c>
      <c r="H53" s="28">
        <f>외인!H53+기관!H53</f>
        <v>706142.14</v>
      </c>
      <c r="I53" s="28">
        <f>외인!I53+기관!I53</f>
        <v>429.17999999999995</v>
      </c>
      <c r="J53" s="28">
        <f>외인!J53+기관!J53</f>
        <v>94357.72</v>
      </c>
      <c r="K53" s="28">
        <f>외인!K53+기관!K53</f>
        <v>109.09000000000002</v>
      </c>
      <c r="L53" s="28">
        <f>외인!L53+기관!L53</f>
        <v>647250.68000000005</v>
      </c>
      <c r="M53" s="28">
        <f>외인!M53+기관!M53</f>
        <v>402.62</v>
      </c>
      <c r="N53" s="28">
        <f>외인!N53+기관!N53</f>
        <v>475399.34</v>
      </c>
      <c r="O53" s="28">
        <f>외인!O53+기관!O53</f>
        <v>-768.46</v>
      </c>
      <c r="P53" s="28">
        <f>외인!P53+기관!P53</f>
        <v>394696.64</v>
      </c>
      <c r="Q53" s="28">
        <f>외인!Q53+기관!Q53</f>
        <v>-312.78000000000003</v>
      </c>
      <c r="R53" s="28">
        <f>외인!R53+기관!R53</f>
        <v>262969.71999999997</v>
      </c>
      <c r="S53" s="28">
        <f>외인!S53+기관!S53</f>
        <v>-446.48</v>
      </c>
      <c r="T53" s="28">
        <f>외인!T53+기관!T53</f>
        <v>17645.240000000002</v>
      </c>
      <c r="U53" s="28">
        <f>외인!U53+기관!U53</f>
        <v>16.03</v>
      </c>
      <c r="V53" s="28">
        <f>외인!V53+기관!V53</f>
        <v>255714.2</v>
      </c>
      <c r="W53" s="28">
        <f>외인!W53+기관!W53</f>
        <v>826.39</v>
      </c>
      <c r="X53" s="28">
        <f>외인!X53+기관!X53</f>
        <v>4556463.78</v>
      </c>
      <c r="Y53" s="28">
        <f>외인!Y53+기관!Y53</f>
        <v>-293.06</v>
      </c>
      <c r="Z53" s="28">
        <f>외인!Z53+기관!Z53</f>
        <v>85289.66</v>
      </c>
      <c r="AA53" s="28">
        <f>외인!AA53+기관!AA53</f>
        <v>-52.56</v>
      </c>
      <c r="AB53" s="28">
        <f>외인!AB53+기관!AB53</f>
        <v>420926.82</v>
      </c>
      <c r="AC53" s="28">
        <f>외인!AC53+기관!AC53</f>
        <v>-156.66</v>
      </c>
      <c r="AD53" s="28">
        <f>외인!AD53+기관!AD53</f>
        <v>39325.800000000003</v>
      </c>
      <c r="AE53" s="28">
        <f>외인!AE53+기관!AE53</f>
        <v>-13.370000000000001</v>
      </c>
      <c r="AF53" s="28">
        <f>외인!AF53+기관!AF53</f>
        <v>50736.74</v>
      </c>
      <c r="AG53" s="28">
        <f>외인!AG53+기관!AG53</f>
        <v>3.0100000000000016</v>
      </c>
      <c r="AH53" s="28">
        <f>외인!AH53+기관!AH53</f>
        <v>468610.46</v>
      </c>
      <c r="AI53" s="28">
        <f>외인!AI53+기관!AI53</f>
        <v>602.90000000000009</v>
      </c>
      <c r="AJ53" s="28">
        <f>외인!AJ53+기관!AJ53</f>
        <v>219685.74</v>
      </c>
      <c r="AK53" s="28">
        <f>외인!AK53+기관!AK53</f>
        <v>-449.5</v>
      </c>
      <c r="AL53" s="28">
        <f>외인!AL53+기관!AL53</f>
        <v>179882.44</v>
      </c>
      <c r="AM53" s="28">
        <f>외인!AM53+기관!AM53</f>
        <v>-171.01999999999998</v>
      </c>
      <c r="AN53" s="28">
        <f>외인!AN53+기관!AN53</f>
        <v>335132.58</v>
      </c>
      <c r="AO53" s="28">
        <f>외인!AO53+기관!AO53</f>
        <v>-612.85</v>
      </c>
      <c r="AP53" s="28">
        <f>외인!AP53+기관!AP53</f>
        <v>317699.58</v>
      </c>
      <c r="AQ53" s="28">
        <f>외인!AQ53+기관!AQ53</f>
        <v>243.14</v>
      </c>
      <c r="AR53" s="28">
        <f>외인!AR53+기관!AR53</f>
        <v>49789.48</v>
      </c>
      <c r="AS53" s="28">
        <f>외인!AS53+기관!AS53</f>
        <v>47.879999999999995</v>
      </c>
      <c r="AT53" s="28">
        <f>외인!AT53+기관!AT53</f>
        <v>166421.26</v>
      </c>
      <c r="AU53" s="28">
        <f>외인!AU53+기관!AU53</f>
        <v>56.290000000000006</v>
      </c>
      <c r="AV53" s="28">
        <f>외인!AV53+기관!AV53</f>
        <v>99526.94</v>
      </c>
      <c r="AW53" s="28">
        <f>외인!AW53+기관!AW53</f>
        <v>-4.1600000000000037</v>
      </c>
      <c r="AX53" s="28">
        <f>외인!AX53+기관!AX53</f>
        <v>150737.34</v>
      </c>
      <c r="AY53" s="28">
        <f>외인!AY53+기관!AY53</f>
        <v>-40.08</v>
      </c>
      <c r="AZ53" s="28">
        <f>외인!AZ53+기관!AZ53</f>
        <v>4933721.76</v>
      </c>
      <c r="BA53" s="28">
        <f>외인!BA53+기관!BA53</f>
        <v>-720.52</v>
      </c>
      <c r="BB53" s="28">
        <f>외인!BB53+기관!BB53</f>
        <v>198185.34</v>
      </c>
      <c r="BC53" s="28">
        <f>외인!BC53+기관!BC53</f>
        <v>-48.25</v>
      </c>
      <c r="BD53" s="28">
        <f>외인!BD53+기관!BD53</f>
        <v>81659.14</v>
      </c>
      <c r="BE53" s="28">
        <f>외인!BE53+기관!BE53</f>
        <v>-36.95000000000001</v>
      </c>
      <c r="BF53" s="28">
        <f>외인!BF53+기관!BF53</f>
        <v>0</v>
      </c>
      <c r="BG53" s="28">
        <f>외인!BG53+기관!BG53</f>
        <v>0</v>
      </c>
      <c r="BH53" s="28">
        <f>외인!BH53+기관!BH53</f>
        <v>202263.96</v>
      </c>
      <c r="BI53" s="28">
        <f>외인!BI53+기관!BI53</f>
        <v>325.39999999999998</v>
      </c>
      <c r="BJ53" s="28">
        <f>외인!BJ53+기관!BJ53</f>
        <v>273723.48</v>
      </c>
      <c r="BK53" s="28">
        <f>외인!BK53+기관!BK53</f>
        <v>30.97</v>
      </c>
      <c r="BL53" s="28">
        <f>외인!BL53+기관!BL53</f>
        <v>101538.9</v>
      </c>
      <c r="BM53" s="28">
        <f>외인!BM53+기관!BM53</f>
        <v>-27.98</v>
      </c>
      <c r="BN53" s="28">
        <f>외인!BN53+기관!BN53</f>
        <v>103027.94</v>
      </c>
      <c r="BO53" s="28">
        <f>외인!BO53+기관!BO53</f>
        <v>161.01</v>
      </c>
      <c r="BP53" s="28">
        <f>외인!BP53+기관!BP53</f>
        <v>171218.9</v>
      </c>
      <c r="BQ53" s="28">
        <f>외인!BQ53+기관!BQ53</f>
        <v>-72.600000000000009</v>
      </c>
      <c r="BR53" s="28">
        <f>외인!BR53+기관!BR53</f>
        <v>623716.56000000006</v>
      </c>
      <c r="BS53" s="28">
        <f>외인!BS53+기관!BS53</f>
        <v>850.44</v>
      </c>
      <c r="BT53" s="28">
        <f>외인!BT53+기관!BT53</f>
        <v>4644785.62</v>
      </c>
      <c r="BU53" s="28">
        <f>외인!BU53+기관!BU53</f>
        <v>-240.09000000000003</v>
      </c>
      <c r="BV53" s="28">
        <f>외인!BV53+기관!BV53</f>
        <v>839016.78</v>
      </c>
      <c r="BW53" s="28">
        <f>외인!BW53+기관!BW53</f>
        <v>-78.030000000000015</v>
      </c>
      <c r="BX53" s="28">
        <f>외인!BX53+기관!BX53</f>
        <v>150809.9</v>
      </c>
      <c r="BY53" s="28">
        <f>외인!BY53+기관!BY53</f>
        <v>-76.87</v>
      </c>
      <c r="BZ53" s="28">
        <f>외인!BZ53+기관!BZ53</f>
        <v>515015.02</v>
      </c>
      <c r="CA53" s="28">
        <f>외인!CA53+기관!CA53</f>
        <v>-783.8599999999999</v>
      </c>
      <c r="CB53" s="28">
        <f>외인!CB53+기관!CB53</f>
        <v>25630.26</v>
      </c>
      <c r="CC53" s="28">
        <f>외인!CC53+기관!CC53</f>
        <v>-42.16</v>
      </c>
      <c r="CD53" s="28">
        <f>외인!CD53+기관!CD53</f>
        <v>58350.76</v>
      </c>
      <c r="CE53" s="28">
        <f>외인!CE53+기관!CE53</f>
        <v>-159.65</v>
      </c>
      <c r="CF53" s="28">
        <f>외인!CF53+기관!CF53</f>
        <v>56124.26</v>
      </c>
      <c r="CG53" s="28">
        <f>외인!CG53+기관!CG53</f>
        <v>122.51</v>
      </c>
      <c r="CH53" s="28">
        <f>외인!CH53+기관!CH53</f>
        <v>140814.26</v>
      </c>
      <c r="CI53" s="28">
        <f>외인!CI53+기관!CI53</f>
        <v>13.61</v>
      </c>
      <c r="CJ53" s="28">
        <f>외인!CJ53+기관!CJ53</f>
        <v>751682.8</v>
      </c>
      <c r="CK53" s="28">
        <f>외인!CK53+기관!CK53</f>
        <v>-665.47</v>
      </c>
      <c r="CL53" s="28">
        <f>외인!CL53+기관!CL53</f>
        <v>485112.76</v>
      </c>
      <c r="CM53" s="28">
        <f>외인!CM53+기관!CM53</f>
        <v>-115.47999999999999</v>
      </c>
      <c r="CN53" s="28">
        <f>외인!CN53+기관!CN53</f>
        <v>246987.34</v>
      </c>
      <c r="CO53" s="28">
        <f>외인!CO53+기관!CO53</f>
        <v>-244.03000000000003</v>
      </c>
      <c r="CP53" s="28">
        <f>외인!CP53+기관!CP53</f>
        <v>199340.98</v>
      </c>
      <c r="CQ53" s="28">
        <f>외인!CQ53+기관!CQ53</f>
        <v>-48.12</v>
      </c>
      <c r="CR53" s="28">
        <f>외인!CR53+기관!CR53</f>
        <v>335702.58</v>
      </c>
      <c r="CS53" s="28">
        <f>외인!CS53+기관!CS53</f>
        <v>-467.37</v>
      </c>
      <c r="CT53" s="28">
        <f>외인!CT53+기관!CT53</f>
        <v>322616.32000000001</v>
      </c>
      <c r="CU53" s="28">
        <f>외인!CU53+기관!CU53</f>
        <v>165.66</v>
      </c>
      <c r="CV53" s="28">
        <f>외인!CV53+기관!CV53</f>
        <v>4644785.62</v>
      </c>
      <c r="CW53" s="28">
        <f>외인!CW53+기관!CW53</f>
        <v>-240.09000000000003</v>
      </c>
      <c r="CX53" s="28">
        <f>외인!CX53+기관!CX53</f>
        <v>503783.38</v>
      </c>
      <c r="CY53" s="28">
        <f>외인!CY53+기관!CY53</f>
        <v>147.10000000000002</v>
      </c>
      <c r="CZ53" s="28">
        <f>외인!CZ53+기관!CZ53</f>
        <v>38919.24</v>
      </c>
      <c r="DA53" s="28">
        <f>외인!DA53+기관!DA53</f>
        <v>-21.88</v>
      </c>
      <c r="DB53" s="28">
        <f>외인!DB53+기관!DB53</f>
        <v>81659.14</v>
      </c>
      <c r="DC53" s="28">
        <f>외인!DC53+기관!DC53</f>
        <v>-36.95000000000001</v>
      </c>
      <c r="DD53" s="28">
        <f>외인!DD53+기관!DD53</f>
        <v>17645.240000000002</v>
      </c>
      <c r="DE53" s="28">
        <f>외인!DE53+기관!DE53</f>
        <v>16.03</v>
      </c>
      <c r="DF53" s="28">
        <f>외인!DF53+기관!DF53</f>
        <v>113580.14</v>
      </c>
      <c r="DG53" s="28">
        <f>외인!DG53+기관!DG53</f>
        <v>-74.47999999999999</v>
      </c>
      <c r="DH53" s="28">
        <f>외인!DH53+기관!DH53</f>
        <v>41601.9</v>
      </c>
      <c r="DI53" s="28">
        <f>외인!DI53+기관!DI53</f>
        <v>-158.29</v>
      </c>
      <c r="DJ53" s="28">
        <f>외인!DJ53+기관!DJ53</f>
        <v>1392127.08</v>
      </c>
      <c r="DK53" s="28">
        <f>외인!DK53+기관!DK53</f>
        <v>1701.76</v>
      </c>
      <c r="DL53" s="28">
        <f>외인!DL53+기관!DL53</f>
        <v>196892.88</v>
      </c>
      <c r="DM53" s="28">
        <f>외인!DM53+기관!DM53</f>
        <v>-239.21</v>
      </c>
      <c r="DN53" s="28">
        <f>외인!DN53+기관!DN53</f>
        <v>4644785.62</v>
      </c>
      <c r="DO53" s="28">
        <f>외인!DO53+기관!DO53</f>
        <v>-240.09000000000003</v>
      </c>
      <c r="DP53" s="28">
        <f>외인!DP53+기관!DP53</f>
        <v>164338.92000000001</v>
      </c>
      <c r="DQ53" s="28">
        <f>외인!DQ53+기관!DQ53</f>
        <v>-178.02</v>
      </c>
      <c r="DR53" s="28">
        <f>외인!DR53+기관!DR53</f>
        <v>97472.62</v>
      </c>
      <c r="DS53" s="28">
        <f>외인!DS53+기관!DS53</f>
        <v>97.14</v>
      </c>
      <c r="DT53" s="28">
        <f>외인!DT53+기관!DT53</f>
        <v>262969.71999999997</v>
      </c>
      <c r="DU53" s="28">
        <f>외인!DU53+기관!DU53</f>
        <v>-446.48</v>
      </c>
      <c r="DV53" s="28">
        <f>외인!DV53+기관!DV53</f>
        <v>72176.639999999999</v>
      </c>
      <c r="DW53" s="28">
        <f>외인!DW53+기관!DW53</f>
        <v>-19.04</v>
      </c>
      <c r="DX53" s="28">
        <f>외인!DX53+기관!DX53</f>
        <v>255714.2</v>
      </c>
      <c r="DY53" s="28">
        <f>외인!DY53+기관!DY53</f>
        <v>826.39</v>
      </c>
      <c r="DZ53" s="28">
        <f>외인!DZ53+기관!DZ53</f>
        <v>17545.060000000001</v>
      </c>
      <c r="EA53" s="28">
        <f>외인!EA53+기관!EA53</f>
        <v>-9.3000000000000007</v>
      </c>
      <c r="EB53" s="28">
        <f>외인!EB53+기관!EB53</f>
        <v>25632.54</v>
      </c>
      <c r="EC53" s="28">
        <f>외인!EC53+기관!EC53</f>
        <v>-19.649999999999999</v>
      </c>
      <c r="ED53" s="28">
        <f>외인!ED53+기관!ED53</f>
        <v>21887.98</v>
      </c>
      <c r="EE53" s="28">
        <f>외인!EE53+기관!EE53</f>
        <v>-25.87</v>
      </c>
      <c r="EF53" s="28">
        <f>외인!EF53+기관!EF53</f>
        <v>479569.66</v>
      </c>
      <c r="EG53" s="28">
        <f>외인!EG53+기관!EG53</f>
        <v>-412.71000000000004</v>
      </c>
      <c r="EH53" s="28">
        <f>외인!EH53+기관!EH53</f>
        <v>424258.08</v>
      </c>
      <c r="EI53" s="28">
        <f>외인!EI53+기관!EI53</f>
        <v>145.38</v>
      </c>
      <c r="EJ53" s="28">
        <f>외인!EJ53+기관!EJ53</f>
        <v>211053.48</v>
      </c>
      <c r="EK53" s="28">
        <f>외인!EK53+기관!EK53</f>
        <v>84.51</v>
      </c>
      <c r="EL53" s="28">
        <f>외인!EL53+기관!EL53</f>
        <v>63525.68</v>
      </c>
      <c r="EM53" s="28">
        <f>외인!EM53+기관!EM53</f>
        <v>-162.10999999999999</v>
      </c>
      <c r="EN53" s="28">
        <f>외인!EN53+기관!EN53</f>
        <v>97472.62</v>
      </c>
      <c r="EO53" s="28">
        <f>외인!EO53+기관!EO53</f>
        <v>97.14</v>
      </c>
      <c r="EP53" s="28">
        <f>외인!EP53+기관!EP53</f>
        <v>360742.32</v>
      </c>
      <c r="EQ53" s="28">
        <f>외인!EQ53+기관!EQ53</f>
        <v>-290.63</v>
      </c>
      <c r="ER53" s="28">
        <f>외인!ER53+기관!ER53</f>
        <v>28922.66</v>
      </c>
      <c r="ES53" s="28">
        <f>외인!ES53+기관!ES53</f>
        <v>-85.79</v>
      </c>
      <c r="ET53" s="28">
        <f>외인!ET53+기관!ET53</f>
        <v>317699.58</v>
      </c>
      <c r="EU53" s="28">
        <f>외인!EU53+기관!EU53</f>
        <v>243.14</v>
      </c>
      <c r="EV53" s="28">
        <f>외인!EV53+기관!EV53</f>
        <v>85289.66</v>
      </c>
      <c r="EW53" s="28">
        <f>외인!EW53+기관!EW53</f>
        <v>-52.56</v>
      </c>
      <c r="EX53" s="28">
        <f>외인!EX53+기관!EX53</f>
        <v>114051.32</v>
      </c>
      <c r="EY53" s="28">
        <f>외인!EY53+기관!EY53</f>
        <v>4.4400000000000048</v>
      </c>
    </row>
    <row r="54" spans="1:155">
      <c r="A54" s="27">
        <f>외인!A54</f>
        <v>46139</v>
      </c>
      <c r="B54" s="28">
        <f>외인!B54+기관!B54</f>
        <v>10515691.48</v>
      </c>
      <c r="C54" s="28">
        <f>외인!C54+기관!C54</f>
        <v>1462.0899999999997</v>
      </c>
      <c r="D54" s="28">
        <f>외인!D54+기관!D54</f>
        <v>1359059.44</v>
      </c>
      <c r="E54" s="28">
        <f>외인!E54+기관!E54</f>
        <v>-71.96999999999997</v>
      </c>
      <c r="F54" s="28">
        <f>외인!F54+기관!F54</f>
        <v>4286401.22</v>
      </c>
      <c r="G54" s="28">
        <f>외인!G54+기관!G54</f>
        <v>712.8</v>
      </c>
      <c r="H54" s="28">
        <f>외인!H54+기관!H54</f>
        <v>695671.4</v>
      </c>
      <c r="I54" s="28">
        <f>외인!I54+기관!I54</f>
        <v>160.14999999999998</v>
      </c>
      <c r="J54" s="28">
        <f>외인!J54+기관!J54</f>
        <v>94659.68</v>
      </c>
      <c r="K54" s="28">
        <f>외인!K54+기관!K54</f>
        <v>80.190000000000012</v>
      </c>
      <c r="L54" s="28">
        <f>외인!L54+기관!L54</f>
        <v>636699.02</v>
      </c>
      <c r="M54" s="28">
        <f>외인!M54+기관!M54</f>
        <v>182.98999999999998</v>
      </c>
      <c r="N54" s="28">
        <f>외인!N54+기관!N54</f>
        <v>482289.44</v>
      </c>
      <c r="O54" s="28">
        <f>외인!O54+기관!O54</f>
        <v>-668.06</v>
      </c>
      <c r="P54" s="28">
        <f>외인!P54+기관!P54</f>
        <v>394300.9</v>
      </c>
      <c r="Q54" s="28">
        <f>외인!Q54+기관!Q54</f>
        <v>-407.71000000000004</v>
      </c>
      <c r="R54" s="28">
        <f>외인!R54+기관!R54</f>
        <v>265456.8</v>
      </c>
      <c r="S54" s="28">
        <f>외인!S54+기관!S54</f>
        <v>-398.95</v>
      </c>
      <c r="T54" s="28">
        <f>외인!T54+기관!T54</f>
        <v>17591.740000000002</v>
      </c>
      <c r="U54" s="28">
        <f>외인!U54+기관!U54</f>
        <v>18.47</v>
      </c>
      <c r="V54" s="28">
        <f>외인!V54+기관!V54</f>
        <v>258034.38</v>
      </c>
      <c r="W54" s="28">
        <f>외인!W54+기관!W54</f>
        <v>417.95</v>
      </c>
      <c r="X54" s="28">
        <f>외인!X54+기관!X54</f>
        <v>4731808.5999999996</v>
      </c>
      <c r="Y54" s="28">
        <f>외인!Y54+기관!Y54</f>
        <v>2478.9399999999996</v>
      </c>
      <c r="Z54" s="28">
        <f>외인!Z54+기관!Z54</f>
        <v>84993.44</v>
      </c>
      <c r="AA54" s="28">
        <f>외인!AA54+기관!AA54</f>
        <v>-50.27</v>
      </c>
      <c r="AB54" s="28">
        <f>외인!AB54+기관!AB54</f>
        <v>417103.26</v>
      </c>
      <c r="AC54" s="28">
        <f>외인!AC54+기관!AC54</f>
        <v>-346.62</v>
      </c>
      <c r="AD54" s="28">
        <f>외인!AD54+기관!AD54</f>
        <v>39161.82</v>
      </c>
      <c r="AE54" s="28">
        <f>외인!AE54+기관!AE54</f>
        <v>-33.11</v>
      </c>
      <c r="AF54" s="28">
        <f>외인!AF54+기관!AF54</f>
        <v>50313.18</v>
      </c>
      <c r="AG54" s="28">
        <f>외인!AG54+기관!AG54</f>
        <v>3.9899999999999984</v>
      </c>
      <c r="AH54" s="28">
        <f>외인!AH54+기관!AH54</f>
        <v>471023.02</v>
      </c>
      <c r="AI54" s="28">
        <f>외인!AI54+기관!AI54</f>
        <v>497.83</v>
      </c>
      <c r="AJ54" s="28">
        <f>외인!AJ54+기관!AJ54</f>
        <v>220178.44</v>
      </c>
      <c r="AK54" s="28">
        <f>외인!AK54+기관!AK54</f>
        <v>-398.66999999999996</v>
      </c>
      <c r="AL54" s="28">
        <f>외인!AL54+기관!AL54</f>
        <v>183240.72</v>
      </c>
      <c r="AM54" s="28">
        <f>외인!AM54+기관!AM54</f>
        <v>-148.51999999999998</v>
      </c>
      <c r="AN54" s="28">
        <f>외인!AN54+기관!AN54</f>
        <v>339091.32</v>
      </c>
      <c r="AO54" s="28">
        <f>외인!AO54+기관!AO54</f>
        <v>-535.07000000000005</v>
      </c>
      <c r="AP54" s="28">
        <f>외인!AP54+기관!AP54</f>
        <v>342942.04</v>
      </c>
      <c r="AQ54" s="28">
        <f>외인!AQ54+기관!AQ54</f>
        <v>211.59</v>
      </c>
      <c r="AR54" s="28">
        <f>외인!AR54+기관!AR54</f>
        <v>50337.2</v>
      </c>
      <c r="AS54" s="28">
        <f>외인!AS54+기관!AS54</f>
        <v>38</v>
      </c>
      <c r="AT54" s="28">
        <f>외인!AT54+기관!AT54</f>
        <v>168514.76</v>
      </c>
      <c r="AU54" s="28">
        <f>외인!AU54+기관!AU54</f>
        <v>21.980000000000004</v>
      </c>
      <c r="AV54" s="28">
        <f>외인!AV54+기관!AV54</f>
        <v>99206.6</v>
      </c>
      <c r="AW54" s="28">
        <f>외인!AW54+기관!AW54</f>
        <v>-18.370000000000005</v>
      </c>
      <c r="AX54" s="28">
        <f>외인!AX54+기관!AX54</f>
        <v>151528.76</v>
      </c>
      <c r="AY54" s="28">
        <f>외인!AY54+기관!AY54</f>
        <v>-25.119999999999997</v>
      </c>
      <c r="AZ54" s="28">
        <f>외인!AZ54+기관!AZ54</f>
        <v>5109560.1399999997</v>
      </c>
      <c r="BA54" s="28">
        <f>외인!BA54+기관!BA54</f>
        <v>1792.1599999999999</v>
      </c>
      <c r="BB54" s="28">
        <f>외인!BB54+기관!BB54</f>
        <v>199949.12</v>
      </c>
      <c r="BC54" s="28">
        <f>외인!BC54+기관!BC54</f>
        <v>-19.149999999999991</v>
      </c>
      <c r="BD54" s="28">
        <f>외인!BD54+기관!BD54</f>
        <v>81117.039999999994</v>
      </c>
      <c r="BE54" s="28">
        <f>외인!BE54+기관!BE54</f>
        <v>-24.049999999999997</v>
      </c>
      <c r="BF54" s="28">
        <f>외인!BF54+기관!BF54</f>
        <v>0</v>
      </c>
      <c r="BG54" s="28">
        <f>외인!BG54+기관!BG54</f>
        <v>0</v>
      </c>
      <c r="BH54" s="28">
        <f>외인!BH54+기관!BH54</f>
        <v>203021.46</v>
      </c>
      <c r="BI54" s="28">
        <f>외인!BI54+기관!BI54</f>
        <v>292.73</v>
      </c>
      <c r="BJ54" s="28">
        <f>외인!BJ54+기관!BJ54</f>
        <v>271899.5</v>
      </c>
      <c r="BK54" s="28">
        <f>외인!BK54+기관!BK54</f>
        <v>-54.16</v>
      </c>
      <c r="BL54" s="28">
        <f>외인!BL54+기관!BL54</f>
        <v>101967.38</v>
      </c>
      <c r="BM54" s="28">
        <f>외인!BM54+기관!BM54</f>
        <v>-19.88</v>
      </c>
      <c r="BN54" s="28">
        <f>외인!BN54+기관!BN54</f>
        <v>104634.42</v>
      </c>
      <c r="BO54" s="28">
        <f>외인!BO54+기관!BO54</f>
        <v>175.04</v>
      </c>
      <c r="BP54" s="28">
        <f>외인!BP54+기관!BP54</f>
        <v>171757.74</v>
      </c>
      <c r="BQ54" s="28">
        <f>외인!BQ54+기관!BQ54</f>
        <v>-46.61999999999999</v>
      </c>
      <c r="BR54" s="28">
        <f>외인!BR54+기관!BR54</f>
        <v>658198.38</v>
      </c>
      <c r="BS54" s="28">
        <f>외인!BS54+기관!BS54</f>
        <v>716.87</v>
      </c>
      <c r="BT54" s="28">
        <f>외인!BT54+기관!BT54</f>
        <v>4820564.0199999996</v>
      </c>
      <c r="BU54" s="28">
        <f>외인!BU54+기관!BU54</f>
        <v>2437.9899999999998</v>
      </c>
      <c r="BV54" s="28">
        <f>외인!BV54+기관!BV54</f>
        <v>854611.66</v>
      </c>
      <c r="BW54" s="28">
        <f>외인!BW54+기관!BW54</f>
        <v>-337.39</v>
      </c>
      <c r="BX54" s="28">
        <f>외인!BX54+기관!BX54</f>
        <v>151340.74</v>
      </c>
      <c r="BY54" s="28">
        <f>외인!BY54+기관!BY54</f>
        <v>-92.69</v>
      </c>
      <c r="BZ54" s="28">
        <f>외인!BZ54+기관!BZ54</f>
        <v>522332.04</v>
      </c>
      <c r="CA54" s="28">
        <f>외인!CA54+기관!CA54</f>
        <v>-683.61</v>
      </c>
      <c r="CB54" s="28">
        <f>외인!CB54+기관!CB54</f>
        <v>26189.46</v>
      </c>
      <c r="CC54" s="28">
        <f>외인!CC54+기관!CC54</f>
        <v>-36.76</v>
      </c>
      <c r="CD54" s="28">
        <f>외인!CD54+기관!CD54</f>
        <v>58111.88</v>
      </c>
      <c r="CE54" s="28">
        <f>외인!CE54+기관!CE54</f>
        <v>-159.52000000000001</v>
      </c>
      <c r="CF54" s="28">
        <f>외인!CF54+기관!CF54</f>
        <v>57264.98</v>
      </c>
      <c r="CG54" s="28">
        <f>외인!CG54+기관!CG54</f>
        <v>91.67</v>
      </c>
      <c r="CH54" s="28">
        <f>외인!CH54+기관!CH54</f>
        <v>140861.68</v>
      </c>
      <c r="CI54" s="28">
        <f>외인!CI54+기관!CI54</f>
        <v>2.4300000000000068</v>
      </c>
      <c r="CJ54" s="28">
        <f>외인!CJ54+기관!CJ54</f>
        <v>757729.48</v>
      </c>
      <c r="CK54" s="28">
        <f>외인!CK54+기관!CK54</f>
        <v>-595.67999999999995</v>
      </c>
      <c r="CL54" s="28">
        <f>외인!CL54+기관!CL54</f>
        <v>480752.64000000001</v>
      </c>
      <c r="CM54" s="28">
        <f>외인!CM54+기관!CM54</f>
        <v>-315.47000000000003</v>
      </c>
      <c r="CN54" s="28">
        <f>외인!CN54+기관!CN54</f>
        <v>250973.82</v>
      </c>
      <c r="CO54" s="28">
        <f>외인!CO54+기관!CO54</f>
        <v>-188.32999999999998</v>
      </c>
      <c r="CP54" s="28">
        <f>외인!CP54+기관!CP54</f>
        <v>201120.36</v>
      </c>
      <c r="CQ54" s="28">
        <f>외인!CQ54+기관!CQ54</f>
        <v>-18.940000000000012</v>
      </c>
      <c r="CR54" s="28">
        <f>외인!CR54+기관!CR54</f>
        <v>338196.22</v>
      </c>
      <c r="CS54" s="28">
        <f>외인!CS54+기관!CS54</f>
        <v>-406.5</v>
      </c>
      <c r="CT54" s="28">
        <f>외인!CT54+기관!CT54</f>
        <v>326234.62</v>
      </c>
      <c r="CU54" s="28">
        <f>외인!CU54+기관!CU54</f>
        <v>86.82</v>
      </c>
      <c r="CV54" s="28">
        <f>외인!CV54+기관!CV54</f>
        <v>4820564.0199999996</v>
      </c>
      <c r="CW54" s="28">
        <f>외인!CW54+기관!CW54</f>
        <v>2437.9899999999998</v>
      </c>
      <c r="CX54" s="28">
        <f>외인!CX54+기관!CX54</f>
        <v>497372.6</v>
      </c>
      <c r="CY54" s="28">
        <f>외인!CY54+기관!CY54</f>
        <v>-12.160000000000025</v>
      </c>
      <c r="CZ54" s="28">
        <f>외인!CZ54+기관!CZ54</f>
        <v>39727.4</v>
      </c>
      <c r="DA54" s="28">
        <f>외인!DA54+기관!DA54</f>
        <v>-32.1</v>
      </c>
      <c r="DB54" s="28">
        <f>외인!DB54+기관!DB54</f>
        <v>81117.039999999994</v>
      </c>
      <c r="DC54" s="28">
        <f>외인!DC54+기관!DC54</f>
        <v>-24.049999999999997</v>
      </c>
      <c r="DD54" s="28">
        <f>외인!DD54+기관!DD54</f>
        <v>17591.740000000002</v>
      </c>
      <c r="DE54" s="28">
        <f>외인!DE54+기관!DE54</f>
        <v>18.47</v>
      </c>
      <c r="DF54" s="28">
        <f>외인!DF54+기관!DF54</f>
        <v>113949.86</v>
      </c>
      <c r="DG54" s="28">
        <f>외인!DG54+기관!DG54</f>
        <v>-88.64</v>
      </c>
      <c r="DH54" s="28">
        <f>외인!DH54+기관!DH54</f>
        <v>41361.279999999999</v>
      </c>
      <c r="DI54" s="28">
        <f>외인!DI54+기관!DI54</f>
        <v>-153.95999999999998</v>
      </c>
      <c r="DJ54" s="28">
        <f>외인!DJ54+기관!DJ54</f>
        <v>1417671.88</v>
      </c>
      <c r="DK54" s="28">
        <f>외인!DK54+기관!DK54</f>
        <v>1251.8699999999999</v>
      </c>
      <c r="DL54" s="28">
        <f>외인!DL54+기관!DL54</f>
        <v>200592.96</v>
      </c>
      <c r="DM54" s="28">
        <f>외인!DM54+기관!DM54</f>
        <v>-188.07</v>
      </c>
      <c r="DN54" s="28">
        <f>외인!DN54+기관!DN54</f>
        <v>4820564.0199999996</v>
      </c>
      <c r="DO54" s="28">
        <f>외인!DO54+기관!DO54</f>
        <v>2437.9899999999998</v>
      </c>
      <c r="DP54" s="28">
        <f>외인!DP54+기관!DP54</f>
        <v>168908.94</v>
      </c>
      <c r="DQ54" s="28">
        <f>외인!DQ54+기관!DQ54</f>
        <v>-4.5499999999999972</v>
      </c>
      <c r="DR54" s="28">
        <f>외인!DR54+기관!DR54</f>
        <v>98354.72</v>
      </c>
      <c r="DS54" s="28">
        <f>외인!DS54+기관!DS54</f>
        <v>118.81</v>
      </c>
      <c r="DT54" s="28">
        <f>외인!DT54+기관!DT54</f>
        <v>265456.8</v>
      </c>
      <c r="DU54" s="28">
        <f>외인!DU54+기관!DU54</f>
        <v>-398.95</v>
      </c>
      <c r="DV54" s="28">
        <f>외인!DV54+기관!DV54</f>
        <v>72184.94</v>
      </c>
      <c r="DW54" s="28">
        <f>외인!DW54+기관!DW54</f>
        <v>-6.6900000000000048</v>
      </c>
      <c r="DX54" s="28">
        <f>외인!DX54+기관!DX54</f>
        <v>258034.38</v>
      </c>
      <c r="DY54" s="28">
        <f>외인!DY54+기관!DY54</f>
        <v>417.95</v>
      </c>
      <c r="DZ54" s="28">
        <f>외인!DZ54+기관!DZ54</f>
        <v>17585.52</v>
      </c>
      <c r="EA54" s="28">
        <f>외인!EA54+기관!EA54</f>
        <v>-7.8</v>
      </c>
      <c r="EB54" s="28">
        <f>외인!EB54+기관!EB54</f>
        <v>25566.36</v>
      </c>
      <c r="EC54" s="28">
        <f>외인!EC54+기관!EC54</f>
        <v>-25.5</v>
      </c>
      <c r="ED54" s="28">
        <f>외인!ED54+기관!ED54</f>
        <v>22489.96</v>
      </c>
      <c r="EE54" s="28">
        <f>외인!EE54+기관!EE54</f>
        <v>-22.92</v>
      </c>
      <c r="EF54" s="28">
        <f>외인!EF54+기관!EF54</f>
        <v>479225.48</v>
      </c>
      <c r="EG54" s="28">
        <f>외인!EG54+기관!EG54</f>
        <v>-534.46</v>
      </c>
      <c r="EH54" s="28">
        <f>외인!EH54+기관!EH54</f>
        <v>444027.36</v>
      </c>
      <c r="EI54" s="28">
        <f>외인!EI54+기관!EI54</f>
        <v>155.4</v>
      </c>
      <c r="EJ54" s="28">
        <f>외인!EJ54+기관!EJ54</f>
        <v>212274.56</v>
      </c>
      <c r="EK54" s="28">
        <f>외인!EK54+기관!EK54</f>
        <v>96.460000000000008</v>
      </c>
      <c r="EL54" s="28">
        <f>외인!EL54+기관!EL54</f>
        <v>63315.28</v>
      </c>
      <c r="EM54" s="28">
        <f>외인!EM54+기관!EM54</f>
        <v>-161.47</v>
      </c>
      <c r="EN54" s="28">
        <f>외인!EN54+기관!EN54</f>
        <v>98354.72</v>
      </c>
      <c r="EO54" s="28">
        <f>외인!EO54+기관!EO54</f>
        <v>118.81</v>
      </c>
      <c r="EP54" s="28">
        <f>외인!EP54+기관!EP54</f>
        <v>356494.18</v>
      </c>
      <c r="EQ54" s="28">
        <f>외인!EQ54+기관!EQ54</f>
        <v>-548.29999999999995</v>
      </c>
      <c r="ER54" s="28">
        <f>외인!ER54+기관!ER54</f>
        <v>29395.16</v>
      </c>
      <c r="ES54" s="28">
        <f>외인!ES54+기관!ES54</f>
        <v>-32.08</v>
      </c>
      <c r="ET54" s="28">
        <f>외인!ET54+기관!ET54</f>
        <v>342942.04</v>
      </c>
      <c r="EU54" s="28">
        <f>외인!EU54+기관!EU54</f>
        <v>211.59</v>
      </c>
      <c r="EV54" s="28">
        <f>외인!EV54+기관!EV54</f>
        <v>84993.44</v>
      </c>
      <c r="EW54" s="28">
        <f>외인!EW54+기관!EW54</f>
        <v>-50.27</v>
      </c>
      <c r="EX54" s="28">
        <f>외인!EX54+기관!EX54</f>
        <v>116126.9</v>
      </c>
      <c r="EY54" s="28">
        <f>외인!EY54+기관!EY54</f>
        <v>31.34</v>
      </c>
    </row>
    <row r="55" spans="1:155">
      <c r="A55" s="27">
        <f>외인!A55</f>
        <v>46140</v>
      </c>
      <c r="B55" s="28">
        <f>외인!B55+기관!B55</f>
        <v>10557040.66</v>
      </c>
      <c r="C55" s="28">
        <f>외인!C55+기관!C55</f>
        <v>-443.58000000000015</v>
      </c>
      <c r="D55" s="28">
        <f>외인!D55+기관!D55</f>
        <v>1347864.48</v>
      </c>
      <c r="E55" s="28">
        <f>외인!E55+기관!E55</f>
        <v>-417.94</v>
      </c>
      <c r="F55" s="28">
        <f>외인!F55+기관!F55</f>
        <v>4279001.3600000003</v>
      </c>
      <c r="G55" s="28">
        <f>외인!G55+기관!G55</f>
        <v>83.899999999999977</v>
      </c>
      <c r="H55" s="28">
        <f>외인!H55+기관!H55</f>
        <v>722759.56</v>
      </c>
      <c r="I55" s="28">
        <f>외인!I55+기관!I55</f>
        <v>-58.839999999999975</v>
      </c>
      <c r="J55" s="28">
        <f>외인!J55+기관!J55</f>
        <v>94420.3</v>
      </c>
      <c r="K55" s="28">
        <f>외인!K55+기관!K55</f>
        <v>91.300000000000011</v>
      </c>
      <c r="L55" s="28">
        <f>외인!L55+기관!L55</f>
        <v>663406.07999999996</v>
      </c>
      <c r="M55" s="28">
        <f>외인!M55+기관!M55</f>
        <v>137.88999999999999</v>
      </c>
      <c r="N55" s="28">
        <f>외인!N55+기관!N55</f>
        <v>500533.98</v>
      </c>
      <c r="O55" s="28">
        <f>외인!O55+기관!O55</f>
        <v>-298.05</v>
      </c>
      <c r="P55" s="28">
        <f>외인!P55+기관!P55</f>
        <v>390738.56</v>
      </c>
      <c r="Q55" s="28">
        <f>외인!Q55+기관!Q55</f>
        <v>-524.93000000000006</v>
      </c>
      <c r="R55" s="28">
        <f>외인!R55+기관!R55</f>
        <v>269702.09999999998</v>
      </c>
      <c r="S55" s="28">
        <f>외인!S55+기관!S55</f>
        <v>-273.31</v>
      </c>
      <c r="T55" s="28">
        <f>외인!T55+기관!T55</f>
        <v>17961.98</v>
      </c>
      <c r="U55" s="28">
        <f>외인!U55+기관!U55</f>
        <v>26.439999999999998</v>
      </c>
      <c r="V55" s="28">
        <f>외인!V55+기관!V55</f>
        <v>258493.2</v>
      </c>
      <c r="W55" s="28">
        <f>외인!W55+기관!W55</f>
        <v>444.38</v>
      </c>
      <c r="X55" s="28">
        <f>외인!X55+기관!X55</f>
        <v>4712271.84</v>
      </c>
      <c r="Y55" s="28">
        <f>외인!Y55+기관!Y55</f>
        <v>763.69</v>
      </c>
      <c r="Z55" s="28">
        <f>외인!Z55+기관!Z55</f>
        <v>87480.88</v>
      </c>
      <c r="AA55" s="28">
        <f>외인!AA55+기관!AA55</f>
        <v>-3.5799999999999983</v>
      </c>
      <c r="AB55" s="28">
        <f>외인!AB55+기관!AB55</f>
        <v>420972.82</v>
      </c>
      <c r="AC55" s="28">
        <f>외인!AC55+기관!AC55</f>
        <v>-248.55</v>
      </c>
      <c r="AD55" s="28">
        <f>외인!AD55+기관!AD55</f>
        <v>38928.28</v>
      </c>
      <c r="AE55" s="28">
        <f>외인!AE55+기관!AE55</f>
        <v>-57.05</v>
      </c>
      <c r="AF55" s="28">
        <f>외인!AF55+기관!AF55</f>
        <v>49917.4</v>
      </c>
      <c r="AG55" s="28">
        <f>외인!AG55+기관!AG55</f>
        <v>-3.3499999999999996</v>
      </c>
      <c r="AH55" s="28">
        <f>외인!AH55+기관!AH55</f>
        <v>465198.22</v>
      </c>
      <c r="AI55" s="28">
        <f>외인!AI55+기관!AI55</f>
        <v>273.86</v>
      </c>
      <c r="AJ55" s="28">
        <f>외인!AJ55+기관!AJ55</f>
        <v>223246.76</v>
      </c>
      <c r="AK55" s="28">
        <f>외인!AK55+기관!AK55</f>
        <v>-255.66</v>
      </c>
      <c r="AL55" s="28">
        <f>외인!AL55+기관!AL55</f>
        <v>186540.54</v>
      </c>
      <c r="AM55" s="28">
        <f>외인!AM55+기관!AM55</f>
        <v>-181.89999999999998</v>
      </c>
      <c r="AN55" s="28">
        <f>외인!AN55+기관!AN55</f>
        <v>354157.2</v>
      </c>
      <c r="AO55" s="28">
        <f>외인!AO55+기관!AO55</f>
        <v>-144.53</v>
      </c>
      <c r="AP55" s="28">
        <f>외인!AP55+기관!AP55</f>
        <v>339651.66</v>
      </c>
      <c r="AQ55" s="28">
        <f>외인!AQ55+기관!AQ55</f>
        <v>-326.45</v>
      </c>
      <c r="AR55" s="28">
        <f>외인!AR55+기관!AR55</f>
        <v>50472.92</v>
      </c>
      <c r="AS55" s="28">
        <f>외인!AS55+기관!AS55</f>
        <v>47.65</v>
      </c>
      <c r="AT55" s="28">
        <f>외인!AT55+기관!AT55</f>
        <v>172181.06</v>
      </c>
      <c r="AU55" s="28">
        <f>외인!AU55+기관!AU55</f>
        <v>57.870000000000005</v>
      </c>
      <c r="AV55" s="28">
        <f>외인!AV55+기관!AV55</f>
        <v>98674.240000000005</v>
      </c>
      <c r="AW55" s="28">
        <f>외인!AW55+기관!AW55</f>
        <v>-7.1299999999999955</v>
      </c>
      <c r="AX55" s="28">
        <f>외인!AX55+기관!AX55</f>
        <v>154639.34</v>
      </c>
      <c r="AY55" s="28">
        <f>외인!AY55+기관!AY55</f>
        <v>38.47999999999999</v>
      </c>
      <c r="AZ55" s="28">
        <f>외인!AZ55+기관!AZ55</f>
        <v>5107271.26</v>
      </c>
      <c r="BA55" s="28">
        <f>외인!BA55+기관!BA55</f>
        <v>69.869999999999891</v>
      </c>
      <c r="BB55" s="28">
        <f>외인!BB55+기관!BB55</f>
        <v>203056.1</v>
      </c>
      <c r="BC55" s="28">
        <f>외인!BC55+기관!BC55</f>
        <v>27.11</v>
      </c>
      <c r="BD55" s="28">
        <f>외인!BD55+기관!BD55</f>
        <v>79532.2</v>
      </c>
      <c r="BE55" s="28">
        <f>외인!BE55+기관!BE55</f>
        <v>-21.21</v>
      </c>
      <c r="BF55" s="28">
        <f>외인!BF55+기관!BF55</f>
        <v>0</v>
      </c>
      <c r="BG55" s="28">
        <f>외인!BG55+기관!BG55</f>
        <v>0</v>
      </c>
      <c r="BH55" s="28">
        <f>외인!BH55+기관!BH55</f>
        <v>204604.06</v>
      </c>
      <c r="BI55" s="28">
        <f>외인!BI55+기관!BI55</f>
        <v>355.02</v>
      </c>
      <c r="BJ55" s="28">
        <f>외인!BJ55+기관!BJ55</f>
        <v>279012.03999999998</v>
      </c>
      <c r="BK55" s="28">
        <f>외인!BK55+기관!BK55</f>
        <v>-58.499999999999993</v>
      </c>
      <c r="BL55" s="28">
        <f>외인!BL55+기관!BL55</f>
        <v>102012.96</v>
      </c>
      <c r="BM55" s="28">
        <f>외인!BM55+기관!BM55</f>
        <v>0.12000000000000099</v>
      </c>
      <c r="BN55" s="28">
        <f>외인!BN55+기관!BN55</f>
        <v>114331</v>
      </c>
      <c r="BO55" s="28">
        <f>외인!BO55+기관!BO55</f>
        <v>266.14</v>
      </c>
      <c r="BP55" s="28">
        <f>외인!BP55+기관!BP55</f>
        <v>175266.7</v>
      </c>
      <c r="BQ55" s="28">
        <f>외인!BQ55+기관!BQ55</f>
        <v>11.289999999999992</v>
      </c>
      <c r="BR55" s="28">
        <f>외인!BR55+기관!BR55</f>
        <v>652198.07999999996</v>
      </c>
      <c r="BS55" s="28">
        <f>외인!BS55+기관!BS55</f>
        <v>-3.3999999999999773</v>
      </c>
      <c r="BT55" s="28">
        <f>외인!BT55+기관!BT55</f>
        <v>4801480.76</v>
      </c>
      <c r="BU55" s="28">
        <f>외인!BU55+기관!BU55</f>
        <v>816.44999999999993</v>
      </c>
      <c r="BV55" s="28">
        <f>외인!BV55+기관!BV55</f>
        <v>854995.52</v>
      </c>
      <c r="BW55" s="28">
        <f>외인!BW55+기관!BW55</f>
        <v>-385.97999999999996</v>
      </c>
      <c r="BX55" s="28">
        <f>외인!BX55+기관!BX55</f>
        <v>151459.5</v>
      </c>
      <c r="BY55" s="28">
        <f>외인!BY55+기관!BY55</f>
        <v>-112.13000000000001</v>
      </c>
      <c r="BZ55" s="28">
        <f>외인!BZ55+기관!BZ55</f>
        <v>540697.72</v>
      </c>
      <c r="CA55" s="28">
        <f>외인!CA55+기관!CA55</f>
        <v>-326.44</v>
      </c>
      <c r="CB55" s="28">
        <f>외인!CB55+기관!CB55</f>
        <v>26253.14</v>
      </c>
      <c r="CC55" s="28">
        <f>외인!CC55+기관!CC55</f>
        <v>-27.68</v>
      </c>
      <c r="CD55" s="28">
        <f>외인!CD55+기관!CD55</f>
        <v>58202.84</v>
      </c>
      <c r="CE55" s="28">
        <f>외인!CE55+기관!CE55</f>
        <v>-127.55</v>
      </c>
      <c r="CF55" s="28">
        <f>외인!CF55+기관!CF55</f>
        <v>56956.5</v>
      </c>
      <c r="CG55" s="28">
        <f>외인!CG55+기관!CG55</f>
        <v>104.59</v>
      </c>
      <c r="CH55" s="28">
        <f>외인!CH55+기관!CH55</f>
        <v>140380.34</v>
      </c>
      <c r="CI55" s="28">
        <f>외인!CI55+기관!CI55</f>
        <v>11.329999999999998</v>
      </c>
      <c r="CJ55" s="28">
        <f>외인!CJ55+기관!CJ55</f>
        <v>749426.2</v>
      </c>
      <c r="CK55" s="28">
        <f>외인!CK55+기관!CK55</f>
        <v>-494.78000000000003</v>
      </c>
      <c r="CL55" s="28">
        <f>외인!CL55+기관!CL55</f>
        <v>484934.44</v>
      </c>
      <c r="CM55" s="28">
        <f>외인!CM55+기관!CM55</f>
        <v>-205.78</v>
      </c>
      <c r="CN55" s="28">
        <f>외인!CN55+기관!CN55</f>
        <v>250173.8</v>
      </c>
      <c r="CO55" s="28">
        <f>외인!CO55+기관!CO55</f>
        <v>-166.74</v>
      </c>
      <c r="CP55" s="28">
        <f>외인!CP55+기관!CP55</f>
        <v>204211.98</v>
      </c>
      <c r="CQ55" s="28">
        <f>외인!CQ55+기관!CQ55</f>
        <v>27.25</v>
      </c>
      <c r="CR55" s="28">
        <f>외인!CR55+기관!CR55</f>
        <v>343811.38</v>
      </c>
      <c r="CS55" s="28">
        <f>외인!CS55+기관!CS55</f>
        <v>-233.68</v>
      </c>
      <c r="CT55" s="28">
        <f>외인!CT55+기관!CT55</f>
        <v>330444.64</v>
      </c>
      <c r="CU55" s="28">
        <f>외인!CU55+기관!CU55</f>
        <v>-216.01</v>
      </c>
      <c r="CV55" s="28">
        <f>외인!CV55+기관!CV55</f>
        <v>4801480.76</v>
      </c>
      <c r="CW55" s="28">
        <f>외인!CW55+기관!CW55</f>
        <v>816.44999999999993</v>
      </c>
      <c r="CX55" s="28">
        <f>외인!CX55+기관!CX55</f>
        <v>513119.62</v>
      </c>
      <c r="CY55" s="28">
        <f>외인!CY55+기관!CY55</f>
        <v>-219.09</v>
      </c>
      <c r="CZ55" s="28">
        <f>외인!CZ55+기관!CZ55</f>
        <v>39122.559999999998</v>
      </c>
      <c r="DA55" s="28">
        <f>외인!DA55+기관!DA55</f>
        <v>-101.75999999999999</v>
      </c>
      <c r="DB55" s="28">
        <f>외인!DB55+기관!DB55</f>
        <v>79532.2</v>
      </c>
      <c r="DC55" s="28">
        <f>외인!DC55+기관!DC55</f>
        <v>-21.21</v>
      </c>
      <c r="DD55" s="28">
        <f>외인!DD55+기관!DD55</f>
        <v>17961.98</v>
      </c>
      <c r="DE55" s="28">
        <f>외인!DE55+기관!DE55</f>
        <v>26.439999999999998</v>
      </c>
      <c r="DF55" s="28">
        <f>외인!DF55+기관!DF55</f>
        <v>114042.9</v>
      </c>
      <c r="DG55" s="28">
        <f>외인!DG55+기관!DG55</f>
        <v>-104.45</v>
      </c>
      <c r="DH55" s="28">
        <f>외인!DH55+기관!DH55</f>
        <v>41531.199999999997</v>
      </c>
      <c r="DI55" s="28">
        <f>외인!DI55+기관!DI55</f>
        <v>-121.66</v>
      </c>
      <c r="DJ55" s="28">
        <f>외인!DJ55+기관!DJ55</f>
        <v>1418802.26</v>
      </c>
      <c r="DK55" s="28">
        <f>외인!DK55+기관!DK55</f>
        <v>171.11</v>
      </c>
      <c r="DL55" s="28">
        <f>외인!DL55+기관!DL55</f>
        <v>199723.94</v>
      </c>
      <c r="DM55" s="28">
        <f>외인!DM55+기관!DM55</f>
        <v>-170.94</v>
      </c>
      <c r="DN55" s="28">
        <f>외인!DN55+기관!DN55</f>
        <v>4801480.76</v>
      </c>
      <c r="DO55" s="28">
        <f>외인!DO55+기관!DO55</f>
        <v>816.44999999999993</v>
      </c>
      <c r="DP55" s="28">
        <f>외인!DP55+기관!DP55</f>
        <v>163228.06</v>
      </c>
      <c r="DQ55" s="28">
        <f>외인!DQ55+기관!DQ55</f>
        <v>-80.070000000000007</v>
      </c>
      <c r="DR55" s="28">
        <f>외인!DR55+기관!DR55</f>
        <v>98029.28</v>
      </c>
      <c r="DS55" s="28">
        <f>외인!DS55+기관!DS55</f>
        <v>164.41</v>
      </c>
      <c r="DT55" s="28">
        <f>외인!DT55+기관!DT55</f>
        <v>269702.09999999998</v>
      </c>
      <c r="DU55" s="28">
        <f>외인!DU55+기관!DU55</f>
        <v>-273.31</v>
      </c>
      <c r="DV55" s="28">
        <f>외인!DV55+기관!DV55</f>
        <v>73559.460000000006</v>
      </c>
      <c r="DW55" s="28">
        <f>외인!DW55+기관!DW55</f>
        <v>40.369999999999997</v>
      </c>
      <c r="DX55" s="28">
        <f>외인!DX55+기관!DX55</f>
        <v>258493.2</v>
      </c>
      <c r="DY55" s="28">
        <f>외인!DY55+기관!DY55</f>
        <v>444.38</v>
      </c>
      <c r="DZ55" s="28">
        <f>외인!DZ55+기관!DZ55</f>
        <v>17528.66</v>
      </c>
      <c r="EA55" s="28">
        <f>외인!EA55+기관!EA55</f>
        <v>-1.96</v>
      </c>
      <c r="EB55" s="28">
        <f>외인!EB55+기관!EB55</f>
        <v>25779.599999999999</v>
      </c>
      <c r="EC55" s="28">
        <f>외인!EC55+기관!EC55</f>
        <v>-16.450000000000003</v>
      </c>
      <c r="ED55" s="28">
        <f>외인!ED55+기관!ED55</f>
        <v>22431.82</v>
      </c>
      <c r="EE55" s="28">
        <f>외인!EE55+기관!EE55</f>
        <v>-34.43</v>
      </c>
      <c r="EF55" s="28">
        <f>외인!EF55+기관!EF55</f>
        <v>478062.52</v>
      </c>
      <c r="EG55" s="28">
        <f>외인!EG55+기관!EG55</f>
        <v>-354.88</v>
      </c>
      <c r="EH55" s="28">
        <f>외인!EH55+기관!EH55</f>
        <v>450638.16</v>
      </c>
      <c r="EI55" s="28">
        <f>외인!EI55+기관!EI55</f>
        <v>177.57</v>
      </c>
      <c r="EJ55" s="28">
        <f>외인!EJ55+기관!EJ55</f>
        <v>211102.18</v>
      </c>
      <c r="EK55" s="28">
        <f>외인!EK55+기관!EK55</f>
        <v>132.72</v>
      </c>
      <c r="EL55" s="28">
        <f>외인!EL55+기관!EL55</f>
        <v>63449.3</v>
      </c>
      <c r="EM55" s="28">
        <f>외인!EM55+기관!EM55</f>
        <v>-129.07</v>
      </c>
      <c r="EN55" s="28">
        <f>외인!EN55+기관!EN55</f>
        <v>98029.28</v>
      </c>
      <c r="EO55" s="28">
        <f>외인!EO55+기관!EO55</f>
        <v>164.41</v>
      </c>
      <c r="EP55" s="28">
        <f>외인!EP55+기관!EP55</f>
        <v>348914.28</v>
      </c>
      <c r="EQ55" s="28">
        <f>외인!EQ55+기관!EQ55</f>
        <v>-639.56999999999994</v>
      </c>
      <c r="ER55" s="28">
        <f>외인!ER55+기관!ER55</f>
        <v>28834.78</v>
      </c>
      <c r="ES55" s="28">
        <f>외인!ES55+기관!ES55</f>
        <v>-42.95</v>
      </c>
      <c r="ET55" s="28">
        <f>외인!ET55+기관!ET55</f>
        <v>339651.66</v>
      </c>
      <c r="EU55" s="28">
        <f>외인!EU55+기관!EU55</f>
        <v>-326.45</v>
      </c>
      <c r="EV55" s="28">
        <f>외인!EV55+기관!EV55</f>
        <v>87480.88</v>
      </c>
      <c r="EW55" s="28">
        <f>외인!EW55+기관!EW55</f>
        <v>-3.5799999999999983</v>
      </c>
      <c r="EX55" s="28">
        <f>외인!EX55+기관!EX55</f>
        <v>116731.12</v>
      </c>
      <c r="EY55" s="28">
        <f>외인!EY55+기관!EY55</f>
        <v>30.83</v>
      </c>
    </row>
    <row r="56" spans="1:155">
      <c r="A56" s="27">
        <f>외인!A56</f>
        <v>46141</v>
      </c>
      <c r="B56" s="28">
        <f>외인!B56+기관!B56</f>
        <v>10636511.1</v>
      </c>
      <c r="C56" s="28">
        <f>외인!C56+기관!C56</f>
        <v>507.20000000000005</v>
      </c>
      <c r="D56" s="28">
        <f>외인!D56+기관!D56</f>
        <v>1355222.12</v>
      </c>
      <c r="E56" s="28">
        <f>외인!E56+기관!E56</f>
        <v>-285.82</v>
      </c>
      <c r="F56" s="28">
        <f>외인!F56+기관!F56</f>
        <v>4332301.58</v>
      </c>
      <c r="G56" s="28">
        <f>외인!G56+기관!G56</f>
        <v>1319.34</v>
      </c>
      <c r="H56" s="28">
        <f>외인!H56+기관!H56</f>
        <v>735770.44</v>
      </c>
      <c r="I56" s="28">
        <f>외인!I56+기관!I56</f>
        <v>540.56999999999994</v>
      </c>
      <c r="J56" s="28">
        <f>외인!J56+기관!J56</f>
        <v>93492.98</v>
      </c>
      <c r="K56" s="28">
        <f>외인!K56+기관!K56</f>
        <v>-25.849999999999998</v>
      </c>
      <c r="L56" s="28">
        <f>외인!L56+기관!L56</f>
        <v>676244.9</v>
      </c>
      <c r="M56" s="28">
        <f>외인!M56+기관!M56</f>
        <v>706.54</v>
      </c>
      <c r="N56" s="28">
        <f>외인!N56+기관!N56</f>
        <v>500590.6</v>
      </c>
      <c r="O56" s="28">
        <f>외인!O56+기관!O56</f>
        <v>-317.92999999999995</v>
      </c>
      <c r="P56" s="28">
        <f>외인!P56+기관!P56</f>
        <v>385890.56</v>
      </c>
      <c r="Q56" s="28">
        <f>외인!Q56+기관!Q56</f>
        <v>-523.24</v>
      </c>
      <c r="R56" s="28">
        <f>외인!R56+기관!R56</f>
        <v>269219.34000000003</v>
      </c>
      <c r="S56" s="28">
        <f>외인!S56+기관!S56</f>
        <v>-313.69</v>
      </c>
      <c r="T56" s="28">
        <f>외인!T56+기관!T56</f>
        <v>18410.900000000001</v>
      </c>
      <c r="U56" s="28">
        <f>외인!U56+기관!U56</f>
        <v>30.27</v>
      </c>
      <c r="V56" s="28">
        <f>외인!V56+기관!V56</f>
        <v>257993.7</v>
      </c>
      <c r="W56" s="28">
        <f>외인!W56+기관!W56</f>
        <v>415</v>
      </c>
      <c r="X56" s="28">
        <f>외인!X56+기관!X56</f>
        <v>4747679.0199999996</v>
      </c>
      <c r="Y56" s="28">
        <f>외인!Y56+기관!Y56</f>
        <v>1889.94</v>
      </c>
      <c r="Z56" s="28">
        <f>외인!Z56+기관!Z56</f>
        <v>85569.2</v>
      </c>
      <c r="AA56" s="28">
        <f>외인!AA56+기관!AA56</f>
        <v>-22.590000000000003</v>
      </c>
      <c r="AB56" s="28">
        <f>외인!AB56+기관!AB56</f>
        <v>421993.9</v>
      </c>
      <c r="AC56" s="28">
        <f>외인!AC56+기관!AC56</f>
        <v>-153.91</v>
      </c>
      <c r="AD56" s="28">
        <f>외인!AD56+기관!AD56</f>
        <v>39308.22</v>
      </c>
      <c r="AE56" s="28">
        <f>외인!AE56+기관!AE56</f>
        <v>-39.269999999999996</v>
      </c>
      <c r="AF56" s="28">
        <f>외인!AF56+기관!AF56</f>
        <v>49781.82</v>
      </c>
      <c r="AG56" s="28">
        <f>외인!AG56+기관!AG56</f>
        <v>-1.4000000000000004</v>
      </c>
      <c r="AH56" s="28">
        <f>외인!AH56+기관!AH56</f>
        <v>473281.56</v>
      </c>
      <c r="AI56" s="28">
        <f>외인!AI56+기관!AI56</f>
        <v>110.15000000000003</v>
      </c>
      <c r="AJ56" s="28">
        <f>외인!AJ56+기관!AJ56</f>
        <v>223567.16</v>
      </c>
      <c r="AK56" s="28">
        <f>외인!AK56+기관!AK56</f>
        <v>-269.97000000000003</v>
      </c>
      <c r="AL56" s="28">
        <f>외인!AL56+기관!AL56</f>
        <v>185674.92</v>
      </c>
      <c r="AM56" s="28">
        <f>외인!AM56+기관!AM56</f>
        <v>-200.19</v>
      </c>
      <c r="AN56" s="28">
        <f>외인!AN56+기관!AN56</f>
        <v>355696.4</v>
      </c>
      <c r="AO56" s="28">
        <f>외인!AO56+기관!AO56</f>
        <v>-132.02000000000001</v>
      </c>
      <c r="AP56" s="28">
        <f>외인!AP56+기관!AP56</f>
        <v>352263.98</v>
      </c>
      <c r="AQ56" s="28">
        <f>외인!AQ56+기관!AQ56</f>
        <v>-385.84000000000003</v>
      </c>
      <c r="AR56" s="28">
        <f>외인!AR56+기관!AR56</f>
        <v>50921.599999999999</v>
      </c>
      <c r="AS56" s="28">
        <f>외인!AS56+기관!AS56</f>
        <v>54.66</v>
      </c>
      <c r="AT56" s="28">
        <f>외인!AT56+기관!AT56</f>
        <v>171627.16</v>
      </c>
      <c r="AU56" s="28">
        <f>외인!AU56+기관!AU56</f>
        <v>-15.419999999999987</v>
      </c>
      <c r="AV56" s="28">
        <f>외인!AV56+기관!AV56</f>
        <v>100444.9</v>
      </c>
      <c r="AW56" s="28">
        <f>외인!AW56+기관!AW56</f>
        <v>32.26</v>
      </c>
      <c r="AX56" s="28">
        <f>외인!AX56+기관!AX56</f>
        <v>154926.20000000001</v>
      </c>
      <c r="AY56" s="28">
        <f>외인!AY56+기관!AY56</f>
        <v>44.22</v>
      </c>
      <c r="AZ56" s="28">
        <f>외인!AZ56+기관!AZ56</f>
        <v>5145302.2</v>
      </c>
      <c r="BA56" s="28">
        <f>외인!BA56+기관!BA56</f>
        <v>1333.95</v>
      </c>
      <c r="BB56" s="28">
        <f>외인!BB56+기관!BB56</f>
        <v>201313.68</v>
      </c>
      <c r="BC56" s="28">
        <f>외인!BC56+기관!BC56</f>
        <v>12.540000000000006</v>
      </c>
      <c r="BD56" s="28">
        <f>외인!BD56+기관!BD56</f>
        <v>79386.460000000006</v>
      </c>
      <c r="BE56" s="28">
        <f>외인!BE56+기관!BE56</f>
        <v>-30.009999999999998</v>
      </c>
      <c r="BF56" s="28">
        <f>외인!BF56+기관!BF56</f>
        <v>0</v>
      </c>
      <c r="BG56" s="28">
        <f>외인!BG56+기관!BG56</f>
        <v>0</v>
      </c>
      <c r="BH56" s="28">
        <f>외인!BH56+기관!BH56</f>
        <v>217212.86</v>
      </c>
      <c r="BI56" s="28">
        <f>외인!BI56+기관!BI56</f>
        <v>547.12</v>
      </c>
      <c r="BJ56" s="28">
        <f>외인!BJ56+기관!BJ56</f>
        <v>285042.02</v>
      </c>
      <c r="BK56" s="28">
        <f>외인!BK56+기관!BK56</f>
        <v>72.22999999999999</v>
      </c>
      <c r="BL56" s="28">
        <f>외인!BL56+기관!BL56</f>
        <v>101054.92</v>
      </c>
      <c r="BM56" s="28">
        <f>외인!BM56+기관!BM56</f>
        <v>-67.08</v>
      </c>
      <c r="BN56" s="28">
        <f>외인!BN56+기관!BN56</f>
        <v>115049.42</v>
      </c>
      <c r="BO56" s="28">
        <f>외인!BO56+기관!BO56</f>
        <v>262.91999999999996</v>
      </c>
      <c r="BP56" s="28">
        <f>외인!BP56+기관!BP56</f>
        <v>175821.82</v>
      </c>
      <c r="BQ56" s="28">
        <f>외인!BQ56+기관!BQ56</f>
        <v>-36.830000000000013</v>
      </c>
      <c r="BR56" s="28">
        <f>외인!BR56+기관!BR56</f>
        <v>666584.66</v>
      </c>
      <c r="BS56" s="28">
        <f>외인!BS56+기관!BS56</f>
        <v>62.459999999999923</v>
      </c>
      <c r="BT56" s="28">
        <f>외인!BT56+기관!BT56</f>
        <v>4835751.1399999997</v>
      </c>
      <c r="BU56" s="28">
        <f>외인!BU56+기관!BU56</f>
        <v>1896.27</v>
      </c>
      <c r="BV56" s="28">
        <f>외인!BV56+기관!BV56</f>
        <v>868005.76</v>
      </c>
      <c r="BW56" s="28">
        <f>외인!BW56+기관!BW56</f>
        <v>-351.28</v>
      </c>
      <c r="BX56" s="28">
        <f>외인!BX56+기관!BX56</f>
        <v>152299.26</v>
      </c>
      <c r="BY56" s="28">
        <f>외인!BY56+기관!BY56</f>
        <v>-110.26</v>
      </c>
      <c r="BZ56" s="28">
        <f>외인!BZ56+기관!BZ56</f>
        <v>541371.30000000005</v>
      </c>
      <c r="CA56" s="28">
        <f>외인!CA56+기관!CA56</f>
        <v>-332.22</v>
      </c>
      <c r="CB56" s="28">
        <f>외인!CB56+기관!CB56</f>
        <v>26399.599999999999</v>
      </c>
      <c r="CC56" s="28">
        <f>외인!CC56+기관!CC56</f>
        <v>-23.08</v>
      </c>
      <c r="CD56" s="28">
        <f>외인!CD56+기관!CD56</f>
        <v>58831.96</v>
      </c>
      <c r="CE56" s="28">
        <f>외인!CE56+기관!CE56</f>
        <v>-117.46000000000001</v>
      </c>
      <c r="CF56" s="28">
        <f>외인!CF56+기관!CF56</f>
        <v>57416.56</v>
      </c>
      <c r="CG56" s="28">
        <f>외인!CG56+기관!CG56</f>
        <v>102.97</v>
      </c>
      <c r="CH56" s="28">
        <f>외인!CH56+기관!CH56</f>
        <v>141807.46</v>
      </c>
      <c r="CI56" s="28">
        <f>외인!CI56+기관!CI56</f>
        <v>55.28</v>
      </c>
      <c r="CJ56" s="28">
        <f>외인!CJ56+기관!CJ56</f>
        <v>744394.9</v>
      </c>
      <c r="CK56" s="28">
        <f>외인!CK56+기관!CK56</f>
        <v>-433.75</v>
      </c>
      <c r="CL56" s="28">
        <f>외인!CL56+기관!CL56</f>
        <v>483592.1</v>
      </c>
      <c r="CM56" s="28">
        <f>외인!CM56+기관!CM56</f>
        <v>-212.77</v>
      </c>
      <c r="CN56" s="28">
        <f>외인!CN56+기관!CN56</f>
        <v>245486.88</v>
      </c>
      <c r="CO56" s="28">
        <f>외인!CO56+기관!CO56</f>
        <v>-190.61</v>
      </c>
      <c r="CP56" s="28">
        <f>외인!CP56+기관!CP56</f>
        <v>202460.86</v>
      </c>
      <c r="CQ56" s="28">
        <f>외인!CQ56+기관!CQ56</f>
        <v>12.749999999999993</v>
      </c>
      <c r="CR56" s="28">
        <f>외인!CR56+기관!CR56</f>
        <v>343293.9</v>
      </c>
      <c r="CS56" s="28">
        <f>외인!CS56+기관!CS56</f>
        <v>-263.12</v>
      </c>
      <c r="CT56" s="28">
        <f>외인!CT56+기관!CT56</f>
        <v>330132.46000000002</v>
      </c>
      <c r="CU56" s="28">
        <f>외인!CU56+기관!CU56</f>
        <v>-431.74</v>
      </c>
      <c r="CV56" s="28">
        <f>외인!CV56+기관!CV56</f>
        <v>4835751.1399999997</v>
      </c>
      <c r="CW56" s="28">
        <f>외인!CW56+기관!CW56</f>
        <v>1896.27</v>
      </c>
      <c r="CX56" s="28">
        <f>외인!CX56+기관!CX56</f>
        <v>521913.7</v>
      </c>
      <c r="CY56" s="28">
        <f>외인!CY56+기관!CY56</f>
        <v>67.64</v>
      </c>
      <c r="CZ56" s="28">
        <f>외인!CZ56+기관!CZ56</f>
        <v>38629.14</v>
      </c>
      <c r="DA56" s="28">
        <f>외인!DA56+기관!DA56</f>
        <v>-190.16</v>
      </c>
      <c r="DB56" s="28">
        <f>외인!DB56+기관!DB56</f>
        <v>79386.460000000006</v>
      </c>
      <c r="DC56" s="28">
        <f>외인!DC56+기관!DC56</f>
        <v>-30.009999999999998</v>
      </c>
      <c r="DD56" s="28">
        <f>외인!DD56+기관!DD56</f>
        <v>18410.900000000001</v>
      </c>
      <c r="DE56" s="28">
        <f>외인!DE56+기관!DE56</f>
        <v>30.27</v>
      </c>
      <c r="DF56" s="28">
        <f>외인!DF56+기관!DF56</f>
        <v>115091.8</v>
      </c>
      <c r="DG56" s="28">
        <f>외인!DG56+기관!DG56</f>
        <v>-91.43</v>
      </c>
      <c r="DH56" s="28">
        <f>외인!DH56+기관!DH56</f>
        <v>42186.16</v>
      </c>
      <c r="DI56" s="28">
        <f>외인!DI56+기관!DI56</f>
        <v>-111.28999999999999</v>
      </c>
      <c r="DJ56" s="28">
        <f>외인!DJ56+기관!DJ56</f>
        <v>1438591.08</v>
      </c>
      <c r="DK56" s="28">
        <f>외인!DK56+기관!DK56</f>
        <v>104.63999999999999</v>
      </c>
      <c r="DL56" s="28">
        <f>외인!DL56+기관!DL56</f>
        <v>195505.2</v>
      </c>
      <c r="DM56" s="28">
        <f>외인!DM56+기관!DM56</f>
        <v>-189.34</v>
      </c>
      <c r="DN56" s="28">
        <f>외인!DN56+기관!DN56</f>
        <v>4835751.1399999997</v>
      </c>
      <c r="DO56" s="28">
        <f>외인!DO56+기관!DO56</f>
        <v>1896.27</v>
      </c>
      <c r="DP56" s="28">
        <f>외인!DP56+기관!DP56</f>
        <v>163920.24</v>
      </c>
      <c r="DQ56" s="28">
        <f>외인!DQ56+기관!DQ56</f>
        <v>-4.3299999999999983</v>
      </c>
      <c r="DR56" s="28">
        <f>외인!DR56+기관!DR56</f>
        <v>97068.94</v>
      </c>
      <c r="DS56" s="28">
        <f>외인!DS56+기관!DS56</f>
        <v>35.460000000000008</v>
      </c>
      <c r="DT56" s="28">
        <f>외인!DT56+기관!DT56</f>
        <v>269219.34000000003</v>
      </c>
      <c r="DU56" s="28">
        <f>외인!DU56+기관!DU56</f>
        <v>-313.69</v>
      </c>
      <c r="DV56" s="28">
        <f>외인!DV56+기관!DV56</f>
        <v>73524.460000000006</v>
      </c>
      <c r="DW56" s="28">
        <f>외인!DW56+기관!DW56</f>
        <v>51.150000000000006</v>
      </c>
      <c r="DX56" s="28">
        <f>외인!DX56+기관!DX56</f>
        <v>257993.7</v>
      </c>
      <c r="DY56" s="28">
        <f>외인!DY56+기관!DY56</f>
        <v>415</v>
      </c>
      <c r="DZ56" s="28">
        <f>외인!DZ56+기관!DZ56</f>
        <v>17841.2</v>
      </c>
      <c r="EA56" s="28">
        <f>외인!EA56+기관!EA56</f>
        <v>9.61</v>
      </c>
      <c r="EB56" s="28">
        <f>외인!EB56+기관!EB56</f>
        <v>26049.360000000001</v>
      </c>
      <c r="EC56" s="28">
        <f>외인!EC56+기관!EC56</f>
        <v>-14.23</v>
      </c>
      <c r="ED56" s="28">
        <f>외인!ED56+기관!ED56</f>
        <v>22637.8</v>
      </c>
      <c r="EE56" s="28">
        <f>외인!EE56+기관!EE56</f>
        <v>-23.080000000000002</v>
      </c>
      <c r="EF56" s="28">
        <f>외인!EF56+기관!EF56</f>
        <v>472154.12</v>
      </c>
      <c r="EG56" s="28">
        <f>외인!EG56+기관!EG56</f>
        <v>-370.6</v>
      </c>
      <c r="EH56" s="28">
        <f>외인!EH56+기관!EH56</f>
        <v>456331.7</v>
      </c>
      <c r="EI56" s="28">
        <f>외인!EI56+기관!EI56</f>
        <v>113.03999999999999</v>
      </c>
      <c r="EJ56" s="28">
        <f>외인!EJ56+기관!EJ56</f>
        <v>211210.98</v>
      </c>
      <c r="EK56" s="28">
        <f>외인!EK56+기관!EK56</f>
        <v>84.34</v>
      </c>
      <c r="EL56" s="28">
        <f>외인!EL56+기관!EL56</f>
        <v>64117.760000000002</v>
      </c>
      <c r="EM56" s="28">
        <f>외인!EM56+기관!EM56</f>
        <v>-117.77</v>
      </c>
      <c r="EN56" s="28">
        <f>외인!EN56+기관!EN56</f>
        <v>97068.94</v>
      </c>
      <c r="EO56" s="28">
        <f>외인!EO56+기관!EO56</f>
        <v>35.460000000000008</v>
      </c>
      <c r="EP56" s="28">
        <f>외인!EP56+기관!EP56</f>
        <v>356056</v>
      </c>
      <c r="EQ56" s="28">
        <f>외인!EQ56+기관!EQ56</f>
        <v>-517.54999999999995</v>
      </c>
      <c r="ER56" s="28">
        <f>외인!ER56+기관!ER56</f>
        <v>28585.9</v>
      </c>
      <c r="ES56" s="28">
        <f>외인!ES56+기관!ES56</f>
        <v>-43.36</v>
      </c>
      <c r="ET56" s="28">
        <f>외인!ET56+기관!ET56</f>
        <v>352263.98</v>
      </c>
      <c r="EU56" s="28">
        <f>외인!EU56+기관!EU56</f>
        <v>-385.84000000000003</v>
      </c>
      <c r="EV56" s="28">
        <f>외인!EV56+기관!EV56</f>
        <v>85569.2</v>
      </c>
      <c r="EW56" s="28">
        <f>외인!EW56+기관!EW56</f>
        <v>-22.590000000000003</v>
      </c>
      <c r="EX56" s="28">
        <f>외인!EX56+기관!EX56</f>
        <v>116891.66</v>
      </c>
      <c r="EY56" s="28">
        <f>외인!EY56+기관!EY56</f>
        <v>35.35</v>
      </c>
    </row>
    <row r="57" spans="1:155">
      <c r="A57" s="27">
        <f>외인!A57</f>
        <v>46142</v>
      </c>
      <c r="B57" s="28">
        <f>외인!B57+기관!B57</f>
        <v>10490345.779999999</v>
      </c>
      <c r="C57" s="28">
        <f>외인!C57+기관!C57</f>
        <v>-286.35999999999967</v>
      </c>
      <c r="D57" s="28">
        <f>외인!D57+기관!D57</f>
        <v>1323952.3999999999</v>
      </c>
      <c r="E57" s="28">
        <f>외인!E57+기관!E57</f>
        <v>-505.86</v>
      </c>
      <c r="F57" s="28">
        <f>외인!F57+기관!F57</f>
        <v>4246499.5</v>
      </c>
      <c r="G57" s="28">
        <f>외인!G57+기관!G57</f>
        <v>130.36000000000001</v>
      </c>
      <c r="H57" s="28">
        <f>외인!H57+기관!H57</f>
        <v>714238.18</v>
      </c>
      <c r="I57" s="28">
        <f>외인!I57+기관!I57</f>
        <v>628.11</v>
      </c>
      <c r="J57" s="28">
        <f>외인!J57+기관!J57</f>
        <v>89593.36</v>
      </c>
      <c r="K57" s="28">
        <f>외인!K57+기관!K57</f>
        <v>-57.04</v>
      </c>
      <c r="L57" s="28">
        <f>외인!L57+기관!L57</f>
        <v>657571.43999999994</v>
      </c>
      <c r="M57" s="28">
        <f>외인!M57+기관!M57</f>
        <v>732.94</v>
      </c>
      <c r="N57" s="28">
        <f>외인!N57+기관!N57</f>
        <v>482318.12</v>
      </c>
      <c r="O57" s="28">
        <f>외인!O57+기관!O57</f>
        <v>-495.68</v>
      </c>
      <c r="P57" s="28">
        <f>외인!P57+기관!P57</f>
        <v>378822.26</v>
      </c>
      <c r="Q57" s="28">
        <f>외인!Q57+기관!Q57</f>
        <v>-513.02</v>
      </c>
      <c r="R57" s="28">
        <f>외인!R57+기관!R57</f>
        <v>261657.48</v>
      </c>
      <c r="S57" s="28">
        <f>외인!S57+기관!S57</f>
        <v>-478.88</v>
      </c>
      <c r="T57" s="28">
        <f>외인!T57+기관!T57</f>
        <v>18460.14</v>
      </c>
      <c r="U57" s="28">
        <f>외인!U57+기관!U57</f>
        <v>30.43</v>
      </c>
      <c r="V57" s="28">
        <f>외인!V57+기관!V57</f>
        <v>253283.4</v>
      </c>
      <c r="W57" s="28">
        <f>외인!W57+기관!W57</f>
        <v>385.12</v>
      </c>
      <c r="X57" s="28">
        <f>외인!X57+기관!X57</f>
        <v>4672060.28</v>
      </c>
      <c r="Y57" s="28">
        <f>외인!Y57+기관!Y57</f>
        <v>1458.69</v>
      </c>
      <c r="Z57" s="28">
        <f>외인!Z57+기관!Z57</f>
        <v>84323.74</v>
      </c>
      <c r="AA57" s="28">
        <f>외인!AA57+기관!AA57</f>
        <v>-25.880000000000003</v>
      </c>
      <c r="AB57" s="28">
        <f>외인!AB57+기관!AB57</f>
        <v>421939.9</v>
      </c>
      <c r="AC57" s="28">
        <f>외인!AC57+기관!AC57</f>
        <v>-69.87</v>
      </c>
      <c r="AD57" s="28">
        <f>외인!AD57+기관!AD57</f>
        <v>38782.46</v>
      </c>
      <c r="AE57" s="28">
        <f>외인!AE57+기관!AE57</f>
        <v>-37.81</v>
      </c>
      <c r="AF57" s="28">
        <f>외인!AF57+기관!AF57</f>
        <v>49244.92</v>
      </c>
      <c r="AG57" s="28">
        <f>외인!AG57+기관!AG57</f>
        <v>-3.34</v>
      </c>
      <c r="AH57" s="28">
        <f>외인!AH57+기관!AH57</f>
        <v>469814.3</v>
      </c>
      <c r="AI57" s="28">
        <f>외인!AI57+기관!AI57</f>
        <v>61.759999999999991</v>
      </c>
      <c r="AJ57" s="28">
        <f>외인!AJ57+기관!AJ57</f>
        <v>218045.7</v>
      </c>
      <c r="AK57" s="28">
        <f>외인!AK57+기관!AK57</f>
        <v>-390.46000000000004</v>
      </c>
      <c r="AL57" s="28">
        <f>외인!AL57+기관!AL57</f>
        <v>181409.96</v>
      </c>
      <c r="AM57" s="28">
        <f>외인!AM57+기관!AM57</f>
        <v>-171.19</v>
      </c>
      <c r="AN57" s="28">
        <f>외인!AN57+기관!AN57</f>
        <v>341521.84</v>
      </c>
      <c r="AO57" s="28">
        <f>외인!AO57+기관!AO57</f>
        <v>-319.76</v>
      </c>
      <c r="AP57" s="28">
        <f>외인!AP57+기관!AP57</f>
        <v>360396.26</v>
      </c>
      <c r="AQ57" s="28">
        <f>외인!AQ57+기관!AQ57</f>
        <v>-283.12</v>
      </c>
      <c r="AR57" s="28">
        <f>외인!AR57+기관!AR57</f>
        <v>49938.94</v>
      </c>
      <c r="AS57" s="28">
        <f>외인!AS57+기관!AS57</f>
        <v>60.17</v>
      </c>
      <c r="AT57" s="28">
        <f>외인!AT57+기관!AT57</f>
        <v>171402.52</v>
      </c>
      <c r="AU57" s="28">
        <f>외인!AU57+기관!AU57</f>
        <v>88.52</v>
      </c>
      <c r="AV57" s="28">
        <f>외인!AV57+기관!AV57</f>
        <v>100041.02</v>
      </c>
      <c r="AW57" s="28">
        <f>외인!AW57+기관!AW57</f>
        <v>36.07</v>
      </c>
      <c r="AX57" s="28">
        <f>외인!AX57+기관!AX57</f>
        <v>149737.24</v>
      </c>
      <c r="AY57" s="28">
        <f>외인!AY57+기관!AY57</f>
        <v>-124.33</v>
      </c>
      <c r="AZ57" s="28">
        <f>외인!AZ57+기관!AZ57</f>
        <v>5064719.2</v>
      </c>
      <c r="BA57" s="28">
        <f>외인!BA57+기관!BA57</f>
        <v>1289.2599999999998</v>
      </c>
      <c r="BB57" s="28">
        <f>외인!BB57+기관!BB57</f>
        <v>198542.3</v>
      </c>
      <c r="BC57" s="28">
        <f>외인!BC57+기관!BC57</f>
        <v>-0.85999999999999943</v>
      </c>
      <c r="BD57" s="28">
        <f>외인!BD57+기관!BD57</f>
        <v>77639.7</v>
      </c>
      <c r="BE57" s="28">
        <f>외인!BE57+기관!BE57</f>
        <v>-27.86</v>
      </c>
      <c r="BF57" s="28">
        <f>외인!BF57+기관!BF57</f>
        <v>0</v>
      </c>
      <c r="BG57" s="28">
        <f>외인!BG57+기관!BG57</f>
        <v>0</v>
      </c>
      <c r="BH57" s="28">
        <f>외인!BH57+기관!BH57</f>
        <v>216677.16</v>
      </c>
      <c r="BI57" s="28">
        <f>외인!BI57+기관!BI57</f>
        <v>643.57999999999993</v>
      </c>
      <c r="BJ57" s="28">
        <f>외인!BJ57+기관!BJ57</f>
        <v>276527.09999999998</v>
      </c>
      <c r="BK57" s="28">
        <f>외인!BK57+기관!BK57</f>
        <v>110.25</v>
      </c>
      <c r="BL57" s="28">
        <f>외인!BL57+기관!BL57</f>
        <v>99261.58</v>
      </c>
      <c r="BM57" s="28">
        <f>외인!BM57+기관!BM57</f>
        <v>-103.32</v>
      </c>
      <c r="BN57" s="28">
        <f>외인!BN57+기관!BN57</f>
        <v>112590.88</v>
      </c>
      <c r="BO57" s="28">
        <f>외인!BO57+기관!BO57</f>
        <v>234.68</v>
      </c>
      <c r="BP57" s="28">
        <f>외인!BP57+기관!BP57</f>
        <v>170113.76</v>
      </c>
      <c r="BQ57" s="28">
        <f>외인!BQ57+기관!BQ57</f>
        <v>-209.92000000000002</v>
      </c>
      <c r="BR57" s="28">
        <f>외인!BR57+기관!BR57</f>
        <v>670562.56000000006</v>
      </c>
      <c r="BS57" s="28">
        <f>외인!BS57+기관!BS57</f>
        <v>-177.4799999999999</v>
      </c>
      <c r="BT57" s="28">
        <f>외인!BT57+기관!BT57</f>
        <v>4759334.12</v>
      </c>
      <c r="BU57" s="28">
        <f>외인!BU57+기관!BU57</f>
        <v>1366.45</v>
      </c>
      <c r="BV57" s="28">
        <f>외인!BV57+기관!BV57</f>
        <v>867702.08</v>
      </c>
      <c r="BW57" s="28">
        <f>외인!BW57+기관!BW57</f>
        <v>-280.95999999999998</v>
      </c>
      <c r="BX57" s="28">
        <f>외인!BX57+기관!BX57</f>
        <v>149741.4</v>
      </c>
      <c r="BY57" s="28">
        <f>외인!BY57+기관!BY57</f>
        <v>-102.08</v>
      </c>
      <c r="BZ57" s="28">
        <f>외인!BZ57+기관!BZ57</f>
        <v>522931.8</v>
      </c>
      <c r="CA57" s="28">
        <f>외인!CA57+기관!CA57</f>
        <v>-490.95</v>
      </c>
      <c r="CB57" s="28">
        <f>외인!CB57+기관!CB57</f>
        <v>25889.5</v>
      </c>
      <c r="CC57" s="28">
        <f>외인!CC57+기관!CC57</f>
        <v>-22.81</v>
      </c>
      <c r="CD57" s="28">
        <f>외인!CD57+기관!CD57</f>
        <v>59434.28</v>
      </c>
      <c r="CE57" s="28">
        <f>외인!CE57+기관!CE57</f>
        <v>-109.00999999999999</v>
      </c>
      <c r="CF57" s="28">
        <f>외인!CF57+기관!CF57</f>
        <v>56654.22</v>
      </c>
      <c r="CG57" s="28">
        <f>외인!CG57+기관!CG57</f>
        <v>121.21</v>
      </c>
      <c r="CH57" s="28">
        <f>외인!CH57+기관!CH57</f>
        <v>141811.54</v>
      </c>
      <c r="CI57" s="28">
        <f>외인!CI57+기관!CI57</f>
        <v>66.599999999999994</v>
      </c>
      <c r="CJ57" s="28">
        <f>외인!CJ57+기관!CJ57</f>
        <v>726453.26</v>
      </c>
      <c r="CK57" s="28">
        <f>외인!CK57+기관!CK57</f>
        <v>-641.29</v>
      </c>
      <c r="CL57" s="28">
        <f>외인!CL57+기관!CL57</f>
        <v>482771.82</v>
      </c>
      <c r="CM57" s="28">
        <f>외인!CM57+기관!CM57</f>
        <v>-117.74000000000001</v>
      </c>
      <c r="CN57" s="28">
        <f>외인!CN57+기관!CN57</f>
        <v>237288.04</v>
      </c>
      <c r="CO57" s="28">
        <f>외인!CO57+기관!CO57</f>
        <v>-216.1</v>
      </c>
      <c r="CP57" s="28">
        <f>외인!CP57+기관!CP57</f>
        <v>199682.32</v>
      </c>
      <c r="CQ57" s="28">
        <f>외인!CQ57+기관!CQ57</f>
        <v>-0.33999999999999631</v>
      </c>
      <c r="CR57" s="28">
        <f>외인!CR57+기관!CR57</f>
        <v>333353.38</v>
      </c>
      <c r="CS57" s="28">
        <f>외인!CS57+기관!CS57</f>
        <v>-400.4</v>
      </c>
      <c r="CT57" s="28">
        <f>외인!CT57+기관!CT57</f>
        <v>328334.36</v>
      </c>
      <c r="CU57" s="28">
        <f>외인!CU57+기관!CU57</f>
        <v>-120.06</v>
      </c>
      <c r="CV57" s="28">
        <f>외인!CV57+기관!CV57</f>
        <v>4759334.12</v>
      </c>
      <c r="CW57" s="28">
        <f>외인!CW57+기관!CW57</f>
        <v>1366.45</v>
      </c>
      <c r="CX57" s="28">
        <f>외인!CX57+기관!CX57</f>
        <v>510249.32</v>
      </c>
      <c r="CY57" s="28">
        <f>외인!CY57+기관!CY57</f>
        <v>227.27999999999997</v>
      </c>
      <c r="CZ57" s="28">
        <f>외인!CZ57+기관!CZ57</f>
        <v>38538.720000000001</v>
      </c>
      <c r="DA57" s="28">
        <f>외인!DA57+기관!DA57</f>
        <v>-94.33</v>
      </c>
      <c r="DB57" s="28">
        <f>외인!DB57+기관!DB57</f>
        <v>77639.7</v>
      </c>
      <c r="DC57" s="28">
        <f>외인!DC57+기관!DC57</f>
        <v>-27.86</v>
      </c>
      <c r="DD57" s="28">
        <f>외인!DD57+기관!DD57</f>
        <v>18460.14</v>
      </c>
      <c r="DE57" s="28">
        <f>외인!DE57+기관!DE57</f>
        <v>30.43</v>
      </c>
      <c r="DF57" s="28">
        <f>외인!DF57+기관!DF57</f>
        <v>112378.16</v>
      </c>
      <c r="DG57" s="28">
        <f>외인!DG57+기관!DG57</f>
        <v>-85.990000000000009</v>
      </c>
      <c r="DH57" s="28">
        <f>외인!DH57+기관!DH57</f>
        <v>42621.68</v>
      </c>
      <c r="DI57" s="28">
        <f>외인!DI57+기관!DI57</f>
        <v>-110.88</v>
      </c>
      <c r="DJ57" s="28">
        <f>외인!DJ57+기관!DJ57</f>
        <v>1426967.68</v>
      </c>
      <c r="DK57" s="28">
        <f>외인!DK57+기관!DK57</f>
        <v>4.6800000000000637</v>
      </c>
      <c r="DL57" s="28">
        <f>외인!DL57+기관!DL57</f>
        <v>188341.82</v>
      </c>
      <c r="DM57" s="28">
        <f>외인!DM57+기관!DM57</f>
        <v>-212.36</v>
      </c>
      <c r="DN57" s="28">
        <f>외인!DN57+기관!DN57</f>
        <v>4759334.12</v>
      </c>
      <c r="DO57" s="28">
        <f>외인!DO57+기관!DO57</f>
        <v>1366.45</v>
      </c>
      <c r="DP57" s="28">
        <f>외인!DP57+기관!DP57</f>
        <v>158116.29999999999</v>
      </c>
      <c r="DQ57" s="28">
        <f>외인!DQ57+기관!DQ57</f>
        <v>-96.9</v>
      </c>
      <c r="DR57" s="28">
        <f>외인!DR57+기관!DR57</f>
        <v>92887.76</v>
      </c>
      <c r="DS57" s="28">
        <f>외인!DS57+기관!DS57</f>
        <v>-19.560000000000002</v>
      </c>
      <c r="DT57" s="28">
        <f>외인!DT57+기관!DT57</f>
        <v>261657.48</v>
      </c>
      <c r="DU57" s="28">
        <f>외인!DU57+기관!DU57</f>
        <v>-478.88</v>
      </c>
      <c r="DV57" s="28">
        <f>외인!DV57+기관!DV57</f>
        <v>71145.94</v>
      </c>
      <c r="DW57" s="28">
        <f>외인!DW57+기관!DW57</f>
        <v>78.509999999999991</v>
      </c>
      <c r="DX57" s="28">
        <f>외인!DX57+기관!DX57</f>
        <v>253283.4</v>
      </c>
      <c r="DY57" s="28">
        <f>외인!DY57+기관!DY57</f>
        <v>385.12</v>
      </c>
      <c r="DZ57" s="28">
        <f>외인!DZ57+기관!DZ57</f>
        <v>17249.900000000001</v>
      </c>
      <c r="EA57" s="28">
        <f>외인!EA57+기관!EA57</f>
        <v>-12.71</v>
      </c>
      <c r="EB57" s="28">
        <f>외인!EB57+기관!EB57</f>
        <v>25615.78</v>
      </c>
      <c r="EC57" s="28">
        <f>외인!EC57+기관!EC57</f>
        <v>-23.84</v>
      </c>
      <c r="ED57" s="28">
        <f>외인!ED57+기관!ED57</f>
        <v>22259.08</v>
      </c>
      <c r="EE57" s="28">
        <f>외인!EE57+기관!EE57</f>
        <v>-7.9</v>
      </c>
      <c r="EF57" s="28">
        <f>외인!EF57+기관!EF57</f>
        <v>462731.34</v>
      </c>
      <c r="EG57" s="28">
        <f>외인!EG57+기관!EG57</f>
        <v>-446.90999999999997</v>
      </c>
      <c r="EH57" s="28">
        <f>외인!EH57+기관!EH57</f>
        <v>456641.28000000003</v>
      </c>
      <c r="EI57" s="28">
        <f>외인!EI57+기관!EI57</f>
        <v>-11.109999999999992</v>
      </c>
      <c r="EJ57" s="28">
        <f>외인!EJ57+기관!EJ57</f>
        <v>208052.62</v>
      </c>
      <c r="EK57" s="28">
        <f>외인!EK57+기관!EK57</f>
        <v>76.790000000000006</v>
      </c>
      <c r="EL57" s="28">
        <f>외인!EL57+기관!EL57</f>
        <v>64699.76</v>
      </c>
      <c r="EM57" s="28">
        <f>외인!EM57+기관!EM57</f>
        <v>-111.07</v>
      </c>
      <c r="EN57" s="28">
        <f>외인!EN57+기관!EN57</f>
        <v>92887.76</v>
      </c>
      <c r="EO57" s="28">
        <f>외인!EO57+기관!EO57</f>
        <v>-19.560000000000002</v>
      </c>
      <c r="EP57" s="28">
        <f>외인!EP57+기관!EP57</f>
        <v>355161.64</v>
      </c>
      <c r="EQ57" s="28">
        <f>외인!EQ57+기관!EQ57</f>
        <v>-329.97</v>
      </c>
      <c r="ER57" s="28">
        <f>외인!ER57+기관!ER57</f>
        <v>28053.84</v>
      </c>
      <c r="ES57" s="28">
        <f>외인!ES57+기관!ES57</f>
        <v>-40.99</v>
      </c>
      <c r="ET57" s="28">
        <f>외인!ET57+기관!ET57</f>
        <v>360396.26</v>
      </c>
      <c r="EU57" s="28">
        <f>외인!EU57+기관!EU57</f>
        <v>-283.12</v>
      </c>
      <c r="EV57" s="28">
        <f>외인!EV57+기관!EV57</f>
        <v>84323.74</v>
      </c>
      <c r="EW57" s="28">
        <f>외인!EW57+기관!EW57</f>
        <v>-25.880000000000003</v>
      </c>
      <c r="EX57" s="28">
        <f>외인!EX57+기관!EX57</f>
        <v>115358.58</v>
      </c>
      <c r="EY57" s="28">
        <f>외인!EY57+기관!EY57</f>
        <v>25.55</v>
      </c>
    </row>
    <row r="58" spans="1:155">
      <c r="A58" s="27">
        <f>외인!A58</f>
        <v>46146</v>
      </c>
      <c r="B58" s="28">
        <f>외인!B58+기관!B58</f>
        <v>11027473.02</v>
      </c>
      <c r="C58" s="28">
        <f>외인!C58+기관!C58</f>
        <v>5798.51</v>
      </c>
      <c r="D58" s="28">
        <f>외인!D58+기관!D58</f>
        <v>1347724.56</v>
      </c>
      <c r="E58" s="28">
        <f>외인!E58+기관!E58</f>
        <v>-945.2</v>
      </c>
      <c r="F58" s="28">
        <f>외인!F58+기관!F58</f>
        <v>4421273.26</v>
      </c>
      <c r="G58" s="28">
        <f>외인!G58+기관!G58</f>
        <v>3975.39</v>
      </c>
      <c r="H58" s="28">
        <f>외인!H58+기관!H58</f>
        <v>741775.78</v>
      </c>
      <c r="I58" s="28">
        <f>외인!I58+기관!I58</f>
        <v>916.72</v>
      </c>
      <c r="J58" s="28">
        <f>외인!J58+기관!J58</f>
        <v>90849.34</v>
      </c>
      <c r="K58" s="28">
        <f>외인!K58+기관!K58</f>
        <v>-113.27000000000001</v>
      </c>
      <c r="L58" s="28">
        <f>외인!L58+기관!L58</f>
        <v>682467.52</v>
      </c>
      <c r="M58" s="28">
        <f>외인!M58+기관!M58</f>
        <v>984.47</v>
      </c>
      <c r="N58" s="28">
        <f>외인!N58+기관!N58</f>
        <v>490845.18</v>
      </c>
      <c r="O58" s="28">
        <f>외인!O58+기관!O58</f>
        <v>12.520000000000001</v>
      </c>
      <c r="P58" s="28">
        <f>외인!P58+기관!P58</f>
        <v>378483.26</v>
      </c>
      <c r="Q58" s="28">
        <f>외인!Q58+기관!Q58</f>
        <v>-754.61</v>
      </c>
      <c r="R58" s="28">
        <f>외인!R58+기관!R58</f>
        <v>261793.46</v>
      </c>
      <c r="S58" s="28">
        <f>외인!S58+기관!S58</f>
        <v>-480.69</v>
      </c>
      <c r="T58" s="28">
        <f>외인!T58+기관!T58</f>
        <v>17891.5</v>
      </c>
      <c r="U58" s="28">
        <f>외인!U58+기관!U58</f>
        <v>15.030000000000001</v>
      </c>
      <c r="V58" s="28">
        <f>외인!V58+기관!V58</f>
        <v>262081.76</v>
      </c>
      <c r="W58" s="28">
        <f>외인!W58+기관!W58</f>
        <v>29.79</v>
      </c>
      <c r="X58" s="28">
        <f>외인!X58+기관!X58</f>
        <v>5048517.4400000004</v>
      </c>
      <c r="Y58" s="28">
        <f>외인!Y58+기관!Y58</f>
        <v>7599.4400000000005</v>
      </c>
      <c r="Z58" s="28">
        <f>외인!Z58+기관!Z58</f>
        <v>85384.24</v>
      </c>
      <c r="AA58" s="28">
        <f>외인!AA58+기관!AA58</f>
        <v>-22.559999999999995</v>
      </c>
      <c r="AB58" s="28">
        <f>외인!AB58+기관!AB58</f>
        <v>416329.14</v>
      </c>
      <c r="AC58" s="28">
        <f>외인!AC58+기관!AC58</f>
        <v>-223.65</v>
      </c>
      <c r="AD58" s="28">
        <f>외인!AD58+기관!AD58</f>
        <v>38672.42</v>
      </c>
      <c r="AE58" s="28">
        <f>외인!AE58+기관!AE58</f>
        <v>-55.01</v>
      </c>
      <c r="AF58" s="28">
        <f>외인!AF58+기관!AF58</f>
        <v>50575.74</v>
      </c>
      <c r="AG58" s="28">
        <f>외인!AG58+기관!AG58</f>
        <v>-44.21</v>
      </c>
      <c r="AH58" s="28">
        <f>외인!AH58+기관!AH58</f>
        <v>469854.98</v>
      </c>
      <c r="AI58" s="28">
        <f>외인!AI58+기관!AI58</f>
        <v>-220.73999999999998</v>
      </c>
      <c r="AJ58" s="28">
        <f>외인!AJ58+기관!AJ58</f>
        <v>218610.98</v>
      </c>
      <c r="AK58" s="28">
        <f>외인!AK58+기관!AK58</f>
        <v>-508.53999999999996</v>
      </c>
      <c r="AL58" s="28">
        <f>외인!AL58+기관!AL58</f>
        <v>185058.14</v>
      </c>
      <c r="AM58" s="28">
        <f>외인!AM58+기관!AM58</f>
        <v>-35.65</v>
      </c>
      <c r="AN58" s="28">
        <f>외인!AN58+기관!AN58</f>
        <v>346439.16</v>
      </c>
      <c r="AO58" s="28">
        <f>외인!AO58+기관!AO58</f>
        <v>49.44</v>
      </c>
      <c r="AP58" s="28">
        <f>외인!AP58+기관!AP58</f>
        <v>390176.48</v>
      </c>
      <c r="AQ58" s="28">
        <f>외인!AQ58+기관!AQ58</f>
        <v>-622.82999999999993</v>
      </c>
      <c r="AR58" s="28">
        <f>외인!AR58+기관!AR58</f>
        <v>49884.94</v>
      </c>
      <c r="AS58" s="28">
        <f>외인!AS58+기관!AS58</f>
        <v>-17.700000000000003</v>
      </c>
      <c r="AT58" s="28">
        <f>외인!AT58+기관!AT58</f>
        <v>173380.06</v>
      </c>
      <c r="AU58" s="28">
        <f>외인!AU58+기관!AU58</f>
        <v>32.47</v>
      </c>
      <c r="AV58" s="28">
        <f>외인!AV58+기관!AV58</f>
        <v>99588.12</v>
      </c>
      <c r="AW58" s="28">
        <f>외인!AW58+기관!AW58</f>
        <v>-12.850000000000001</v>
      </c>
      <c r="AX58" s="28">
        <f>외인!AX58+기관!AX58</f>
        <v>147795.35999999999</v>
      </c>
      <c r="AY58" s="28">
        <f>외인!AY58+기관!AY58</f>
        <v>-250.38</v>
      </c>
      <c r="AZ58" s="28">
        <f>외인!AZ58+기관!AZ58</f>
        <v>5457137.6799999997</v>
      </c>
      <c r="BA58" s="28">
        <f>외인!BA58+기관!BA58</f>
        <v>7543.96</v>
      </c>
      <c r="BB58" s="28">
        <f>외인!BB58+기관!BB58</f>
        <v>206198.88</v>
      </c>
      <c r="BC58" s="28">
        <f>외인!BC58+기관!BC58</f>
        <v>22.589999999999996</v>
      </c>
      <c r="BD58" s="28">
        <f>외인!BD58+기관!BD58</f>
        <v>78645</v>
      </c>
      <c r="BE58" s="28">
        <f>외인!BE58+기관!BE58</f>
        <v>-49.3</v>
      </c>
      <c r="BF58" s="28">
        <f>외인!BF58+기관!BF58</f>
        <v>0</v>
      </c>
      <c r="BG58" s="28">
        <f>외인!BG58+기관!BG58</f>
        <v>0</v>
      </c>
      <c r="BH58" s="28">
        <f>외인!BH58+기관!BH58</f>
        <v>221657.1</v>
      </c>
      <c r="BI58" s="28">
        <f>외인!BI58+기관!BI58</f>
        <v>493.42</v>
      </c>
      <c r="BJ58" s="28">
        <f>외인!BJ58+기관!BJ58</f>
        <v>284537.14</v>
      </c>
      <c r="BK58" s="28">
        <f>외인!BK58+기관!BK58</f>
        <v>220.14</v>
      </c>
      <c r="BL58" s="28">
        <f>외인!BL58+기관!BL58</f>
        <v>101465.72</v>
      </c>
      <c r="BM58" s="28">
        <f>외인!BM58+기관!BM58</f>
        <v>-81.839999999999989</v>
      </c>
      <c r="BN58" s="28">
        <f>외인!BN58+기관!BN58</f>
        <v>118542.2</v>
      </c>
      <c r="BO58" s="28">
        <f>외인!BO58+기관!BO58</f>
        <v>360.15</v>
      </c>
      <c r="BP58" s="28">
        <f>외인!BP58+기관!BP58</f>
        <v>168910.68</v>
      </c>
      <c r="BQ58" s="28">
        <f>외인!BQ58+기관!BQ58</f>
        <v>-296.05</v>
      </c>
      <c r="BR58" s="28">
        <f>외인!BR58+기관!BR58</f>
        <v>703005.44</v>
      </c>
      <c r="BS58" s="28">
        <f>외인!BS58+기관!BS58</f>
        <v>-840.58</v>
      </c>
      <c r="BT58" s="28">
        <f>외인!BT58+기관!BT58</f>
        <v>5140395.0999999996</v>
      </c>
      <c r="BU58" s="28">
        <f>외인!BU58+기관!BU58</f>
        <v>7552.5</v>
      </c>
      <c r="BV58" s="28">
        <f>외인!BV58+기관!BV58</f>
        <v>929495.36</v>
      </c>
      <c r="BW58" s="28">
        <f>외인!BW58+기관!BW58</f>
        <v>-62.400000000000006</v>
      </c>
      <c r="BX58" s="28">
        <f>외인!BX58+기관!BX58</f>
        <v>150580.46</v>
      </c>
      <c r="BY58" s="28">
        <f>외인!BY58+기관!BY58</f>
        <v>-169.70000000000002</v>
      </c>
      <c r="BZ58" s="28">
        <f>외인!BZ58+기관!BZ58</f>
        <v>531497.30000000005</v>
      </c>
      <c r="CA58" s="28">
        <f>외인!CA58+기관!CA58</f>
        <v>13.790000000000006</v>
      </c>
      <c r="CB58" s="28">
        <f>외인!CB58+기관!CB58</f>
        <v>25932.36</v>
      </c>
      <c r="CC58" s="28">
        <f>외인!CC58+기관!CC58</f>
        <v>-32.840000000000003</v>
      </c>
      <c r="CD58" s="28">
        <f>외인!CD58+기관!CD58</f>
        <v>58693.599999999999</v>
      </c>
      <c r="CE58" s="28">
        <f>외인!CE58+기관!CE58</f>
        <v>-178.05</v>
      </c>
      <c r="CF58" s="28">
        <f>외인!CF58+기관!CF58</f>
        <v>56582.92</v>
      </c>
      <c r="CG58" s="28">
        <f>외인!CG58+기관!CG58</f>
        <v>45.499999999999993</v>
      </c>
      <c r="CH58" s="28">
        <f>외인!CH58+기관!CH58</f>
        <v>141658.34</v>
      </c>
      <c r="CI58" s="28">
        <f>외인!CI58+기관!CI58</f>
        <v>3.24</v>
      </c>
      <c r="CJ58" s="28">
        <f>외인!CJ58+기관!CJ58</f>
        <v>724378.66</v>
      </c>
      <c r="CK58" s="28">
        <f>외인!CK58+기관!CK58</f>
        <v>-1022.8299999999999</v>
      </c>
      <c r="CL58" s="28">
        <f>외인!CL58+기관!CL58</f>
        <v>476422.04</v>
      </c>
      <c r="CM58" s="28">
        <f>외인!CM58+기관!CM58</f>
        <v>-330.67</v>
      </c>
      <c r="CN58" s="28">
        <f>외인!CN58+기관!CN58</f>
        <v>257054.74</v>
      </c>
      <c r="CO58" s="28">
        <f>외인!CO58+기관!CO58</f>
        <v>57.05</v>
      </c>
      <c r="CP58" s="28">
        <f>외인!CP58+기관!CP58</f>
        <v>207328.58</v>
      </c>
      <c r="CQ58" s="28">
        <f>외인!CQ58+기관!CQ58</f>
        <v>22.940000000000005</v>
      </c>
      <c r="CR58" s="28">
        <f>외인!CR58+기관!CR58</f>
        <v>335466.14</v>
      </c>
      <c r="CS58" s="28">
        <f>외인!CS58+기관!CS58</f>
        <v>-408.52</v>
      </c>
      <c r="CT58" s="28">
        <f>외인!CT58+기관!CT58</f>
        <v>346869.98</v>
      </c>
      <c r="CU58" s="28">
        <f>외인!CU58+기관!CU58</f>
        <v>-100.92999999999999</v>
      </c>
      <c r="CV58" s="28">
        <f>외인!CV58+기관!CV58</f>
        <v>5140395.0999999996</v>
      </c>
      <c r="CW58" s="28">
        <f>외인!CW58+기관!CW58</f>
        <v>7552.5</v>
      </c>
      <c r="CX58" s="28">
        <f>외인!CX58+기관!CX58</f>
        <v>523322.66</v>
      </c>
      <c r="CY58" s="28">
        <f>외인!CY58+기관!CY58</f>
        <v>237.2</v>
      </c>
      <c r="CZ58" s="28">
        <f>외인!CZ58+기관!CZ58</f>
        <v>39429.22</v>
      </c>
      <c r="DA58" s="28">
        <f>외인!DA58+기관!DA58</f>
        <v>-100.05000000000001</v>
      </c>
      <c r="DB58" s="28">
        <f>외인!DB58+기관!DB58</f>
        <v>78645</v>
      </c>
      <c r="DC58" s="28">
        <f>외인!DC58+기관!DC58</f>
        <v>-49.3</v>
      </c>
      <c r="DD58" s="28">
        <f>외인!DD58+기관!DD58</f>
        <v>17891.5</v>
      </c>
      <c r="DE58" s="28">
        <f>외인!DE58+기관!DE58</f>
        <v>15.030000000000001</v>
      </c>
      <c r="DF58" s="28">
        <f>외인!DF58+기관!DF58</f>
        <v>113405.54</v>
      </c>
      <c r="DG58" s="28">
        <f>외인!DG58+기관!DG58</f>
        <v>-138.43</v>
      </c>
      <c r="DH58" s="28">
        <f>외인!DH58+기관!DH58</f>
        <v>42027.68</v>
      </c>
      <c r="DI58" s="28">
        <f>외인!DI58+기관!DI58</f>
        <v>-169.64</v>
      </c>
      <c r="DJ58" s="28">
        <f>외인!DJ58+기관!DJ58</f>
        <v>1469809.84</v>
      </c>
      <c r="DK58" s="28">
        <f>외인!DK58+기관!DK58</f>
        <v>-759.91000000000008</v>
      </c>
      <c r="DL58" s="28">
        <f>외인!DL58+기관!DL58</f>
        <v>207226.08</v>
      </c>
      <c r="DM58" s="28">
        <f>외인!DM58+기관!DM58</f>
        <v>57.239999999999995</v>
      </c>
      <c r="DN58" s="28">
        <f>외인!DN58+기관!DN58</f>
        <v>5140395.0999999996</v>
      </c>
      <c r="DO58" s="28">
        <f>외인!DO58+기관!DO58</f>
        <v>7552.5</v>
      </c>
      <c r="DP58" s="28">
        <f>외인!DP58+기관!DP58</f>
        <v>159347.9</v>
      </c>
      <c r="DQ58" s="28">
        <f>외인!DQ58+기관!DQ58</f>
        <v>-237.74</v>
      </c>
      <c r="DR58" s="28">
        <f>외인!DR58+기관!DR58</f>
        <v>93910.24</v>
      </c>
      <c r="DS58" s="28">
        <f>외인!DS58+기관!DS58</f>
        <v>-84.669999999999987</v>
      </c>
      <c r="DT58" s="28">
        <f>외인!DT58+기관!DT58</f>
        <v>261793.46</v>
      </c>
      <c r="DU58" s="28">
        <f>외인!DU58+기관!DU58</f>
        <v>-480.69</v>
      </c>
      <c r="DV58" s="28">
        <f>외인!DV58+기관!DV58</f>
        <v>73127.460000000006</v>
      </c>
      <c r="DW58" s="28">
        <f>외인!DW58+기관!DW58</f>
        <v>72.510000000000005</v>
      </c>
      <c r="DX58" s="28">
        <f>외인!DX58+기관!DX58</f>
        <v>262081.76</v>
      </c>
      <c r="DY58" s="28">
        <f>외인!DY58+기관!DY58</f>
        <v>29.79</v>
      </c>
      <c r="DZ58" s="28">
        <f>외인!DZ58+기관!DZ58</f>
        <v>17596.48</v>
      </c>
      <c r="EA58" s="28">
        <f>외인!EA58+기관!EA58</f>
        <v>-9.23</v>
      </c>
      <c r="EB58" s="28">
        <f>외인!EB58+기관!EB58</f>
        <v>25453.32</v>
      </c>
      <c r="EC58" s="28">
        <f>외인!EC58+기관!EC58</f>
        <v>-36.71</v>
      </c>
      <c r="ED58" s="28">
        <f>외인!ED58+기관!ED58</f>
        <v>22528.22</v>
      </c>
      <c r="EE58" s="28">
        <f>외인!EE58+기관!EE58</f>
        <v>-0.88999999999999879</v>
      </c>
      <c r="EF58" s="28">
        <f>외인!EF58+기관!EF58</f>
        <v>460493.74</v>
      </c>
      <c r="EG58" s="28">
        <f>외인!EG58+기관!EG58</f>
        <v>-689.58999999999992</v>
      </c>
      <c r="EH58" s="28">
        <f>외인!EH58+기관!EH58</f>
        <v>508695.98</v>
      </c>
      <c r="EI58" s="28">
        <f>외인!EI58+기관!EI58</f>
        <v>-50.789999999999992</v>
      </c>
      <c r="EJ58" s="28">
        <f>외인!EJ58+기관!EJ58</f>
        <v>208642.6</v>
      </c>
      <c r="EK58" s="28">
        <f>외인!EK58+기관!EK58</f>
        <v>-64.98</v>
      </c>
      <c r="EL58" s="28">
        <f>외인!EL58+기관!EL58</f>
        <v>63893.919999999998</v>
      </c>
      <c r="EM58" s="28">
        <f>외인!EM58+기관!EM58</f>
        <v>-181.19</v>
      </c>
      <c r="EN58" s="28">
        <f>외인!EN58+기관!EN58</f>
        <v>93910.24</v>
      </c>
      <c r="EO58" s="28">
        <f>외인!EO58+기관!EO58</f>
        <v>-84.669999999999987</v>
      </c>
      <c r="EP58" s="28">
        <f>외인!EP58+기관!EP58</f>
        <v>365610.28</v>
      </c>
      <c r="EQ58" s="28">
        <f>외인!EQ58+기관!EQ58</f>
        <v>-47.47</v>
      </c>
      <c r="ER58" s="28">
        <f>외인!ER58+기관!ER58</f>
        <v>28497.5</v>
      </c>
      <c r="ES58" s="28">
        <f>외인!ES58+기관!ES58</f>
        <v>-19.740000000000002</v>
      </c>
      <c r="ET58" s="28">
        <f>외인!ET58+기관!ET58</f>
        <v>390176.48</v>
      </c>
      <c r="EU58" s="28">
        <f>외인!EU58+기관!EU58</f>
        <v>-622.82999999999993</v>
      </c>
      <c r="EV58" s="28">
        <f>외인!EV58+기관!EV58</f>
        <v>85384.24</v>
      </c>
      <c r="EW58" s="28">
        <f>외인!EW58+기관!EW58</f>
        <v>-22.559999999999995</v>
      </c>
      <c r="EX58" s="28">
        <f>외인!EX58+기관!EX58</f>
        <v>121944.34</v>
      </c>
      <c r="EY58" s="28">
        <f>외인!EY58+기관!EY58</f>
        <v>45.5</v>
      </c>
    </row>
    <row r="59" spans="1:155">
      <c r="A59" s="27">
        <f>외인!A59</f>
        <v>46148</v>
      </c>
      <c r="B59" s="28">
        <f>외인!B59+기관!B59</f>
        <v>11737484.66</v>
      </c>
      <c r="C59" s="28">
        <f>외인!C59+기관!C59</f>
        <v>4626.3500000000004</v>
      </c>
      <c r="D59" s="28">
        <f>외인!D59+기관!D59</f>
        <v>1343434.26</v>
      </c>
      <c r="E59" s="28">
        <f>외인!E59+기관!E59</f>
        <v>-1462.86</v>
      </c>
      <c r="F59" s="28">
        <f>외인!F59+기관!F59</f>
        <v>4853459.4800000004</v>
      </c>
      <c r="G59" s="28">
        <f>외인!G59+기관!G59</f>
        <v>4726.2199999999993</v>
      </c>
      <c r="H59" s="28">
        <f>외인!H59+기관!H59</f>
        <v>756031.1</v>
      </c>
      <c r="I59" s="28">
        <f>외인!I59+기관!I59</f>
        <v>1077.06</v>
      </c>
      <c r="J59" s="28">
        <f>외인!J59+기관!J59</f>
        <v>88980.92</v>
      </c>
      <c r="K59" s="28">
        <f>외인!K59+기관!K59</f>
        <v>-118.51</v>
      </c>
      <c r="L59" s="28">
        <f>외인!L59+기관!L59</f>
        <v>697261.02</v>
      </c>
      <c r="M59" s="28">
        <f>외인!M59+기관!M59</f>
        <v>1159.1100000000001</v>
      </c>
      <c r="N59" s="28">
        <f>외인!N59+기관!N59</f>
        <v>495610.52</v>
      </c>
      <c r="O59" s="28">
        <f>외인!O59+기관!O59</f>
        <v>108.74999999999999</v>
      </c>
      <c r="P59" s="28">
        <f>외인!P59+기관!P59</f>
        <v>373784.72</v>
      </c>
      <c r="Q59" s="28">
        <f>외인!Q59+기관!Q59</f>
        <v>-858.24</v>
      </c>
      <c r="R59" s="28">
        <f>외인!R59+기관!R59</f>
        <v>262965.5</v>
      </c>
      <c r="S59" s="28">
        <f>외인!S59+기관!S59</f>
        <v>-570.51</v>
      </c>
      <c r="T59" s="28">
        <f>외인!T59+기관!T59</f>
        <v>17630.68</v>
      </c>
      <c r="U59" s="28">
        <f>외인!U59+기관!U59</f>
        <v>15.52</v>
      </c>
      <c r="V59" s="28">
        <f>외인!V59+기관!V59</f>
        <v>265318.02</v>
      </c>
      <c r="W59" s="28">
        <f>외인!W59+기관!W59</f>
        <v>105.80000000000001</v>
      </c>
      <c r="X59" s="28">
        <f>외인!X59+기관!X59</f>
        <v>5666258.3200000003</v>
      </c>
      <c r="Y59" s="28">
        <f>외인!Y59+기관!Y59</f>
        <v>6819.5</v>
      </c>
      <c r="Z59" s="28">
        <f>외인!Z59+기관!Z59</f>
        <v>85146.76</v>
      </c>
      <c r="AA59" s="28">
        <f>외인!AA59+기관!AA59</f>
        <v>-44.45</v>
      </c>
      <c r="AB59" s="28">
        <f>외인!AB59+기관!AB59</f>
        <v>414184.26</v>
      </c>
      <c r="AC59" s="28">
        <f>외인!AC59+기관!AC59</f>
        <v>-90.179999999999993</v>
      </c>
      <c r="AD59" s="28">
        <f>외인!AD59+기관!AD59</f>
        <v>38286.22</v>
      </c>
      <c r="AE59" s="28">
        <f>외인!AE59+기관!AE59</f>
        <v>-50.04</v>
      </c>
      <c r="AF59" s="28">
        <f>외인!AF59+기관!AF59</f>
        <v>49307.199999999997</v>
      </c>
      <c r="AG59" s="28">
        <f>외인!AG59+기관!AG59</f>
        <v>-43.39</v>
      </c>
      <c r="AH59" s="28">
        <f>외인!AH59+기관!AH59</f>
        <v>452803.22</v>
      </c>
      <c r="AI59" s="28">
        <f>외인!AI59+기관!AI59</f>
        <v>-288.20999999999998</v>
      </c>
      <c r="AJ59" s="28">
        <f>외인!AJ59+기관!AJ59</f>
        <v>214383.14</v>
      </c>
      <c r="AK59" s="28">
        <f>외인!AK59+기관!AK59</f>
        <v>-637.54</v>
      </c>
      <c r="AL59" s="28">
        <f>외인!AL59+기관!AL59</f>
        <v>183814.84</v>
      </c>
      <c r="AM59" s="28">
        <f>외인!AM59+기관!AM59</f>
        <v>-85.48</v>
      </c>
      <c r="AN59" s="28">
        <f>외인!AN59+기관!AN59</f>
        <v>351250.52</v>
      </c>
      <c r="AO59" s="28">
        <f>외인!AO59+기관!AO59</f>
        <v>175.07999999999998</v>
      </c>
      <c r="AP59" s="28">
        <f>외인!AP59+기관!AP59</f>
        <v>416359.38</v>
      </c>
      <c r="AQ59" s="28">
        <f>외인!AQ59+기관!AQ59</f>
        <v>-617.79000000000008</v>
      </c>
      <c r="AR59" s="28">
        <f>외인!AR59+기관!AR59</f>
        <v>49221.2</v>
      </c>
      <c r="AS59" s="28">
        <f>외인!AS59+기관!AS59</f>
        <v>-32.590000000000003</v>
      </c>
      <c r="AT59" s="28">
        <f>외인!AT59+기관!AT59</f>
        <v>173923.26</v>
      </c>
      <c r="AU59" s="28">
        <f>외인!AU59+기관!AU59</f>
        <v>175.98</v>
      </c>
      <c r="AV59" s="28">
        <f>외인!AV59+기관!AV59</f>
        <v>97208.1</v>
      </c>
      <c r="AW59" s="28">
        <f>외인!AW59+기관!AW59</f>
        <v>-56.84</v>
      </c>
      <c r="AX59" s="28">
        <f>외인!AX59+기관!AX59</f>
        <v>147071.9</v>
      </c>
      <c r="AY59" s="28">
        <f>외인!AY59+기관!AY59</f>
        <v>-212.28</v>
      </c>
      <c r="AZ59" s="28">
        <f>외인!AZ59+기관!AZ59</f>
        <v>6076271.46</v>
      </c>
      <c r="BA59" s="28">
        <f>외인!BA59+기관!BA59</f>
        <v>6542.16</v>
      </c>
      <c r="BB59" s="28">
        <f>외인!BB59+기관!BB59</f>
        <v>219491.28</v>
      </c>
      <c r="BC59" s="28">
        <f>외인!BC59+기관!BC59</f>
        <v>-16.960000000000004</v>
      </c>
      <c r="BD59" s="28">
        <f>외인!BD59+기관!BD59</f>
        <v>78879.360000000001</v>
      </c>
      <c r="BE59" s="28">
        <f>외인!BE59+기관!BE59</f>
        <v>-64.78</v>
      </c>
      <c r="BF59" s="28">
        <f>외인!BF59+기관!BF59</f>
        <v>0</v>
      </c>
      <c r="BG59" s="28">
        <f>외인!BG59+기관!BG59</f>
        <v>0</v>
      </c>
      <c r="BH59" s="28">
        <f>외인!BH59+기관!BH59</f>
        <v>225308.64</v>
      </c>
      <c r="BI59" s="28">
        <f>외인!BI59+기관!BI59</f>
        <v>464.86</v>
      </c>
      <c r="BJ59" s="28">
        <f>외인!BJ59+기관!BJ59</f>
        <v>290165.44</v>
      </c>
      <c r="BK59" s="28">
        <f>외인!BK59+기관!BK59</f>
        <v>340.37</v>
      </c>
      <c r="BL59" s="28">
        <f>외인!BL59+기관!BL59</f>
        <v>105686.12</v>
      </c>
      <c r="BM59" s="28">
        <f>외인!BM59+기관!BM59</f>
        <v>-20.010000000000002</v>
      </c>
      <c r="BN59" s="28">
        <f>외인!BN59+기관!BN59</f>
        <v>118570.2</v>
      </c>
      <c r="BO59" s="28">
        <f>외인!BO59+기관!BO59</f>
        <v>307.09000000000003</v>
      </c>
      <c r="BP59" s="28">
        <f>외인!BP59+기관!BP59</f>
        <v>168522.76</v>
      </c>
      <c r="BQ59" s="28">
        <f>외인!BQ59+기관!BQ59</f>
        <v>-224.7</v>
      </c>
      <c r="BR59" s="28">
        <f>외인!BR59+기관!BR59</f>
        <v>727001.92</v>
      </c>
      <c r="BS59" s="28">
        <f>외인!BS59+기관!BS59</f>
        <v>-1035.04</v>
      </c>
      <c r="BT59" s="28">
        <f>외인!BT59+기관!BT59</f>
        <v>5758190.5999999996</v>
      </c>
      <c r="BU59" s="28">
        <f>외인!BU59+기관!BU59</f>
        <v>6792.17</v>
      </c>
      <c r="BV59" s="28">
        <f>외인!BV59+기관!BV59</f>
        <v>970167.2</v>
      </c>
      <c r="BW59" s="28">
        <f>외인!BW59+기관!BW59</f>
        <v>-197.34999999999997</v>
      </c>
      <c r="BX59" s="28">
        <f>외인!BX59+기관!BX59</f>
        <v>147672.6</v>
      </c>
      <c r="BY59" s="28">
        <f>외인!BY59+기관!BY59</f>
        <v>-200.01</v>
      </c>
      <c r="BZ59" s="28">
        <f>외인!BZ59+기관!BZ59</f>
        <v>535065.38</v>
      </c>
      <c r="CA59" s="28">
        <f>외인!CA59+기관!CA59</f>
        <v>89.59</v>
      </c>
      <c r="CB59" s="28">
        <f>외인!CB59+기관!CB59</f>
        <v>25317.82</v>
      </c>
      <c r="CC59" s="28">
        <f>외인!CC59+기관!CC59</f>
        <v>-60.339999999999996</v>
      </c>
      <c r="CD59" s="28">
        <f>외인!CD59+기관!CD59</f>
        <v>56647.74</v>
      </c>
      <c r="CE59" s="28">
        <f>외인!CE59+기관!CE59</f>
        <v>-228.05</v>
      </c>
      <c r="CF59" s="28">
        <f>외인!CF59+기관!CF59</f>
        <v>55527.08</v>
      </c>
      <c r="CG59" s="28">
        <f>외인!CG59+기관!CG59</f>
        <v>74.239999999999995</v>
      </c>
      <c r="CH59" s="28">
        <f>외인!CH59+기관!CH59</f>
        <v>138305.82</v>
      </c>
      <c r="CI59" s="28">
        <f>외인!CI59+기관!CI59</f>
        <v>-53.8</v>
      </c>
      <c r="CJ59" s="28">
        <f>외인!CJ59+기관!CJ59</f>
        <v>710990.82</v>
      </c>
      <c r="CK59" s="28">
        <f>외인!CK59+기관!CK59</f>
        <v>-1263.96</v>
      </c>
      <c r="CL59" s="28">
        <f>외인!CL59+기관!CL59</f>
        <v>473058.3</v>
      </c>
      <c r="CM59" s="28">
        <f>외인!CM59+기관!CM59</f>
        <v>-184.19</v>
      </c>
      <c r="CN59" s="28">
        <f>외인!CN59+기관!CN59</f>
        <v>284546.3</v>
      </c>
      <c r="CO59" s="28">
        <f>외인!CO59+기관!CO59</f>
        <v>51.92</v>
      </c>
      <c r="CP59" s="28">
        <f>외인!CP59+기관!CP59</f>
        <v>220604.96</v>
      </c>
      <c r="CQ59" s="28">
        <f>외인!CQ59+기관!CQ59</f>
        <v>-16.520000000000003</v>
      </c>
      <c r="CR59" s="28">
        <f>외인!CR59+기관!CR59</f>
        <v>334837.26</v>
      </c>
      <c r="CS59" s="28">
        <f>외인!CS59+기관!CS59</f>
        <v>-513.73</v>
      </c>
      <c r="CT59" s="28">
        <f>외인!CT59+기관!CT59</f>
        <v>352021.08</v>
      </c>
      <c r="CU59" s="28">
        <f>외인!CU59+기관!CU59</f>
        <v>-347.65000000000003</v>
      </c>
      <c r="CV59" s="28">
        <f>외인!CV59+기관!CV59</f>
        <v>5758190.5999999996</v>
      </c>
      <c r="CW59" s="28">
        <f>외인!CW59+기관!CW59</f>
        <v>6792.17</v>
      </c>
      <c r="CX59" s="28">
        <f>외인!CX59+기관!CX59</f>
        <v>534840.42000000004</v>
      </c>
      <c r="CY59" s="28">
        <f>외인!CY59+기관!CY59</f>
        <v>423.15999999999997</v>
      </c>
      <c r="CZ59" s="28">
        <f>외인!CZ59+기관!CZ59</f>
        <v>39974.400000000001</v>
      </c>
      <c r="DA59" s="28">
        <f>외인!DA59+기관!DA59</f>
        <v>-108.41</v>
      </c>
      <c r="DB59" s="28">
        <f>외인!DB59+기관!DB59</f>
        <v>78879.360000000001</v>
      </c>
      <c r="DC59" s="28">
        <f>외인!DC59+기관!DC59</f>
        <v>-64.78</v>
      </c>
      <c r="DD59" s="28">
        <f>외인!DD59+기관!DD59</f>
        <v>17630.68</v>
      </c>
      <c r="DE59" s="28">
        <f>외인!DE59+기관!DE59</f>
        <v>15.52</v>
      </c>
      <c r="DF59" s="28">
        <f>외인!DF59+기관!DF59</f>
        <v>111191.7</v>
      </c>
      <c r="DG59" s="28">
        <f>외인!DG59+기관!DG59</f>
        <v>-152.81</v>
      </c>
      <c r="DH59" s="28">
        <f>외인!DH59+기관!DH59</f>
        <v>40406.58</v>
      </c>
      <c r="DI59" s="28">
        <f>외인!DI59+기관!DI59</f>
        <v>-208.63</v>
      </c>
      <c r="DJ59" s="28">
        <f>외인!DJ59+기관!DJ59</f>
        <v>1494314.52</v>
      </c>
      <c r="DK59" s="28">
        <f>외인!DK59+기관!DK59</f>
        <v>-583.26</v>
      </c>
      <c r="DL59" s="28">
        <f>외인!DL59+기관!DL59</f>
        <v>234769.02</v>
      </c>
      <c r="DM59" s="28">
        <f>외인!DM59+기관!DM59</f>
        <v>67.64</v>
      </c>
      <c r="DN59" s="28">
        <f>외인!DN59+기관!DN59</f>
        <v>5758190.5999999996</v>
      </c>
      <c r="DO59" s="28">
        <f>외인!DO59+기관!DO59</f>
        <v>6792.17</v>
      </c>
      <c r="DP59" s="28">
        <f>외인!DP59+기관!DP59</f>
        <v>155324.84</v>
      </c>
      <c r="DQ59" s="28">
        <f>외인!DQ59+기관!DQ59</f>
        <v>-402.36</v>
      </c>
      <c r="DR59" s="28">
        <f>외인!DR59+기관!DR59</f>
        <v>91559.72</v>
      </c>
      <c r="DS59" s="28">
        <f>외인!DS59+기관!DS59</f>
        <v>-145.97999999999999</v>
      </c>
      <c r="DT59" s="28">
        <f>외인!DT59+기관!DT59</f>
        <v>262965.5</v>
      </c>
      <c r="DU59" s="28">
        <f>외인!DU59+기관!DU59</f>
        <v>-570.51</v>
      </c>
      <c r="DV59" s="28">
        <f>외인!DV59+기관!DV59</f>
        <v>71339.259999999995</v>
      </c>
      <c r="DW59" s="28">
        <f>외인!DW59+기관!DW59</f>
        <v>57.31</v>
      </c>
      <c r="DX59" s="28">
        <f>외인!DX59+기관!DX59</f>
        <v>265318.02</v>
      </c>
      <c r="DY59" s="28">
        <f>외인!DY59+기관!DY59</f>
        <v>105.80000000000001</v>
      </c>
      <c r="DZ59" s="28">
        <f>외인!DZ59+기관!DZ59</f>
        <v>17107.32</v>
      </c>
      <c r="EA59" s="28">
        <f>외인!EA59+기관!EA59</f>
        <v>-25.42</v>
      </c>
      <c r="EB59" s="28">
        <f>외인!EB59+기관!EB59</f>
        <v>24678.94</v>
      </c>
      <c r="EC59" s="28">
        <f>외인!EC59+기관!EC59</f>
        <v>-52.68</v>
      </c>
      <c r="ED59" s="28">
        <f>외인!ED59+기관!ED59</f>
        <v>21775.64</v>
      </c>
      <c r="EE59" s="28">
        <f>외인!EE59+기관!EE59</f>
        <v>-24.21</v>
      </c>
      <c r="EF59" s="28">
        <f>외인!EF59+기관!EF59</f>
        <v>453040.82</v>
      </c>
      <c r="EG59" s="28">
        <f>외인!EG59+기관!EG59</f>
        <v>-761.3</v>
      </c>
      <c r="EH59" s="28">
        <f>외인!EH59+기관!EH59</f>
        <v>556122.19999999995</v>
      </c>
      <c r="EI59" s="28">
        <f>외인!EI59+기관!EI59</f>
        <v>-382.44999999999993</v>
      </c>
      <c r="EJ59" s="28">
        <f>외인!EJ59+기관!EJ59</f>
        <v>203585.2</v>
      </c>
      <c r="EK59" s="28">
        <f>외인!EK59+기관!EK59</f>
        <v>-170.92000000000002</v>
      </c>
      <c r="EL59" s="28">
        <f>외인!EL59+기관!EL59</f>
        <v>61723.78</v>
      </c>
      <c r="EM59" s="28">
        <f>외인!EM59+기관!EM59</f>
        <v>-231.64</v>
      </c>
      <c r="EN59" s="28">
        <f>외인!EN59+기관!EN59</f>
        <v>91559.72</v>
      </c>
      <c r="EO59" s="28">
        <f>외인!EO59+기관!EO59</f>
        <v>-145.97999999999999</v>
      </c>
      <c r="EP59" s="28">
        <f>외인!EP59+기관!EP59</f>
        <v>360636.4</v>
      </c>
      <c r="EQ59" s="28">
        <f>외인!EQ59+기관!EQ59</f>
        <v>189.48000000000002</v>
      </c>
      <c r="ER59" s="28">
        <f>외인!ER59+기관!ER59</f>
        <v>28351.94</v>
      </c>
      <c r="ES59" s="28">
        <f>외인!ES59+기관!ES59</f>
        <v>-30.33</v>
      </c>
      <c r="ET59" s="28">
        <f>외인!ET59+기관!ET59</f>
        <v>416359.38</v>
      </c>
      <c r="EU59" s="28">
        <f>외인!EU59+기관!EU59</f>
        <v>-617.79000000000008</v>
      </c>
      <c r="EV59" s="28">
        <f>외인!EV59+기관!EV59</f>
        <v>85146.76</v>
      </c>
      <c r="EW59" s="28">
        <f>외인!EW59+기관!EW59</f>
        <v>-44.45</v>
      </c>
      <c r="EX59" s="28">
        <f>외인!EX59+기관!EX59</f>
        <v>135458.20000000001</v>
      </c>
      <c r="EY59" s="28">
        <f>외인!EY59+기관!EY59</f>
        <v>27.929999999999996</v>
      </c>
    </row>
    <row r="60" spans="1:155">
      <c r="A60" s="27">
        <f>외인!A60</f>
        <v>46149</v>
      </c>
      <c r="B60" s="28">
        <f>외인!B60+기관!B60</f>
        <v>11904977.859999999</v>
      </c>
      <c r="C60" s="28">
        <f>외인!C60+기관!C60</f>
        <v>-1349.4799999999998</v>
      </c>
      <c r="D60" s="28">
        <f>외인!D60+기관!D60</f>
        <v>1333312.3600000001</v>
      </c>
      <c r="E60" s="28">
        <f>외인!E60+기관!E60</f>
        <v>-671.36999999999989</v>
      </c>
      <c r="F60" s="28">
        <f>외인!F60+기관!F60</f>
        <v>4942794.5599999996</v>
      </c>
      <c r="G60" s="28">
        <f>외인!G60+기관!G60</f>
        <v>1417.8899999999999</v>
      </c>
      <c r="H60" s="28">
        <f>외인!H60+기관!H60</f>
        <v>758732.72</v>
      </c>
      <c r="I60" s="28">
        <f>외인!I60+기관!I60</f>
        <v>605.18000000000006</v>
      </c>
      <c r="J60" s="28">
        <f>외인!J60+기관!J60</f>
        <v>87547.64</v>
      </c>
      <c r="K60" s="28">
        <f>외인!K60+기관!K60</f>
        <v>-181.04000000000002</v>
      </c>
      <c r="L60" s="28">
        <f>외인!L60+기관!L60</f>
        <v>701600.9</v>
      </c>
      <c r="M60" s="28">
        <f>외인!M60+기관!M60</f>
        <v>662.04</v>
      </c>
      <c r="N60" s="28">
        <f>외인!N60+기관!N60</f>
        <v>509421.4</v>
      </c>
      <c r="O60" s="28">
        <f>외인!O60+기관!O60</f>
        <v>-450.94</v>
      </c>
      <c r="P60" s="28">
        <f>외인!P60+기관!P60</f>
        <v>375295.02</v>
      </c>
      <c r="Q60" s="28">
        <f>외인!Q60+기관!Q60</f>
        <v>-660.78</v>
      </c>
      <c r="R60" s="28">
        <f>외인!R60+기관!R60</f>
        <v>261616.56</v>
      </c>
      <c r="S60" s="28">
        <f>외인!S60+기관!S60</f>
        <v>-741.18000000000006</v>
      </c>
      <c r="T60" s="28">
        <f>외인!T60+기관!T60</f>
        <v>17637.52</v>
      </c>
      <c r="U60" s="28">
        <f>외인!U60+기관!U60</f>
        <v>9.379999999999999</v>
      </c>
      <c r="V60" s="28">
        <f>외인!V60+기관!V60</f>
        <v>262224.53999999998</v>
      </c>
      <c r="W60" s="28">
        <f>외인!W60+기관!W60</f>
        <v>96.570000000000022</v>
      </c>
      <c r="X60" s="28">
        <f>외인!X60+기관!X60</f>
        <v>5804747.1799999997</v>
      </c>
      <c r="Y60" s="28">
        <f>외인!Y60+기관!Y60</f>
        <v>3137.7200000000003</v>
      </c>
      <c r="Z60" s="28">
        <f>외인!Z60+기관!Z60</f>
        <v>86294.96</v>
      </c>
      <c r="AA60" s="28">
        <f>외인!AA60+기관!AA60</f>
        <v>-37.14</v>
      </c>
      <c r="AB60" s="28">
        <f>외인!AB60+기관!AB60</f>
        <v>419335.54</v>
      </c>
      <c r="AC60" s="28">
        <f>외인!AC60+기관!AC60</f>
        <v>-108.8</v>
      </c>
      <c r="AD60" s="28">
        <f>외인!AD60+기관!AD60</f>
        <v>40307.14</v>
      </c>
      <c r="AE60" s="28">
        <f>외인!AE60+기관!AE60</f>
        <v>28.189999999999998</v>
      </c>
      <c r="AF60" s="28">
        <f>외인!AF60+기관!AF60</f>
        <v>50533.8</v>
      </c>
      <c r="AG60" s="28">
        <f>외인!AG60+기관!AG60</f>
        <v>-10.67</v>
      </c>
      <c r="AH60" s="28">
        <f>외인!AH60+기관!AH60</f>
        <v>469197.48</v>
      </c>
      <c r="AI60" s="28">
        <f>외인!AI60+기관!AI60</f>
        <v>-129.17000000000002</v>
      </c>
      <c r="AJ60" s="28">
        <f>외인!AJ60+기관!AJ60</f>
        <v>210250.34</v>
      </c>
      <c r="AK60" s="28">
        <f>외인!AK60+기관!AK60</f>
        <v>-785.44</v>
      </c>
      <c r="AL60" s="28">
        <f>외인!AL60+기관!AL60</f>
        <v>186082.72</v>
      </c>
      <c r="AM60" s="28">
        <f>외인!AM60+기관!AM60</f>
        <v>-96.559999999999988</v>
      </c>
      <c r="AN60" s="28">
        <f>외인!AN60+기관!AN60</f>
        <v>362583.42</v>
      </c>
      <c r="AO60" s="28">
        <f>외인!AO60+기관!AO60</f>
        <v>-356.3</v>
      </c>
      <c r="AP60" s="28">
        <f>외인!AP60+기관!AP60</f>
        <v>416355.18</v>
      </c>
      <c r="AQ60" s="28">
        <f>외인!AQ60+기관!AQ60</f>
        <v>-294.98</v>
      </c>
      <c r="AR60" s="28">
        <f>외인!AR60+기관!AR60</f>
        <v>51095.62</v>
      </c>
      <c r="AS60" s="28">
        <f>외인!AS60+기관!AS60</f>
        <v>29.2</v>
      </c>
      <c r="AT60" s="28">
        <f>외인!AT60+기관!AT60</f>
        <v>174801.8</v>
      </c>
      <c r="AU60" s="28">
        <f>외인!AU60+기관!AU60</f>
        <v>131.53</v>
      </c>
      <c r="AV60" s="28">
        <f>외인!AV60+기관!AV60</f>
        <v>96632.74</v>
      </c>
      <c r="AW60" s="28">
        <f>외인!AW60+기관!AW60</f>
        <v>-67.599999999999994</v>
      </c>
      <c r="AX60" s="28">
        <f>외인!AX60+기관!AX60</f>
        <v>154406.39999999999</v>
      </c>
      <c r="AY60" s="28">
        <f>외인!AY60+기관!AY60</f>
        <v>-494.78999999999996</v>
      </c>
      <c r="AZ60" s="28">
        <f>외인!AZ60+기관!AZ60</f>
        <v>6214121.6799999997</v>
      </c>
      <c r="BA60" s="28">
        <f>외인!BA60+기관!BA60</f>
        <v>2554.54</v>
      </c>
      <c r="BB60" s="28">
        <f>외인!BB60+기관!BB60</f>
        <v>220719.08</v>
      </c>
      <c r="BC60" s="28">
        <f>외인!BC60+기관!BC60</f>
        <v>-12.16</v>
      </c>
      <c r="BD60" s="28">
        <f>외인!BD60+기관!BD60</f>
        <v>78634.66</v>
      </c>
      <c r="BE60" s="28">
        <f>외인!BE60+기관!BE60</f>
        <v>-73.13</v>
      </c>
      <c r="BF60" s="28">
        <f>외인!BF60+기관!BF60</f>
        <v>0</v>
      </c>
      <c r="BG60" s="28">
        <f>외인!BG60+기관!BG60</f>
        <v>0</v>
      </c>
      <c r="BH60" s="28">
        <f>외인!BH60+기관!BH60</f>
        <v>223315.36</v>
      </c>
      <c r="BI60" s="28">
        <f>외인!BI60+기관!BI60</f>
        <v>335.46999999999997</v>
      </c>
      <c r="BJ60" s="28">
        <f>외인!BJ60+기관!BJ60</f>
        <v>289264.52</v>
      </c>
      <c r="BK60" s="28">
        <f>외인!BK60+기관!BK60</f>
        <v>156.84999999999997</v>
      </c>
      <c r="BL60" s="28">
        <f>외인!BL60+기관!BL60</f>
        <v>97549.18</v>
      </c>
      <c r="BM60" s="28">
        <f>외인!BM60+기관!BM60</f>
        <v>-186.09</v>
      </c>
      <c r="BN60" s="28">
        <f>외인!BN60+기관!BN60</f>
        <v>123163.08</v>
      </c>
      <c r="BO60" s="28">
        <f>외인!BO60+기관!BO60</f>
        <v>104.56</v>
      </c>
      <c r="BP60" s="28">
        <f>외인!BP60+기관!BP60</f>
        <v>175274.98</v>
      </c>
      <c r="BQ60" s="28">
        <f>외인!BQ60+기관!BQ60</f>
        <v>-536.70000000000005</v>
      </c>
      <c r="BR60" s="28">
        <f>외인!BR60+기관!BR60</f>
        <v>738924.54</v>
      </c>
      <c r="BS60" s="28">
        <f>외인!BS60+기관!BS60</f>
        <v>-278.12</v>
      </c>
      <c r="BT60" s="28">
        <f>외인!BT60+기관!BT60</f>
        <v>5894430.6399999997</v>
      </c>
      <c r="BU60" s="28">
        <f>외인!BU60+기관!BU60</f>
        <v>2971.71</v>
      </c>
      <c r="BV60" s="28">
        <f>외인!BV60+기관!BV60</f>
        <v>956382.16</v>
      </c>
      <c r="BW60" s="28">
        <f>외인!BW60+기관!BW60</f>
        <v>-488.90999999999997</v>
      </c>
      <c r="BX60" s="28">
        <f>외인!BX60+기관!BX60</f>
        <v>152516.78</v>
      </c>
      <c r="BY60" s="28">
        <f>외인!BY60+기관!BY60</f>
        <v>-101.30000000000001</v>
      </c>
      <c r="BZ60" s="28">
        <f>외인!BZ60+기관!BZ60</f>
        <v>548666.14</v>
      </c>
      <c r="CA60" s="28">
        <f>외인!CA60+기관!CA60</f>
        <v>-452.85</v>
      </c>
      <c r="CB60" s="28">
        <f>외인!CB60+기관!CB60</f>
        <v>25562.880000000001</v>
      </c>
      <c r="CC60" s="28">
        <f>외인!CC60+기관!CC60</f>
        <v>-56.46</v>
      </c>
      <c r="CD60" s="28">
        <f>외인!CD60+기관!CD60</f>
        <v>56107.32</v>
      </c>
      <c r="CE60" s="28">
        <f>외인!CE60+기관!CE60</f>
        <v>-228.81</v>
      </c>
      <c r="CF60" s="28">
        <f>외인!CF60+기관!CF60</f>
        <v>57328.98</v>
      </c>
      <c r="CG60" s="28">
        <f>외인!CG60+기관!CG60</f>
        <v>109.38000000000001</v>
      </c>
      <c r="CH60" s="28">
        <f>외인!CH60+기관!CH60</f>
        <v>138025.32</v>
      </c>
      <c r="CI60" s="28">
        <f>외인!CI60+기관!CI60</f>
        <v>-64.150000000000006</v>
      </c>
      <c r="CJ60" s="28">
        <f>외인!CJ60+기관!CJ60</f>
        <v>710889.48</v>
      </c>
      <c r="CK60" s="28">
        <f>외인!CK60+기관!CK60</f>
        <v>-978.39</v>
      </c>
      <c r="CL60" s="28">
        <f>외인!CL60+기관!CL60</f>
        <v>478102.38</v>
      </c>
      <c r="CM60" s="28">
        <f>외인!CM60+기관!CM60</f>
        <v>-195.59</v>
      </c>
      <c r="CN60" s="28">
        <f>외인!CN60+기관!CN60</f>
        <v>273698.84000000003</v>
      </c>
      <c r="CO60" s="28">
        <f>외인!CO60+기관!CO60</f>
        <v>-53.000000000000007</v>
      </c>
      <c r="CP60" s="28">
        <f>외인!CP60+기관!CP60</f>
        <v>221821.08</v>
      </c>
      <c r="CQ60" s="28">
        <f>외인!CQ60+기관!CQ60</f>
        <v>-11.3</v>
      </c>
      <c r="CR60" s="28">
        <f>외인!CR60+기관!CR60</f>
        <v>330859.18</v>
      </c>
      <c r="CS60" s="28">
        <f>외인!CS60+기관!CS60</f>
        <v>-736.04</v>
      </c>
      <c r="CT60" s="28">
        <f>외인!CT60+기관!CT60</f>
        <v>352296.82</v>
      </c>
      <c r="CU60" s="28">
        <f>외인!CU60+기관!CU60</f>
        <v>-72.430000000000007</v>
      </c>
      <c r="CV60" s="28">
        <f>외인!CV60+기관!CV60</f>
        <v>5894430.6399999997</v>
      </c>
      <c r="CW60" s="28">
        <f>외인!CW60+기관!CW60</f>
        <v>2971.71</v>
      </c>
      <c r="CX60" s="28">
        <f>외인!CX60+기관!CX60</f>
        <v>532154.54</v>
      </c>
      <c r="CY60" s="28">
        <f>외인!CY60+기관!CY60</f>
        <v>204.89</v>
      </c>
      <c r="CZ60" s="28">
        <f>외인!CZ60+기관!CZ60</f>
        <v>39532.400000000001</v>
      </c>
      <c r="DA60" s="28">
        <f>외인!DA60+기관!DA60</f>
        <v>-74.349999999999994</v>
      </c>
      <c r="DB60" s="28">
        <f>외인!DB60+기관!DB60</f>
        <v>78634.66</v>
      </c>
      <c r="DC60" s="28">
        <f>외인!DC60+기관!DC60</f>
        <v>-73.13</v>
      </c>
      <c r="DD60" s="28">
        <f>외인!DD60+기관!DD60</f>
        <v>17637.52</v>
      </c>
      <c r="DE60" s="28">
        <f>외인!DE60+기관!DE60</f>
        <v>9.379999999999999</v>
      </c>
      <c r="DF60" s="28">
        <f>외인!DF60+기관!DF60</f>
        <v>115486.39999999999</v>
      </c>
      <c r="DG60" s="28">
        <f>외인!DG60+기관!DG60</f>
        <v>-55.55</v>
      </c>
      <c r="DH60" s="28">
        <f>외인!DH60+기관!DH60</f>
        <v>39821.18</v>
      </c>
      <c r="DI60" s="28">
        <f>외인!DI60+기관!DI60</f>
        <v>-216.53</v>
      </c>
      <c r="DJ60" s="28">
        <f>외인!DJ60+기관!DJ60</f>
        <v>1517361</v>
      </c>
      <c r="DK60" s="28">
        <f>외인!DK60+기관!DK60</f>
        <v>115.68</v>
      </c>
      <c r="DL60" s="28">
        <f>외인!DL60+기관!DL60</f>
        <v>223794.82</v>
      </c>
      <c r="DM60" s="28">
        <f>외인!DM60+기관!DM60</f>
        <v>-30.439999999999998</v>
      </c>
      <c r="DN60" s="28">
        <f>외인!DN60+기관!DN60</f>
        <v>5894430.6399999997</v>
      </c>
      <c r="DO60" s="28">
        <f>외인!DO60+기관!DO60</f>
        <v>2971.71</v>
      </c>
      <c r="DP60" s="28">
        <f>외인!DP60+기관!DP60</f>
        <v>155243.20000000001</v>
      </c>
      <c r="DQ60" s="28">
        <f>외인!DQ60+기관!DQ60</f>
        <v>-195.94</v>
      </c>
      <c r="DR60" s="28">
        <f>외인!DR60+기관!DR60</f>
        <v>89912.92</v>
      </c>
      <c r="DS60" s="28">
        <f>외인!DS60+기관!DS60</f>
        <v>-225.73000000000002</v>
      </c>
      <c r="DT60" s="28">
        <f>외인!DT60+기관!DT60</f>
        <v>261616.56</v>
      </c>
      <c r="DU60" s="28">
        <f>외인!DU60+기관!DU60</f>
        <v>-741.18000000000006</v>
      </c>
      <c r="DV60" s="28">
        <f>외인!DV60+기관!DV60</f>
        <v>68710.66</v>
      </c>
      <c r="DW60" s="28">
        <f>외인!DW60+기관!DW60</f>
        <v>5.4899999999999949</v>
      </c>
      <c r="DX60" s="28">
        <f>외인!DX60+기관!DX60</f>
        <v>262224.53999999998</v>
      </c>
      <c r="DY60" s="28">
        <f>외인!DY60+기관!DY60</f>
        <v>96.570000000000022</v>
      </c>
      <c r="DZ60" s="28">
        <f>외인!DZ60+기관!DZ60</f>
        <v>16829.86</v>
      </c>
      <c r="EA60" s="28">
        <f>외인!EA60+기관!EA60</f>
        <v>-23.669999999999998</v>
      </c>
      <c r="EB60" s="28">
        <f>외인!EB60+기관!EB60</f>
        <v>24371.18</v>
      </c>
      <c r="EC60" s="28">
        <f>외인!EC60+기관!EC60</f>
        <v>-57.67</v>
      </c>
      <c r="ED60" s="28">
        <f>외인!ED60+기관!ED60</f>
        <v>21685.62</v>
      </c>
      <c r="EE60" s="28">
        <f>외인!EE60+기관!EE60</f>
        <v>-14.86</v>
      </c>
      <c r="EF60" s="28">
        <f>외인!EF60+기관!EF60</f>
        <v>455639.94</v>
      </c>
      <c r="EG60" s="28">
        <f>외인!EG60+기관!EG60</f>
        <v>-698.6</v>
      </c>
      <c r="EH60" s="28">
        <f>외인!EH60+기관!EH60</f>
        <v>570249.18000000005</v>
      </c>
      <c r="EI60" s="28">
        <f>외인!EI60+기관!EI60</f>
        <v>-456.89</v>
      </c>
      <c r="EJ60" s="28">
        <f>외인!EJ60+기관!EJ60</f>
        <v>202517.08</v>
      </c>
      <c r="EK60" s="28">
        <f>외인!EK60+기관!EK60</f>
        <v>-242.58999999999997</v>
      </c>
      <c r="EL60" s="28">
        <f>외인!EL60+기관!EL60</f>
        <v>61161.7</v>
      </c>
      <c r="EM60" s="28">
        <f>외인!EM60+기관!EM60</f>
        <v>-231.76</v>
      </c>
      <c r="EN60" s="28">
        <f>외인!EN60+기관!EN60</f>
        <v>89912.92</v>
      </c>
      <c r="EO60" s="28">
        <f>외인!EO60+기관!EO60</f>
        <v>-225.73000000000002</v>
      </c>
      <c r="EP60" s="28">
        <f>외인!EP60+기관!EP60</f>
        <v>333868.53999999998</v>
      </c>
      <c r="EQ60" s="28">
        <f>외인!EQ60+기관!EQ60</f>
        <v>-9.9200000000000017</v>
      </c>
      <c r="ER60" s="28">
        <f>외인!ER60+기관!ER60</f>
        <v>27570.799999999999</v>
      </c>
      <c r="ES60" s="28">
        <f>외인!ES60+기관!ES60</f>
        <v>-23.130000000000003</v>
      </c>
      <c r="ET60" s="28">
        <f>외인!ET60+기관!ET60</f>
        <v>416355.18</v>
      </c>
      <c r="EU60" s="28">
        <f>외인!EU60+기관!EU60</f>
        <v>-294.98</v>
      </c>
      <c r="EV60" s="28">
        <f>외인!EV60+기관!EV60</f>
        <v>86294.96</v>
      </c>
      <c r="EW60" s="28">
        <f>외인!EW60+기관!EW60</f>
        <v>-37.14</v>
      </c>
      <c r="EX60" s="28">
        <f>외인!EX60+기관!EX60</f>
        <v>135526.12</v>
      </c>
      <c r="EY60" s="28">
        <f>외인!EY60+기관!EY60</f>
        <v>25.83</v>
      </c>
    </row>
    <row r="61" spans="1:155">
      <c r="A61" s="27">
        <f>외인!A61</f>
        <v>46150</v>
      </c>
      <c r="B61" s="28">
        <f>외인!B61+기관!B61</f>
        <v>11917731.199999999</v>
      </c>
      <c r="C61" s="28">
        <f>외인!C61+기관!C61</f>
        <v>-5261.91</v>
      </c>
      <c r="D61" s="28">
        <f>외인!D61+기관!D61</f>
        <v>1345093.52</v>
      </c>
      <c r="E61" s="28">
        <f>외인!E61+기관!E61</f>
        <v>-111.52999999999997</v>
      </c>
      <c r="F61" s="28">
        <f>외인!F61+기관!F61</f>
        <v>4938941.8</v>
      </c>
      <c r="G61" s="28">
        <f>외인!G61+기관!G61</f>
        <v>-873.33000000000015</v>
      </c>
      <c r="H61" s="28">
        <f>외인!H61+기관!H61</f>
        <v>745840.7</v>
      </c>
      <c r="I61" s="28">
        <f>외인!I61+기관!I61</f>
        <v>152.35999999999999</v>
      </c>
      <c r="J61" s="28">
        <f>외인!J61+기관!J61</f>
        <v>90531.1</v>
      </c>
      <c r="K61" s="28">
        <f>외인!K61+기관!K61</f>
        <v>-95.61</v>
      </c>
      <c r="L61" s="28">
        <f>외인!L61+기관!L61</f>
        <v>689727.62</v>
      </c>
      <c r="M61" s="28">
        <f>외인!M61+기관!M61</f>
        <v>197.23000000000002</v>
      </c>
      <c r="N61" s="28">
        <f>외인!N61+기관!N61</f>
        <v>543990.18000000005</v>
      </c>
      <c r="O61" s="28">
        <f>외인!O61+기관!O61</f>
        <v>359.36</v>
      </c>
      <c r="P61" s="28">
        <f>외인!P61+기관!P61</f>
        <v>372447.64</v>
      </c>
      <c r="Q61" s="28">
        <f>외인!Q61+기관!Q61</f>
        <v>-636.55999999999995</v>
      </c>
      <c r="R61" s="28">
        <f>외인!R61+기관!R61</f>
        <v>272275.68</v>
      </c>
      <c r="S61" s="28">
        <f>외인!S61+기관!S61</f>
        <v>-487.09000000000003</v>
      </c>
      <c r="T61" s="28">
        <f>외인!T61+기관!T61</f>
        <v>17688.740000000002</v>
      </c>
      <c r="U61" s="28">
        <f>외인!U61+기관!U61</f>
        <v>4.9500000000000011</v>
      </c>
      <c r="V61" s="28">
        <f>외인!V61+기관!V61</f>
        <v>263813.52</v>
      </c>
      <c r="W61" s="28">
        <f>외인!W61+기관!W61</f>
        <v>192.69</v>
      </c>
      <c r="X61" s="28">
        <f>외인!X61+기관!X61</f>
        <v>5817760.5</v>
      </c>
      <c r="Y61" s="28">
        <f>외인!Y61+기관!Y61</f>
        <v>-569.87000000000035</v>
      </c>
      <c r="Z61" s="28">
        <f>외인!Z61+기관!Z61</f>
        <v>87022.399999999994</v>
      </c>
      <c r="AA61" s="28">
        <f>외인!AA61+기관!AA61</f>
        <v>-3.0300000000000011</v>
      </c>
      <c r="AB61" s="28">
        <f>외인!AB61+기관!AB61</f>
        <v>416570.4</v>
      </c>
      <c r="AC61" s="28">
        <f>외인!AC61+기관!AC61</f>
        <v>-129.09</v>
      </c>
      <c r="AD61" s="28">
        <f>외인!AD61+기관!AD61</f>
        <v>40870.86</v>
      </c>
      <c r="AE61" s="28">
        <f>외인!AE61+기관!AE61</f>
        <v>41.019999999999996</v>
      </c>
      <c r="AF61" s="28">
        <f>외인!AF61+기관!AF61</f>
        <v>49708.86</v>
      </c>
      <c r="AG61" s="28">
        <f>외인!AG61+기관!AG61</f>
        <v>-14.63</v>
      </c>
      <c r="AH61" s="28">
        <f>외인!AH61+기관!AH61</f>
        <v>449079.24</v>
      </c>
      <c r="AI61" s="28">
        <f>외인!AI61+기관!AI61</f>
        <v>-544.44000000000005</v>
      </c>
      <c r="AJ61" s="28">
        <f>외인!AJ61+기관!AJ61</f>
        <v>213071.18</v>
      </c>
      <c r="AK61" s="28">
        <f>외인!AK61+기관!AK61</f>
        <v>-730.94</v>
      </c>
      <c r="AL61" s="28">
        <f>외인!AL61+기관!AL61</f>
        <v>199454.4</v>
      </c>
      <c r="AM61" s="28">
        <f>외인!AM61+기관!AM61</f>
        <v>115.69999999999999</v>
      </c>
      <c r="AN61" s="28">
        <f>외인!AN61+기관!AN61</f>
        <v>384676.78</v>
      </c>
      <c r="AO61" s="28">
        <f>외인!AO61+기관!AO61</f>
        <v>271.58</v>
      </c>
      <c r="AP61" s="28">
        <f>외인!AP61+기관!AP61</f>
        <v>419376.36</v>
      </c>
      <c r="AQ61" s="28">
        <f>외인!AQ61+기관!AQ61</f>
        <v>-257.13</v>
      </c>
      <c r="AR61" s="28">
        <f>외인!AR61+기관!AR61</f>
        <v>51198.78</v>
      </c>
      <c r="AS61" s="28">
        <f>외인!AS61+기관!AS61</f>
        <v>31.06</v>
      </c>
      <c r="AT61" s="28">
        <f>외인!AT61+기관!AT61</f>
        <v>176325.5</v>
      </c>
      <c r="AU61" s="28">
        <f>외인!AU61+기관!AU61</f>
        <v>241.52</v>
      </c>
      <c r="AV61" s="28">
        <f>외인!AV61+기관!AV61</f>
        <v>98570.04</v>
      </c>
      <c r="AW61" s="28">
        <f>외인!AW61+기관!AW61</f>
        <v>-26.39</v>
      </c>
      <c r="AX61" s="28">
        <f>외인!AX61+기관!AX61</f>
        <v>152026.98000000001</v>
      </c>
      <c r="AY61" s="28">
        <f>외인!AY61+기관!AY61</f>
        <v>-425.87</v>
      </c>
      <c r="AZ61" s="28">
        <f>외인!AZ61+기관!AZ61</f>
        <v>6228922.5999999996</v>
      </c>
      <c r="BA61" s="28">
        <f>외인!BA61+기관!BA61</f>
        <v>-1179.4899999999998</v>
      </c>
      <c r="BB61" s="28">
        <f>외인!BB61+기관!BB61</f>
        <v>219241.28</v>
      </c>
      <c r="BC61" s="28">
        <f>외인!BC61+기관!BC61</f>
        <v>18</v>
      </c>
      <c r="BD61" s="28">
        <f>외인!BD61+기관!BD61</f>
        <v>76745.02</v>
      </c>
      <c r="BE61" s="28">
        <f>외인!BE61+기관!BE61</f>
        <v>-113.4</v>
      </c>
      <c r="BF61" s="28">
        <f>외인!BF61+기관!BF61</f>
        <v>0</v>
      </c>
      <c r="BG61" s="28">
        <f>외인!BG61+기관!BG61</f>
        <v>0</v>
      </c>
      <c r="BH61" s="28">
        <f>외인!BH61+기관!BH61</f>
        <v>222148.58</v>
      </c>
      <c r="BI61" s="28">
        <f>외인!BI61+기관!BI61</f>
        <v>23.29000000000002</v>
      </c>
      <c r="BJ61" s="28">
        <f>외인!BJ61+기관!BJ61</f>
        <v>285654.38</v>
      </c>
      <c r="BK61" s="28">
        <f>외인!BK61+기관!BK61</f>
        <v>11</v>
      </c>
      <c r="BL61" s="28">
        <f>외인!BL61+기관!BL61</f>
        <v>97616.1</v>
      </c>
      <c r="BM61" s="28">
        <f>외인!BM61+기관!BM61</f>
        <v>-157.17999999999998</v>
      </c>
      <c r="BN61" s="28">
        <f>외인!BN61+기관!BN61</f>
        <v>121537.9</v>
      </c>
      <c r="BO61" s="28">
        <f>외인!BO61+기관!BO61</f>
        <v>76.27</v>
      </c>
      <c r="BP61" s="28">
        <f>외인!BP61+기관!BP61</f>
        <v>172197.5</v>
      </c>
      <c r="BQ61" s="28">
        <f>외인!BQ61+기관!BQ61</f>
        <v>-451.65999999999997</v>
      </c>
      <c r="BR61" s="28">
        <f>외인!BR61+기관!BR61</f>
        <v>738432.12</v>
      </c>
      <c r="BS61" s="28">
        <f>외인!BS61+기관!BS61</f>
        <v>-297.09000000000003</v>
      </c>
      <c r="BT61" s="28">
        <f>외인!BT61+기관!BT61</f>
        <v>5906874.3200000003</v>
      </c>
      <c r="BU61" s="28">
        <f>외인!BU61+기관!BU61</f>
        <v>-714.86999999999989</v>
      </c>
      <c r="BV61" s="28">
        <f>외인!BV61+기관!BV61</f>
        <v>953495.56</v>
      </c>
      <c r="BW61" s="28">
        <f>외인!BW61+기관!BW61</f>
        <v>-827.53</v>
      </c>
      <c r="BX61" s="28">
        <f>외인!BX61+기관!BX61</f>
        <v>155502.48000000001</v>
      </c>
      <c r="BY61" s="28">
        <f>외인!BY61+기관!BY61</f>
        <v>-16.990000000000002</v>
      </c>
      <c r="BZ61" s="28">
        <f>외인!BZ61+기관!BZ61</f>
        <v>584131.18000000005</v>
      </c>
      <c r="CA61" s="28">
        <f>외인!CA61+기관!CA61</f>
        <v>387.28</v>
      </c>
      <c r="CB61" s="28">
        <f>외인!CB61+기관!CB61</f>
        <v>25338.560000000001</v>
      </c>
      <c r="CC61" s="28">
        <f>외인!CC61+기관!CC61</f>
        <v>-65.45</v>
      </c>
      <c r="CD61" s="28">
        <f>외인!CD61+기관!CD61</f>
        <v>56381.52</v>
      </c>
      <c r="CE61" s="28">
        <f>외인!CE61+기관!CE61</f>
        <v>-235.94</v>
      </c>
      <c r="CF61" s="28">
        <f>외인!CF61+기관!CF61</f>
        <v>57742.3</v>
      </c>
      <c r="CG61" s="28">
        <f>외인!CG61+기관!CG61</f>
        <v>132.28</v>
      </c>
      <c r="CH61" s="28">
        <f>외인!CH61+기관!CH61</f>
        <v>140932.4</v>
      </c>
      <c r="CI61" s="28">
        <f>외인!CI61+기관!CI61</f>
        <v>-12.09</v>
      </c>
      <c r="CJ61" s="28">
        <f>외인!CJ61+기관!CJ61</f>
        <v>712946.54</v>
      </c>
      <c r="CK61" s="28">
        <f>외인!CK61+기관!CK61</f>
        <v>-860.04</v>
      </c>
      <c r="CL61" s="28">
        <f>외인!CL61+기관!CL61</f>
        <v>476102.40000000002</v>
      </c>
      <c r="CM61" s="28">
        <f>외인!CM61+기관!CM61</f>
        <v>-171.53</v>
      </c>
      <c r="CN61" s="28">
        <f>외인!CN61+기관!CN61</f>
        <v>269856.36</v>
      </c>
      <c r="CO61" s="28">
        <f>외인!CO61+기관!CO61</f>
        <v>-11.650000000000006</v>
      </c>
      <c r="CP61" s="28">
        <f>외인!CP61+기관!CP61</f>
        <v>220337.48</v>
      </c>
      <c r="CQ61" s="28">
        <f>외인!CQ61+기관!CQ61</f>
        <v>18.91</v>
      </c>
      <c r="CR61" s="28">
        <f>외인!CR61+기관!CR61</f>
        <v>341077.38</v>
      </c>
      <c r="CS61" s="28">
        <f>외인!CS61+기관!CS61</f>
        <v>-558.25</v>
      </c>
      <c r="CT61" s="28">
        <f>외인!CT61+기관!CT61</f>
        <v>351655.36</v>
      </c>
      <c r="CU61" s="28">
        <f>외인!CU61+기관!CU61</f>
        <v>119.53</v>
      </c>
      <c r="CV61" s="28">
        <f>외인!CV61+기관!CV61</f>
        <v>5906874.3200000003</v>
      </c>
      <c r="CW61" s="28">
        <f>외인!CW61+기관!CW61</f>
        <v>-714.86999999999989</v>
      </c>
      <c r="CX61" s="28">
        <f>외인!CX61+기관!CX61</f>
        <v>529216.16</v>
      </c>
      <c r="CY61" s="28">
        <f>외인!CY61+기관!CY61</f>
        <v>141.58000000000001</v>
      </c>
      <c r="CZ61" s="28">
        <f>외인!CZ61+기관!CZ61</f>
        <v>40133.32</v>
      </c>
      <c r="DA61" s="28">
        <f>외인!DA61+기관!DA61</f>
        <v>-40.72</v>
      </c>
      <c r="DB61" s="28">
        <f>외인!DB61+기관!DB61</f>
        <v>76745.02</v>
      </c>
      <c r="DC61" s="28">
        <f>외인!DC61+기관!DC61</f>
        <v>-113.4</v>
      </c>
      <c r="DD61" s="28">
        <f>외인!DD61+기관!DD61</f>
        <v>17688.740000000002</v>
      </c>
      <c r="DE61" s="28">
        <f>외인!DE61+기관!DE61</f>
        <v>4.9500000000000011</v>
      </c>
      <c r="DF61" s="28">
        <f>외인!DF61+기관!DF61</f>
        <v>118332.18</v>
      </c>
      <c r="DG61" s="28">
        <f>외인!DG61+기관!DG61</f>
        <v>15.730000000000004</v>
      </c>
      <c r="DH61" s="28">
        <f>외인!DH61+기관!DH61</f>
        <v>39986.980000000003</v>
      </c>
      <c r="DI61" s="28">
        <f>외인!DI61+기관!DI61</f>
        <v>-225.35</v>
      </c>
      <c r="DJ61" s="28">
        <f>외인!DJ61+기관!DJ61</f>
        <v>1487174.3</v>
      </c>
      <c r="DK61" s="28">
        <f>외인!DK61+기관!DK61</f>
        <v>-617.13</v>
      </c>
      <c r="DL61" s="28">
        <f>외인!DL61+기관!DL61</f>
        <v>220350.42</v>
      </c>
      <c r="DM61" s="28">
        <f>외인!DM61+기관!DM61</f>
        <v>8.4699999999999989</v>
      </c>
      <c r="DN61" s="28">
        <f>외인!DN61+기관!DN61</f>
        <v>5906874.3200000003</v>
      </c>
      <c r="DO61" s="28">
        <f>외인!DO61+기관!DO61</f>
        <v>-714.86999999999989</v>
      </c>
      <c r="DP61" s="28">
        <f>외인!DP61+기관!DP61</f>
        <v>157507.74</v>
      </c>
      <c r="DQ61" s="28">
        <f>외인!DQ61+기관!DQ61</f>
        <v>-167.38</v>
      </c>
      <c r="DR61" s="28">
        <f>외인!DR61+기관!DR61</f>
        <v>92681.72</v>
      </c>
      <c r="DS61" s="28">
        <f>외인!DS61+기관!DS61</f>
        <v>-131.55000000000001</v>
      </c>
      <c r="DT61" s="28">
        <f>외인!DT61+기관!DT61</f>
        <v>272275.68</v>
      </c>
      <c r="DU61" s="28">
        <f>외인!DU61+기관!DU61</f>
        <v>-487.09000000000003</v>
      </c>
      <c r="DV61" s="28">
        <f>외인!DV61+기관!DV61</f>
        <v>68265.06</v>
      </c>
      <c r="DW61" s="28">
        <f>외인!DW61+기관!DW61</f>
        <v>-70.61</v>
      </c>
      <c r="DX61" s="28">
        <f>외인!DX61+기관!DX61</f>
        <v>263813.52</v>
      </c>
      <c r="DY61" s="28">
        <f>외인!DY61+기관!DY61</f>
        <v>192.69</v>
      </c>
      <c r="DZ61" s="28">
        <f>외인!DZ61+기관!DZ61</f>
        <v>16749.88</v>
      </c>
      <c r="EA61" s="28">
        <f>외인!EA61+기관!EA61</f>
        <v>-23.11</v>
      </c>
      <c r="EB61" s="28">
        <f>외인!EB61+기관!EB61</f>
        <v>24179.4</v>
      </c>
      <c r="EC61" s="28">
        <f>외인!EC61+기관!EC61</f>
        <v>-74.14</v>
      </c>
      <c r="ED61" s="28">
        <f>외인!ED61+기관!ED61</f>
        <v>22511.32</v>
      </c>
      <c r="EE61" s="28">
        <f>외인!EE61+기관!EE61</f>
        <v>19.239999999999998</v>
      </c>
      <c r="EF61" s="28">
        <f>외인!EF61+기관!EF61</f>
        <v>454825.36</v>
      </c>
      <c r="EG61" s="28">
        <f>외인!EG61+기관!EG61</f>
        <v>-594.97</v>
      </c>
      <c r="EH61" s="28">
        <f>외인!EH61+기관!EH61</f>
        <v>574685.38</v>
      </c>
      <c r="EI61" s="28">
        <f>외인!EI61+기관!EI61</f>
        <v>-436.7</v>
      </c>
      <c r="EJ61" s="28">
        <f>외인!EJ61+기관!EJ61</f>
        <v>208975.18</v>
      </c>
      <c r="EK61" s="28">
        <f>외인!EK61+기관!EK61</f>
        <v>-73.239999999999995</v>
      </c>
      <c r="EL61" s="28">
        <f>외인!EL61+기관!EL61</f>
        <v>61480.34</v>
      </c>
      <c r="EM61" s="28">
        <f>외인!EM61+기관!EM61</f>
        <v>-238.76999999999998</v>
      </c>
      <c r="EN61" s="28">
        <f>외인!EN61+기관!EN61</f>
        <v>92681.72</v>
      </c>
      <c r="EO61" s="28">
        <f>외인!EO61+기관!EO61</f>
        <v>-131.55000000000001</v>
      </c>
      <c r="EP61" s="28">
        <f>외인!EP61+기관!EP61</f>
        <v>327714.38</v>
      </c>
      <c r="EQ61" s="28">
        <f>외인!EQ61+기관!EQ61</f>
        <v>-348.87</v>
      </c>
      <c r="ER61" s="28">
        <f>외인!ER61+기관!ER61</f>
        <v>27476.94</v>
      </c>
      <c r="ES61" s="28">
        <f>외인!ES61+기관!ES61</f>
        <v>-13.14</v>
      </c>
      <c r="ET61" s="28">
        <f>외인!ET61+기관!ET61</f>
        <v>419376.36</v>
      </c>
      <c r="EU61" s="28">
        <f>외인!EU61+기관!EU61</f>
        <v>-257.13</v>
      </c>
      <c r="EV61" s="28">
        <f>외인!EV61+기관!EV61</f>
        <v>87022.399999999994</v>
      </c>
      <c r="EW61" s="28">
        <f>외인!EW61+기관!EW61</f>
        <v>-3.0300000000000011</v>
      </c>
      <c r="EX61" s="28">
        <f>외인!EX61+기관!EX61</f>
        <v>133315.07999999999</v>
      </c>
      <c r="EY61" s="28">
        <f>외인!EY61+기관!EY61</f>
        <v>21.949999999999996</v>
      </c>
    </row>
    <row r="62" spans="1:155">
      <c r="A62" s="27">
        <f>외인!A62</f>
        <v>46153</v>
      </c>
      <c r="B62" s="28">
        <f>외인!B62+기관!B62</f>
        <v>12433112.4</v>
      </c>
      <c r="C62" s="28">
        <f>외인!C62+기관!C62</f>
        <v>-6950.3200000000006</v>
      </c>
      <c r="D62" s="28">
        <f>외인!D62+기관!D62</f>
        <v>1347193.34</v>
      </c>
      <c r="E62" s="28">
        <f>외인!E62+기관!E62</f>
        <v>357.13</v>
      </c>
      <c r="F62" s="28">
        <f>외인!F62+기관!F62</f>
        <v>5169623.76</v>
      </c>
      <c r="G62" s="28">
        <f>외인!G62+기관!G62</f>
        <v>-2021.39</v>
      </c>
      <c r="H62" s="28">
        <f>외인!H62+기관!H62</f>
        <v>729349.26</v>
      </c>
      <c r="I62" s="28">
        <f>외인!I62+기관!I62</f>
        <v>231.13</v>
      </c>
      <c r="J62" s="28">
        <f>외인!J62+기관!J62</f>
        <v>90793.04</v>
      </c>
      <c r="K62" s="28">
        <f>외인!K62+기관!K62</f>
        <v>-51.64</v>
      </c>
      <c r="L62" s="28">
        <f>외인!L62+기관!L62</f>
        <v>675060.76</v>
      </c>
      <c r="M62" s="28">
        <f>외인!M62+기관!M62</f>
        <v>282.25999999999993</v>
      </c>
      <c r="N62" s="28">
        <f>외인!N62+기관!N62</f>
        <v>574782.07999999996</v>
      </c>
      <c r="O62" s="28">
        <f>외인!O62+기관!O62</f>
        <v>832.3900000000001</v>
      </c>
      <c r="P62" s="28">
        <f>외인!P62+기관!P62</f>
        <v>365123.2</v>
      </c>
      <c r="Q62" s="28">
        <f>외인!Q62+기관!Q62</f>
        <v>-601.05999999999995</v>
      </c>
      <c r="R62" s="28">
        <f>외인!R62+기관!R62</f>
        <v>271924.44</v>
      </c>
      <c r="S62" s="28">
        <f>외인!S62+기관!S62</f>
        <v>-265.27</v>
      </c>
      <c r="T62" s="28">
        <f>외인!T62+기관!T62</f>
        <v>17526.48</v>
      </c>
      <c r="U62" s="28">
        <f>외인!U62+기관!U62</f>
        <v>-1.3299999999999998</v>
      </c>
      <c r="V62" s="28">
        <f>외인!V62+기관!V62</f>
        <v>271517.18</v>
      </c>
      <c r="W62" s="28">
        <f>외인!W62+기관!W62</f>
        <v>193.36</v>
      </c>
      <c r="X62" s="28">
        <f>외인!X62+기관!X62</f>
        <v>6303324.7400000002</v>
      </c>
      <c r="Y62" s="28">
        <f>외인!Y62+기관!Y62</f>
        <v>-3349.9399999999996</v>
      </c>
      <c r="Z62" s="28">
        <f>외인!Z62+기관!Z62</f>
        <v>86761.96</v>
      </c>
      <c r="AA62" s="28">
        <f>외인!AA62+기관!AA62</f>
        <v>13.61999999999999</v>
      </c>
      <c r="AB62" s="28">
        <f>외인!AB62+기관!AB62</f>
        <v>411872.68</v>
      </c>
      <c r="AC62" s="28">
        <f>외인!AC62+기관!AC62</f>
        <v>-194.59000000000003</v>
      </c>
      <c r="AD62" s="28">
        <f>외인!AD62+기관!AD62</f>
        <v>39350.300000000003</v>
      </c>
      <c r="AE62" s="28">
        <f>외인!AE62+기관!AE62</f>
        <v>37.81</v>
      </c>
      <c r="AF62" s="28">
        <f>외인!AF62+기관!AF62</f>
        <v>48477.08</v>
      </c>
      <c r="AG62" s="28">
        <f>외인!AG62+기관!AG62</f>
        <v>-8.3100000000000023</v>
      </c>
      <c r="AH62" s="28">
        <f>외인!AH62+기관!AH62</f>
        <v>465423.16</v>
      </c>
      <c r="AI62" s="28">
        <f>외인!AI62+기관!AI62</f>
        <v>-374.98</v>
      </c>
      <c r="AJ62" s="28">
        <f>외인!AJ62+기관!AJ62</f>
        <v>210655.46</v>
      </c>
      <c r="AK62" s="28">
        <f>외인!AK62+기관!AK62</f>
        <v>-565.42000000000007</v>
      </c>
      <c r="AL62" s="28">
        <f>외인!AL62+기관!AL62</f>
        <v>208244.74</v>
      </c>
      <c r="AM62" s="28">
        <f>외인!AM62+기관!AM62</f>
        <v>104.47</v>
      </c>
      <c r="AN62" s="28">
        <f>외인!AN62+기관!AN62</f>
        <v>405999.54</v>
      </c>
      <c r="AO62" s="28">
        <f>외인!AO62+기관!AO62</f>
        <v>725.22</v>
      </c>
      <c r="AP62" s="28">
        <f>외인!AP62+기관!AP62</f>
        <v>410745.8</v>
      </c>
      <c r="AQ62" s="28">
        <f>외인!AQ62+기관!AQ62</f>
        <v>-486.52</v>
      </c>
      <c r="AR62" s="28">
        <f>외인!AR62+기관!AR62</f>
        <v>49336.02</v>
      </c>
      <c r="AS62" s="28">
        <f>외인!AS62+기관!AS62</f>
        <v>-1.7999999999999989</v>
      </c>
      <c r="AT62" s="28">
        <f>외인!AT62+기관!AT62</f>
        <v>176677.68</v>
      </c>
      <c r="AU62" s="28">
        <f>외인!AU62+기관!AU62</f>
        <v>151.24</v>
      </c>
      <c r="AV62" s="28">
        <f>외인!AV62+기관!AV62</f>
        <v>96571.5</v>
      </c>
      <c r="AW62" s="28">
        <f>외인!AW62+기관!AW62</f>
        <v>-57.54</v>
      </c>
      <c r="AX62" s="28">
        <f>외인!AX62+기관!AX62</f>
        <v>148929.35999999999</v>
      </c>
      <c r="AY62" s="28">
        <f>외인!AY62+기관!AY62</f>
        <v>-286.58</v>
      </c>
      <c r="AZ62" s="28">
        <f>외인!AZ62+기관!AZ62</f>
        <v>6718042.6600000001</v>
      </c>
      <c r="BA62" s="28">
        <f>외인!BA62+기관!BA62</f>
        <v>-3875.21</v>
      </c>
      <c r="BB62" s="28">
        <f>외인!BB62+기관!BB62</f>
        <v>220417.48</v>
      </c>
      <c r="BC62" s="28">
        <f>외인!BC62+기관!BC62</f>
        <v>22.46</v>
      </c>
      <c r="BD62" s="28">
        <f>외인!BD62+기관!BD62</f>
        <v>75247</v>
      </c>
      <c r="BE62" s="28">
        <f>외인!BE62+기관!BE62</f>
        <v>-124.68</v>
      </c>
      <c r="BF62" s="28">
        <f>외인!BF62+기관!BF62</f>
        <v>0</v>
      </c>
      <c r="BG62" s="28">
        <f>외인!BG62+기관!BG62</f>
        <v>0</v>
      </c>
      <c r="BH62" s="28">
        <f>외인!BH62+기관!BH62</f>
        <v>220577.38</v>
      </c>
      <c r="BI62" s="28">
        <f>외인!BI62+기관!BI62</f>
        <v>-263.77999999999997</v>
      </c>
      <c r="BJ62" s="28">
        <f>외인!BJ62+기관!BJ62</f>
        <v>278879.44</v>
      </c>
      <c r="BK62" s="28">
        <f>외인!BK62+기관!BK62</f>
        <v>3.6400000000000432</v>
      </c>
      <c r="BL62" s="28">
        <f>외인!BL62+기관!BL62</f>
        <v>96432.34</v>
      </c>
      <c r="BM62" s="28">
        <f>외인!BM62+기관!BM62</f>
        <v>-77.38</v>
      </c>
      <c r="BN62" s="28">
        <f>외인!BN62+기관!BN62</f>
        <v>118792.98</v>
      </c>
      <c r="BO62" s="28">
        <f>외인!BO62+기관!BO62</f>
        <v>154.41999999999999</v>
      </c>
      <c r="BP62" s="28">
        <f>외인!BP62+기관!BP62</f>
        <v>168202.36</v>
      </c>
      <c r="BQ62" s="28">
        <f>외인!BQ62+기관!BQ62</f>
        <v>-293.8</v>
      </c>
      <c r="BR62" s="28">
        <f>외인!BR62+기관!BR62</f>
        <v>732869.68</v>
      </c>
      <c r="BS62" s="28">
        <f>외인!BS62+기관!BS62</f>
        <v>-363.98</v>
      </c>
      <c r="BT62" s="28">
        <f>외인!BT62+기관!BT62</f>
        <v>6393377.0599999996</v>
      </c>
      <c r="BU62" s="28">
        <f>외인!BU62+기관!BU62</f>
        <v>-3422.6500000000005</v>
      </c>
      <c r="BV62" s="28">
        <f>외인!BV62+기관!BV62</f>
        <v>985207.66</v>
      </c>
      <c r="BW62" s="28">
        <f>외인!BW62+기관!BW62</f>
        <v>-801.32</v>
      </c>
      <c r="BX62" s="28">
        <f>외인!BX62+기관!BX62</f>
        <v>152316.82</v>
      </c>
      <c r="BY62" s="28">
        <f>외인!BY62+기관!BY62</f>
        <v>-31.300000000000004</v>
      </c>
      <c r="BZ62" s="28">
        <f>외인!BZ62+기관!BZ62</f>
        <v>614244.30000000005</v>
      </c>
      <c r="CA62" s="28">
        <f>외인!CA62+기관!CA62</f>
        <v>829.69</v>
      </c>
      <c r="CB62" s="28">
        <f>외인!CB62+기관!CB62</f>
        <v>24514.68</v>
      </c>
      <c r="CC62" s="28">
        <f>외인!CC62+기관!CC62</f>
        <v>-78.59</v>
      </c>
      <c r="CD62" s="28">
        <f>외인!CD62+기관!CD62</f>
        <v>55017.66</v>
      </c>
      <c r="CE62" s="28">
        <f>외인!CE62+기관!CE62</f>
        <v>-251.32</v>
      </c>
      <c r="CF62" s="28">
        <f>외인!CF62+기관!CF62</f>
        <v>57872.26</v>
      </c>
      <c r="CG62" s="28">
        <f>외인!CG62+기관!CG62</f>
        <v>103.66</v>
      </c>
      <c r="CH62" s="28">
        <f>외인!CH62+기관!CH62</f>
        <v>138756.14000000001</v>
      </c>
      <c r="CI62" s="28">
        <f>외인!CI62+기관!CI62</f>
        <v>-49.78</v>
      </c>
      <c r="CJ62" s="28">
        <f>외인!CJ62+기관!CJ62</f>
        <v>702085.48</v>
      </c>
      <c r="CK62" s="28">
        <f>외인!CK62+기관!CK62</f>
        <v>-695.69</v>
      </c>
      <c r="CL62" s="28">
        <f>외인!CL62+기관!CL62</f>
        <v>471500.16</v>
      </c>
      <c r="CM62" s="28">
        <f>외인!CM62+기관!CM62</f>
        <v>-216.84000000000003</v>
      </c>
      <c r="CN62" s="28">
        <f>외인!CN62+기관!CN62</f>
        <v>268046.48</v>
      </c>
      <c r="CO62" s="28">
        <f>외인!CO62+기관!CO62</f>
        <v>-2.9900000000000091</v>
      </c>
      <c r="CP62" s="28">
        <f>외인!CP62+기관!CP62</f>
        <v>221482.14</v>
      </c>
      <c r="CQ62" s="28">
        <f>외인!CQ62+기관!CQ62</f>
        <v>23.299999999999997</v>
      </c>
      <c r="CR62" s="28">
        <f>외인!CR62+기관!CR62</f>
        <v>341258.6</v>
      </c>
      <c r="CS62" s="28">
        <f>외인!CS62+기관!CS62</f>
        <v>-324.13</v>
      </c>
      <c r="CT62" s="28">
        <f>외인!CT62+기관!CT62</f>
        <v>355656.3</v>
      </c>
      <c r="CU62" s="28">
        <f>외인!CU62+기관!CU62</f>
        <v>84.030000000000015</v>
      </c>
      <c r="CV62" s="28">
        <f>외인!CV62+기관!CV62</f>
        <v>6393377.0599999996</v>
      </c>
      <c r="CW62" s="28">
        <f>외인!CW62+기관!CW62</f>
        <v>-3422.6500000000005</v>
      </c>
      <c r="CX62" s="28">
        <f>외인!CX62+기관!CX62</f>
        <v>523399.52</v>
      </c>
      <c r="CY62" s="28">
        <f>외인!CY62+기관!CY62</f>
        <v>251.45999999999998</v>
      </c>
      <c r="CZ62" s="28">
        <f>외인!CZ62+기관!CZ62</f>
        <v>40013.519999999997</v>
      </c>
      <c r="DA62" s="28">
        <f>외인!DA62+기관!DA62</f>
        <v>-54.49</v>
      </c>
      <c r="DB62" s="28">
        <f>외인!DB62+기관!DB62</f>
        <v>75247</v>
      </c>
      <c r="DC62" s="28">
        <f>외인!DC62+기관!DC62</f>
        <v>-124.68</v>
      </c>
      <c r="DD62" s="28">
        <f>외인!DD62+기관!DD62</f>
        <v>17526.48</v>
      </c>
      <c r="DE62" s="28">
        <f>외인!DE62+기관!DE62</f>
        <v>-1.3299999999999998</v>
      </c>
      <c r="DF62" s="28">
        <f>외인!DF62+기관!DF62</f>
        <v>115872</v>
      </c>
      <c r="DG62" s="28">
        <f>외인!DG62+기관!DG62</f>
        <v>8.4699999999999989</v>
      </c>
      <c r="DH62" s="28">
        <f>외인!DH62+기관!DH62</f>
        <v>38962.519999999997</v>
      </c>
      <c r="DI62" s="28">
        <f>외인!DI62+기관!DI62</f>
        <v>-229.25</v>
      </c>
      <c r="DJ62" s="28">
        <f>외인!DJ62+기관!DJ62</f>
        <v>1482717.64</v>
      </c>
      <c r="DK62" s="28">
        <f>외인!DK62+기관!DK62</f>
        <v>-726.48</v>
      </c>
      <c r="DL62" s="28">
        <f>외인!DL62+기관!DL62</f>
        <v>218903.96</v>
      </c>
      <c r="DM62" s="28">
        <f>외인!DM62+기관!DM62</f>
        <v>11.180000000000007</v>
      </c>
      <c r="DN62" s="28">
        <f>외인!DN62+기관!DN62</f>
        <v>6393377.0599999996</v>
      </c>
      <c r="DO62" s="28">
        <f>외인!DO62+기관!DO62</f>
        <v>-3422.6500000000005</v>
      </c>
      <c r="DP62" s="28">
        <f>외인!DP62+기관!DP62</f>
        <v>156852.88</v>
      </c>
      <c r="DQ62" s="28">
        <f>외인!DQ62+기관!DQ62</f>
        <v>-65.670000000000016</v>
      </c>
      <c r="DR62" s="28">
        <f>외인!DR62+기관!DR62</f>
        <v>92945.02</v>
      </c>
      <c r="DS62" s="28">
        <f>외인!DS62+기관!DS62</f>
        <v>-48.47</v>
      </c>
      <c r="DT62" s="28">
        <f>외인!DT62+기관!DT62</f>
        <v>271924.44</v>
      </c>
      <c r="DU62" s="28">
        <f>외인!DU62+기관!DU62</f>
        <v>-265.27</v>
      </c>
      <c r="DV62" s="28">
        <f>외인!DV62+기관!DV62</f>
        <v>68814.899999999994</v>
      </c>
      <c r="DW62" s="28">
        <f>외인!DW62+기관!DW62</f>
        <v>-58.07</v>
      </c>
      <c r="DX62" s="28">
        <f>외인!DX62+기관!DX62</f>
        <v>271517.18</v>
      </c>
      <c r="DY62" s="28">
        <f>외인!DY62+기관!DY62</f>
        <v>193.36</v>
      </c>
      <c r="DZ62" s="28">
        <f>외인!DZ62+기관!DZ62</f>
        <v>16422.2</v>
      </c>
      <c r="EA62" s="28">
        <f>외인!EA62+기관!EA62</f>
        <v>3.1300000000000003</v>
      </c>
      <c r="EB62" s="28">
        <f>외인!EB62+기관!EB62</f>
        <v>23547.48</v>
      </c>
      <c r="EC62" s="28">
        <f>외인!EC62+기관!EC62</f>
        <v>-71.099999999999994</v>
      </c>
      <c r="ED62" s="28">
        <f>외인!ED62+기관!ED62</f>
        <v>22345.02</v>
      </c>
      <c r="EE62" s="28">
        <f>외인!EE62+기관!EE62</f>
        <v>-0.83999999999999986</v>
      </c>
      <c r="EF62" s="28">
        <f>외인!EF62+기관!EF62</f>
        <v>445276.96</v>
      </c>
      <c r="EG62" s="28">
        <f>외인!EG62+기관!EG62</f>
        <v>-538.96</v>
      </c>
      <c r="EH62" s="28">
        <f>외인!EH62+기관!EH62</f>
        <v>605159.22</v>
      </c>
      <c r="EI62" s="28">
        <f>외인!EI62+기관!EI62</f>
        <v>-383.47</v>
      </c>
      <c r="EJ62" s="28">
        <f>외인!EJ62+기관!EJ62</f>
        <v>207157.36</v>
      </c>
      <c r="EK62" s="28">
        <f>외인!EK62+기관!EK62</f>
        <v>-38.049999999999997</v>
      </c>
      <c r="EL62" s="28">
        <f>외인!EL62+기관!EL62</f>
        <v>60017.98</v>
      </c>
      <c r="EM62" s="28">
        <f>외인!EM62+기관!EM62</f>
        <v>-250.94</v>
      </c>
      <c r="EN62" s="28">
        <f>외인!EN62+기관!EN62</f>
        <v>92945.02</v>
      </c>
      <c r="EO62" s="28">
        <f>외인!EO62+기관!EO62</f>
        <v>-48.47</v>
      </c>
      <c r="EP62" s="28">
        <f>외인!EP62+기관!EP62</f>
        <v>330333.78000000003</v>
      </c>
      <c r="EQ62" s="28">
        <f>외인!EQ62+기관!EQ62</f>
        <v>-357.06</v>
      </c>
      <c r="ER62" s="28">
        <f>외인!ER62+기관!ER62</f>
        <v>27927.14</v>
      </c>
      <c r="ES62" s="28">
        <f>외인!ES62+기관!ES62</f>
        <v>32.51</v>
      </c>
      <c r="ET62" s="28">
        <f>외인!ET62+기관!ET62</f>
        <v>410745.8</v>
      </c>
      <c r="EU62" s="28">
        <f>외인!EU62+기관!EU62</f>
        <v>-486.52</v>
      </c>
      <c r="EV62" s="28">
        <f>외인!EV62+기관!EV62</f>
        <v>86761.96</v>
      </c>
      <c r="EW62" s="28">
        <f>외인!EW62+기관!EW62</f>
        <v>13.61999999999999</v>
      </c>
      <c r="EX62" s="28">
        <f>외인!EX62+기관!EX62</f>
        <v>134720.18</v>
      </c>
      <c r="EY62" s="28">
        <f>외인!EY62+기관!EY62</f>
        <v>9.6899999999999977</v>
      </c>
    </row>
    <row r="63" spans="1:155">
      <c r="A63" s="27">
        <f>외인!A63</f>
        <v>46154</v>
      </c>
      <c r="B63" s="28">
        <f>외인!B63+기관!B63</f>
        <v>12148689.039999999</v>
      </c>
      <c r="C63" s="28">
        <f>외인!C63+기관!C63</f>
        <v>-18713.66</v>
      </c>
      <c r="D63" s="28">
        <f>외인!D63+기관!D63</f>
        <v>1317628.1000000001</v>
      </c>
      <c r="E63" s="28">
        <f>외인!E63+기관!E63</f>
        <v>138.45999999999992</v>
      </c>
      <c r="F63" s="28">
        <f>외인!F63+기관!F63</f>
        <v>5061043.84</v>
      </c>
      <c r="G63" s="28">
        <f>외인!G63+기관!G63</f>
        <v>-7051.1</v>
      </c>
      <c r="H63" s="28">
        <f>외인!H63+기관!H63</f>
        <v>684749.48</v>
      </c>
      <c r="I63" s="28">
        <f>외인!I63+기관!I63</f>
        <v>-329.24</v>
      </c>
      <c r="J63" s="28">
        <f>외인!J63+기관!J63</f>
        <v>88531.08</v>
      </c>
      <c r="K63" s="28">
        <f>외인!K63+기관!K63</f>
        <v>-63.959999999999994</v>
      </c>
      <c r="L63" s="28">
        <f>외인!L63+기관!L63</f>
        <v>632626.12</v>
      </c>
      <c r="M63" s="28">
        <f>외인!M63+기관!M63</f>
        <v>-251.39999999999998</v>
      </c>
      <c r="N63" s="28">
        <f>외인!N63+기관!N63</f>
        <v>565779.19999999995</v>
      </c>
      <c r="O63" s="28">
        <f>외인!O63+기관!O63</f>
        <v>168.52999999999997</v>
      </c>
      <c r="P63" s="28">
        <f>외인!P63+기관!P63</f>
        <v>369547.4</v>
      </c>
      <c r="Q63" s="28">
        <f>외인!Q63+기관!Q63</f>
        <v>-232.88</v>
      </c>
      <c r="R63" s="28">
        <f>외인!R63+기관!R63</f>
        <v>267370.56</v>
      </c>
      <c r="S63" s="28">
        <f>외인!S63+기관!S63</f>
        <v>-150.66</v>
      </c>
      <c r="T63" s="28">
        <f>외인!T63+기관!T63</f>
        <v>17385.28</v>
      </c>
      <c r="U63" s="28">
        <f>외인!U63+기관!U63</f>
        <v>2.1900000000000004</v>
      </c>
      <c r="V63" s="28">
        <f>외인!V63+기관!V63</f>
        <v>257172.46</v>
      </c>
      <c r="W63" s="28">
        <f>외인!W63+기관!W63</f>
        <v>89.699999999999989</v>
      </c>
      <c r="X63" s="28">
        <f>외인!X63+기관!X63</f>
        <v>6146809.04</v>
      </c>
      <c r="Y63" s="28">
        <f>외인!Y63+기관!Y63</f>
        <v>-14377.64</v>
      </c>
      <c r="Z63" s="28">
        <f>외인!Z63+기관!Z63</f>
        <v>86528.2</v>
      </c>
      <c r="AA63" s="28">
        <f>외인!AA63+기관!AA63</f>
        <v>22.89</v>
      </c>
      <c r="AB63" s="28">
        <f>외인!AB63+기관!AB63</f>
        <v>403485.84</v>
      </c>
      <c r="AC63" s="28">
        <f>외인!AC63+기관!AC63</f>
        <v>-84.6</v>
      </c>
      <c r="AD63" s="28">
        <f>외인!AD63+기관!AD63</f>
        <v>38389.980000000003</v>
      </c>
      <c r="AE63" s="28">
        <f>외인!AE63+기관!AE63</f>
        <v>44.11</v>
      </c>
      <c r="AF63" s="28">
        <f>외인!AF63+기관!AF63</f>
        <v>47953.66</v>
      </c>
      <c r="AG63" s="28">
        <f>외인!AG63+기관!AG63</f>
        <v>-6.6199999999999974</v>
      </c>
      <c r="AH63" s="28">
        <f>외인!AH63+기관!AH63</f>
        <v>455761.38</v>
      </c>
      <c r="AI63" s="28">
        <f>외인!AI63+기관!AI63</f>
        <v>-481.93</v>
      </c>
      <c r="AJ63" s="28">
        <f>외인!AJ63+기관!AJ63</f>
        <v>204778.72</v>
      </c>
      <c r="AK63" s="28">
        <f>외인!AK63+기관!AK63</f>
        <v>-443.29999999999995</v>
      </c>
      <c r="AL63" s="28">
        <f>외인!AL63+기관!AL63</f>
        <v>204017.9</v>
      </c>
      <c r="AM63" s="28">
        <f>외인!AM63+기관!AM63</f>
        <v>-220.36999999999998</v>
      </c>
      <c r="AN63" s="28">
        <f>외인!AN63+기관!AN63</f>
        <v>400998.08</v>
      </c>
      <c r="AO63" s="28">
        <f>외인!AO63+기관!AO63</f>
        <v>378.27</v>
      </c>
      <c r="AP63" s="28">
        <f>외인!AP63+기관!AP63</f>
        <v>398046.56</v>
      </c>
      <c r="AQ63" s="28">
        <f>외인!AQ63+기관!AQ63</f>
        <v>-248.36999999999998</v>
      </c>
      <c r="AR63" s="28">
        <f>외인!AR63+기관!AR63</f>
        <v>47950.44</v>
      </c>
      <c r="AS63" s="28">
        <f>외인!AS63+기관!AS63</f>
        <v>17.45</v>
      </c>
      <c r="AT63" s="28">
        <f>외인!AT63+기관!AT63</f>
        <v>184132.06</v>
      </c>
      <c r="AU63" s="28">
        <f>외인!AU63+기관!AU63</f>
        <v>323.89999999999998</v>
      </c>
      <c r="AV63" s="28">
        <f>외인!AV63+기관!AV63</f>
        <v>95329.38</v>
      </c>
      <c r="AW63" s="28">
        <f>외인!AW63+기관!AW63</f>
        <v>-30.61</v>
      </c>
      <c r="AX63" s="28">
        <f>외인!AX63+기관!AX63</f>
        <v>142061.54</v>
      </c>
      <c r="AY63" s="28">
        <f>외인!AY63+기관!AY63</f>
        <v>-170.16</v>
      </c>
      <c r="AZ63" s="28">
        <f>외인!AZ63+기관!AZ63</f>
        <v>6560740.7000000002</v>
      </c>
      <c r="BA63" s="28">
        <f>외인!BA63+기관!BA63</f>
        <v>-14620.49</v>
      </c>
      <c r="BB63" s="28">
        <f>외인!BB63+기관!BB63</f>
        <v>220201.4</v>
      </c>
      <c r="BC63" s="28">
        <f>외인!BC63+기관!BC63</f>
        <v>34.56</v>
      </c>
      <c r="BD63" s="28">
        <f>외인!BD63+기관!BD63</f>
        <v>72094.64</v>
      </c>
      <c r="BE63" s="28">
        <f>외인!BE63+기관!BE63</f>
        <v>-169.1</v>
      </c>
      <c r="BF63" s="28">
        <f>외인!BF63+기관!BF63</f>
        <v>0</v>
      </c>
      <c r="BG63" s="28">
        <f>외인!BG63+기관!BG63</f>
        <v>0</v>
      </c>
      <c r="BH63" s="28">
        <f>외인!BH63+기관!BH63</f>
        <v>214019.64</v>
      </c>
      <c r="BI63" s="28">
        <f>외인!BI63+기관!BI63</f>
        <v>-191.84000000000003</v>
      </c>
      <c r="BJ63" s="28">
        <f>외인!BJ63+기관!BJ63</f>
        <v>263990.52</v>
      </c>
      <c r="BK63" s="28">
        <f>외인!BK63+기관!BK63</f>
        <v>-233.01000000000005</v>
      </c>
      <c r="BL63" s="28">
        <f>외인!BL63+기관!BL63</f>
        <v>94966.38</v>
      </c>
      <c r="BM63" s="28">
        <f>외인!BM63+기관!BM63</f>
        <v>-93.039999999999992</v>
      </c>
      <c r="BN63" s="28">
        <f>외인!BN63+기관!BN63</f>
        <v>112210.62</v>
      </c>
      <c r="BO63" s="28">
        <f>외인!BO63+기관!BO63</f>
        <v>51.910000000000011</v>
      </c>
      <c r="BP63" s="28">
        <f>외인!BP63+기관!BP63</f>
        <v>159495.28</v>
      </c>
      <c r="BQ63" s="28">
        <f>외인!BQ63+기관!BQ63</f>
        <v>-154.06</v>
      </c>
      <c r="BR63" s="28">
        <f>외인!BR63+기관!BR63</f>
        <v>715235.46</v>
      </c>
      <c r="BS63" s="28">
        <f>외인!BS63+기관!BS63</f>
        <v>-41.489999999999981</v>
      </c>
      <c r="BT63" s="28">
        <f>외인!BT63+기관!BT63</f>
        <v>6232376.6200000001</v>
      </c>
      <c r="BU63" s="28">
        <f>외인!BU63+기관!BU63</f>
        <v>-14525.119999999999</v>
      </c>
      <c r="BV63" s="28">
        <f>외인!BV63+기관!BV63</f>
        <v>954391.6</v>
      </c>
      <c r="BW63" s="28">
        <f>외인!BW63+기관!BW63</f>
        <v>-1024.51</v>
      </c>
      <c r="BX63" s="28">
        <f>외인!BX63+기관!BX63</f>
        <v>152698.62</v>
      </c>
      <c r="BY63" s="28">
        <f>외인!BY63+기관!BY63</f>
        <v>36.479999999999997</v>
      </c>
      <c r="BZ63" s="28">
        <f>외인!BZ63+기관!BZ63</f>
        <v>605015.98</v>
      </c>
      <c r="CA63" s="28">
        <f>외인!CA63+기관!CA63</f>
        <v>157.88</v>
      </c>
      <c r="CB63" s="28">
        <f>외인!CB63+기관!CB63</f>
        <v>23856.12</v>
      </c>
      <c r="CC63" s="28">
        <f>외인!CC63+기관!CC63</f>
        <v>-73.2</v>
      </c>
      <c r="CD63" s="28">
        <f>외인!CD63+기관!CD63</f>
        <v>53654.78</v>
      </c>
      <c r="CE63" s="28">
        <f>외인!CE63+기관!CE63</f>
        <v>-189.20999999999998</v>
      </c>
      <c r="CF63" s="28">
        <f>외인!CF63+기관!CF63</f>
        <v>57367.94</v>
      </c>
      <c r="CG63" s="28">
        <f>외인!CG63+기관!CG63</f>
        <v>128.87</v>
      </c>
      <c r="CH63" s="28">
        <f>외인!CH63+기관!CH63</f>
        <v>137926.82</v>
      </c>
      <c r="CI63" s="28">
        <f>외인!CI63+기관!CI63</f>
        <v>-20.709999999999994</v>
      </c>
      <c r="CJ63" s="28">
        <f>외인!CJ63+기관!CJ63</f>
        <v>708315.88</v>
      </c>
      <c r="CK63" s="28">
        <f>외인!CK63+기관!CK63</f>
        <v>-220.23000000000002</v>
      </c>
      <c r="CL63" s="28">
        <f>외인!CL63+기관!CL63</f>
        <v>461386.92</v>
      </c>
      <c r="CM63" s="28">
        <f>외인!CM63+기관!CM63</f>
        <v>-127.82</v>
      </c>
      <c r="CN63" s="28">
        <f>외인!CN63+기관!CN63</f>
        <v>252122.86</v>
      </c>
      <c r="CO63" s="28">
        <f>외인!CO63+기관!CO63</f>
        <v>-466.19</v>
      </c>
      <c r="CP63" s="28">
        <f>외인!CP63+기관!CP63</f>
        <v>221273.58</v>
      </c>
      <c r="CQ63" s="28">
        <f>외인!CQ63+기관!CQ63</f>
        <v>35.07</v>
      </c>
      <c r="CR63" s="28">
        <f>외인!CR63+기관!CR63</f>
        <v>335318.78000000003</v>
      </c>
      <c r="CS63" s="28">
        <f>외인!CS63+기관!CS63</f>
        <v>-220.39000000000001</v>
      </c>
      <c r="CT63" s="28">
        <f>외인!CT63+기관!CT63</f>
        <v>359917.4</v>
      </c>
      <c r="CU63" s="28">
        <f>외인!CU63+기관!CU63</f>
        <v>145.56</v>
      </c>
      <c r="CV63" s="28">
        <f>외인!CV63+기관!CV63</f>
        <v>6232376.6200000001</v>
      </c>
      <c r="CW63" s="28">
        <f>외인!CW63+기관!CW63</f>
        <v>-14525.119999999999</v>
      </c>
      <c r="CX63" s="28">
        <f>외인!CX63+기관!CX63</f>
        <v>504509.22</v>
      </c>
      <c r="CY63" s="28">
        <f>외인!CY63+기관!CY63</f>
        <v>194.78999999999996</v>
      </c>
      <c r="CZ63" s="28">
        <f>외인!CZ63+기관!CZ63</f>
        <v>39243.58</v>
      </c>
      <c r="DA63" s="28">
        <f>외인!DA63+기관!DA63</f>
        <v>-20.48</v>
      </c>
      <c r="DB63" s="28">
        <f>외인!DB63+기관!DB63</f>
        <v>72094.64</v>
      </c>
      <c r="DC63" s="28">
        <f>외인!DC63+기관!DC63</f>
        <v>-169.1</v>
      </c>
      <c r="DD63" s="28">
        <f>외인!DD63+기관!DD63</f>
        <v>17385.28</v>
      </c>
      <c r="DE63" s="28">
        <f>외인!DE63+기관!DE63</f>
        <v>2.1900000000000004</v>
      </c>
      <c r="DF63" s="28">
        <f>외인!DF63+기관!DF63</f>
        <v>116641.44</v>
      </c>
      <c r="DG63" s="28">
        <f>외인!DG63+기관!DG63</f>
        <v>71.08</v>
      </c>
      <c r="DH63" s="28">
        <f>외인!DH63+기관!DH63</f>
        <v>37718.160000000003</v>
      </c>
      <c r="DI63" s="28">
        <f>외인!DI63+기관!DI63</f>
        <v>-181.51</v>
      </c>
      <c r="DJ63" s="28">
        <f>외인!DJ63+기관!DJ63</f>
        <v>1434535</v>
      </c>
      <c r="DK63" s="28">
        <f>외인!DK63+기관!DK63</f>
        <v>-876.23</v>
      </c>
      <c r="DL63" s="28">
        <f>외인!DL63+기관!DL63</f>
        <v>205187.42</v>
      </c>
      <c r="DM63" s="28">
        <f>외인!DM63+기관!DM63</f>
        <v>-438.39</v>
      </c>
      <c r="DN63" s="28">
        <f>외인!DN63+기관!DN63</f>
        <v>6232376.6200000001</v>
      </c>
      <c r="DO63" s="28">
        <f>외인!DO63+기관!DO63</f>
        <v>-14525.119999999999</v>
      </c>
      <c r="DP63" s="28">
        <f>외인!DP63+기관!DP63</f>
        <v>160456.88</v>
      </c>
      <c r="DQ63" s="28">
        <f>외인!DQ63+기관!DQ63</f>
        <v>48.34</v>
      </c>
      <c r="DR63" s="28">
        <f>외인!DR63+기관!DR63</f>
        <v>91259.18</v>
      </c>
      <c r="DS63" s="28">
        <f>외인!DS63+기관!DS63</f>
        <v>-35.259999999999991</v>
      </c>
      <c r="DT63" s="28">
        <f>외인!DT63+기관!DT63</f>
        <v>267370.56</v>
      </c>
      <c r="DU63" s="28">
        <f>외인!DU63+기관!DU63</f>
        <v>-150.66</v>
      </c>
      <c r="DV63" s="28">
        <f>외인!DV63+기관!DV63</f>
        <v>67422.240000000005</v>
      </c>
      <c r="DW63" s="28">
        <f>외인!DW63+기관!DW63</f>
        <v>-69.13</v>
      </c>
      <c r="DX63" s="28">
        <f>외인!DX63+기관!DX63</f>
        <v>257172.46</v>
      </c>
      <c r="DY63" s="28">
        <f>외인!DY63+기관!DY63</f>
        <v>89.699999999999989</v>
      </c>
      <c r="DZ63" s="28">
        <f>외인!DZ63+기관!DZ63</f>
        <v>16214.52</v>
      </c>
      <c r="EA63" s="28">
        <f>외인!EA63+기관!EA63</f>
        <v>2.1999999999999997</v>
      </c>
      <c r="EB63" s="28">
        <f>외인!EB63+기관!EB63</f>
        <v>23047.599999999999</v>
      </c>
      <c r="EC63" s="28">
        <f>외인!EC63+기관!EC63</f>
        <v>-68.790000000000006</v>
      </c>
      <c r="ED63" s="28">
        <f>외인!ED63+기관!ED63</f>
        <v>21813.46</v>
      </c>
      <c r="EE63" s="28">
        <f>외인!EE63+기관!EE63</f>
        <v>-15.19</v>
      </c>
      <c r="EF63" s="28">
        <f>외인!EF63+기관!EF63</f>
        <v>449389.58</v>
      </c>
      <c r="EG63" s="28">
        <f>외인!EG63+기관!EG63</f>
        <v>-183.29999999999998</v>
      </c>
      <c r="EH63" s="28">
        <f>외인!EH63+기관!EH63</f>
        <v>582879.52</v>
      </c>
      <c r="EI63" s="28">
        <f>외인!EI63+기관!EI63</f>
        <v>-391.10999999999996</v>
      </c>
      <c r="EJ63" s="28">
        <f>외인!EJ63+기관!EJ63</f>
        <v>204216.04</v>
      </c>
      <c r="EK63" s="28">
        <f>외인!EK63+기관!EK63</f>
        <v>-14.129999999999995</v>
      </c>
      <c r="EL63" s="28">
        <f>외인!EL63+기관!EL63</f>
        <v>58601.82</v>
      </c>
      <c r="EM63" s="28">
        <f>외인!EM63+기관!EM63</f>
        <v>-189.14999999999998</v>
      </c>
      <c r="EN63" s="28">
        <f>외인!EN63+기관!EN63</f>
        <v>91259.18</v>
      </c>
      <c r="EO63" s="28">
        <f>외인!EO63+기관!EO63</f>
        <v>-35.259999999999991</v>
      </c>
      <c r="EP63" s="28">
        <f>외인!EP63+기관!EP63</f>
        <v>322795.09999999998</v>
      </c>
      <c r="EQ63" s="28">
        <f>외인!EQ63+기관!EQ63</f>
        <v>-570.47</v>
      </c>
      <c r="ER63" s="28">
        <f>외인!ER63+기관!ER63</f>
        <v>26896.76</v>
      </c>
      <c r="ES63" s="28">
        <f>외인!ES63+기관!ES63</f>
        <v>18.11</v>
      </c>
      <c r="ET63" s="28">
        <f>외인!ET63+기관!ET63</f>
        <v>398046.56</v>
      </c>
      <c r="EU63" s="28">
        <f>외인!EU63+기관!EU63</f>
        <v>-248.36999999999998</v>
      </c>
      <c r="EV63" s="28">
        <f>외인!EV63+기관!EV63</f>
        <v>86528.2</v>
      </c>
      <c r="EW63" s="28">
        <f>외인!EW63+기관!EW63</f>
        <v>22.89</v>
      </c>
      <c r="EX63" s="28">
        <f>외인!EX63+기관!EX63</f>
        <v>134745.38</v>
      </c>
      <c r="EY63" s="28">
        <f>외인!EY63+기관!EY63</f>
        <v>12.170000000000002</v>
      </c>
    </row>
    <row r="64" spans="1:155">
      <c r="A64" s="27">
        <f>외인!A64</f>
        <v>46155</v>
      </c>
      <c r="B64" s="28">
        <f>외인!B64+기관!B64</f>
        <v>12467915.32</v>
      </c>
      <c r="C64" s="28">
        <f>외인!C64+기관!C64</f>
        <v>-21567.78</v>
      </c>
      <c r="D64" s="28">
        <f>외인!D64+기관!D64</f>
        <v>1312069.3</v>
      </c>
      <c r="E64" s="28">
        <f>외인!E64+기관!E64</f>
        <v>145.67000000000007</v>
      </c>
      <c r="F64" s="28">
        <f>외인!F64+기관!F64</f>
        <v>5157584.92</v>
      </c>
      <c r="G64" s="28">
        <f>외인!G64+기관!G64</f>
        <v>-9854.2800000000007</v>
      </c>
      <c r="H64" s="28">
        <f>외인!H64+기관!H64</f>
        <v>672415.4</v>
      </c>
      <c r="I64" s="28">
        <f>외인!I64+기관!I64</f>
        <v>-582.87000000000012</v>
      </c>
      <c r="J64" s="28">
        <f>외인!J64+기관!J64</f>
        <v>85954.94</v>
      </c>
      <c r="K64" s="28">
        <f>외인!K64+기관!K64</f>
        <v>-89.58</v>
      </c>
      <c r="L64" s="28">
        <f>외인!L64+기관!L64</f>
        <v>622369.81999999995</v>
      </c>
      <c r="M64" s="28">
        <f>외인!M64+기관!M64</f>
        <v>-527.40000000000009</v>
      </c>
      <c r="N64" s="28">
        <f>외인!N64+기관!N64</f>
        <v>619512.57999999996</v>
      </c>
      <c r="O64" s="28">
        <f>외인!O64+기관!O64</f>
        <v>547.54</v>
      </c>
      <c r="P64" s="28">
        <f>외인!P64+기관!P64</f>
        <v>362352.38</v>
      </c>
      <c r="Q64" s="28">
        <f>외인!Q64+기관!Q64</f>
        <v>-192.2</v>
      </c>
      <c r="R64" s="28">
        <f>외인!R64+기관!R64</f>
        <v>268247.74</v>
      </c>
      <c r="S64" s="28">
        <f>외인!S64+기관!S64</f>
        <v>-123.82999999999998</v>
      </c>
      <c r="T64" s="28">
        <f>외인!T64+기관!T64</f>
        <v>17440.919999999998</v>
      </c>
      <c r="U64" s="28">
        <f>외인!U64+기관!U64</f>
        <v>-0.49</v>
      </c>
      <c r="V64" s="28">
        <f>외인!V64+기관!V64</f>
        <v>270655.56</v>
      </c>
      <c r="W64" s="28">
        <f>외인!W64+기관!W64</f>
        <v>504.81</v>
      </c>
      <c r="X64" s="28">
        <f>외인!X64+기관!X64</f>
        <v>6422568.4199999999</v>
      </c>
      <c r="Y64" s="28">
        <f>외인!Y64+기관!Y64</f>
        <v>-18280.060000000001</v>
      </c>
      <c r="Z64" s="28">
        <f>외인!Z64+기관!Z64</f>
        <v>85542.22</v>
      </c>
      <c r="AA64" s="28">
        <f>외인!AA64+기관!AA64</f>
        <v>51.179999999999993</v>
      </c>
      <c r="AB64" s="28">
        <f>외인!AB64+기관!AB64</f>
        <v>397497.16</v>
      </c>
      <c r="AC64" s="28">
        <f>외인!AC64+기관!AC64</f>
        <v>-95.06</v>
      </c>
      <c r="AD64" s="28">
        <f>외인!AD64+기관!AD64</f>
        <v>39340.959999999999</v>
      </c>
      <c r="AE64" s="28">
        <f>외인!AE64+기관!AE64</f>
        <v>59.489999999999995</v>
      </c>
      <c r="AF64" s="28">
        <f>외인!AF64+기관!AF64</f>
        <v>48317.54</v>
      </c>
      <c r="AG64" s="28">
        <f>외인!AG64+기관!AG64</f>
        <v>-4.4000000000000004</v>
      </c>
      <c r="AH64" s="28">
        <f>외인!AH64+기관!AH64</f>
        <v>459638.96</v>
      </c>
      <c r="AI64" s="28">
        <f>외인!AI64+기관!AI64</f>
        <v>-369.22</v>
      </c>
      <c r="AJ64" s="28">
        <f>외인!AJ64+기관!AJ64</f>
        <v>203665.6</v>
      </c>
      <c r="AK64" s="28">
        <f>외인!AK64+기관!AK64</f>
        <v>-392.51</v>
      </c>
      <c r="AL64" s="28">
        <f>외인!AL64+기관!AL64</f>
        <v>223325.42</v>
      </c>
      <c r="AM64" s="28">
        <f>외인!AM64+기관!AM64</f>
        <v>-234.84999999999997</v>
      </c>
      <c r="AN64" s="28">
        <f>외인!AN64+기관!AN64</f>
        <v>435832.6</v>
      </c>
      <c r="AO64" s="28">
        <f>외인!AO64+기관!AO64</f>
        <v>770.91</v>
      </c>
      <c r="AP64" s="28">
        <f>외인!AP64+기관!AP64</f>
        <v>391228.54</v>
      </c>
      <c r="AQ64" s="28">
        <f>외인!AQ64+기관!AQ64</f>
        <v>-192.62</v>
      </c>
      <c r="AR64" s="28">
        <f>외인!AR64+기관!AR64</f>
        <v>48431.64</v>
      </c>
      <c r="AS64" s="28">
        <f>외인!AS64+기관!AS64</f>
        <v>32.980000000000004</v>
      </c>
      <c r="AT64" s="28">
        <f>외인!AT64+기관!AT64</f>
        <v>187394.12</v>
      </c>
      <c r="AU64" s="28">
        <f>외인!AU64+기관!AU64</f>
        <v>198.73</v>
      </c>
      <c r="AV64" s="28">
        <f>외인!AV64+기관!AV64</f>
        <v>93920.12</v>
      </c>
      <c r="AW64" s="28">
        <f>외인!AW64+기관!AW64</f>
        <v>-25.650000000000002</v>
      </c>
      <c r="AX64" s="28">
        <f>외인!AX64+기관!AX64</f>
        <v>140764.70000000001</v>
      </c>
      <c r="AY64" s="28">
        <f>외인!AY64+기관!AY64</f>
        <v>-156.79</v>
      </c>
      <c r="AZ64" s="28">
        <f>외인!AZ64+기관!AZ64</f>
        <v>6853592.2400000002</v>
      </c>
      <c r="BA64" s="28">
        <f>외인!BA64+기관!BA64</f>
        <v>-18032.379999999997</v>
      </c>
      <c r="BB64" s="28">
        <f>외인!BB64+기관!BB64</f>
        <v>221951.86</v>
      </c>
      <c r="BC64" s="28">
        <f>외인!BC64+기관!BC64</f>
        <v>63.999999999999993</v>
      </c>
      <c r="BD64" s="28">
        <f>외인!BD64+기관!BD64</f>
        <v>70710.3</v>
      </c>
      <c r="BE64" s="28">
        <f>외인!BE64+기관!BE64</f>
        <v>-157.18</v>
      </c>
      <c r="BF64" s="28">
        <f>외인!BF64+기관!BF64</f>
        <v>0</v>
      </c>
      <c r="BG64" s="28">
        <f>외인!BG64+기관!BG64</f>
        <v>0</v>
      </c>
      <c r="BH64" s="28">
        <f>외인!BH64+기관!BH64</f>
        <v>214500.54</v>
      </c>
      <c r="BI64" s="28">
        <f>외인!BI64+기관!BI64</f>
        <v>-175.30999999999997</v>
      </c>
      <c r="BJ64" s="28">
        <f>외인!BJ64+기관!BJ64</f>
        <v>260635.24</v>
      </c>
      <c r="BK64" s="28">
        <f>외인!BK64+기관!BK64</f>
        <v>-350.68</v>
      </c>
      <c r="BL64" s="28">
        <f>외인!BL64+기관!BL64</f>
        <v>94366.32</v>
      </c>
      <c r="BM64" s="28">
        <f>외인!BM64+기관!BM64</f>
        <v>-158.07</v>
      </c>
      <c r="BN64" s="28">
        <f>외인!BN64+기관!BN64</f>
        <v>112908.56</v>
      </c>
      <c r="BO64" s="28">
        <f>외인!BO64+기관!BO64</f>
        <v>93.02</v>
      </c>
      <c r="BP64" s="28">
        <f>외인!BP64+기관!BP64</f>
        <v>158089.51999999999</v>
      </c>
      <c r="BQ64" s="28">
        <f>외인!BQ64+기관!BQ64</f>
        <v>-156.06</v>
      </c>
      <c r="BR64" s="28">
        <f>외인!BR64+기관!BR64</f>
        <v>703173.12</v>
      </c>
      <c r="BS64" s="28">
        <f>외인!BS64+기관!BS64</f>
        <v>-49.370000000000005</v>
      </c>
      <c r="BT64" s="28">
        <f>외인!BT64+기관!BT64</f>
        <v>6511933.0599999996</v>
      </c>
      <c r="BU64" s="28">
        <f>외인!BU64+기관!BU64</f>
        <v>-18258.810000000001</v>
      </c>
      <c r="BV64" s="28">
        <f>외인!BV64+기관!BV64</f>
        <v>964817.42</v>
      </c>
      <c r="BW64" s="28">
        <f>외인!BW64+기관!BW64</f>
        <v>-820.65</v>
      </c>
      <c r="BX64" s="28">
        <f>외인!BX64+기관!BX64</f>
        <v>157105.22</v>
      </c>
      <c r="BY64" s="28">
        <f>외인!BY64+기관!BY64</f>
        <v>92.06</v>
      </c>
      <c r="BZ64" s="28">
        <f>외인!BZ64+기관!BZ64</f>
        <v>659158.02</v>
      </c>
      <c r="CA64" s="28">
        <f>외인!CA64+기관!CA64</f>
        <v>536.06000000000006</v>
      </c>
      <c r="CB64" s="28">
        <f>외인!CB64+기관!CB64</f>
        <v>23761.200000000001</v>
      </c>
      <c r="CC64" s="28">
        <f>외인!CC64+기관!CC64</f>
        <v>-56.25</v>
      </c>
      <c r="CD64" s="28">
        <f>외인!CD64+기관!CD64</f>
        <v>53087.22</v>
      </c>
      <c r="CE64" s="28">
        <f>외인!CE64+기관!CE64</f>
        <v>-112.67</v>
      </c>
      <c r="CF64" s="28">
        <f>외인!CF64+기관!CF64</f>
        <v>58638.74</v>
      </c>
      <c r="CG64" s="28">
        <f>외인!CG64+기관!CG64</f>
        <v>128.44999999999999</v>
      </c>
      <c r="CH64" s="28">
        <f>외인!CH64+기관!CH64</f>
        <v>135574.42000000001</v>
      </c>
      <c r="CI64" s="28">
        <f>외인!CI64+기관!CI64</f>
        <v>-11.870000000000005</v>
      </c>
      <c r="CJ64" s="28">
        <f>외인!CJ64+기관!CJ64</f>
        <v>690149.78</v>
      </c>
      <c r="CK64" s="28">
        <f>외인!CK64+기관!CK64</f>
        <v>-342.09000000000003</v>
      </c>
      <c r="CL64" s="28">
        <f>외인!CL64+기관!CL64</f>
        <v>454297.1</v>
      </c>
      <c r="CM64" s="28">
        <f>외인!CM64+기관!CM64</f>
        <v>-143.97999999999999</v>
      </c>
      <c r="CN64" s="28">
        <f>외인!CN64+기관!CN64</f>
        <v>248847.28</v>
      </c>
      <c r="CO64" s="28">
        <f>외인!CO64+기관!CO64</f>
        <v>-590.29999999999995</v>
      </c>
      <c r="CP64" s="28">
        <f>외인!CP64+기관!CP64</f>
        <v>222991.3</v>
      </c>
      <c r="CQ64" s="28">
        <f>외인!CQ64+기관!CQ64</f>
        <v>64.099999999999994</v>
      </c>
      <c r="CR64" s="28">
        <f>외인!CR64+기관!CR64</f>
        <v>336960</v>
      </c>
      <c r="CS64" s="28">
        <f>외인!CS64+기관!CS64</f>
        <v>-240.16000000000003</v>
      </c>
      <c r="CT64" s="28">
        <f>외인!CT64+기관!CT64</f>
        <v>373681.52</v>
      </c>
      <c r="CU64" s="28">
        <f>외인!CU64+기관!CU64</f>
        <v>469.24</v>
      </c>
      <c r="CV64" s="28">
        <f>외인!CV64+기관!CV64</f>
        <v>6511933.0599999996</v>
      </c>
      <c r="CW64" s="28">
        <f>외인!CW64+기관!CW64</f>
        <v>-18258.810000000001</v>
      </c>
      <c r="CX64" s="28">
        <f>외인!CX64+기관!CX64</f>
        <v>497460.98</v>
      </c>
      <c r="CY64" s="28">
        <f>외인!CY64+기관!CY64</f>
        <v>-68.69</v>
      </c>
      <c r="CZ64" s="28">
        <f>외인!CZ64+기관!CZ64</f>
        <v>41316.04</v>
      </c>
      <c r="DA64" s="28">
        <f>외인!DA64+기관!DA64</f>
        <v>87.410000000000011</v>
      </c>
      <c r="DB64" s="28">
        <f>외인!DB64+기관!DB64</f>
        <v>70710.3</v>
      </c>
      <c r="DC64" s="28">
        <f>외인!DC64+기관!DC64</f>
        <v>-157.18</v>
      </c>
      <c r="DD64" s="28">
        <f>외인!DD64+기관!DD64</f>
        <v>17440.919999999998</v>
      </c>
      <c r="DE64" s="28">
        <f>외인!DE64+기관!DE64</f>
        <v>-0.49</v>
      </c>
      <c r="DF64" s="28">
        <f>외인!DF64+기관!DF64</f>
        <v>120344.86</v>
      </c>
      <c r="DG64" s="28">
        <f>외인!DG64+기관!DG64</f>
        <v>112.46999999999998</v>
      </c>
      <c r="DH64" s="28">
        <f>외인!DH64+기관!DH64</f>
        <v>37333.74</v>
      </c>
      <c r="DI64" s="28">
        <f>외인!DI64+기관!DI64</f>
        <v>-113.42</v>
      </c>
      <c r="DJ64" s="28">
        <f>외인!DJ64+기관!DJ64</f>
        <v>1412424.14</v>
      </c>
      <c r="DK64" s="28">
        <f>외인!DK64+기관!DK64</f>
        <v>-1137.78</v>
      </c>
      <c r="DL64" s="28">
        <f>외인!DL64+기관!DL64</f>
        <v>202465.14</v>
      </c>
      <c r="DM64" s="28">
        <f>외인!DM64+기관!DM64</f>
        <v>-567.43000000000006</v>
      </c>
      <c r="DN64" s="28">
        <f>외인!DN64+기관!DN64</f>
        <v>6511933.0599999996</v>
      </c>
      <c r="DO64" s="28">
        <f>외인!DO64+기관!DO64</f>
        <v>-18258.810000000001</v>
      </c>
      <c r="DP64" s="28">
        <f>외인!DP64+기관!DP64</f>
        <v>154487.88</v>
      </c>
      <c r="DQ64" s="28">
        <f>외인!DQ64+기관!DQ64</f>
        <v>-73.39</v>
      </c>
      <c r="DR64" s="28">
        <f>외인!DR64+기관!DR64</f>
        <v>88407.96</v>
      </c>
      <c r="DS64" s="28">
        <f>외인!DS64+기관!DS64</f>
        <v>-59.08</v>
      </c>
      <c r="DT64" s="28">
        <f>외인!DT64+기관!DT64</f>
        <v>268247.74</v>
      </c>
      <c r="DU64" s="28">
        <f>외인!DU64+기관!DU64</f>
        <v>-123.82999999999998</v>
      </c>
      <c r="DV64" s="28">
        <f>외인!DV64+기관!DV64</f>
        <v>68176.66</v>
      </c>
      <c r="DW64" s="28">
        <f>외인!DW64+기관!DW64</f>
        <v>-116.03999999999999</v>
      </c>
      <c r="DX64" s="28">
        <f>외인!DX64+기관!DX64</f>
        <v>270655.56</v>
      </c>
      <c r="DY64" s="28">
        <f>외인!DY64+기관!DY64</f>
        <v>504.81</v>
      </c>
      <c r="DZ64" s="28">
        <f>외인!DZ64+기관!DZ64</f>
        <v>15912.14</v>
      </c>
      <c r="EA64" s="28">
        <f>외인!EA64+기관!EA64</f>
        <v>11.36</v>
      </c>
      <c r="EB64" s="28">
        <f>외인!EB64+기관!EB64</f>
        <v>22734.84</v>
      </c>
      <c r="EC64" s="28">
        <f>외인!EC64+기관!EC64</f>
        <v>-51.61</v>
      </c>
      <c r="ED64" s="28">
        <f>외인!ED64+기관!ED64</f>
        <v>22178.28</v>
      </c>
      <c r="EE64" s="28">
        <f>외인!EE64+기관!EE64</f>
        <v>-11.399999999999999</v>
      </c>
      <c r="EF64" s="28">
        <f>외인!EF64+기관!EF64</f>
        <v>439347.4</v>
      </c>
      <c r="EG64" s="28">
        <f>외인!EG64+기관!EG64</f>
        <v>-139.13</v>
      </c>
      <c r="EH64" s="28">
        <f>외인!EH64+기관!EH64</f>
        <v>596480.22</v>
      </c>
      <c r="EI64" s="28">
        <f>외인!EI64+기관!EI64</f>
        <v>-138.12</v>
      </c>
      <c r="EJ64" s="28">
        <f>외인!EJ64+기관!EJ64</f>
        <v>199469.28</v>
      </c>
      <c r="EK64" s="28">
        <f>외인!EK64+기관!EK64</f>
        <v>-46.809999999999995</v>
      </c>
      <c r="EL64" s="28">
        <f>외인!EL64+기관!EL64</f>
        <v>57948.46</v>
      </c>
      <c r="EM64" s="28">
        <f>외인!EM64+기관!EM64</f>
        <v>-112.78</v>
      </c>
      <c r="EN64" s="28">
        <f>외인!EN64+기관!EN64</f>
        <v>88407.96</v>
      </c>
      <c r="EO64" s="28">
        <f>외인!EO64+기관!EO64</f>
        <v>-59.08</v>
      </c>
      <c r="EP64" s="28">
        <f>외인!EP64+기관!EP64</f>
        <v>320359.40000000002</v>
      </c>
      <c r="EQ64" s="28">
        <f>외인!EQ64+기관!EQ64</f>
        <v>-636.06999999999994</v>
      </c>
      <c r="ER64" s="28">
        <f>외인!ER64+기관!ER64</f>
        <v>25861.74</v>
      </c>
      <c r="ES64" s="28">
        <f>외인!ES64+기관!ES64</f>
        <v>-30.369999999999997</v>
      </c>
      <c r="ET64" s="28">
        <f>외인!ET64+기관!ET64</f>
        <v>391228.54</v>
      </c>
      <c r="EU64" s="28">
        <f>외인!EU64+기관!EU64</f>
        <v>-192.62</v>
      </c>
      <c r="EV64" s="28">
        <f>외인!EV64+기관!EV64</f>
        <v>85542.22</v>
      </c>
      <c r="EW64" s="28">
        <f>외인!EW64+기관!EW64</f>
        <v>51.179999999999993</v>
      </c>
      <c r="EX64" s="28">
        <f>외인!EX64+기관!EX64</f>
        <v>137449.07999999999</v>
      </c>
      <c r="EY64" s="28">
        <f>외인!EY64+기관!EY64</f>
        <v>12.910000000000004</v>
      </c>
    </row>
    <row r="65" spans="1:155">
      <c r="A65" s="27">
        <f>외인!A65</f>
        <v>46156</v>
      </c>
      <c r="B65" s="28">
        <f>외인!B65+기관!B65</f>
        <v>12686259.92</v>
      </c>
      <c r="C65" s="28">
        <f>외인!C65+기관!C65</f>
        <v>-17713.07</v>
      </c>
      <c r="D65" s="28">
        <f>외인!D65+기관!D65</f>
        <v>1327442.06</v>
      </c>
      <c r="E65" s="28">
        <f>외인!E65+기관!E65</f>
        <v>27.979999999999961</v>
      </c>
      <c r="F65" s="28">
        <f>외인!F65+기관!F65</f>
        <v>5334036.9400000004</v>
      </c>
      <c r="G65" s="28">
        <f>외인!G65+기관!G65</f>
        <v>-6440.47</v>
      </c>
      <c r="H65" s="28">
        <f>외인!H65+기관!H65</f>
        <v>685371.24</v>
      </c>
      <c r="I65" s="28">
        <f>외인!I65+기관!I65</f>
        <v>-888.29</v>
      </c>
      <c r="J65" s="28">
        <f>외인!J65+기관!J65</f>
        <v>91435.28</v>
      </c>
      <c r="K65" s="28">
        <f>외인!K65+기관!K65</f>
        <v>84.02000000000001</v>
      </c>
      <c r="L65" s="28">
        <f>외인!L65+기관!L65</f>
        <v>633777.93999999994</v>
      </c>
      <c r="M65" s="28">
        <f>외인!M65+기관!M65</f>
        <v>-832.17000000000007</v>
      </c>
      <c r="N65" s="28">
        <f>외인!N65+기관!N65</f>
        <v>620403.1</v>
      </c>
      <c r="O65" s="28">
        <f>외인!O65+기관!O65</f>
        <v>-80.049999999999955</v>
      </c>
      <c r="P65" s="28">
        <f>외인!P65+기관!P65</f>
        <v>373645.92</v>
      </c>
      <c r="Q65" s="28">
        <f>외인!Q65+기관!Q65</f>
        <v>-37.459999999999994</v>
      </c>
      <c r="R65" s="28">
        <f>외인!R65+기관!R65</f>
        <v>279774.46000000002</v>
      </c>
      <c r="S65" s="28">
        <f>외인!S65+기관!S65</f>
        <v>136.63</v>
      </c>
      <c r="T65" s="28">
        <f>외인!T65+기관!T65</f>
        <v>17766.2</v>
      </c>
      <c r="U65" s="28">
        <f>외인!U65+기관!U65</f>
        <v>2.4699999999999998</v>
      </c>
      <c r="V65" s="28">
        <f>외인!V65+기관!V65</f>
        <v>273827.32</v>
      </c>
      <c r="W65" s="28">
        <f>외인!W65+기관!W65</f>
        <v>512.55999999999995</v>
      </c>
      <c r="X65" s="28">
        <f>외인!X65+기관!X65</f>
        <v>6558667.2199999997</v>
      </c>
      <c r="Y65" s="28">
        <f>외인!Y65+기관!Y65</f>
        <v>-15470.52</v>
      </c>
      <c r="Z65" s="28">
        <f>외인!Z65+기관!Z65</f>
        <v>92027.36</v>
      </c>
      <c r="AA65" s="28">
        <f>외인!AA65+기관!AA65</f>
        <v>72.580000000000013</v>
      </c>
      <c r="AB65" s="28">
        <f>외인!AB65+기관!AB65</f>
        <v>408427.3</v>
      </c>
      <c r="AC65" s="28">
        <f>외인!AC65+기관!AC65</f>
        <v>-111.37</v>
      </c>
      <c r="AD65" s="28">
        <f>외인!AD65+기관!AD65</f>
        <v>42483.74</v>
      </c>
      <c r="AE65" s="28">
        <f>외인!AE65+기관!AE65</f>
        <v>33.57</v>
      </c>
      <c r="AF65" s="28">
        <f>외인!AF65+기관!AF65</f>
        <v>48908.06</v>
      </c>
      <c r="AG65" s="28">
        <f>외인!AG65+기관!AG65</f>
        <v>-28.32</v>
      </c>
      <c r="AH65" s="28">
        <f>외인!AH65+기관!AH65</f>
        <v>436134.06</v>
      </c>
      <c r="AI65" s="28">
        <f>외인!AI65+기관!AI65</f>
        <v>-838.44</v>
      </c>
      <c r="AJ65" s="28">
        <f>외인!AJ65+기관!AJ65</f>
        <v>214769.26</v>
      </c>
      <c r="AK65" s="28">
        <f>외인!AK65+기관!AK65</f>
        <v>-135.59</v>
      </c>
      <c r="AL65" s="28">
        <f>외인!AL65+기관!AL65</f>
        <v>223977.92</v>
      </c>
      <c r="AM65" s="28">
        <f>외인!AM65+기관!AM65</f>
        <v>-516.72</v>
      </c>
      <c r="AN65" s="28">
        <f>외인!AN65+기관!AN65</f>
        <v>435603.28</v>
      </c>
      <c r="AO65" s="28">
        <f>외인!AO65+기관!AO65</f>
        <v>410.35999999999996</v>
      </c>
      <c r="AP65" s="28">
        <f>외인!AP65+기관!AP65</f>
        <v>380247.22</v>
      </c>
      <c r="AQ65" s="28">
        <f>외인!AQ65+기관!AQ65</f>
        <v>-212.61</v>
      </c>
      <c r="AR65" s="28">
        <f>외인!AR65+기관!AR65</f>
        <v>51536.44</v>
      </c>
      <c r="AS65" s="28">
        <f>외인!AS65+기관!AS65</f>
        <v>13.97</v>
      </c>
      <c r="AT65" s="28">
        <f>외인!AT65+기관!AT65</f>
        <v>203151.06</v>
      </c>
      <c r="AU65" s="28">
        <f>외인!AU65+기관!AU65</f>
        <v>202.18</v>
      </c>
      <c r="AV65" s="28">
        <f>외인!AV65+기관!AV65</f>
        <v>99531.12</v>
      </c>
      <c r="AW65" s="28">
        <f>외인!AW65+기관!AW65</f>
        <v>136.18</v>
      </c>
      <c r="AX65" s="28">
        <f>외인!AX65+기관!AX65</f>
        <v>147212.94</v>
      </c>
      <c r="AY65" s="28">
        <f>외인!AY65+기관!AY65</f>
        <v>-94.33</v>
      </c>
      <c r="AZ65" s="28">
        <f>외인!AZ65+기관!AZ65</f>
        <v>6991292.2000000002</v>
      </c>
      <c r="BA65" s="28">
        <f>외인!BA65+기관!BA65</f>
        <v>-15132.25</v>
      </c>
      <c r="BB65" s="28">
        <f>외인!BB65+기관!BB65</f>
        <v>239133.4</v>
      </c>
      <c r="BC65" s="28">
        <f>외인!BC65+기관!BC65</f>
        <v>118.89</v>
      </c>
      <c r="BD65" s="28">
        <f>외인!BD65+기관!BD65</f>
        <v>69290.62</v>
      </c>
      <c r="BE65" s="28">
        <f>외인!BE65+기관!BE65</f>
        <v>-200.24</v>
      </c>
      <c r="BF65" s="28">
        <f>외인!BF65+기관!BF65</f>
        <v>0</v>
      </c>
      <c r="BG65" s="28">
        <f>외인!BG65+기관!BG65</f>
        <v>0</v>
      </c>
      <c r="BH65" s="28">
        <f>외인!BH65+기관!BH65</f>
        <v>215026.02</v>
      </c>
      <c r="BI65" s="28">
        <f>외인!BI65+기관!BI65</f>
        <v>-51.040000000000006</v>
      </c>
      <c r="BJ65" s="28">
        <f>외인!BJ65+기관!BJ65</f>
        <v>267150.96000000002</v>
      </c>
      <c r="BK65" s="28">
        <f>외인!BK65+기관!BK65</f>
        <v>-377.7</v>
      </c>
      <c r="BL65" s="28">
        <f>외인!BL65+기관!BL65</f>
        <v>95742.44</v>
      </c>
      <c r="BM65" s="28">
        <f>외인!BM65+기관!BM65</f>
        <v>11.23</v>
      </c>
      <c r="BN65" s="28">
        <f>외인!BN65+기관!BN65</f>
        <v>115129.44</v>
      </c>
      <c r="BO65" s="28">
        <f>외인!BO65+기관!BO65</f>
        <v>39.28</v>
      </c>
      <c r="BP65" s="28">
        <f>외인!BP65+기관!BP65</f>
        <v>164671.76</v>
      </c>
      <c r="BQ65" s="28">
        <f>외인!BQ65+기관!BQ65</f>
        <v>-64.89</v>
      </c>
      <c r="BR65" s="28">
        <f>외인!BR65+기관!BR65</f>
        <v>687487.14</v>
      </c>
      <c r="BS65" s="28">
        <f>외인!BS65+기관!BS65</f>
        <v>-619.33999999999992</v>
      </c>
      <c r="BT65" s="28">
        <f>외인!BT65+기관!BT65</f>
        <v>6648791</v>
      </c>
      <c r="BU65" s="28">
        <f>외인!BU65+기관!BU65</f>
        <v>-15302.22</v>
      </c>
      <c r="BV65" s="28">
        <f>외인!BV65+기관!BV65</f>
        <v>976895.02</v>
      </c>
      <c r="BW65" s="28">
        <f>외인!BW65+기관!BW65</f>
        <v>-194.49</v>
      </c>
      <c r="BX65" s="28">
        <f>외인!BX65+기관!BX65</f>
        <v>158244.70000000001</v>
      </c>
      <c r="BY65" s="28">
        <f>외인!BY65+기관!BY65</f>
        <v>-39.870000000000005</v>
      </c>
      <c r="BZ65" s="28">
        <f>외인!BZ65+기관!BZ65</f>
        <v>659581.22</v>
      </c>
      <c r="CA65" s="28">
        <f>외인!CA65+기관!CA65</f>
        <v>-106.36000000000001</v>
      </c>
      <c r="CB65" s="28">
        <f>외인!CB65+기관!CB65</f>
        <v>25021.7</v>
      </c>
      <c r="CC65" s="28">
        <f>외인!CC65+기관!CC65</f>
        <v>-43.199999999999996</v>
      </c>
      <c r="CD65" s="28">
        <f>외인!CD65+기관!CD65</f>
        <v>55631.040000000001</v>
      </c>
      <c r="CE65" s="28">
        <f>외인!CE65+기관!CE65</f>
        <v>-63.62</v>
      </c>
      <c r="CF65" s="28">
        <f>외인!CF65+기관!CF65</f>
        <v>63351.44</v>
      </c>
      <c r="CG65" s="28">
        <f>외인!CG65+기관!CG65</f>
        <v>147.04</v>
      </c>
      <c r="CH65" s="28">
        <f>외인!CH65+기관!CH65</f>
        <v>143710.42000000001</v>
      </c>
      <c r="CI65" s="28">
        <f>외인!CI65+기관!CI65</f>
        <v>163.29</v>
      </c>
      <c r="CJ65" s="28">
        <f>외인!CJ65+기관!CJ65</f>
        <v>706211.1</v>
      </c>
      <c r="CK65" s="28">
        <f>외인!CK65+기관!CK65</f>
        <v>-92.240000000000009</v>
      </c>
      <c r="CL65" s="28">
        <f>외인!CL65+기관!CL65</f>
        <v>466456.08</v>
      </c>
      <c r="CM65" s="28">
        <f>외인!CM65+기관!CM65</f>
        <v>-167.77</v>
      </c>
      <c r="CN65" s="28">
        <f>외인!CN65+기관!CN65</f>
        <v>252457.98</v>
      </c>
      <c r="CO65" s="28">
        <f>외인!CO65+기관!CO65</f>
        <v>-487.95</v>
      </c>
      <c r="CP65" s="28">
        <f>외인!CP65+기관!CP65</f>
        <v>240219.92</v>
      </c>
      <c r="CQ65" s="28">
        <f>외인!CQ65+기관!CQ65</f>
        <v>119.05</v>
      </c>
      <c r="CR65" s="28">
        <f>외인!CR65+기관!CR65</f>
        <v>351055.08</v>
      </c>
      <c r="CS65" s="28">
        <f>외인!CS65+기관!CS65</f>
        <v>88.18</v>
      </c>
      <c r="CT65" s="28">
        <f>외인!CT65+기관!CT65</f>
        <v>373005.78</v>
      </c>
      <c r="CU65" s="28">
        <f>외인!CU65+기관!CU65</f>
        <v>299.78999999999996</v>
      </c>
      <c r="CV65" s="28">
        <f>외인!CV65+기관!CV65</f>
        <v>6648791</v>
      </c>
      <c r="CW65" s="28">
        <f>외인!CW65+기관!CW65</f>
        <v>-15302.22</v>
      </c>
      <c r="CX65" s="28">
        <f>외인!CX65+기관!CX65</f>
        <v>514382.72</v>
      </c>
      <c r="CY65" s="28">
        <f>외인!CY65+기관!CY65</f>
        <v>-258.12</v>
      </c>
      <c r="CZ65" s="28">
        <f>외인!CZ65+기관!CZ65</f>
        <v>42883.7</v>
      </c>
      <c r="DA65" s="28">
        <f>외인!DA65+기관!DA65</f>
        <v>189.05</v>
      </c>
      <c r="DB65" s="28">
        <f>외인!DB65+기관!DB65</f>
        <v>69290.62</v>
      </c>
      <c r="DC65" s="28">
        <f>외인!DC65+기관!DC65</f>
        <v>-200.24</v>
      </c>
      <c r="DD65" s="28">
        <f>외인!DD65+기관!DD65</f>
        <v>17766.2</v>
      </c>
      <c r="DE65" s="28">
        <f>외인!DE65+기관!DE65</f>
        <v>2.4699999999999998</v>
      </c>
      <c r="DF65" s="28">
        <f>외인!DF65+기관!DF65</f>
        <v>119482.68</v>
      </c>
      <c r="DG65" s="28">
        <f>외인!DG65+기관!DG65</f>
        <v>-32.509999999999991</v>
      </c>
      <c r="DH65" s="28">
        <f>외인!DH65+기관!DH65</f>
        <v>39638.92</v>
      </c>
      <c r="DI65" s="28">
        <f>외인!DI65+기관!DI65</f>
        <v>-64.84</v>
      </c>
      <c r="DJ65" s="28">
        <f>외인!DJ65+기관!DJ65</f>
        <v>1386288.34</v>
      </c>
      <c r="DK65" s="28">
        <f>외인!DK65+기관!DK65</f>
        <v>-2193.41</v>
      </c>
      <c r="DL65" s="28">
        <f>외인!DL65+기관!DL65</f>
        <v>204686.58</v>
      </c>
      <c r="DM65" s="28">
        <f>외인!DM65+기관!DM65</f>
        <v>-472.15999999999997</v>
      </c>
      <c r="DN65" s="28">
        <f>외인!DN65+기관!DN65</f>
        <v>6648791</v>
      </c>
      <c r="DO65" s="28">
        <f>외인!DO65+기관!DO65</f>
        <v>-15302.22</v>
      </c>
      <c r="DP65" s="28">
        <f>외인!DP65+기관!DP65</f>
        <v>157303.48000000001</v>
      </c>
      <c r="DQ65" s="28">
        <f>외인!DQ65+기관!DQ65</f>
        <v>71.12</v>
      </c>
      <c r="DR65" s="28">
        <f>외인!DR65+기관!DR65</f>
        <v>93063.22</v>
      </c>
      <c r="DS65" s="28">
        <f>외인!DS65+기관!DS65</f>
        <v>94.22</v>
      </c>
      <c r="DT65" s="28">
        <f>외인!DT65+기관!DT65</f>
        <v>279774.46000000002</v>
      </c>
      <c r="DU65" s="28">
        <f>외인!DU65+기관!DU65</f>
        <v>136.63</v>
      </c>
      <c r="DV65" s="28">
        <f>외인!DV65+기관!DV65</f>
        <v>70740.94</v>
      </c>
      <c r="DW65" s="28">
        <f>외인!DW65+기관!DW65</f>
        <v>-48.37</v>
      </c>
      <c r="DX65" s="28">
        <f>외인!DX65+기관!DX65</f>
        <v>273827.32</v>
      </c>
      <c r="DY65" s="28">
        <f>외인!DY65+기관!DY65</f>
        <v>512.55999999999995</v>
      </c>
      <c r="DZ65" s="28">
        <f>외인!DZ65+기관!DZ65</f>
        <v>16209.58</v>
      </c>
      <c r="EA65" s="28">
        <f>외인!EA65+기관!EA65</f>
        <v>22.39</v>
      </c>
      <c r="EB65" s="28">
        <f>외인!EB65+기관!EB65</f>
        <v>23612.5</v>
      </c>
      <c r="EC65" s="28">
        <f>외인!EC65+기관!EC65</f>
        <v>-40.089999999999996</v>
      </c>
      <c r="ED65" s="28">
        <f>외인!ED65+기관!ED65</f>
        <v>21909.32</v>
      </c>
      <c r="EE65" s="28">
        <f>외인!EE65+기관!EE65</f>
        <v>-20.049999999999997</v>
      </c>
      <c r="EF65" s="28">
        <f>외인!EF65+기관!EF65</f>
        <v>449984.58</v>
      </c>
      <c r="EG65" s="28">
        <f>외인!EG65+기관!EG65</f>
        <v>-106.34</v>
      </c>
      <c r="EH65" s="28">
        <f>외인!EH65+기관!EH65</f>
        <v>601419.48</v>
      </c>
      <c r="EI65" s="28">
        <f>외인!EI65+기관!EI65</f>
        <v>22.639999999999986</v>
      </c>
      <c r="EJ65" s="28">
        <f>외인!EJ65+기관!EJ65</f>
        <v>212949.38</v>
      </c>
      <c r="EK65" s="28">
        <f>외인!EK65+기관!EK65</f>
        <v>283.97999999999996</v>
      </c>
      <c r="EL65" s="28">
        <f>외인!EL65+기관!EL65</f>
        <v>60524.18</v>
      </c>
      <c r="EM65" s="28">
        <f>외인!EM65+기관!EM65</f>
        <v>-64.22</v>
      </c>
      <c r="EN65" s="28">
        <f>외인!EN65+기관!EN65</f>
        <v>93063.22</v>
      </c>
      <c r="EO65" s="28">
        <f>외인!EO65+기관!EO65</f>
        <v>94.22</v>
      </c>
      <c r="EP65" s="28">
        <f>외인!EP65+기관!EP65</f>
        <v>326123.59999999998</v>
      </c>
      <c r="EQ65" s="28">
        <f>외인!EQ65+기관!EQ65</f>
        <v>-174.28</v>
      </c>
      <c r="ER65" s="28">
        <f>외인!ER65+기관!ER65</f>
        <v>25685.1</v>
      </c>
      <c r="ES65" s="28">
        <f>외인!ES65+기관!ES65</f>
        <v>4.84</v>
      </c>
      <c r="ET65" s="28">
        <f>외인!ET65+기관!ET65</f>
        <v>380247.22</v>
      </c>
      <c r="EU65" s="28">
        <f>외인!EU65+기관!EU65</f>
        <v>-212.61</v>
      </c>
      <c r="EV65" s="28">
        <f>외인!EV65+기관!EV65</f>
        <v>92027.36</v>
      </c>
      <c r="EW65" s="28">
        <f>외인!EW65+기관!EW65</f>
        <v>72.580000000000013</v>
      </c>
      <c r="EX65" s="28">
        <f>외인!EX65+기관!EX65</f>
        <v>148192.56</v>
      </c>
      <c r="EY65" s="28">
        <f>외인!EY65+기관!EY65</f>
        <v>46.480000000000004</v>
      </c>
    </row>
    <row r="66" spans="1:155">
      <c r="A66" s="27">
        <f>외인!A66</f>
        <v>46157</v>
      </c>
      <c r="B66" s="28">
        <f>외인!B66+기관!B66</f>
        <v>11906686.76</v>
      </c>
      <c r="C66" s="28">
        <f>외인!C66+기관!C66</f>
        <v>-21009.31</v>
      </c>
      <c r="D66" s="28">
        <f>외인!D66+기관!D66</f>
        <v>1259886.48</v>
      </c>
      <c r="E66" s="28">
        <f>외인!E66+기관!E66</f>
        <v>-216.16999999999996</v>
      </c>
      <c r="F66" s="28">
        <f>외인!F66+기관!F66</f>
        <v>4960232.62</v>
      </c>
      <c r="G66" s="28">
        <f>외인!G66+기관!G66</f>
        <v>-8055.9800000000005</v>
      </c>
      <c r="H66" s="28">
        <f>외인!H66+기관!H66</f>
        <v>647998.62</v>
      </c>
      <c r="I66" s="28">
        <f>외인!I66+기관!I66</f>
        <v>-737.68</v>
      </c>
      <c r="J66" s="28">
        <f>외인!J66+기관!J66</f>
        <v>86441.4</v>
      </c>
      <c r="K66" s="28">
        <f>외인!K66+기관!K66</f>
        <v>44.69</v>
      </c>
      <c r="L66" s="28">
        <f>외인!L66+기관!L66</f>
        <v>600089.36</v>
      </c>
      <c r="M66" s="28">
        <f>외인!M66+기관!M66</f>
        <v>-663.79</v>
      </c>
      <c r="N66" s="28">
        <f>외인!N66+기관!N66</f>
        <v>604056.5</v>
      </c>
      <c r="O66" s="28">
        <f>외인!O66+기관!O66</f>
        <v>-953.52</v>
      </c>
      <c r="P66" s="28">
        <f>외인!P66+기관!P66</f>
        <v>362202.28</v>
      </c>
      <c r="Q66" s="28">
        <f>외인!Q66+기관!Q66</f>
        <v>54.039999999999992</v>
      </c>
      <c r="R66" s="28">
        <f>외인!R66+기관!R66</f>
        <v>269261.38</v>
      </c>
      <c r="S66" s="28">
        <f>외인!S66+기관!S66</f>
        <v>-99.97</v>
      </c>
      <c r="T66" s="28">
        <f>외인!T66+기관!T66</f>
        <v>18001.740000000002</v>
      </c>
      <c r="U66" s="28">
        <f>외인!U66+기관!U66</f>
        <v>16.559999999999999</v>
      </c>
      <c r="V66" s="28">
        <f>외인!V66+기관!V66</f>
        <v>251856</v>
      </c>
      <c r="W66" s="28">
        <f>외인!W66+기관!W66</f>
        <v>423.06</v>
      </c>
      <c r="X66" s="28">
        <f>외인!X66+기관!X66</f>
        <v>6018542.4199999999</v>
      </c>
      <c r="Y66" s="28">
        <f>외인!Y66+기관!Y66</f>
        <v>-18550.25</v>
      </c>
      <c r="Z66" s="28">
        <f>외인!Z66+기관!Z66</f>
        <v>92544.76</v>
      </c>
      <c r="AA66" s="28">
        <f>외인!AA66+기관!AA66</f>
        <v>96.56</v>
      </c>
      <c r="AB66" s="28">
        <f>외인!AB66+기관!AB66</f>
        <v>399069.44</v>
      </c>
      <c r="AC66" s="28">
        <f>외인!AC66+기관!AC66</f>
        <v>-107.27</v>
      </c>
      <c r="AD66" s="28">
        <f>외인!AD66+기관!AD66</f>
        <v>40757.480000000003</v>
      </c>
      <c r="AE66" s="28">
        <f>외인!AE66+기관!AE66</f>
        <v>19.560000000000002</v>
      </c>
      <c r="AF66" s="28">
        <f>외인!AF66+기관!AF66</f>
        <v>48333.46</v>
      </c>
      <c r="AG66" s="28">
        <f>외인!AG66+기관!AG66</f>
        <v>-12.780000000000001</v>
      </c>
      <c r="AH66" s="28">
        <f>외인!AH66+기관!AH66</f>
        <v>419100.28</v>
      </c>
      <c r="AI66" s="28">
        <f>외인!AI66+기관!AI66</f>
        <v>-450.43</v>
      </c>
      <c r="AJ66" s="28">
        <f>외인!AJ66+기관!AJ66</f>
        <v>207384.76</v>
      </c>
      <c r="AK66" s="28">
        <f>외인!AK66+기관!AK66</f>
        <v>-127.02000000000001</v>
      </c>
      <c r="AL66" s="28">
        <f>외인!AL66+기관!AL66</f>
        <v>219162.06</v>
      </c>
      <c r="AM66" s="28">
        <f>외인!AM66+기관!AM66</f>
        <v>-619.71</v>
      </c>
      <c r="AN66" s="28">
        <f>외인!AN66+기관!AN66</f>
        <v>422748.54</v>
      </c>
      <c r="AO66" s="28">
        <f>외인!AO66+기관!AO66</f>
        <v>-372.64</v>
      </c>
      <c r="AP66" s="28">
        <f>외인!AP66+기관!AP66</f>
        <v>351429.62</v>
      </c>
      <c r="AQ66" s="28">
        <f>외인!AQ66+기관!AQ66</f>
        <v>-310.40000000000003</v>
      </c>
      <c r="AR66" s="28">
        <f>외인!AR66+기관!AR66</f>
        <v>49705.24</v>
      </c>
      <c r="AS66" s="28">
        <f>외인!AS66+기관!AS66</f>
        <v>20.52</v>
      </c>
      <c r="AT66" s="28">
        <f>외인!AT66+기관!AT66</f>
        <v>209264.74</v>
      </c>
      <c r="AU66" s="28">
        <f>외인!AU66+기관!AU66</f>
        <v>-83.199999999999989</v>
      </c>
      <c r="AV66" s="28">
        <f>외인!AV66+기관!AV66</f>
        <v>99165.9</v>
      </c>
      <c r="AW66" s="28">
        <f>외인!AW66+기관!AW66</f>
        <v>136.04</v>
      </c>
      <c r="AX66" s="28">
        <f>외인!AX66+기관!AX66</f>
        <v>135936.20000000001</v>
      </c>
      <c r="AY66" s="28">
        <f>외인!AY66+기관!AY66</f>
        <v>-219.74</v>
      </c>
      <c r="AZ66" s="28">
        <f>외인!AZ66+기관!AZ66</f>
        <v>6441618.8200000003</v>
      </c>
      <c r="BA66" s="28">
        <f>외인!BA66+기관!BA66</f>
        <v>-18190.870000000003</v>
      </c>
      <c r="BB66" s="28">
        <f>외인!BB66+기관!BB66</f>
        <v>231410.06</v>
      </c>
      <c r="BC66" s="28">
        <f>외인!BC66+기관!BC66</f>
        <v>163.18</v>
      </c>
      <c r="BD66" s="28">
        <f>외인!BD66+기관!BD66</f>
        <v>67394.58</v>
      </c>
      <c r="BE66" s="28">
        <f>외인!BE66+기관!BE66</f>
        <v>-178.32</v>
      </c>
      <c r="BF66" s="28">
        <f>외인!BF66+기관!BF66</f>
        <v>0</v>
      </c>
      <c r="BG66" s="28">
        <f>외인!BG66+기관!BG66</f>
        <v>0</v>
      </c>
      <c r="BH66" s="28">
        <f>외인!BH66+기관!BH66</f>
        <v>203266.38</v>
      </c>
      <c r="BI66" s="28">
        <f>외인!BI66+기관!BI66</f>
        <v>-104.45</v>
      </c>
      <c r="BJ66" s="28">
        <f>외인!BJ66+기관!BJ66</f>
        <v>249999.58</v>
      </c>
      <c r="BK66" s="28">
        <f>외인!BK66+기관!BK66</f>
        <v>-400.91999999999996</v>
      </c>
      <c r="BL66" s="28">
        <f>외인!BL66+기관!BL66</f>
        <v>90986.78</v>
      </c>
      <c r="BM66" s="28">
        <f>외인!BM66+기관!BM66</f>
        <v>6.8500000000000005</v>
      </c>
      <c r="BN66" s="28">
        <f>외인!BN66+기관!BN66</f>
        <v>111833.18</v>
      </c>
      <c r="BO66" s="28">
        <f>외인!BO66+기관!BO66</f>
        <v>187.42</v>
      </c>
      <c r="BP66" s="28">
        <f>외인!BP66+기관!BP66</f>
        <v>153227.38</v>
      </c>
      <c r="BQ66" s="28">
        <f>외인!BQ66+기관!BQ66</f>
        <v>-193.03</v>
      </c>
      <c r="BR66" s="28">
        <f>외인!BR66+기관!BR66</f>
        <v>648151.98</v>
      </c>
      <c r="BS66" s="28">
        <f>외인!BS66+기관!BS66</f>
        <v>-573.52</v>
      </c>
      <c r="BT66" s="28">
        <f>외인!BT66+기관!BT66</f>
        <v>6103327.7800000003</v>
      </c>
      <c r="BU66" s="28">
        <f>외인!BU66+기관!BU66</f>
        <v>-18282.97</v>
      </c>
      <c r="BV66" s="28">
        <f>외인!BV66+기관!BV66</f>
        <v>918934.92</v>
      </c>
      <c r="BW66" s="28">
        <f>외인!BW66+기관!BW66</f>
        <v>15.099999999999994</v>
      </c>
      <c r="BX66" s="28">
        <f>외인!BX66+기관!BX66</f>
        <v>152426.76</v>
      </c>
      <c r="BY66" s="28">
        <f>외인!BY66+기관!BY66</f>
        <v>-133.69</v>
      </c>
      <c r="BZ66" s="28">
        <f>외인!BZ66+기관!BZ66</f>
        <v>641910.57999999996</v>
      </c>
      <c r="CA66" s="28">
        <f>외인!CA66+기관!CA66</f>
        <v>-992.34999999999991</v>
      </c>
      <c r="CB66" s="28">
        <f>외인!CB66+기관!CB66</f>
        <v>24484.9</v>
      </c>
      <c r="CC66" s="28">
        <f>외인!CC66+기관!CC66</f>
        <v>-24.32</v>
      </c>
      <c r="CD66" s="28">
        <f>외인!CD66+기관!CD66</f>
        <v>55248.04</v>
      </c>
      <c r="CE66" s="28">
        <f>외인!CE66+기관!CE66</f>
        <v>6.5000000000000036</v>
      </c>
      <c r="CF66" s="28">
        <f>외인!CF66+기관!CF66</f>
        <v>61173.52</v>
      </c>
      <c r="CG66" s="28">
        <f>외인!CG66+기관!CG66</f>
        <v>123.03999999999999</v>
      </c>
      <c r="CH66" s="28">
        <f>외인!CH66+기관!CH66</f>
        <v>137318.12</v>
      </c>
      <c r="CI66" s="28">
        <f>외인!CI66+기관!CI66</f>
        <v>143.23000000000002</v>
      </c>
      <c r="CJ66" s="28">
        <f>외인!CJ66+기관!CJ66</f>
        <v>684895.98</v>
      </c>
      <c r="CK66" s="28">
        <f>외인!CK66+기관!CK66</f>
        <v>27.060000000000002</v>
      </c>
      <c r="CL66" s="28">
        <f>외인!CL66+기관!CL66</f>
        <v>455737.18</v>
      </c>
      <c r="CM66" s="28">
        <f>외인!CM66+기관!CM66</f>
        <v>-170.76999999999998</v>
      </c>
      <c r="CN66" s="28">
        <f>외인!CN66+기관!CN66</f>
        <v>242604.3</v>
      </c>
      <c r="CO66" s="28">
        <f>외인!CO66+기관!CO66</f>
        <v>-480.25</v>
      </c>
      <c r="CP66" s="28">
        <f>외인!CP66+기관!CP66</f>
        <v>232467.52</v>
      </c>
      <c r="CQ66" s="28">
        <f>외인!CQ66+기관!CQ66</f>
        <v>163.06</v>
      </c>
      <c r="CR66" s="28">
        <f>외인!CR66+기관!CR66</f>
        <v>337816.9</v>
      </c>
      <c r="CS66" s="28">
        <f>외인!CS66+기관!CS66</f>
        <v>-91.3</v>
      </c>
      <c r="CT66" s="28">
        <f>외인!CT66+기관!CT66</f>
        <v>359650.96</v>
      </c>
      <c r="CU66" s="28">
        <f>외인!CU66+기관!CU66</f>
        <v>229.60000000000002</v>
      </c>
      <c r="CV66" s="28">
        <f>외인!CV66+기관!CV66</f>
        <v>6103327.7800000003</v>
      </c>
      <c r="CW66" s="28">
        <f>외인!CW66+기관!CW66</f>
        <v>-18282.97</v>
      </c>
      <c r="CX66" s="28">
        <f>외인!CX66+기관!CX66</f>
        <v>497031.56</v>
      </c>
      <c r="CY66" s="28">
        <f>외인!CY66+기관!CY66</f>
        <v>-452.57000000000005</v>
      </c>
      <c r="CZ66" s="28">
        <f>외인!CZ66+기관!CZ66</f>
        <v>40064.94</v>
      </c>
      <c r="DA66" s="28">
        <f>외인!DA66+기관!DA66</f>
        <v>165.17</v>
      </c>
      <c r="DB66" s="28">
        <f>외인!DB66+기관!DB66</f>
        <v>67394.58</v>
      </c>
      <c r="DC66" s="28">
        <f>외인!DC66+기관!DC66</f>
        <v>-178.32</v>
      </c>
      <c r="DD66" s="28">
        <f>외인!DD66+기관!DD66</f>
        <v>18001.740000000002</v>
      </c>
      <c r="DE66" s="28">
        <f>외인!DE66+기관!DE66</f>
        <v>16.559999999999999</v>
      </c>
      <c r="DF66" s="28">
        <f>외인!DF66+기관!DF66</f>
        <v>114434.82</v>
      </c>
      <c r="DG66" s="28">
        <f>외인!DG66+기관!DG66</f>
        <v>-108.78999999999999</v>
      </c>
      <c r="DH66" s="28">
        <f>외인!DH66+기관!DH66</f>
        <v>39357.279999999999</v>
      </c>
      <c r="DI66" s="28">
        <f>외인!DI66+기관!DI66</f>
        <v>-8.4700000000000006</v>
      </c>
      <c r="DJ66" s="28">
        <f>외인!DJ66+기관!DJ66</f>
        <v>1309493.8799999999</v>
      </c>
      <c r="DK66" s="28">
        <f>외인!DK66+기관!DK66</f>
        <v>-1723.04</v>
      </c>
      <c r="DL66" s="28">
        <f>외인!DL66+기관!DL66</f>
        <v>196600.26</v>
      </c>
      <c r="DM66" s="28">
        <f>외인!DM66+기관!DM66</f>
        <v>-457.99</v>
      </c>
      <c r="DN66" s="28">
        <f>외인!DN66+기관!DN66</f>
        <v>6103327.7800000003</v>
      </c>
      <c r="DO66" s="28">
        <f>외인!DO66+기관!DO66</f>
        <v>-18282.97</v>
      </c>
      <c r="DP66" s="28">
        <f>외인!DP66+기관!DP66</f>
        <v>151864.14000000001</v>
      </c>
      <c r="DQ66" s="28">
        <f>외인!DQ66+기관!DQ66</f>
        <v>84.48</v>
      </c>
      <c r="DR66" s="28">
        <f>외인!DR66+기관!DR66</f>
        <v>88361.18</v>
      </c>
      <c r="DS66" s="28">
        <f>외인!DS66+기관!DS66</f>
        <v>63.78</v>
      </c>
      <c r="DT66" s="28">
        <f>외인!DT66+기관!DT66</f>
        <v>269261.38</v>
      </c>
      <c r="DU66" s="28">
        <f>외인!DU66+기관!DU66</f>
        <v>-99.97</v>
      </c>
      <c r="DV66" s="28">
        <f>외인!DV66+기관!DV66</f>
        <v>68009.84</v>
      </c>
      <c r="DW66" s="28">
        <f>외인!DW66+기관!DW66</f>
        <v>8.4200000000000017</v>
      </c>
      <c r="DX66" s="28">
        <f>외인!DX66+기관!DX66</f>
        <v>251856</v>
      </c>
      <c r="DY66" s="28">
        <f>외인!DY66+기관!DY66</f>
        <v>423.06</v>
      </c>
      <c r="DZ66" s="28">
        <f>외인!DZ66+기관!DZ66</f>
        <v>15866.02</v>
      </c>
      <c r="EA66" s="28">
        <f>외인!EA66+기관!EA66</f>
        <v>24.91</v>
      </c>
      <c r="EB66" s="28">
        <f>외인!EB66+기관!EB66</f>
        <v>23461.86</v>
      </c>
      <c r="EC66" s="28">
        <f>외인!EC66+기관!EC66</f>
        <v>1.7200000000000024</v>
      </c>
      <c r="ED66" s="28">
        <f>외인!ED66+기관!ED66</f>
        <v>21075.72</v>
      </c>
      <c r="EE66" s="28">
        <f>외인!EE66+기관!EE66</f>
        <v>-32.130000000000003</v>
      </c>
      <c r="EF66" s="28">
        <f>외인!EF66+기관!EF66</f>
        <v>437328.08</v>
      </c>
      <c r="EG66" s="28">
        <f>외인!EG66+기관!EG66</f>
        <v>-29.459999999999994</v>
      </c>
      <c r="EH66" s="28">
        <f>외인!EH66+기관!EH66</f>
        <v>566149.52</v>
      </c>
      <c r="EI66" s="28">
        <f>외인!EI66+기관!EI66</f>
        <v>43.56</v>
      </c>
      <c r="EJ66" s="28">
        <f>외인!EJ66+기관!EJ66</f>
        <v>201984.3</v>
      </c>
      <c r="EK66" s="28">
        <f>외인!EK66+기관!EK66</f>
        <v>176.60000000000002</v>
      </c>
      <c r="EL66" s="28">
        <f>외인!EL66+기관!EL66</f>
        <v>60124.78</v>
      </c>
      <c r="EM66" s="28">
        <f>외인!EM66+기관!EM66</f>
        <v>7.1400000000000006</v>
      </c>
      <c r="EN66" s="28">
        <f>외인!EN66+기관!EN66</f>
        <v>88361.18</v>
      </c>
      <c r="EO66" s="28">
        <f>외인!EO66+기관!EO66</f>
        <v>63.78</v>
      </c>
      <c r="EP66" s="28">
        <f>외인!EP66+기관!EP66</f>
        <v>304520.88</v>
      </c>
      <c r="EQ66" s="28">
        <f>외인!EQ66+기관!EQ66</f>
        <v>-17.730000000000004</v>
      </c>
      <c r="ER66" s="28">
        <f>외인!ER66+기관!ER66</f>
        <v>24600.04</v>
      </c>
      <c r="ES66" s="28">
        <f>외인!ES66+기관!ES66</f>
        <v>31.240000000000002</v>
      </c>
      <c r="ET66" s="28">
        <f>외인!ET66+기관!ET66</f>
        <v>351429.62</v>
      </c>
      <c r="EU66" s="28">
        <f>외인!EU66+기관!EU66</f>
        <v>-310.40000000000003</v>
      </c>
      <c r="EV66" s="28">
        <f>외인!EV66+기관!EV66</f>
        <v>92544.76</v>
      </c>
      <c r="EW66" s="28">
        <f>외인!EW66+기관!EW66</f>
        <v>96.56</v>
      </c>
      <c r="EX66" s="28">
        <f>외인!EX66+기관!EX66</f>
        <v>139922.74</v>
      </c>
      <c r="EY66" s="28">
        <f>외인!EY66+기관!EY66</f>
        <v>66.5</v>
      </c>
    </row>
    <row r="67" spans="1:155">
      <c r="A67" s="27">
        <f>외인!A67</f>
        <v>46160</v>
      </c>
      <c r="B67" s="28">
        <f>외인!B67+기관!B67</f>
        <v>11943212.779999999</v>
      </c>
      <c r="C67" s="28">
        <f>외인!C67+기관!C67</f>
        <v>-20407.560000000001</v>
      </c>
      <c r="D67" s="28">
        <f>외인!D67+기관!D67</f>
        <v>1238876.06</v>
      </c>
      <c r="E67" s="28">
        <f>외인!E67+기관!E67</f>
        <v>-186.23999999999995</v>
      </c>
      <c r="F67" s="28">
        <f>외인!F67+기관!F67</f>
        <v>5035294.42</v>
      </c>
      <c r="G67" s="28">
        <f>외인!G67+기관!G67</f>
        <v>-7385.2300000000005</v>
      </c>
      <c r="H67" s="28">
        <f>외인!H67+기관!H67</f>
        <v>641333.62</v>
      </c>
      <c r="I67" s="28">
        <f>외인!I67+기관!I67</f>
        <v>-579.28</v>
      </c>
      <c r="J67" s="28">
        <f>외인!J67+기관!J67</f>
        <v>84790.54</v>
      </c>
      <c r="K67" s="28">
        <f>외인!K67+기관!K67</f>
        <v>16.63</v>
      </c>
      <c r="L67" s="28">
        <f>외인!L67+기관!L67</f>
        <v>593751.78</v>
      </c>
      <c r="M67" s="28">
        <f>외인!M67+기관!M67</f>
        <v>-533.86999999999989</v>
      </c>
      <c r="N67" s="28">
        <f>외인!N67+기관!N67</f>
        <v>571888</v>
      </c>
      <c r="O67" s="28">
        <f>외인!O67+기관!O67</f>
        <v>-1418.7399999999998</v>
      </c>
      <c r="P67" s="28">
        <f>외인!P67+기관!P67</f>
        <v>350004.66</v>
      </c>
      <c r="Q67" s="28">
        <f>외인!Q67+기관!Q67</f>
        <v>40.080000000000005</v>
      </c>
      <c r="R67" s="28">
        <f>외인!R67+기관!R67</f>
        <v>259919.34</v>
      </c>
      <c r="S67" s="28">
        <f>외인!S67+기관!S67</f>
        <v>-158.13</v>
      </c>
      <c r="T67" s="28">
        <f>외인!T67+기관!T67</f>
        <v>17029.04</v>
      </c>
      <c r="U67" s="28">
        <f>외인!U67+기관!U67</f>
        <v>12.73</v>
      </c>
      <c r="V67" s="28">
        <f>외인!V67+기관!V67</f>
        <v>256208.2</v>
      </c>
      <c r="W67" s="28">
        <f>외인!W67+기관!W67</f>
        <v>459.82</v>
      </c>
      <c r="X67" s="28">
        <f>외인!X67+기관!X67</f>
        <v>6166392.9199999999</v>
      </c>
      <c r="Y67" s="28">
        <f>외인!Y67+기관!Y67</f>
        <v>-17061.16</v>
      </c>
      <c r="Z67" s="28">
        <f>외인!Z67+기관!Z67</f>
        <v>93547</v>
      </c>
      <c r="AA67" s="28">
        <f>외인!AA67+기관!AA67</f>
        <v>160.19</v>
      </c>
      <c r="AB67" s="28">
        <f>외인!AB67+기관!AB67</f>
        <v>391158.08</v>
      </c>
      <c r="AC67" s="28">
        <f>외인!AC67+기관!AC67</f>
        <v>-74.740000000000009</v>
      </c>
      <c r="AD67" s="28">
        <f>외인!AD67+기관!AD67</f>
        <v>39306.160000000003</v>
      </c>
      <c r="AE67" s="28">
        <f>외인!AE67+기관!AE67</f>
        <v>38.89</v>
      </c>
      <c r="AF67" s="28">
        <f>외인!AF67+기관!AF67</f>
        <v>48320.12</v>
      </c>
      <c r="AG67" s="28">
        <f>외인!AG67+기관!AG67</f>
        <v>-0.19000000000000039</v>
      </c>
      <c r="AH67" s="28">
        <f>외인!AH67+기관!AH67</f>
        <v>411100.74</v>
      </c>
      <c r="AI67" s="28">
        <f>외인!AI67+기관!AI67</f>
        <v>-729.66000000000008</v>
      </c>
      <c r="AJ67" s="28">
        <f>외인!AJ67+기관!AJ67</f>
        <v>201932.22</v>
      </c>
      <c r="AK67" s="28">
        <f>외인!AK67+기관!AK67</f>
        <v>-94.18</v>
      </c>
      <c r="AL67" s="28">
        <f>외인!AL67+기관!AL67</f>
        <v>206081.54</v>
      </c>
      <c r="AM67" s="28">
        <f>외인!AM67+기관!AM67</f>
        <v>-689.04</v>
      </c>
      <c r="AN67" s="28">
        <f>외인!AN67+기관!AN67</f>
        <v>403194.5</v>
      </c>
      <c r="AO67" s="28">
        <f>외인!AO67+기관!AO67</f>
        <v>-733.98</v>
      </c>
      <c r="AP67" s="28">
        <f>외인!AP67+기관!AP67</f>
        <v>351465.18</v>
      </c>
      <c r="AQ67" s="28">
        <f>외인!AQ67+기관!AQ67</f>
        <v>-168.28000000000003</v>
      </c>
      <c r="AR67" s="28">
        <f>외인!AR67+기관!AR67</f>
        <v>48387.8</v>
      </c>
      <c r="AS67" s="28">
        <f>외인!AS67+기관!AS67</f>
        <v>55.36</v>
      </c>
      <c r="AT67" s="28">
        <f>외인!AT67+기관!AT67</f>
        <v>196762.26</v>
      </c>
      <c r="AU67" s="28">
        <f>외인!AU67+기관!AU67</f>
        <v>-291.94</v>
      </c>
      <c r="AV67" s="28">
        <f>외인!AV67+기관!AV67</f>
        <v>95968.08</v>
      </c>
      <c r="AW67" s="28">
        <f>외인!AW67+기관!AW67</f>
        <v>156.97999999999999</v>
      </c>
      <c r="AX67" s="28">
        <f>외인!AX67+기관!AX67</f>
        <v>132486.48000000001</v>
      </c>
      <c r="AY67" s="28">
        <f>외인!AY67+기관!AY67</f>
        <v>-108.19999999999999</v>
      </c>
      <c r="AZ67" s="28">
        <f>외인!AZ67+기관!AZ67</f>
        <v>6588265.2199999997</v>
      </c>
      <c r="BA67" s="28">
        <f>외인!BA67+기관!BA67</f>
        <v>-16817.060000000001</v>
      </c>
      <c r="BB67" s="28">
        <f>외인!BB67+기관!BB67</f>
        <v>234258.98</v>
      </c>
      <c r="BC67" s="28">
        <f>외인!BC67+기관!BC67</f>
        <v>239.38</v>
      </c>
      <c r="BD67" s="28">
        <f>외인!BD67+기관!BD67</f>
        <v>65685</v>
      </c>
      <c r="BE67" s="28">
        <f>외인!BE67+기관!BE67</f>
        <v>-178.08999999999997</v>
      </c>
      <c r="BF67" s="28">
        <f>외인!BF67+기관!BF67</f>
        <v>0</v>
      </c>
      <c r="BG67" s="28">
        <f>외인!BG67+기관!BG67</f>
        <v>0</v>
      </c>
      <c r="BH67" s="28">
        <f>외인!BH67+기관!BH67</f>
        <v>207219.5</v>
      </c>
      <c r="BI67" s="28">
        <f>외인!BI67+기관!BI67</f>
        <v>101.10999999999999</v>
      </c>
      <c r="BJ67" s="28">
        <f>외인!BJ67+기관!BJ67</f>
        <v>248088.94</v>
      </c>
      <c r="BK67" s="28">
        <f>외인!BK67+기관!BK67</f>
        <v>-261.97999999999996</v>
      </c>
      <c r="BL67" s="28">
        <f>외인!BL67+기관!BL67</f>
        <v>90867.92</v>
      </c>
      <c r="BM67" s="28">
        <f>외인!BM67+기관!BM67</f>
        <v>9.73</v>
      </c>
      <c r="BN67" s="28">
        <f>외인!BN67+기관!BN67</f>
        <v>110109.12</v>
      </c>
      <c r="BO67" s="28">
        <f>외인!BO67+기관!BO67</f>
        <v>163.94</v>
      </c>
      <c r="BP67" s="28">
        <f>외인!BP67+기관!BP67</f>
        <v>149950.72</v>
      </c>
      <c r="BQ67" s="28">
        <f>외인!BQ67+기관!BQ67</f>
        <v>-97.990000000000009</v>
      </c>
      <c r="BR67" s="28">
        <f>외인!BR67+기관!BR67</f>
        <v>642709.72</v>
      </c>
      <c r="BS67" s="28">
        <f>외인!BS67+기관!BS67</f>
        <v>-661.08</v>
      </c>
      <c r="BT67" s="28">
        <f>외인!BT67+기관!BT67</f>
        <v>6250741.5800000001</v>
      </c>
      <c r="BU67" s="28">
        <f>외인!BU67+기관!BU67</f>
        <v>-16808.71</v>
      </c>
      <c r="BV67" s="28">
        <f>외인!BV67+기관!BV67</f>
        <v>911420.16</v>
      </c>
      <c r="BW67" s="28">
        <f>외인!BW67+기관!BW67</f>
        <v>-172.56999999999996</v>
      </c>
      <c r="BX67" s="28">
        <f>외인!BX67+기관!BX67</f>
        <v>148562.84</v>
      </c>
      <c r="BY67" s="28">
        <f>외인!BY67+기관!BY67</f>
        <v>-73.77</v>
      </c>
      <c r="BZ67" s="28">
        <f>외인!BZ67+기관!BZ67</f>
        <v>609276.02</v>
      </c>
      <c r="CA67" s="28">
        <f>외인!CA67+기관!CA67</f>
        <v>-1423.02</v>
      </c>
      <c r="CB67" s="28">
        <f>외인!CB67+기관!CB67</f>
        <v>23613.42</v>
      </c>
      <c r="CC67" s="28">
        <f>외인!CC67+기관!CC67</f>
        <v>-10.34</v>
      </c>
      <c r="CD67" s="28">
        <f>외인!CD67+기관!CD67</f>
        <v>53487.24</v>
      </c>
      <c r="CE67" s="28">
        <f>외인!CE67+기관!CE67</f>
        <v>39.89</v>
      </c>
      <c r="CF67" s="28">
        <f>외인!CF67+기관!CF67</f>
        <v>58576.160000000003</v>
      </c>
      <c r="CG67" s="28">
        <f>외인!CG67+기관!CG67</f>
        <v>127.97</v>
      </c>
      <c r="CH67" s="28">
        <f>외인!CH67+기관!CH67</f>
        <v>133781.66</v>
      </c>
      <c r="CI67" s="28">
        <f>외인!CI67+기관!CI67</f>
        <v>163.21</v>
      </c>
      <c r="CJ67" s="28">
        <f>외인!CJ67+기관!CJ67</f>
        <v>656992.62</v>
      </c>
      <c r="CK67" s="28">
        <f>외인!CK67+기관!CK67</f>
        <v>0.62000000000000455</v>
      </c>
      <c r="CL67" s="28">
        <f>외인!CL67+기관!CL67</f>
        <v>448745.34</v>
      </c>
      <c r="CM67" s="28">
        <f>외인!CM67+기관!CM67</f>
        <v>-97.72</v>
      </c>
      <c r="CN67" s="28">
        <f>외인!CN67+기관!CN67</f>
        <v>239876.96</v>
      </c>
      <c r="CO67" s="28">
        <f>외인!CO67+기관!CO67</f>
        <v>-449.25</v>
      </c>
      <c r="CP67" s="28">
        <f>외인!CP67+기관!CP67</f>
        <v>235365.28</v>
      </c>
      <c r="CQ67" s="28">
        <f>외인!CQ67+기관!CQ67</f>
        <v>239.99</v>
      </c>
      <c r="CR67" s="28">
        <f>외인!CR67+기관!CR67</f>
        <v>326891.59999999998</v>
      </c>
      <c r="CS67" s="28">
        <f>외인!CS67+기관!CS67</f>
        <v>-151.26999999999998</v>
      </c>
      <c r="CT67" s="28">
        <f>외인!CT67+기관!CT67</f>
        <v>365322.74</v>
      </c>
      <c r="CU67" s="28">
        <f>외인!CU67+기관!CU67</f>
        <v>188.82000000000005</v>
      </c>
      <c r="CV67" s="28">
        <f>외인!CV67+기관!CV67</f>
        <v>6250741.5800000001</v>
      </c>
      <c r="CW67" s="28">
        <f>외인!CW67+기관!CW67</f>
        <v>-16808.71</v>
      </c>
      <c r="CX67" s="28">
        <f>외인!CX67+기관!CX67</f>
        <v>483492.3</v>
      </c>
      <c r="CY67" s="28">
        <f>외인!CY67+기관!CY67</f>
        <v>-657.91000000000008</v>
      </c>
      <c r="CZ67" s="28">
        <f>외인!CZ67+기관!CZ67</f>
        <v>39180.44</v>
      </c>
      <c r="DA67" s="28">
        <f>외인!DA67+기관!DA67</f>
        <v>188.07000000000002</v>
      </c>
      <c r="DB67" s="28">
        <f>외인!DB67+기관!DB67</f>
        <v>65685</v>
      </c>
      <c r="DC67" s="28">
        <f>외인!DC67+기관!DC67</f>
        <v>-178.08999999999997</v>
      </c>
      <c r="DD67" s="28">
        <f>외인!DD67+기관!DD67</f>
        <v>17029.04</v>
      </c>
      <c r="DE67" s="28">
        <f>외인!DE67+기관!DE67</f>
        <v>12.73</v>
      </c>
      <c r="DF67" s="28">
        <f>외인!DF67+기관!DF67</f>
        <v>112111.78</v>
      </c>
      <c r="DG67" s="28">
        <f>외인!DG67+기관!DG67</f>
        <v>-56.759999999999991</v>
      </c>
      <c r="DH67" s="28">
        <f>외인!DH67+기관!DH67</f>
        <v>37733.06</v>
      </c>
      <c r="DI67" s="28">
        <f>외인!DI67+기관!DI67</f>
        <v>20.119999999999997</v>
      </c>
      <c r="DJ67" s="28">
        <f>외인!DJ67+기관!DJ67</f>
        <v>1292921.02</v>
      </c>
      <c r="DK67" s="28">
        <f>외인!DK67+기관!DK67</f>
        <v>-1885.63</v>
      </c>
      <c r="DL67" s="28">
        <f>외인!DL67+기관!DL67</f>
        <v>193650.46</v>
      </c>
      <c r="DM67" s="28">
        <f>외인!DM67+기관!DM67</f>
        <v>-430.1</v>
      </c>
      <c r="DN67" s="28">
        <f>외인!DN67+기관!DN67</f>
        <v>6250741.5800000001</v>
      </c>
      <c r="DO67" s="28">
        <f>외인!DO67+기관!DO67</f>
        <v>-16808.71</v>
      </c>
      <c r="DP67" s="28">
        <f>외인!DP67+기관!DP67</f>
        <v>144036.84</v>
      </c>
      <c r="DQ67" s="28">
        <f>외인!DQ67+기관!DQ67</f>
        <v>32.620000000000005</v>
      </c>
      <c r="DR67" s="28">
        <f>외인!DR67+기관!DR67</f>
        <v>86518.2</v>
      </c>
      <c r="DS67" s="28">
        <f>외인!DS67+기관!DS67</f>
        <v>12.089999999999996</v>
      </c>
      <c r="DT67" s="28">
        <f>외인!DT67+기관!DT67</f>
        <v>259919.34</v>
      </c>
      <c r="DU67" s="28">
        <f>외인!DU67+기관!DU67</f>
        <v>-158.13</v>
      </c>
      <c r="DV67" s="28">
        <f>외인!DV67+기관!DV67</f>
        <v>66432.2</v>
      </c>
      <c r="DW67" s="28">
        <f>외인!DW67+기관!DW67</f>
        <v>6.37</v>
      </c>
      <c r="DX67" s="28">
        <f>외인!DX67+기관!DX67</f>
        <v>256208.2</v>
      </c>
      <c r="DY67" s="28">
        <f>외인!DY67+기관!DY67</f>
        <v>459.82</v>
      </c>
      <c r="DZ67" s="28">
        <f>외인!DZ67+기관!DZ67</f>
        <v>15535.44</v>
      </c>
      <c r="EA67" s="28">
        <f>외인!EA67+기관!EA67</f>
        <v>27.67</v>
      </c>
      <c r="EB67" s="28">
        <f>외인!EB67+기관!EB67</f>
        <v>22605.98</v>
      </c>
      <c r="EC67" s="28">
        <f>외인!EC67+기관!EC67</f>
        <v>8.3299999999999983</v>
      </c>
      <c r="ED67" s="28">
        <f>외인!ED67+기관!ED67</f>
        <v>21001.200000000001</v>
      </c>
      <c r="EE67" s="28">
        <f>외인!EE67+기관!EE67</f>
        <v>-1.6600000000000001</v>
      </c>
      <c r="EF67" s="28">
        <f>외인!EF67+기관!EF67</f>
        <v>421781.44</v>
      </c>
      <c r="EG67" s="28">
        <f>외인!EG67+기관!EG67</f>
        <v>-29.35</v>
      </c>
      <c r="EH67" s="28">
        <f>외인!EH67+기관!EH67</f>
        <v>555953.46</v>
      </c>
      <c r="EI67" s="28">
        <f>외인!EI67+기관!EI67</f>
        <v>-125.63</v>
      </c>
      <c r="EJ67" s="28">
        <f>외인!EJ67+기관!EJ67</f>
        <v>196978.64</v>
      </c>
      <c r="EK67" s="28">
        <f>외인!EK67+기관!EK67</f>
        <v>136.84</v>
      </c>
      <c r="EL67" s="28">
        <f>외인!EL67+기관!EL67</f>
        <v>58301.2</v>
      </c>
      <c r="EM67" s="28">
        <f>외인!EM67+기관!EM67</f>
        <v>37.72</v>
      </c>
      <c r="EN67" s="28">
        <f>외인!EN67+기관!EN67</f>
        <v>86518.2</v>
      </c>
      <c r="EO67" s="28">
        <f>외인!EO67+기관!EO67</f>
        <v>12.089999999999996</v>
      </c>
      <c r="EP67" s="28">
        <f>외인!EP67+기관!EP67</f>
        <v>307795.32</v>
      </c>
      <c r="EQ67" s="28">
        <f>외인!EQ67+기관!EQ67</f>
        <v>-41.87</v>
      </c>
      <c r="ER67" s="28">
        <f>외인!ER67+기관!ER67</f>
        <v>25881.439999999999</v>
      </c>
      <c r="ES67" s="28">
        <f>외인!ES67+기관!ES67</f>
        <v>0.83999999999999897</v>
      </c>
      <c r="ET67" s="28">
        <f>외인!ET67+기관!ET67</f>
        <v>351465.18</v>
      </c>
      <c r="EU67" s="28">
        <f>외인!EU67+기관!EU67</f>
        <v>-168.28000000000003</v>
      </c>
      <c r="EV67" s="28">
        <f>외인!EV67+기관!EV67</f>
        <v>93547</v>
      </c>
      <c r="EW67" s="28">
        <f>외인!EW67+기관!EW67</f>
        <v>160.19</v>
      </c>
      <c r="EX67" s="28">
        <f>외인!EX67+기관!EX67</f>
        <v>141818.26</v>
      </c>
      <c r="EY67" s="28">
        <f>외인!EY67+기관!EY67</f>
        <v>79.81</v>
      </c>
    </row>
    <row r="68" spans="1:155">
      <c r="A68" s="27">
        <f>외인!A68</f>
        <v>46161</v>
      </c>
      <c r="B68" s="28">
        <f>외인!B68+기관!B68</f>
        <v>11554961.6</v>
      </c>
      <c r="C68" s="28">
        <f>외인!C68+기관!C68</f>
        <v>-19151.560000000001</v>
      </c>
      <c r="D68" s="28">
        <f>외인!D68+기관!D68</f>
        <v>1209657.1399999999</v>
      </c>
      <c r="E68" s="28">
        <f>외인!E68+기관!E68</f>
        <v>-384.69</v>
      </c>
      <c r="F68" s="28">
        <f>외인!F68+기관!F68</f>
        <v>4912447.28</v>
      </c>
      <c r="G68" s="28">
        <f>외인!G68+기관!G68</f>
        <v>-7519.98</v>
      </c>
      <c r="H68" s="28">
        <f>외인!H68+기관!H68</f>
        <v>618035.78</v>
      </c>
      <c r="I68" s="28">
        <f>외인!I68+기관!I68</f>
        <v>-460.57</v>
      </c>
      <c r="J68" s="28">
        <f>외인!J68+기관!J68</f>
        <v>83963.72</v>
      </c>
      <c r="K68" s="28">
        <f>외인!K68+기관!K68</f>
        <v>42.84</v>
      </c>
      <c r="L68" s="28">
        <f>외인!L68+기관!L68</f>
        <v>572481.22</v>
      </c>
      <c r="M68" s="28">
        <f>외인!M68+기관!M68</f>
        <v>-374.54</v>
      </c>
      <c r="N68" s="28">
        <f>외인!N68+기관!N68</f>
        <v>530423.78</v>
      </c>
      <c r="O68" s="28">
        <f>외인!O68+기관!O68</f>
        <v>-1454.05</v>
      </c>
      <c r="P68" s="28">
        <f>외인!P68+기관!P68</f>
        <v>344559.62</v>
      </c>
      <c r="Q68" s="28">
        <f>외인!Q68+기관!Q68</f>
        <v>-156.75</v>
      </c>
      <c r="R68" s="28">
        <f>외인!R68+기관!R68</f>
        <v>250800.66</v>
      </c>
      <c r="S68" s="28">
        <f>외인!S68+기관!S68</f>
        <v>-194.16</v>
      </c>
      <c r="T68" s="28">
        <f>외인!T68+기관!T68</f>
        <v>16841.419999999998</v>
      </c>
      <c r="U68" s="28">
        <f>외인!U68+기관!U68</f>
        <v>17.03</v>
      </c>
      <c r="V68" s="28">
        <f>외인!V68+기관!V68</f>
        <v>248855.62</v>
      </c>
      <c r="W68" s="28">
        <f>외인!W68+기관!W68</f>
        <v>357.91999999999996</v>
      </c>
      <c r="X68" s="28">
        <f>외인!X68+기관!X68</f>
        <v>5954824.5</v>
      </c>
      <c r="Y68" s="28">
        <f>외인!Y68+기관!Y68</f>
        <v>-15353.310000000001</v>
      </c>
      <c r="Z68" s="28">
        <f>외인!Z68+기관!Z68</f>
        <v>94328.28</v>
      </c>
      <c r="AA68" s="28">
        <f>외인!AA68+기관!AA68</f>
        <v>203.59</v>
      </c>
      <c r="AB68" s="28">
        <f>외인!AB68+기관!AB68</f>
        <v>391958.66</v>
      </c>
      <c r="AC68" s="28">
        <f>외인!AC68+기관!AC68</f>
        <v>-14.559999999999988</v>
      </c>
      <c r="AD68" s="28">
        <f>외인!AD68+기관!AD68</f>
        <v>39410.800000000003</v>
      </c>
      <c r="AE68" s="28">
        <f>외인!AE68+기관!AE68</f>
        <v>52.46</v>
      </c>
      <c r="AF68" s="28">
        <f>외인!AF68+기관!AF68</f>
        <v>48089.42</v>
      </c>
      <c r="AG68" s="28">
        <f>외인!AG68+기관!AG68</f>
        <v>28.68</v>
      </c>
      <c r="AH68" s="28">
        <f>외인!AH68+기관!AH68</f>
        <v>400401.08</v>
      </c>
      <c r="AI68" s="28">
        <f>외인!AI68+기관!AI68</f>
        <v>-561.58999999999992</v>
      </c>
      <c r="AJ68" s="28">
        <f>외인!AJ68+기관!AJ68</f>
        <v>200848.86</v>
      </c>
      <c r="AK68" s="28">
        <f>외인!AK68+기관!AK68</f>
        <v>-71.800000000000011</v>
      </c>
      <c r="AL68" s="28">
        <f>외인!AL68+기관!AL68</f>
        <v>193772.66</v>
      </c>
      <c r="AM68" s="28">
        <f>외인!AM68+기관!AM68</f>
        <v>-496.47</v>
      </c>
      <c r="AN68" s="28">
        <f>외인!AN68+기관!AN68</f>
        <v>372978.42</v>
      </c>
      <c r="AO68" s="28">
        <f>외인!AO68+기관!AO68</f>
        <v>-956.51</v>
      </c>
      <c r="AP68" s="28">
        <f>외인!AP68+기관!AP68</f>
        <v>338611.02</v>
      </c>
      <c r="AQ68" s="28">
        <f>외인!AQ68+기관!AQ68</f>
        <v>-507.13</v>
      </c>
      <c r="AR68" s="28">
        <f>외인!AR68+기관!AR68</f>
        <v>48161.54</v>
      </c>
      <c r="AS68" s="28">
        <f>외인!AS68+기관!AS68</f>
        <v>63.060000000000009</v>
      </c>
      <c r="AT68" s="28">
        <f>외인!AT68+기관!AT68</f>
        <v>187296.54</v>
      </c>
      <c r="AU68" s="28">
        <f>외인!AU68+기관!AU68</f>
        <v>-469.87</v>
      </c>
      <c r="AV68" s="28">
        <f>외인!AV68+기관!AV68</f>
        <v>96096.92</v>
      </c>
      <c r="AW68" s="28">
        <f>외인!AW68+기관!AW68</f>
        <v>184.85</v>
      </c>
      <c r="AX68" s="28">
        <f>외인!AX68+기관!AX68</f>
        <v>126541.6</v>
      </c>
      <c r="AY68" s="28">
        <f>외인!AY68+기관!AY68</f>
        <v>-73.790000000000006</v>
      </c>
      <c r="AZ68" s="28">
        <f>외인!AZ68+기관!AZ68</f>
        <v>6356196.7400000002</v>
      </c>
      <c r="BA68" s="28">
        <f>외인!BA68+기관!BA68</f>
        <v>-15437.43</v>
      </c>
      <c r="BB68" s="28">
        <f>외인!BB68+기관!BB68</f>
        <v>234688.6</v>
      </c>
      <c r="BC68" s="28">
        <f>외인!BC68+기관!BC68</f>
        <v>274.93</v>
      </c>
      <c r="BD68" s="28">
        <f>외인!BD68+기관!BD68</f>
        <v>67113.600000000006</v>
      </c>
      <c r="BE68" s="28">
        <f>외인!BE68+기관!BE68</f>
        <v>-127.25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201996.42</v>
      </c>
      <c r="BI68" s="28">
        <f>외인!BI68+기관!BI68</f>
        <v>89.28</v>
      </c>
      <c r="BJ68" s="28">
        <f>외인!BJ68+기관!BJ68</f>
        <v>238252.04</v>
      </c>
      <c r="BK68" s="28">
        <f>외인!BK68+기관!BK68</f>
        <v>-199.87</v>
      </c>
      <c r="BL68" s="28">
        <f>외인!BL68+기관!BL68</f>
        <v>88537.04</v>
      </c>
      <c r="BM68" s="28">
        <f>외인!BM68+기관!BM68</f>
        <v>7.7600000000000051</v>
      </c>
      <c r="BN68" s="28">
        <f>외인!BN68+기관!BN68</f>
        <v>104657.96</v>
      </c>
      <c r="BO68" s="28">
        <f>외인!BO68+기관!BO68</f>
        <v>35.69</v>
      </c>
      <c r="BP68" s="28">
        <f>외인!BP68+기관!BP68</f>
        <v>144199.29999999999</v>
      </c>
      <c r="BQ68" s="28">
        <f>외인!BQ68+기관!BQ68</f>
        <v>-72.899999999999991</v>
      </c>
      <c r="BR68" s="28">
        <f>외인!BR68+기관!BR68</f>
        <v>612868.38</v>
      </c>
      <c r="BS68" s="28">
        <f>외인!BS68+기관!BS68</f>
        <v>-1070.8499999999999</v>
      </c>
      <c r="BT68" s="28">
        <f>외인!BT68+기관!BT68</f>
        <v>6036347.0800000001</v>
      </c>
      <c r="BU68" s="28">
        <f>외인!BU68+기관!BU68</f>
        <v>-15102.589999999998</v>
      </c>
      <c r="BV68" s="28">
        <f>외인!BV68+기관!BV68</f>
        <v>883720.12</v>
      </c>
      <c r="BW68" s="28">
        <f>외인!BW68+기관!BW68</f>
        <v>-97.639999999999986</v>
      </c>
      <c r="BX68" s="28">
        <f>외인!BX68+기관!BX68</f>
        <v>145837</v>
      </c>
      <c r="BY68" s="28">
        <f>외인!BY68+기관!BY68</f>
        <v>-101.74000000000001</v>
      </c>
      <c r="BZ68" s="28">
        <f>외인!BZ68+기관!BZ68</f>
        <v>566751.07999999996</v>
      </c>
      <c r="CA68" s="28">
        <f>외인!CA68+기관!CA68</f>
        <v>-1452.98</v>
      </c>
      <c r="CB68" s="28">
        <f>외인!CB68+기관!CB68</f>
        <v>23311.1</v>
      </c>
      <c r="CC68" s="28">
        <f>외인!CC68+기관!CC68</f>
        <v>-4.2700000000000031</v>
      </c>
      <c r="CD68" s="28">
        <f>외인!CD68+기관!CD68</f>
        <v>53709.279999999999</v>
      </c>
      <c r="CE68" s="28">
        <f>외인!CE68+기관!CE68</f>
        <v>57.600000000000009</v>
      </c>
      <c r="CF68" s="28">
        <f>외인!CF68+기관!CF68</f>
        <v>57719.86</v>
      </c>
      <c r="CG68" s="28">
        <f>외인!CG68+기관!CG68</f>
        <v>119.87</v>
      </c>
      <c r="CH68" s="28">
        <f>외인!CH68+기관!CH68</f>
        <v>133698.22</v>
      </c>
      <c r="CI68" s="28">
        <f>외인!CI68+기관!CI68</f>
        <v>188.78</v>
      </c>
      <c r="CJ68" s="28">
        <f>외인!CJ68+기관!CJ68</f>
        <v>650968.96</v>
      </c>
      <c r="CK68" s="28">
        <f>외인!CK68+기관!CK68</f>
        <v>-214.69</v>
      </c>
      <c r="CL68" s="28">
        <f>외인!CL68+기관!CL68</f>
        <v>448857.7</v>
      </c>
      <c r="CM68" s="28">
        <f>외인!CM68+기관!CM68</f>
        <v>-47.180000000000007</v>
      </c>
      <c r="CN68" s="28">
        <f>외인!CN68+기관!CN68</f>
        <v>231600.32</v>
      </c>
      <c r="CO68" s="28">
        <f>외인!CO68+기관!CO68</f>
        <v>-260.02999999999997</v>
      </c>
      <c r="CP68" s="28">
        <f>외인!CP68+기관!CP68</f>
        <v>235808.38</v>
      </c>
      <c r="CQ68" s="28">
        <f>외인!CQ68+기관!CQ68</f>
        <v>275.75</v>
      </c>
      <c r="CR68" s="28">
        <f>외인!CR68+기관!CR68</f>
        <v>317846.84000000003</v>
      </c>
      <c r="CS68" s="28">
        <f>외인!CS68+기관!CS68</f>
        <v>-180.17</v>
      </c>
      <c r="CT68" s="28">
        <f>외인!CT68+기관!CT68</f>
        <v>353142.8</v>
      </c>
      <c r="CU68" s="28">
        <f>외인!CU68+기관!CU68</f>
        <v>-363.34999999999997</v>
      </c>
      <c r="CV68" s="28">
        <f>외인!CV68+기관!CV68</f>
        <v>6036347.0800000001</v>
      </c>
      <c r="CW68" s="28">
        <f>외인!CW68+기관!CW68</f>
        <v>-15102.589999999998</v>
      </c>
      <c r="CX68" s="28">
        <f>외인!CX68+기관!CX68</f>
        <v>462625.8</v>
      </c>
      <c r="CY68" s="28">
        <f>외인!CY68+기관!CY68</f>
        <v>-669.66000000000008</v>
      </c>
      <c r="CZ68" s="28">
        <f>외인!CZ68+기관!CZ68</f>
        <v>37868.22</v>
      </c>
      <c r="DA68" s="28">
        <f>외인!DA68+기관!DA68</f>
        <v>161.19</v>
      </c>
      <c r="DB68" s="28">
        <f>외인!DB68+기관!DB68</f>
        <v>67113.600000000006</v>
      </c>
      <c r="DC68" s="28">
        <f>외인!DC68+기관!DC68</f>
        <v>-127.25</v>
      </c>
      <c r="DD68" s="28">
        <f>외인!DD68+기관!DD68</f>
        <v>16841.419999999998</v>
      </c>
      <c r="DE68" s="28">
        <f>외인!DE68+기관!DE68</f>
        <v>17.03</v>
      </c>
      <c r="DF68" s="28">
        <f>외인!DF68+기관!DF68</f>
        <v>109487.96</v>
      </c>
      <c r="DG68" s="28">
        <f>외인!DG68+기관!DG68</f>
        <v>-82.76</v>
      </c>
      <c r="DH68" s="28">
        <f>외인!DH68+기관!DH68</f>
        <v>38057.919999999998</v>
      </c>
      <c r="DI68" s="28">
        <f>외인!DI68+기관!DI68</f>
        <v>43.05</v>
      </c>
      <c r="DJ68" s="28">
        <f>외인!DJ68+기관!DJ68</f>
        <v>1246776.8400000001</v>
      </c>
      <c r="DK68" s="28">
        <f>외인!DK68+기관!DK68</f>
        <v>-2059.86</v>
      </c>
      <c r="DL68" s="28">
        <f>외인!DL68+기관!DL68</f>
        <v>184953.24</v>
      </c>
      <c r="DM68" s="28">
        <f>외인!DM68+기관!DM68</f>
        <v>-258.86</v>
      </c>
      <c r="DN68" s="28">
        <f>외인!DN68+기관!DN68</f>
        <v>6036347.0800000001</v>
      </c>
      <c r="DO68" s="28">
        <f>외인!DO68+기관!DO68</f>
        <v>-15102.589999999998</v>
      </c>
      <c r="DP68" s="28">
        <f>외인!DP68+기관!DP68</f>
        <v>144712.66</v>
      </c>
      <c r="DQ68" s="28">
        <f>외인!DQ68+기관!DQ68</f>
        <v>-37.699999999999996</v>
      </c>
      <c r="DR68" s="28">
        <f>외인!DR68+기관!DR68</f>
        <v>85629</v>
      </c>
      <c r="DS68" s="28">
        <f>외인!DS68+기관!DS68</f>
        <v>5.41</v>
      </c>
      <c r="DT68" s="28">
        <f>외인!DT68+기관!DT68</f>
        <v>250800.66</v>
      </c>
      <c r="DU68" s="28">
        <f>외인!DU68+기관!DU68</f>
        <v>-194.16</v>
      </c>
      <c r="DV68" s="28">
        <f>외인!DV68+기관!DV68</f>
        <v>66500.38</v>
      </c>
      <c r="DW68" s="28">
        <f>외인!DW68+기관!DW68</f>
        <v>13.57</v>
      </c>
      <c r="DX68" s="28">
        <f>외인!DX68+기관!DX68</f>
        <v>248855.62</v>
      </c>
      <c r="DY68" s="28">
        <f>외인!DY68+기관!DY68</f>
        <v>357.91999999999996</v>
      </c>
      <c r="DZ68" s="28">
        <f>외인!DZ68+기관!DZ68</f>
        <v>15443.58</v>
      </c>
      <c r="EA68" s="28">
        <f>외인!EA68+기관!EA68</f>
        <v>23.709999999999997</v>
      </c>
      <c r="EB68" s="28">
        <f>외인!EB68+기관!EB68</f>
        <v>22708.58</v>
      </c>
      <c r="EC68" s="28">
        <f>외인!EC68+기관!EC68</f>
        <v>21.47</v>
      </c>
      <c r="ED68" s="28">
        <f>외인!ED68+기관!ED68</f>
        <v>20282.400000000001</v>
      </c>
      <c r="EE68" s="28">
        <f>외인!EE68+기관!EE68</f>
        <v>6.9</v>
      </c>
      <c r="EF68" s="28">
        <f>외인!EF68+기관!EF68</f>
        <v>414764.66</v>
      </c>
      <c r="EG68" s="28">
        <f>외인!EG68+기관!EG68</f>
        <v>-182.51999999999998</v>
      </c>
      <c r="EH68" s="28">
        <f>외인!EH68+기관!EH68</f>
        <v>523790.24</v>
      </c>
      <c r="EI68" s="28">
        <f>외인!EI68+기관!EI68</f>
        <v>-171.72000000000003</v>
      </c>
      <c r="EJ68" s="28">
        <f>외인!EJ68+기관!EJ68</f>
        <v>195966.12</v>
      </c>
      <c r="EK68" s="28">
        <f>외인!EK68+기관!EK68</f>
        <v>172.35</v>
      </c>
      <c r="EL68" s="28">
        <f>외인!EL68+기관!EL68</f>
        <v>58468.02</v>
      </c>
      <c r="EM68" s="28">
        <f>외인!EM68+기관!EM68</f>
        <v>55.95</v>
      </c>
      <c r="EN68" s="28">
        <f>외인!EN68+기관!EN68</f>
        <v>85629</v>
      </c>
      <c r="EO68" s="28">
        <f>외인!EO68+기관!EO68</f>
        <v>5.41</v>
      </c>
      <c r="EP68" s="28">
        <f>외인!EP68+기관!EP68</f>
        <v>312576.96000000002</v>
      </c>
      <c r="EQ68" s="28">
        <f>외인!EQ68+기관!EQ68</f>
        <v>71.06</v>
      </c>
      <c r="ER68" s="28">
        <f>외인!ER68+기관!ER68</f>
        <v>25581.46</v>
      </c>
      <c r="ES68" s="28">
        <f>외인!ES68+기관!ES68</f>
        <v>-27.37</v>
      </c>
      <c r="ET68" s="28">
        <f>외인!ET68+기관!ET68</f>
        <v>338611.02</v>
      </c>
      <c r="EU68" s="28">
        <f>외인!EU68+기관!EU68</f>
        <v>-507.13</v>
      </c>
      <c r="EV68" s="28">
        <f>외인!EV68+기관!EV68</f>
        <v>94328.28</v>
      </c>
      <c r="EW68" s="28">
        <f>외인!EW68+기관!EW68</f>
        <v>203.59</v>
      </c>
      <c r="EX68" s="28">
        <f>외인!EX68+기관!EX68</f>
        <v>141480.1</v>
      </c>
      <c r="EY68" s="28">
        <f>외인!EY68+기관!EY68</f>
        <v>72.16</v>
      </c>
    </row>
    <row r="69" spans="1:155">
      <c r="A69" s="27">
        <f>외인!A69</f>
        <v>46162</v>
      </c>
      <c r="B69" s="28">
        <f>외인!B69+기관!B69</f>
        <v>11455436.779999999</v>
      </c>
      <c r="C69" s="28">
        <f>외인!C69+기관!C69</f>
        <v>-18940.5</v>
      </c>
      <c r="D69" s="28">
        <f>외인!D69+기관!D69</f>
        <v>1180451.98</v>
      </c>
      <c r="E69" s="28">
        <f>외인!E69+기관!E69</f>
        <v>277.24</v>
      </c>
      <c r="F69" s="28">
        <f>외인!F69+기관!F69</f>
        <v>4890292.26</v>
      </c>
      <c r="G69" s="28">
        <f>외인!G69+기관!G69</f>
        <v>-7859.6900000000005</v>
      </c>
      <c r="H69" s="28">
        <f>외인!H69+기관!H69</f>
        <v>593840.81999999995</v>
      </c>
      <c r="I69" s="28">
        <f>외인!I69+기관!I69</f>
        <v>-107.83000000000001</v>
      </c>
      <c r="J69" s="28">
        <f>외인!J69+기관!J69</f>
        <v>81544.179999999993</v>
      </c>
      <c r="K69" s="28">
        <f>외인!K69+기관!K69</f>
        <v>103.84</v>
      </c>
      <c r="L69" s="28">
        <f>외인!L69+기관!L69</f>
        <v>550469</v>
      </c>
      <c r="M69" s="28">
        <f>외인!M69+기관!M69</f>
        <v>-70.369999999999976</v>
      </c>
      <c r="N69" s="28">
        <f>외인!N69+기관!N69</f>
        <v>520557.04</v>
      </c>
      <c r="O69" s="28">
        <f>외인!O69+기관!O69</f>
        <v>-2119.91</v>
      </c>
      <c r="P69" s="28">
        <f>외인!P69+기관!P69</f>
        <v>338086.68</v>
      </c>
      <c r="Q69" s="28">
        <f>외인!Q69+기관!Q69</f>
        <v>1.2199999999999989</v>
      </c>
      <c r="R69" s="28">
        <f>외인!R69+기관!R69</f>
        <v>246177.86</v>
      </c>
      <c r="S69" s="28">
        <f>외인!S69+기관!S69</f>
        <v>-150.98000000000002</v>
      </c>
      <c r="T69" s="28">
        <f>외인!T69+기관!T69</f>
        <v>16486.84</v>
      </c>
      <c r="U69" s="28">
        <f>외인!U69+기관!U69</f>
        <v>16.73</v>
      </c>
      <c r="V69" s="28">
        <f>외인!V69+기관!V69</f>
        <v>249047.38</v>
      </c>
      <c r="W69" s="28">
        <f>외인!W69+기관!W69</f>
        <v>230.26</v>
      </c>
      <c r="X69" s="28">
        <f>외인!X69+기관!X69</f>
        <v>5961095.8399999999</v>
      </c>
      <c r="Y69" s="28">
        <f>외인!Y69+기관!Y69</f>
        <v>-15403.21</v>
      </c>
      <c r="Z69" s="28">
        <f>외인!Z69+기관!Z69</f>
        <v>91594.54</v>
      </c>
      <c r="AA69" s="28">
        <f>외인!AA69+기관!AA69</f>
        <v>212.51</v>
      </c>
      <c r="AB69" s="28">
        <f>외인!AB69+기관!AB69</f>
        <v>389659.58</v>
      </c>
      <c r="AC69" s="28">
        <f>외인!AC69+기관!AC69</f>
        <v>43.299999999999983</v>
      </c>
      <c r="AD69" s="28">
        <f>외인!AD69+기관!AD69</f>
        <v>38208.379999999997</v>
      </c>
      <c r="AE69" s="28">
        <f>외인!AE69+기관!AE69</f>
        <v>31.35</v>
      </c>
      <c r="AF69" s="28">
        <f>외인!AF69+기관!AF69</f>
        <v>47416.58</v>
      </c>
      <c r="AG69" s="28">
        <f>외인!AG69+기관!AG69</f>
        <v>37.99</v>
      </c>
      <c r="AH69" s="28">
        <f>외인!AH69+기관!AH69</f>
        <v>404998.42</v>
      </c>
      <c r="AI69" s="28">
        <f>외인!AI69+기관!AI69</f>
        <v>-419</v>
      </c>
      <c r="AJ69" s="28">
        <f>외인!AJ69+기관!AJ69</f>
        <v>193862.58</v>
      </c>
      <c r="AK69" s="28">
        <f>외인!AK69+기관!AK69</f>
        <v>24.129999999999995</v>
      </c>
      <c r="AL69" s="28">
        <f>외인!AL69+기관!AL69</f>
        <v>192008.88</v>
      </c>
      <c r="AM69" s="28">
        <f>외인!AM69+기관!AM69</f>
        <v>-601.93000000000006</v>
      </c>
      <c r="AN69" s="28">
        <f>외인!AN69+기관!AN69</f>
        <v>363627.52000000002</v>
      </c>
      <c r="AO69" s="28">
        <f>외인!AO69+기관!AO69</f>
        <v>-1497.82</v>
      </c>
      <c r="AP69" s="28">
        <f>외인!AP69+기관!AP69</f>
        <v>329203.76</v>
      </c>
      <c r="AQ69" s="28">
        <f>외인!AQ69+기관!AQ69</f>
        <v>-484.34</v>
      </c>
      <c r="AR69" s="28">
        <f>외인!AR69+기관!AR69</f>
        <v>46696.9</v>
      </c>
      <c r="AS69" s="28">
        <f>외인!AS69+기관!AS69</f>
        <v>54.149999999999991</v>
      </c>
      <c r="AT69" s="28">
        <f>외인!AT69+기관!AT69</f>
        <v>180341.3</v>
      </c>
      <c r="AU69" s="28">
        <f>외인!AU69+기관!AU69</f>
        <v>-473.11</v>
      </c>
      <c r="AV69" s="28">
        <f>외인!AV69+기관!AV69</f>
        <v>94102.46</v>
      </c>
      <c r="AW69" s="28">
        <f>외인!AW69+기관!AW69</f>
        <v>234.27999999999997</v>
      </c>
      <c r="AX69" s="28">
        <f>외인!AX69+기관!AX69</f>
        <v>123155.74</v>
      </c>
      <c r="AY69" s="28">
        <f>외인!AY69+기관!AY69</f>
        <v>32.92</v>
      </c>
      <c r="AZ69" s="28">
        <f>외인!AZ69+기관!AZ69</f>
        <v>6365765.5599999996</v>
      </c>
      <c r="BA69" s="28">
        <f>외인!BA69+기관!BA69</f>
        <v>-15655.800000000001</v>
      </c>
      <c r="BB69" s="28">
        <f>외인!BB69+기관!BB69</f>
        <v>230875.38</v>
      </c>
      <c r="BC69" s="28">
        <f>외인!BC69+기관!BC69</f>
        <v>282.14999999999998</v>
      </c>
      <c r="BD69" s="28">
        <f>외인!BD69+기관!BD69</f>
        <v>63696.78</v>
      </c>
      <c r="BE69" s="28">
        <f>외인!BE69+기관!BE69</f>
        <v>-117.86</v>
      </c>
      <c r="BF69" s="28">
        <f>외인!BF69+기관!BF69</f>
        <v>0</v>
      </c>
      <c r="BG69" s="28">
        <f>외인!BG69+기관!BG69</f>
        <v>0</v>
      </c>
      <c r="BH69" s="28">
        <f>외인!BH69+기관!BH69</f>
        <v>199706.36</v>
      </c>
      <c r="BI69" s="28">
        <f>외인!BI69+기관!BI69</f>
        <v>138.63</v>
      </c>
      <c r="BJ69" s="28">
        <f>외인!BJ69+기관!BJ69</f>
        <v>228892.42</v>
      </c>
      <c r="BK69" s="28">
        <f>외인!BK69+기관!BK69</f>
        <v>-97.95</v>
      </c>
      <c r="BL69" s="28">
        <f>외인!BL69+기관!BL69</f>
        <v>84510.62</v>
      </c>
      <c r="BM69" s="28">
        <f>외인!BM69+기관!BM69</f>
        <v>20.93</v>
      </c>
      <c r="BN69" s="28">
        <f>외인!BN69+기관!BN69</f>
        <v>99014.6</v>
      </c>
      <c r="BO69" s="28">
        <f>외인!BO69+기관!BO69</f>
        <v>51.78</v>
      </c>
      <c r="BP69" s="28">
        <f>외인!BP69+기관!BP69</f>
        <v>140275.4</v>
      </c>
      <c r="BQ69" s="28">
        <f>외인!BQ69+기관!BQ69</f>
        <v>25.399999999999991</v>
      </c>
      <c r="BR69" s="28">
        <f>외인!BR69+기관!BR69</f>
        <v>592541.19999999995</v>
      </c>
      <c r="BS69" s="28">
        <f>외인!BS69+기관!BS69</f>
        <v>-914.81999999999994</v>
      </c>
      <c r="BT69" s="28">
        <f>외인!BT69+기관!BT69</f>
        <v>6042294.46</v>
      </c>
      <c r="BU69" s="28">
        <f>외인!BU69+기관!BU69</f>
        <v>-15188.06</v>
      </c>
      <c r="BV69" s="28">
        <f>외인!BV69+기관!BV69</f>
        <v>868809.14</v>
      </c>
      <c r="BW69" s="28">
        <f>외인!BW69+기관!BW69</f>
        <v>96.019999999999982</v>
      </c>
      <c r="BX69" s="28">
        <f>외인!BX69+기관!BX69</f>
        <v>143034.56</v>
      </c>
      <c r="BY69" s="28">
        <f>외인!BY69+기관!BY69</f>
        <v>-145.75</v>
      </c>
      <c r="BZ69" s="28">
        <f>외인!BZ69+기관!BZ69</f>
        <v>555636.4</v>
      </c>
      <c r="CA69" s="28">
        <f>외인!CA69+기관!CA69</f>
        <v>-2099.75</v>
      </c>
      <c r="CB69" s="28">
        <f>외인!CB69+기관!CB69</f>
        <v>22727.439999999999</v>
      </c>
      <c r="CC69" s="28">
        <f>외인!CC69+기관!CC69</f>
        <v>3.7600000000000051</v>
      </c>
      <c r="CD69" s="28">
        <f>외인!CD69+기관!CD69</f>
        <v>51562.32</v>
      </c>
      <c r="CE69" s="28">
        <f>외인!CE69+기관!CE69</f>
        <v>67.88000000000001</v>
      </c>
      <c r="CF69" s="28">
        <f>외인!CF69+기관!CF69</f>
        <v>55650.96</v>
      </c>
      <c r="CG69" s="28">
        <f>외인!CG69+기관!CG69</f>
        <v>111.50999999999999</v>
      </c>
      <c r="CH69" s="28">
        <f>외인!CH69+기관!CH69</f>
        <v>131907.18</v>
      </c>
      <c r="CI69" s="28">
        <f>외인!CI69+기관!CI69</f>
        <v>245.07999999999998</v>
      </c>
      <c r="CJ69" s="28">
        <f>외인!CJ69+기관!CJ69</f>
        <v>635327.42000000004</v>
      </c>
      <c r="CK69" s="28">
        <f>외인!CK69+기관!CK69</f>
        <v>196.42000000000002</v>
      </c>
      <c r="CL69" s="28">
        <f>외인!CL69+기관!CL69</f>
        <v>444445.34</v>
      </c>
      <c r="CM69" s="28">
        <f>외인!CM69+기관!CM69</f>
        <v>39.31</v>
      </c>
      <c r="CN69" s="28">
        <f>외인!CN69+기관!CN69</f>
        <v>223745.5</v>
      </c>
      <c r="CO69" s="28">
        <f>외인!CO69+기관!CO69</f>
        <v>-171.42000000000002</v>
      </c>
      <c r="CP69" s="28">
        <f>외인!CP69+기관!CP69</f>
        <v>231966.62</v>
      </c>
      <c r="CQ69" s="28">
        <f>외인!CQ69+기관!CQ69</f>
        <v>283.31</v>
      </c>
      <c r="CR69" s="28">
        <f>외인!CR69+기관!CR69</f>
        <v>311178.32</v>
      </c>
      <c r="CS69" s="28">
        <f>외인!CS69+기관!CS69</f>
        <v>-64.570000000000007</v>
      </c>
      <c r="CT69" s="28">
        <f>외인!CT69+기관!CT69</f>
        <v>359957.02</v>
      </c>
      <c r="CU69" s="28">
        <f>외인!CU69+기관!CU69</f>
        <v>-466.52</v>
      </c>
      <c r="CV69" s="28">
        <f>외인!CV69+기관!CV69</f>
        <v>6042294.46</v>
      </c>
      <c r="CW69" s="28">
        <f>외인!CW69+기관!CW69</f>
        <v>-15188.06</v>
      </c>
      <c r="CX69" s="28">
        <f>외인!CX69+기관!CX69</f>
        <v>445612.56</v>
      </c>
      <c r="CY69" s="28">
        <f>외인!CY69+기관!CY69</f>
        <v>-417.79</v>
      </c>
      <c r="CZ69" s="28">
        <f>외인!CZ69+기관!CZ69</f>
        <v>36697.9</v>
      </c>
      <c r="DA69" s="28">
        <f>외인!DA69+기관!DA69</f>
        <v>54.94</v>
      </c>
      <c r="DB69" s="28">
        <f>외인!DB69+기관!DB69</f>
        <v>63696.78</v>
      </c>
      <c r="DC69" s="28">
        <f>외인!DC69+기관!DC69</f>
        <v>-117.86</v>
      </c>
      <c r="DD69" s="28">
        <f>외인!DD69+기관!DD69</f>
        <v>16486.84</v>
      </c>
      <c r="DE69" s="28">
        <f>외인!DE69+기관!DE69</f>
        <v>16.73</v>
      </c>
      <c r="DF69" s="28">
        <f>외인!DF69+기관!DF69</f>
        <v>107322.56</v>
      </c>
      <c r="DG69" s="28">
        <f>외인!DG69+기관!DG69</f>
        <v>-115.75</v>
      </c>
      <c r="DH69" s="28">
        <f>외인!DH69+기관!DH69</f>
        <v>36381.980000000003</v>
      </c>
      <c r="DI69" s="28">
        <f>외인!DI69+기관!DI69</f>
        <v>53.53</v>
      </c>
      <c r="DJ69" s="28">
        <f>외인!DJ69+기관!DJ69</f>
        <v>1221217.1599999999</v>
      </c>
      <c r="DK69" s="28">
        <f>외인!DK69+기관!DK69</f>
        <v>-1607.85</v>
      </c>
      <c r="DL69" s="28">
        <f>외인!DL69+기관!DL69</f>
        <v>177631.38</v>
      </c>
      <c r="DM69" s="28">
        <f>외인!DM69+기관!DM69</f>
        <v>-181.01</v>
      </c>
      <c r="DN69" s="28">
        <f>외인!DN69+기관!DN69</f>
        <v>6042294.46</v>
      </c>
      <c r="DO69" s="28">
        <f>외인!DO69+기관!DO69</f>
        <v>-15188.06</v>
      </c>
      <c r="DP69" s="28">
        <f>외인!DP69+기관!DP69</f>
        <v>139870.38</v>
      </c>
      <c r="DQ69" s="28">
        <f>외인!DQ69+기관!DQ69</f>
        <v>135.56</v>
      </c>
      <c r="DR69" s="28">
        <f>외인!DR69+기관!DR69</f>
        <v>83312.039999999994</v>
      </c>
      <c r="DS69" s="28">
        <f>외인!DS69+기관!DS69</f>
        <v>68.53</v>
      </c>
      <c r="DT69" s="28">
        <f>외인!DT69+기관!DT69</f>
        <v>246177.86</v>
      </c>
      <c r="DU69" s="28">
        <f>외인!DU69+기관!DU69</f>
        <v>-150.98000000000002</v>
      </c>
      <c r="DV69" s="28">
        <f>외인!DV69+기관!DV69</f>
        <v>64457.02</v>
      </c>
      <c r="DW69" s="28">
        <f>외인!DW69+기관!DW69</f>
        <v>86.17</v>
      </c>
      <c r="DX69" s="28">
        <f>외인!DX69+기관!DX69</f>
        <v>249047.38</v>
      </c>
      <c r="DY69" s="28">
        <f>외인!DY69+기관!DY69</f>
        <v>230.26</v>
      </c>
      <c r="DZ69" s="28">
        <f>외인!DZ69+기관!DZ69</f>
        <v>15151.6</v>
      </c>
      <c r="EA69" s="28">
        <f>외인!EA69+기관!EA69</f>
        <v>30.630000000000003</v>
      </c>
      <c r="EB69" s="28">
        <f>외인!EB69+기관!EB69</f>
        <v>21758.400000000001</v>
      </c>
      <c r="EC69" s="28">
        <f>외인!EC69+기관!EC69</f>
        <v>25.9</v>
      </c>
      <c r="ED69" s="28">
        <f>외인!ED69+기관!ED69</f>
        <v>19387.84</v>
      </c>
      <c r="EE69" s="28">
        <f>외인!EE69+기관!EE69</f>
        <v>19.579999999999998</v>
      </c>
      <c r="EF69" s="28">
        <f>외인!EF69+기관!EF69</f>
        <v>405434.76</v>
      </c>
      <c r="EG69" s="28">
        <f>외인!EG69+기관!EG69</f>
        <v>3.0600000000000023</v>
      </c>
      <c r="EH69" s="28">
        <f>외인!EH69+기관!EH69</f>
        <v>520216.84</v>
      </c>
      <c r="EI69" s="28">
        <f>외인!EI69+기관!EI69</f>
        <v>-122.82</v>
      </c>
      <c r="EJ69" s="28">
        <f>외인!EJ69+기관!EJ69</f>
        <v>192097.64</v>
      </c>
      <c r="EK69" s="28">
        <f>외인!EK69+기관!EK69</f>
        <v>288.11</v>
      </c>
      <c r="EL69" s="28">
        <f>외인!EL69+기관!EL69</f>
        <v>56206.94</v>
      </c>
      <c r="EM69" s="28">
        <f>외인!EM69+기관!EM69</f>
        <v>66.5</v>
      </c>
      <c r="EN69" s="28">
        <f>외인!EN69+기관!EN69</f>
        <v>83312.039999999994</v>
      </c>
      <c r="EO69" s="28">
        <f>외인!EO69+기관!EO69</f>
        <v>68.53</v>
      </c>
      <c r="EP69" s="28">
        <f>외인!EP69+기관!EP69</f>
        <v>302592.18</v>
      </c>
      <c r="EQ69" s="28">
        <f>외인!EQ69+기관!EQ69</f>
        <v>197.76000000000002</v>
      </c>
      <c r="ER69" s="28">
        <f>외인!ER69+기관!ER69</f>
        <v>23605.74</v>
      </c>
      <c r="ES69" s="28">
        <f>외인!ES69+기관!ES69</f>
        <v>26.080000000000002</v>
      </c>
      <c r="ET69" s="28">
        <f>외인!ET69+기관!ET69</f>
        <v>329203.76</v>
      </c>
      <c r="EU69" s="28">
        <f>외인!EU69+기관!EU69</f>
        <v>-484.34</v>
      </c>
      <c r="EV69" s="28">
        <f>외인!EV69+기관!EV69</f>
        <v>91594.54</v>
      </c>
      <c r="EW69" s="28">
        <f>외인!EW69+기관!EW69</f>
        <v>212.51</v>
      </c>
      <c r="EX69" s="28">
        <f>외인!EX69+기관!EX69</f>
        <v>140372.07999999999</v>
      </c>
      <c r="EY69" s="28">
        <f>외인!EY69+기관!EY69</f>
        <v>70.8</v>
      </c>
    </row>
    <row r="70" spans="1:155">
      <c r="A70" s="27">
        <f>외인!A70</f>
        <v>46163</v>
      </c>
      <c r="B70" s="28">
        <f>외인!B70+기관!B70</f>
        <v>12419034.52</v>
      </c>
      <c r="C70" s="28">
        <f>외인!C70+기관!C70</f>
        <v>-14308.579999999998</v>
      </c>
      <c r="D70" s="28">
        <f>외인!D70+기관!D70</f>
        <v>1235830.8799999999</v>
      </c>
      <c r="E70" s="28">
        <f>외인!E70+기관!E70</f>
        <v>628.28000000000009</v>
      </c>
      <c r="F70" s="28">
        <f>외인!F70+기관!F70</f>
        <v>5298540.62</v>
      </c>
      <c r="G70" s="28">
        <f>외인!G70+기관!G70</f>
        <v>-6041.4800000000014</v>
      </c>
      <c r="H70" s="28">
        <f>외인!H70+기관!H70</f>
        <v>630243.64</v>
      </c>
      <c r="I70" s="28">
        <f>외인!I70+기관!I70</f>
        <v>-34.06</v>
      </c>
      <c r="J70" s="28">
        <f>외인!J70+기관!J70</f>
        <v>82489.740000000005</v>
      </c>
      <c r="K70" s="28">
        <f>외인!K70+기관!K70</f>
        <v>-41.54</v>
      </c>
      <c r="L70" s="28">
        <f>외인!L70+기관!L70</f>
        <v>584103.14</v>
      </c>
      <c r="M70" s="28">
        <f>외인!M70+기관!M70</f>
        <v>-0.70000000000000284</v>
      </c>
      <c r="N70" s="28">
        <f>외인!N70+기관!N70</f>
        <v>594806.69999999995</v>
      </c>
      <c r="O70" s="28">
        <f>외인!O70+기관!O70</f>
        <v>-1205.02</v>
      </c>
      <c r="P70" s="28">
        <f>외인!P70+기관!P70</f>
        <v>349648</v>
      </c>
      <c r="Q70" s="28">
        <f>외인!Q70+기관!Q70</f>
        <v>-110.25</v>
      </c>
      <c r="R70" s="28">
        <f>외인!R70+기관!R70</f>
        <v>262164.47999999998</v>
      </c>
      <c r="S70" s="28">
        <f>외인!S70+기관!S70</f>
        <v>-224.56</v>
      </c>
      <c r="T70" s="28">
        <f>외인!T70+기관!T70</f>
        <v>16919.740000000002</v>
      </c>
      <c r="U70" s="28">
        <f>외인!U70+기관!U70</f>
        <v>15.34</v>
      </c>
      <c r="V70" s="28">
        <f>외인!V70+기관!V70</f>
        <v>269316.8</v>
      </c>
      <c r="W70" s="28">
        <f>외인!W70+기관!W70</f>
        <v>416.15999999999997</v>
      </c>
      <c r="X70" s="28">
        <f>외인!X70+기관!X70</f>
        <v>6541104.4800000004</v>
      </c>
      <c r="Y70" s="28">
        <f>외인!Y70+기관!Y70</f>
        <v>-11015.32</v>
      </c>
      <c r="Z70" s="28">
        <f>외인!Z70+기관!Z70</f>
        <v>93945.3</v>
      </c>
      <c r="AA70" s="28">
        <f>외인!AA70+기관!AA70</f>
        <v>170.23000000000002</v>
      </c>
      <c r="AB70" s="28">
        <f>외인!AB70+기관!AB70</f>
        <v>397180.86</v>
      </c>
      <c r="AC70" s="28">
        <f>외인!AC70+기관!AC70</f>
        <v>27.680000000000007</v>
      </c>
      <c r="AD70" s="28">
        <f>외인!AD70+기관!AD70</f>
        <v>40821.22</v>
      </c>
      <c r="AE70" s="28">
        <f>외인!AE70+기관!AE70</f>
        <v>33.68</v>
      </c>
      <c r="AF70" s="28">
        <f>외인!AF70+기관!AF70</f>
        <v>48587.02</v>
      </c>
      <c r="AG70" s="28">
        <f>외인!AG70+기관!AG70</f>
        <v>42.709999999999994</v>
      </c>
      <c r="AH70" s="28">
        <f>외인!AH70+기관!AH70</f>
        <v>423577.42</v>
      </c>
      <c r="AI70" s="28">
        <f>외인!AI70+기관!AI70</f>
        <v>-163.22999999999999</v>
      </c>
      <c r="AJ70" s="28">
        <f>외인!AJ70+기관!AJ70</f>
        <v>197826.42</v>
      </c>
      <c r="AK70" s="28">
        <f>외인!AK70+기관!AK70</f>
        <v>-31.349999999999998</v>
      </c>
      <c r="AL70" s="28">
        <f>외인!AL70+기관!AL70</f>
        <v>222916.68</v>
      </c>
      <c r="AM70" s="28">
        <f>외인!AM70+기관!AM70</f>
        <v>-227.43</v>
      </c>
      <c r="AN70" s="28">
        <f>외인!AN70+기관!AN70</f>
        <v>408478.38</v>
      </c>
      <c r="AO70" s="28">
        <f>외인!AO70+기관!AO70</f>
        <v>-936.17</v>
      </c>
      <c r="AP70" s="28">
        <f>외인!AP70+기관!AP70</f>
        <v>361435.02</v>
      </c>
      <c r="AQ70" s="28">
        <f>외인!AQ70+기관!AQ70</f>
        <v>-294.92</v>
      </c>
      <c r="AR70" s="28">
        <f>외인!AR70+기관!AR70</f>
        <v>48211.34</v>
      </c>
      <c r="AS70" s="28">
        <f>외인!AS70+기관!AS70</f>
        <v>30.120000000000005</v>
      </c>
      <c r="AT70" s="28">
        <f>외인!AT70+기관!AT70</f>
        <v>203250.08</v>
      </c>
      <c r="AU70" s="28">
        <f>외인!AU70+기관!AU70</f>
        <v>-427.85</v>
      </c>
      <c r="AV70" s="28">
        <f>외인!AV70+기관!AV70</f>
        <v>94019.3</v>
      </c>
      <c r="AW70" s="28">
        <f>외인!AW70+기관!AW70</f>
        <v>55.55</v>
      </c>
      <c r="AX70" s="28">
        <f>외인!AX70+기관!AX70</f>
        <v>132087.14000000001</v>
      </c>
      <c r="AY70" s="28">
        <f>외인!AY70+기관!AY70</f>
        <v>-33.339999999999989</v>
      </c>
      <c r="AZ70" s="28">
        <f>외인!AZ70+기관!AZ70</f>
        <v>6989889.0199999996</v>
      </c>
      <c r="BA70" s="28">
        <f>외인!BA70+기관!BA70</f>
        <v>-11193.86</v>
      </c>
      <c r="BB70" s="28">
        <f>외인!BB70+기관!BB70</f>
        <v>250719.58</v>
      </c>
      <c r="BC70" s="28">
        <f>외인!BC70+기관!BC70</f>
        <v>217.4</v>
      </c>
      <c r="BD70" s="28">
        <f>외인!BD70+기관!BD70</f>
        <v>67648.899999999994</v>
      </c>
      <c r="BE70" s="28">
        <f>외인!BE70+기관!BE70</f>
        <v>-48.43</v>
      </c>
      <c r="BF70" s="28">
        <f>외인!BF70+기관!BF70</f>
        <v>0</v>
      </c>
      <c r="BG70" s="28">
        <f>외인!BG70+기관!BG70</f>
        <v>0</v>
      </c>
      <c r="BH70" s="28">
        <f>외인!BH70+기관!BH70</f>
        <v>208939.78</v>
      </c>
      <c r="BI70" s="28">
        <f>외인!BI70+기관!BI70</f>
        <v>-13.82</v>
      </c>
      <c r="BJ70" s="28">
        <f>외인!BJ70+기관!BJ70</f>
        <v>241615.2</v>
      </c>
      <c r="BK70" s="28">
        <f>외인!BK70+기관!BK70</f>
        <v>-72.080000000000013</v>
      </c>
      <c r="BL70" s="28">
        <f>외인!BL70+기관!BL70</f>
        <v>89105.9</v>
      </c>
      <c r="BM70" s="28">
        <f>외인!BM70+기관!BM70</f>
        <v>7.7799999999999994</v>
      </c>
      <c r="BN70" s="28">
        <f>외인!BN70+기관!BN70</f>
        <v>104502.06</v>
      </c>
      <c r="BO70" s="28">
        <f>외인!BO70+기관!BO70</f>
        <v>7.9500000000000028</v>
      </c>
      <c r="BP70" s="28">
        <f>외인!BP70+기관!BP70</f>
        <v>148485.20000000001</v>
      </c>
      <c r="BQ70" s="28">
        <f>외인!BQ70+기관!BQ70</f>
        <v>-42.759999999999991</v>
      </c>
      <c r="BR70" s="28">
        <f>외인!BR70+기관!BR70</f>
        <v>646388.34</v>
      </c>
      <c r="BS70" s="28">
        <f>외인!BS70+기관!BS70</f>
        <v>-522.41</v>
      </c>
      <c r="BT70" s="28">
        <f>외인!BT70+기관!BT70</f>
        <v>6626112.0599999996</v>
      </c>
      <c r="BU70" s="28">
        <f>외인!BU70+기관!BU70</f>
        <v>-10797.34</v>
      </c>
      <c r="BV70" s="28">
        <f>외인!BV70+기관!BV70</f>
        <v>942298.26</v>
      </c>
      <c r="BW70" s="28">
        <f>외인!BW70+기관!BW70</f>
        <v>-16.870000000000005</v>
      </c>
      <c r="BX70" s="28">
        <f>외인!BX70+기관!BX70</f>
        <v>150437.76000000001</v>
      </c>
      <c r="BY70" s="28">
        <f>외인!BY70+기관!BY70</f>
        <v>-62.08</v>
      </c>
      <c r="BZ70" s="28">
        <f>외인!BZ70+기관!BZ70</f>
        <v>631395.06000000006</v>
      </c>
      <c r="CA70" s="28">
        <f>외인!CA70+기관!CA70</f>
        <v>-1163.6100000000001</v>
      </c>
      <c r="CB70" s="28">
        <f>외인!CB70+기관!CB70</f>
        <v>22767.72</v>
      </c>
      <c r="CC70" s="28">
        <f>외인!CC70+기관!CC70</f>
        <v>-20.650000000000002</v>
      </c>
      <c r="CD70" s="28">
        <f>외인!CD70+기관!CD70</f>
        <v>52078.1</v>
      </c>
      <c r="CE70" s="28">
        <f>외인!CE70+기관!CE70</f>
        <v>48.550000000000004</v>
      </c>
      <c r="CF70" s="28">
        <f>외인!CF70+기관!CF70</f>
        <v>59218.46</v>
      </c>
      <c r="CG70" s="28">
        <f>외인!CG70+기관!CG70</f>
        <v>15.98</v>
      </c>
      <c r="CH70" s="28">
        <f>외인!CH70+기관!CH70</f>
        <v>132398.74</v>
      </c>
      <c r="CI70" s="28">
        <f>외인!CI70+기관!CI70</f>
        <v>50.29</v>
      </c>
      <c r="CJ70" s="28">
        <f>외인!CJ70+기관!CJ70</f>
        <v>650701.38</v>
      </c>
      <c r="CK70" s="28">
        <f>외인!CK70+기관!CK70</f>
        <v>-2.0499999999999545</v>
      </c>
      <c r="CL70" s="28">
        <f>외인!CL70+기관!CL70</f>
        <v>452202.92</v>
      </c>
      <c r="CM70" s="28">
        <f>외인!CM70+기관!CM70</f>
        <v>21.52000000000001</v>
      </c>
      <c r="CN70" s="28">
        <f>외인!CN70+기관!CN70</f>
        <v>237826.76</v>
      </c>
      <c r="CO70" s="28">
        <f>외인!CO70+기관!CO70</f>
        <v>-218.41000000000003</v>
      </c>
      <c r="CP70" s="28">
        <f>외인!CP70+기관!CP70</f>
        <v>251830.2</v>
      </c>
      <c r="CQ70" s="28">
        <f>외인!CQ70+기관!CQ70</f>
        <v>218.85</v>
      </c>
      <c r="CR70" s="28">
        <f>외인!CR70+기관!CR70</f>
        <v>326794.28000000003</v>
      </c>
      <c r="CS70" s="28">
        <f>외인!CS70+기관!CS70</f>
        <v>-182.85999999999999</v>
      </c>
      <c r="CT70" s="28">
        <f>외인!CT70+기관!CT70</f>
        <v>394927.94</v>
      </c>
      <c r="CU70" s="28">
        <f>외인!CU70+기관!CU70</f>
        <v>-206.17000000000002</v>
      </c>
      <c r="CV70" s="28">
        <f>외인!CV70+기관!CV70</f>
        <v>6626112.0599999996</v>
      </c>
      <c r="CW70" s="28">
        <f>외인!CW70+기관!CW70</f>
        <v>-10797.34</v>
      </c>
      <c r="CX70" s="28">
        <f>외인!CX70+기관!CX70</f>
        <v>486665.14</v>
      </c>
      <c r="CY70" s="28">
        <f>외인!CY70+기관!CY70</f>
        <v>-212.98000000000002</v>
      </c>
      <c r="CZ70" s="28">
        <f>외인!CZ70+기관!CZ70</f>
        <v>39976.080000000002</v>
      </c>
      <c r="DA70" s="28">
        <f>외인!DA70+기관!DA70</f>
        <v>13.379999999999999</v>
      </c>
      <c r="DB70" s="28">
        <f>외인!DB70+기관!DB70</f>
        <v>67648.899999999994</v>
      </c>
      <c r="DC70" s="28">
        <f>외인!DC70+기관!DC70</f>
        <v>-48.43</v>
      </c>
      <c r="DD70" s="28">
        <f>외인!DD70+기관!DD70</f>
        <v>16919.740000000002</v>
      </c>
      <c r="DE70" s="28">
        <f>외인!DE70+기관!DE70</f>
        <v>15.34</v>
      </c>
      <c r="DF70" s="28">
        <f>외인!DF70+기관!DF70</f>
        <v>113546</v>
      </c>
      <c r="DG70" s="28">
        <f>외인!DG70+기관!DG70</f>
        <v>-18.68</v>
      </c>
      <c r="DH70" s="28">
        <f>외인!DH70+기관!DH70</f>
        <v>36808.5</v>
      </c>
      <c r="DI70" s="28">
        <f>외인!DI70+기관!DI70</f>
        <v>43.97</v>
      </c>
      <c r="DJ70" s="28">
        <f>외인!DJ70+기관!DJ70</f>
        <v>1302515.6000000001</v>
      </c>
      <c r="DK70" s="28">
        <f>외인!DK70+기관!DK70</f>
        <v>-995.40000000000009</v>
      </c>
      <c r="DL70" s="28">
        <f>외인!DL70+기관!DL70</f>
        <v>191023.88</v>
      </c>
      <c r="DM70" s="28">
        <f>외인!DM70+기관!DM70</f>
        <v>-229.82999999999998</v>
      </c>
      <c r="DN70" s="28">
        <f>외인!DN70+기관!DN70</f>
        <v>6626112.0599999996</v>
      </c>
      <c r="DO70" s="28">
        <f>외인!DO70+기관!DO70</f>
        <v>-10797.34</v>
      </c>
      <c r="DP70" s="28">
        <f>외인!DP70+기관!DP70</f>
        <v>140332.1</v>
      </c>
      <c r="DQ70" s="28">
        <f>외인!DQ70+기관!DQ70</f>
        <v>-6.4399999999999977</v>
      </c>
      <c r="DR70" s="28">
        <f>외인!DR70+기관!DR70</f>
        <v>84561.74</v>
      </c>
      <c r="DS70" s="28">
        <f>외인!DS70+기관!DS70</f>
        <v>-31.85</v>
      </c>
      <c r="DT70" s="28">
        <f>외인!DT70+기관!DT70</f>
        <v>262164.47999999998</v>
      </c>
      <c r="DU70" s="28">
        <f>외인!DU70+기관!DU70</f>
        <v>-224.56</v>
      </c>
      <c r="DV70" s="28">
        <f>외인!DV70+기관!DV70</f>
        <v>64095.6</v>
      </c>
      <c r="DW70" s="28">
        <f>외인!DW70+기관!DW70</f>
        <v>41.95</v>
      </c>
      <c r="DX70" s="28">
        <f>외인!DX70+기관!DX70</f>
        <v>269316.8</v>
      </c>
      <c r="DY70" s="28">
        <f>외인!DY70+기관!DY70</f>
        <v>416.15999999999997</v>
      </c>
      <c r="DZ70" s="28">
        <f>외인!DZ70+기관!DZ70</f>
        <v>15326.72</v>
      </c>
      <c r="EA70" s="28">
        <f>외인!EA70+기관!EA70</f>
        <v>15.76</v>
      </c>
      <c r="EB70" s="28">
        <f>외인!EB70+기관!EB70</f>
        <v>21753.040000000001</v>
      </c>
      <c r="EC70" s="28">
        <f>외인!EC70+기관!EC70</f>
        <v>17.350000000000001</v>
      </c>
      <c r="ED70" s="28">
        <f>외인!ED70+기관!ED70</f>
        <v>20517.64</v>
      </c>
      <c r="EE70" s="28">
        <f>외인!EE70+기관!EE70</f>
        <v>38.71</v>
      </c>
      <c r="EF70" s="28">
        <f>외인!EF70+기관!EF70</f>
        <v>420980.52</v>
      </c>
      <c r="EG70" s="28">
        <f>외인!EG70+기관!EG70</f>
        <v>-29.819999999999993</v>
      </c>
      <c r="EH70" s="28">
        <f>외인!EH70+기관!EH70</f>
        <v>588605.31999999995</v>
      </c>
      <c r="EI70" s="28">
        <f>외인!EI70+기관!EI70</f>
        <v>-144.97999999999999</v>
      </c>
      <c r="EJ70" s="28">
        <f>외인!EJ70+기관!EJ70</f>
        <v>194252.26</v>
      </c>
      <c r="EK70" s="28">
        <f>외인!EK70+기관!EK70</f>
        <v>-12.6</v>
      </c>
      <c r="EL70" s="28">
        <f>외인!EL70+기관!EL70</f>
        <v>56725.04</v>
      </c>
      <c r="EM70" s="28">
        <f>외인!EM70+기관!EM70</f>
        <v>45.54</v>
      </c>
      <c r="EN70" s="28">
        <f>외인!EN70+기관!EN70</f>
        <v>84561.74</v>
      </c>
      <c r="EO70" s="28">
        <f>외인!EO70+기관!EO70</f>
        <v>-31.85</v>
      </c>
      <c r="EP70" s="28">
        <f>외인!EP70+기관!EP70</f>
        <v>307743.34000000003</v>
      </c>
      <c r="EQ70" s="28">
        <f>외인!EQ70+기관!EQ70</f>
        <v>130.63</v>
      </c>
      <c r="ER70" s="28">
        <f>외인!ER70+기관!ER70</f>
        <v>24341.5</v>
      </c>
      <c r="ES70" s="28">
        <f>외인!ES70+기관!ES70</f>
        <v>5.0000000000000036</v>
      </c>
      <c r="ET70" s="28">
        <f>외인!ET70+기관!ET70</f>
        <v>361435.02</v>
      </c>
      <c r="EU70" s="28">
        <f>외인!EU70+기관!EU70</f>
        <v>-294.92</v>
      </c>
      <c r="EV70" s="28">
        <f>외인!EV70+기관!EV70</f>
        <v>93945.3</v>
      </c>
      <c r="EW70" s="28">
        <f>외인!EW70+기관!EW70</f>
        <v>170.23000000000002</v>
      </c>
      <c r="EX70" s="28">
        <f>외인!EX70+기관!EX70</f>
        <v>157884.9</v>
      </c>
      <c r="EY70" s="28">
        <f>외인!EY70+기관!EY70</f>
        <v>48.620000000000005</v>
      </c>
    </row>
    <row r="71" spans="1:155">
      <c r="A71" s="27">
        <f>외인!A71</f>
        <v>46164</v>
      </c>
      <c r="B71" s="28">
        <f>외인!B71+기관!B71</f>
        <v>12469886.74</v>
      </c>
      <c r="C71" s="28">
        <f>외인!C71+기관!C71</f>
        <v>-8133.7300000000005</v>
      </c>
      <c r="D71" s="28">
        <f>외인!D71+기관!D71</f>
        <v>1297565.76</v>
      </c>
      <c r="E71" s="28">
        <f>외인!E71+기관!E71</f>
        <v>1286</v>
      </c>
      <c r="F71" s="28">
        <f>외인!F71+기관!F71</f>
        <v>5239065.76</v>
      </c>
      <c r="G71" s="28">
        <f>외인!G71+기관!G71</f>
        <v>-3741.91</v>
      </c>
      <c r="H71" s="28">
        <f>외인!H71+기관!H71</f>
        <v>651025.62</v>
      </c>
      <c r="I71" s="28">
        <f>외인!I71+기관!I71</f>
        <v>183.37</v>
      </c>
      <c r="J71" s="28">
        <f>외인!J71+기관!J71</f>
        <v>83580.160000000003</v>
      </c>
      <c r="K71" s="28">
        <f>외인!K71+기관!K71</f>
        <v>-12.990000000000002</v>
      </c>
      <c r="L71" s="28">
        <f>외인!L71+기관!L71</f>
        <v>601968.28</v>
      </c>
      <c r="M71" s="28">
        <f>외인!M71+기관!M71</f>
        <v>138.79</v>
      </c>
      <c r="N71" s="28">
        <f>외인!N71+기관!N71</f>
        <v>586084.68000000005</v>
      </c>
      <c r="O71" s="28">
        <f>외인!O71+기관!O71</f>
        <v>-1223.22</v>
      </c>
      <c r="P71" s="28">
        <f>외인!P71+기관!P71</f>
        <v>363240.62</v>
      </c>
      <c r="Q71" s="28">
        <f>외인!Q71+기관!Q71</f>
        <v>88.359999999999985</v>
      </c>
      <c r="R71" s="28">
        <f>외인!R71+기관!R71</f>
        <v>267976.3</v>
      </c>
      <c r="S71" s="28">
        <f>외인!S71+기관!S71</f>
        <v>-74.2</v>
      </c>
      <c r="T71" s="28">
        <f>외인!T71+기관!T71</f>
        <v>17130.3</v>
      </c>
      <c r="U71" s="28">
        <f>외인!U71+기관!U71</f>
        <v>3.9799999999999995</v>
      </c>
      <c r="V71" s="28">
        <f>외인!V71+기관!V71</f>
        <v>281792.02</v>
      </c>
      <c r="W71" s="28">
        <f>외인!W71+기관!W71</f>
        <v>585.70000000000005</v>
      </c>
      <c r="X71" s="28">
        <f>외인!X71+기관!X71</f>
        <v>6467633.5599999996</v>
      </c>
      <c r="Y71" s="28">
        <f>외인!Y71+기관!Y71</f>
        <v>-5454.079999999999</v>
      </c>
      <c r="Z71" s="28">
        <f>외인!Z71+기관!Z71</f>
        <v>94268.84</v>
      </c>
      <c r="AA71" s="28">
        <f>외인!AA71+기관!AA71</f>
        <v>146.57999999999998</v>
      </c>
      <c r="AB71" s="28">
        <f>외인!AB71+기관!AB71</f>
        <v>408322.22</v>
      </c>
      <c r="AC71" s="28">
        <f>외인!AC71+기관!AC71</f>
        <v>97.210000000000008</v>
      </c>
      <c r="AD71" s="28">
        <f>외인!AD71+기관!AD71</f>
        <v>41217.199999999997</v>
      </c>
      <c r="AE71" s="28">
        <f>외인!AE71+기관!AE71</f>
        <v>44.239999999999995</v>
      </c>
      <c r="AF71" s="28">
        <f>외인!AF71+기관!AF71</f>
        <v>49335.56</v>
      </c>
      <c r="AG71" s="28">
        <f>외인!AG71+기관!AG71</f>
        <v>52.11</v>
      </c>
      <c r="AH71" s="28">
        <f>외인!AH71+기관!AH71</f>
        <v>436530.28</v>
      </c>
      <c r="AI71" s="28">
        <f>외인!AI71+기관!AI71</f>
        <v>-146.62</v>
      </c>
      <c r="AJ71" s="28">
        <f>외인!AJ71+기관!AJ71</f>
        <v>202342.2</v>
      </c>
      <c r="AK71" s="28">
        <f>외인!AK71+기관!AK71</f>
        <v>-18.41</v>
      </c>
      <c r="AL71" s="28">
        <f>외인!AL71+기관!AL71</f>
        <v>222286.78</v>
      </c>
      <c r="AM71" s="28">
        <f>외인!AM71+기관!AM71</f>
        <v>-410.49</v>
      </c>
      <c r="AN71" s="28">
        <f>외인!AN71+기관!AN71</f>
        <v>401662.4</v>
      </c>
      <c r="AO71" s="28">
        <f>외인!AO71+기관!AO71</f>
        <v>-780.34999999999991</v>
      </c>
      <c r="AP71" s="28">
        <f>외인!AP71+기관!AP71</f>
        <v>370497.48</v>
      </c>
      <c r="AQ71" s="28">
        <f>외인!AQ71+기관!AQ71</f>
        <v>-318.08</v>
      </c>
      <c r="AR71" s="28">
        <f>외인!AR71+기관!AR71</f>
        <v>49127.62</v>
      </c>
      <c r="AS71" s="28">
        <f>외인!AS71+기관!AS71</f>
        <v>29.810000000000002</v>
      </c>
      <c r="AT71" s="28">
        <f>외인!AT71+기관!AT71</f>
        <v>204123.7</v>
      </c>
      <c r="AU71" s="28">
        <f>외인!AU71+기관!AU71</f>
        <v>-295.81</v>
      </c>
      <c r="AV71" s="28">
        <f>외인!AV71+기관!AV71</f>
        <v>95203</v>
      </c>
      <c r="AW71" s="28">
        <f>외인!AW71+기관!AW71</f>
        <v>-20.46</v>
      </c>
      <c r="AX71" s="28">
        <f>외인!AX71+기관!AX71</f>
        <v>135216.74</v>
      </c>
      <c r="AY71" s="28">
        <f>외인!AY71+기관!AY71</f>
        <v>112.05</v>
      </c>
      <c r="AZ71" s="28">
        <f>외인!AZ71+기관!AZ71</f>
        <v>6944617.6799999997</v>
      </c>
      <c r="BA71" s="28">
        <f>외인!BA71+기관!BA71</f>
        <v>-5572.6600000000008</v>
      </c>
      <c r="BB71" s="28">
        <f>외인!BB71+기관!BB71</f>
        <v>255305.52</v>
      </c>
      <c r="BC71" s="28">
        <f>외인!BC71+기관!BC71</f>
        <v>177.94</v>
      </c>
      <c r="BD71" s="28">
        <f>외인!BD71+기관!BD71</f>
        <v>68420.820000000007</v>
      </c>
      <c r="BE71" s="28">
        <f>외인!BE71+기관!BE71</f>
        <v>-44.1</v>
      </c>
      <c r="BF71" s="28">
        <f>외인!BF71+기관!BF71</f>
        <v>0</v>
      </c>
      <c r="BG71" s="28">
        <f>외인!BG71+기관!BG71</f>
        <v>0</v>
      </c>
      <c r="BH71" s="28">
        <f>외인!BH71+기관!BH71</f>
        <v>222712.86</v>
      </c>
      <c r="BI71" s="28">
        <f>외인!BI71+기관!BI71</f>
        <v>165.72</v>
      </c>
      <c r="BJ71" s="28">
        <f>외인!BJ71+기관!BJ71</f>
        <v>253208.66</v>
      </c>
      <c r="BK71" s="28">
        <f>외인!BK71+기관!BK71</f>
        <v>108.44</v>
      </c>
      <c r="BL71" s="28">
        <f>외인!BL71+기관!BL71</f>
        <v>91194.46</v>
      </c>
      <c r="BM71" s="28">
        <f>외인!BM71+기관!BM71</f>
        <v>36.08</v>
      </c>
      <c r="BN71" s="28">
        <f>외인!BN71+기관!BN71</f>
        <v>106092.98</v>
      </c>
      <c r="BO71" s="28">
        <f>외인!BO71+기관!BO71</f>
        <v>-126.89</v>
      </c>
      <c r="BP71" s="28">
        <f>외인!BP71+기관!BP71</f>
        <v>152230.64000000001</v>
      </c>
      <c r="BQ71" s="28">
        <f>외인!BQ71+기관!BQ71</f>
        <v>103.85999999999999</v>
      </c>
      <c r="BR71" s="28">
        <f>외인!BR71+기관!BR71</f>
        <v>660947.92000000004</v>
      </c>
      <c r="BS71" s="28">
        <f>외인!BS71+기관!BS71</f>
        <v>-753.24</v>
      </c>
      <c r="BT71" s="28">
        <f>외인!BT71+기관!BT71</f>
        <v>6556293.7999999998</v>
      </c>
      <c r="BU71" s="28">
        <f>외인!BU71+기관!BU71</f>
        <v>-5248.3400000000011</v>
      </c>
      <c r="BV71" s="28">
        <f>외인!BV71+기관!BV71</f>
        <v>956333.68</v>
      </c>
      <c r="BW71" s="28">
        <f>외인!BW71+기관!BW71</f>
        <v>165.93</v>
      </c>
      <c r="BX71" s="28">
        <f>외인!BX71+기관!BX71</f>
        <v>152464.56</v>
      </c>
      <c r="BY71" s="28">
        <f>외인!BY71+기관!BY71</f>
        <v>9.3999999999999986</v>
      </c>
      <c r="BZ71" s="28">
        <f>외인!BZ71+기관!BZ71</f>
        <v>623949.18000000005</v>
      </c>
      <c r="CA71" s="28">
        <f>외인!CA71+기관!CA71</f>
        <v>-1190.8500000000001</v>
      </c>
      <c r="CB71" s="28">
        <f>외인!CB71+기관!CB71</f>
        <v>23204.5</v>
      </c>
      <c r="CC71" s="28">
        <f>외인!CC71+기관!CC71</f>
        <v>-30.64</v>
      </c>
      <c r="CD71" s="28">
        <f>외인!CD71+기관!CD71</f>
        <v>53131.92</v>
      </c>
      <c r="CE71" s="28">
        <f>외인!CE71+기관!CE71</f>
        <v>6.7000000000000011</v>
      </c>
      <c r="CF71" s="28">
        <f>외인!CF71+기관!CF71</f>
        <v>58221.14</v>
      </c>
      <c r="CG71" s="28">
        <f>외인!CG71+기관!CG71</f>
        <v>-9.2600000000000016</v>
      </c>
      <c r="CH71" s="28">
        <f>외인!CH71+기관!CH71</f>
        <v>135038.24</v>
      </c>
      <c r="CI71" s="28">
        <f>외인!CI71+기관!CI71</f>
        <v>-6.8100000000000023</v>
      </c>
      <c r="CJ71" s="28">
        <f>외인!CJ71+기관!CJ71</f>
        <v>681690.58</v>
      </c>
      <c r="CK71" s="28">
        <f>외인!CK71+기관!CK71</f>
        <v>278.43</v>
      </c>
      <c r="CL71" s="28">
        <f>외인!CL71+기관!CL71</f>
        <v>464271.8</v>
      </c>
      <c r="CM71" s="28">
        <f>외인!CM71+기관!CM71</f>
        <v>87.919999999999987</v>
      </c>
      <c r="CN71" s="28">
        <f>외인!CN71+기관!CN71</f>
        <v>242044.76</v>
      </c>
      <c r="CO71" s="28">
        <f>외인!CO71+기관!CO71</f>
        <v>-247.14999999999998</v>
      </c>
      <c r="CP71" s="28">
        <f>외인!CP71+기관!CP71</f>
        <v>256408.74</v>
      </c>
      <c r="CQ71" s="28">
        <f>외인!CQ71+기관!CQ71</f>
        <v>179.25</v>
      </c>
      <c r="CR71" s="28">
        <f>외인!CR71+기관!CR71</f>
        <v>335539.03999999998</v>
      </c>
      <c r="CS71" s="28">
        <f>외인!CS71+기관!CS71</f>
        <v>-21.21</v>
      </c>
      <c r="CT71" s="28">
        <f>외인!CT71+기관!CT71</f>
        <v>424704.1</v>
      </c>
      <c r="CU71" s="28">
        <f>외인!CU71+기관!CU71</f>
        <v>-100.85000000000002</v>
      </c>
      <c r="CV71" s="28">
        <f>외인!CV71+기관!CV71</f>
        <v>6556293.7999999998</v>
      </c>
      <c r="CW71" s="28">
        <f>외인!CW71+기관!CW71</f>
        <v>-5248.3400000000011</v>
      </c>
      <c r="CX71" s="28">
        <f>외인!CX71+기관!CX71</f>
        <v>500638.2</v>
      </c>
      <c r="CY71" s="28">
        <f>외인!CY71+기관!CY71</f>
        <v>59.300000000000011</v>
      </c>
      <c r="CZ71" s="28">
        <f>외인!CZ71+기관!CZ71</f>
        <v>41995.68</v>
      </c>
      <c r="DA71" s="28">
        <f>외인!DA71+기관!DA71</f>
        <v>109.41000000000001</v>
      </c>
      <c r="DB71" s="28">
        <f>외인!DB71+기관!DB71</f>
        <v>68420.820000000007</v>
      </c>
      <c r="DC71" s="28">
        <f>외인!DC71+기관!DC71</f>
        <v>-44.1</v>
      </c>
      <c r="DD71" s="28">
        <f>외인!DD71+기관!DD71</f>
        <v>17130.3</v>
      </c>
      <c r="DE71" s="28">
        <f>외인!DE71+기관!DE71</f>
        <v>3.9799999999999995</v>
      </c>
      <c r="DF71" s="28">
        <f>외인!DF71+기관!DF71</f>
        <v>115142.88</v>
      </c>
      <c r="DG71" s="28">
        <f>외인!DG71+기관!DG71</f>
        <v>35.01</v>
      </c>
      <c r="DH71" s="28">
        <f>외인!DH71+기관!DH71</f>
        <v>37677.019999999997</v>
      </c>
      <c r="DI71" s="28">
        <f>외인!DI71+기관!DI71</f>
        <v>16.54</v>
      </c>
      <c r="DJ71" s="28">
        <f>외인!DJ71+기관!DJ71</f>
        <v>1342713.54</v>
      </c>
      <c r="DK71" s="28">
        <f>외인!DK71+기관!DK71</f>
        <v>-798.31000000000006</v>
      </c>
      <c r="DL71" s="28">
        <f>외인!DL71+기관!DL71</f>
        <v>194936.95999999999</v>
      </c>
      <c r="DM71" s="28">
        <f>외인!DM71+기관!DM71</f>
        <v>-268.18</v>
      </c>
      <c r="DN71" s="28">
        <f>외인!DN71+기관!DN71</f>
        <v>6556293.7999999998</v>
      </c>
      <c r="DO71" s="28">
        <f>외인!DO71+기관!DO71</f>
        <v>-5248.3400000000011</v>
      </c>
      <c r="DP71" s="28">
        <f>외인!DP71+기관!DP71</f>
        <v>149301.26</v>
      </c>
      <c r="DQ71" s="28">
        <f>외인!DQ71+기관!DQ71</f>
        <v>145.38</v>
      </c>
      <c r="DR71" s="28">
        <f>외인!DR71+기관!DR71</f>
        <v>85967.26</v>
      </c>
      <c r="DS71" s="28">
        <f>외인!DS71+기관!DS71</f>
        <v>-18.64</v>
      </c>
      <c r="DT71" s="28">
        <f>외인!DT71+기관!DT71</f>
        <v>267976.3</v>
      </c>
      <c r="DU71" s="28">
        <f>외인!DU71+기관!DU71</f>
        <v>-74.2</v>
      </c>
      <c r="DV71" s="28">
        <f>외인!DV71+기관!DV71</f>
        <v>66955.56</v>
      </c>
      <c r="DW71" s="28">
        <f>외인!DW71+기관!DW71</f>
        <v>53.239999999999995</v>
      </c>
      <c r="DX71" s="28">
        <f>외인!DX71+기관!DX71</f>
        <v>281792.02</v>
      </c>
      <c r="DY71" s="28">
        <f>외인!DY71+기관!DY71</f>
        <v>585.70000000000005</v>
      </c>
      <c r="DZ71" s="28">
        <f>외인!DZ71+기관!DZ71</f>
        <v>15576.5</v>
      </c>
      <c r="EA71" s="28">
        <f>외인!EA71+기관!EA71</f>
        <v>9.01</v>
      </c>
      <c r="EB71" s="28">
        <f>외인!EB71+기관!EB71</f>
        <v>22360.080000000002</v>
      </c>
      <c r="EC71" s="28">
        <f>외인!EC71+기관!EC71</f>
        <v>3.2600000000000002</v>
      </c>
      <c r="ED71" s="28">
        <f>외인!ED71+기관!ED71</f>
        <v>21195.02</v>
      </c>
      <c r="EE71" s="28">
        <f>외인!EE71+기관!EE71</f>
        <v>30.5</v>
      </c>
      <c r="EF71" s="28">
        <f>외인!EF71+기관!EF71</f>
        <v>437828.58</v>
      </c>
      <c r="EG71" s="28">
        <f>외인!EG71+기관!EG71</f>
        <v>53.960000000000008</v>
      </c>
      <c r="EH71" s="28">
        <f>외인!EH71+기관!EH71</f>
        <v>590733.31999999995</v>
      </c>
      <c r="EI71" s="28">
        <f>외인!EI71+기관!EI71</f>
        <v>-52.56</v>
      </c>
      <c r="EJ71" s="28">
        <f>외인!EJ71+기관!EJ71</f>
        <v>197185.28</v>
      </c>
      <c r="EK71" s="28">
        <f>외인!EK71+기관!EK71</f>
        <v>-51.61999999999999</v>
      </c>
      <c r="EL71" s="28">
        <f>외인!EL71+기관!EL71</f>
        <v>57842.879999999997</v>
      </c>
      <c r="EM71" s="28">
        <f>외인!EM71+기관!EM71</f>
        <v>1.8800000000000008</v>
      </c>
      <c r="EN71" s="28">
        <f>외인!EN71+기관!EN71</f>
        <v>85967.26</v>
      </c>
      <c r="EO71" s="28">
        <f>외인!EO71+기관!EO71</f>
        <v>-18.64</v>
      </c>
      <c r="EP71" s="28">
        <f>외인!EP71+기관!EP71</f>
        <v>317972.09999999998</v>
      </c>
      <c r="EQ71" s="28">
        <f>외인!EQ71+기관!EQ71</f>
        <v>236.18</v>
      </c>
      <c r="ER71" s="28">
        <f>외인!ER71+기관!ER71</f>
        <v>25180.18</v>
      </c>
      <c r="ES71" s="28">
        <f>외인!ES71+기관!ES71</f>
        <v>-37.18</v>
      </c>
      <c r="ET71" s="28">
        <f>외인!ET71+기관!ET71</f>
        <v>370497.48</v>
      </c>
      <c r="EU71" s="28">
        <f>외인!EU71+기관!EU71</f>
        <v>-318.08</v>
      </c>
      <c r="EV71" s="28">
        <f>외인!EV71+기관!EV71</f>
        <v>94268.84</v>
      </c>
      <c r="EW71" s="28">
        <f>외인!EW71+기관!EW71</f>
        <v>146.57999999999998</v>
      </c>
      <c r="EX71" s="28">
        <f>외인!EX71+기관!EX71</f>
        <v>162139.9</v>
      </c>
      <c r="EY71" s="28">
        <f>외인!EY71+기관!EY71</f>
        <v>32.680000000000007</v>
      </c>
    </row>
    <row r="72" spans="1:155">
      <c r="A72" s="27">
        <f>외인!A72</f>
        <v>46168</v>
      </c>
      <c r="B72" s="28">
        <f>외인!B72+기관!B72</f>
        <v>12786985.6</v>
      </c>
      <c r="C72" s="28">
        <f>외인!C72+기관!C72</f>
        <v>-5190.22</v>
      </c>
      <c r="D72" s="28">
        <f>외인!D72+기관!D72</f>
        <v>1310085.94</v>
      </c>
      <c r="E72" s="28">
        <f>외인!E72+기관!E72</f>
        <v>1174.33</v>
      </c>
      <c r="F72" s="28">
        <f>외인!F72+기관!F72</f>
        <v>5319347.22</v>
      </c>
      <c r="G72" s="28">
        <f>외인!G72+기관!G72</f>
        <v>-1770</v>
      </c>
      <c r="H72" s="28">
        <f>외인!H72+기관!H72</f>
        <v>650022.9</v>
      </c>
      <c r="I72" s="28">
        <f>외인!I72+기관!I72</f>
        <v>52.679999999999993</v>
      </c>
      <c r="J72" s="28">
        <f>외인!J72+기관!J72</f>
        <v>82901.460000000006</v>
      </c>
      <c r="K72" s="28">
        <f>외인!K72+기관!K72</f>
        <v>-40.230000000000004</v>
      </c>
      <c r="L72" s="28">
        <f>외인!L72+기관!L72</f>
        <v>601231.14</v>
      </c>
      <c r="M72" s="28">
        <f>외인!M72+기관!M72</f>
        <v>31.57</v>
      </c>
      <c r="N72" s="28">
        <f>외인!N72+기관!N72</f>
        <v>605609.86</v>
      </c>
      <c r="O72" s="28">
        <f>외인!O72+기관!O72</f>
        <v>-721.07999999999993</v>
      </c>
      <c r="P72" s="28">
        <f>외인!P72+기관!P72</f>
        <v>362215.62</v>
      </c>
      <c r="Q72" s="28">
        <f>외인!Q72+기관!Q72</f>
        <v>143.6</v>
      </c>
      <c r="R72" s="28">
        <f>외인!R72+기관!R72</f>
        <v>267074.03999999998</v>
      </c>
      <c r="S72" s="28">
        <f>외인!S72+기관!S72</f>
        <v>-19.989999999999998</v>
      </c>
      <c r="T72" s="28">
        <f>외인!T72+기관!T72</f>
        <v>16675.560000000001</v>
      </c>
      <c r="U72" s="28">
        <f>외인!U72+기관!U72</f>
        <v>2.6200000000000006</v>
      </c>
      <c r="V72" s="28">
        <f>외인!V72+기관!V72</f>
        <v>285632.52</v>
      </c>
      <c r="W72" s="28">
        <f>외인!W72+기관!W72</f>
        <v>320.11</v>
      </c>
      <c r="X72" s="28">
        <f>외인!X72+기관!X72</f>
        <v>6708228.2800000003</v>
      </c>
      <c r="Y72" s="28">
        <f>외인!Y72+기관!Y72</f>
        <v>-2952.6499999999996</v>
      </c>
      <c r="Z72" s="28">
        <f>외인!Z72+기관!Z72</f>
        <v>93974.3</v>
      </c>
      <c r="AA72" s="28">
        <f>외인!AA72+기관!AA72</f>
        <v>70.59</v>
      </c>
      <c r="AB72" s="28">
        <f>외인!AB72+기관!AB72</f>
        <v>401710.32</v>
      </c>
      <c r="AC72" s="28">
        <f>외인!AC72+기관!AC72</f>
        <v>88.109999999999985</v>
      </c>
      <c r="AD72" s="28">
        <f>외인!AD72+기관!AD72</f>
        <v>41512.76</v>
      </c>
      <c r="AE72" s="28">
        <f>외인!AE72+기관!AE72</f>
        <v>50.91</v>
      </c>
      <c r="AF72" s="28">
        <f>외인!AF72+기관!AF72</f>
        <v>48592.6</v>
      </c>
      <c r="AG72" s="28">
        <f>외인!AG72+기관!AG72</f>
        <v>38.769999999999996</v>
      </c>
      <c r="AH72" s="28">
        <f>외인!AH72+기관!AH72</f>
        <v>465495.8</v>
      </c>
      <c r="AI72" s="28">
        <f>외인!AI72+기관!AI72</f>
        <v>118.78999999999996</v>
      </c>
      <c r="AJ72" s="28">
        <f>외인!AJ72+기관!AJ72</f>
        <v>198843.96</v>
      </c>
      <c r="AK72" s="28">
        <f>외인!AK72+기관!AK72</f>
        <v>-18.950000000000003</v>
      </c>
      <c r="AL72" s="28">
        <f>외인!AL72+기관!AL72</f>
        <v>226179.54</v>
      </c>
      <c r="AM72" s="28">
        <f>외인!AM72+기관!AM72</f>
        <v>-358.25000000000006</v>
      </c>
      <c r="AN72" s="28">
        <f>외인!AN72+기관!AN72</f>
        <v>417136.74</v>
      </c>
      <c r="AO72" s="28">
        <f>외인!AO72+기관!AO72</f>
        <v>-345.61</v>
      </c>
      <c r="AP72" s="28">
        <f>외인!AP72+기관!AP72</f>
        <v>365990.40000000002</v>
      </c>
      <c r="AQ72" s="28">
        <f>외인!AQ72+기관!AQ72</f>
        <v>-433.59</v>
      </c>
      <c r="AR72" s="28">
        <f>외인!AR72+기관!AR72</f>
        <v>49082.84</v>
      </c>
      <c r="AS72" s="28">
        <f>외인!AS72+기관!AS72</f>
        <v>24.78</v>
      </c>
      <c r="AT72" s="28">
        <f>외인!AT72+기관!AT72</f>
        <v>201900.38</v>
      </c>
      <c r="AU72" s="28">
        <f>외인!AU72+기관!AU72</f>
        <v>-121.88</v>
      </c>
      <c r="AV72" s="28">
        <f>외인!AV72+기관!AV72</f>
        <v>93537.94</v>
      </c>
      <c r="AW72" s="28">
        <f>외인!AW72+기관!AW72</f>
        <v>-59.230000000000004</v>
      </c>
      <c r="AX72" s="28">
        <f>외인!AX72+기관!AX72</f>
        <v>136474.01999999999</v>
      </c>
      <c r="AY72" s="28">
        <f>외인!AY72+기관!AY72</f>
        <v>39.159999999999997</v>
      </c>
      <c r="AZ72" s="28">
        <f>외인!AZ72+기관!AZ72</f>
        <v>7237254.96</v>
      </c>
      <c r="BA72" s="28">
        <f>외인!BA72+기관!BA72</f>
        <v>-3315.84</v>
      </c>
      <c r="BB72" s="28">
        <f>외인!BB72+기관!BB72</f>
        <v>248128.3</v>
      </c>
      <c r="BC72" s="28">
        <f>외인!BC72+기관!BC72</f>
        <v>77.730000000000018</v>
      </c>
      <c r="BD72" s="28">
        <f>외인!BD72+기관!BD72</f>
        <v>69263.16</v>
      </c>
      <c r="BE72" s="28">
        <f>외인!BE72+기관!BE72</f>
        <v>-53.84</v>
      </c>
      <c r="BF72" s="28">
        <f>외인!BF72+기관!BF72</f>
        <v>0</v>
      </c>
      <c r="BG72" s="28">
        <f>외인!BG72+기관!BG72</f>
        <v>0</v>
      </c>
      <c r="BH72" s="28">
        <f>외인!BH72+기관!BH72</f>
        <v>224709.04</v>
      </c>
      <c r="BI72" s="28">
        <f>외인!BI72+기관!BI72</f>
        <v>93.210000000000008</v>
      </c>
      <c r="BJ72" s="28">
        <f>외인!BJ72+기관!BJ72</f>
        <v>255977.32</v>
      </c>
      <c r="BK72" s="28">
        <f>외인!BK72+기관!BK72</f>
        <v>37.93</v>
      </c>
      <c r="BL72" s="28">
        <f>외인!BL72+기관!BL72</f>
        <v>91922.880000000005</v>
      </c>
      <c r="BM72" s="28">
        <f>외인!BM72+기관!BM72</f>
        <v>31.990000000000002</v>
      </c>
      <c r="BN72" s="28">
        <f>외인!BN72+기관!BN72</f>
        <v>105584.6</v>
      </c>
      <c r="BO72" s="28">
        <f>외인!BO72+기관!BO72</f>
        <v>-149.99</v>
      </c>
      <c r="BP72" s="28">
        <f>외인!BP72+기관!BP72</f>
        <v>153659.35999999999</v>
      </c>
      <c r="BQ72" s="28">
        <f>외인!BQ72+기관!BQ72</f>
        <v>28.11</v>
      </c>
      <c r="BR72" s="28">
        <f>외인!BR72+기관!BR72</f>
        <v>658374</v>
      </c>
      <c r="BS72" s="28">
        <f>외인!BS72+기관!BS72</f>
        <v>-699.44</v>
      </c>
      <c r="BT72" s="28">
        <f>외인!BT72+기관!BT72</f>
        <v>6800028.2000000002</v>
      </c>
      <c r="BU72" s="28">
        <f>외인!BU72+기관!BU72</f>
        <v>-2785.2299999999996</v>
      </c>
      <c r="BV72" s="28">
        <f>외인!BV72+기관!BV72</f>
        <v>963237.12</v>
      </c>
      <c r="BW72" s="28">
        <f>외인!BW72+기관!BW72</f>
        <v>386.06000000000006</v>
      </c>
      <c r="BX72" s="28">
        <f>외인!BX72+기관!BX72</f>
        <v>151745.16</v>
      </c>
      <c r="BY72" s="28">
        <f>외인!BY72+기관!BY72</f>
        <v>-3.4699999999999989</v>
      </c>
      <c r="BZ72" s="28">
        <f>외인!BZ72+기관!BZ72</f>
        <v>643316.28</v>
      </c>
      <c r="CA72" s="28">
        <f>외인!CA72+기관!CA72</f>
        <v>-703.8599999999999</v>
      </c>
      <c r="CB72" s="28">
        <f>외인!CB72+기관!CB72</f>
        <v>22680.36</v>
      </c>
      <c r="CC72" s="28">
        <f>외인!CC72+기관!CC72</f>
        <v>-39.35</v>
      </c>
      <c r="CD72" s="28">
        <f>외인!CD72+기관!CD72</f>
        <v>52629.48</v>
      </c>
      <c r="CE72" s="28">
        <f>외인!CE72+기관!CE72</f>
        <v>1.8300000000000018</v>
      </c>
      <c r="CF72" s="28">
        <f>외인!CF72+기관!CF72</f>
        <v>57303.12</v>
      </c>
      <c r="CG72" s="28">
        <f>외인!CG72+기관!CG72</f>
        <v>-30.48</v>
      </c>
      <c r="CH72" s="28">
        <f>외인!CH72+기관!CH72</f>
        <v>132149.96</v>
      </c>
      <c r="CI72" s="28">
        <f>외인!CI72+기관!CI72</f>
        <v>-53.19</v>
      </c>
      <c r="CJ72" s="28">
        <f>외인!CJ72+기관!CJ72</f>
        <v>683191.26</v>
      </c>
      <c r="CK72" s="28">
        <f>외인!CK72+기관!CK72</f>
        <v>278.73</v>
      </c>
      <c r="CL72" s="28">
        <f>외인!CL72+기관!CL72</f>
        <v>458452.56</v>
      </c>
      <c r="CM72" s="28">
        <f>외인!CM72+기관!CM72</f>
        <v>140.54</v>
      </c>
      <c r="CN72" s="28">
        <f>외인!CN72+기관!CN72</f>
        <v>238177.46</v>
      </c>
      <c r="CO72" s="28">
        <f>외인!CO72+기관!CO72</f>
        <v>-268.74</v>
      </c>
      <c r="CP72" s="28">
        <f>외인!CP72+기관!CP72</f>
        <v>249208.32000000001</v>
      </c>
      <c r="CQ72" s="28">
        <f>외인!CQ72+기관!CQ72</f>
        <v>79.13000000000001</v>
      </c>
      <c r="CR72" s="28">
        <f>외인!CR72+기관!CR72</f>
        <v>332654.82</v>
      </c>
      <c r="CS72" s="28">
        <f>외인!CS72+기관!CS72</f>
        <v>18.839999999999996</v>
      </c>
      <c r="CT72" s="28">
        <f>외인!CT72+기관!CT72</f>
        <v>476526.02</v>
      </c>
      <c r="CU72" s="28">
        <f>외인!CU72+기관!CU72</f>
        <v>-406.42000000000007</v>
      </c>
      <c r="CV72" s="28">
        <f>외인!CV72+기관!CV72</f>
        <v>6800028.2000000002</v>
      </c>
      <c r="CW72" s="28">
        <f>외인!CW72+기관!CW72</f>
        <v>-2785.2299999999996</v>
      </c>
      <c r="CX72" s="28">
        <f>외인!CX72+기관!CX72</f>
        <v>502931.20000000001</v>
      </c>
      <c r="CY72" s="28">
        <f>외인!CY72+기관!CY72</f>
        <v>161.93</v>
      </c>
      <c r="CZ72" s="28">
        <f>외인!CZ72+기관!CZ72</f>
        <v>42350.16</v>
      </c>
      <c r="DA72" s="28">
        <f>외인!DA72+기관!DA72</f>
        <v>138.44</v>
      </c>
      <c r="DB72" s="28">
        <f>외인!DB72+기관!DB72</f>
        <v>69263.16</v>
      </c>
      <c r="DC72" s="28">
        <f>외인!DC72+기관!DC72</f>
        <v>-53.84</v>
      </c>
      <c r="DD72" s="28">
        <f>외인!DD72+기관!DD72</f>
        <v>16675.560000000001</v>
      </c>
      <c r="DE72" s="28">
        <f>외인!DE72+기관!DE72</f>
        <v>2.6200000000000006</v>
      </c>
      <c r="DF72" s="28">
        <f>외인!DF72+기관!DF72</f>
        <v>114792.3</v>
      </c>
      <c r="DG72" s="28">
        <f>외인!DG72+기관!DG72</f>
        <v>25.34</v>
      </c>
      <c r="DH72" s="28">
        <f>외인!DH72+기관!DH72</f>
        <v>37412.74</v>
      </c>
      <c r="DI72" s="28">
        <f>외인!DI72+기관!DI72</f>
        <v>18.52</v>
      </c>
      <c r="DJ72" s="28">
        <f>외인!DJ72+기관!DJ72</f>
        <v>1370567.7</v>
      </c>
      <c r="DK72" s="28">
        <f>외인!DK72+기관!DK72</f>
        <v>-396.6</v>
      </c>
      <c r="DL72" s="28">
        <f>외인!DL72+기관!DL72</f>
        <v>192142.88</v>
      </c>
      <c r="DM72" s="28">
        <f>외인!DM72+기관!DM72</f>
        <v>-279.76</v>
      </c>
      <c r="DN72" s="28">
        <f>외인!DN72+기관!DN72</f>
        <v>6800028.2000000002</v>
      </c>
      <c r="DO72" s="28">
        <f>외인!DO72+기관!DO72</f>
        <v>-2785.2299999999996</v>
      </c>
      <c r="DP72" s="28">
        <f>외인!DP72+기관!DP72</f>
        <v>151999.24</v>
      </c>
      <c r="DQ72" s="28">
        <f>외인!DQ72+기관!DQ72</f>
        <v>143.62</v>
      </c>
      <c r="DR72" s="28">
        <f>외인!DR72+기관!DR72</f>
        <v>85092.5</v>
      </c>
      <c r="DS72" s="28">
        <f>외인!DS72+기관!DS72</f>
        <v>-37.79</v>
      </c>
      <c r="DT72" s="28">
        <f>외인!DT72+기관!DT72</f>
        <v>267074.03999999998</v>
      </c>
      <c r="DU72" s="28">
        <f>외인!DU72+기관!DU72</f>
        <v>-19.989999999999998</v>
      </c>
      <c r="DV72" s="28">
        <f>외인!DV72+기관!DV72</f>
        <v>64972.34</v>
      </c>
      <c r="DW72" s="28">
        <f>외인!DW72+기관!DW72</f>
        <v>38.980000000000004</v>
      </c>
      <c r="DX72" s="28">
        <f>외인!DX72+기관!DX72</f>
        <v>285632.52</v>
      </c>
      <c r="DY72" s="28">
        <f>외인!DY72+기관!DY72</f>
        <v>320.11</v>
      </c>
      <c r="DZ72" s="28">
        <f>외인!DZ72+기관!DZ72</f>
        <v>15213.46</v>
      </c>
      <c r="EA72" s="28">
        <f>외인!EA72+기관!EA72</f>
        <v>-5.83</v>
      </c>
      <c r="EB72" s="28">
        <f>외인!EB72+기관!EB72</f>
        <v>21953.58</v>
      </c>
      <c r="EC72" s="28">
        <f>외인!EC72+기관!EC72</f>
        <v>1.48</v>
      </c>
      <c r="ED72" s="28">
        <f>외인!ED72+기관!ED72</f>
        <v>21535.06</v>
      </c>
      <c r="EE72" s="28">
        <f>외인!EE72+기관!EE72</f>
        <v>31.63</v>
      </c>
      <c r="EF72" s="28">
        <f>외인!EF72+기관!EF72</f>
        <v>434992.24</v>
      </c>
      <c r="EG72" s="28">
        <f>외인!EG72+기관!EG72</f>
        <v>64.97</v>
      </c>
      <c r="EH72" s="28">
        <f>외인!EH72+기관!EH72</f>
        <v>595531.30000000005</v>
      </c>
      <c r="EI72" s="28">
        <f>외인!EI72+기관!EI72</f>
        <v>50.300000000000011</v>
      </c>
      <c r="EJ72" s="28">
        <f>외인!EJ72+기관!EJ72</f>
        <v>194180.12</v>
      </c>
      <c r="EK72" s="28">
        <f>외인!EK72+기관!EK72</f>
        <v>-111.03</v>
      </c>
      <c r="EL72" s="28">
        <f>외인!EL72+기관!EL72</f>
        <v>57262.16</v>
      </c>
      <c r="EM72" s="28">
        <f>외인!EM72+기관!EM72</f>
        <v>-2.9400000000000013</v>
      </c>
      <c r="EN72" s="28">
        <f>외인!EN72+기관!EN72</f>
        <v>85092.5</v>
      </c>
      <c r="EO72" s="28">
        <f>외인!EO72+기관!EO72</f>
        <v>-37.79</v>
      </c>
      <c r="EP72" s="28">
        <f>외인!EP72+기관!EP72</f>
        <v>320985.62</v>
      </c>
      <c r="EQ72" s="28">
        <f>외인!EQ72+기관!EQ72</f>
        <v>336.37</v>
      </c>
      <c r="ER72" s="28">
        <f>외인!ER72+기관!ER72</f>
        <v>25757.4</v>
      </c>
      <c r="ES72" s="28">
        <f>외인!ES72+기관!ES72</f>
        <v>21.949999999999996</v>
      </c>
      <c r="ET72" s="28">
        <f>외인!ET72+기관!ET72</f>
        <v>365990.40000000002</v>
      </c>
      <c r="EU72" s="28">
        <f>외인!EU72+기관!EU72</f>
        <v>-433.59</v>
      </c>
      <c r="EV72" s="28">
        <f>외인!EV72+기관!EV72</f>
        <v>93974.3</v>
      </c>
      <c r="EW72" s="28">
        <f>외인!EW72+기관!EW72</f>
        <v>70.59</v>
      </c>
      <c r="EX72" s="28">
        <f>외인!EX72+기관!EX72</f>
        <v>155234.01999999999</v>
      </c>
      <c r="EY72" s="28">
        <f>외인!EY72+기관!EY72</f>
        <v>8.5400000000000063</v>
      </c>
    </row>
    <row r="73" spans="1:155">
      <c r="A73" s="27">
        <f>외인!A73</f>
        <v>46169</v>
      </c>
      <c r="B73" s="28">
        <f>외인!B73+기관!B73</f>
        <v>13074996.699999999</v>
      </c>
      <c r="C73" s="28">
        <f>외인!C73+기관!C73</f>
        <v>114.71000000000004</v>
      </c>
      <c r="D73" s="28">
        <f>외인!D73+기관!D73</f>
        <v>1266745.58</v>
      </c>
      <c r="E73" s="28">
        <f>외인!E73+기관!E73</f>
        <v>483.65</v>
      </c>
      <c r="F73" s="28">
        <f>외인!F73+기관!F73</f>
        <v>5389327.4400000004</v>
      </c>
      <c r="G73" s="28">
        <f>외인!G73+기관!G73</f>
        <v>1334.4899999999998</v>
      </c>
      <c r="H73" s="28">
        <f>외인!H73+기관!H73</f>
        <v>624446.43999999994</v>
      </c>
      <c r="I73" s="28">
        <f>외인!I73+기관!I73</f>
        <v>-94.32</v>
      </c>
      <c r="J73" s="28">
        <f>외인!J73+기관!J73</f>
        <v>81016.2</v>
      </c>
      <c r="K73" s="28">
        <f>외인!K73+기관!K73</f>
        <v>-70.490000000000009</v>
      </c>
      <c r="L73" s="28">
        <f>외인!L73+기관!L73</f>
        <v>578254.96</v>
      </c>
      <c r="M73" s="28">
        <f>외인!M73+기관!M73</f>
        <v>-93.35</v>
      </c>
      <c r="N73" s="28">
        <f>외인!N73+기관!N73</f>
        <v>603572.52</v>
      </c>
      <c r="O73" s="28">
        <f>외인!O73+기관!O73</f>
        <v>-460.77</v>
      </c>
      <c r="P73" s="28">
        <f>외인!P73+기관!P73</f>
        <v>360768.7</v>
      </c>
      <c r="Q73" s="28">
        <f>외인!Q73+기관!Q73</f>
        <v>283.25</v>
      </c>
      <c r="R73" s="28">
        <f>외인!R73+기관!R73</f>
        <v>281279.09999999998</v>
      </c>
      <c r="S73" s="28">
        <f>외인!S73+기관!S73</f>
        <v>-48.39</v>
      </c>
      <c r="T73" s="28">
        <f>외인!T73+기관!T73</f>
        <v>16357.34</v>
      </c>
      <c r="U73" s="28">
        <f>외인!U73+기관!U73</f>
        <v>-7.23</v>
      </c>
      <c r="V73" s="28">
        <f>외인!V73+기관!V73</f>
        <v>268738.88</v>
      </c>
      <c r="W73" s="28">
        <f>외인!W73+기관!W73</f>
        <v>-146.43</v>
      </c>
      <c r="X73" s="28">
        <f>외인!X73+기관!X73</f>
        <v>7057741.7999999998</v>
      </c>
      <c r="Y73" s="28">
        <f>외인!Y73+기관!Y73</f>
        <v>2284.34</v>
      </c>
      <c r="Z73" s="28">
        <f>외인!Z73+기관!Z73</f>
        <v>92536.22</v>
      </c>
      <c r="AA73" s="28">
        <f>외인!AA73+기관!AA73</f>
        <v>26.950000000000003</v>
      </c>
      <c r="AB73" s="28">
        <f>외인!AB73+기관!AB73</f>
        <v>394827.9</v>
      </c>
      <c r="AC73" s="28">
        <f>외인!AC73+기관!AC73</f>
        <v>47.47</v>
      </c>
      <c r="AD73" s="28">
        <f>외인!AD73+기관!AD73</f>
        <v>40460.559999999998</v>
      </c>
      <c r="AE73" s="28">
        <f>외인!AE73+기관!AE73</f>
        <v>45.05</v>
      </c>
      <c r="AF73" s="28">
        <f>외인!AF73+기관!AF73</f>
        <v>47199.96</v>
      </c>
      <c r="AG73" s="28">
        <f>외인!AG73+기관!AG73</f>
        <v>21.309999999999995</v>
      </c>
      <c r="AH73" s="28">
        <f>외인!AH73+기관!AH73</f>
        <v>458522.36</v>
      </c>
      <c r="AI73" s="28">
        <f>외인!AI73+기관!AI73</f>
        <v>128.62</v>
      </c>
      <c r="AJ73" s="28">
        <f>외인!AJ73+기관!AJ73</f>
        <v>196108.98</v>
      </c>
      <c r="AK73" s="28">
        <f>외인!AK73+기관!AK73</f>
        <v>-16.20999999999998</v>
      </c>
      <c r="AL73" s="28">
        <f>외인!AL73+기관!AL73</f>
        <v>228003.42</v>
      </c>
      <c r="AM73" s="28">
        <f>외인!AM73+기관!AM73</f>
        <v>-416.55</v>
      </c>
      <c r="AN73" s="28">
        <f>외인!AN73+기관!AN73</f>
        <v>411899.38</v>
      </c>
      <c r="AO73" s="28">
        <f>외인!AO73+기관!AO73</f>
        <v>-36.210000000000008</v>
      </c>
      <c r="AP73" s="28">
        <f>외인!AP73+기관!AP73</f>
        <v>344481.64</v>
      </c>
      <c r="AQ73" s="28">
        <f>외인!AQ73+기관!AQ73</f>
        <v>-530.94999999999993</v>
      </c>
      <c r="AR73" s="28">
        <f>외인!AR73+기관!AR73</f>
        <v>48098.6</v>
      </c>
      <c r="AS73" s="28">
        <f>외인!AS73+기관!AS73</f>
        <v>18.38</v>
      </c>
      <c r="AT73" s="28">
        <f>외인!AT73+기관!AT73</f>
        <v>197913.64</v>
      </c>
      <c r="AU73" s="28">
        <f>외인!AU73+기관!AU73</f>
        <v>-224.61</v>
      </c>
      <c r="AV73" s="28">
        <f>외인!AV73+기관!AV73</f>
        <v>91028.34</v>
      </c>
      <c r="AW73" s="28">
        <f>외인!AW73+기관!AW73</f>
        <v>-108.85000000000001</v>
      </c>
      <c r="AX73" s="28">
        <f>외인!AX73+기관!AX73</f>
        <v>128977.62</v>
      </c>
      <c r="AY73" s="28">
        <f>외인!AY73+기관!AY73</f>
        <v>-85</v>
      </c>
      <c r="AZ73" s="28">
        <f>외인!AZ73+기관!AZ73</f>
        <v>7609733.7000000002</v>
      </c>
      <c r="BA73" s="28">
        <f>외인!BA73+기관!BA73</f>
        <v>1424.0500000000002</v>
      </c>
      <c r="BB73" s="28">
        <f>외인!BB73+기관!BB73</f>
        <v>248742.39999999999</v>
      </c>
      <c r="BC73" s="28">
        <f>외인!BC73+기관!BC73</f>
        <v>35.78</v>
      </c>
      <c r="BD73" s="28">
        <f>외인!BD73+기관!BD73</f>
        <v>67513.78</v>
      </c>
      <c r="BE73" s="28">
        <f>외인!BE73+기관!BE73</f>
        <v>-102.53999999999999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223039.7</v>
      </c>
      <c r="BI73" s="28">
        <f>외인!BI73+기관!BI73</f>
        <v>32.599999999999994</v>
      </c>
      <c r="BJ73" s="28">
        <f>외인!BJ73+기관!BJ73</f>
        <v>245932</v>
      </c>
      <c r="BK73" s="28">
        <f>외인!BK73+기관!BK73</f>
        <v>-14.639999999999993</v>
      </c>
      <c r="BL73" s="28">
        <f>외인!BL73+기관!BL73</f>
        <v>88279.360000000001</v>
      </c>
      <c r="BM73" s="28">
        <f>외인!BM73+기관!BM73</f>
        <v>12.410000000000002</v>
      </c>
      <c r="BN73" s="28">
        <f>외인!BN73+기관!BN73</f>
        <v>101523.4</v>
      </c>
      <c r="BO73" s="28">
        <f>외인!BO73+기관!BO73</f>
        <v>-125.18</v>
      </c>
      <c r="BP73" s="28">
        <f>외인!BP73+기관!BP73</f>
        <v>145337.42000000001</v>
      </c>
      <c r="BQ73" s="28">
        <f>외인!BQ73+기관!BQ73</f>
        <v>-107.19</v>
      </c>
      <c r="BR73" s="28">
        <f>외인!BR73+기관!BR73</f>
        <v>625333.31999999995</v>
      </c>
      <c r="BS73" s="28">
        <f>외인!BS73+기관!BS73</f>
        <v>-903.62</v>
      </c>
      <c r="BT73" s="28">
        <f>외인!BT73+기관!BT73</f>
        <v>7144510.0199999996</v>
      </c>
      <c r="BU73" s="28">
        <f>외인!BU73+기관!BU73</f>
        <v>2353.84</v>
      </c>
      <c r="BV73" s="28">
        <f>외인!BV73+기관!BV73</f>
        <v>973886.28</v>
      </c>
      <c r="BW73" s="28">
        <f>외인!BW73+기관!BW73</f>
        <v>406.64</v>
      </c>
      <c r="BX73" s="28">
        <f>외인!BX73+기관!BX73</f>
        <v>148004.06</v>
      </c>
      <c r="BY73" s="28">
        <f>외인!BY73+기관!BY73</f>
        <v>-8.6599999999999984</v>
      </c>
      <c r="BZ73" s="28">
        <f>외인!BZ73+기관!BZ73</f>
        <v>639902.80000000005</v>
      </c>
      <c r="CA73" s="28">
        <f>외인!CA73+기관!CA73</f>
        <v>-452.77</v>
      </c>
      <c r="CB73" s="28">
        <f>외인!CB73+기관!CB73</f>
        <v>22264.5</v>
      </c>
      <c r="CC73" s="28">
        <f>외인!CC73+기관!CC73</f>
        <v>-42.36</v>
      </c>
      <c r="CD73" s="28">
        <f>외인!CD73+기관!CD73</f>
        <v>51474.46</v>
      </c>
      <c r="CE73" s="28">
        <f>외인!CE73+기관!CE73</f>
        <v>-28.260000000000005</v>
      </c>
      <c r="CF73" s="28">
        <f>외인!CF73+기관!CF73</f>
        <v>56030.46</v>
      </c>
      <c r="CG73" s="28">
        <f>외인!CG73+기관!CG73</f>
        <v>-35.799999999999997</v>
      </c>
      <c r="CH73" s="28">
        <f>외인!CH73+기관!CH73</f>
        <v>129124.56</v>
      </c>
      <c r="CI73" s="28">
        <f>외인!CI73+기관!CI73</f>
        <v>-108.92</v>
      </c>
      <c r="CJ73" s="28">
        <f>외인!CJ73+기관!CJ73</f>
        <v>682345.48</v>
      </c>
      <c r="CK73" s="28">
        <f>외인!CK73+기관!CK73</f>
        <v>468.19000000000005</v>
      </c>
      <c r="CL73" s="28">
        <f>외인!CL73+기관!CL73</f>
        <v>450055.02</v>
      </c>
      <c r="CM73" s="28">
        <f>외인!CM73+기관!CM73</f>
        <v>84.78</v>
      </c>
      <c r="CN73" s="28">
        <f>외인!CN73+기관!CN73</f>
        <v>231166.14</v>
      </c>
      <c r="CO73" s="28">
        <f>외인!CO73+기관!CO73</f>
        <v>-295.08000000000004</v>
      </c>
      <c r="CP73" s="28">
        <f>외인!CP73+기관!CP73</f>
        <v>249764.96</v>
      </c>
      <c r="CQ73" s="28">
        <f>외인!CQ73+기관!CQ73</f>
        <v>36.769999999999996</v>
      </c>
      <c r="CR73" s="28">
        <f>외인!CR73+기관!CR73</f>
        <v>346014.44</v>
      </c>
      <c r="CS73" s="28">
        <f>외인!CS73+기관!CS73</f>
        <v>-2.1700000000000017</v>
      </c>
      <c r="CT73" s="28">
        <f>외인!CT73+기관!CT73</f>
        <v>474768.88</v>
      </c>
      <c r="CU73" s="28">
        <f>외인!CU73+기관!CU73</f>
        <v>-975.16</v>
      </c>
      <c r="CV73" s="28">
        <f>외인!CV73+기관!CV73</f>
        <v>7144510.0199999996</v>
      </c>
      <c r="CW73" s="28">
        <f>외인!CW73+기관!CW73</f>
        <v>2353.84</v>
      </c>
      <c r="CX73" s="28">
        <f>외인!CX73+기관!CX73</f>
        <v>487420.74</v>
      </c>
      <c r="CY73" s="28">
        <f>외인!CY73+기관!CY73</f>
        <v>-35.279999999999987</v>
      </c>
      <c r="CZ73" s="28">
        <f>외인!CZ73+기관!CZ73</f>
        <v>39264.92</v>
      </c>
      <c r="DA73" s="28">
        <f>외인!DA73+기관!DA73</f>
        <v>99.289999999999992</v>
      </c>
      <c r="DB73" s="28">
        <f>외인!DB73+기관!DB73</f>
        <v>67513.78</v>
      </c>
      <c r="DC73" s="28">
        <f>외인!DC73+기관!DC73</f>
        <v>-102.53999999999999</v>
      </c>
      <c r="DD73" s="28">
        <f>외인!DD73+기관!DD73</f>
        <v>16357.34</v>
      </c>
      <c r="DE73" s="28">
        <f>외인!DE73+기관!DE73</f>
        <v>-7.23</v>
      </c>
      <c r="DF73" s="28">
        <f>외인!DF73+기관!DF73</f>
        <v>111776.84</v>
      </c>
      <c r="DG73" s="28">
        <f>외인!DG73+기관!DG73</f>
        <v>17.920000000000002</v>
      </c>
      <c r="DH73" s="28">
        <f>외인!DH73+기관!DH73</f>
        <v>36654.019999999997</v>
      </c>
      <c r="DI73" s="28">
        <f>외인!DI73+기관!DI73</f>
        <v>-3.7999999999999972</v>
      </c>
      <c r="DJ73" s="28">
        <f>외인!DJ73+기관!DJ73</f>
        <v>1322208.1399999999</v>
      </c>
      <c r="DK73" s="28">
        <f>외인!DK73+기관!DK73</f>
        <v>-508.21000000000004</v>
      </c>
      <c r="DL73" s="28">
        <f>외인!DL73+기관!DL73</f>
        <v>186158.62</v>
      </c>
      <c r="DM73" s="28">
        <f>외인!DM73+기관!DM73</f>
        <v>-300.75</v>
      </c>
      <c r="DN73" s="28">
        <f>외인!DN73+기관!DN73</f>
        <v>7144510.0199999996</v>
      </c>
      <c r="DO73" s="28">
        <f>외인!DO73+기관!DO73</f>
        <v>2353.84</v>
      </c>
      <c r="DP73" s="28">
        <f>외인!DP73+기관!DP73</f>
        <v>157074.62</v>
      </c>
      <c r="DQ73" s="28">
        <f>외인!DQ73+기관!DQ73</f>
        <v>310.39000000000004</v>
      </c>
      <c r="DR73" s="28">
        <f>외인!DR73+기관!DR73</f>
        <v>83333.88</v>
      </c>
      <c r="DS73" s="28">
        <f>외인!DS73+기관!DS73</f>
        <v>-54.55</v>
      </c>
      <c r="DT73" s="28">
        <f>외인!DT73+기관!DT73</f>
        <v>281279.09999999998</v>
      </c>
      <c r="DU73" s="28">
        <f>외인!DU73+기관!DU73</f>
        <v>-48.39</v>
      </c>
      <c r="DV73" s="28">
        <f>외인!DV73+기관!DV73</f>
        <v>64131.42</v>
      </c>
      <c r="DW73" s="28">
        <f>외인!DW73+기관!DW73</f>
        <v>46.260000000000005</v>
      </c>
      <c r="DX73" s="28">
        <f>외인!DX73+기관!DX73</f>
        <v>268738.88</v>
      </c>
      <c r="DY73" s="28">
        <f>외인!DY73+기관!DY73</f>
        <v>-146.43</v>
      </c>
      <c r="DZ73" s="28">
        <f>외인!DZ73+기관!DZ73</f>
        <v>14890.82</v>
      </c>
      <c r="EA73" s="28">
        <f>외인!EA73+기관!EA73</f>
        <v>-6.6400000000000006</v>
      </c>
      <c r="EB73" s="28">
        <f>외인!EB73+기관!EB73</f>
        <v>21296.02</v>
      </c>
      <c r="EC73" s="28">
        <f>외인!EC73+기관!EC73</f>
        <v>-13.569999999999999</v>
      </c>
      <c r="ED73" s="28">
        <f>외인!ED73+기관!ED73</f>
        <v>20848.62</v>
      </c>
      <c r="EE73" s="28">
        <f>외인!EE73+기관!EE73</f>
        <v>29.02</v>
      </c>
      <c r="EF73" s="28">
        <f>외인!EF73+기관!EF73</f>
        <v>431475.46</v>
      </c>
      <c r="EG73" s="28">
        <f>외인!EG73+기관!EG73</f>
        <v>111.43</v>
      </c>
      <c r="EH73" s="28">
        <f>외인!EH73+기관!EH73</f>
        <v>616312.76</v>
      </c>
      <c r="EI73" s="28">
        <f>외인!EI73+기관!EI73</f>
        <v>218.98000000000002</v>
      </c>
      <c r="EJ73" s="28">
        <f>외인!EJ73+기관!EJ73</f>
        <v>189966.16</v>
      </c>
      <c r="EK73" s="28">
        <f>외인!EK73+기관!EK73</f>
        <v>-184.55999999999997</v>
      </c>
      <c r="EL73" s="28">
        <f>외인!EL73+기관!EL73</f>
        <v>55985.26</v>
      </c>
      <c r="EM73" s="28">
        <f>외인!EM73+기관!EM73</f>
        <v>-35.14</v>
      </c>
      <c r="EN73" s="28">
        <f>외인!EN73+기관!EN73</f>
        <v>83333.88</v>
      </c>
      <c r="EO73" s="28">
        <f>외인!EO73+기관!EO73</f>
        <v>-54.55</v>
      </c>
      <c r="EP73" s="28">
        <f>외인!EP73+기관!EP73</f>
        <v>312383.28000000003</v>
      </c>
      <c r="EQ73" s="28">
        <f>외인!EQ73+기관!EQ73</f>
        <v>211.54</v>
      </c>
      <c r="ER73" s="28">
        <f>외인!ER73+기관!ER73</f>
        <v>24064.799999999999</v>
      </c>
      <c r="ES73" s="28">
        <f>외인!ES73+기관!ES73</f>
        <v>11.719999999999992</v>
      </c>
      <c r="ET73" s="28">
        <f>외인!ET73+기관!ET73</f>
        <v>344481.64</v>
      </c>
      <c r="EU73" s="28">
        <f>외인!EU73+기관!EU73</f>
        <v>-530.94999999999993</v>
      </c>
      <c r="EV73" s="28">
        <f>외인!EV73+기관!EV73</f>
        <v>92536.22</v>
      </c>
      <c r="EW73" s="28">
        <f>외인!EW73+기관!EW73</f>
        <v>26.950000000000003</v>
      </c>
      <c r="EX73" s="28">
        <f>외인!EX73+기관!EX73</f>
        <v>157228.74</v>
      </c>
      <c r="EY73" s="28">
        <f>외인!EY73+기관!EY73</f>
        <v>9.8100000000000094</v>
      </c>
    </row>
    <row r="74" spans="1:155">
      <c r="A74" s="27">
        <f>외인!A74</f>
        <v>46170</v>
      </c>
      <c r="B74" s="28">
        <f>외인!B74+기관!B74</f>
        <v>13005992.84</v>
      </c>
      <c r="C74" s="28">
        <f>외인!C74+기관!C74</f>
        <v>-1844.8900000000003</v>
      </c>
      <c r="D74" s="28">
        <f>외인!D74+기관!D74</f>
        <v>1234048.3</v>
      </c>
      <c r="E74" s="28">
        <f>외인!E74+기관!E74</f>
        <v>400.54000000000008</v>
      </c>
      <c r="F74" s="28">
        <f>외인!F74+기관!F74</f>
        <v>5272921.24</v>
      </c>
      <c r="G74" s="28">
        <f>외인!G74+기관!G74</f>
        <v>12.329999999999984</v>
      </c>
      <c r="H74" s="28">
        <f>외인!H74+기관!H74</f>
        <v>665692.62</v>
      </c>
      <c r="I74" s="28">
        <f>외인!I74+기관!I74</f>
        <v>146.82</v>
      </c>
      <c r="J74" s="28">
        <f>외인!J74+기관!J74</f>
        <v>81680.539999999994</v>
      </c>
      <c r="K74" s="28">
        <f>외인!K74+기관!K74</f>
        <v>-40.959999999999994</v>
      </c>
      <c r="L74" s="28">
        <f>외인!L74+기관!L74</f>
        <v>619032.12</v>
      </c>
      <c r="M74" s="28">
        <f>외인!M74+기관!M74</f>
        <v>154.24</v>
      </c>
      <c r="N74" s="28">
        <f>외인!N74+기관!N74</f>
        <v>600405.76000000001</v>
      </c>
      <c r="O74" s="28">
        <f>외인!O74+기관!O74</f>
        <v>-870.18000000000006</v>
      </c>
      <c r="P74" s="28">
        <f>외인!P74+기관!P74</f>
        <v>355171.62</v>
      </c>
      <c r="Q74" s="28">
        <f>외인!Q74+기관!Q74</f>
        <v>266.52999999999997</v>
      </c>
      <c r="R74" s="28">
        <f>외인!R74+기관!R74</f>
        <v>277386.32</v>
      </c>
      <c r="S74" s="28">
        <f>외인!S74+기관!S74</f>
        <v>-6.5999999999999943</v>
      </c>
      <c r="T74" s="28">
        <f>외인!T74+기관!T74</f>
        <v>16168.36</v>
      </c>
      <c r="U74" s="28">
        <f>외인!U74+기관!U74</f>
        <v>-10.5</v>
      </c>
      <c r="V74" s="28">
        <f>외인!V74+기관!V74</f>
        <v>255985.24</v>
      </c>
      <c r="W74" s="28">
        <f>외인!W74+기관!W74</f>
        <v>-243.76</v>
      </c>
      <c r="X74" s="28">
        <f>외인!X74+기관!X74</f>
        <v>7019817.6799999997</v>
      </c>
      <c r="Y74" s="28">
        <f>외인!Y74+기관!Y74</f>
        <v>38.559999999999945</v>
      </c>
      <c r="Z74" s="28">
        <f>외인!Z74+기관!Z74</f>
        <v>90221.7</v>
      </c>
      <c r="AA74" s="28">
        <f>외인!AA74+기관!AA74</f>
        <v>25.159999999999997</v>
      </c>
      <c r="AB74" s="28">
        <f>외인!AB74+기관!AB74</f>
        <v>386328.14</v>
      </c>
      <c r="AC74" s="28">
        <f>외인!AC74+기관!AC74</f>
        <v>16.549999999999997</v>
      </c>
      <c r="AD74" s="28">
        <f>외인!AD74+기관!AD74</f>
        <v>40044.5</v>
      </c>
      <c r="AE74" s="28">
        <f>외인!AE74+기관!AE74</f>
        <v>61.26</v>
      </c>
      <c r="AF74" s="28">
        <f>외인!AF74+기관!AF74</f>
        <v>46764.3</v>
      </c>
      <c r="AG74" s="28">
        <f>외인!AG74+기관!AG74</f>
        <v>7.3999999999999986</v>
      </c>
      <c r="AH74" s="28">
        <f>외인!AH74+기관!AH74</f>
        <v>433247.56</v>
      </c>
      <c r="AI74" s="28">
        <f>외인!AI74+기관!AI74</f>
        <v>71.539999999999992</v>
      </c>
      <c r="AJ74" s="28">
        <f>외인!AJ74+기관!AJ74</f>
        <v>197156</v>
      </c>
      <c r="AK74" s="28">
        <f>외인!AK74+기관!AK74</f>
        <v>18.079999999999998</v>
      </c>
      <c r="AL74" s="28">
        <f>외인!AL74+기관!AL74</f>
        <v>226255.32</v>
      </c>
      <c r="AM74" s="28">
        <f>외인!AM74+기관!AM74</f>
        <v>-566.41999999999996</v>
      </c>
      <c r="AN74" s="28">
        <f>외인!AN74+기관!AN74</f>
        <v>409897.96</v>
      </c>
      <c r="AO74" s="28">
        <f>외인!AO74+기관!AO74</f>
        <v>-304.71000000000004</v>
      </c>
      <c r="AP74" s="28">
        <f>외인!AP74+기관!AP74</f>
        <v>330010.62</v>
      </c>
      <c r="AQ74" s="28">
        <f>외인!AQ74+기관!AQ74</f>
        <v>-572.43000000000006</v>
      </c>
      <c r="AR74" s="28">
        <f>외인!AR74+기관!AR74</f>
        <v>48226.78</v>
      </c>
      <c r="AS74" s="28">
        <f>외인!AS74+기관!AS74</f>
        <v>52.79</v>
      </c>
      <c r="AT74" s="28">
        <f>외인!AT74+기관!AT74</f>
        <v>194458.58</v>
      </c>
      <c r="AU74" s="28">
        <f>외인!AU74+기관!AU74</f>
        <v>-194.08</v>
      </c>
      <c r="AV74" s="28">
        <f>외인!AV74+기관!AV74</f>
        <v>90399.9</v>
      </c>
      <c r="AW74" s="28">
        <f>외인!AW74+기관!AW74</f>
        <v>-115.03000000000002</v>
      </c>
      <c r="AX74" s="28">
        <f>외인!AX74+기관!AX74</f>
        <v>126147.22</v>
      </c>
      <c r="AY74" s="28">
        <f>외인!AY74+기관!AY74</f>
        <v>-75.23</v>
      </c>
      <c r="AZ74" s="28">
        <f>외인!AZ74+기관!AZ74</f>
        <v>7613855.2599999998</v>
      </c>
      <c r="BA74" s="28">
        <f>외인!BA74+기관!BA74</f>
        <v>-379.97999999999956</v>
      </c>
      <c r="BB74" s="28">
        <f>외인!BB74+기관!BB74</f>
        <v>247155.38</v>
      </c>
      <c r="BC74" s="28">
        <f>외인!BC74+기관!BC74</f>
        <v>41.12</v>
      </c>
      <c r="BD74" s="28">
        <f>외인!BD74+기관!BD74</f>
        <v>66354.539999999994</v>
      </c>
      <c r="BE74" s="28">
        <f>외인!BE74+기관!BE74</f>
        <v>-80.900000000000006</v>
      </c>
      <c r="BF74" s="28">
        <f>외인!BF74+기관!BF74</f>
        <v>0</v>
      </c>
      <c r="BG74" s="28">
        <f>외인!BG74+기관!BG74</f>
        <v>0</v>
      </c>
      <c r="BH74" s="28">
        <f>외인!BH74+기관!BH74</f>
        <v>219167.88</v>
      </c>
      <c r="BI74" s="28">
        <f>외인!BI74+기관!BI74</f>
        <v>27.5</v>
      </c>
      <c r="BJ74" s="28">
        <f>외인!BJ74+기관!BJ74</f>
        <v>248153.9</v>
      </c>
      <c r="BK74" s="28">
        <f>외인!BK74+기관!BK74</f>
        <v>-54.690000000000005</v>
      </c>
      <c r="BL74" s="28">
        <f>외인!BL74+기관!BL74</f>
        <v>86707.06</v>
      </c>
      <c r="BM74" s="28">
        <f>외인!BM74+기관!BM74</f>
        <v>16.980000000000004</v>
      </c>
      <c r="BN74" s="28">
        <f>외인!BN74+기관!BN74</f>
        <v>99753.18</v>
      </c>
      <c r="BO74" s="28">
        <f>외인!BO74+기관!BO74</f>
        <v>-133.36000000000001</v>
      </c>
      <c r="BP74" s="28">
        <f>외인!BP74+기관!BP74</f>
        <v>142650.96</v>
      </c>
      <c r="BQ74" s="28">
        <f>외인!BQ74+기관!BQ74</f>
        <v>-96.81</v>
      </c>
      <c r="BR74" s="28">
        <f>외인!BR74+기관!BR74</f>
        <v>603524.14</v>
      </c>
      <c r="BS74" s="28">
        <f>외인!BS74+기관!BS74</f>
        <v>-930.15000000000009</v>
      </c>
      <c r="BT74" s="28">
        <f>외인!BT74+기관!BT74</f>
        <v>7103628.8399999999</v>
      </c>
      <c r="BU74" s="28">
        <f>외인!BU74+기관!BU74</f>
        <v>106.51999999999998</v>
      </c>
      <c r="BV74" s="28">
        <f>외인!BV74+기관!BV74</f>
        <v>947738.18</v>
      </c>
      <c r="BW74" s="28">
        <f>외인!BW74+기관!BW74</f>
        <v>329.1</v>
      </c>
      <c r="BX74" s="28">
        <f>외인!BX74+기관!BX74</f>
        <v>147688.18</v>
      </c>
      <c r="BY74" s="28">
        <f>외인!BY74+기관!BY74</f>
        <v>14.229999999999999</v>
      </c>
      <c r="BZ74" s="28">
        <f>외인!BZ74+기관!BZ74</f>
        <v>636153.28</v>
      </c>
      <c r="CA74" s="28">
        <f>외인!CA74+기관!CA74</f>
        <v>-871.14</v>
      </c>
      <c r="CB74" s="28">
        <f>외인!CB74+기관!CB74</f>
        <v>22228.959999999999</v>
      </c>
      <c r="CC74" s="28">
        <f>외인!CC74+기관!CC74</f>
        <v>-31.590000000000003</v>
      </c>
      <c r="CD74" s="28">
        <f>외인!CD74+기관!CD74</f>
        <v>50287.08</v>
      </c>
      <c r="CE74" s="28">
        <f>외인!CE74+기관!CE74</f>
        <v>-25.18</v>
      </c>
      <c r="CF74" s="28">
        <f>외인!CF74+기관!CF74</f>
        <v>55623.519999999997</v>
      </c>
      <c r="CG74" s="28">
        <f>외인!CG74+기관!CG74</f>
        <v>-36.08</v>
      </c>
      <c r="CH74" s="28">
        <f>외인!CH74+기관!CH74</f>
        <v>129319.72</v>
      </c>
      <c r="CI74" s="28">
        <f>외인!CI74+기관!CI74</f>
        <v>-107.76</v>
      </c>
      <c r="CJ74" s="28">
        <f>외인!CJ74+기관!CJ74</f>
        <v>669512.69999999995</v>
      </c>
      <c r="CK74" s="28">
        <f>외인!CK74+기관!CK74</f>
        <v>509.52</v>
      </c>
      <c r="CL74" s="28">
        <f>외인!CL74+기관!CL74</f>
        <v>440540.46</v>
      </c>
      <c r="CM74" s="28">
        <f>외인!CM74+기관!CM74</f>
        <v>63.72999999999999</v>
      </c>
      <c r="CN74" s="28">
        <f>외인!CN74+기관!CN74</f>
        <v>224149.16</v>
      </c>
      <c r="CO74" s="28">
        <f>외인!CO74+기관!CO74</f>
        <v>-295.81</v>
      </c>
      <c r="CP74" s="28">
        <f>외인!CP74+기관!CP74</f>
        <v>248153.14</v>
      </c>
      <c r="CQ74" s="28">
        <f>외인!CQ74+기관!CQ74</f>
        <v>42.03</v>
      </c>
      <c r="CR74" s="28">
        <f>외인!CR74+기관!CR74</f>
        <v>342511.76</v>
      </c>
      <c r="CS74" s="28">
        <f>외인!CS74+기관!CS74</f>
        <v>62.230000000000004</v>
      </c>
      <c r="CT74" s="28">
        <f>외인!CT74+기관!CT74</f>
        <v>505652.28</v>
      </c>
      <c r="CU74" s="28">
        <f>외인!CU74+기관!CU74</f>
        <v>-785.06000000000006</v>
      </c>
      <c r="CV74" s="28">
        <f>외인!CV74+기관!CV74</f>
        <v>7103628.8399999999</v>
      </c>
      <c r="CW74" s="28">
        <f>외인!CW74+기관!CW74</f>
        <v>106.51999999999998</v>
      </c>
      <c r="CX74" s="28">
        <f>외인!CX74+기관!CX74</f>
        <v>520922.58</v>
      </c>
      <c r="CY74" s="28">
        <f>외인!CY74+기관!CY74</f>
        <v>234.71999999999997</v>
      </c>
      <c r="CZ74" s="28">
        <f>외인!CZ74+기관!CZ74</f>
        <v>38616.28</v>
      </c>
      <c r="DA74" s="28">
        <f>외인!DA74+기관!DA74</f>
        <v>101.63000000000001</v>
      </c>
      <c r="DB74" s="28">
        <f>외인!DB74+기관!DB74</f>
        <v>66354.539999999994</v>
      </c>
      <c r="DC74" s="28">
        <f>외인!DC74+기관!DC74</f>
        <v>-80.900000000000006</v>
      </c>
      <c r="DD74" s="28">
        <f>외인!DD74+기관!DD74</f>
        <v>16168.36</v>
      </c>
      <c r="DE74" s="28">
        <f>외인!DE74+기관!DE74</f>
        <v>-10.5</v>
      </c>
      <c r="DF74" s="28">
        <f>외인!DF74+기관!DF74</f>
        <v>111974.96</v>
      </c>
      <c r="DG74" s="28">
        <f>외인!DG74+기관!DG74</f>
        <v>42.67</v>
      </c>
      <c r="DH74" s="28">
        <f>외인!DH74+기관!DH74</f>
        <v>35543.5</v>
      </c>
      <c r="DI74" s="28">
        <f>외인!DI74+기관!DI74</f>
        <v>-5.07</v>
      </c>
      <c r="DJ74" s="28">
        <f>외인!DJ74+기관!DJ74</f>
        <v>1310515.22</v>
      </c>
      <c r="DK74" s="28">
        <f>외인!DK74+기관!DK74</f>
        <v>-532.03</v>
      </c>
      <c r="DL74" s="28">
        <f>외인!DL74+기관!DL74</f>
        <v>179910.26</v>
      </c>
      <c r="DM74" s="28">
        <f>외인!DM74+기관!DM74</f>
        <v>-298.44</v>
      </c>
      <c r="DN74" s="28">
        <f>외인!DN74+기관!DN74</f>
        <v>7103628.8399999999</v>
      </c>
      <c r="DO74" s="28">
        <f>외인!DO74+기관!DO74</f>
        <v>106.51999999999998</v>
      </c>
      <c r="DP74" s="28">
        <f>외인!DP74+기관!DP74</f>
        <v>155117.4</v>
      </c>
      <c r="DQ74" s="28">
        <f>외인!DQ74+기관!DQ74</f>
        <v>400.5</v>
      </c>
      <c r="DR74" s="28">
        <f>외인!DR74+기관!DR74</f>
        <v>83724.88</v>
      </c>
      <c r="DS74" s="28">
        <f>외인!DS74+기관!DS74</f>
        <v>-27.220000000000006</v>
      </c>
      <c r="DT74" s="28">
        <f>외인!DT74+기관!DT74</f>
        <v>277386.32</v>
      </c>
      <c r="DU74" s="28">
        <f>외인!DU74+기관!DU74</f>
        <v>-6.5999999999999943</v>
      </c>
      <c r="DV74" s="28">
        <f>외인!DV74+기관!DV74</f>
        <v>64516.22</v>
      </c>
      <c r="DW74" s="28">
        <f>외인!DW74+기관!DW74</f>
        <v>68.849999999999994</v>
      </c>
      <c r="DX74" s="28">
        <f>외인!DX74+기관!DX74</f>
        <v>255985.24</v>
      </c>
      <c r="DY74" s="28">
        <f>외인!DY74+기관!DY74</f>
        <v>-243.76</v>
      </c>
      <c r="DZ74" s="28">
        <f>외인!DZ74+기관!DZ74</f>
        <v>14624.12</v>
      </c>
      <c r="EA74" s="28">
        <f>외인!EA74+기관!EA74</f>
        <v>-9.7799999999999994</v>
      </c>
      <c r="EB74" s="28">
        <f>외인!EB74+기관!EB74</f>
        <v>20949.62</v>
      </c>
      <c r="EC74" s="28">
        <f>외인!EC74+기관!EC74</f>
        <v>-9.120000000000001</v>
      </c>
      <c r="ED74" s="28">
        <f>외인!ED74+기관!ED74</f>
        <v>20050.46</v>
      </c>
      <c r="EE74" s="28">
        <f>외인!EE74+기관!EE74</f>
        <v>23.88</v>
      </c>
      <c r="EF74" s="28">
        <f>외인!EF74+기관!EF74</f>
        <v>423209.16</v>
      </c>
      <c r="EG74" s="28">
        <f>외인!EG74+기관!EG74</f>
        <v>64.900000000000006</v>
      </c>
      <c r="EH74" s="28">
        <f>외인!EH74+기관!EH74</f>
        <v>598175.96</v>
      </c>
      <c r="EI74" s="28">
        <f>외인!EI74+기관!EI74</f>
        <v>174.2</v>
      </c>
      <c r="EJ74" s="28">
        <f>외인!EJ74+기관!EJ74</f>
        <v>190580.08</v>
      </c>
      <c r="EK74" s="28">
        <f>외인!EK74+기관!EK74</f>
        <v>-161.95999999999998</v>
      </c>
      <c r="EL74" s="28">
        <f>외인!EL74+기관!EL74</f>
        <v>54759.34</v>
      </c>
      <c r="EM74" s="28">
        <f>외인!EM74+기관!EM74</f>
        <v>-32.190000000000005</v>
      </c>
      <c r="EN74" s="28">
        <f>외인!EN74+기관!EN74</f>
        <v>83724.88</v>
      </c>
      <c r="EO74" s="28">
        <f>외인!EO74+기관!EO74</f>
        <v>-27.220000000000006</v>
      </c>
      <c r="EP74" s="28">
        <f>외인!EP74+기관!EP74</f>
        <v>304984.24</v>
      </c>
      <c r="EQ74" s="28">
        <f>외인!EQ74+기관!EQ74</f>
        <v>177.5</v>
      </c>
      <c r="ER74" s="28">
        <f>외인!ER74+기관!ER74</f>
        <v>23297.74</v>
      </c>
      <c r="ES74" s="28">
        <f>외인!ES74+기관!ES74</f>
        <v>-0.58999999999999631</v>
      </c>
      <c r="ET74" s="28">
        <f>외인!ET74+기관!ET74</f>
        <v>330010.62</v>
      </c>
      <c r="EU74" s="28">
        <f>외인!EU74+기관!EU74</f>
        <v>-572.43000000000006</v>
      </c>
      <c r="EV74" s="28">
        <f>외인!EV74+기관!EV74</f>
        <v>90221.7</v>
      </c>
      <c r="EW74" s="28">
        <f>외인!EW74+기관!EW74</f>
        <v>25.159999999999997</v>
      </c>
      <c r="EX74" s="28">
        <f>외인!EX74+기관!EX74</f>
        <v>157931.46</v>
      </c>
      <c r="EY74" s="28">
        <f>외인!EY74+기관!EY74</f>
        <v>16.88</v>
      </c>
    </row>
    <row r="75" spans="1:155">
      <c r="A75" s="27">
        <f>외인!A75</f>
        <v>46171</v>
      </c>
      <c r="B75" s="28">
        <f>외인!B75+기관!B75</f>
        <v>13467355.619999999</v>
      </c>
      <c r="C75" s="28">
        <f>외인!C75+기관!C75</f>
        <v>-3197.81</v>
      </c>
      <c r="D75" s="28">
        <f>외인!D75+기관!D75</f>
        <v>1200859.8999999999</v>
      </c>
      <c r="E75" s="28">
        <f>외인!E75+기관!E75</f>
        <v>-177.64</v>
      </c>
      <c r="F75" s="28">
        <f>외인!F75+기관!F75</f>
        <v>5539364.6399999997</v>
      </c>
      <c r="G75" s="28">
        <f>외인!G75+기관!G75</f>
        <v>-266.55999999999995</v>
      </c>
      <c r="H75" s="28">
        <f>외인!H75+기관!H75</f>
        <v>678280.54</v>
      </c>
      <c r="I75" s="28">
        <f>외인!I75+기관!I75</f>
        <v>512.77</v>
      </c>
      <c r="J75" s="28">
        <f>외인!J75+기관!J75</f>
        <v>80832.5</v>
      </c>
      <c r="K75" s="28">
        <f>외인!K75+기관!K75</f>
        <v>-5.4899999999999949</v>
      </c>
      <c r="L75" s="28">
        <f>외인!L75+기관!L75</f>
        <v>632508.42000000004</v>
      </c>
      <c r="M75" s="28">
        <f>외인!M75+기관!M75</f>
        <v>498.55</v>
      </c>
      <c r="N75" s="28">
        <f>외인!N75+기관!N75</f>
        <v>639881.6</v>
      </c>
      <c r="O75" s="28">
        <f>외인!O75+기관!O75</f>
        <v>-786.56</v>
      </c>
      <c r="P75" s="28">
        <f>외인!P75+기관!P75</f>
        <v>354394.18</v>
      </c>
      <c r="Q75" s="28">
        <f>외인!Q75+기관!Q75</f>
        <v>259.69</v>
      </c>
      <c r="R75" s="28">
        <f>외인!R75+기관!R75</f>
        <v>312281.64</v>
      </c>
      <c r="S75" s="28">
        <f>외인!S75+기관!S75</f>
        <v>174.09000000000003</v>
      </c>
      <c r="T75" s="28">
        <f>외인!T75+기관!T75</f>
        <v>15960.38</v>
      </c>
      <c r="U75" s="28">
        <f>외인!U75+기관!U75</f>
        <v>-14.73</v>
      </c>
      <c r="V75" s="28">
        <f>외인!V75+기관!V75</f>
        <v>245246.32</v>
      </c>
      <c r="W75" s="28">
        <f>외인!W75+기관!W75</f>
        <v>-616.28999999999985</v>
      </c>
      <c r="X75" s="28">
        <f>외인!X75+기관!X75</f>
        <v>7277975.1399999997</v>
      </c>
      <c r="Y75" s="28">
        <f>외인!Y75+기관!Y75</f>
        <v>-2738.68</v>
      </c>
      <c r="Z75" s="28">
        <f>외인!Z75+기관!Z75</f>
        <v>90681.88</v>
      </c>
      <c r="AA75" s="28">
        <f>외인!AA75+기관!AA75</f>
        <v>17.140000000000008</v>
      </c>
      <c r="AB75" s="28">
        <f>외인!AB75+기관!AB75</f>
        <v>387273.02</v>
      </c>
      <c r="AC75" s="28">
        <f>외인!AC75+기관!AC75</f>
        <v>6.3699999999999903</v>
      </c>
      <c r="AD75" s="28">
        <f>외인!AD75+기관!AD75</f>
        <v>40024.379999999997</v>
      </c>
      <c r="AE75" s="28">
        <f>외인!AE75+기관!AE75</f>
        <v>16.009999999999998</v>
      </c>
      <c r="AF75" s="28">
        <f>외인!AF75+기관!AF75</f>
        <v>46505.98</v>
      </c>
      <c r="AG75" s="28">
        <f>외인!AG75+기관!AG75</f>
        <v>0.35999999999999943</v>
      </c>
      <c r="AH75" s="28">
        <f>외인!AH75+기관!AH75</f>
        <v>430103.66</v>
      </c>
      <c r="AI75" s="28">
        <f>외인!AI75+기관!AI75</f>
        <v>109.52000000000001</v>
      </c>
      <c r="AJ75" s="28">
        <f>외인!AJ75+기관!AJ75</f>
        <v>208664.22</v>
      </c>
      <c r="AK75" s="28">
        <f>외인!AK75+기관!AK75</f>
        <v>223.28000000000003</v>
      </c>
      <c r="AL75" s="28">
        <f>외인!AL75+기관!AL75</f>
        <v>242433.12</v>
      </c>
      <c r="AM75" s="28">
        <f>외인!AM75+기관!AM75</f>
        <v>-624.42999999999995</v>
      </c>
      <c r="AN75" s="28">
        <f>외인!AN75+기관!AN75</f>
        <v>432512.96</v>
      </c>
      <c r="AO75" s="28">
        <f>외인!AO75+기관!AO75</f>
        <v>-172.51999999999998</v>
      </c>
      <c r="AP75" s="28">
        <f>외인!AP75+기관!AP75</f>
        <v>324391.65999999997</v>
      </c>
      <c r="AQ75" s="28">
        <f>외인!AQ75+기관!AQ75</f>
        <v>-558.62</v>
      </c>
      <c r="AR75" s="28">
        <f>외인!AR75+기관!AR75</f>
        <v>47858.080000000002</v>
      </c>
      <c r="AS75" s="28">
        <f>외인!AS75+기관!AS75</f>
        <v>18.54</v>
      </c>
      <c r="AT75" s="28">
        <f>외인!AT75+기관!AT75</f>
        <v>215167.42</v>
      </c>
      <c r="AU75" s="28">
        <f>외인!AU75+기관!AU75</f>
        <v>-141.38</v>
      </c>
      <c r="AV75" s="28">
        <f>외인!AV75+기관!AV75</f>
        <v>89064.16</v>
      </c>
      <c r="AW75" s="28">
        <f>외인!AW75+기관!AW75</f>
        <v>-98.23</v>
      </c>
      <c r="AX75" s="28">
        <f>외인!AX75+기관!AX75</f>
        <v>129221.66</v>
      </c>
      <c r="AY75" s="28">
        <f>외인!AY75+기관!AY75</f>
        <v>-96.47</v>
      </c>
      <c r="AZ75" s="28">
        <f>외인!AZ75+기관!AZ75</f>
        <v>7959886.5800000001</v>
      </c>
      <c r="BA75" s="28">
        <f>외인!BA75+기관!BA75</f>
        <v>-3072.71</v>
      </c>
      <c r="BB75" s="28">
        <f>외인!BB75+기관!BB75</f>
        <v>259927.38</v>
      </c>
      <c r="BC75" s="28">
        <f>외인!BC75+기관!BC75</f>
        <v>27.080000000000005</v>
      </c>
      <c r="BD75" s="28">
        <f>외인!BD75+기관!BD75</f>
        <v>65999.520000000004</v>
      </c>
      <c r="BE75" s="28">
        <f>외인!BE75+기관!BE75</f>
        <v>-74.8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221334.14</v>
      </c>
      <c r="BI75" s="28">
        <f>외인!BI75+기관!BI75</f>
        <v>55.209999999999994</v>
      </c>
      <c r="BJ75" s="28">
        <f>외인!BJ75+기관!BJ75</f>
        <v>248518.86</v>
      </c>
      <c r="BK75" s="28">
        <f>외인!BK75+기관!BK75</f>
        <v>-28.339999999999996</v>
      </c>
      <c r="BL75" s="28">
        <f>외인!BL75+기관!BL75</f>
        <v>85861.64</v>
      </c>
      <c r="BM75" s="28">
        <f>외인!BM75+기관!BM75</f>
        <v>7.6700000000000017</v>
      </c>
      <c r="BN75" s="28">
        <f>외인!BN75+기관!BN75</f>
        <v>99805.4</v>
      </c>
      <c r="BO75" s="28">
        <f>외인!BO75+기관!BO75</f>
        <v>-94.54</v>
      </c>
      <c r="BP75" s="28">
        <f>외인!BP75+기관!BP75</f>
        <v>144831.4</v>
      </c>
      <c r="BQ75" s="28">
        <f>외인!BQ75+기관!BQ75</f>
        <v>-125.89</v>
      </c>
      <c r="BR75" s="28">
        <f>외인!BR75+기관!BR75</f>
        <v>598022.92000000004</v>
      </c>
      <c r="BS75" s="28">
        <f>외인!BS75+기관!BS75</f>
        <v>-905.05000000000007</v>
      </c>
      <c r="BT75" s="28">
        <f>외인!BT75+기관!BT75</f>
        <v>7357073.2400000002</v>
      </c>
      <c r="BU75" s="28">
        <f>외인!BU75+기관!BU75</f>
        <v>-2748.9999999999995</v>
      </c>
      <c r="BV75" s="28">
        <f>외인!BV75+기관!BV75</f>
        <v>967426.14</v>
      </c>
      <c r="BW75" s="28">
        <f>외인!BW75+기관!BW75</f>
        <v>410.15</v>
      </c>
      <c r="BX75" s="28">
        <f>외인!BX75+기관!BX75</f>
        <v>148483.22</v>
      </c>
      <c r="BY75" s="28">
        <f>외인!BY75+기관!BY75</f>
        <v>-40.450000000000003</v>
      </c>
      <c r="BZ75" s="28">
        <f>외인!BZ75+기관!BZ75</f>
        <v>674946.08</v>
      </c>
      <c r="CA75" s="28">
        <f>외인!CA75+기관!CA75</f>
        <v>-796.95</v>
      </c>
      <c r="CB75" s="28">
        <f>외인!CB75+기관!CB75</f>
        <v>22077.52</v>
      </c>
      <c r="CC75" s="28">
        <f>외인!CC75+기관!CC75</f>
        <v>-21.91</v>
      </c>
      <c r="CD75" s="28">
        <f>외인!CD75+기관!CD75</f>
        <v>49722</v>
      </c>
      <c r="CE75" s="28">
        <f>외인!CE75+기관!CE75</f>
        <v>-19.720000000000006</v>
      </c>
      <c r="CF75" s="28">
        <f>외인!CF75+기관!CF75</f>
        <v>55026.400000000001</v>
      </c>
      <c r="CG75" s="28">
        <f>외인!CG75+기관!CG75</f>
        <v>-21.440000000000005</v>
      </c>
      <c r="CH75" s="28">
        <f>외인!CH75+기관!CH75</f>
        <v>128173.48</v>
      </c>
      <c r="CI75" s="28">
        <f>외인!CI75+기관!CI75</f>
        <v>-86.210000000000008</v>
      </c>
      <c r="CJ75" s="28">
        <f>외인!CJ75+기관!CJ75</f>
        <v>660534.28</v>
      </c>
      <c r="CK75" s="28">
        <f>외인!CK75+기관!CK75</f>
        <v>408.06</v>
      </c>
      <c r="CL75" s="28">
        <f>외인!CL75+기관!CL75</f>
        <v>439957.2</v>
      </c>
      <c r="CM75" s="28">
        <f>외인!CM75+기관!CM75</f>
        <v>67.75</v>
      </c>
      <c r="CN75" s="28">
        <f>외인!CN75+기관!CN75</f>
        <v>222360.78</v>
      </c>
      <c r="CO75" s="28">
        <f>외인!CO75+기관!CO75</f>
        <v>-228.23999999999998</v>
      </c>
      <c r="CP75" s="28">
        <f>외인!CP75+기관!CP75</f>
        <v>260895.04</v>
      </c>
      <c r="CQ75" s="28">
        <f>외인!CQ75+기관!CQ75</f>
        <v>27.550000000000004</v>
      </c>
      <c r="CR75" s="28">
        <f>외인!CR75+기관!CR75</f>
        <v>377805.64</v>
      </c>
      <c r="CS75" s="28">
        <f>외인!CS75+기관!CS75</f>
        <v>256.81</v>
      </c>
      <c r="CT75" s="28">
        <f>외인!CT75+기관!CT75</f>
        <v>562658.34</v>
      </c>
      <c r="CU75" s="28">
        <f>외인!CU75+기관!CU75</f>
        <v>-898.9</v>
      </c>
      <c r="CV75" s="28">
        <f>외인!CV75+기관!CV75</f>
        <v>7357073.2400000002</v>
      </c>
      <c r="CW75" s="28">
        <f>외인!CW75+기관!CW75</f>
        <v>-2748.9999999999995</v>
      </c>
      <c r="CX75" s="28">
        <f>외인!CX75+기관!CX75</f>
        <v>548996.5</v>
      </c>
      <c r="CY75" s="28">
        <f>외인!CY75+기관!CY75</f>
        <v>525.75</v>
      </c>
      <c r="CZ75" s="28">
        <f>외인!CZ75+기관!CZ75</f>
        <v>39484.720000000001</v>
      </c>
      <c r="DA75" s="28">
        <f>외인!DA75+기관!DA75</f>
        <v>56.68</v>
      </c>
      <c r="DB75" s="28">
        <f>외인!DB75+기관!DB75</f>
        <v>65999.520000000004</v>
      </c>
      <c r="DC75" s="28">
        <f>외인!DC75+기관!DC75</f>
        <v>-74.8</v>
      </c>
      <c r="DD75" s="28">
        <f>외인!DD75+기관!DD75</f>
        <v>15960.38</v>
      </c>
      <c r="DE75" s="28">
        <f>외인!DE75+기관!DE75</f>
        <v>-14.73</v>
      </c>
      <c r="DF75" s="28">
        <f>외인!DF75+기관!DF75</f>
        <v>112951.14</v>
      </c>
      <c r="DG75" s="28">
        <f>외인!DG75+기관!DG75</f>
        <v>-5.15</v>
      </c>
      <c r="DH75" s="28">
        <f>외인!DH75+기관!DH75</f>
        <v>35059.94</v>
      </c>
      <c r="DI75" s="28">
        <f>외인!DI75+기관!DI75</f>
        <v>-1.8399999999999963</v>
      </c>
      <c r="DJ75" s="28">
        <f>외인!DJ75+기관!DJ75</f>
        <v>1307128.44</v>
      </c>
      <c r="DK75" s="28">
        <f>외인!DK75+기관!DK75</f>
        <v>-267.45000000000005</v>
      </c>
      <c r="DL75" s="28">
        <f>외인!DL75+기관!DL75</f>
        <v>178347.56</v>
      </c>
      <c r="DM75" s="28">
        <f>외인!DM75+기관!DM75</f>
        <v>-238.62000000000003</v>
      </c>
      <c r="DN75" s="28">
        <f>외인!DN75+기관!DN75</f>
        <v>7357073.2400000002</v>
      </c>
      <c r="DO75" s="28">
        <f>외인!DO75+기관!DO75</f>
        <v>-2748.9999999999995</v>
      </c>
      <c r="DP75" s="28">
        <f>외인!DP75+기관!DP75</f>
        <v>149657.32</v>
      </c>
      <c r="DQ75" s="28">
        <f>외인!DQ75+기관!DQ75</f>
        <v>382.5</v>
      </c>
      <c r="DR75" s="28">
        <f>외인!DR75+기관!DR75</f>
        <v>82683.78</v>
      </c>
      <c r="DS75" s="28">
        <f>외인!DS75+기관!DS75</f>
        <v>-9.9699999999999989</v>
      </c>
      <c r="DT75" s="28">
        <f>외인!DT75+기관!DT75</f>
        <v>312281.64</v>
      </c>
      <c r="DU75" s="28">
        <f>외인!DU75+기관!DU75</f>
        <v>174.09000000000003</v>
      </c>
      <c r="DV75" s="28">
        <f>외인!DV75+기관!DV75</f>
        <v>64894.22</v>
      </c>
      <c r="DW75" s="28">
        <f>외인!DW75+기관!DW75</f>
        <v>81.790000000000006</v>
      </c>
      <c r="DX75" s="28">
        <f>외인!DX75+기관!DX75</f>
        <v>245246.32</v>
      </c>
      <c r="DY75" s="28">
        <f>외인!DY75+기관!DY75</f>
        <v>-616.28999999999985</v>
      </c>
      <c r="DZ75" s="28">
        <f>외인!DZ75+기관!DZ75</f>
        <v>14205.36</v>
      </c>
      <c r="EA75" s="28">
        <f>외인!EA75+기관!EA75</f>
        <v>-2.76</v>
      </c>
      <c r="EB75" s="28">
        <f>외인!EB75+기관!EB75</f>
        <v>20694.14</v>
      </c>
      <c r="EC75" s="28">
        <f>외인!EC75+기관!EC75</f>
        <v>-8.7999999999999972</v>
      </c>
      <c r="ED75" s="28">
        <f>외인!ED75+기관!ED75</f>
        <v>19503.46</v>
      </c>
      <c r="EE75" s="28">
        <f>외인!EE75+기관!EE75</f>
        <v>19.68</v>
      </c>
      <c r="EF75" s="28">
        <f>외인!EF75+기관!EF75</f>
        <v>421344.86</v>
      </c>
      <c r="EG75" s="28">
        <f>외인!EG75+기관!EG75</f>
        <v>1.5400000000000063</v>
      </c>
      <c r="EH75" s="28">
        <f>외인!EH75+기관!EH75</f>
        <v>626096.14</v>
      </c>
      <c r="EI75" s="28">
        <f>외인!EI75+기관!EI75</f>
        <v>265.58999999999997</v>
      </c>
      <c r="EJ75" s="28">
        <f>외인!EJ75+기관!EJ75</f>
        <v>189238.18</v>
      </c>
      <c r="EK75" s="28">
        <f>외인!EK75+기관!EK75</f>
        <v>-130.96999999999997</v>
      </c>
      <c r="EL75" s="28">
        <f>외인!EL75+기관!EL75</f>
        <v>54120.44</v>
      </c>
      <c r="EM75" s="28">
        <f>외인!EM75+기관!EM75</f>
        <v>-28.189999999999998</v>
      </c>
      <c r="EN75" s="28">
        <f>외인!EN75+기관!EN75</f>
        <v>82683.78</v>
      </c>
      <c r="EO75" s="28">
        <f>외인!EO75+기관!EO75</f>
        <v>-9.9699999999999989</v>
      </c>
      <c r="EP75" s="28">
        <f>외인!EP75+기관!EP75</f>
        <v>297095.03999999998</v>
      </c>
      <c r="EQ75" s="28">
        <f>외인!EQ75+기관!EQ75</f>
        <v>149.01000000000002</v>
      </c>
      <c r="ER75" s="28">
        <f>외인!ER75+기관!ER75</f>
        <v>22177.52</v>
      </c>
      <c r="ES75" s="28">
        <f>외인!ES75+기관!ES75</f>
        <v>23.339999999999996</v>
      </c>
      <c r="ET75" s="28">
        <f>외인!ET75+기관!ET75</f>
        <v>324391.65999999997</v>
      </c>
      <c r="EU75" s="28">
        <f>외인!EU75+기관!EU75</f>
        <v>-558.62</v>
      </c>
      <c r="EV75" s="28">
        <f>외인!EV75+기관!EV75</f>
        <v>90681.88</v>
      </c>
      <c r="EW75" s="28">
        <f>외인!EW75+기관!EW75</f>
        <v>17.140000000000008</v>
      </c>
      <c r="EX75" s="28">
        <f>외인!EX75+기관!EX75</f>
        <v>170213.16</v>
      </c>
      <c r="EY75" s="28">
        <f>외인!EY75+기관!EY75</f>
        <v>10.4</v>
      </c>
    </row>
    <row r="76" spans="1:155">
      <c r="A76" s="27">
        <f>외인!A76</f>
        <v>46174</v>
      </c>
      <c r="B76" s="28">
        <f>외인!B76+기관!B76</f>
        <v>13962953.42</v>
      </c>
      <c r="C76" s="28">
        <f>외인!C76+기관!C76</f>
        <v>-2413.1800000000003</v>
      </c>
      <c r="D76" s="28">
        <f>외인!D76+기관!D76</f>
        <v>1172615.94</v>
      </c>
      <c r="E76" s="28">
        <f>외인!E76+기관!E76</f>
        <v>-560.94999999999993</v>
      </c>
      <c r="F76" s="28">
        <f>외인!F76+기관!F76</f>
        <v>5953049.2000000002</v>
      </c>
      <c r="G76" s="28">
        <f>외인!G76+기관!G76</f>
        <v>1519.3000000000002</v>
      </c>
      <c r="H76" s="28">
        <f>외인!H76+기관!H76</f>
        <v>660560.84</v>
      </c>
      <c r="I76" s="28">
        <f>외인!I76+기관!I76</f>
        <v>200.04000000000002</v>
      </c>
      <c r="J76" s="28">
        <f>외인!J76+기관!J76</f>
        <v>82703.48</v>
      </c>
      <c r="K76" s="28">
        <f>외인!K76+기관!K76</f>
        <v>20.03</v>
      </c>
      <c r="L76" s="28">
        <f>외인!L76+기관!L76</f>
        <v>615484.88</v>
      </c>
      <c r="M76" s="28">
        <f>외인!M76+기관!M76</f>
        <v>235.51</v>
      </c>
      <c r="N76" s="28">
        <f>외인!N76+기관!N76</f>
        <v>649287.30000000005</v>
      </c>
      <c r="O76" s="28">
        <f>외인!O76+기관!O76</f>
        <v>-911.68</v>
      </c>
      <c r="P76" s="28">
        <f>외인!P76+기관!P76</f>
        <v>354296.64</v>
      </c>
      <c r="Q76" s="28">
        <f>외인!Q76+기관!Q76</f>
        <v>120.91</v>
      </c>
      <c r="R76" s="28">
        <f>외인!R76+기관!R76</f>
        <v>342247.74</v>
      </c>
      <c r="S76" s="28">
        <f>외인!S76+기관!S76</f>
        <v>-343.04999999999995</v>
      </c>
      <c r="T76" s="28">
        <f>외인!T76+기관!T76</f>
        <v>15528.46</v>
      </c>
      <c r="U76" s="28">
        <f>외인!U76+기관!U76</f>
        <v>-21.630000000000003</v>
      </c>
      <c r="V76" s="28">
        <f>외인!V76+기관!V76</f>
        <v>240083.48</v>
      </c>
      <c r="W76" s="28">
        <f>외인!W76+기관!W76</f>
        <v>-835.19</v>
      </c>
      <c r="X76" s="28">
        <f>외인!X76+기관!X76</f>
        <v>7692228.0999999996</v>
      </c>
      <c r="Y76" s="28">
        <f>외인!Y76+기관!Y76</f>
        <v>-240.07999999999993</v>
      </c>
      <c r="Z76" s="28">
        <f>외인!Z76+기관!Z76</f>
        <v>93210.22</v>
      </c>
      <c r="AA76" s="28">
        <f>외인!AA76+기관!AA76</f>
        <v>15.54</v>
      </c>
      <c r="AB76" s="28">
        <f>외인!AB76+기관!AB76</f>
        <v>386038.98</v>
      </c>
      <c r="AC76" s="28">
        <f>외인!AC76+기관!AC76</f>
        <v>-18.949999999999989</v>
      </c>
      <c r="AD76" s="28">
        <f>외인!AD76+기관!AD76</f>
        <v>39180.76</v>
      </c>
      <c r="AE76" s="28">
        <f>외인!AE76+기관!AE76</f>
        <v>-0.27999999999999936</v>
      </c>
      <c r="AF76" s="28">
        <f>외인!AF76+기관!AF76</f>
        <v>46385.42</v>
      </c>
      <c r="AG76" s="28">
        <f>외인!AG76+기관!AG76</f>
        <v>-9.67</v>
      </c>
      <c r="AH76" s="28">
        <f>외인!AH76+기관!AH76</f>
        <v>425487.9</v>
      </c>
      <c r="AI76" s="28">
        <f>외인!AI76+기관!AI76</f>
        <v>96.220000000000013</v>
      </c>
      <c r="AJ76" s="28">
        <f>외인!AJ76+기관!AJ76</f>
        <v>220759.36</v>
      </c>
      <c r="AK76" s="28">
        <f>외인!AK76+기관!AK76</f>
        <v>-104.18999999999997</v>
      </c>
      <c r="AL76" s="28">
        <f>외인!AL76+기관!AL76</f>
        <v>239281.74</v>
      </c>
      <c r="AM76" s="28">
        <f>외인!AM76+기관!AM76</f>
        <v>-788.24</v>
      </c>
      <c r="AN76" s="28">
        <f>외인!AN76+기관!AN76</f>
        <v>443968.76</v>
      </c>
      <c r="AO76" s="28">
        <f>외인!AO76+기관!AO76</f>
        <v>-143.64999999999998</v>
      </c>
      <c r="AP76" s="28">
        <f>외인!AP76+기관!AP76</f>
        <v>338130.54</v>
      </c>
      <c r="AQ76" s="28">
        <f>외인!AQ76+기관!AQ76</f>
        <v>-409.25</v>
      </c>
      <c r="AR76" s="28">
        <f>외인!AR76+기관!AR76</f>
        <v>46561.54</v>
      </c>
      <c r="AS76" s="28">
        <f>외인!AS76+기관!AS76</f>
        <v>0.53000000000000114</v>
      </c>
      <c r="AT76" s="28">
        <f>외인!AT76+기관!AT76</f>
        <v>242736.34</v>
      </c>
      <c r="AU76" s="28">
        <f>외인!AU76+기관!AU76</f>
        <v>-294.25</v>
      </c>
      <c r="AV76" s="28">
        <f>외인!AV76+기관!AV76</f>
        <v>87241.08</v>
      </c>
      <c r="AW76" s="28">
        <f>외인!AW76+기관!AW76</f>
        <v>-106.23000000000002</v>
      </c>
      <c r="AX76" s="28">
        <f>외인!AX76+기관!AX76</f>
        <v>123791.48</v>
      </c>
      <c r="AY76" s="28">
        <f>외인!AY76+기관!AY76</f>
        <v>26.670000000000016</v>
      </c>
      <c r="AZ76" s="28">
        <f>외인!AZ76+기관!AZ76</f>
        <v>8375687.7800000003</v>
      </c>
      <c r="BA76" s="28">
        <f>외인!BA76+기관!BA76</f>
        <v>-1728.5</v>
      </c>
      <c r="BB76" s="28">
        <f>외인!BB76+기관!BB76</f>
        <v>270929.90000000002</v>
      </c>
      <c r="BC76" s="28">
        <f>외인!BC76+기관!BC76</f>
        <v>63.319999999999993</v>
      </c>
      <c r="BD76" s="28">
        <f>외인!BD76+기관!BD76</f>
        <v>65674.539999999994</v>
      </c>
      <c r="BE76" s="28">
        <f>외인!BE76+기관!BE76</f>
        <v>-52.05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216168.42</v>
      </c>
      <c r="BI76" s="28">
        <f>외인!BI76+기관!BI76</f>
        <v>3.2999999999999829</v>
      </c>
      <c r="BJ76" s="28">
        <f>외인!BJ76+기관!BJ76</f>
        <v>242052.06</v>
      </c>
      <c r="BK76" s="28">
        <f>외인!BK76+기관!BK76</f>
        <v>-149.63999999999999</v>
      </c>
      <c r="BL76" s="28">
        <f>외인!BL76+기관!BL76</f>
        <v>84982.42</v>
      </c>
      <c r="BM76" s="28">
        <f>외인!BM76+기관!BM76</f>
        <v>8.5599999999999952</v>
      </c>
      <c r="BN76" s="28">
        <f>외인!BN76+기관!BN76</f>
        <v>97260.4</v>
      </c>
      <c r="BO76" s="28">
        <f>외인!BO76+기관!BO76</f>
        <v>-55.97999999999999</v>
      </c>
      <c r="BP76" s="28">
        <f>외인!BP76+기관!BP76</f>
        <v>138827.38</v>
      </c>
      <c r="BQ76" s="28">
        <f>외인!BQ76+기관!BQ76</f>
        <v>11.139999999999986</v>
      </c>
      <c r="BR76" s="28">
        <f>외인!BR76+기관!BR76</f>
        <v>622822.74</v>
      </c>
      <c r="BS76" s="28">
        <f>외인!BS76+기관!BS76</f>
        <v>-424.36</v>
      </c>
      <c r="BT76" s="28">
        <f>외인!BT76+기관!BT76</f>
        <v>7770113.8399999999</v>
      </c>
      <c r="BU76" s="28">
        <f>외인!BU76+기관!BU76</f>
        <v>-293.84000000000015</v>
      </c>
      <c r="BV76" s="28">
        <f>외인!BV76+기관!BV76</f>
        <v>988019.66</v>
      </c>
      <c r="BW76" s="28">
        <f>외인!BW76+기관!BW76</f>
        <v>510.59</v>
      </c>
      <c r="BX76" s="28">
        <f>외인!BX76+기관!BX76</f>
        <v>145633.72</v>
      </c>
      <c r="BY76" s="28">
        <f>외인!BY76+기관!BY76</f>
        <v>-134.78</v>
      </c>
      <c r="BZ76" s="28">
        <f>외인!BZ76+기관!BZ76</f>
        <v>683250.52</v>
      </c>
      <c r="CA76" s="28">
        <f>외인!CA76+기관!CA76</f>
        <v>-931.88000000000011</v>
      </c>
      <c r="CB76" s="28">
        <f>외인!CB76+기관!CB76</f>
        <v>21793.52</v>
      </c>
      <c r="CC76" s="28">
        <f>외인!CC76+기관!CC76</f>
        <v>-22.230000000000004</v>
      </c>
      <c r="CD76" s="28">
        <f>외인!CD76+기관!CD76</f>
        <v>48970.52</v>
      </c>
      <c r="CE76" s="28">
        <f>외인!CE76+기관!CE76</f>
        <v>-29.93</v>
      </c>
      <c r="CF76" s="28">
        <f>외인!CF76+기관!CF76</f>
        <v>54526.66</v>
      </c>
      <c r="CG76" s="28">
        <f>외인!CG76+기관!CG76</f>
        <v>7.4200000000000017</v>
      </c>
      <c r="CH76" s="28">
        <f>외인!CH76+기관!CH76</f>
        <v>126412.06</v>
      </c>
      <c r="CI76" s="28">
        <f>외인!CI76+기관!CI76</f>
        <v>-99.399999999999991</v>
      </c>
      <c r="CJ76" s="28">
        <f>외인!CJ76+기관!CJ76</f>
        <v>650853.31999999995</v>
      </c>
      <c r="CK76" s="28">
        <f>외인!CK76+기관!CK76</f>
        <v>192.41</v>
      </c>
      <c r="CL76" s="28">
        <f>외인!CL76+기관!CL76</f>
        <v>436766.92</v>
      </c>
      <c r="CM76" s="28">
        <f>외인!CM76+기관!CM76</f>
        <v>78.13</v>
      </c>
      <c r="CN76" s="28">
        <f>외인!CN76+기관!CN76</f>
        <v>225624</v>
      </c>
      <c r="CO76" s="28">
        <f>외인!CO76+기관!CO76</f>
        <v>-115.22999999999999</v>
      </c>
      <c r="CP76" s="28">
        <f>외인!CP76+기관!CP76</f>
        <v>271880.5</v>
      </c>
      <c r="CQ76" s="28">
        <f>외인!CQ76+기관!CQ76</f>
        <v>63.730000000000004</v>
      </c>
      <c r="CR76" s="28">
        <f>외인!CR76+기관!CR76</f>
        <v>407215.74</v>
      </c>
      <c r="CS76" s="28">
        <f>외인!CS76+기관!CS76</f>
        <v>-279.73999999999995</v>
      </c>
      <c r="CT76" s="28">
        <f>외인!CT76+기관!CT76</f>
        <v>543325.56000000006</v>
      </c>
      <c r="CU76" s="28">
        <f>외인!CU76+기관!CU76</f>
        <v>-1718.41</v>
      </c>
      <c r="CV76" s="28">
        <f>외인!CV76+기관!CV76</f>
        <v>7770113.8399999999</v>
      </c>
      <c r="CW76" s="28">
        <f>외인!CW76+기관!CW76</f>
        <v>-293.84000000000015</v>
      </c>
      <c r="CX76" s="28">
        <f>외인!CX76+기관!CX76</f>
        <v>566011.86</v>
      </c>
      <c r="CY76" s="28">
        <f>외인!CY76+기관!CY76</f>
        <v>102.92000000000002</v>
      </c>
      <c r="CZ76" s="28">
        <f>외인!CZ76+기관!CZ76</f>
        <v>38623.660000000003</v>
      </c>
      <c r="DA76" s="28">
        <f>외인!DA76+기관!DA76</f>
        <v>-141.32999999999998</v>
      </c>
      <c r="DB76" s="28">
        <f>외인!DB76+기관!DB76</f>
        <v>65674.539999999994</v>
      </c>
      <c r="DC76" s="28">
        <f>외인!DC76+기관!DC76</f>
        <v>-52.05</v>
      </c>
      <c r="DD76" s="28">
        <f>외인!DD76+기관!DD76</f>
        <v>15528.46</v>
      </c>
      <c r="DE76" s="28">
        <f>외인!DE76+기관!DE76</f>
        <v>-21.630000000000003</v>
      </c>
      <c r="DF76" s="28">
        <f>외인!DF76+기관!DF76</f>
        <v>110313.02</v>
      </c>
      <c r="DG76" s="28">
        <f>외인!DG76+기관!DG76</f>
        <v>-88.2</v>
      </c>
      <c r="DH76" s="28">
        <f>외인!DH76+기관!DH76</f>
        <v>34472.480000000003</v>
      </c>
      <c r="DI76" s="28">
        <f>외인!DI76+기관!DI76</f>
        <v>-10.230000000000004</v>
      </c>
      <c r="DJ76" s="28">
        <f>외인!DJ76+기관!DJ76</f>
        <v>1318625.68</v>
      </c>
      <c r="DK76" s="28">
        <f>외인!DK76+기관!DK76</f>
        <v>-73.789999999999964</v>
      </c>
      <c r="DL76" s="28">
        <f>외인!DL76+기관!DL76</f>
        <v>180665.86</v>
      </c>
      <c r="DM76" s="28">
        <f>외인!DM76+기관!DM76</f>
        <v>-137.33000000000004</v>
      </c>
      <c r="DN76" s="28">
        <f>외인!DN76+기관!DN76</f>
        <v>7770113.8399999999</v>
      </c>
      <c r="DO76" s="28">
        <f>외인!DO76+기관!DO76</f>
        <v>-293.84000000000015</v>
      </c>
      <c r="DP76" s="28">
        <f>외인!DP76+기관!DP76</f>
        <v>144533.62</v>
      </c>
      <c r="DQ76" s="28">
        <f>외인!DQ76+기관!DQ76</f>
        <v>283.58000000000004</v>
      </c>
      <c r="DR76" s="28">
        <f>외인!DR76+기관!DR76</f>
        <v>84137.94</v>
      </c>
      <c r="DS76" s="28">
        <f>외인!DS76+기관!DS76</f>
        <v>17.019999999999996</v>
      </c>
      <c r="DT76" s="28">
        <f>외인!DT76+기관!DT76</f>
        <v>342247.74</v>
      </c>
      <c r="DU76" s="28">
        <f>외인!DU76+기관!DU76</f>
        <v>-343.04999999999995</v>
      </c>
      <c r="DV76" s="28">
        <f>외인!DV76+기관!DV76</f>
        <v>64357.54</v>
      </c>
      <c r="DW76" s="28">
        <f>외인!DW76+기관!DW76</f>
        <v>62.789999999999992</v>
      </c>
      <c r="DX76" s="28">
        <f>외인!DX76+기관!DX76</f>
        <v>240083.48</v>
      </c>
      <c r="DY76" s="28">
        <f>외인!DY76+기관!DY76</f>
        <v>-835.19</v>
      </c>
      <c r="DZ76" s="28">
        <f>외인!DZ76+기관!DZ76</f>
        <v>13727.34</v>
      </c>
      <c r="EA76" s="28">
        <f>외인!EA76+기관!EA76</f>
        <v>8.56</v>
      </c>
      <c r="EB76" s="28">
        <f>외인!EB76+기관!EB76</f>
        <v>20247.7</v>
      </c>
      <c r="EC76" s="28">
        <f>외인!EC76+기관!EC76</f>
        <v>-15.95</v>
      </c>
      <c r="ED76" s="28">
        <f>외인!ED76+기관!ED76</f>
        <v>18859.66</v>
      </c>
      <c r="EE76" s="28">
        <f>외인!EE76+기관!EE76</f>
        <v>21.04</v>
      </c>
      <c r="EF76" s="28">
        <f>외인!EF76+기관!EF76</f>
        <v>417308.62</v>
      </c>
      <c r="EG76" s="28">
        <f>외인!EG76+기관!EG76</f>
        <v>-83.92</v>
      </c>
      <c r="EH76" s="28">
        <f>외인!EH76+기관!EH76</f>
        <v>653209.19999999995</v>
      </c>
      <c r="EI76" s="28">
        <f>외인!EI76+기관!EI76</f>
        <v>287.97000000000003</v>
      </c>
      <c r="EJ76" s="28">
        <f>외인!EJ76+기관!EJ76</f>
        <v>189635.66</v>
      </c>
      <c r="EK76" s="28">
        <f>외인!EK76+기관!EK76</f>
        <v>-112.39000000000001</v>
      </c>
      <c r="EL76" s="28">
        <f>외인!EL76+기관!EL76</f>
        <v>53284.52</v>
      </c>
      <c r="EM76" s="28">
        <f>외인!EM76+기관!EM76</f>
        <v>-39.33</v>
      </c>
      <c r="EN76" s="28">
        <f>외인!EN76+기관!EN76</f>
        <v>84137.94</v>
      </c>
      <c r="EO76" s="28">
        <f>외인!EO76+기관!EO76</f>
        <v>17.019999999999996</v>
      </c>
      <c r="EP76" s="28">
        <f>외인!EP76+기관!EP76</f>
        <v>291716.8</v>
      </c>
      <c r="EQ76" s="28">
        <f>외인!EQ76+기관!EQ76</f>
        <v>230.84</v>
      </c>
      <c r="ER76" s="28">
        <f>외인!ER76+기관!ER76</f>
        <v>21034.2</v>
      </c>
      <c r="ES76" s="28">
        <f>외인!ES76+기관!ES76</f>
        <v>59.34</v>
      </c>
      <c r="ET76" s="28">
        <f>외인!ET76+기관!ET76</f>
        <v>338130.54</v>
      </c>
      <c r="EU76" s="28">
        <f>외인!EU76+기관!EU76</f>
        <v>-409.25</v>
      </c>
      <c r="EV76" s="28">
        <f>외인!EV76+기관!EV76</f>
        <v>93210.22</v>
      </c>
      <c r="EW76" s="28">
        <f>외인!EW76+기관!EW76</f>
        <v>15.54</v>
      </c>
      <c r="EX76" s="28">
        <f>외인!EX76+기관!EX76</f>
        <v>178670.26</v>
      </c>
      <c r="EY76" s="28">
        <f>외인!EY76+기관!EY76</f>
        <v>48.19</v>
      </c>
    </row>
    <row r="77" spans="1:155">
      <c r="A77" s="27">
        <f>외인!A77</f>
        <v>46175</v>
      </c>
      <c r="B77" s="28">
        <f>외인!B77+기관!B77</f>
        <v>13984208.960000001</v>
      </c>
      <c r="C77" s="28">
        <f>외인!C77+기관!C77</f>
        <v>-9456</v>
      </c>
      <c r="D77" s="28">
        <f>외인!D77+기관!D77</f>
        <v>1148786.18</v>
      </c>
      <c r="E77" s="28">
        <f>외인!E77+기관!E77</f>
        <v>40.589999999999918</v>
      </c>
      <c r="F77" s="28">
        <f>외인!F77+기관!F77</f>
        <v>6116457.54</v>
      </c>
      <c r="G77" s="28">
        <f>외인!G77+기관!G77</f>
        <v>-3216.42</v>
      </c>
      <c r="H77" s="28">
        <f>외인!H77+기관!H77</f>
        <v>636175.86</v>
      </c>
      <c r="I77" s="28">
        <f>외인!I77+기관!I77</f>
        <v>219.13</v>
      </c>
      <c r="J77" s="28">
        <f>외인!J77+기관!J77</f>
        <v>79582.740000000005</v>
      </c>
      <c r="K77" s="28">
        <f>외인!K77+기관!K77</f>
        <v>45.330000000000013</v>
      </c>
      <c r="L77" s="28">
        <f>외인!L77+기관!L77</f>
        <v>592518.86</v>
      </c>
      <c r="M77" s="28">
        <f>외인!M77+기관!M77</f>
        <v>253.85</v>
      </c>
      <c r="N77" s="28">
        <f>외인!N77+기관!N77</f>
        <v>638035.54</v>
      </c>
      <c r="O77" s="28">
        <f>외인!O77+기관!O77</f>
        <v>-1279.4099999999999</v>
      </c>
      <c r="P77" s="28">
        <f>외인!P77+기관!P77</f>
        <v>347635.48</v>
      </c>
      <c r="Q77" s="28">
        <f>외인!Q77+기관!Q77</f>
        <v>227.72</v>
      </c>
      <c r="R77" s="28">
        <f>외인!R77+기관!R77</f>
        <v>328605.62</v>
      </c>
      <c r="S77" s="28">
        <f>외인!S77+기관!S77</f>
        <v>-757.25</v>
      </c>
      <c r="T77" s="28">
        <f>외인!T77+기관!T77</f>
        <v>15334.86</v>
      </c>
      <c r="U77" s="28">
        <f>외인!U77+기관!U77</f>
        <v>-15.64</v>
      </c>
      <c r="V77" s="28">
        <f>외인!V77+기관!V77</f>
        <v>234789.1</v>
      </c>
      <c r="W77" s="28">
        <f>외인!W77+기관!W77</f>
        <v>-573.36999999999989</v>
      </c>
      <c r="X77" s="28">
        <f>외인!X77+기관!X77</f>
        <v>7814502.0999999996</v>
      </c>
      <c r="Y77" s="28">
        <f>외인!Y77+기관!Y77</f>
        <v>-5226.9799999999996</v>
      </c>
      <c r="Z77" s="28">
        <f>외인!Z77+기관!Z77</f>
        <v>97348.86</v>
      </c>
      <c r="AA77" s="28">
        <f>외인!AA77+기관!AA77</f>
        <v>42.79</v>
      </c>
      <c r="AB77" s="28">
        <f>외인!AB77+기관!AB77</f>
        <v>395793.28</v>
      </c>
      <c r="AC77" s="28">
        <f>외인!AC77+기관!AC77</f>
        <v>47.030000000000015</v>
      </c>
      <c r="AD77" s="28">
        <f>외인!AD77+기관!AD77</f>
        <v>39117.440000000002</v>
      </c>
      <c r="AE77" s="28">
        <f>외인!AE77+기관!AE77</f>
        <v>-3.71</v>
      </c>
      <c r="AF77" s="28">
        <f>외인!AF77+기관!AF77</f>
        <v>45680.959999999999</v>
      </c>
      <c r="AG77" s="28">
        <f>외인!AG77+기관!AG77</f>
        <v>0.5</v>
      </c>
      <c r="AH77" s="28">
        <f>외인!AH77+기관!AH77</f>
        <v>412304.24</v>
      </c>
      <c r="AI77" s="28">
        <f>외인!AI77+기관!AI77</f>
        <v>-258.18</v>
      </c>
      <c r="AJ77" s="28">
        <f>외인!AJ77+기관!AJ77</f>
        <v>225196.58</v>
      </c>
      <c r="AK77" s="28">
        <f>외인!AK77+기관!AK77</f>
        <v>-396.72999999999996</v>
      </c>
      <c r="AL77" s="28">
        <f>외인!AL77+기관!AL77</f>
        <v>236748.79999999999</v>
      </c>
      <c r="AM77" s="28">
        <f>외인!AM77+기관!AM77</f>
        <v>-733.2</v>
      </c>
      <c r="AN77" s="28">
        <f>외인!AN77+기관!AN77</f>
        <v>434451.96</v>
      </c>
      <c r="AO77" s="28">
        <f>외인!AO77+기관!AO77</f>
        <v>-548.15</v>
      </c>
      <c r="AP77" s="28">
        <f>외인!AP77+기관!AP77</f>
        <v>313221</v>
      </c>
      <c r="AQ77" s="28">
        <f>외인!AQ77+기관!AQ77</f>
        <v>-350.12</v>
      </c>
      <c r="AR77" s="28">
        <f>외인!AR77+기관!AR77</f>
        <v>45763.7</v>
      </c>
      <c r="AS77" s="28">
        <f>외인!AS77+기관!AS77</f>
        <v>13.729999999999997</v>
      </c>
      <c r="AT77" s="28">
        <f>외인!AT77+기관!AT77</f>
        <v>249584.66</v>
      </c>
      <c r="AU77" s="28">
        <f>외인!AU77+기관!AU77</f>
        <v>-1297.1200000000001</v>
      </c>
      <c r="AV77" s="28">
        <f>외인!AV77+기관!AV77</f>
        <v>87198.94</v>
      </c>
      <c r="AW77" s="28">
        <f>외인!AW77+기관!AW77</f>
        <v>-55.58</v>
      </c>
      <c r="AX77" s="28">
        <f>외인!AX77+기관!AX77</f>
        <v>119472.38</v>
      </c>
      <c r="AY77" s="28">
        <f>외인!AY77+기관!AY77</f>
        <v>153.32</v>
      </c>
      <c r="AZ77" s="28">
        <f>외인!AZ77+기관!AZ77</f>
        <v>8432623.0399999991</v>
      </c>
      <c r="BA77" s="28">
        <f>외인!BA77+기관!BA77</f>
        <v>-6850.98</v>
      </c>
      <c r="BB77" s="28">
        <f>외인!BB77+기관!BB77</f>
        <v>303882.28000000003</v>
      </c>
      <c r="BC77" s="28">
        <f>외인!BC77+기관!BC77</f>
        <v>138.63</v>
      </c>
      <c r="BD77" s="28">
        <f>외인!BD77+기관!BD77</f>
        <v>63849.8</v>
      </c>
      <c r="BE77" s="28">
        <f>외인!BE77+기관!BE77</f>
        <v>-26.840000000000003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217090.32</v>
      </c>
      <c r="BI77" s="28">
        <f>외인!BI77+기관!BI77</f>
        <v>77.06</v>
      </c>
      <c r="BJ77" s="28">
        <f>외인!BJ77+기관!BJ77</f>
        <v>233646.72</v>
      </c>
      <c r="BK77" s="28">
        <f>외인!BK77+기관!BK77</f>
        <v>-98.12</v>
      </c>
      <c r="BL77" s="28">
        <f>외인!BL77+기관!BL77</f>
        <v>82541.460000000006</v>
      </c>
      <c r="BM77" s="28">
        <f>외인!BM77+기관!BM77</f>
        <v>21.17</v>
      </c>
      <c r="BN77" s="28">
        <f>외인!BN77+기관!BN77</f>
        <v>94100.94</v>
      </c>
      <c r="BO77" s="28">
        <f>외인!BO77+기관!BO77</f>
        <v>-44.599999999999994</v>
      </c>
      <c r="BP77" s="28">
        <f>외인!BP77+기관!BP77</f>
        <v>135358.76</v>
      </c>
      <c r="BQ77" s="28">
        <f>외인!BQ77+기관!BQ77</f>
        <v>145.83999999999997</v>
      </c>
      <c r="BR77" s="28">
        <f>외인!BR77+기관!BR77</f>
        <v>591096.18000000005</v>
      </c>
      <c r="BS77" s="28">
        <f>외인!BS77+기관!BS77</f>
        <v>-579.42999999999995</v>
      </c>
      <c r="BT77" s="28">
        <f>외인!BT77+기관!BT77</f>
        <v>7890213.9800000004</v>
      </c>
      <c r="BU77" s="28">
        <f>외인!BU77+기관!BU77</f>
        <v>-5226.42</v>
      </c>
      <c r="BV77" s="28">
        <f>외인!BV77+기관!BV77</f>
        <v>985321.72</v>
      </c>
      <c r="BW77" s="28">
        <f>외인!BW77+기관!BW77</f>
        <v>652.16000000000008</v>
      </c>
      <c r="BX77" s="28">
        <f>외인!BX77+기관!BX77</f>
        <v>143318.85999999999</v>
      </c>
      <c r="BY77" s="28">
        <f>외인!BY77+기관!BY77</f>
        <v>-98.710000000000008</v>
      </c>
      <c r="BZ77" s="28">
        <f>외인!BZ77+기관!BZ77</f>
        <v>671200.76</v>
      </c>
      <c r="CA77" s="28">
        <f>외인!CA77+기관!CA77</f>
        <v>-1281.3699999999999</v>
      </c>
      <c r="CB77" s="28">
        <f>외인!CB77+기관!CB77</f>
        <v>21663.58</v>
      </c>
      <c r="CC77" s="28">
        <f>외인!CC77+기관!CC77</f>
        <v>-2.0599999999999987</v>
      </c>
      <c r="CD77" s="28">
        <f>외인!CD77+기관!CD77</f>
        <v>48719.68</v>
      </c>
      <c r="CE77" s="28">
        <f>외인!CE77+기관!CE77</f>
        <v>-2.230000000000004</v>
      </c>
      <c r="CF77" s="28">
        <f>외인!CF77+기관!CF77</f>
        <v>56441.279999999999</v>
      </c>
      <c r="CG77" s="28">
        <f>외인!CG77+기관!CG77</f>
        <v>32.25</v>
      </c>
      <c r="CH77" s="28">
        <f>외인!CH77+기관!CH77</f>
        <v>126264.82</v>
      </c>
      <c r="CI77" s="28">
        <f>외인!CI77+기관!CI77</f>
        <v>-40.790000000000006</v>
      </c>
      <c r="CJ77" s="28">
        <f>외인!CJ77+기관!CJ77</f>
        <v>639825.26</v>
      </c>
      <c r="CK77" s="28">
        <f>외인!CK77+기관!CK77</f>
        <v>478.18</v>
      </c>
      <c r="CL77" s="28">
        <f>외인!CL77+기관!CL77</f>
        <v>445863.16</v>
      </c>
      <c r="CM77" s="28">
        <f>외인!CM77+기관!CM77</f>
        <v>122.46000000000001</v>
      </c>
      <c r="CN77" s="28">
        <f>외인!CN77+기관!CN77</f>
        <v>219645.98</v>
      </c>
      <c r="CO77" s="28">
        <f>외인!CO77+기관!CO77</f>
        <v>13.819999999999993</v>
      </c>
      <c r="CP77" s="28">
        <f>외인!CP77+기관!CP77</f>
        <v>304831.12</v>
      </c>
      <c r="CQ77" s="28">
        <f>외인!CQ77+기관!CQ77</f>
        <v>137.75</v>
      </c>
      <c r="CR77" s="28">
        <f>외인!CR77+기관!CR77</f>
        <v>396271.42</v>
      </c>
      <c r="CS77" s="28">
        <f>외인!CS77+기관!CS77</f>
        <v>-691.29000000000008</v>
      </c>
      <c r="CT77" s="28">
        <f>외인!CT77+기관!CT77</f>
        <v>495857.54</v>
      </c>
      <c r="CU77" s="28">
        <f>외인!CU77+기관!CU77</f>
        <v>-1553.85</v>
      </c>
      <c r="CV77" s="28">
        <f>외인!CV77+기관!CV77</f>
        <v>7890213.9800000004</v>
      </c>
      <c r="CW77" s="28">
        <f>외인!CW77+기관!CW77</f>
        <v>-5226.42</v>
      </c>
      <c r="CX77" s="28">
        <f>외인!CX77+기관!CX77</f>
        <v>552454.48</v>
      </c>
      <c r="CY77" s="28">
        <f>외인!CY77+기관!CY77</f>
        <v>-865.78</v>
      </c>
      <c r="CZ77" s="28">
        <f>외인!CZ77+기관!CZ77</f>
        <v>38898.080000000002</v>
      </c>
      <c r="DA77" s="28">
        <f>외인!DA77+기관!DA77</f>
        <v>-58.68</v>
      </c>
      <c r="DB77" s="28">
        <f>외인!DB77+기관!DB77</f>
        <v>63849.8</v>
      </c>
      <c r="DC77" s="28">
        <f>외인!DC77+기관!DC77</f>
        <v>-26.840000000000003</v>
      </c>
      <c r="DD77" s="28">
        <f>외인!DD77+기관!DD77</f>
        <v>15334.86</v>
      </c>
      <c r="DE77" s="28">
        <f>외인!DE77+기관!DE77</f>
        <v>-15.64</v>
      </c>
      <c r="DF77" s="28">
        <f>외인!DF77+기관!DF77</f>
        <v>107479.14</v>
      </c>
      <c r="DG77" s="28">
        <f>외인!DG77+기관!DG77</f>
        <v>-69.66</v>
      </c>
      <c r="DH77" s="28">
        <f>외인!DH77+기관!DH77</f>
        <v>34135.1</v>
      </c>
      <c r="DI77" s="28">
        <f>외인!DI77+기관!DI77</f>
        <v>9.4399999999999977</v>
      </c>
      <c r="DJ77" s="28">
        <f>외인!DJ77+기관!DJ77</f>
        <v>1262211.56</v>
      </c>
      <c r="DK77" s="28">
        <f>외인!DK77+기관!DK77</f>
        <v>-652.30999999999995</v>
      </c>
      <c r="DL77" s="28">
        <f>외인!DL77+기관!DL77</f>
        <v>174757.24</v>
      </c>
      <c r="DM77" s="28">
        <f>외인!DM77+기관!DM77</f>
        <v>-19.960000000000008</v>
      </c>
      <c r="DN77" s="28">
        <f>외인!DN77+기관!DN77</f>
        <v>7890213.9800000004</v>
      </c>
      <c r="DO77" s="28">
        <f>외인!DO77+기관!DO77</f>
        <v>-5226.42</v>
      </c>
      <c r="DP77" s="28">
        <f>외인!DP77+기관!DP77</f>
        <v>144290.98000000001</v>
      </c>
      <c r="DQ77" s="28">
        <f>외인!DQ77+기관!DQ77</f>
        <v>401.63</v>
      </c>
      <c r="DR77" s="28">
        <f>외인!DR77+기관!DR77</f>
        <v>81017.320000000007</v>
      </c>
      <c r="DS77" s="28">
        <f>외인!DS77+기관!DS77</f>
        <v>34.709999999999994</v>
      </c>
      <c r="DT77" s="28">
        <f>외인!DT77+기관!DT77</f>
        <v>328605.62</v>
      </c>
      <c r="DU77" s="28">
        <f>외인!DU77+기관!DU77</f>
        <v>-757.25</v>
      </c>
      <c r="DV77" s="28">
        <f>외인!DV77+기관!DV77</f>
        <v>67040.3</v>
      </c>
      <c r="DW77" s="28">
        <f>외인!DW77+기관!DW77</f>
        <v>65.47</v>
      </c>
      <c r="DX77" s="28">
        <f>외인!DX77+기관!DX77</f>
        <v>234789.1</v>
      </c>
      <c r="DY77" s="28">
        <f>외인!DY77+기관!DY77</f>
        <v>-573.36999999999989</v>
      </c>
      <c r="DZ77" s="28">
        <f>외인!DZ77+기관!DZ77</f>
        <v>13733.06</v>
      </c>
      <c r="EA77" s="28">
        <f>외인!EA77+기관!EA77</f>
        <v>20.63</v>
      </c>
      <c r="EB77" s="28">
        <f>외인!EB77+기관!EB77</f>
        <v>20181.68</v>
      </c>
      <c r="EC77" s="28">
        <f>외인!EC77+기관!EC77</f>
        <v>-2.2100000000000009</v>
      </c>
      <c r="ED77" s="28">
        <f>외인!ED77+기관!ED77</f>
        <v>18175.96</v>
      </c>
      <c r="EE77" s="28">
        <f>외인!EE77+기관!EE77</f>
        <v>26.82</v>
      </c>
      <c r="EF77" s="28">
        <f>외인!EF77+기관!EF77</f>
        <v>409064.96000000002</v>
      </c>
      <c r="EG77" s="28">
        <f>외인!EG77+기관!EG77</f>
        <v>56.669999999999995</v>
      </c>
      <c r="EH77" s="28">
        <f>외인!EH77+기관!EH77</f>
        <v>668203.4</v>
      </c>
      <c r="EI77" s="28">
        <f>외인!EI77+기관!EI77</f>
        <v>532.75</v>
      </c>
      <c r="EJ77" s="28">
        <f>외인!EJ77+기관!EJ77</f>
        <v>187114.46</v>
      </c>
      <c r="EK77" s="28">
        <f>외인!EK77+기관!EK77</f>
        <v>-48.47</v>
      </c>
      <c r="EL77" s="28">
        <f>외인!EL77+기관!EL77</f>
        <v>53050.74</v>
      </c>
      <c r="EM77" s="28">
        <f>외인!EM77+기관!EM77</f>
        <v>-8.5899999999999892</v>
      </c>
      <c r="EN77" s="28">
        <f>외인!EN77+기관!EN77</f>
        <v>81017.320000000007</v>
      </c>
      <c r="EO77" s="28">
        <f>외인!EO77+기관!EO77</f>
        <v>34.709999999999994</v>
      </c>
      <c r="EP77" s="28">
        <f>외인!EP77+기관!EP77</f>
        <v>274484.03999999998</v>
      </c>
      <c r="EQ77" s="28">
        <f>외인!EQ77+기관!EQ77</f>
        <v>134.77999999999997</v>
      </c>
      <c r="ER77" s="28">
        <f>외인!ER77+기관!ER77</f>
        <v>20237.259999999998</v>
      </c>
      <c r="ES77" s="28">
        <f>외인!ES77+기관!ES77</f>
        <v>5.2199999999999989</v>
      </c>
      <c r="ET77" s="28">
        <f>외인!ET77+기관!ET77</f>
        <v>313221</v>
      </c>
      <c r="EU77" s="28">
        <f>외인!EU77+기관!EU77</f>
        <v>-350.12</v>
      </c>
      <c r="EV77" s="28">
        <f>외인!EV77+기관!EV77</f>
        <v>97348.86</v>
      </c>
      <c r="EW77" s="28">
        <f>외인!EW77+기관!EW77</f>
        <v>42.79</v>
      </c>
      <c r="EX77" s="28">
        <f>외인!EX77+기관!EX77</f>
        <v>207482.26</v>
      </c>
      <c r="EY77" s="28">
        <f>외인!EY77+기관!EY77</f>
        <v>94.97</v>
      </c>
    </row>
    <row r="78" spans="1:155">
      <c r="A78" s="27">
        <f>외인!A78</f>
        <v>46177</v>
      </c>
      <c r="B78" s="28">
        <f>외인!B78+기관!B78</f>
        <v>13722237.720000001</v>
      </c>
      <c r="C78" s="28">
        <f>외인!C78+기관!C78</f>
        <v>-14334.96</v>
      </c>
      <c r="D78" s="28">
        <f>외인!D78+기관!D78</f>
        <v>1175095.58</v>
      </c>
      <c r="E78" s="28">
        <f>외인!E78+기관!E78</f>
        <v>830.68999999999994</v>
      </c>
      <c r="F78" s="28">
        <f>외인!F78+기관!F78</f>
        <v>6012709.8600000003</v>
      </c>
      <c r="G78" s="28">
        <f>외인!G78+기관!G78</f>
        <v>-7041.7699999999995</v>
      </c>
      <c r="H78" s="28">
        <f>외인!H78+기관!H78</f>
        <v>629071.34</v>
      </c>
      <c r="I78" s="28">
        <f>외인!I78+기관!I78</f>
        <v>350.83000000000004</v>
      </c>
      <c r="J78" s="28">
        <f>외인!J78+기관!J78</f>
        <v>81052.94</v>
      </c>
      <c r="K78" s="28">
        <f>외인!K78+기관!K78</f>
        <v>66.680000000000007</v>
      </c>
      <c r="L78" s="28">
        <f>외인!L78+기관!L78</f>
        <v>585179.4</v>
      </c>
      <c r="M78" s="28">
        <f>외인!M78+기관!M78</f>
        <v>360.5</v>
      </c>
      <c r="N78" s="28">
        <f>외인!N78+기관!N78</f>
        <v>620708.4</v>
      </c>
      <c r="O78" s="28">
        <f>외인!O78+기관!O78</f>
        <v>-1101.52</v>
      </c>
      <c r="P78" s="28">
        <f>외인!P78+기관!P78</f>
        <v>339073.3</v>
      </c>
      <c r="Q78" s="28">
        <f>외인!Q78+기관!Q78</f>
        <v>40.300000000000004</v>
      </c>
      <c r="R78" s="28">
        <f>외인!R78+기관!R78</f>
        <v>312259.14</v>
      </c>
      <c r="S78" s="28">
        <f>외인!S78+기관!S78</f>
        <v>-757.45</v>
      </c>
      <c r="T78" s="28">
        <f>외인!T78+기관!T78</f>
        <v>15429.82</v>
      </c>
      <c r="U78" s="28">
        <f>외인!U78+기관!U78</f>
        <v>-12.690000000000001</v>
      </c>
      <c r="V78" s="28">
        <f>외인!V78+기관!V78</f>
        <v>260279.32</v>
      </c>
      <c r="W78" s="28">
        <f>외인!W78+기관!W78</f>
        <v>170.42999999999995</v>
      </c>
      <c r="X78" s="28">
        <f>외인!X78+기관!X78</f>
        <v>7647892.1200000001</v>
      </c>
      <c r="Y78" s="28">
        <f>외인!Y78+기관!Y78</f>
        <v>-9440.0499999999993</v>
      </c>
      <c r="Z78" s="28">
        <f>외인!Z78+기관!Z78</f>
        <v>105375.28</v>
      </c>
      <c r="AA78" s="28">
        <f>외인!AA78+기관!AA78</f>
        <v>49.04</v>
      </c>
      <c r="AB78" s="28">
        <f>외인!AB78+기관!AB78</f>
        <v>409362.82</v>
      </c>
      <c r="AC78" s="28">
        <f>외인!AC78+기관!AC78</f>
        <v>186.5</v>
      </c>
      <c r="AD78" s="28">
        <f>외인!AD78+기관!AD78</f>
        <v>39701.68</v>
      </c>
      <c r="AE78" s="28">
        <f>외인!AE78+기관!AE78</f>
        <v>0.10000000000000009</v>
      </c>
      <c r="AF78" s="28">
        <f>외인!AF78+기관!AF78</f>
        <v>46067.74</v>
      </c>
      <c r="AG78" s="28">
        <f>외인!AG78+기관!AG78</f>
        <v>9.32</v>
      </c>
      <c r="AH78" s="28">
        <f>외인!AH78+기관!AH78</f>
        <v>407882.52</v>
      </c>
      <c r="AI78" s="28">
        <f>외인!AI78+기관!AI78</f>
        <v>-393.94</v>
      </c>
      <c r="AJ78" s="28">
        <f>외인!AJ78+기관!AJ78</f>
        <v>218066.42</v>
      </c>
      <c r="AK78" s="28">
        <f>외인!AK78+기관!AK78</f>
        <v>-503.45000000000005</v>
      </c>
      <c r="AL78" s="28">
        <f>외인!AL78+기관!AL78</f>
        <v>235002.74</v>
      </c>
      <c r="AM78" s="28">
        <f>외인!AM78+기관!AM78</f>
        <v>-644.20000000000005</v>
      </c>
      <c r="AN78" s="28">
        <f>외인!AN78+기관!AN78</f>
        <v>419048.48</v>
      </c>
      <c r="AO78" s="28">
        <f>외인!AO78+기관!AO78</f>
        <v>-449.10999999999996</v>
      </c>
      <c r="AP78" s="28">
        <f>외인!AP78+기관!AP78</f>
        <v>310108.08</v>
      </c>
      <c r="AQ78" s="28">
        <f>외인!AQ78+기관!AQ78</f>
        <v>-180.84000000000003</v>
      </c>
      <c r="AR78" s="28">
        <f>외인!AR78+기관!AR78</f>
        <v>46085.34</v>
      </c>
      <c r="AS78" s="28">
        <f>외인!AS78+기관!AS78</f>
        <v>14.2</v>
      </c>
      <c r="AT78" s="28">
        <f>외인!AT78+기관!AT78</f>
        <v>233702.22</v>
      </c>
      <c r="AU78" s="28">
        <f>외인!AU78+기관!AU78</f>
        <v>-1604.18</v>
      </c>
      <c r="AV78" s="28">
        <f>외인!AV78+기관!AV78</f>
        <v>87063.84</v>
      </c>
      <c r="AW78" s="28">
        <f>외인!AW78+기관!AW78</f>
        <v>-34.78</v>
      </c>
      <c r="AX78" s="28">
        <f>외인!AX78+기관!AX78</f>
        <v>119678.84</v>
      </c>
      <c r="AY78" s="28">
        <f>외인!AY78+기관!AY78</f>
        <v>266.12</v>
      </c>
      <c r="AZ78" s="28">
        <f>외인!AZ78+기관!AZ78</f>
        <v>8230337.0999999996</v>
      </c>
      <c r="BA78" s="28">
        <f>외인!BA78+기관!BA78</f>
        <v>-10729.679999999998</v>
      </c>
      <c r="BB78" s="28">
        <f>외인!BB78+기관!BB78</f>
        <v>295776.8</v>
      </c>
      <c r="BC78" s="28">
        <f>외인!BC78+기관!BC78</f>
        <v>112.42</v>
      </c>
      <c r="BD78" s="28">
        <f>외인!BD78+기관!BD78</f>
        <v>65277.24</v>
      </c>
      <c r="BE78" s="28">
        <f>외인!BE78+기관!BE78</f>
        <v>7.8500000000000014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219637.44</v>
      </c>
      <c r="BI78" s="28">
        <f>외인!BI78+기관!BI78</f>
        <v>152.86999999999998</v>
      </c>
      <c r="BJ78" s="28">
        <f>외인!BJ78+기관!BJ78</f>
        <v>236132.8</v>
      </c>
      <c r="BK78" s="28">
        <f>외인!BK78+기관!BK78</f>
        <v>-30.990000000000009</v>
      </c>
      <c r="BL78" s="28">
        <f>외인!BL78+기관!BL78</f>
        <v>82345.3</v>
      </c>
      <c r="BM78" s="28">
        <f>외인!BM78+기관!BM78</f>
        <v>32.68</v>
      </c>
      <c r="BN78" s="28">
        <f>외인!BN78+기관!BN78</f>
        <v>94651.62</v>
      </c>
      <c r="BO78" s="28">
        <f>외인!BO78+기관!BO78</f>
        <v>14.819999999999993</v>
      </c>
      <c r="BP78" s="28">
        <f>외인!BP78+기관!BP78</f>
        <v>136299.62</v>
      </c>
      <c r="BQ78" s="28">
        <f>외인!BQ78+기관!BQ78</f>
        <v>261.73</v>
      </c>
      <c r="BR78" s="28">
        <f>외인!BR78+기관!BR78</f>
        <v>581829.64</v>
      </c>
      <c r="BS78" s="28">
        <f>외인!BS78+기관!BS78</f>
        <v>-365.95</v>
      </c>
      <c r="BT78" s="28">
        <f>외인!BT78+기관!BT78</f>
        <v>7728870.4800000004</v>
      </c>
      <c r="BU78" s="28">
        <f>외인!BU78+기관!BU78</f>
        <v>-9310.2200000000012</v>
      </c>
      <c r="BV78" s="28">
        <f>외인!BV78+기관!BV78</f>
        <v>997294.6</v>
      </c>
      <c r="BW78" s="28">
        <f>외인!BW78+기관!BW78</f>
        <v>618.05000000000007</v>
      </c>
      <c r="BX78" s="28">
        <f>외인!BX78+기관!BX78</f>
        <v>142786.68</v>
      </c>
      <c r="BY78" s="28">
        <f>외인!BY78+기관!BY78</f>
        <v>-78.900000000000006</v>
      </c>
      <c r="BZ78" s="28">
        <f>외인!BZ78+기관!BZ78</f>
        <v>654051.22</v>
      </c>
      <c r="CA78" s="28">
        <f>외인!CA78+기관!CA78</f>
        <v>-1093.31</v>
      </c>
      <c r="CB78" s="28">
        <f>외인!CB78+기관!CB78</f>
        <v>22099.14</v>
      </c>
      <c r="CC78" s="28">
        <f>외인!CC78+기관!CC78</f>
        <v>7.57</v>
      </c>
      <c r="CD78" s="28">
        <f>외인!CD78+기관!CD78</f>
        <v>48663.839999999997</v>
      </c>
      <c r="CE78" s="28">
        <f>외인!CE78+기관!CE78</f>
        <v>17.520000000000003</v>
      </c>
      <c r="CF78" s="28">
        <f>외인!CF78+기관!CF78</f>
        <v>59965.38</v>
      </c>
      <c r="CG78" s="28">
        <f>외인!CG78+기관!CG78</f>
        <v>42.6</v>
      </c>
      <c r="CH78" s="28">
        <f>외인!CH78+기관!CH78</f>
        <v>124298.46</v>
      </c>
      <c r="CI78" s="28">
        <f>외인!CI78+기관!CI78</f>
        <v>-22.77000000000001</v>
      </c>
      <c r="CJ78" s="28">
        <f>외인!CJ78+기관!CJ78</f>
        <v>632600.62</v>
      </c>
      <c r="CK78" s="28">
        <f>외인!CK78+기관!CK78</f>
        <v>236.73</v>
      </c>
      <c r="CL78" s="28">
        <f>외인!CL78+기관!CL78</f>
        <v>459085.18</v>
      </c>
      <c r="CM78" s="28">
        <f>외인!CM78+기관!CM78</f>
        <v>286.10000000000002</v>
      </c>
      <c r="CN78" s="28">
        <f>외인!CN78+기관!CN78</f>
        <v>224327.34</v>
      </c>
      <c r="CO78" s="28">
        <f>외인!CO78+기관!CO78</f>
        <v>65.799999999999983</v>
      </c>
      <c r="CP78" s="28">
        <f>외인!CP78+기관!CP78</f>
        <v>296703.98</v>
      </c>
      <c r="CQ78" s="28">
        <f>외인!CQ78+기관!CQ78</f>
        <v>111.66999999999999</v>
      </c>
      <c r="CR78" s="28">
        <f>외인!CR78+기관!CR78</f>
        <v>377717.14</v>
      </c>
      <c r="CS78" s="28">
        <f>외인!CS78+기관!CS78</f>
        <v>-746.45</v>
      </c>
      <c r="CT78" s="28">
        <f>외인!CT78+기관!CT78</f>
        <v>482573.84</v>
      </c>
      <c r="CU78" s="28">
        <f>외인!CU78+기관!CU78</f>
        <v>-1028.17</v>
      </c>
      <c r="CV78" s="28">
        <f>외인!CV78+기관!CV78</f>
        <v>7728870.4800000004</v>
      </c>
      <c r="CW78" s="28">
        <f>외인!CW78+기관!CW78</f>
        <v>-9310.2200000000012</v>
      </c>
      <c r="CX78" s="28">
        <f>외인!CX78+기관!CX78</f>
        <v>523235.68</v>
      </c>
      <c r="CY78" s="28">
        <f>외인!CY78+기관!CY78</f>
        <v>-1202.1299999999999</v>
      </c>
      <c r="CZ78" s="28">
        <f>외인!CZ78+기관!CZ78</f>
        <v>38704.22</v>
      </c>
      <c r="DA78" s="28">
        <f>외인!DA78+기관!DA78</f>
        <v>-8.06</v>
      </c>
      <c r="DB78" s="28">
        <f>외인!DB78+기관!DB78</f>
        <v>65277.24</v>
      </c>
      <c r="DC78" s="28">
        <f>외인!DC78+기관!DC78</f>
        <v>7.8500000000000014</v>
      </c>
      <c r="DD78" s="28">
        <f>외인!DD78+기관!DD78</f>
        <v>15429.82</v>
      </c>
      <c r="DE78" s="28">
        <f>외인!DE78+기관!DE78</f>
        <v>-12.690000000000001</v>
      </c>
      <c r="DF78" s="28">
        <f>외인!DF78+기관!DF78</f>
        <v>106053.08</v>
      </c>
      <c r="DG78" s="28">
        <f>외인!DG78+기관!DG78</f>
        <v>-61.03</v>
      </c>
      <c r="DH78" s="28">
        <f>외인!DH78+기관!DH78</f>
        <v>34184.559999999998</v>
      </c>
      <c r="DI78" s="28">
        <f>외인!DI78+기관!DI78</f>
        <v>24.030000000000008</v>
      </c>
      <c r="DJ78" s="28">
        <f>외인!DJ78+기관!DJ78</f>
        <v>1240179.7</v>
      </c>
      <c r="DK78" s="28">
        <f>외인!DK78+기관!DK78</f>
        <v>-652.88000000000011</v>
      </c>
      <c r="DL78" s="28">
        <f>외인!DL78+기관!DL78</f>
        <v>179214.6</v>
      </c>
      <c r="DM78" s="28">
        <f>외인!DM78+기관!DM78</f>
        <v>28.629999999999995</v>
      </c>
      <c r="DN78" s="28">
        <f>외인!DN78+기관!DN78</f>
        <v>7728870.4800000004</v>
      </c>
      <c r="DO78" s="28">
        <f>외인!DO78+기관!DO78</f>
        <v>-9310.2200000000012</v>
      </c>
      <c r="DP78" s="28">
        <f>외인!DP78+기관!DP78</f>
        <v>144330.51999999999</v>
      </c>
      <c r="DQ78" s="28">
        <f>외인!DQ78+기관!DQ78</f>
        <v>191.53</v>
      </c>
      <c r="DR78" s="28">
        <f>외인!DR78+기관!DR78</f>
        <v>82250.399999999994</v>
      </c>
      <c r="DS78" s="28">
        <f>외인!DS78+기관!DS78</f>
        <v>49.35</v>
      </c>
      <c r="DT78" s="28">
        <f>외인!DT78+기관!DT78</f>
        <v>312259.14</v>
      </c>
      <c r="DU78" s="28">
        <f>외인!DU78+기관!DU78</f>
        <v>-757.45</v>
      </c>
      <c r="DV78" s="28">
        <f>외인!DV78+기관!DV78</f>
        <v>64833.36</v>
      </c>
      <c r="DW78" s="28">
        <f>외인!DW78+기관!DW78</f>
        <v>11.060000000000002</v>
      </c>
      <c r="DX78" s="28">
        <f>외인!DX78+기관!DX78</f>
        <v>260279.32</v>
      </c>
      <c r="DY78" s="28">
        <f>외인!DY78+기관!DY78</f>
        <v>170.42999999999995</v>
      </c>
      <c r="DZ78" s="28">
        <f>외인!DZ78+기관!DZ78</f>
        <v>13816.78</v>
      </c>
      <c r="EA78" s="28">
        <f>외인!EA78+기관!EA78</f>
        <v>14.09</v>
      </c>
      <c r="EB78" s="28">
        <f>외인!EB78+기관!EB78</f>
        <v>20107.560000000001</v>
      </c>
      <c r="EC78" s="28">
        <f>외인!EC78+기관!EC78</f>
        <v>5.6099999999999994</v>
      </c>
      <c r="ED78" s="28">
        <f>외인!ED78+기관!ED78</f>
        <v>18188.46</v>
      </c>
      <c r="EE78" s="28">
        <f>외인!EE78+기관!EE78</f>
        <v>29.72</v>
      </c>
      <c r="EF78" s="28">
        <f>외인!EF78+기관!EF78</f>
        <v>400765</v>
      </c>
      <c r="EG78" s="28">
        <f>외인!EG78+기관!EG78</f>
        <v>-8.9499999999999957</v>
      </c>
      <c r="EH78" s="28">
        <f>외인!EH78+기관!EH78</f>
        <v>683090.46</v>
      </c>
      <c r="EI78" s="28">
        <f>외인!EI78+기관!EI78</f>
        <v>467.02</v>
      </c>
      <c r="EJ78" s="28">
        <f>외인!EJ78+기관!EJ78</f>
        <v>186011.06</v>
      </c>
      <c r="EK78" s="28">
        <f>외인!EK78+기관!EK78</f>
        <v>7.4000000000000057</v>
      </c>
      <c r="EL78" s="28">
        <f>외인!EL78+기관!EL78</f>
        <v>52962.96</v>
      </c>
      <c r="EM78" s="28">
        <f>외인!EM78+기관!EM78</f>
        <v>12.71</v>
      </c>
      <c r="EN78" s="28">
        <f>외인!EN78+기관!EN78</f>
        <v>82250.399999999994</v>
      </c>
      <c r="EO78" s="28">
        <f>외인!EO78+기관!EO78</f>
        <v>49.35</v>
      </c>
      <c r="EP78" s="28">
        <f>외인!EP78+기관!EP78</f>
        <v>271369.5</v>
      </c>
      <c r="EQ78" s="28">
        <f>외인!EQ78+기관!EQ78</f>
        <v>139.49</v>
      </c>
      <c r="ER78" s="28">
        <f>외인!ER78+기관!ER78</f>
        <v>20804.64</v>
      </c>
      <c r="ES78" s="28">
        <f>외인!ES78+기관!ES78</f>
        <v>47.099999999999994</v>
      </c>
      <c r="ET78" s="28">
        <f>외인!ET78+기관!ET78</f>
        <v>310108.08</v>
      </c>
      <c r="EU78" s="28">
        <f>외인!EU78+기관!EU78</f>
        <v>-180.84000000000003</v>
      </c>
      <c r="EV78" s="28">
        <f>외인!EV78+기관!EV78</f>
        <v>105375.28</v>
      </c>
      <c r="EW78" s="28">
        <f>외인!EW78+기관!EW78</f>
        <v>49.04</v>
      </c>
      <c r="EX78" s="28">
        <f>외인!EX78+기관!EX78</f>
        <v>191328.7</v>
      </c>
      <c r="EY78" s="28">
        <f>외인!EY78+기관!EY78</f>
        <v>62.63</v>
      </c>
    </row>
    <row r="79" spans="1:155">
      <c r="A79" s="27">
        <f>외인!A79</f>
        <v>46178</v>
      </c>
      <c r="B79" s="28">
        <f>외인!B79+기관!B79</f>
        <v>12962244.98</v>
      </c>
      <c r="C79" s="28">
        <f>외인!C79+기관!C79</f>
        <v>-14696.030000000002</v>
      </c>
      <c r="D79" s="28">
        <f>외인!D79+기관!D79</f>
        <v>1121089.3400000001</v>
      </c>
      <c r="E79" s="28">
        <f>외인!E79+기관!E79</f>
        <v>812.6400000000001</v>
      </c>
      <c r="F79" s="28">
        <f>외인!F79+기관!F79</f>
        <v>5703290.3200000003</v>
      </c>
      <c r="G79" s="28">
        <f>외인!G79+기관!G79</f>
        <v>-6637.31</v>
      </c>
      <c r="H79" s="28">
        <f>외인!H79+기관!H79</f>
        <v>603070.93999999994</v>
      </c>
      <c r="I79" s="28">
        <f>외인!I79+기관!I79</f>
        <v>-112.95000000000002</v>
      </c>
      <c r="J79" s="28">
        <f>외인!J79+기관!J79</f>
        <v>78385.72</v>
      </c>
      <c r="K79" s="28">
        <f>외인!K79+기관!K79</f>
        <v>20.46</v>
      </c>
      <c r="L79" s="28">
        <f>외인!L79+기관!L79</f>
        <v>561952.56000000006</v>
      </c>
      <c r="M79" s="28">
        <f>외인!M79+기관!M79</f>
        <v>-78.900000000000006</v>
      </c>
      <c r="N79" s="28">
        <f>외인!N79+기관!N79</f>
        <v>606722.76</v>
      </c>
      <c r="O79" s="28">
        <f>외인!O79+기관!O79</f>
        <v>-725.11999999999989</v>
      </c>
      <c r="P79" s="28">
        <f>외인!P79+기관!P79</f>
        <v>330464.24</v>
      </c>
      <c r="Q79" s="28">
        <f>외인!Q79+기관!Q79</f>
        <v>-6.5</v>
      </c>
      <c r="R79" s="28">
        <f>외인!R79+기관!R79</f>
        <v>300259.59999999998</v>
      </c>
      <c r="S79" s="28">
        <f>외인!S79+기관!S79</f>
        <v>-773.43000000000006</v>
      </c>
      <c r="T79" s="28">
        <f>외인!T79+기관!T79</f>
        <v>15383.06</v>
      </c>
      <c r="U79" s="28">
        <f>외인!U79+기관!U79</f>
        <v>-7.7799999999999994</v>
      </c>
      <c r="V79" s="28">
        <f>외인!V79+기관!V79</f>
        <v>248136.72</v>
      </c>
      <c r="W79" s="28">
        <f>외인!W79+기관!W79</f>
        <v>397.21999999999997</v>
      </c>
      <c r="X79" s="28">
        <f>외인!X79+기관!X79</f>
        <v>7046267</v>
      </c>
      <c r="Y79" s="28">
        <f>외인!Y79+기관!Y79</f>
        <v>-9386.34</v>
      </c>
      <c r="Z79" s="28">
        <f>외인!Z79+기관!Z79</f>
        <v>101779.1</v>
      </c>
      <c r="AA79" s="28">
        <f>외인!AA79+기관!AA79</f>
        <v>44.419999999999995</v>
      </c>
      <c r="AB79" s="28">
        <f>외인!AB79+기관!AB79</f>
        <v>425460.6</v>
      </c>
      <c r="AC79" s="28">
        <f>외인!AC79+기관!AC79</f>
        <v>305.73</v>
      </c>
      <c r="AD79" s="28">
        <f>외인!AD79+기관!AD79</f>
        <v>38864.42</v>
      </c>
      <c r="AE79" s="28">
        <f>외인!AE79+기관!AE79</f>
        <v>-7.8900000000000006</v>
      </c>
      <c r="AF79" s="28">
        <f>외인!AF79+기관!AF79</f>
        <v>45694.080000000002</v>
      </c>
      <c r="AG79" s="28">
        <f>외인!AG79+기관!AG79</f>
        <v>22.21</v>
      </c>
      <c r="AH79" s="28">
        <f>외인!AH79+기관!AH79</f>
        <v>405616.5</v>
      </c>
      <c r="AI79" s="28">
        <f>외인!AI79+기관!AI79</f>
        <v>-322.12</v>
      </c>
      <c r="AJ79" s="28">
        <f>외인!AJ79+기관!AJ79</f>
        <v>211088.7</v>
      </c>
      <c r="AK79" s="28">
        <f>외인!AK79+기관!AK79</f>
        <v>-501.39</v>
      </c>
      <c r="AL79" s="28">
        <f>외인!AL79+기관!AL79</f>
        <v>222866.3</v>
      </c>
      <c r="AM79" s="28">
        <f>외인!AM79+기관!AM79</f>
        <v>-438.71000000000004</v>
      </c>
      <c r="AN79" s="28">
        <f>외인!AN79+기관!AN79</f>
        <v>416473.74</v>
      </c>
      <c r="AO79" s="28">
        <f>외인!AO79+기관!AO79</f>
        <v>-271.63</v>
      </c>
      <c r="AP79" s="28">
        <f>외인!AP79+기관!AP79</f>
        <v>296538.28000000003</v>
      </c>
      <c r="AQ79" s="28">
        <f>외인!AQ79+기관!AQ79</f>
        <v>144.27999999999997</v>
      </c>
      <c r="AR79" s="28">
        <f>외인!AR79+기관!AR79</f>
        <v>46427.9</v>
      </c>
      <c r="AS79" s="28">
        <f>외인!AS79+기관!AS79</f>
        <v>3.629999999999999</v>
      </c>
      <c r="AT79" s="28">
        <f>외인!AT79+기관!AT79</f>
        <v>225287.76</v>
      </c>
      <c r="AU79" s="28">
        <f>외인!AU79+기관!AU79</f>
        <v>-1949.1999999999998</v>
      </c>
      <c r="AV79" s="28">
        <f>외인!AV79+기관!AV79</f>
        <v>86364.7</v>
      </c>
      <c r="AW79" s="28">
        <f>외인!AW79+기관!AW79</f>
        <v>-36.750000000000007</v>
      </c>
      <c r="AX79" s="28">
        <f>외인!AX79+기관!AX79</f>
        <v>116106.62</v>
      </c>
      <c r="AY79" s="28">
        <f>외인!AY79+기관!AY79</f>
        <v>213.78</v>
      </c>
      <c r="AZ79" s="28">
        <f>외인!AZ79+기관!AZ79</f>
        <v>7619544.0599999996</v>
      </c>
      <c r="BA79" s="28">
        <f>외인!BA79+기관!BA79</f>
        <v>-10991.149999999998</v>
      </c>
      <c r="BB79" s="28">
        <f>외인!BB79+기관!BB79</f>
        <v>281652.02</v>
      </c>
      <c r="BC79" s="28">
        <f>외인!BC79+기관!BC79</f>
        <v>96.080000000000013</v>
      </c>
      <c r="BD79" s="28">
        <f>외인!BD79+기관!BD79</f>
        <v>64139.28</v>
      </c>
      <c r="BE79" s="28">
        <f>외인!BE79+기관!BE79</f>
        <v>-1.5200000000000031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210146.02</v>
      </c>
      <c r="BI79" s="28">
        <f>외인!BI79+기관!BI79</f>
        <v>145.71</v>
      </c>
      <c r="BJ79" s="28">
        <f>외인!BJ79+기관!BJ79</f>
        <v>226124.72</v>
      </c>
      <c r="BK79" s="28">
        <f>외인!BK79+기관!BK79</f>
        <v>-87.990000000000009</v>
      </c>
      <c r="BL79" s="28">
        <f>외인!BL79+기관!BL79</f>
        <v>79344.539999999994</v>
      </c>
      <c r="BM79" s="28">
        <f>외인!BM79+기관!BM79</f>
        <v>29.71</v>
      </c>
      <c r="BN79" s="28">
        <f>외인!BN79+기관!BN79</f>
        <v>91633.42</v>
      </c>
      <c r="BO79" s="28">
        <f>외인!BO79+기관!BO79</f>
        <v>21.300000000000011</v>
      </c>
      <c r="BP79" s="28">
        <f>외인!BP79+기관!BP79</f>
        <v>132510.39999999999</v>
      </c>
      <c r="BQ79" s="28">
        <f>외인!BQ79+기관!BQ79</f>
        <v>197.98000000000002</v>
      </c>
      <c r="BR79" s="28">
        <f>외인!BR79+기관!BR79</f>
        <v>556383.72</v>
      </c>
      <c r="BS79" s="28">
        <f>외인!BS79+기관!BS79</f>
        <v>-2.32000000000005</v>
      </c>
      <c r="BT79" s="28">
        <f>외인!BT79+기관!BT79</f>
        <v>7123946.7599999998</v>
      </c>
      <c r="BU79" s="28">
        <f>외인!BU79+기관!BU79</f>
        <v>-9226.07</v>
      </c>
      <c r="BV79" s="28">
        <f>외인!BV79+기관!BV79</f>
        <v>934034.18</v>
      </c>
      <c r="BW79" s="28">
        <f>외인!BW79+기관!BW79</f>
        <v>655.18999999999983</v>
      </c>
      <c r="BX79" s="28">
        <f>외인!BX79+기관!BX79</f>
        <v>141129.20000000001</v>
      </c>
      <c r="BY79" s="28">
        <f>외인!BY79+기관!BY79</f>
        <v>-73.490000000000009</v>
      </c>
      <c r="BZ79" s="28">
        <f>외인!BZ79+기관!BZ79</f>
        <v>639340.02</v>
      </c>
      <c r="CA79" s="28">
        <f>외인!CA79+기관!CA79</f>
        <v>-710.33999999999992</v>
      </c>
      <c r="CB79" s="28">
        <f>외인!CB79+기관!CB79</f>
        <v>22447.439999999999</v>
      </c>
      <c r="CC79" s="28">
        <f>외인!CC79+기관!CC79</f>
        <v>13.01</v>
      </c>
      <c r="CD79" s="28">
        <f>외인!CD79+기관!CD79</f>
        <v>47566.16</v>
      </c>
      <c r="CE79" s="28">
        <f>외인!CE79+기관!CE79</f>
        <v>30.010000000000005</v>
      </c>
      <c r="CF79" s="28">
        <f>외인!CF79+기관!CF79</f>
        <v>59440.66</v>
      </c>
      <c r="CG79" s="28">
        <f>외인!CG79+기관!CG79</f>
        <v>36.269999999999996</v>
      </c>
      <c r="CH79" s="28">
        <f>외인!CH79+기관!CH79</f>
        <v>124326.24</v>
      </c>
      <c r="CI79" s="28">
        <f>외인!CI79+기관!CI79</f>
        <v>-29.509999999999991</v>
      </c>
      <c r="CJ79" s="28">
        <f>외인!CJ79+기관!CJ79</f>
        <v>614673.6</v>
      </c>
      <c r="CK79" s="28">
        <f>외인!CK79+기관!CK79</f>
        <v>24.97</v>
      </c>
      <c r="CL79" s="28">
        <f>외인!CL79+기관!CL79</f>
        <v>474570.23999999999</v>
      </c>
      <c r="CM79" s="28">
        <f>외인!CM79+기관!CM79</f>
        <v>380.36</v>
      </c>
      <c r="CN79" s="28">
        <f>외인!CN79+기관!CN79</f>
        <v>220968.18</v>
      </c>
      <c r="CO79" s="28">
        <f>외인!CO79+기관!CO79</f>
        <v>14.36</v>
      </c>
      <c r="CP79" s="28">
        <f>외인!CP79+기관!CP79</f>
        <v>282596.46000000002</v>
      </c>
      <c r="CQ79" s="28">
        <f>외인!CQ79+기관!CQ79</f>
        <v>94.960000000000008</v>
      </c>
      <c r="CR79" s="28">
        <f>외인!CR79+기관!CR79</f>
        <v>364878.92</v>
      </c>
      <c r="CS79" s="28">
        <f>외인!CS79+기관!CS79</f>
        <v>-788.84999999999991</v>
      </c>
      <c r="CT79" s="28">
        <f>외인!CT79+기관!CT79</f>
        <v>477132.26</v>
      </c>
      <c r="CU79" s="28">
        <f>외인!CU79+기관!CU79</f>
        <v>-1140.69</v>
      </c>
      <c r="CV79" s="28">
        <f>외인!CV79+기관!CV79</f>
        <v>7123946.7599999998</v>
      </c>
      <c r="CW79" s="28">
        <f>외인!CW79+기관!CW79</f>
        <v>-9226.07</v>
      </c>
      <c r="CX79" s="28">
        <f>외인!CX79+기관!CX79</f>
        <v>497571.08</v>
      </c>
      <c r="CY79" s="28">
        <f>외인!CY79+기관!CY79</f>
        <v>-1917.1100000000001</v>
      </c>
      <c r="CZ79" s="28">
        <f>외인!CZ79+기관!CZ79</f>
        <v>36950.239999999998</v>
      </c>
      <c r="DA79" s="28">
        <f>외인!DA79+기관!DA79</f>
        <v>4.67</v>
      </c>
      <c r="DB79" s="28">
        <f>외인!DB79+기관!DB79</f>
        <v>64139.28</v>
      </c>
      <c r="DC79" s="28">
        <f>외인!DC79+기관!DC79</f>
        <v>-1.5200000000000031</v>
      </c>
      <c r="DD79" s="28">
        <f>외인!DD79+기관!DD79</f>
        <v>15383.06</v>
      </c>
      <c r="DE79" s="28">
        <f>외인!DE79+기관!DE79</f>
        <v>-7.7799999999999994</v>
      </c>
      <c r="DF79" s="28">
        <f>외인!DF79+기관!DF79</f>
        <v>105184.4</v>
      </c>
      <c r="DG79" s="28">
        <f>외인!DG79+기관!DG79</f>
        <v>-66.430000000000007</v>
      </c>
      <c r="DH79" s="28">
        <f>외인!DH79+기관!DH79</f>
        <v>33160.54</v>
      </c>
      <c r="DI79" s="28">
        <f>외인!DI79+기관!DI79</f>
        <v>33.659999999999997</v>
      </c>
      <c r="DJ79" s="28">
        <f>외인!DJ79+기관!DJ79</f>
        <v>1202939.96</v>
      </c>
      <c r="DK79" s="28">
        <f>외인!DK79+기관!DK79</f>
        <v>-461.96</v>
      </c>
      <c r="DL79" s="28">
        <f>외인!DL79+기관!DL79</f>
        <v>175691.16</v>
      </c>
      <c r="DM79" s="28">
        <f>외인!DM79+기관!DM79</f>
        <v>-29.489999999999995</v>
      </c>
      <c r="DN79" s="28">
        <f>외인!DN79+기관!DN79</f>
        <v>7123946.7599999998</v>
      </c>
      <c r="DO79" s="28">
        <f>외인!DO79+기관!DO79</f>
        <v>-9226.07</v>
      </c>
      <c r="DP79" s="28">
        <f>외인!DP79+기관!DP79</f>
        <v>137466.64000000001</v>
      </c>
      <c r="DQ79" s="28">
        <f>외인!DQ79+기관!DQ79</f>
        <v>58.960000000000008</v>
      </c>
      <c r="DR79" s="28">
        <f>외인!DR79+기관!DR79</f>
        <v>79774.7</v>
      </c>
      <c r="DS79" s="28">
        <f>외인!DS79+기관!DS79</f>
        <v>18.830000000000005</v>
      </c>
      <c r="DT79" s="28">
        <f>외인!DT79+기관!DT79</f>
        <v>300259.59999999998</v>
      </c>
      <c r="DU79" s="28">
        <f>외인!DU79+기관!DU79</f>
        <v>-773.43000000000006</v>
      </c>
      <c r="DV79" s="28">
        <f>외인!DV79+기관!DV79</f>
        <v>63985.14</v>
      </c>
      <c r="DW79" s="28">
        <f>외인!DW79+기관!DW79</f>
        <v>-15.759999999999998</v>
      </c>
      <c r="DX79" s="28">
        <f>외인!DX79+기관!DX79</f>
        <v>248136.72</v>
      </c>
      <c r="DY79" s="28">
        <f>외인!DY79+기관!DY79</f>
        <v>397.21999999999997</v>
      </c>
      <c r="DZ79" s="28">
        <f>외인!DZ79+기관!DZ79</f>
        <v>13524.96</v>
      </c>
      <c r="EA79" s="28">
        <f>외인!EA79+기관!EA79</f>
        <v>13.27</v>
      </c>
      <c r="EB79" s="28">
        <f>외인!EB79+기관!EB79</f>
        <v>19514.68</v>
      </c>
      <c r="EC79" s="28">
        <f>외인!EC79+기관!EC79</f>
        <v>2.8300000000000018</v>
      </c>
      <c r="ED79" s="28">
        <f>외인!ED79+기관!ED79</f>
        <v>17592.22</v>
      </c>
      <c r="EE79" s="28">
        <f>외인!EE79+기관!EE79</f>
        <v>33.71</v>
      </c>
      <c r="EF79" s="28">
        <f>외인!EF79+기관!EF79</f>
        <v>392226.6</v>
      </c>
      <c r="EG79" s="28">
        <f>외인!EG79+기관!EG79</f>
        <v>-93.22</v>
      </c>
      <c r="EH79" s="28">
        <f>외인!EH79+기관!EH79</f>
        <v>625628.96</v>
      </c>
      <c r="EI79" s="28">
        <f>외인!EI79+기관!EI79</f>
        <v>473.75</v>
      </c>
      <c r="EJ79" s="28">
        <f>외인!EJ79+기관!EJ79</f>
        <v>183785.74</v>
      </c>
      <c r="EK79" s="28">
        <f>외인!EK79+기관!EK79</f>
        <v>-21.730000000000004</v>
      </c>
      <c r="EL79" s="28">
        <f>외인!EL79+기관!EL79</f>
        <v>51853.26</v>
      </c>
      <c r="EM79" s="28">
        <f>외인!EM79+기관!EM79</f>
        <v>25.89</v>
      </c>
      <c r="EN79" s="28">
        <f>외인!EN79+기관!EN79</f>
        <v>79774.7</v>
      </c>
      <c r="EO79" s="28">
        <f>외인!EO79+기관!EO79</f>
        <v>18.830000000000005</v>
      </c>
      <c r="EP79" s="28">
        <f>외인!EP79+기관!EP79</f>
        <v>266430.48</v>
      </c>
      <c r="EQ79" s="28">
        <f>외인!EQ79+기관!EQ79</f>
        <v>172.2</v>
      </c>
      <c r="ER79" s="28">
        <f>외인!ER79+기관!ER79</f>
        <v>19540.48</v>
      </c>
      <c r="ES79" s="28">
        <f>외인!ES79+기관!ES79</f>
        <v>45.160000000000004</v>
      </c>
      <c r="ET79" s="28">
        <f>외인!ET79+기관!ET79</f>
        <v>296538.28000000003</v>
      </c>
      <c r="EU79" s="28">
        <f>외인!EU79+기관!EU79</f>
        <v>144.27999999999997</v>
      </c>
      <c r="EV79" s="28">
        <f>외인!EV79+기관!EV79</f>
        <v>101779.1</v>
      </c>
      <c r="EW79" s="28">
        <f>외인!EW79+기관!EW79</f>
        <v>44.419999999999995</v>
      </c>
      <c r="EX79" s="28">
        <f>외인!EX79+기관!EX79</f>
        <v>180817.36</v>
      </c>
      <c r="EY79" s="28">
        <f>외인!EY79+기관!EY79</f>
        <v>50.540000000000006</v>
      </c>
    </row>
    <row r="80" spans="1:155">
      <c r="A80" s="27">
        <f>외인!A80</f>
        <v>46181</v>
      </c>
      <c r="B80" s="28">
        <f>외인!B80+기관!B80</f>
        <v>11891212.34</v>
      </c>
      <c r="C80" s="28">
        <f>외인!C80+기관!C80</f>
        <v>-18003.61</v>
      </c>
      <c r="D80" s="28">
        <f>외인!D80+기관!D80</f>
        <v>1019949.46</v>
      </c>
      <c r="E80" s="28">
        <f>외인!E80+기관!E80</f>
        <v>1266.23</v>
      </c>
      <c r="F80" s="28">
        <f>외인!F80+기관!F80</f>
        <v>5163499.42</v>
      </c>
      <c r="G80" s="28">
        <f>외인!G80+기관!G80</f>
        <v>-10377.150000000001</v>
      </c>
      <c r="H80" s="28">
        <f>외인!H80+기관!H80</f>
        <v>553706.30000000005</v>
      </c>
      <c r="I80" s="28">
        <f>외인!I80+기관!I80</f>
        <v>-387.00000000000006</v>
      </c>
      <c r="J80" s="28">
        <f>외인!J80+기관!J80</f>
        <v>74291.5</v>
      </c>
      <c r="K80" s="28">
        <f>외인!K80+기관!K80</f>
        <v>36.33</v>
      </c>
      <c r="L80" s="28">
        <f>외인!L80+기관!L80</f>
        <v>516480.04</v>
      </c>
      <c r="M80" s="28">
        <f>외인!M80+기관!M80</f>
        <v>-358.82000000000005</v>
      </c>
      <c r="N80" s="28">
        <f>외인!N80+기관!N80</f>
        <v>554671.34</v>
      </c>
      <c r="O80" s="28">
        <f>외인!O80+기관!O80</f>
        <v>-1243.77</v>
      </c>
      <c r="P80" s="28">
        <f>외인!P80+기관!P80</f>
        <v>303544.42</v>
      </c>
      <c r="Q80" s="28">
        <f>외인!Q80+기관!Q80</f>
        <v>-107.68</v>
      </c>
      <c r="R80" s="28">
        <f>외인!R80+기관!R80</f>
        <v>291576.78000000003</v>
      </c>
      <c r="S80" s="28">
        <f>외인!S80+기관!S80</f>
        <v>-436.27</v>
      </c>
      <c r="T80" s="28">
        <f>외인!T80+기관!T80</f>
        <v>14898.94</v>
      </c>
      <c r="U80" s="28">
        <f>외인!U80+기관!U80</f>
        <v>-9.33</v>
      </c>
      <c r="V80" s="28">
        <f>외인!V80+기관!V80</f>
        <v>220380.32</v>
      </c>
      <c r="W80" s="28">
        <f>외인!W80+기관!W80</f>
        <v>585.92000000000007</v>
      </c>
      <c r="X80" s="28">
        <f>외인!X80+기관!X80</f>
        <v>6400823.3799999999</v>
      </c>
      <c r="Y80" s="28">
        <f>외인!Y80+기관!Y80</f>
        <v>-11315.48</v>
      </c>
      <c r="Z80" s="28">
        <f>외인!Z80+기관!Z80</f>
        <v>97873.94</v>
      </c>
      <c r="AA80" s="28">
        <f>외인!AA80+기관!AA80</f>
        <v>50.75</v>
      </c>
      <c r="AB80" s="28">
        <f>외인!AB80+기관!AB80</f>
        <v>388716.12</v>
      </c>
      <c r="AC80" s="28">
        <f>외인!AC80+기관!AC80</f>
        <v>179.98000000000002</v>
      </c>
      <c r="AD80" s="28">
        <f>외인!AD80+기관!AD80</f>
        <v>36497.68</v>
      </c>
      <c r="AE80" s="28">
        <f>외인!AE80+기관!AE80</f>
        <v>-12.870000000000001</v>
      </c>
      <c r="AF80" s="28">
        <f>외인!AF80+기관!AF80</f>
        <v>43733.46</v>
      </c>
      <c r="AG80" s="28">
        <f>외인!AG80+기관!AG80</f>
        <v>18.96</v>
      </c>
      <c r="AH80" s="28">
        <f>외인!AH80+기관!AH80</f>
        <v>377771.02</v>
      </c>
      <c r="AI80" s="28">
        <f>외인!AI80+기관!AI80</f>
        <v>-282.55</v>
      </c>
      <c r="AJ80" s="28">
        <f>외인!AJ80+기관!AJ80</f>
        <v>212378.18</v>
      </c>
      <c r="AK80" s="28">
        <f>외인!AK80+기관!AK80</f>
        <v>-216.03999999999996</v>
      </c>
      <c r="AL80" s="28">
        <f>외인!AL80+기관!AL80</f>
        <v>201981.5</v>
      </c>
      <c r="AM80" s="28">
        <f>외인!AM80+기관!AM80</f>
        <v>-488.27</v>
      </c>
      <c r="AN80" s="28">
        <f>외인!AN80+기관!AN80</f>
        <v>383704.12</v>
      </c>
      <c r="AO80" s="28">
        <f>외인!AO80+기관!AO80</f>
        <v>-745.67000000000007</v>
      </c>
      <c r="AP80" s="28">
        <f>외인!AP80+기관!AP80</f>
        <v>275296.8</v>
      </c>
      <c r="AQ80" s="28">
        <f>외인!AQ80+기관!AQ80</f>
        <v>212.56</v>
      </c>
      <c r="AR80" s="28">
        <f>외인!AR80+기관!AR80</f>
        <v>44186.68</v>
      </c>
      <c r="AS80" s="28">
        <f>외인!AS80+기관!AS80</f>
        <v>6.95</v>
      </c>
      <c r="AT80" s="28">
        <f>외인!AT80+기관!AT80</f>
        <v>206029.24</v>
      </c>
      <c r="AU80" s="28">
        <f>외인!AU80+기관!AU80</f>
        <v>-2044.67</v>
      </c>
      <c r="AV80" s="28">
        <f>외인!AV80+기관!AV80</f>
        <v>83285.64</v>
      </c>
      <c r="AW80" s="28">
        <f>외인!AW80+기관!AW80</f>
        <v>-19.759999999999998</v>
      </c>
      <c r="AX80" s="28">
        <f>외인!AX80+기관!AX80</f>
        <v>107045.92</v>
      </c>
      <c r="AY80" s="28">
        <f>외인!AY80+기관!AY80</f>
        <v>296.15000000000003</v>
      </c>
      <c r="AZ80" s="28">
        <f>외인!AZ80+기관!AZ80</f>
        <v>6930728.5800000001</v>
      </c>
      <c r="BA80" s="28">
        <f>외인!BA80+기관!BA80</f>
        <v>-13053.42</v>
      </c>
      <c r="BB80" s="28">
        <f>외인!BB80+기관!BB80</f>
        <v>263127.62</v>
      </c>
      <c r="BC80" s="28">
        <f>외인!BC80+기관!BC80</f>
        <v>101.07000000000001</v>
      </c>
      <c r="BD80" s="28">
        <f>외인!BD80+기관!BD80</f>
        <v>60169.88</v>
      </c>
      <c r="BE80" s="28">
        <f>외인!BE80+기관!BE80</f>
        <v>14.36</v>
      </c>
      <c r="BF80" s="28">
        <f>외인!BF80+기관!BF80</f>
        <v>0</v>
      </c>
      <c r="BG80" s="28">
        <f>외인!BG80+기관!BG80</f>
        <v>0</v>
      </c>
      <c r="BH80" s="28">
        <f>외인!BH80+기관!BH80</f>
        <v>193695.72</v>
      </c>
      <c r="BI80" s="28">
        <f>외인!BI80+기관!BI80</f>
        <v>151.20999999999998</v>
      </c>
      <c r="BJ80" s="28">
        <f>외인!BJ80+기관!BJ80</f>
        <v>210029.46</v>
      </c>
      <c r="BK80" s="28">
        <f>외인!BK80+기관!BK80</f>
        <v>-89.350000000000023</v>
      </c>
      <c r="BL80" s="28">
        <f>외인!BL80+기관!BL80</f>
        <v>73135.100000000006</v>
      </c>
      <c r="BM80" s="28">
        <f>외인!BM80+기관!BM80</f>
        <v>29.009999999999998</v>
      </c>
      <c r="BN80" s="28">
        <f>외인!BN80+기관!BN80</f>
        <v>85072.28</v>
      </c>
      <c r="BO80" s="28">
        <f>외인!BO80+기관!BO80</f>
        <v>16.370000000000005</v>
      </c>
      <c r="BP80" s="28">
        <f>외인!BP80+기관!BP80</f>
        <v>122270.26</v>
      </c>
      <c r="BQ80" s="28">
        <f>외인!BQ80+기관!BQ80</f>
        <v>280.41999999999996</v>
      </c>
      <c r="BR80" s="28">
        <f>외인!BR80+기관!BR80</f>
        <v>511535.3</v>
      </c>
      <c r="BS80" s="28">
        <f>외인!BS80+기관!BS80</f>
        <v>-99.950000000000045</v>
      </c>
      <c r="BT80" s="28">
        <f>외인!BT80+기관!BT80</f>
        <v>6469957.2000000002</v>
      </c>
      <c r="BU80" s="28">
        <f>외인!BU80+기관!BU80</f>
        <v>-11139.119999999999</v>
      </c>
      <c r="BV80" s="28">
        <f>외인!BV80+기관!BV80</f>
        <v>851111.3</v>
      </c>
      <c r="BW80" s="28">
        <f>외인!BW80+기관!BW80</f>
        <v>587.8599999999999</v>
      </c>
      <c r="BX80" s="28">
        <f>외인!BX80+기관!BX80</f>
        <v>133410.4</v>
      </c>
      <c r="BY80" s="28">
        <f>외인!BY80+기관!BY80</f>
        <v>-78.09</v>
      </c>
      <c r="BZ80" s="28">
        <f>외인!BZ80+기관!BZ80</f>
        <v>585685.62</v>
      </c>
      <c r="CA80" s="28">
        <f>외인!CA80+기관!CA80</f>
        <v>-1233.94</v>
      </c>
      <c r="CB80" s="28">
        <f>외인!CB80+기관!CB80</f>
        <v>21259.32</v>
      </c>
      <c r="CC80" s="28">
        <f>외인!CC80+기관!CC80</f>
        <v>16.45</v>
      </c>
      <c r="CD80" s="28">
        <f>외인!CD80+기관!CD80</f>
        <v>45238.28</v>
      </c>
      <c r="CE80" s="28">
        <f>외인!CE80+기관!CE80</f>
        <v>46.489999999999995</v>
      </c>
      <c r="CF80" s="28">
        <f>외인!CF80+기관!CF80</f>
        <v>56250.7</v>
      </c>
      <c r="CG80" s="28">
        <f>외인!CG80+기관!CG80</f>
        <v>52.309999999999995</v>
      </c>
      <c r="CH80" s="28">
        <f>외인!CH80+기관!CH80</f>
        <v>120786.94</v>
      </c>
      <c r="CI80" s="28">
        <f>외인!CI80+기관!CI80</f>
        <v>-16.29</v>
      </c>
      <c r="CJ80" s="28">
        <f>외인!CJ80+기관!CJ80</f>
        <v>560444.96</v>
      </c>
      <c r="CK80" s="28">
        <f>외인!CK80+기관!CK80</f>
        <v>65.990000000000009</v>
      </c>
      <c r="CL80" s="28">
        <f>외인!CL80+기관!CL80</f>
        <v>436061.58</v>
      </c>
      <c r="CM80" s="28">
        <f>외인!CM80+기관!CM80</f>
        <v>252.67999999999998</v>
      </c>
      <c r="CN80" s="28">
        <f>외인!CN80+기관!CN80</f>
        <v>199935.2</v>
      </c>
      <c r="CO80" s="28">
        <f>외인!CO80+기관!CO80</f>
        <v>-26.720000000000006</v>
      </c>
      <c r="CP80" s="28">
        <f>외인!CP80+기관!CP80</f>
        <v>264011.96000000002</v>
      </c>
      <c r="CQ80" s="28">
        <f>외인!CQ80+기관!CQ80</f>
        <v>99.78</v>
      </c>
      <c r="CR80" s="28">
        <f>외인!CR80+기관!CR80</f>
        <v>353130.1</v>
      </c>
      <c r="CS80" s="28">
        <f>외인!CS80+기관!CS80</f>
        <v>-449.73</v>
      </c>
      <c r="CT80" s="28">
        <f>외인!CT80+기관!CT80</f>
        <v>446012.54</v>
      </c>
      <c r="CU80" s="28">
        <f>외인!CU80+기관!CU80</f>
        <v>-1059.3599999999999</v>
      </c>
      <c r="CV80" s="28">
        <f>외인!CV80+기관!CV80</f>
        <v>6469957.2000000002</v>
      </c>
      <c r="CW80" s="28">
        <f>외인!CW80+기관!CW80</f>
        <v>-11139.119999999999</v>
      </c>
      <c r="CX80" s="28">
        <f>외인!CX80+기관!CX80</f>
        <v>452191.2</v>
      </c>
      <c r="CY80" s="28">
        <f>외인!CY80+기관!CY80</f>
        <v>-2236.6</v>
      </c>
      <c r="CZ80" s="28">
        <f>외인!CZ80+기관!CZ80</f>
        <v>34239.78</v>
      </c>
      <c r="DA80" s="28">
        <f>외인!DA80+기관!DA80</f>
        <v>5.49</v>
      </c>
      <c r="DB80" s="28">
        <f>외인!DB80+기관!DB80</f>
        <v>60169.88</v>
      </c>
      <c r="DC80" s="28">
        <f>외인!DC80+기관!DC80</f>
        <v>14.36</v>
      </c>
      <c r="DD80" s="28">
        <f>외인!DD80+기관!DD80</f>
        <v>14898.94</v>
      </c>
      <c r="DE80" s="28">
        <f>외인!DE80+기관!DE80</f>
        <v>-9.33</v>
      </c>
      <c r="DF80" s="28">
        <f>외인!DF80+기관!DF80</f>
        <v>99453.36</v>
      </c>
      <c r="DG80" s="28">
        <f>외인!DG80+기관!DG80</f>
        <v>-67.959999999999994</v>
      </c>
      <c r="DH80" s="28">
        <f>외인!DH80+기관!DH80</f>
        <v>31340.68</v>
      </c>
      <c r="DI80" s="28">
        <f>외인!DI80+기관!DI80</f>
        <v>46.31</v>
      </c>
      <c r="DJ80" s="28">
        <f>외인!DJ80+기관!DJ80</f>
        <v>1110014.1000000001</v>
      </c>
      <c r="DK80" s="28">
        <f>외인!DK80+기관!DK80</f>
        <v>-713.6</v>
      </c>
      <c r="DL80" s="28">
        <f>외인!DL80+기관!DL80</f>
        <v>156813.85999999999</v>
      </c>
      <c r="DM80" s="28">
        <f>외인!DM80+기관!DM80</f>
        <v>-59.650000000000006</v>
      </c>
      <c r="DN80" s="28">
        <f>외인!DN80+기관!DN80</f>
        <v>6469957.2000000002</v>
      </c>
      <c r="DO80" s="28">
        <f>외인!DO80+기관!DO80</f>
        <v>-11139.119999999999</v>
      </c>
      <c r="DP80" s="28">
        <f>외인!DP80+기관!DP80</f>
        <v>121506.9</v>
      </c>
      <c r="DQ80" s="28">
        <f>외인!DQ80+기관!DQ80</f>
        <v>53.3</v>
      </c>
      <c r="DR80" s="28">
        <f>외인!DR80+기관!DR80</f>
        <v>75692.38</v>
      </c>
      <c r="DS80" s="28">
        <f>외인!DS80+기관!DS80</f>
        <v>34.379999999999995</v>
      </c>
      <c r="DT80" s="28">
        <f>외인!DT80+기관!DT80</f>
        <v>291576.78000000003</v>
      </c>
      <c r="DU80" s="28">
        <f>외인!DU80+기관!DU80</f>
        <v>-436.27</v>
      </c>
      <c r="DV80" s="28">
        <f>외인!DV80+기관!DV80</f>
        <v>60933.38</v>
      </c>
      <c r="DW80" s="28">
        <f>외인!DW80+기관!DW80</f>
        <v>-12.950000000000003</v>
      </c>
      <c r="DX80" s="28">
        <f>외인!DX80+기관!DX80</f>
        <v>220380.32</v>
      </c>
      <c r="DY80" s="28">
        <f>외인!DY80+기관!DY80</f>
        <v>585.92000000000007</v>
      </c>
      <c r="DZ80" s="28">
        <f>외인!DZ80+기관!DZ80</f>
        <v>12917.96</v>
      </c>
      <c r="EA80" s="28">
        <f>외인!EA80+기관!EA80</f>
        <v>10.81</v>
      </c>
      <c r="EB80" s="28">
        <f>외인!EB80+기관!EB80</f>
        <v>18498.66</v>
      </c>
      <c r="EC80" s="28">
        <f>외인!EC80+기관!EC80</f>
        <v>9.56</v>
      </c>
      <c r="ED80" s="28">
        <f>외인!ED80+기관!ED80</f>
        <v>16325.34</v>
      </c>
      <c r="EE80" s="28">
        <f>외인!EE80+기관!EE80</f>
        <v>29.870000000000005</v>
      </c>
      <c r="EF80" s="28">
        <f>외인!EF80+기관!EF80</f>
        <v>359938.6</v>
      </c>
      <c r="EG80" s="28">
        <f>외인!EG80+기관!EG80</f>
        <v>-62.33</v>
      </c>
      <c r="EH80" s="28">
        <f>외인!EH80+기관!EH80</f>
        <v>561603.88</v>
      </c>
      <c r="EI80" s="28">
        <f>외인!EI80+기관!EI80</f>
        <v>325.75</v>
      </c>
      <c r="EJ80" s="28">
        <f>외인!EJ80+기관!EJ80</f>
        <v>177018.62</v>
      </c>
      <c r="EK80" s="28">
        <f>외인!EK80+기관!EK80</f>
        <v>1.8799999999999955</v>
      </c>
      <c r="EL80" s="28">
        <f>외인!EL80+기관!EL80</f>
        <v>49338.879999999997</v>
      </c>
      <c r="EM80" s="28">
        <f>외인!EM80+기관!EM80</f>
        <v>43.370000000000005</v>
      </c>
      <c r="EN80" s="28">
        <f>외인!EN80+기관!EN80</f>
        <v>75692.38</v>
      </c>
      <c r="EO80" s="28">
        <f>외인!EO80+기관!EO80</f>
        <v>34.379999999999995</v>
      </c>
      <c r="EP80" s="28">
        <f>외인!EP80+기관!EP80</f>
        <v>249675.88</v>
      </c>
      <c r="EQ80" s="28">
        <f>외인!EQ80+기관!EQ80</f>
        <v>251.23999999999998</v>
      </c>
      <c r="ER80" s="28">
        <f>외인!ER80+기관!ER80</f>
        <v>18059.2</v>
      </c>
      <c r="ES80" s="28">
        <f>외인!ES80+기관!ES80</f>
        <v>53.680000000000007</v>
      </c>
      <c r="ET80" s="28">
        <f>외인!ET80+기관!ET80</f>
        <v>275296.8</v>
      </c>
      <c r="EU80" s="28">
        <f>외인!EU80+기관!EU80</f>
        <v>212.56</v>
      </c>
      <c r="EV80" s="28">
        <f>외인!EV80+기관!EV80</f>
        <v>97873.94</v>
      </c>
      <c r="EW80" s="28">
        <f>외인!EW80+기관!EW80</f>
        <v>50.75</v>
      </c>
      <c r="EX80" s="28">
        <f>외인!EX80+기관!EX80</f>
        <v>166138.01999999999</v>
      </c>
      <c r="EY80" s="28">
        <f>외인!EY80+기관!EY80</f>
        <v>49.03</v>
      </c>
    </row>
    <row r="81" spans="1:155">
      <c r="A81" s="27">
        <f>외인!A81</f>
        <v>46182</v>
      </c>
      <c r="B81" s="28">
        <f>외인!B81+기관!B81</f>
        <v>12858280.42</v>
      </c>
      <c r="C81" s="28">
        <f>외인!C81+기관!C81</f>
        <v>-17125.990000000002</v>
      </c>
      <c r="D81" s="28">
        <f>외인!D81+기관!D81</f>
        <v>1084330.3</v>
      </c>
      <c r="E81" s="28">
        <f>외인!E81+기관!E81</f>
        <v>1263.25</v>
      </c>
      <c r="F81" s="28">
        <f>외인!F81+기관!F81</f>
        <v>5526241.6600000001</v>
      </c>
      <c r="G81" s="28">
        <f>외인!G81+기관!G81</f>
        <v>-11253</v>
      </c>
      <c r="H81" s="28">
        <f>외인!H81+기관!H81</f>
        <v>568157.19999999995</v>
      </c>
      <c r="I81" s="28">
        <f>외인!I81+기관!I81</f>
        <v>-187.04000000000002</v>
      </c>
      <c r="J81" s="28">
        <f>외인!J81+기관!J81</f>
        <v>79513.42</v>
      </c>
      <c r="K81" s="28">
        <f>외인!K81+기관!K81</f>
        <v>48.45</v>
      </c>
      <c r="L81" s="28">
        <f>외인!L81+기관!L81</f>
        <v>528766.76</v>
      </c>
      <c r="M81" s="28">
        <f>외인!M81+기관!M81</f>
        <v>-205.32999999999998</v>
      </c>
      <c r="N81" s="28">
        <f>외인!N81+기관!N81</f>
        <v>565261.92000000004</v>
      </c>
      <c r="O81" s="28">
        <f>외인!O81+기관!O81</f>
        <v>-1088.97</v>
      </c>
      <c r="P81" s="28">
        <f>외인!P81+기관!P81</f>
        <v>322119.28000000003</v>
      </c>
      <c r="Q81" s="28">
        <f>외인!Q81+기관!Q81</f>
        <v>-51.72</v>
      </c>
      <c r="R81" s="28">
        <f>외인!R81+기관!R81</f>
        <v>285510.7</v>
      </c>
      <c r="S81" s="28">
        <f>외인!S81+기관!S81</f>
        <v>-187.2</v>
      </c>
      <c r="T81" s="28">
        <f>외인!T81+기관!T81</f>
        <v>15037.66</v>
      </c>
      <c r="U81" s="28">
        <f>외인!U81+기관!U81</f>
        <v>-3.7800000000000002</v>
      </c>
      <c r="V81" s="28">
        <f>외인!V81+기관!V81</f>
        <v>244737.08</v>
      </c>
      <c r="W81" s="28">
        <f>외인!W81+기관!W81</f>
        <v>782.8</v>
      </c>
      <c r="X81" s="28">
        <f>외인!X81+기관!X81</f>
        <v>7166018.1399999997</v>
      </c>
      <c r="Y81" s="28">
        <f>외인!Y81+기관!Y81</f>
        <v>-12125.939999999999</v>
      </c>
      <c r="Z81" s="28">
        <f>외인!Z81+기관!Z81</f>
        <v>99039.4</v>
      </c>
      <c r="AA81" s="28">
        <f>외인!AA81+기관!AA81</f>
        <v>55.7</v>
      </c>
      <c r="AB81" s="28">
        <f>외인!AB81+기관!AB81</f>
        <v>398015.62</v>
      </c>
      <c r="AC81" s="28">
        <f>외인!AC81+기관!AC81</f>
        <v>232.76</v>
      </c>
      <c r="AD81" s="28">
        <f>외인!AD81+기관!AD81</f>
        <v>38643.26</v>
      </c>
      <c r="AE81" s="28">
        <f>외인!AE81+기관!AE81</f>
        <v>-3.6799999999999997</v>
      </c>
      <c r="AF81" s="28">
        <f>외인!AF81+기관!AF81</f>
        <v>44901.8</v>
      </c>
      <c r="AG81" s="28">
        <f>외인!AG81+기관!AG81</f>
        <v>20.93</v>
      </c>
      <c r="AH81" s="28">
        <f>외인!AH81+기관!AH81</f>
        <v>375305.64</v>
      </c>
      <c r="AI81" s="28">
        <f>외인!AI81+기관!AI81</f>
        <v>-416.3</v>
      </c>
      <c r="AJ81" s="28">
        <f>외인!AJ81+기관!AJ81</f>
        <v>207595.1</v>
      </c>
      <c r="AK81" s="28">
        <f>외인!AK81+기관!AK81</f>
        <v>-1.5800000000000409</v>
      </c>
      <c r="AL81" s="28">
        <f>외인!AL81+기관!AL81</f>
        <v>203329.64</v>
      </c>
      <c r="AM81" s="28">
        <f>외인!AM81+기관!AM81</f>
        <v>-270.27</v>
      </c>
      <c r="AN81" s="28">
        <f>외인!AN81+기관!AN81</f>
        <v>394008.98</v>
      </c>
      <c r="AO81" s="28">
        <f>외인!AO81+기관!AO81</f>
        <v>-809.39</v>
      </c>
      <c r="AP81" s="28">
        <f>외인!AP81+기관!AP81</f>
        <v>293460.14</v>
      </c>
      <c r="AQ81" s="28">
        <f>외인!AQ81+기관!AQ81</f>
        <v>106.12999999999997</v>
      </c>
      <c r="AR81" s="28">
        <f>외인!AR81+기관!AR81</f>
        <v>45719.58</v>
      </c>
      <c r="AS81" s="28">
        <f>외인!AS81+기관!AS81</f>
        <v>25.45</v>
      </c>
      <c r="AT81" s="28">
        <f>외인!AT81+기관!AT81</f>
        <v>206835.18</v>
      </c>
      <c r="AU81" s="28">
        <f>외인!AU81+기관!AU81</f>
        <v>-1901.4900000000002</v>
      </c>
      <c r="AV81" s="28">
        <f>외인!AV81+기관!AV81</f>
        <v>85570.98</v>
      </c>
      <c r="AW81" s="28">
        <f>외인!AW81+기관!AW81</f>
        <v>-0.80999999999999872</v>
      </c>
      <c r="AX81" s="28">
        <f>외인!AX81+기관!AX81</f>
        <v>111618.26</v>
      </c>
      <c r="AY81" s="28">
        <f>외인!AY81+기관!AY81</f>
        <v>261.68</v>
      </c>
      <c r="AZ81" s="28">
        <f>외인!AZ81+기관!AZ81</f>
        <v>7744509.8200000003</v>
      </c>
      <c r="BA81" s="28">
        <f>외인!BA81+기관!BA81</f>
        <v>-12582.67</v>
      </c>
      <c r="BB81" s="28">
        <f>외인!BB81+기관!BB81</f>
        <v>272971.02</v>
      </c>
      <c r="BC81" s="28">
        <f>외인!BC81+기관!BC81</f>
        <v>93.94</v>
      </c>
      <c r="BD81" s="28">
        <f>외인!BD81+기관!BD81</f>
        <v>60849.74</v>
      </c>
      <c r="BE81" s="28">
        <f>외인!BE81+기관!BE81</f>
        <v>6.1699999999999982</v>
      </c>
      <c r="BF81" s="28">
        <f>외인!BF81+기관!BF81</f>
        <v>0</v>
      </c>
      <c r="BG81" s="28">
        <f>외인!BG81+기관!BG81</f>
        <v>0</v>
      </c>
      <c r="BH81" s="28">
        <f>외인!BH81+기관!BH81</f>
        <v>199570.76</v>
      </c>
      <c r="BI81" s="28">
        <f>외인!BI81+기관!BI81</f>
        <v>123.85999999999999</v>
      </c>
      <c r="BJ81" s="28">
        <f>외인!BJ81+기관!BJ81</f>
        <v>216552.46</v>
      </c>
      <c r="BK81" s="28">
        <f>외인!BK81+기관!BK81</f>
        <v>-7.3599999999999852</v>
      </c>
      <c r="BL81" s="28">
        <f>외인!BL81+기관!BL81</f>
        <v>76298.8</v>
      </c>
      <c r="BM81" s="28">
        <f>외인!BM81+기관!BM81</f>
        <v>21.71</v>
      </c>
      <c r="BN81" s="28">
        <f>외인!BN81+기관!BN81</f>
        <v>86330.28</v>
      </c>
      <c r="BO81" s="28">
        <f>외인!BO81+기관!BO81</f>
        <v>-11.010000000000005</v>
      </c>
      <c r="BP81" s="28">
        <f>외인!BP81+기관!BP81</f>
        <v>126779.76</v>
      </c>
      <c r="BQ81" s="28">
        <f>외인!BQ81+기관!BQ81</f>
        <v>227.73</v>
      </c>
      <c r="BR81" s="28">
        <f>외인!BR81+기관!BR81</f>
        <v>540406.62</v>
      </c>
      <c r="BS81" s="28">
        <f>외인!BS81+기관!BS81</f>
        <v>-426.98999999999995</v>
      </c>
      <c r="BT81" s="28">
        <f>외인!BT81+기관!BT81</f>
        <v>7243863.9000000004</v>
      </c>
      <c r="BU81" s="28">
        <f>외인!BU81+기관!BU81</f>
        <v>-11916.369999999999</v>
      </c>
      <c r="BV81" s="28">
        <f>외인!BV81+기관!BV81</f>
        <v>904808.06</v>
      </c>
      <c r="BW81" s="28">
        <f>외인!BW81+기관!BW81</f>
        <v>416.74</v>
      </c>
      <c r="BX81" s="28">
        <f>외인!BX81+기관!BX81</f>
        <v>138153.72</v>
      </c>
      <c r="BY81" s="28">
        <f>외인!BY81+기관!BY81</f>
        <v>-12.7</v>
      </c>
      <c r="BZ81" s="28">
        <f>외인!BZ81+기관!BZ81</f>
        <v>597338.62</v>
      </c>
      <c r="CA81" s="28">
        <f>외인!CA81+기관!CA81</f>
        <v>-1079.6600000000001</v>
      </c>
      <c r="CB81" s="28">
        <f>외인!CB81+기관!CB81</f>
        <v>21813.86</v>
      </c>
      <c r="CC81" s="28">
        <f>외인!CC81+기관!CC81</f>
        <v>26.46</v>
      </c>
      <c r="CD81" s="28">
        <f>외인!CD81+기관!CD81</f>
        <v>46715.42</v>
      </c>
      <c r="CE81" s="28">
        <f>외인!CE81+기관!CE81</f>
        <v>52.95</v>
      </c>
      <c r="CF81" s="28">
        <f>외인!CF81+기관!CF81</f>
        <v>59911.7</v>
      </c>
      <c r="CG81" s="28">
        <f>외인!CG81+기관!CG81</f>
        <v>47.419999999999987</v>
      </c>
      <c r="CH81" s="28">
        <f>외인!CH81+기관!CH81</f>
        <v>124548.2</v>
      </c>
      <c r="CI81" s="28">
        <f>외인!CI81+기관!CI81</f>
        <v>8.44</v>
      </c>
      <c r="CJ81" s="28">
        <f>외인!CJ81+기관!CJ81</f>
        <v>592418.56000000006</v>
      </c>
      <c r="CK81" s="28">
        <f>외인!CK81+기관!CK81</f>
        <v>161.28999999999996</v>
      </c>
      <c r="CL81" s="28">
        <f>외인!CL81+기관!CL81</f>
        <v>447007.7</v>
      </c>
      <c r="CM81" s="28">
        <f>외인!CM81+기관!CM81</f>
        <v>286.44</v>
      </c>
      <c r="CN81" s="28">
        <f>외인!CN81+기관!CN81</f>
        <v>210967.24</v>
      </c>
      <c r="CO81" s="28">
        <f>외인!CO81+기관!CO81</f>
        <v>-12.680000000000003</v>
      </c>
      <c r="CP81" s="28">
        <f>외인!CP81+기관!CP81</f>
        <v>273894.52</v>
      </c>
      <c r="CQ81" s="28">
        <f>외인!CQ81+기관!CQ81</f>
        <v>92.920000000000016</v>
      </c>
      <c r="CR81" s="28">
        <f>외인!CR81+기관!CR81</f>
        <v>347671.4</v>
      </c>
      <c r="CS81" s="28">
        <f>외인!CS81+기관!CS81</f>
        <v>-206.22000000000003</v>
      </c>
      <c r="CT81" s="28">
        <f>외인!CT81+기관!CT81</f>
        <v>503750.8</v>
      </c>
      <c r="CU81" s="28">
        <f>외인!CU81+기관!CU81</f>
        <v>-43.790000000000006</v>
      </c>
      <c r="CV81" s="28">
        <f>외인!CV81+기관!CV81</f>
        <v>7243863.9000000004</v>
      </c>
      <c r="CW81" s="28">
        <f>외인!CW81+기관!CW81</f>
        <v>-11916.369999999999</v>
      </c>
      <c r="CX81" s="28">
        <f>외인!CX81+기관!CX81</f>
        <v>455902.04</v>
      </c>
      <c r="CY81" s="28">
        <f>외인!CY81+기관!CY81</f>
        <v>-1949.3000000000002</v>
      </c>
      <c r="CZ81" s="28">
        <f>외인!CZ81+기관!CZ81</f>
        <v>35456.94</v>
      </c>
      <c r="DA81" s="28">
        <f>외인!DA81+기관!DA81</f>
        <v>122.08</v>
      </c>
      <c r="DB81" s="28">
        <f>외인!DB81+기관!DB81</f>
        <v>60849.74</v>
      </c>
      <c r="DC81" s="28">
        <f>외인!DC81+기관!DC81</f>
        <v>6.1699999999999982</v>
      </c>
      <c r="DD81" s="28">
        <f>외인!DD81+기관!DD81</f>
        <v>15037.66</v>
      </c>
      <c r="DE81" s="28">
        <f>외인!DE81+기관!DE81</f>
        <v>-3.7800000000000002</v>
      </c>
      <c r="DF81" s="28">
        <f>외인!DF81+기관!DF81</f>
        <v>102531.8</v>
      </c>
      <c r="DG81" s="28">
        <f>외인!DG81+기관!DG81</f>
        <v>-11.120000000000001</v>
      </c>
      <c r="DH81" s="28">
        <f>외인!DH81+기관!DH81</f>
        <v>32612.799999999999</v>
      </c>
      <c r="DI81" s="28">
        <f>외인!DI81+기관!DI81</f>
        <v>50.77</v>
      </c>
      <c r="DJ81" s="28">
        <f>외인!DJ81+기관!DJ81</f>
        <v>1143064.5</v>
      </c>
      <c r="DK81" s="28">
        <f>외인!DK81+기관!DK81</f>
        <v>-1067.9299999999998</v>
      </c>
      <c r="DL81" s="28">
        <f>외인!DL81+기관!DL81</f>
        <v>165468.78</v>
      </c>
      <c r="DM81" s="28">
        <f>외인!DM81+기관!DM81</f>
        <v>-47.4</v>
      </c>
      <c r="DN81" s="28">
        <f>외인!DN81+기관!DN81</f>
        <v>7243863.9000000004</v>
      </c>
      <c r="DO81" s="28">
        <f>외인!DO81+기관!DO81</f>
        <v>-11916.369999999999</v>
      </c>
      <c r="DP81" s="28">
        <f>외인!DP81+기관!DP81</f>
        <v>132156.70000000001</v>
      </c>
      <c r="DQ81" s="28">
        <f>외인!DQ81+기관!DQ81</f>
        <v>94.830000000000013</v>
      </c>
      <c r="DR81" s="28">
        <f>외인!DR81+기관!DR81</f>
        <v>80999.72</v>
      </c>
      <c r="DS81" s="28">
        <f>외인!DS81+기관!DS81</f>
        <v>46.39</v>
      </c>
      <c r="DT81" s="28">
        <f>외인!DT81+기관!DT81</f>
        <v>285510.7</v>
      </c>
      <c r="DU81" s="28">
        <f>외인!DU81+기관!DU81</f>
        <v>-187.2</v>
      </c>
      <c r="DV81" s="28">
        <f>외인!DV81+기관!DV81</f>
        <v>61519.46</v>
      </c>
      <c r="DW81" s="28">
        <f>외인!DW81+기관!DW81</f>
        <v>-18.850000000000001</v>
      </c>
      <c r="DX81" s="28">
        <f>외인!DX81+기관!DX81</f>
        <v>244737.08</v>
      </c>
      <c r="DY81" s="28">
        <f>외인!DY81+기관!DY81</f>
        <v>782.8</v>
      </c>
      <c r="DZ81" s="28">
        <f>외인!DZ81+기관!DZ81</f>
        <v>13322.6</v>
      </c>
      <c r="EA81" s="28">
        <f>외인!EA81+기관!EA81</f>
        <v>2.57</v>
      </c>
      <c r="EB81" s="28">
        <f>외인!EB81+기관!EB81</f>
        <v>19062.14</v>
      </c>
      <c r="EC81" s="28">
        <f>외인!EC81+기관!EC81</f>
        <v>8.51</v>
      </c>
      <c r="ED81" s="28">
        <f>외인!ED81+기관!ED81</f>
        <v>17246.82</v>
      </c>
      <c r="EE81" s="28">
        <f>외인!EE81+기관!EE81</f>
        <v>24.7</v>
      </c>
      <c r="EF81" s="28">
        <f>외인!EF81+기관!EF81</f>
        <v>378208.38</v>
      </c>
      <c r="EG81" s="28">
        <f>외인!EG81+기관!EG81</f>
        <v>-3.9899999999999807</v>
      </c>
      <c r="EH81" s="28">
        <f>외인!EH81+기관!EH81</f>
        <v>609419.57999999996</v>
      </c>
      <c r="EI81" s="28">
        <f>외인!EI81+기관!EI81</f>
        <v>242.79000000000008</v>
      </c>
      <c r="EJ81" s="28">
        <f>외인!EJ81+기관!EJ81</f>
        <v>185202.08</v>
      </c>
      <c r="EK81" s="28">
        <f>외인!EK81+기관!EK81</f>
        <v>45.790000000000006</v>
      </c>
      <c r="EL81" s="28">
        <f>외인!EL81+기관!EL81</f>
        <v>50966.78</v>
      </c>
      <c r="EM81" s="28">
        <f>외인!EM81+기관!EM81</f>
        <v>52.1</v>
      </c>
      <c r="EN81" s="28">
        <f>외인!EN81+기관!EN81</f>
        <v>80999.72</v>
      </c>
      <c r="EO81" s="28">
        <f>외인!EO81+기관!EO81</f>
        <v>46.39</v>
      </c>
      <c r="EP81" s="28">
        <f>외인!EP81+기관!EP81</f>
        <v>254497.06</v>
      </c>
      <c r="EQ81" s="28">
        <f>외인!EQ81+기관!EQ81</f>
        <v>156.39999999999998</v>
      </c>
      <c r="ER81" s="28">
        <f>외인!ER81+기관!ER81</f>
        <v>18640.060000000001</v>
      </c>
      <c r="ES81" s="28">
        <f>외인!ES81+기관!ES81</f>
        <v>45.269999999999996</v>
      </c>
      <c r="ET81" s="28">
        <f>외인!ET81+기관!ET81</f>
        <v>293460.14</v>
      </c>
      <c r="EU81" s="28">
        <f>외인!EU81+기관!EU81</f>
        <v>106.12999999999997</v>
      </c>
      <c r="EV81" s="28">
        <f>외인!EV81+기관!EV81</f>
        <v>99039.4</v>
      </c>
      <c r="EW81" s="28">
        <f>외인!EW81+기관!EW81</f>
        <v>55.7</v>
      </c>
      <c r="EX81" s="28">
        <f>외인!EX81+기관!EX81</f>
        <v>174855.12</v>
      </c>
      <c r="EY81" s="28">
        <f>외인!EY81+기관!EY81</f>
        <v>37.220000000000006</v>
      </c>
    </row>
    <row r="82" spans="1:155">
      <c r="A82" s="27">
        <f>외인!A82</f>
        <v>46183</v>
      </c>
      <c r="B82" s="28">
        <f>외인!B82+기관!B82</f>
        <v>12276896.039999999</v>
      </c>
      <c r="C82" s="28">
        <f>외인!C82+기관!C82</f>
        <v>-15809.79</v>
      </c>
      <c r="D82" s="28">
        <f>외인!D82+기관!D82</f>
        <v>1066170.8600000001</v>
      </c>
      <c r="E82" s="28">
        <f>외인!E82+기관!E82</f>
        <v>819.99</v>
      </c>
      <c r="F82" s="28">
        <f>외인!F82+기관!F82</f>
        <v>5245413.22</v>
      </c>
      <c r="G82" s="28">
        <f>외인!G82+기관!G82</f>
        <v>-9999.8700000000008</v>
      </c>
      <c r="H82" s="28">
        <f>외인!H82+기관!H82</f>
        <v>554899.12</v>
      </c>
      <c r="I82" s="28">
        <f>외인!I82+기관!I82</f>
        <v>-136.84000000000003</v>
      </c>
      <c r="J82" s="28">
        <f>외인!J82+기관!J82</f>
        <v>80073.100000000006</v>
      </c>
      <c r="K82" s="28">
        <f>외인!K82+기관!K82</f>
        <v>65.709999999999994</v>
      </c>
      <c r="L82" s="28">
        <f>외인!L82+기관!L82</f>
        <v>515511.08</v>
      </c>
      <c r="M82" s="28">
        <f>외인!M82+기관!M82</f>
        <v>-208.64</v>
      </c>
      <c r="N82" s="28">
        <f>외인!N82+기관!N82</f>
        <v>540898.88</v>
      </c>
      <c r="O82" s="28">
        <f>외인!O82+기관!O82</f>
        <v>-1211.8800000000001</v>
      </c>
      <c r="P82" s="28">
        <f>외인!P82+기관!P82</f>
        <v>318721.2</v>
      </c>
      <c r="Q82" s="28">
        <f>외인!Q82+기관!Q82</f>
        <v>-103.58999999999999</v>
      </c>
      <c r="R82" s="28">
        <f>외인!R82+기관!R82</f>
        <v>267629.62</v>
      </c>
      <c r="S82" s="28">
        <f>외인!S82+기관!S82</f>
        <v>202.87</v>
      </c>
      <c r="T82" s="28">
        <f>외인!T82+기관!T82</f>
        <v>15273.24</v>
      </c>
      <c r="U82" s="28">
        <f>외인!U82+기관!U82</f>
        <v>-2.8600000000000003</v>
      </c>
      <c r="V82" s="28">
        <f>외인!V82+기관!V82</f>
        <v>242852.96</v>
      </c>
      <c r="W82" s="28">
        <f>외인!W82+기관!W82</f>
        <v>699.21</v>
      </c>
      <c r="X82" s="28">
        <f>외인!X82+기관!X82</f>
        <v>6695596.8200000003</v>
      </c>
      <c r="Y82" s="28">
        <f>외인!Y82+기관!Y82</f>
        <v>-12660.04</v>
      </c>
      <c r="Z82" s="28">
        <f>외인!Z82+기관!Z82</f>
        <v>95288.34</v>
      </c>
      <c r="AA82" s="28">
        <f>외인!AA82+기관!AA82</f>
        <v>34.42</v>
      </c>
      <c r="AB82" s="28">
        <f>외인!AB82+기관!AB82</f>
        <v>394393.44</v>
      </c>
      <c r="AC82" s="28">
        <f>외인!AC82+기관!AC82</f>
        <v>189.72</v>
      </c>
      <c r="AD82" s="28">
        <f>외인!AD82+기관!AD82</f>
        <v>39174.519999999997</v>
      </c>
      <c r="AE82" s="28">
        <f>외인!AE82+기관!AE82</f>
        <v>16.25</v>
      </c>
      <c r="AF82" s="28">
        <f>외인!AF82+기관!AF82</f>
        <v>43531.44</v>
      </c>
      <c r="AG82" s="28">
        <f>외인!AG82+기관!AG82</f>
        <v>6.8</v>
      </c>
      <c r="AH82" s="28">
        <f>외인!AH82+기관!AH82</f>
        <v>392610.48</v>
      </c>
      <c r="AI82" s="28">
        <f>외인!AI82+기관!AI82</f>
        <v>-246.54</v>
      </c>
      <c r="AJ82" s="28">
        <f>외인!AJ82+기관!AJ82</f>
        <v>194916.84</v>
      </c>
      <c r="AK82" s="28">
        <f>외인!AK82+기관!AK82</f>
        <v>237.39</v>
      </c>
      <c r="AL82" s="28">
        <f>외인!AL82+기관!AL82</f>
        <v>197575.46</v>
      </c>
      <c r="AM82" s="28">
        <f>외인!AM82+기관!AM82</f>
        <v>-283.41999999999996</v>
      </c>
      <c r="AN82" s="28">
        <f>외인!AN82+기관!AN82</f>
        <v>375298.16</v>
      </c>
      <c r="AO82" s="28">
        <f>외인!AO82+기관!AO82</f>
        <v>-937.01</v>
      </c>
      <c r="AP82" s="28">
        <f>외인!AP82+기관!AP82</f>
        <v>299234.71999999997</v>
      </c>
      <c r="AQ82" s="28">
        <f>외인!AQ82+기관!AQ82</f>
        <v>355.34000000000003</v>
      </c>
      <c r="AR82" s="28">
        <f>외인!AR82+기관!AR82</f>
        <v>46512.82</v>
      </c>
      <c r="AS82" s="28">
        <f>외인!AS82+기관!AS82</f>
        <v>52.21</v>
      </c>
      <c r="AT82" s="28">
        <f>외인!AT82+기관!AT82</f>
        <v>202356.86</v>
      </c>
      <c r="AU82" s="28">
        <f>외인!AU82+기관!AU82</f>
        <v>-875.3599999999999</v>
      </c>
      <c r="AV82" s="28">
        <f>외인!AV82+기관!AV82</f>
        <v>85437.6</v>
      </c>
      <c r="AW82" s="28">
        <f>외인!AW82+기관!AW82</f>
        <v>-19.36</v>
      </c>
      <c r="AX82" s="28">
        <f>외인!AX82+기관!AX82</f>
        <v>113761.62</v>
      </c>
      <c r="AY82" s="28">
        <f>외인!AY82+기관!AY82</f>
        <v>191.39000000000001</v>
      </c>
      <c r="AZ82" s="28">
        <f>외인!AZ82+기관!AZ82</f>
        <v>7235785.8600000003</v>
      </c>
      <c r="BA82" s="28">
        <f>외인!BA82+기관!BA82</f>
        <v>-12866.82</v>
      </c>
      <c r="BB82" s="28">
        <f>외인!BB82+기관!BB82</f>
        <v>258367.98</v>
      </c>
      <c r="BC82" s="28">
        <f>외인!BC82+기관!BC82</f>
        <v>51.730000000000004</v>
      </c>
      <c r="BD82" s="28">
        <f>외인!BD82+기관!BD82</f>
        <v>61083.34</v>
      </c>
      <c r="BE82" s="28">
        <f>외인!BE82+기관!BE82</f>
        <v>14.7</v>
      </c>
      <c r="BF82" s="28">
        <f>외인!BF82+기관!BF82</f>
        <v>0</v>
      </c>
      <c r="BG82" s="28">
        <f>외인!BG82+기관!BG82</f>
        <v>0</v>
      </c>
      <c r="BH82" s="28">
        <f>외인!BH82+기관!BH82</f>
        <v>197976.82</v>
      </c>
      <c r="BI82" s="28">
        <f>외인!BI82+기관!BI82</f>
        <v>-21.17</v>
      </c>
      <c r="BJ82" s="28">
        <f>외인!BJ82+기관!BJ82</f>
        <v>214300.26</v>
      </c>
      <c r="BK82" s="28">
        <f>외인!BK82+기관!BK82</f>
        <v>-13.440000000000012</v>
      </c>
      <c r="BL82" s="28">
        <f>외인!BL82+기관!BL82</f>
        <v>75328.06</v>
      </c>
      <c r="BM82" s="28">
        <f>외인!BM82+기관!BM82</f>
        <v>3.2200000000000006</v>
      </c>
      <c r="BN82" s="28">
        <f>외인!BN82+기관!BN82</f>
        <v>86178.04</v>
      </c>
      <c r="BO82" s="28">
        <f>외인!BO82+기관!BO82</f>
        <v>3.4899999999999949</v>
      </c>
      <c r="BP82" s="28">
        <f>외인!BP82+기관!BP82</f>
        <v>128657.68</v>
      </c>
      <c r="BQ82" s="28">
        <f>외인!BQ82+기관!BQ82</f>
        <v>137.91999999999999</v>
      </c>
      <c r="BR82" s="28">
        <f>외인!BR82+기관!BR82</f>
        <v>540802.02</v>
      </c>
      <c r="BS82" s="28">
        <f>외인!BS82+기관!BS82</f>
        <v>111.22000000000003</v>
      </c>
      <c r="BT82" s="28">
        <f>외인!BT82+기관!BT82</f>
        <v>6773077.4199999999</v>
      </c>
      <c r="BU82" s="28">
        <f>외인!BU82+기관!BU82</f>
        <v>-12452.83</v>
      </c>
      <c r="BV82" s="28">
        <f>외인!BV82+기관!BV82</f>
        <v>884518.02</v>
      </c>
      <c r="BW82" s="28">
        <f>외인!BW82+기관!BW82</f>
        <v>182.13</v>
      </c>
      <c r="BX82" s="28">
        <f>외인!BX82+기관!BX82</f>
        <v>136674.32</v>
      </c>
      <c r="BY82" s="28">
        <f>외인!BY82+기관!BY82</f>
        <v>-19.720000000000002</v>
      </c>
      <c r="BZ82" s="28">
        <f>외인!BZ82+기관!BZ82</f>
        <v>572873.62</v>
      </c>
      <c r="CA82" s="28">
        <f>외인!CA82+기관!CA82</f>
        <v>-1220.43</v>
      </c>
      <c r="CB82" s="28">
        <f>외인!CB82+기관!CB82</f>
        <v>22178.6</v>
      </c>
      <c r="CC82" s="28">
        <f>외인!CC82+기관!CC82</f>
        <v>31.919999999999998</v>
      </c>
      <c r="CD82" s="28">
        <f>외인!CD82+기관!CD82</f>
        <v>46438.02</v>
      </c>
      <c r="CE82" s="28">
        <f>외인!CE82+기관!CE82</f>
        <v>42.419999999999995</v>
      </c>
      <c r="CF82" s="28">
        <f>외인!CF82+기관!CF82</f>
        <v>62312.76</v>
      </c>
      <c r="CG82" s="28">
        <f>외인!CG82+기관!CG82</f>
        <v>35.69</v>
      </c>
      <c r="CH82" s="28">
        <f>외인!CH82+기관!CH82</f>
        <v>124578.5</v>
      </c>
      <c r="CI82" s="28">
        <f>외인!CI82+기관!CI82</f>
        <v>-6.6599999999999966</v>
      </c>
      <c r="CJ82" s="28">
        <f>외인!CJ82+기관!CJ82</f>
        <v>586305.04</v>
      </c>
      <c r="CK82" s="28">
        <f>외인!CK82+기관!CK82</f>
        <v>38.739999999999981</v>
      </c>
      <c r="CL82" s="28">
        <f>외인!CL82+기관!CL82</f>
        <v>443579.6</v>
      </c>
      <c r="CM82" s="28">
        <f>외인!CM82+기관!CM82</f>
        <v>185.23000000000002</v>
      </c>
      <c r="CN82" s="28">
        <f>외인!CN82+기관!CN82</f>
        <v>207195.62</v>
      </c>
      <c r="CO82" s="28">
        <f>외인!CO82+기관!CO82</f>
        <v>-48.980000000000004</v>
      </c>
      <c r="CP82" s="28">
        <f>외인!CP82+기관!CP82</f>
        <v>259324.24</v>
      </c>
      <c r="CQ82" s="28">
        <f>외인!CQ82+기관!CQ82</f>
        <v>50.599999999999994</v>
      </c>
      <c r="CR82" s="28">
        <f>외인!CR82+기관!CR82</f>
        <v>327998.65999999997</v>
      </c>
      <c r="CS82" s="28">
        <f>외인!CS82+기관!CS82</f>
        <v>174.60999999999999</v>
      </c>
      <c r="CT82" s="28">
        <f>외인!CT82+기관!CT82</f>
        <v>471324.9</v>
      </c>
      <c r="CU82" s="28">
        <f>외인!CU82+기관!CU82</f>
        <v>-243.89</v>
      </c>
      <c r="CV82" s="28">
        <f>외인!CV82+기관!CV82</f>
        <v>6773077.4199999999</v>
      </c>
      <c r="CW82" s="28">
        <f>외인!CW82+기관!CW82</f>
        <v>-12452.83</v>
      </c>
      <c r="CX82" s="28">
        <f>외인!CX82+기관!CX82</f>
        <v>436767.38</v>
      </c>
      <c r="CY82" s="28">
        <f>외인!CY82+기관!CY82</f>
        <v>-1016.26</v>
      </c>
      <c r="CZ82" s="28">
        <f>외인!CZ82+기관!CZ82</f>
        <v>33859.64</v>
      </c>
      <c r="DA82" s="28">
        <f>외인!DA82+기관!DA82</f>
        <v>-3.5699999999999994</v>
      </c>
      <c r="DB82" s="28">
        <f>외인!DB82+기관!DB82</f>
        <v>61083.34</v>
      </c>
      <c r="DC82" s="28">
        <f>외인!DC82+기관!DC82</f>
        <v>14.7</v>
      </c>
      <c r="DD82" s="28">
        <f>외인!DD82+기관!DD82</f>
        <v>15273.24</v>
      </c>
      <c r="DE82" s="28">
        <f>외인!DE82+기관!DE82</f>
        <v>-2.8600000000000003</v>
      </c>
      <c r="DF82" s="28">
        <f>외인!DF82+기관!DF82</f>
        <v>101122.94</v>
      </c>
      <c r="DG82" s="28">
        <f>외인!DG82+기관!DG82</f>
        <v>3.75</v>
      </c>
      <c r="DH82" s="28">
        <f>외인!DH82+기관!DH82</f>
        <v>32337.279999999999</v>
      </c>
      <c r="DI82" s="28">
        <f>외인!DI82+기관!DI82</f>
        <v>39.629999999999995</v>
      </c>
      <c r="DJ82" s="28">
        <f>외인!DJ82+기관!DJ82</f>
        <v>1156762.2</v>
      </c>
      <c r="DK82" s="28">
        <f>외인!DK82+기관!DK82</f>
        <v>-570.44000000000005</v>
      </c>
      <c r="DL82" s="28">
        <f>외인!DL82+기관!DL82</f>
        <v>162055.67999999999</v>
      </c>
      <c r="DM82" s="28">
        <f>외인!DM82+기관!DM82</f>
        <v>-82.22</v>
      </c>
      <c r="DN82" s="28">
        <f>외인!DN82+기관!DN82</f>
        <v>6773077.4199999999</v>
      </c>
      <c r="DO82" s="28">
        <f>외인!DO82+기관!DO82</f>
        <v>-12452.83</v>
      </c>
      <c r="DP82" s="28">
        <f>외인!DP82+기관!DP82</f>
        <v>128512.04</v>
      </c>
      <c r="DQ82" s="28">
        <f>외인!DQ82+기관!DQ82</f>
        <v>24.75</v>
      </c>
      <c r="DR82" s="28">
        <f>외인!DR82+기관!DR82</f>
        <v>81231.8</v>
      </c>
      <c r="DS82" s="28">
        <f>외인!DS82+기관!DS82</f>
        <v>60.67</v>
      </c>
      <c r="DT82" s="28">
        <f>외인!DT82+기관!DT82</f>
        <v>267629.62</v>
      </c>
      <c r="DU82" s="28">
        <f>외인!DU82+기관!DU82</f>
        <v>202.87</v>
      </c>
      <c r="DV82" s="28">
        <f>외인!DV82+기관!DV82</f>
        <v>59727.360000000001</v>
      </c>
      <c r="DW82" s="28">
        <f>외인!DW82+기관!DW82</f>
        <v>-28.37</v>
      </c>
      <c r="DX82" s="28">
        <f>외인!DX82+기관!DX82</f>
        <v>242852.96</v>
      </c>
      <c r="DY82" s="28">
        <f>외인!DY82+기관!DY82</f>
        <v>699.21</v>
      </c>
      <c r="DZ82" s="28">
        <f>외인!DZ82+기관!DZ82</f>
        <v>13211.18</v>
      </c>
      <c r="EA82" s="28">
        <f>외인!EA82+기관!EA82</f>
        <v>-2.77</v>
      </c>
      <c r="EB82" s="28">
        <f>외인!EB82+기관!EB82</f>
        <v>18911.740000000002</v>
      </c>
      <c r="EC82" s="28">
        <f>외인!EC82+기관!EC82</f>
        <v>4.9600000000000009</v>
      </c>
      <c r="ED82" s="28">
        <f>외인!ED82+기관!ED82</f>
        <v>17314.66</v>
      </c>
      <c r="EE82" s="28">
        <f>외인!EE82+기관!EE82</f>
        <v>12.12</v>
      </c>
      <c r="EF82" s="28">
        <f>외인!EF82+기관!EF82</f>
        <v>376415.84</v>
      </c>
      <c r="EG82" s="28">
        <f>외인!EG82+기관!EG82</f>
        <v>-48.990000000000009</v>
      </c>
      <c r="EH82" s="28">
        <f>외인!EH82+기관!EH82</f>
        <v>578556.31999999995</v>
      </c>
      <c r="EI82" s="28">
        <f>외인!EI82+기관!EI82</f>
        <v>10.599999999999994</v>
      </c>
      <c r="EJ82" s="28">
        <f>외인!EJ82+기관!EJ82</f>
        <v>185529</v>
      </c>
      <c r="EK82" s="28">
        <f>외인!EK82+기관!EK82</f>
        <v>51.4</v>
      </c>
      <c r="EL82" s="28">
        <f>외인!EL82+기관!EL82</f>
        <v>50641.440000000002</v>
      </c>
      <c r="EM82" s="28">
        <f>외인!EM82+기관!EM82</f>
        <v>40.370000000000005</v>
      </c>
      <c r="EN82" s="28">
        <f>외인!EN82+기관!EN82</f>
        <v>81231.8</v>
      </c>
      <c r="EO82" s="28">
        <f>외인!EO82+기관!EO82</f>
        <v>60.67</v>
      </c>
      <c r="EP82" s="28">
        <f>외인!EP82+기관!EP82</f>
        <v>264470.18</v>
      </c>
      <c r="EQ82" s="28">
        <f>외인!EQ82+기관!EQ82</f>
        <v>166.13000000000002</v>
      </c>
      <c r="ER82" s="28">
        <f>외인!ER82+기관!ER82</f>
        <v>18385.98</v>
      </c>
      <c r="ES82" s="28">
        <f>외인!ES82+기관!ES82</f>
        <v>17.249999999999996</v>
      </c>
      <c r="ET82" s="28">
        <f>외인!ET82+기관!ET82</f>
        <v>299234.71999999997</v>
      </c>
      <c r="EU82" s="28">
        <f>외인!EU82+기관!EU82</f>
        <v>355.34000000000003</v>
      </c>
      <c r="EV82" s="28">
        <f>외인!EV82+기관!EV82</f>
        <v>95288.34</v>
      </c>
      <c r="EW82" s="28">
        <f>외인!EW82+기관!EW82</f>
        <v>34.42</v>
      </c>
      <c r="EX82" s="28">
        <f>외인!EX82+기관!EX82</f>
        <v>164035.9</v>
      </c>
      <c r="EY82" s="28">
        <f>외인!EY82+기관!EY82</f>
        <v>16.18</v>
      </c>
    </row>
    <row r="83" spans="1:155">
      <c r="A83" s="27">
        <f>외인!A83</f>
        <v>46184</v>
      </c>
      <c r="B83" s="28">
        <f>외인!B83+기관!B83</f>
        <v>12329630.439999999</v>
      </c>
      <c r="C83" s="28">
        <f>외인!C83+기관!C83</f>
        <v>-12889.14</v>
      </c>
      <c r="D83" s="28">
        <f>외인!D83+기관!D83</f>
        <v>1115881.08</v>
      </c>
      <c r="E83" s="28">
        <f>외인!E83+기관!E83</f>
        <v>1010.51</v>
      </c>
      <c r="F83" s="28">
        <f>외인!F83+기관!F83</f>
        <v>5204353.32</v>
      </c>
      <c r="G83" s="28">
        <f>외인!G83+기관!G83</f>
        <v>-7808.26</v>
      </c>
      <c r="H83" s="28">
        <f>외인!H83+기관!H83</f>
        <v>555985.92000000004</v>
      </c>
      <c r="I83" s="28">
        <f>외인!I83+기관!I83</f>
        <v>-81.88</v>
      </c>
      <c r="J83" s="28">
        <f>외인!J83+기관!J83</f>
        <v>80969.22</v>
      </c>
      <c r="K83" s="28">
        <f>외인!K83+기관!K83</f>
        <v>59.519999999999996</v>
      </c>
      <c r="L83" s="28">
        <f>외인!L83+기관!L83</f>
        <v>515247.28</v>
      </c>
      <c r="M83" s="28">
        <f>외인!M83+기관!M83</f>
        <v>-169.37000000000003</v>
      </c>
      <c r="N83" s="28">
        <f>외인!N83+기관!N83</f>
        <v>537284.72</v>
      </c>
      <c r="O83" s="28">
        <f>외인!O83+기관!O83</f>
        <v>-1141.5</v>
      </c>
      <c r="P83" s="28">
        <f>외인!P83+기관!P83</f>
        <v>321658.5</v>
      </c>
      <c r="Q83" s="28">
        <f>외인!Q83+기관!Q83</f>
        <v>-52.069999999999993</v>
      </c>
      <c r="R83" s="28">
        <f>외인!R83+기관!R83</f>
        <v>271002.23999999999</v>
      </c>
      <c r="S83" s="28">
        <f>외인!S83+기관!S83</f>
        <v>327.97999999999996</v>
      </c>
      <c r="T83" s="28">
        <f>외인!T83+기관!T83</f>
        <v>15638.6</v>
      </c>
      <c r="U83" s="28">
        <f>외인!U83+기관!U83</f>
        <v>2.7800000000000002</v>
      </c>
      <c r="V83" s="28">
        <f>외인!V83+기관!V83</f>
        <v>265367.03999999998</v>
      </c>
      <c r="W83" s="28">
        <f>외인!W83+기관!W83</f>
        <v>648.05000000000007</v>
      </c>
      <c r="X83" s="28">
        <f>외인!X83+기관!X83</f>
        <v>6752549.9800000004</v>
      </c>
      <c r="Y83" s="28">
        <f>외인!Y83+기관!Y83</f>
        <v>-10935.24</v>
      </c>
      <c r="Z83" s="28">
        <f>외인!Z83+기관!Z83</f>
        <v>99484.02</v>
      </c>
      <c r="AA83" s="28">
        <f>외인!AA83+기관!AA83</f>
        <v>27.940000000000005</v>
      </c>
      <c r="AB83" s="28">
        <f>외인!AB83+기관!AB83</f>
        <v>389500.86</v>
      </c>
      <c r="AC83" s="28">
        <f>외인!AC83+기관!AC83</f>
        <v>61.580000000000013</v>
      </c>
      <c r="AD83" s="28">
        <f>외인!AD83+기관!AD83</f>
        <v>39083.22</v>
      </c>
      <c r="AE83" s="28">
        <f>외인!AE83+기관!AE83</f>
        <v>3.2500000000000018</v>
      </c>
      <c r="AF83" s="28">
        <f>외인!AF83+기관!AF83</f>
        <v>44301.32</v>
      </c>
      <c r="AG83" s="28">
        <f>외인!AG83+기관!AG83</f>
        <v>-3.4299999999999997</v>
      </c>
      <c r="AH83" s="28">
        <f>외인!AH83+기관!AH83</f>
        <v>388834.28</v>
      </c>
      <c r="AI83" s="28">
        <f>외인!AI83+기관!AI83</f>
        <v>-143.58999999999997</v>
      </c>
      <c r="AJ83" s="28">
        <f>외인!AJ83+기관!AJ83</f>
        <v>198495.9</v>
      </c>
      <c r="AK83" s="28">
        <f>외인!AK83+기관!AK83</f>
        <v>352.98</v>
      </c>
      <c r="AL83" s="28">
        <f>외인!AL83+기관!AL83</f>
        <v>199136.7</v>
      </c>
      <c r="AM83" s="28">
        <f>외인!AM83+기관!AM83</f>
        <v>-247.44</v>
      </c>
      <c r="AN83" s="28">
        <f>외인!AN83+기관!AN83</f>
        <v>370373.64</v>
      </c>
      <c r="AO83" s="28">
        <f>외인!AO83+기관!AO83</f>
        <v>-907.08999999999992</v>
      </c>
      <c r="AP83" s="28">
        <f>외인!AP83+기관!AP83</f>
        <v>296431.34000000003</v>
      </c>
      <c r="AQ83" s="28">
        <f>외인!AQ83+기관!AQ83</f>
        <v>291.2</v>
      </c>
      <c r="AR83" s="28">
        <f>외인!AR83+기관!AR83</f>
        <v>46329.24</v>
      </c>
      <c r="AS83" s="28">
        <f>외인!AS83+기관!AS83</f>
        <v>49.190000000000005</v>
      </c>
      <c r="AT83" s="28">
        <f>외인!AT83+기관!AT83</f>
        <v>206763.2</v>
      </c>
      <c r="AU83" s="28">
        <f>외인!AU83+기관!AU83</f>
        <v>-434.79000000000008</v>
      </c>
      <c r="AV83" s="28">
        <f>외인!AV83+기관!AV83</f>
        <v>87733.46</v>
      </c>
      <c r="AW83" s="28">
        <f>외인!AW83+기관!AW83</f>
        <v>15.25</v>
      </c>
      <c r="AX83" s="28">
        <f>외인!AX83+기관!AX83</f>
        <v>112156</v>
      </c>
      <c r="AY83" s="28">
        <f>외인!AY83+기관!AY83</f>
        <v>202.03</v>
      </c>
      <c r="AZ83" s="28">
        <f>외인!AZ83+기관!AZ83</f>
        <v>7294155.5999999996</v>
      </c>
      <c r="BA83" s="28">
        <f>외인!BA83+기관!BA83</f>
        <v>-10871.79</v>
      </c>
      <c r="BB83" s="28">
        <f>외인!BB83+기관!BB83</f>
        <v>263063.96000000002</v>
      </c>
      <c r="BC83" s="28">
        <f>외인!BC83+기관!BC83</f>
        <v>93.12</v>
      </c>
      <c r="BD83" s="28">
        <f>외인!BD83+기관!BD83</f>
        <v>60489.06</v>
      </c>
      <c r="BE83" s="28">
        <f>외인!BE83+기관!BE83</f>
        <v>19.43</v>
      </c>
      <c r="BF83" s="28">
        <f>외인!BF83+기관!BF83</f>
        <v>0</v>
      </c>
      <c r="BG83" s="28">
        <f>외인!BG83+기관!BG83</f>
        <v>0</v>
      </c>
      <c r="BH83" s="28">
        <f>외인!BH83+기관!BH83</f>
        <v>197434.7</v>
      </c>
      <c r="BI83" s="28">
        <f>외인!BI83+기관!BI83</f>
        <v>-86.759999999999991</v>
      </c>
      <c r="BJ83" s="28">
        <f>외인!BJ83+기관!BJ83</f>
        <v>218546.8</v>
      </c>
      <c r="BK83" s="28">
        <f>외인!BK83+기관!BK83</f>
        <v>17.079999999999998</v>
      </c>
      <c r="BL83" s="28">
        <f>외인!BL83+기관!BL83</f>
        <v>74820.92</v>
      </c>
      <c r="BM83" s="28">
        <f>외인!BM83+기관!BM83</f>
        <v>12.530000000000001</v>
      </c>
      <c r="BN83" s="28">
        <f>외인!BN83+기관!BN83</f>
        <v>85052.54</v>
      </c>
      <c r="BO83" s="28">
        <f>외인!BO83+기관!BO83</f>
        <v>-12.870000000000005</v>
      </c>
      <c r="BP83" s="28">
        <f>외인!BP83+기관!BP83</f>
        <v>126462.38</v>
      </c>
      <c r="BQ83" s="28">
        <f>외인!BQ83+기관!BQ83</f>
        <v>103.84</v>
      </c>
      <c r="BR83" s="28">
        <f>외인!BR83+기관!BR83</f>
        <v>537741.57999999996</v>
      </c>
      <c r="BS83" s="28">
        <f>외인!BS83+기관!BS83</f>
        <v>145</v>
      </c>
      <c r="BT83" s="28">
        <f>외인!BT83+기관!BT83</f>
        <v>6835221.2400000002</v>
      </c>
      <c r="BU83" s="28">
        <f>외인!BU83+기관!BU83</f>
        <v>-10816.349999999999</v>
      </c>
      <c r="BV83" s="28">
        <f>외인!BV83+기관!BV83</f>
        <v>896063.48</v>
      </c>
      <c r="BW83" s="28">
        <f>외인!BW83+기관!BW83</f>
        <v>145.44999999999999</v>
      </c>
      <c r="BX83" s="28">
        <f>외인!BX83+기관!BX83</f>
        <v>137794.72</v>
      </c>
      <c r="BY83" s="28">
        <f>외인!BY83+기관!BY83</f>
        <v>-23.560000000000002</v>
      </c>
      <c r="BZ83" s="28">
        <f>외인!BZ83+기관!BZ83</f>
        <v>569510.34</v>
      </c>
      <c r="CA83" s="28">
        <f>외인!CA83+기관!CA83</f>
        <v>-1154.53</v>
      </c>
      <c r="CB83" s="28">
        <f>외인!CB83+기관!CB83</f>
        <v>22532.959999999999</v>
      </c>
      <c r="CC83" s="28">
        <f>외인!CC83+기관!CC83</f>
        <v>31.009999999999998</v>
      </c>
      <c r="CD83" s="28">
        <f>외인!CD83+기관!CD83</f>
        <v>49234.080000000002</v>
      </c>
      <c r="CE83" s="28">
        <f>외인!CE83+기관!CE83</f>
        <v>57.269999999999996</v>
      </c>
      <c r="CF83" s="28">
        <f>외인!CF83+기관!CF83</f>
        <v>64204.82</v>
      </c>
      <c r="CG83" s="28">
        <f>외인!CG83+기관!CG83</f>
        <v>14.949999999999989</v>
      </c>
      <c r="CH83" s="28">
        <f>외인!CH83+기관!CH83</f>
        <v>126883.02</v>
      </c>
      <c r="CI83" s="28">
        <f>외인!CI83+기관!CI83</f>
        <v>39.08</v>
      </c>
      <c r="CJ83" s="28">
        <f>외인!CJ83+기관!CJ83</f>
        <v>597581.62</v>
      </c>
      <c r="CK83" s="28">
        <f>외인!CK83+기관!CK83</f>
        <v>89.07</v>
      </c>
      <c r="CL83" s="28">
        <f>외인!CL83+기관!CL83</f>
        <v>440392.36</v>
      </c>
      <c r="CM83" s="28">
        <f>외인!CM83+기관!CM83</f>
        <v>76.879999999999981</v>
      </c>
      <c r="CN83" s="28">
        <f>외인!CN83+기관!CN83</f>
        <v>206995.04</v>
      </c>
      <c r="CO83" s="28">
        <f>외인!CO83+기관!CO83</f>
        <v>-98.42</v>
      </c>
      <c r="CP83" s="28">
        <f>외인!CP83+기관!CP83</f>
        <v>264032.09999999998</v>
      </c>
      <c r="CQ83" s="28">
        <f>외인!CQ83+기관!CQ83</f>
        <v>92.53</v>
      </c>
      <c r="CR83" s="28">
        <f>외인!CR83+기관!CR83</f>
        <v>332532.86</v>
      </c>
      <c r="CS83" s="28">
        <f>외인!CS83+기관!CS83</f>
        <v>341.15</v>
      </c>
      <c r="CT83" s="28">
        <f>외인!CT83+기관!CT83</f>
        <v>479166.18</v>
      </c>
      <c r="CU83" s="28">
        <f>외인!CU83+기관!CU83</f>
        <v>-48.44</v>
      </c>
      <c r="CV83" s="28">
        <f>외인!CV83+기관!CV83</f>
        <v>6835221.2400000002</v>
      </c>
      <c r="CW83" s="28">
        <f>외인!CW83+기관!CW83</f>
        <v>-10816.349999999999</v>
      </c>
      <c r="CX83" s="28">
        <f>외인!CX83+기관!CX83</f>
        <v>439584.22</v>
      </c>
      <c r="CY83" s="28">
        <f>외인!CY83+기관!CY83</f>
        <v>-465.29</v>
      </c>
      <c r="CZ83" s="28">
        <f>외인!CZ83+기관!CZ83</f>
        <v>34378.82</v>
      </c>
      <c r="DA83" s="28">
        <f>외인!DA83+기관!DA83</f>
        <v>-21.7</v>
      </c>
      <c r="DB83" s="28">
        <f>외인!DB83+기관!DB83</f>
        <v>60489.06</v>
      </c>
      <c r="DC83" s="28">
        <f>외인!DC83+기관!DC83</f>
        <v>19.43</v>
      </c>
      <c r="DD83" s="28">
        <f>외인!DD83+기관!DD83</f>
        <v>15638.6</v>
      </c>
      <c r="DE83" s="28">
        <f>외인!DE83+기관!DE83</f>
        <v>2.7800000000000002</v>
      </c>
      <c r="DF83" s="28">
        <f>외인!DF83+기관!DF83</f>
        <v>101528.62</v>
      </c>
      <c r="DG83" s="28">
        <f>외인!DG83+기관!DG83</f>
        <v>2.02</v>
      </c>
      <c r="DH83" s="28">
        <f>외인!DH83+기관!DH83</f>
        <v>34867.74</v>
      </c>
      <c r="DI83" s="28">
        <f>외인!DI83+기관!DI83</f>
        <v>48.08</v>
      </c>
      <c r="DJ83" s="28">
        <f>외인!DJ83+기관!DJ83</f>
        <v>1146737.52</v>
      </c>
      <c r="DK83" s="28">
        <f>외인!DK83+기관!DK83</f>
        <v>-460.59</v>
      </c>
      <c r="DL83" s="28">
        <f>외인!DL83+기관!DL83</f>
        <v>162466.38</v>
      </c>
      <c r="DM83" s="28">
        <f>외인!DM83+기관!DM83</f>
        <v>-128.51999999999998</v>
      </c>
      <c r="DN83" s="28">
        <f>외인!DN83+기관!DN83</f>
        <v>6835221.2400000002</v>
      </c>
      <c r="DO83" s="28">
        <f>외인!DO83+기관!DO83</f>
        <v>-10816.349999999999</v>
      </c>
      <c r="DP83" s="28">
        <f>외인!DP83+기관!DP83</f>
        <v>134776.84</v>
      </c>
      <c r="DQ83" s="28">
        <f>외인!DQ83+기관!DQ83</f>
        <v>70.47999999999999</v>
      </c>
      <c r="DR83" s="28">
        <f>외인!DR83+기관!DR83</f>
        <v>82314.34</v>
      </c>
      <c r="DS83" s="28">
        <f>외인!DS83+기관!DS83</f>
        <v>58.179999999999993</v>
      </c>
      <c r="DT83" s="28">
        <f>외인!DT83+기관!DT83</f>
        <v>271002.23999999999</v>
      </c>
      <c r="DU83" s="28">
        <f>외인!DU83+기관!DU83</f>
        <v>327.97999999999996</v>
      </c>
      <c r="DV83" s="28">
        <f>외인!DV83+기관!DV83</f>
        <v>60887.6</v>
      </c>
      <c r="DW83" s="28">
        <f>외인!DW83+기관!DW83</f>
        <v>12.27</v>
      </c>
      <c r="DX83" s="28">
        <f>외인!DX83+기관!DX83</f>
        <v>265367.03999999998</v>
      </c>
      <c r="DY83" s="28">
        <f>외인!DY83+기관!DY83</f>
        <v>648.05000000000007</v>
      </c>
      <c r="DZ83" s="28">
        <f>외인!DZ83+기관!DZ83</f>
        <v>13482.14</v>
      </c>
      <c r="EA83" s="28">
        <f>외인!EA83+기관!EA83</f>
        <v>-2.2999999999999998</v>
      </c>
      <c r="EB83" s="28">
        <f>외인!EB83+기관!EB83</f>
        <v>20300.2</v>
      </c>
      <c r="EC83" s="28">
        <f>외인!EC83+기관!EC83</f>
        <v>17.799999999999997</v>
      </c>
      <c r="ED83" s="28">
        <f>외인!ED83+기관!ED83</f>
        <v>17759.28</v>
      </c>
      <c r="EE83" s="28">
        <f>외인!EE83+기관!EE83</f>
        <v>16.71</v>
      </c>
      <c r="EF83" s="28">
        <f>외인!EF83+기관!EF83</f>
        <v>378767.18</v>
      </c>
      <c r="EG83" s="28">
        <f>외인!EG83+기관!EG83</f>
        <v>-26.700000000000017</v>
      </c>
      <c r="EH83" s="28">
        <f>외인!EH83+기관!EH83</f>
        <v>591696.34</v>
      </c>
      <c r="EI83" s="28">
        <f>외인!EI83+기관!EI83</f>
        <v>-26.879999999999995</v>
      </c>
      <c r="EJ83" s="28">
        <f>외인!EJ83+기관!EJ83</f>
        <v>188275.68</v>
      </c>
      <c r="EK83" s="28">
        <f>외인!EK83+기관!EK83</f>
        <v>77.23</v>
      </c>
      <c r="EL83" s="28">
        <f>외인!EL83+기관!EL83</f>
        <v>53482.06</v>
      </c>
      <c r="EM83" s="28">
        <f>외인!EM83+기관!EM83</f>
        <v>56.1</v>
      </c>
      <c r="EN83" s="28">
        <f>외인!EN83+기관!EN83</f>
        <v>82314.34</v>
      </c>
      <c r="EO83" s="28">
        <f>외인!EO83+기관!EO83</f>
        <v>58.179999999999993</v>
      </c>
      <c r="EP83" s="28">
        <f>외인!EP83+기관!EP83</f>
        <v>262365.15999999997</v>
      </c>
      <c r="EQ83" s="28">
        <f>외인!EQ83+기관!EQ83</f>
        <v>171.69</v>
      </c>
      <c r="ER83" s="28">
        <f>외인!ER83+기관!ER83</f>
        <v>19690.939999999999</v>
      </c>
      <c r="ES83" s="28">
        <f>외인!ES83+기관!ES83</f>
        <v>9.0599999999999987</v>
      </c>
      <c r="ET83" s="28">
        <f>외인!ET83+기관!ET83</f>
        <v>296431.34000000003</v>
      </c>
      <c r="EU83" s="28">
        <f>외인!EU83+기관!EU83</f>
        <v>291.2</v>
      </c>
      <c r="EV83" s="28">
        <f>외인!EV83+기관!EV83</f>
        <v>99484.02</v>
      </c>
      <c r="EW83" s="28">
        <f>외인!EW83+기관!EW83</f>
        <v>27.940000000000005</v>
      </c>
      <c r="EX83" s="28">
        <f>외인!EX83+기관!EX83</f>
        <v>164548.07999999999</v>
      </c>
      <c r="EY83" s="28">
        <f>외인!EY83+기관!EY83</f>
        <v>64.58</v>
      </c>
    </row>
    <row r="84" spans="1:155">
      <c r="A84" s="27">
        <f>외인!A84</f>
        <v>46185</v>
      </c>
      <c r="B84" s="28">
        <f>외인!B84+기관!B84</f>
        <v>12900007.82</v>
      </c>
      <c r="C84" s="28">
        <f>외인!C84+기관!C84</f>
        <v>-4253.42</v>
      </c>
      <c r="D84" s="28">
        <f>외인!D84+기관!D84</f>
        <v>1151789.3400000001</v>
      </c>
      <c r="E84" s="28">
        <f>외인!E84+기관!E84</f>
        <v>1955.9</v>
      </c>
      <c r="F84" s="28">
        <f>외인!F84+기관!F84</f>
        <v>5550289.7000000002</v>
      </c>
      <c r="G84" s="28">
        <f>외인!G84+기관!G84</f>
        <v>-2222.3900000000003</v>
      </c>
      <c r="H84" s="28">
        <f>외인!H84+기관!H84</f>
        <v>586781.52</v>
      </c>
      <c r="I84" s="28">
        <f>외인!I84+기관!I84</f>
        <v>166.73000000000002</v>
      </c>
      <c r="J84" s="28">
        <f>외인!J84+기관!J84</f>
        <v>79473.06</v>
      </c>
      <c r="K84" s="28">
        <f>외인!K84+기관!K84</f>
        <v>45.17</v>
      </c>
      <c r="L84" s="28">
        <f>외인!L84+기관!L84</f>
        <v>543343.22</v>
      </c>
      <c r="M84" s="28">
        <f>외인!M84+기관!M84</f>
        <v>16.53000000000003</v>
      </c>
      <c r="N84" s="28">
        <f>외인!N84+기관!N84</f>
        <v>559531.86</v>
      </c>
      <c r="O84" s="28">
        <f>외인!O84+기관!O84</f>
        <v>-696.36</v>
      </c>
      <c r="P84" s="28">
        <f>외인!P84+기관!P84</f>
        <v>323755.12</v>
      </c>
      <c r="Q84" s="28">
        <f>외인!Q84+기관!Q84</f>
        <v>-50.620000000000005</v>
      </c>
      <c r="R84" s="28">
        <f>외인!R84+기관!R84</f>
        <v>280363.28000000003</v>
      </c>
      <c r="S84" s="28">
        <f>외인!S84+기관!S84</f>
        <v>751.63</v>
      </c>
      <c r="T84" s="28">
        <f>외인!T84+기관!T84</f>
        <v>15791.4</v>
      </c>
      <c r="U84" s="28">
        <f>외인!U84+기관!U84</f>
        <v>7.169999999999999</v>
      </c>
      <c r="V84" s="28">
        <f>외인!V84+기관!V84</f>
        <v>290128.86</v>
      </c>
      <c r="W84" s="28">
        <f>외인!W84+기관!W84</f>
        <v>1327.39</v>
      </c>
      <c r="X84" s="28">
        <f>외인!X84+기관!X84</f>
        <v>7129252.2599999998</v>
      </c>
      <c r="Y84" s="28">
        <f>외인!Y84+기관!Y84</f>
        <v>-2977.88</v>
      </c>
      <c r="Z84" s="28">
        <f>외인!Z84+기관!Z84</f>
        <v>100372.3</v>
      </c>
      <c r="AA84" s="28">
        <f>외인!AA84+기관!AA84</f>
        <v>39.81</v>
      </c>
      <c r="AB84" s="28">
        <f>외인!AB84+기관!AB84</f>
        <v>406098.32</v>
      </c>
      <c r="AC84" s="28">
        <f>외인!AC84+기관!AC84</f>
        <v>135.96</v>
      </c>
      <c r="AD84" s="28">
        <f>외인!AD84+기관!AD84</f>
        <v>40822.720000000001</v>
      </c>
      <c r="AE84" s="28">
        <f>외인!AE84+기관!AE84</f>
        <v>65.959999999999994</v>
      </c>
      <c r="AF84" s="28">
        <f>외인!AF84+기관!AF84</f>
        <v>46819.86</v>
      </c>
      <c r="AG84" s="28">
        <f>외인!AG84+기관!AG84</f>
        <v>2.5700000000000003</v>
      </c>
      <c r="AH84" s="28">
        <f>외인!AH84+기관!AH84</f>
        <v>402021.84</v>
      </c>
      <c r="AI84" s="28">
        <f>외인!AI84+기관!AI84</f>
        <v>-167.34000000000003</v>
      </c>
      <c r="AJ84" s="28">
        <f>외인!AJ84+기관!AJ84</f>
        <v>209107.78</v>
      </c>
      <c r="AK84" s="28">
        <f>외인!AK84+기관!AK84</f>
        <v>819.72</v>
      </c>
      <c r="AL84" s="28">
        <f>외인!AL84+기관!AL84</f>
        <v>209598.7</v>
      </c>
      <c r="AM84" s="28">
        <f>외인!AM84+기관!AM84</f>
        <v>-26.02000000000001</v>
      </c>
      <c r="AN84" s="28">
        <f>외인!AN84+기관!AN84</f>
        <v>383116.22</v>
      </c>
      <c r="AO84" s="28">
        <f>외인!AO84+기관!AO84</f>
        <v>-666.27</v>
      </c>
      <c r="AP84" s="28">
        <f>외인!AP84+기관!AP84</f>
        <v>304770.08</v>
      </c>
      <c r="AQ84" s="28">
        <f>외인!AQ84+기관!AQ84</f>
        <v>-137.56</v>
      </c>
      <c r="AR84" s="28">
        <f>외인!AR84+기관!AR84</f>
        <v>47825.9</v>
      </c>
      <c r="AS84" s="28">
        <f>외인!AS84+기관!AS84</f>
        <v>98.11</v>
      </c>
      <c r="AT84" s="28">
        <f>외인!AT84+기관!AT84</f>
        <v>203678.94</v>
      </c>
      <c r="AU84" s="28">
        <f>외인!AU84+기관!AU84</f>
        <v>-97.67</v>
      </c>
      <c r="AV84" s="28">
        <f>외인!AV84+기관!AV84</f>
        <v>87714.16</v>
      </c>
      <c r="AW84" s="28">
        <f>외인!AW84+기관!AW84</f>
        <v>6.98</v>
      </c>
      <c r="AX84" s="28">
        <f>외인!AX84+기관!AX84</f>
        <v>125626.06</v>
      </c>
      <c r="AY84" s="28">
        <f>외인!AY84+기관!AY84</f>
        <v>73.160000000000011</v>
      </c>
      <c r="AZ84" s="28">
        <f>외인!AZ84+기관!AZ84</f>
        <v>7657910.4800000004</v>
      </c>
      <c r="BA84" s="28">
        <f>외인!BA84+기관!BA84</f>
        <v>-3408.49</v>
      </c>
      <c r="BB84" s="28">
        <f>외인!BB84+기관!BB84</f>
        <v>272346.42</v>
      </c>
      <c r="BC84" s="28">
        <f>외인!BC84+기관!BC84</f>
        <v>124.53</v>
      </c>
      <c r="BD84" s="28">
        <f>외인!BD84+기관!BD84</f>
        <v>66785.56</v>
      </c>
      <c r="BE84" s="28">
        <f>외인!BE84+기관!BE84</f>
        <v>74.680000000000007</v>
      </c>
      <c r="BF84" s="28">
        <f>외인!BF84+기관!BF84</f>
        <v>0</v>
      </c>
      <c r="BG84" s="28">
        <f>외인!BG84+기관!BG84</f>
        <v>0</v>
      </c>
      <c r="BH84" s="28">
        <f>외인!BH84+기관!BH84</f>
        <v>212280.38</v>
      </c>
      <c r="BI84" s="28">
        <f>외인!BI84+기관!BI84</f>
        <v>-63.319999999999993</v>
      </c>
      <c r="BJ84" s="28">
        <f>외인!BJ84+기관!BJ84</f>
        <v>229970.36</v>
      </c>
      <c r="BK84" s="28">
        <f>외인!BK84+기관!BK84</f>
        <v>196.81</v>
      </c>
      <c r="BL84" s="28">
        <f>외인!BL84+기관!BL84</f>
        <v>76952.72</v>
      </c>
      <c r="BM84" s="28">
        <f>외인!BM84+기관!BM84</f>
        <v>25.47</v>
      </c>
      <c r="BN84" s="28">
        <f>외인!BN84+기관!BN84</f>
        <v>89482.46</v>
      </c>
      <c r="BO84" s="28">
        <f>외인!BO84+기관!BO84</f>
        <v>11.98</v>
      </c>
      <c r="BP84" s="28">
        <f>외인!BP84+기관!BP84</f>
        <v>138473.44</v>
      </c>
      <c r="BQ84" s="28">
        <f>외인!BQ84+기관!BQ84</f>
        <v>-32.58</v>
      </c>
      <c r="BR84" s="28">
        <f>외인!BR84+기관!BR84</f>
        <v>556169.80000000005</v>
      </c>
      <c r="BS84" s="28">
        <f>외인!BS84+기관!BS84</f>
        <v>-157.87</v>
      </c>
      <c r="BT84" s="28">
        <f>외인!BT84+기관!BT84</f>
        <v>7596483.2800000003</v>
      </c>
      <c r="BU84" s="28">
        <f>외인!BU84+기관!BU84</f>
        <v>-2539.0700000000002</v>
      </c>
      <c r="BV84" s="28">
        <f>외인!BV84+기관!BV84</f>
        <v>608106.62</v>
      </c>
      <c r="BW84" s="28">
        <f>외인!BW84+기관!BW84</f>
        <v>293.2</v>
      </c>
      <c r="BX84" s="28">
        <f>외인!BX84+기관!BX84</f>
        <v>144769.22</v>
      </c>
      <c r="BY84" s="28">
        <f>외인!BY84+기관!BY84</f>
        <v>74.64</v>
      </c>
      <c r="BZ84" s="28">
        <f>외인!BZ84+기관!BZ84</f>
        <v>592714.92000000004</v>
      </c>
      <c r="CA84" s="28">
        <f>외인!CA84+기관!CA84</f>
        <v>-692.30000000000007</v>
      </c>
      <c r="CB84" s="28">
        <f>외인!CB84+기관!CB84</f>
        <v>22456.66</v>
      </c>
      <c r="CC84" s="28">
        <f>외인!CC84+기관!CC84</f>
        <v>19.03</v>
      </c>
      <c r="CD84" s="28">
        <f>외인!CD84+기관!CD84</f>
        <v>50317.98</v>
      </c>
      <c r="CE84" s="28">
        <f>외인!CE84+기관!CE84</f>
        <v>104.07000000000001</v>
      </c>
      <c r="CF84" s="28">
        <f>외인!CF84+기관!CF84</f>
        <v>63260.94</v>
      </c>
      <c r="CG84" s="28">
        <f>외인!CG84+기관!CG84</f>
        <v>30.540000000000006</v>
      </c>
      <c r="CH84" s="28">
        <f>외인!CH84+기관!CH84</f>
        <v>127485.2</v>
      </c>
      <c r="CI84" s="28">
        <f>외인!CI84+기관!CI84</f>
        <v>30.700000000000003</v>
      </c>
      <c r="CJ84" s="28">
        <f>외인!CJ84+기관!CJ84</f>
        <v>596899.56000000006</v>
      </c>
      <c r="CK84" s="28">
        <f>외인!CK84+기관!CK84</f>
        <v>37.509999999999991</v>
      </c>
      <c r="CL84" s="28">
        <f>외인!CL84+기관!CL84</f>
        <v>457376.88</v>
      </c>
      <c r="CM84" s="28">
        <f>외인!CM84+기관!CM84</f>
        <v>214.92999999999998</v>
      </c>
      <c r="CN84" s="28">
        <f>외인!CN84+기관!CN84</f>
        <v>214985.52</v>
      </c>
      <c r="CO84" s="28">
        <f>외인!CO84+기관!CO84</f>
        <v>-4.33</v>
      </c>
      <c r="CP84" s="28">
        <f>외인!CP84+기관!CP84</f>
        <v>273272.52</v>
      </c>
      <c r="CQ84" s="28">
        <f>외인!CQ84+기관!CQ84</f>
        <v>124.72000000000001</v>
      </c>
      <c r="CR84" s="28">
        <f>외인!CR84+기관!CR84</f>
        <v>342480.32</v>
      </c>
      <c r="CS84" s="28">
        <f>외인!CS84+기관!CS84</f>
        <v>774.52</v>
      </c>
      <c r="CT84" s="28">
        <f>외인!CT84+기관!CT84</f>
        <v>451582.86</v>
      </c>
      <c r="CU84" s="28">
        <f>외인!CU84+기관!CU84</f>
        <v>-481.5</v>
      </c>
      <c r="CV84" s="28">
        <f>외인!CV84+기관!CV84</f>
        <v>7596483.2800000003</v>
      </c>
      <c r="CW84" s="28">
        <f>외인!CW84+기관!CW84</f>
        <v>-2539.0700000000002</v>
      </c>
      <c r="CX84" s="28">
        <f>외인!CX84+기관!CX84</f>
        <v>447003.88</v>
      </c>
      <c r="CY84" s="28">
        <f>외인!CY84+기관!CY84</f>
        <v>-77.13</v>
      </c>
      <c r="CZ84" s="28">
        <f>외인!CZ84+기관!CZ84</f>
        <v>34822.54</v>
      </c>
      <c r="DA84" s="28">
        <f>외인!DA84+기관!DA84</f>
        <v>8.2999999999999989</v>
      </c>
      <c r="DB84" s="28">
        <f>외인!DB84+기관!DB84</f>
        <v>66785.56</v>
      </c>
      <c r="DC84" s="28">
        <f>외인!DC84+기관!DC84</f>
        <v>74.680000000000007</v>
      </c>
      <c r="DD84" s="28">
        <f>외인!DD84+기관!DD84</f>
        <v>15791.4</v>
      </c>
      <c r="DE84" s="28">
        <f>외인!DE84+기관!DE84</f>
        <v>7.169999999999999</v>
      </c>
      <c r="DF84" s="28">
        <f>외인!DF84+기관!DF84</f>
        <v>107590.52</v>
      </c>
      <c r="DG84" s="28">
        <f>외인!DG84+기관!DG84</f>
        <v>84.800000000000011</v>
      </c>
      <c r="DH84" s="28">
        <f>외인!DH84+기관!DH84</f>
        <v>35432.18</v>
      </c>
      <c r="DI84" s="28">
        <f>외인!DI84+기관!DI84</f>
        <v>65.97999999999999</v>
      </c>
      <c r="DJ84" s="28">
        <f>외인!DJ84+기관!DJ84</f>
        <v>1194039.8400000001</v>
      </c>
      <c r="DK84" s="28">
        <f>외인!DK84+기관!DK84</f>
        <v>-702.87000000000012</v>
      </c>
      <c r="DL84" s="28">
        <f>외인!DL84+기관!DL84</f>
        <v>169127.6</v>
      </c>
      <c r="DM84" s="28">
        <f>외인!DM84+기관!DM84</f>
        <v>-40.260000000000005</v>
      </c>
      <c r="DN84" s="28">
        <f>외인!DN84+기관!DN84</f>
        <v>7596483.2800000003</v>
      </c>
      <c r="DO84" s="28">
        <f>외인!DO84+기관!DO84</f>
        <v>-2539.0700000000002</v>
      </c>
      <c r="DP84" s="28">
        <f>외인!DP84+기관!DP84</f>
        <v>132219.22</v>
      </c>
      <c r="DQ84" s="28">
        <f>외인!DQ84+기관!DQ84</f>
        <v>22.72</v>
      </c>
      <c r="DR84" s="28">
        <f>외인!DR84+기관!DR84</f>
        <v>81041.62</v>
      </c>
      <c r="DS84" s="28">
        <f>외인!DS84+기관!DS84</f>
        <v>34.349999999999994</v>
      </c>
      <c r="DT84" s="28">
        <f>외인!DT84+기관!DT84</f>
        <v>280363.28000000003</v>
      </c>
      <c r="DU84" s="28">
        <f>외인!DU84+기관!DU84</f>
        <v>751.63</v>
      </c>
      <c r="DV84" s="28">
        <f>외인!DV84+기관!DV84</f>
        <v>61446.94</v>
      </c>
      <c r="DW84" s="28">
        <f>외인!DW84+기관!DW84</f>
        <v>21.11</v>
      </c>
      <c r="DX84" s="28">
        <f>외인!DX84+기관!DX84</f>
        <v>290128.86</v>
      </c>
      <c r="DY84" s="28">
        <f>외인!DY84+기관!DY84</f>
        <v>1327.39</v>
      </c>
      <c r="DZ84" s="28">
        <f>외인!DZ84+기관!DZ84</f>
        <v>13725.8</v>
      </c>
      <c r="EA84" s="28">
        <f>외인!EA84+기관!EA84</f>
        <v>-1.8900000000000001</v>
      </c>
      <c r="EB84" s="28">
        <f>외인!EB84+기관!EB84</f>
        <v>20379.48</v>
      </c>
      <c r="EC84" s="28">
        <f>외인!EC84+기관!EC84</f>
        <v>23.840000000000003</v>
      </c>
      <c r="ED84" s="28">
        <f>외인!ED84+기관!ED84</f>
        <v>18279.86</v>
      </c>
      <c r="EE84" s="28">
        <f>외인!EE84+기관!EE84</f>
        <v>26.290000000000003</v>
      </c>
      <c r="EF84" s="28">
        <f>외인!EF84+기관!EF84</f>
        <v>382238.94</v>
      </c>
      <c r="EG84" s="28">
        <f>외인!EG84+기관!EG84</f>
        <v>9.7199999999999989</v>
      </c>
      <c r="EH84" s="28">
        <f>외인!EH84+기관!EH84</f>
        <v>283443.3</v>
      </c>
      <c r="EI84" s="28">
        <f>외인!EI84+기관!EI84</f>
        <v>-6.8799999999999955</v>
      </c>
      <c r="EJ84" s="28">
        <f>외인!EJ84+기관!EJ84</f>
        <v>187606.38</v>
      </c>
      <c r="EK84" s="28">
        <f>외인!EK84+기관!EK84</f>
        <v>64.860000000000014</v>
      </c>
      <c r="EL84" s="28">
        <f>외인!EL84+기관!EL84</f>
        <v>54693.5</v>
      </c>
      <c r="EM84" s="28">
        <f>외인!EM84+기관!EM84</f>
        <v>104.09</v>
      </c>
      <c r="EN84" s="28">
        <f>외인!EN84+기관!EN84</f>
        <v>81041.62</v>
      </c>
      <c r="EO84" s="28">
        <f>외인!EO84+기관!EO84</f>
        <v>34.349999999999994</v>
      </c>
      <c r="EP84" s="28">
        <f>외인!EP84+기관!EP84</f>
        <v>278038.03999999998</v>
      </c>
      <c r="EQ84" s="28">
        <f>외인!EQ84+기관!EQ84</f>
        <v>292.2</v>
      </c>
      <c r="ER84" s="28">
        <f>외인!ER84+기관!ER84</f>
        <v>21088.52</v>
      </c>
      <c r="ES84" s="28">
        <f>외인!ES84+기관!ES84</f>
        <v>48.97</v>
      </c>
      <c r="ET84" s="28">
        <f>외인!ET84+기관!ET84</f>
        <v>304770.08</v>
      </c>
      <c r="EU84" s="28">
        <f>외인!EU84+기관!EU84</f>
        <v>-137.56</v>
      </c>
      <c r="EV84" s="28">
        <f>외인!EV84+기관!EV84</f>
        <v>100372.3</v>
      </c>
      <c r="EW84" s="28">
        <f>외인!EW84+기관!EW84</f>
        <v>39.81</v>
      </c>
      <c r="EX84" s="28">
        <f>외인!EX84+기관!EX84</f>
        <v>172900.22</v>
      </c>
      <c r="EY84" s="28">
        <f>외인!EY84+기관!EY84</f>
        <v>84.92</v>
      </c>
    </row>
    <row r="85" spans="1:155">
      <c r="A85" s="27">
        <f>외인!A85</f>
        <v>46188</v>
      </c>
      <c r="B85" s="28">
        <f>외인!B85+기관!B85</f>
        <v>13569623.880000001</v>
      </c>
      <c r="C85" s="28">
        <f>외인!C85+기관!C85</f>
        <v>-748.97000000000025</v>
      </c>
      <c r="D85" s="28">
        <f>외인!D85+기관!D85</f>
        <v>1160181.72</v>
      </c>
      <c r="E85" s="28">
        <f>외인!E85+기관!E85</f>
        <v>1205</v>
      </c>
      <c r="F85" s="28">
        <f>외인!F85+기관!F85</f>
        <v>5815491.4199999999</v>
      </c>
      <c r="G85" s="28">
        <f>외인!G85+기관!G85</f>
        <v>-453.42</v>
      </c>
      <c r="H85" s="28">
        <f>외인!H85+기관!H85</f>
        <v>616266.93999999994</v>
      </c>
      <c r="I85" s="28">
        <f>외인!I85+기관!I85</f>
        <v>209.59999999999997</v>
      </c>
      <c r="J85" s="28">
        <f>외인!J85+기관!J85</f>
        <v>81796</v>
      </c>
      <c r="K85" s="28">
        <f>외인!K85+기관!K85</f>
        <v>56.570000000000007</v>
      </c>
      <c r="L85" s="28">
        <f>외인!L85+기관!L85</f>
        <v>570825.56000000006</v>
      </c>
      <c r="M85" s="28">
        <f>외인!M85+기관!M85</f>
        <v>40.439999999999984</v>
      </c>
      <c r="N85" s="28">
        <f>외인!N85+기관!N85</f>
        <v>588020.57999999996</v>
      </c>
      <c r="O85" s="28">
        <f>외인!O85+기관!O85</f>
        <v>-290.74</v>
      </c>
      <c r="P85" s="28">
        <f>외인!P85+기관!P85</f>
        <v>330947.26</v>
      </c>
      <c r="Q85" s="28">
        <f>외인!Q85+기관!Q85</f>
        <v>26.149999999999991</v>
      </c>
      <c r="R85" s="28">
        <f>외인!R85+기관!R85</f>
        <v>285515.26</v>
      </c>
      <c r="S85" s="28">
        <f>외인!S85+기관!S85</f>
        <v>126.38</v>
      </c>
      <c r="T85" s="28">
        <f>외인!T85+기관!T85</f>
        <v>16124.2</v>
      </c>
      <c r="U85" s="28">
        <f>외인!U85+기관!U85</f>
        <v>12.809999999999999</v>
      </c>
      <c r="V85" s="28">
        <f>외인!V85+기관!V85</f>
        <v>286663.92</v>
      </c>
      <c r="W85" s="28">
        <f>외인!W85+기관!W85</f>
        <v>1107.47</v>
      </c>
      <c r="X85" s="28">
        <f>외인!X85+기관!X85</f>
        <v>7489948.5</v>
      </c>
      <c r="Y85" s="28">
        <f>외인!Y85+기관!Y85</f>
        <v>-825.98</v>
      </c>
      <c r="Z85" s="28">
        <f>외인!Z85+기관!Z85</f>
        <v>103221.36</v>
      </c>
      <c r="AA85" s="28">
        <f>외인!AA85+기관!AA85</f>
        <v>38.869999999999997</v>
      </c>
      <c r="AB85" s="28">
        <f>외인!AB85+기관!AB85</f>
        <v>426036.42</v>
      </c>
      <c r="AC85" s="28">
        <f>외인!AC85+기관!AC85</f>
        <v>410.56</v>
      </c>
      <c r="AD85" s="28">
        <f>외인!AD85+기관!AD85</f>
        <v>45165.06</v>
      </c>
      <c r="AE85" s="28">
        <f>외인!AE85+기관!AE85</f>
        <v>234.82</v>
      </c>
      <c r="AF85" s="28">
        <f>외인!AF85+기관!AF85</f>
        <v>49462.879999999997</v>
      </c>
      <c r="AG85" s="28">
        <f>외인!AG85+기관!AG85</f>
        <v>17.77</v>
      </c>
      <c r="AH85" s="28">
        <f>외인!AH85+기관!AH85</f>
        <v>435111.28</v>
      </c>
      <c r="AI85" s="28">
        <f>외인!AI85+기관!AI85</f>
        <v>-80.340000000000032</v>
      </c>
      <c r="AJ85" s="28">
        <f>외인!AJ85+기관!AJ85</f>
        <v>207792.96</v>
      </c>
      <c r="AK85" s="28">
        <f>외인!AK85+기관!AK85</f>
        <v>211.60000000000002</v>
      </c>
      <c r="AL85" s="28">
        <f>외인!AL85+기관!AL85</f>
        <v>221383.56</v>
      </c>
      <c r="AM85" s="28">
        <f>외인!AM85+기관!AM85</f>
        <v>104.67999999999999</v>
      </c>
      <c r="AN85" s="28">
        <f>외인!AN85+기관!AN85</f>
        <v>400015.24</v>
      </c>
      <c r="AO85" s="28">
        <f>외인!AO85+기관!AO85</f>
        <v>-411.93</v>
      </c>
      <c r="AP85" s="28">
        <f>외인!AP85+기관!AP85</f>
        <v>332881.24</v>
      </c>
      <c r="AQ85" s="28">
        <f>외인!AQ85+기관!AQ85</f>
        <v>-139.69</v>
      </c>
      <c r="AR85" s="28">
        <f>외인!AR85+기관!AR85</f>
        <v>51396.12</v>
      </c>
      <c r="AS85" s="28">
        <f>외인!AS85+기관!AS85</f>
        <v>254.07999999999998</v>
      </c>
      <c r="AT85" s="28">
        <f>외인!AT85+기관!AT85</f>
        <v>211316.98</v>
      </c>
      <c r="AU85" s="28">
        <f>외인!AU85+기관!AU85</f>
        <v>-95.27000000000001</v>
      </c>
      <c r="AV85" s="28">
        <f>외인!AV85+기관!AV85</f>
        <v>87932.06</v>
      </c>
      <c r="AW85" s="28">
        <f>외인!AW85+기관!AW85</f>
        <v>-9.2800000000000011</v>
      </c>
      <c r="AX85" s="28">
        <f>외인!AX85+기관!AX85</f>
        <v>125216.82</v>
      </c>
      <c r="AY85" s="28">
        <f>외인!AY85+기관!AY85</f>
        <v>-212.43</v>
      </c>
      <c r="AZ85" s="28">
        <f>외인!AZ85+기관!AZ85</f>
        <v>8073529.8600000003</v>
      </c>
      <c r="BA85" s="28">
        <f>외인!BA85+기관!BA85</f>
        <v>-510.35999999999996</v>
      </c>
      <c r="BB85" s="28">
        <f>외인!BB85+기관!BB85</f>
        <v>290817.76</v>
      </c>
      <c r="BC85" s="28">
        <f>외인!BC85+기관!BC85</f>
        <v>143.61000000000001</v>
      </c>
      <c r="BD85" s="28">
        <f>외인!BD85+기관!BD85</f>
        <v>69503</v>
      </c>
      <c r="BE85" s="28">
        <f>외인!BE85+기관!BE85</f>
        <v>53.540000000000006</v>
      </c>
      <c r="BF85" s="28">
        <f>외인!BF85+기관!BF85</f>
        <v>0</v>
      </c>
      <c r="BG85" s="28">
        <f>외인!BG85+기관!BG85</f>
        <v>0</v>
      </c>
      <c r="BH85" s="28">
        <f>외인!BH85+기관!BH85</f>
        <v>224842.58</v>
      </c>
      <c r="BI85" s="28">
        <f>외인!BI85+기관!BI85</f>
        <v>-44.92</v>
      </c>
      <c r="BJ85" s="28">
        <f>외인!BJ85+기관!BJ85</f>
        <v>239636.38</v>
      </c>
      <c r="BK85" s="28">
        <f>외인!BK85+기관!BK85</f>
        <v>239.15999999999997</v>
      </c>
      <c r="BL85" s="28">
        <f>외인!BL85+기관!BL85</f>
        <v>79240.3</v>
      </c>
      <c r="BM85" s="28">
        <f>외인!BM85+기관!BM85</f>
        <v>14.66</v>
      </c>
      <c r="BN85" s="28">
        <f>외인!BN85+기관!BN85</f>
        <v>93074.94</v>
      </c>
      <c r="BO85" s="28">
        <f>외인!BO85+기관!BO85</f>
        <v>14.849999999999998</v>
      </c>
      <c r="BP85" s="28">
        <f>외인!BP85+기관!BP85</f>
        <v>141008.9</v>
      </c>
      <c r="BQ85" s="28">
        <f>외인!BQ85+기관!BQ85</f>
        <v>-289.27999999999997</v>
      </c>
      <c r="BR85" s="28">
        <f>외인!BR85+기관!BR85</f>
        <v>597623.74</v>
      </c>
      <c r="BS85" s="28">
        <f>외인!BS85+기관!BS85</f>
        <v>-53.009999999999991</v>
      </c>
      <c r="BT85" s="28">
        <f>외인!BT85+기관!BT85</f>
        <v>7969768.1600000001</v>
      </c>
      <c r="BU85" s="28">
        <f>외인!BU85+기관!BU85</f>
        <v>-661.41000000000008</v>
      </c>
      <c r="BV85" s="28">
        <f>외인!BV85+기관!BV85</f>
        <v>632878.52</v>
      </c>
      <c r="BW85" s="28">
        <f>외인!BW85+기관!BW85</f>
        <v>197.26</v>
      </c>
      <c r="BX85" s="28">
        <f>외인!BX85+기관!BX85</f>
        <v>153152.16</v>
      </c>
      <c r="BY85" s="28">
        <f>외인!BY85+기관!BY85</f>
        <v>265.64999999999998</v>
      </c>
      <c r="BZ85" s="28">
        <f>외인!BZ85+기관!BZ85</f>
        <v>621398.80000000005</v>
      </c>
      <c r="CA85" s="28">
        <f>외인!CA85+기관!CA85</f>
        <v>-307.24</v>
      </c>
      <c r="CB85" s="28">
        <f>외인!CB85+기관!CB85</f>
        <v>22866.66</v>
      </c>
      <c r="CC85" s="28">
        <f>외인!CC85+기관!CC85</f>
        <v>18.52</v>
      </c>
      <c r="CD85" s="28">
        <f>외인!CD85+기관!CD85</f>
        <v>49827.48</v>
      </c>
      <c r="CE85" s="28">
        <f>외인!CE85+기관!CE85</f>
        <v>69.64</v>
      </c>
      <c r="CF85" s="28">
        <f>외인!CF85+기관!CF85</f>
        <v>63479.62</v>
      </c>
      <c r="CG85" s="28">
        <f>외인!CG85+기관!CG85</f>
        <v>25.979999999999997</v>
      </c>
      <c r="CH85" s="28">
        <f>외인!CH85+기관!CH85</f>
        <v>127875.84</v>
      </c>
      <c r="CI85" s="28">
        <f>외인!CI85+기관!CI85</f>
        <v>13.71</v>
      </c>
      <c r="CJ85" s="28">
        <f>외인!CJ85+기관!CJ85</f>
        <v>606763.62</v>
      </c>
      <c r="CK85" s="28">
        <f>외인!CK85+기관!CK85</f>
        <v>6.0799999999999841</v>
      </c>
      <c r="CL85" s="28">
        <f>외인!CL85+기관!CL85</f>
        <v>477298.9</v>
      </c>
      <c r="CM85" s="28">
        <f>외인!CM85+기관!CM85</f>
        <v>521.28</v>
      </c>
      <c r="CN85" s="28">
        <f>외인!CN85+기관!CN85</f>
        <v>218013.7</v>
      </c>
      <c r="CO85" s="28">
        <f>외인!CO85+기관!CO85</f>
        <v>57.94</v>
      </c>
      <c r="CP85" s="28">
        <f>외인!CP85+기관!CP85</f>
        <v>291774.38</v>
      </c>
      <c r="CQ85" s="28">
        <f>외인!CQ85+기관!CQ85</f>
        <v>144.31</v>
      </c>
      <c r="CR85" s="28">
        <f>외인!CR85+기관!CR85</f>
        <v>347323.34</v>
      </c>
      <c r="CS85" s="28">
        <f>외인!CS85+기관!CS85</f>
        <v>121.09</v>
      </c>
      <c r="CT85" s="28">
        <f>외인!CT85+기관!CT85</f>
        <v>502523.16</v>
      </c>
      <c r="CU85" s="28">
        <f>외인!CU85+기관!CU85</f>
        <v>223.19000000000005</v>
      </c>
      <c r="CV85" s="28">
        <f>외인!CV85+기관!CV85</f>
        <v>7969768.1600000001</v>
      </c>
      <c r="CW85" s="28">
        <f>외인!CW85+기관!CW85</f>
        <v>-661.41000000000008</v>
      </c>
      <c r="CX85" s="28">
        <f>외인!CX85+기관!CX85</f>
        <v>469573.4</v>
      </c>
      <c r="CY85" s="28">
        <f>외인!CY85+기관!CY85</f>
        <v>-202.45000000000002</v>
      </c>
      <c r="CZ85" s="28">
        <f>외인!CZ85+기관!CZ85</f>
        <v>35187.46</v>
      </c>
      <c r="DA85" s="28">
        <f>외인!DA85+기관!DA85</f>
        <v>-0.85999999999999943</v>
      </c>
      <c r="DB85" s="28">
        <f>외인!DB85+기관!DB85</f>
        <v>69503</v>
      </c>
      <c r="DC85" s="28">
        <f>외인!DC85+기관!DC85</f>
        <v>53.540000000000006</v>
      </c>
      <c r="DD85" s="28">
        <f>외인!DD85+기관!DD85</f>
        <v>16124.2</v>
      </c>
      <c r="DE85" s="28">
        <f>외인!DE85+기관!DE85</f>
        <v>12.809999999999999</v>
      </c>
      <c r="DF85" s="28">
        <f>외인!DF85+기관!DF85</f>
        <v>114653.08</v>
      </c>
      <c r="DG85" s="28">
        <f>외인!DG85+기관!DG85</f>
        <v>265.17</v>
      </c>
      <c r="DH85" s="28">
        <f>외인!DH85+기관!DH85</f>
        <v>34768.400000000001</v>
      </c>
      <c r="DI85" s="28">
        <f>외인!DI85+기관!DI85</f>
        <v>22.8</v>
      </c>
      <c r="DJ85" s="28">
        <f>외인!DJ85+기관!DJ85</f>
        <v>1280778.92</v>
      </c>
      <c r="DK85" s="28">
        <f>외인!DK85+기관!DK85</f>
        <v>-353.72</v>
      </c>
      <c r="DL85" s="28">
        <f>외인!DL85+기관!DL85</f>
        <v>171217</v>
      </c>
      <c r="DM85" s="28">
        <f>외인!DM85+기관!DM85</f>
        <v>17.84</v>
      </c>
      <c r="DN85" s="28">
        <f>외인!DN85+기관!DN85</f>
        <v>7969768.1600000001</v>
      </c>
      <c r="DO85" s="28">
        <f>외인!DO85+기관!DO85</f>
        <v>-661.41000000000008</v>
      </c>
      <c r="DP85" s="28">
        <f>외인!DP85+기관!DP85</f>
        <v>134483.5</v>
      </c>
      <c r="DQ85" s="28">
        <f>외인!DQ85+기관!DQ85</f>
        <v>24.199999999999989</v>
      </c>
      <c r="DR85" s="28">
        <f>외인!DR85+기관!DR85</f>
        <v>83039.460000000006</v>
      </c>
      <c r="DS85" s="28">
        <f>외인!DS85+기관!DS85</f>
        <v>38.829999999999984</v>
      </c>
      <c r="DT85" s="28">
        <f>외인!DT85+기관!DT85</f>
        <v>285515.26</v>
      </c>
      <c r="DU85" s="28">
        <f>외인!DU85+기관!DU85</f>
        <v>126.38</v>
      </c>
      <c r="DV85" s="28">
        <f>외인!DV85+기관!DV85</f>
        <v>61125.22</v>
      </c>
      <c r="DW85" s="28">
        <f>외인!DW85+기관!DW85</f>
        <v>-7.41</v>
      </c>
      <c r="DX85" s="28">
        <f>외인!DX85+기관!DX85</f>
        <v>286663.92</v>
      </c>
      <c r="DY85" s="28">
        <f>외인!DY85+기관!DY85</f>
        <v>1107.47</v>
      </c>
      <c r="DZ85" s="28">
        <f>외인!DZ85+기관!DZ85</f>
        <v>13777.6</v>
      </c>
      <c r="EA85" s="28">
        <f>외인!EA85+기관!EA85</f>
        <v>-5.98</v>
      </c>
      <c r="EB85" s="28">
        <f>외인!EB85+기관!EB85</f>
        <v>20247.02</v>
      </c>
      <c r="EC85" s="28">
        <f>외인!EC85+기관!EC85</f>
        <v>15.129999999999999</v>
      </c>
      <c r="ED85" s="28">
        <f>외인!ED85+기관!ED85</f>
        <v>18359.8</v>
      </c>
      <c r="EE85" s="28">
        <f>외인!EE85+기관!EE85</f>
        <v>5.6599999999999966</v>
      </c>
      <c r="EF85" s="28">
        <f>외인!EF85+기관!EF85</f>
        <v>389701.02</v>
      </c>
      <c r="EG85" s="28">
        <f>외인!EG85+기관!EG85</f>
        <v>4.9500000000000028</v>
      </c>
      <c r="EH85" s="28">
        <f>외인!EH85+기관!EH85</f>
        <v>302498.2</v>
      </c>
      <c r="EI85" s="28">
        <f>외인!EI85+기관!EI85</f>
        <v>-21.819999999999936</v>
      </c>
      <c r="EJ85" s="28">
        <f>외인!EJ85+기관!EJ85</f>
        <v>190061.04</v>
      </c>
      <c r="EK85" s="28">
        <f>외인!EK85+기관!EK85</f>
        <v>59.05</v>
      </c>
      <c r="EL85" s="28">
        <f>외인!EL85+기관!EL85</f>
        <v>54202.46</v>
      </c>
      <c r="EM85" s="28">
        <f>외인!EM85+기관!EM85</f>
        <v>70.61</v>
      </c>
      <c r="EN85" s="28">
        <f>외인!EN85+기관!EN85</f>
        <v>83039.460000000006</v>
      </c>
      <c r="EO85" s="28">
        <f>외인!EO85+기관!EO85</f>
        <v>38.829999999999984</v>
      </c>
      <c r="EP85" s="28">
        <f>외인!EP85+기관!EP85</f>
        <v>284016.24</v>
      </c>
      <c r="EQ85" s="28">
        <f>외인!EQ85+기관!EQ85</f>
        <v>221.01</v>
      </c>
      <c r="ER85" s="28">
        <f>외인!ER85+기관!ER85</f>
        <v>19623.5</v>
      </c>
      <c r="ES85" s="28">
        <f>외인!ES85+기관!ES85</f>
        <v>-38.15</v>
      </c>
      <c r="ET85" s="28">
        <f>외인!ET85+기관!ET85</f>
        <v>332881.24</v>
      </c>
      <c r="EU85" s="28">
        <f>외인!EU85+기관!EU85</f>
        <v>-139.69</v>
      </c>
      <c r="EV85" s="28">
        <f>외인!EV85+기관!EV85</f>
        <v>103221.36</v>
      </c>
      <c r="EW85" s="28">
        <f>외인!EW85+기관!EW85</f>
        <v>38.869999999999997</v>
      </c>
      <c r="EX85" s="28">
        <f>외인!EX85+기관!EX85</f>
        <v>188553.02</v>
      </c>
      <c r="EY85" s="28">
        <f>외인!EY85+기관!EY85</f>
        <v>105.42999999999999</v>
      </c>
    </row>
    <row r="86" spans="1:155">
      <c r="A86" s="27">
        <f>외인!A86</f>
        <v>46189</v>
      </c>
      <c r="B86" s="28">
        <f>외인!B86+기관!B86</f>
        <v>13856259.58</v>
      </c>
      <c r="C86" s="28">
        <f>외인!C86+기관!C86</f>
        <v>995.54</v>
      </c>
      <c r="D86" s="28">
        <f>외인!D86+기관!D86</f>
        <v>1143371.6399999999</v>
      </c>
      <c r="E86" s="28">
        <f>외인!E86+기관!E86</f>
        <v>-79.589999999999918</v>
      </c>
      <c r="F86" s="28">
        <f>외인!F86+기관!F86</f>
        <v>5897623.2599999998</v>
      </c>
      <c r="G86" s="28">
        <f>외인!G86+기관!G86</f>
        <v>75.640000000000043</v>
      </c>
      <c r="H86" s="28">
        <f>외인!H86+기관!H86</f>
        <v>608450.6</v>
      </c>
      <c r="I86" s="28">
        <f>외인!I86+기관!I86</f>
        <v>44.259999999999991</v>
      </c>
      <c r="J86" s="28">
        <f>외인!J86+기관!J86</f>
        <v>79758.84</v>
      </c>
      <c r="K86" s="28">
        <f>외인!K86+기관!K86</f>
        <v>-25.96</v>
      </c>
      <c r="L86" s="28">
        <f>외인!L86+기관!L86</f>
        <v>563761.30000000005</v>
      </c>
      <c r="M86" s="28">
        <f>외인!M86+기관!M86</f>
        <v>-67.610000000000014</v>
      </c>
      <c r="N86" s="28">
        <f>외인!N86+기관!N86</f>
        <v>589628.74</v>
      </c>
      <c r="O86" s="28">
        <f>외인!O86+기관!O86</f>
        <v>-195.70999999999998</v>
      </c>
      <c r="P86" s="28">
        <f>외인!P86+기관!P86</f>
        <v>332592.58</v>
      </c>
      <c r="Q86" s="28">
        <f>외인!Q86+기관!Q86</f>
        <v>-114.16</v>
      </c>
      <c r="R86" s="28">
        <f>외인!R86+기관!R86</f>
        <v>279769.08</v>
      </c>
      <c r="S86" s="28">
        <f>외인!S86+기관!S86</f>
        <v>214.04000000000002</v>
      </c>
      <c r="T86" s="28">
        <f>외인!T86+기관!T86</f>
        <v>16023.62</v>
      </c>
      <c r="U86" s="28">
        <f>외인!U86+기관!U86</f>
        <v>10.760000000000002</v>
      </c>
      <c r="V86" s="28">
        <f>외인!V86+기관!V86</f>
        <v>272936.58</v>
      </c>
      <c r="W86" s="28">
        <f>외인!W86+기관!W86</f>
        <v>519.24</v>
      </c>
      <c r="X86" s="28">
        <f>외인!X86+기관!X86</f>
        <v>7679627.3600000003</v>
      </c>
      <c r="Y86" s="28">
        <f>외인!Y86+기관!Y86</f>
        <v>-356.17000000000007</v>
      </c>
      <c r="Z86" s="28">
        <f>외인!Z86+기관!Z86</f>
        <v>103138.56</v>
      </c>
      <c r="AA86" s="28">
        <f>외인!AA86+기관!AA86</f>
        <v>32.47</v>
      </c>
      <c r="AB86" s="28">
        <f>외인!AB86+기관!AB86</f>
        <v>432995.08</v>
      </c>
      <c r="AC86" s="28">
        <f>외인!AC86+기관!AC86</f>
        <v>430.56</v>
      </c>
      <c r="AD86" s="28">
        <f>외인!AD86+기관!AD86</f>
        <v>44522.42</v>
      </c>
      <c r="AE86" s="28">
        <f>외인!AE86+기관!AE86</f>
        <v>245.7</v>
      </c>
      <c r="AF86" s="28">
        <f>외인!AF86+기관!AF86</f>
        <v>51095.8</v>
      </c>
      <c r="AG86" s="28">
        <f>외인!AG86+기관!AG86</f>
        <v>26.89</v>
      </c>
      <c r="AH86" s="28">
        <f>외인!AH86+기관!AH86</f>
        <v>437752.14</v>
      </c>
      <c r="AI86" s="28">
        <f>외인!AI86+기관!AI86</f>
        <v>126.29000000000002</v>
      </c>
      <c r="AJ86" s="28">
        <f>외인!AJ86+기관!AJ86</f>
        <v>206182.44</v>
      </c>
      <c r="AK86" s="28">
        <f>외인!AK86+기관!AK86</f>
        <v>254.92</v>
      </c>
      <c r="AL86" s="28">
        <f>외인!AL86+기관!AL86</f>
        <v>224558.16</v>
      </c>
      <c r="AM86" s="28">
        <f>외인!AM86+기관!AM86</f>
        <v>165.49</v>
      </c>
      <c r="AN86" s="28">
        <f>외인!AN86+기관!AN86</f>
        <v>399237.42</v>
      </c>
      <c r="AO86" s="28">
        <f>외인!AO86+기관!AO86</f>
        <v>-385.3</v>
      </c>
      <c r="AP86" s="28">
        <f>외인!AP86+기관!AP86</f>
        <v>330681.5</v>
      </c>
      <c r="AQ86" s="28">
        <f>외인!AQ86+기관!AQ86</f>
        <v>-216.67999999999995</v>
      </c>
      <c r="AR86" s="28">
        <f>외인!AR86+기관!AR86</f>
        <v>51298.06</v>
      </c>
      <c r="AS86" s="28">
        <f>외인!AS86+기관!AS86</f>
        <v>271.83000000000004</v>
      </c>
      <c r="AT86" s="28">
        <f>외인!AT86+기관!AT86</f>
        <v>210462.8</v>
      </c>
      <c r="AU86" s="28">
        <f>외인!AU86+기관!AU86</f>
        <v>-28.92</v>
      </c>
      <c r="AV86" s="28">
        <f>외인!AV86+기관!AV86</f>
        <v>88069.88</v>
      </c>
      <c r="AW86" s="28">
        <f>외인!AW86+기관!AW86</f>
        <v>-20.86</v>
      </c>
      <c r="AX86" s="28">
        <f>외인!AX86+기관!AX86</f>
        <v>132301.34</v>
      </c>
      <c r="AY86" s="28">
        <f>외인!AY86+기관!AY86</f>
        <v>-244.68</v>
      </c>
      <c r="AZ86" s="28">
        <f>외인!AZ86+기관!AZ86</f>
        <v>8269581.9000000004</v>
      </c>
      <c r="BA86" s="28">
        <f>외인!BA86+기관!BA86</f>
        <v>-99.590000000000146</v>
      </c>
      <c r="BB86" s="28">
        <f>외인!BB86+기관!BB86</f>
        <v>295468.02</v>
      </c>
      <c r="BC86" s="28">
        <f>외인!BC86+기관!BC86</f>
        <v>136.71</v>
      </c>
      <c r="BD86" s="28">
        <f>외인!BD86+기관!BD86</f>
        <v>67271.66</v>
      </c>
      <c r="BE86" s="28">
        <f>외인!BE86+기관!BE86</f>
        <v>22.309999999999995</v>
      </c>
      <c r="BF86" s="28">
        <f>외인!BF86+기관!BF86</f>
        <v>0</v>
      </c>
      <c r="BG86" s="28">
        <f>외인!BG86+기관!BG86</f>
        <v>0</v>
      </c>
      <c r="BH86" s="28">
        <f>외인!BH86+기관!BH86</f>
        <v>233609.26</v>
      </c>
      <c r="BI86" s="28">
        <f>외인!BI86+기관!BI86</f>
        <v>-7.0500000000000114</v>
      </c>
      <c r="BJ86" s="28">
        <f>외인!BJ86+기관!BJ86</f>
        <v>240505.62</v>
      </c>
      <c r="BK86" s="28">
        <f>외인!BK86+기관!BK86</f>
        <v>182.76</v>
      </c>
      <c r="BL86" s="28">
        <f>외인!BL86+기관!BL86</f>
        <v>80724.820000000007</v>
      </c>
      <c r="BM86" s="28">
        <f>외인!BM86+기관!BM86</f>
        <v>1.8399999999999999</v>
      </c>
      <c r="BN86" s="28">
        <f>외인!BN86+기관!BN86</f>
        <v>92362.64</v>
      </c>
      <c r="BO86" s="28">
        <f>외인!BO86+기관!BO86</f>
        <v>11.33</v>
      </c>
      <c r="BP86" s="28">
        <f>외인!BP86+기관!BP86</f>
        <v>148914.14000000001</v>
      </c>
      <c r="BQ86" s="28">
        <f>외인!BQ86+기관!BQ86</f>
        <v>-305.41999999999996</v>
      </c>
      <c r="BR86" s="28">
        <f>외인!BR86+기관!BR86</f>
        <v>596693.69999999995</v>
      </c>
      <c r="BS86" s="28">
        <f>외인!BS86+기관!BS86</f>
        <v>-309.77999999999997</v>
      </c>
      <c r="BT86" s="28">
        <f>외인!BT86+기관!BT86</f>
        <v>8180157.9199999999</v>
      </c>
      <c r="BU86" s="28">
        <f>외인!BU86+기관!BU86</f>
        <v>-112.00999999999999</v>
      </c>
      <c r="BV86" s="28">
        <f>외인!BV86+기관!BV86</f>
        <v>660059.1</v>
      </c>
      <c r="BW86" s="28">
        <f>외인!BW86+기관!BW86</f>
        <v>278.17999999999995</v>
      </c>
      <c r="BX86" s="28">
        <f>외인!BX86+기관!BX86</f>
        <v>155093.56</v>
      </c>
      <c r="BY86" s="28">
        <f>외인!BY86+기관!BY86</f>
        <v>298.88</v>
      </c>
      <c r="BZ86" s="28">
        <f>외인!BZ86+기관!BZ86</f>
        <v>623795.56000000006</v>
      </c>
      <c r="CA86" s="28">
        <f>외인!CA86+기관!CA86</f>
        <v>-219.8</v>
      </c>
      <c r="CB86" s="28">
        <f>외인!CB86+기관!CB86</f>
        <v>23050.799999999999</v>
      </c>
      <c r="CC86" s="28">
        <f>외인!CC86+기관!CC86</f>
        <v>21.040000000000003</v>
      </c>
      <c r="CD86" s="28">
        <f>외인!CD86+기관!CD86</f>
        <v>50296.160000000003</v>
      </c>
      <c r="CE86" s="28">
        <f>외인!CE86+기관!CE86</f>
        <v>78.77</v>
      </c>
      <c r="CF86" s="28">
        <f>외인!CF86+기관!CF86</f>
        <v>66463.259999999995</v>
      </c>
      <c r="CG86" s="28">
        <f>외인!CG86+기관!CG86</f>
        <v>27.040000000000006</v>
      </c>
      <c r="CH86" s="28">
        <f>외인!CH86+기관!CH86</f>
        <v>127277.32</v>
      </c>
      <c r="CI86" s="28">
        <f>외인!CI86+기관!CI86</f>
        <v>-14.61</v>
      </c>
      <c r="CJ86" s="28">
        <f>외인!CJ86+기관!CJ86</f>
        <v>611003.52</v>
      </c>
      <c r="CK86" s="28">
        <f>외인!CK86+기관!CK86</f>
        <v>-276.39</v>
      </c>
      <c r="CL86" s="28">
        <f>외인!CL86+기관!CL86</f>
        <v>484613.34</v>
      </c>
      <c r="CM86" s="28">
        <f>외인!CM86+기관!CM86</f>
        <v>562.62</v>
      </c>
      <c r="CN86" s="28">
        <f>외인!CN86+기관!CN86</f>
        <v>221243.48</v>
      </c>
      <c r="CO86" s="28">
        <f>외인!CO86+기관!CO86</f>
        <v>29.92</v>
      </c>
      <c r="CP86" s="28">
        <f>외인!CP86+기관!CP86</f>
        <v>296439.03999999998</v>
      </c>
      <c r="CQ86" s="28">
        <f>외인!CQ86+기관!CQ86</f>
        <v>137.49</v>
      </c>
      <c r="CR86" s="28">
        <f>외인!CR86+기관!CR86</f>
        <v>341587.36</v>
      </c>
      <c r="CS86" s="28">
        <f>외인!CS86+기관!CS86</f>
        <v>196.22</v>
      </c>
      <c r="CT86" s="28">
        <f>외인!CT86+기관!CT86</f>
        <v>509950.22</v>
      </c>
      <c r="CU86" s="28">
        <f>외인!CU86+기관!CU86</f>
        <v>134.29999999999995</v>
      </c>
      <c r="CV86" s="28">
        <f>외인!CV86+기관!CV86</f>
        <v>8180157.9199999999</v>
      </c>
      <c r="CW86" s="28">
        <f>외인!CW86+기관!CW86</f>
        <v>-112.00999999999999</v>
      </c>
      <c r="CX86" s="28">
        <f>외인!CX86+기관!CX86</f>
        <v>459824.46</v>
      </c>
      <c r="CY86" s="28">
        <f>외인!CY86+기관!CY86</f>
        <v>-298.75</v>
      </c>
      <c r="CZ86" s="28">
        <f>외인!CZ86+기관!CZ86</f>
        <v>34754.28</v>
      </c>
      <c r="DA86" s="28">
        <f>외인!DA86+기관!DA86</f>
        <v>-7.9600000000000009</v>
      </c>
      <c r="DB86" s="28">
        <f>외인!DB86+기관!DB86</f>
        <v>67271.66</v>
      </c>
      <c r="DC86" s="28">
        <f>외인!DC86+기관!DC86</f>
        <v>22.309999999999995</v>
      </c>
      <c r="DD86" s="28">
        <f>외인!DD86+기관!DD86</f>
        <v>16023.62</v>
      </c>
      <c r="DE86" s="28">
        <f>외인!DE86+기관!DE86</f>
        <v>10.760000000000002</v>
      </c>
      <c r="DF86" s="28">
        <f>외인!DF86+기관!DF86</f>
        <v>116621.14</v>
      </c>
      <c r="DG86" s="28">
        <f>외인!DG86+기관!DG86</f>
        <v>295.15999999999997</v>
      </c>
      <c r="DH86" s="28">
        <f>외인!DH86+기관!DH86</f>
        <v>35018.78</v>
      </c>
      <c r="DI86" s="28">
        <f>외인!DI86+기관!DI86</f>
        <v>17.59</v>
      </c>
      <c r="DJ86" s="28">
        <f>외인!DJ86+기관!DJ86</f>
        <v>1281113.1599999999</v>
      </c>
      <c r="DK86" s="28">
        <f>외인!DK86+기관!DK86</f>
        <v>-271.27</v>
      </c>
      <c r="DL86" s="28">
        <f>외인!DL86+기관!DL86</f>
        <v>173235.46</v>
      </c>
      <c r="DM86" s="28">
        <f>외인!DM86+기관!DM86</f>
        <v>-5.8700000000000045</v>
      </c>
      <c r="DN86" s="28">
        <f>외인!DN86+기관!DN86</f>
        <v>8180157.9199999999</v>
      </c>
      <c r="DO86" s="28">
        <f>외인!DO86+기관!DO86</f>
        <v>-112.00999999999999</v>
      </c>
      <c r="DP86" s="28">
        <f>외인!DP86+기관!DP86</f>
        <v>136744.24</v>
      </c>
      <c r="DQ86" s="28">
        <f>외인!DQ86+기관!DQ86</f>
        <v>-101.04000000000002</v>
      </c>
      <c r="DR86" s="28">
        <f>외인!DR86+기관!DR86</f>
        <v>81255.820000000007</v>
      </c>
      <c r="DS86" s="28">
        <f>외인!DS86+기관!DS86</f>
        <v>-36.620000000000005</v>
      </c>
      <c r="DT86" s="28">
        <f>외인!DT86+기관!DT86</f>
        <v>279769.08</v>
      </c>
      <c r="DU86" s="28">
        <f>외인!DU86+기관!DU86</f>
        <v>214.04000000000002</v>
      </c>
      <c r="DV86" s="28">
        <f>외인!DV86+기관!DV86</f>
        <v>61131.72</v>
      </c>
      <c r="DW86" s="28">
        <f>외인!DW86+기관!DW86</f>
        <v>-19.950000000000003</v>
      </c>
      <c r="DX86" s="28">
        <f>외인!DX86+기관!DX86</f>
        <v>272936.58</v>
      </c>
      <c r="DY86" s="28">
        <f>외인!DY86+기관!DY86</f>
        <v>519.24</v>
      </c>
      <c r="DZ86" s="28">
        <f>외인!DZ86+기관!DZ86</f>
        <v>13914</v>
      </c>
      <c r="EA86" s="28">
        <f>외인!EA86+기관!EA86</f>
        <v>-8.18</v>
      </c>
      <c r="EB86" s="28">
        <f>외인!EB86+기관!EB86</f>
        <v>20317.099999999999</v>
      </c>
      <c r="EC86" s="28">
        <f>외인!EC86+기관!EC86</f>
        <v>10.210000000000001</v>
      </c>
      <c r="ED86" s="28">
        <f>외인!ED86+기관!ED86</f>
        <v>18454.14</v>
      </c>
      <c r="EE86" s="28">
        <f>외인!EE86+기관!EE86</f>
        <v>-10.130000000000003</v>
      </c>
      <c r="EF86" s="28">
        <f>외인!EF86+기관!EF86</f>
        <v>390461.08</v>
      </c>
      <c r="EG86" s="28">
        <f>외인!EG86+기관!EG86</f>
        <v>-109.4</v>
      </c>
      <c r="EH86" s="28">
        <f>외인!EH86+기관!EH86</f>
        <v>302880.34000000003</v>
      </c>
      <c r="EI86" s="28">
        <f>외인!EI86+기관!EI86</f>
        <v>-42.690000000000055</v>
      </c>
      <c r="EJ86" s="28">
        <f>외인!EJ86+기관!EJ86</f>
        <v>187860.92</v>
      </c>
      <c r="EK86" s="28">
        <f>외인!EK86+기관!EK86</f>
        <v>-37.9</v>
      </c>
      <c r="EL86" s="28">
        <f>외인!EL86+기관!EL86</f>
        <v>54694.2</v>
      </c>
      <c r="EM86" s="28">
        <f>외인!EM86+기관!EM86</f>
        <v>78.579999999999984</v>
      </c>
      <c r="EN86" s="28">
        <f>외인!EN86+기관!EN86</f>
        <v>81255.820000000007</v>
      </c>
      <c r="EO86" s="28">
        <f>외인!EO86+기관!EO86</f>
        <v>-36.620000000000005</v>
      </c>
      <c r="EP86" s="28">
        <f>외인!EP86+기관!EP86</f>
        <v>308377.34000000003</v>
      </c>
      <c r="EQ86" s="28">
        <f>외인!EQ86+기관!EQ86</f>
        <v>299.55</v>
      </c>
      <c r="ER86" s="28">
        <f>외인!ER86+기관!ER86</f>
        <v>19788.12</v>
      </c>
      <c r="ES86" s="28">
        <f>외인!ES86+기관!ES86</f>
        <v>-78.41</v>
      </c>
      <c r="ET86" s="28">
        <f>외인!ET86+기관!ET86</f>
        <v>330681.5</v>
      </c>
      <c r="EU86" s="28">
        <f>외인!EU86+기관!EU86</f>
        <v>-216.67999999999995</v>
      </c>
      <c r="EV86" s="28">
        <f>외인!EV86+기관!EV86</f>
        <v>103138.56</v>
      </c>
      <c r="EW86" s="28">
        <f>외인!EW86+기관!EW86</f>
        <v>32.47</v>
      </c>
      <c r="EX86" s="28">
        <f>외인!EX86+기관!EX86</f>
        <v>193300.5</v>
      </c>
      <c r="EY86" s="28">
        <f>외인!EY86+기관!EY86</f>
        <v>105.02</v>
      </c>
    </row>
    <row r="87" spans="1:155">
      <c r="A87" s="27">
        <f>외인!A87</f>
        <v>46190</v>
      </c>
      <c r="B87" s="28">
        <f>외인!B87+기관!B87</f>
        <v>14074727.359999999</v>
      </c>
      <c r="C87" s="28">
        <f>외인!C87+기관!C87</f>
        <v>5637.9400000000005</v>
      </c>
      <c r="D87" s="28">
        <f>외인!D87+기관!D87</f>
        <v>1159478.6399999999</v>
      </c>
      <c r="E87" s="28">
        <f>외인!E87+기관!E87</f>
        <v>-79.190000000000055</v>
      </c>
      <c r="F87" s="28">
        <f>외인!F87+기관!F87</f>
        <v>5909772.46</v>
      </c>
      <c r="G87" s="28">
        <f>외인!G87+기관!G87</f>
        <v>1686.7399999999998</v>
      </c>
      <c r="H87" s="28">
        <f>외인!H87+기관!H87</f>
        <v>606638.24</v>
      </c>
      <c r="I87" s="28">
        <f>외인!I87+기관!I87</f>
        <v>-27.149999999999977</v>
      </c>
      <c r="J87" s="28">
        <f>외인!J87+기관!J87</f>
        <v>80944.679999999993</v>
      </c>
      <c r="K87" s="28">
        <f>외인!K87+기관!K87</f>
        <v>-27.319999999999997</v>
      </c>
      <c r="L87" s="28">
        <f>외인!L87+기관!L87</f>
        <v>563457.34</v>
      </c>
      <c r="M87" s="28">
        <f>외인!M87+기관!M87</f>
        <v>-69.580000000000013</v>
      </c>
      <c r="N87" s="28">
        <f>외인!N87+기관!N87</f>
        <v>569504.48</v>
      </c>
      <c r="O87" s="28">
        <f>외인!O87+기관!O87</f>
        <v>-166.8</v>
      </c>
      <c r="P87" s="28">
        <f>외인!P87+기관!P87</f>
        <v>341181.1</v>
      </c>
      <c r="Q87" s="28">
        <f>외인!Q87+기관!Q87</f>
        <v>-39.53</v>
      </c>
      <c r="R87" s="28">
        <f>외인!R87+기관!R87</f>
        <v>278172.12</v>
      </c>
      <c r="S87" s="28">
        <f>외인!S87+기관!S87</f>
        <v>345.9</v>
      </c>
      <c r="T87" s="28">
        <f>외인!T87+기관!T87</f>
        <v>15723.18</v>
      </c>
      <c r="U87" s="28">
        <f>외인!U87+기관!U87</f>
        <v>6.57</v>
      </c>
      <c r="V87" s="28">
        <f>외인!V87+기관!V87</f>
        <v>274880.32</v>
      </c>
      <c r="W87" s="28">
        <f>외인!W87+기관!W87</f>
        <v>404.22</v>
      </c>
      <c r="X87" s="28">
        <f>외인!X87+기관!X87</f>
        <v>7917807.3799999999</v>
      </c>
      <c r="Y87" s="28">
        <f>외인!Y87+기관!Y87</f>
        <v>4263.17</v>
      </c>
      <c r="Z87" s="28">
        <f>외인!Z87+기관!Z87</f>
        <v>103283.2</v>
      </c>
      <c r="AA87" s="28">
        <f>외인!AA87+기관!AA87</f>
        <v>36.659999999999997</v>
      </c>
      <c r="AB87" s="28">
        <f>외인!AB87+기관!AB87</f>
        <v>417540.78</v>
      </c>
      <c r="AC87" s="28">
        <f>외인!AC87+기관!AC87</f>
        <v>369.21</v>
      </c>
      <c r="AD87" s="28">
        <f>외인!AD87+기관!AD87</f>
        <v>43401.62</v>
      </c>
      <c r="AE87" s="28">
        <f>외인!AE87+기관!AE87</f>
        <v>230.46</v>
      </c>
      <c r="AF87" s="28">
        <f>외인!AF87+기관!AF87</f>
        <v>50996.160000000003</v>
      </c>
      <c r="AG87" s="28">
        <f>외인!AG87+기관!AG87</f>
        <v>36.97</v>
      </c>
      <c r="AH87" s="28">
        <f>외인!AH87+기관!AH87</f>
        <v>441942.02</v>
      </c>
      <c r="AI87" s="28">
        <f>외인!AI87+기관!AI87</f>
        <v>370.05</v>
      </c>
      <c r="AJ87" s="28">
        <f>외인!AJ87+기관!AJ87</f>
        <v>209014.2</v>
      </c>
      <c r="AK87" s="28">
        <f>외인!AK87+기관!AK87</f>
        <v>447.19</v>
      </c>
      <c r="AL87" s="28">
        <f>외인!AL87+기관!AL87</f>
        <v>216163.58</v>
      </c>
      <c r="AM87" s="28">
        <f>외인!AM87+기관!AM87</f>
        <v>124.77</v>
      </c>
      <c r="AN87" s="28">
        <f>외인!AN87+기관!AN87</f>
        <v>387159.16</v>
      </c>
      <c r="AO87" s="28">
        <f>외인!AO87+기관!AO87</f>
        <v>-324.05</v>
      </c>
      <c r="AP87" s="28">
        <f>외인!AP87+기관!AP87</f>
        <v>332709.84000000003</v>
      </c>
      <c r="AQ87" s="28">
        <f>외인!AQ87+기관!AQ87</f>
        <v>-558.97</v>
      </c>
      <c r="AR87" s="28">
        <f>외인!AR87+기관!AR87</f>
        <v>50256.28</v>
      </c>
      <c r="AS87" s="28">
        <f>외인!AS87+기관!AS87</f>
        <v>235.16000000000003</v>
      </c>
      <c r="AT87" s="28">
        <f>외인!AT87+기관!AT87</f>
        <v>209672.6</v>
      </c>
      <c r="AU87" s="28">
        <f>외인!AU87+기관!AU87</f>
        <v>-29.95</v>
      </c>
      <c r="AV87" s="28">
        <f>외인!AV87+기관!AV87</f>
        <v>87697.86</v>
      </c>
      <c r="AW87" s="28">
        <f>외인!AW87+기관!AW87</f>
        <v>-26.509999999999998</v>
      </c>
      <c r="AX87" s="28">
        <f>외인!AX87+기관!AX87</f>
        <v>125535.76</v>
      </c>
      <c r="AY87" s="28">
        <f>외인!AY87+기관!AY87</f>
        <v>-554.32999999999993</v>
      </c>
      <c r="AZ87" s="28">
        <f>외인!AZ87+기관!AZ87</f>
        <v>8501792.4199999999</v>
      </c>
      <c r="BA87" s="28">
        <f>외인!BA87+기관!BA87</f>
        <v>4595.41</v>
      </c>
      <c r="BB87" s="28">
        <f>외인!BB87+기관!BB87</f>
        <v>301802.96000000002</v>
      </c>
      <c r="BC87" s="28">
        <f>외인!BC87+기관!BC87</f>
        <v>147.23999999999998</v>
      </c>
      <c r="BD87" s="28">
        <f>외인!BD87+기관!BD87</f>
        <v>68201.919999999998</v>
      </c>
      <c r="BE87" s="28">
        <f>외인!BE87+기관!BE87</f>
        <v>-5.3699999999999903</v>
      </c>
      <c r="BF87" s="28">
        <f>외인!BF87+기관!BF87</f>
        <v>0</v>
      </c>
      <c r="BG87" s="28">
        <f>외인!BG87+기관!BG87</f>
        <v>0</v>
      </c>
      <c r="BH87" s="28">
        <f>외인!BH87+기관!BH87</f>
        <v>233700.78</v>
      </c>
      <c r="BI87" s="28">
        <f>외인!BI87+기관!BI87</f>
        <v>6.5900000000000034</v>
      </c>
      <c r="BJ87" s="28">
        <f>외인!BJ87+기관!BJ87</f>
        <v>238330.04</v>
      </c>
      <c r="BK87" s="28">
        <f>외인!BK87+기관!BK87</f>
        <v>169.84</v>
      </c>
      <c r="BL87" s="28">
        <f>외인!BL87+기관!BL87</f>
        <v>79399.78</v>
      </c>
      <c r="BM87" s="28">
        <f>외인!BM87+기관!BM87</f>
        <v>-15.469999999999999</v>
      </c>
      <c r="BN87" s="28">
        <f>외인!BN87+기관!BN87</f>
        <v>91103.28</v>
      </c>
      <c r="BO87" s="28">
        <f>외인!BO87+기관!BO87</f>
        <v>-61.68</v>
      </c>
      <c r="BP87" s="28">
        <f>외인!BP87+기관!BP87</f>
        <v>142023.01999999999</v>
      </c>
      <c r="BQ87" s="28">
        <f>외인!BQ87+기관!BQ87</f>
        <v>-607.6</v>
      </c>
      <c r="BR87" s="28">
        <f>외인!BR87+기관!BR87</f>
        <v>598258.19999999995</v>
      </c>
      <c r="BS87" s="28">
        <f>외인!BS87+기관!BS87</f>
        <v>-675.94999999999993</v>
      </c>
      <c r="BT87" s="28">
        <f>외인!BT87+기관!BT87</f>
        <v>8444734.9000000004</v>
      </c>
      <c r="BU87" s="28">
        <f>외인!BU87+기관!BU87</f>
        <v>4455.71</v>
      </c>
      <c r="BV87" s="28">
        <f>외인!BV87+기관!BV87</f>
        <v>652152.78</v>
      </c>
      <c r="BW87" s="28">
        <f>외인!BW87+기관!BW87</f>
        <v>175.51</v>
      </c>
      <c r="BX87" s="28">
        <f>외인!BX87+기관!BX87</f>
        <v>153458.01999999999</v>
      </c>
      <c r="BY87" s="28">
        <f>외인!BY87+기관!BY87</f>
        <v>302.85000000000002</v>
      </c>
      <c r="BZ87" s="28">
        <f>외인!BZ87+기관!BZ87</f>
        <v>603322.74</v>
      </c>
      <c r="CA87" s="28">
        <f>외인!CA87+기관!CA87</f>
        <v>-199.27999999999997</v>
      </c>
      <c r="CB87" s="28">
        <f>외인!CB87+기관!CB87</f>
        <v>22575.46</v>
      </c>
      <c r="CC87" s="28">
        <f>외인!CC87+기관!CC87</f>
        <v>1.5600000000000023</v>
      </c>
      <c r="CD87" s="28">
        <f>외인!CD87+기관!CD87</f>
        <v>51386.1</v>
      </c>
      <c r="CE87" s="28">
        <f>외인!CE87+기관!CE87</f>
        <v>94.759999999999991</v>
      </c>
      <c r="CF87" s="28">
        <f>외인!CF87+기관!CF87</f>
        <v>66009.679999999993</v>
      </c>
      <c r="CG87" s="28">
        <f>외인!CG87+기관!CG87</f>
        <v>-7.539999999999992</v>
      </c>
      <c r="CH87" s="28">
        <f>외인!CH87+기관!CH87</f>
        <v>127369.32</v>
      </c>
      <c r="CI87" s="28">
        <f>외인!CI87+기관!CI87</f>
        <v>-22.4</v>
      </c>
      <c r="CJ87" s="28">
        <f>외인!CJ87+기관!CJ87</f>
        <v>631157.52</v>
      </c>
      <c r="CK87" s="28">
        <f>외인!CK87+기관!CK87</f>
        <v>-54.66</v>
      </c>
      <c r="CL87" s="28">
        <f>외인!CL87+기관!CL87</f>
        <v>468374.88</v>
      </c>
      <c r="CM87" s="28">
        <f>외인!CM87+기관!CM87</f>
        <v>511.95</v>
      </c>
      <c r="CN87" s="28">
        <f>외인!CN87+기관!CN87</f>
        <v>216742.38</v>
      </c>
      <c r="CO87" s="28">
        <f>외인!CO87+기관!CO87</f>
        <v>11.030000000000001</v>
      </c>
      <c r="CP87" s="28">
        <f>외인!CP87+기관!CP87</f>
        <v>302754.46000000002</v>
      </c>
      <c r="CQ87" s="28">
        <f>외인!CQ87+기관!CQ87</f>
        <v>148.07</v>
      </c>
      <c r="CR87" s="28">
        <f>외인!CR87+기관!CR87</f>
        <v>341310.14</v>
      </c>
      <c r="CS87" s="28">
        <f>외인!CS87+기관!CS87</f>
        <v>359.32</v>
      </c>
      <c r="CT87" s="28">
        <f>외인!CT87+기관!CT87</f>
        <v>508111.4</v>
      </c>
      <c r="CU87" s="28">
        <f>외인!CU87+기관!CU87</f>
        <v>421.6400000000001</v>
      </c>
      <c r="CV87" s="28">
        <f>외인!CV87+기관!CV87</f>
        <v>8444734.9000000004</v>
      </c>
      <c r="CW87" s="28">
        <f>외인!CW87+기관!CW87</f>
        <v>4455.71</v>
      </c>
      <c r="CX87" s="28">
        <f>외인!CX87+기관!CX87</f>
        <v>462059.82</v>
      </c>
      <c r="CY87" s="28">
        <f>외인!CY87+기관!CY87</f>
        <v>-200.73000000000002</v>
      </c>
      <c r="CZ87" s="28">
        <f>외인!CZ87+기관!CZ87</f>
        <v>34625.18</v>
      </c>
      <c r="DA87" s="28">
        <f>외인!DA87+기관!DA87</f>
        <v>7.730000000000004</v>
      </c>
      <c r="DB87" s="28">
        <f>외인!DB87+기관!DB87</f>
        <v>68201.919999999998</v>
      </c>
      <c r="DC87" s="28">
        <f>외인!DC87+기관!DC87</f>
        <v>-5.3699999999999903</v>
      </c>
      <c r="DD87" s="28">
        <f>외인!DD87+기관!DD87</f>
        <v>15723.18</v>
      </c>
      <c r="DE87" s="28">
        <f>외인!DE87+기관!DE87</f>
        <v>6.57</v>
      </c>
      <c r="DF87" s="28">
        <f>외인!DF87+기관!DF87</f>
        <v>115672.82</v>
      </c>
      <c r="DG87" s="28">
        <f>외인!DG87+기관!DG87</f>
        <v>282.15999999999997</v>
      </c>
      <c r="DH87" s="28">
        <f>외인!DH87+기관!DH87</f>
        <v>36393.440000000002</v>
      </c>
      <c r="DI87" s="28">
        <f>외인!DI87+기관!DI87</f>
        <v>39.21</v>
      </c>
      <c r="DJ87" s="28">
        <f>외인!DJ87+기관!DJ87</f>
        <v>1288029.1200000001</v>
      </c>
      <c r="DK87" s="28">
        <f>외인!DK87+기관!DK87</f>
        <v>-192.21000000000004</v>
      </c>
      <c r="DL87" s="28">
        <f>외인!DL87+기관!DL87</f>
        <v>169087.82</v>
      </c>
      <c r="DM87" s="28">
        <f>외인!DM87+기관!DM87</f>
        <v>-20.47</v>
      </c>
      <c r="DN87" s="28">
        <f>외인!DN87+기관!DN87</f>
        <v>8444734.9000000004</v>
      </c>
      <c r="DO87" s="28">
        <f>외인!DO87+기관!DO87</f>
        <v>4455.71</v>
      </c>
      <c r="DP87" s="28">
        <f>외인!DP87+기관!DP87</f>
        <v>145284.54</v>
      </c>
      <c r="DQ87" s="28">
        <f>외인!DQ87+기관!DQ87</f>
        <v>56.429999999999993</v>
      </c>
      <c r="DR87" s="28">
        <f>외인!DR87+기관!DR87</f>
        <v>82236.820000000007</v>
      </c>
      <c r="DS87" s="28">
        <f>외인!DS87+기관!DS87</f>
        <v>-37.430000000000007</v>
      </c>
      <c r="DT87" s="28">
        <f>외인!DT87+기관!DT87</f>
        <v>278172.12</v>
      </c>
      <c r="DU87" s="28">
        <f>외인!DU87+기관!DU87</f>
        <v>345.9</v>
      </c>
      <c r="DV87" s="28">
        <f>외인!DV87+기관!DV87</f>
        <v>62119.12</v>
      </c>
      <c r="DW87" s="28">
        <f>외인!DW87+기관!DW87</f>
        <v>11.489999999999998</v>
      </c>
      <c r="DX87" s="28">
        <f>외인!DX87+기관!DX87</f>
        <v>274880.32</v>
      </c>
      <c r="DY87" s="28">
        <f>외인!DY87+기관!DY87</f>
        <v>404.22</v>
      </c>
      <c r="DZ87" s="28">
        <f>외인!DZ87+기관!DZ87</f>
        <v>13966</v>
      </c>
      <c r="EA87" s="28">
        <f>외인!EA87+기관!EA87</f>
        <v>-7.75</v>
      </c>
      <c r="EB87" s="28">
        <f>외인!EB87+기관!EB87</f>
        <v>20641.439999999999</v>
      </c>
      <c r="EC87" s="28">
        <f>외인!EC87+기관!EC87</f>
        <v>13.049999999999999</v>
      </c>
      <c r="ED87" s="28">
        <f>외인!ED87+기관!ED87</f>
        <v>18241.439999999999</v>
      </c>
      <c r="EE87" s="28">
        <f>외인!EE87+기관!EE87</f>
        <v>-17.529999999999998</v>
      </c>
      <c r="EF87" s="28">
        <f>외인!EF87+기관!EF87</f>
        <v>399257.28</v>
      </c>
      <c r="EG87" s="28">
        <f>외인!EG87+기관!EG87</f>
        <v>-72.47</v>
      </c>
      <c r="EH87" s="28">
        <f>외인!EH87+기관!EH87</f>
        <v>297895.18</v>
      </c>
      <c r="EI87" s="28">
        <f>외인!EI87+기관!EI87</f>
        <v>-85.089999999999975</v>
      </c>
      <c r="EJ87" s="28">
        <f>외인!EJ87+기관!EJ87</f>
        <v>187832.3</v>
      </c>
      <c r="EK87" s="28">
        <f>외인!EK87+기관!EK87</f>
        <v>-65.19</v>
      </c>
      <c r="EL87" s="28">
        <f>외인!EL87+기관!EL87</f>
        <v>55758.54</v>
      </c>
      <c r="EM87" s="28">
        <f>외인!EM87+기관!EM87</f>
        <v>94.509999999999991</v>
      </c>
      <c r="EN87" s="28">
        <f>외인!EN87+기관!EN87</f>
        <v>82236.820000000007</v>
      </c>
      <c r="EO87" s="28">
        <f>외인!EO87+기관!EO87</f>
        <v>-37.430000000000007</v>
      </c>
      <c r="EP87" s="28">
        <f>외인!EP87+기관!EP87</f>
        <v>308254.24</v>
      </c>
      <c r="EQ87" s="28">
        <f>외인!EQ87+기관!EQ87</f>
        <v>277.25</v>
      </c>
      <c r="ER87" s="28">
        <f>외인!ER87+기관!ER87</f>
        <v>19626.88</v>
      </c>
      <c r="ES87" s="28">
        <f>외인!ES87+기관!ES87</f>
        <v>-90.549999999999983</v>
      </c>
      <c r="ET87" s="28">
        <f>외인!ET87+기관!ET87</f>
        <v>332709.84000000003</v>
      </c>
      <c r="EU87" s="28">
        <f>외인!EU87+기관!EU87</f>
        <v>-558.97</v>
      </c>
      <c r="EV87" s="28">
        <f>외인!EV87+기관!EV87</f>
        <v>103283.2</v>
      </c>
      <c r="EW87" s="28">
        <f>외인!EW87+기관!EW87</f>
        <v>36.659999999999997</v>
      </c>
      <c r="EX87" s="28">
        <f>외인!EX87+기관!EX87</f>
        <v>199471.26</v>
      </c>
      <c r="EY87" s="28">
        <f>외인!EY87+기관!EY87</f>
        <v>111.41</v>
      </c>
    </row>
    <row r="88" spans="1:155">
      <c r="A88" s="27">
        <f>외인!A88</f>
        <v>46191</v>
      </c>
      <c r="B88" s="28">
        <f>외인!B88+기관!B88</f>
        <v>14392062.34</v>
      </c>
      <c r="C88" s="28">
        <f>외인!C88+기관!C88</f>
        <v>8367.5</v>
      </c>
      <c r="D88" s="28">
        <f>외인!D88+기관!D88</f>
        <v>1124122.32</v>
      </c>
      <c r="E88" s="28">
        <f>외인!E88+기관!E88</f>
        <v>-823.33999999999992</v>
      </c>
      <c r="F88" s="28">
        <f>외인!F88+기관!F88</f>
        <v>6063594.0999999996</v>
      </c>
      <c r="G88" s="28">
        <f>외인!G88+기관!G88</f>
        <v>4173.54</v>
      </c>
      <c r="H88" s="28">
        <f>외인!H88+기관!H88</f>
        <v>578714.18000000005</v>
      </c>
      <c r="I88" s="28">
        <f>외인!I88+기관!I88</f>
        <v>-245.90000000000003</v>
      </c>
      <c r="J88" s="28">
        <f>외인!J88+기관!J88</f>
        <v>77473.539999999994</v>
      </c>
      <c r="K88" s="28">
        <f>외인!K88+기관!K88</f>
        <v>-135.70999999999998</v>
      </c>
      <c r="L88" s="28">
        <f>외인!L88+기관!L88</f>
        <v>537234.66</v>
      </c>
      <c r="M88" s="28">
        <f>외인!M88+기관!M88</f>
        <v>-267.79999999999995</v>
      </c>
      <c r="N88" s="28">
        <f>외인!N88+기관!N88</f>
        <v>548276.28</v>
      </c>
      <c r="O88" s="28">
        <f>외인!O88+기관!O88</f>
        <v>-244.48</v>
      </c>
      <c r="P88" s="28">
        <f>외인!P88+기관!P88</f>
        <v>342606.28</v>
      </c>
      <c r="Q88" s="28">
        <f>외인!Q88+기관!Q88</f>
        <v>-48.089999999999996</v>
      </c>
      <c r="R88" s="28">
        <f>외인!R88+기관!R88</f>
        <v>269200.02</v>
      </c>
      <c r="S88" s="28">
        <f>외인!S88+기관!S88</f>
        <v>303.51</v>
      </c>
      <c r="T88" s="28">
        <f>외인!T88+기관!T88</f>
        <v>15314.36</v>
      </c>
      <c r="U88" s="28">
        <f>외인!U88+기관!U88</f>
        <v>-2.3200000000000012</v>
      </c>
      <c r="V88" s="28">
        <f>외인!V88+기관!V88</f>
        <v>272459.3</v>
      </c>
      <c r="W88" s="28">
        <f>외인!W88+기관!W88</f>
        <v>77.139999999999986</v>
      </c>
      <c r="X88" s="28">
        <f>외인!X88+기관!X88</f>
        <v>8335051.7599999998</v>
      </c>
      <c r="Y88" s="28">
        <f>외인!Y88+기관!Y88</f>
        <v>7500.33</v>
      </c>
      <c r="Z88" s="28">
        <f>외인!Z88+기관!Z88</f>
        <v>104734.88</v>
      </c>
      <c r="AA88" s="28">
        <f>외인!AA88+기관!AA88</f>
        <v>39.270000000000003</v>
      </c>
      <c r="AB88" s="28">
        <f>외인!AB88+기관!AB88</f>
        <v>411089.66</v>
      </c>
      <c r="AC88" s="28">
        <f>외인!AC88+기관!AC88</f>
        <v>370.08</v>
      </c>
      <c r="AD88" s="28">
        <f>외인!AD88+기관!AD88</f>
        <v>43187.92</v>
      </c>
      <c r="AE88" s="28">
        <f>외인!AE88+기관!AE88</f>
        <v>259.10000000000002</v>
      </c>
      <c r="AF88" s="28">
        <f>외인!AF88+기관!AF88</f>
        <v>47516.7</v>
      </c>
      <c r="AG88" s="28">
        <f>외인!AG88+기관!AG88</f>
        <v>35.959999999999994</v>
      </c>
      <c r="AH88" s="28">
        <f>외인!AH88+기관!AH88</f>
        <v>421085.52</v>
      </c>
      <c r="AI88" s="28">
        <f>외인!AI88+기관!AI88</f>
        <v>351.14</v>
      </c>
      <c r="AJ88" s="28">
        <f>외인!AJ88+기관!AJ88</f>
        <v>202243.06</v>
      </c>
      <c r="AK88" s="28">
        <f>외인!AK88+기관!AK88</f>
        <v>434.65</v>
      </c>
      <c r="AL88" s="28">
        <f>외인!AL88+기관!AL88</f>
        <v>206417.8</v>
      </c>
      <c r="AM88" s="28">
        <f>외인!AM88+기관!AM88</f>
        <v>107.88000000000001</v>
      </c>
      <c r="AN88" s="28">
        <f>외인!AN88+기관!AN88</f>
        <v>374226.34</v>
      </c>
      <c r="AO88" s="28">
        <f>외인!AO88+기관!AO88</f>
        <v>-381.53999999999996</v>
      </c>
      <c r="AP88" s="28">
        <f>외인!AP88+기관!AP88</f>
        <v>321683.62</v>
      </c>
      <c r="AQ88" s="28">
        <f>외인!AQ88+기관!AQ88</f>
        <v>-620.87</v>
      </c>
      <c r="AR88" s="28">
        <f>외인!AR88+기관!AR88</f>
        <v>49498.6</v>
      </c>
      <c r="AS88" s="28">
        <f>외인!AS88+기관!AS88</f>
        <v>249.43</v>
      </c>
      <c r="AT88" s="28">
        <f>외인!AT88+기관!AT88</f>
        <v>204195.66</v>
      </c>
      <c r="AU88" s="28">
        <f>외인!AU88+기관!AU88</f>
        <v>-49.83</v>
      </c>
      <c r="AV88" s="28">
        <f>외인!AV88+기관!AV88</f>
        <v>85635.6</v>
      </c>
      <c r="AW88" s="28">
        <f>외인!AW88+기관!AW88</f>
        <v>-72.210000000000008</v>
      </c>
      <c r="AX88" s="28">
        <f>외인!AX88+기관!AX88</f>
        <v>119399.34</v>
      </c>
      <c r="AY88" s="28">
        <f>외인!AY88+기관!AY88</f>
        <v>-662.06</v>
      </c>
      <c r="AZ88" s="28">
        <f>외인!AZ88+기관!AZ88</f>
        <v>8935053.5800000001</v>
      </c>
      <c r="BA88" s="28">
        <f>외인!BA88+기관!BA88</f>
        <v>8299.48</v>
      </c>
      <c r="BB88" s="28">
        <f>외인!BB88+기관!BB88</f>
        <v>311976.36</v>
      </c>
      <c r="BC88" s="28">
        <f>외인!BC88+기관!BC88</f>
        <v>143.30000000000001</v>
      </c>
      <c r="BD88" s="28">
        <f>외인!BD88+기관!BD88</f>
        <v>66676.58</v>
      </c>
      <c r="BE88" s="28">
        <f>외인!BE88+기관!BE88</f>
        <v>-60.430000000000007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222527.94</v>
      </c>
      <c r="BI88" s="28">
        <f>외인!BI88+기관!BI88</f>
        <v>-101.31</v>
      </c>
      <c r="BJ88" s="28">
        <f>외인!BJ88+기관!BJ88</f>
        <v>227887</v>
      </c>
      <c r="BK88" s="28">
        <f>외인!BK88+기관!BK88</f>
        <v>44.699999999999996</v>
      </c>
      <c r="BL88" s="28">
        <f>외인!BL88+기관!BL88</f>
        <v>76234.34</v>
      </c>
      <c r="BM88" s="28">
        <f>외인!BM88+기관!BM88</f>
        <v>-25.3</v>
      </c>
      <c r="BN88" s="28">
        <f>외인!BN88+기관!BN88</f>
        <v>87227.64</v>
      </c>
      <c r="BO88" s="28">
        <f>외인!BO88+기관!BO88</f>
        <v>-92.15</v>
      </c>
      <c r="BP88" s="28">
        <f>외인!BP88+기관!BP88</f>
        <v>135682.48000000001</v>
      </c>
      <c r="BQ88" s="28">
        <f>외인!BQ88+기관!BQ88</f>
        <v>-630.65000000000009</v>
      </c>
      <c r="BR88" s="28">
        <f>외인!BR88+기관!BR88</f>
        <v>577975.6</v>
      </c>
      <c r="BS88" s="28">
        <f>외인!BS88+기관!BS88</f>
        <v>-968.17999999999984</v>
      </c>
      <c r="BT88" s="28">
        <f>외인!BT88+기관!BT88</f>
        <v>8888970.6799999997</v>
      </c>
      <c r="BU88" s="28">
        <f>외인!BU88+기관!BU88</f>
        <v>7482.46</v>
      </c>
      <c r="BV88" s="28">
        <f>외인!BV88+기관!BV88</f>
        <v>632402.84</v>
      </c>
      <c r="BW88" s="28">
        <f>외인!BW88+기관!BW88</f>
        <v>140.73999999999998</v>
      </c>
      <c r="BX88" s="28">
        <f>외인!BX88+기관!BX88</f>
        <v>148090.14000000001</v>
      </c>
      <c r="BY88" s="28">
        <f>외인!BY88+기관!BY88</f>
        <v>316.37</v>
      </c>
      <c r="BZ88" s="28">
        <f>외인!BZ88+기관!BZ88</f>
        <v>580644.14</v>
      </c>
      <c r="CA88" s="28">
        <f>외인!CA88+기관!CA88</f>
        <v>-273.67</v>
      </c>
      <c r="CB88" s="28">
        <f>외인!CB88+기관!CB88</f>
        <v>21890.7</v>
      </c>
      <c r="CC88" s="28">
        <f>외인!CC88+기관!CC88</f>
        <v>-15.279999999999998</v>
      </c>
      <c r="CD88" s="28">
        <f>외인!CD88+기관!CD88</f>
        <v>49801.62</v>
      </c>
      <c r="CE88" s="28">
        <f>외인!CE88+기관!CE88</f>
        <v>67.900000000000006</v>
      </c>
      <c r="CF88" s="28">
        <f>외인!CF88+기관!CF88</f>
        <v>63959.92</v>
      </c>
      <c r="CG88" s="28">
        <f>외인!CG88+기관!CG88</f>
        <v>3.1800000000000068</v>
      </c>
      <c r="CH88" s="28">
        <f>외인!CH88+기관!CH88</f>
        <v>123875.74</v>
      </c>
      <c r="CI88" s="28">
        <f>외인!CI88+기관!CI88</f>
        <v>-81.240000000000009</v>
      </c>
      <c r="CJ88" s="28">
        <f>외인!CJ88+기관!CJ88</f>
        <v>619832.56000000006</v>
      </c>
      <c r="CK88" s="28">
        <f>외인!CK88+기관!CK88</f>
        <v>-220.52999999999997</v>
      </c>
      <c r="CL88" s="28">
        <f>외인!CL88+기관!CL88</f>
        <v>461167.92</v>
      </c>
      <c r="CM88" s="28">
        <f>외인!CM88+기관!CM88</f>
        <v>538.55999999999995</v>
      </c>
      <c r="CN88" s="28">
        <f>외인!CN88+기관!CN88</f>
        <v>211848.32000000001</v>
      </c>
      <c r="CO88" s="28">
        <f>외인!CO88+기관!CO88</f>
        <v>-11.269999999999996</v>
      </c>
      <c r="CP88" s="28">
        <f>외인!CP88+기관!CP88</f>
        <v>312923.64</v>
      </c>
      <c r="CQ88" s="28">
        <f>외인!CQ88+기관!CQ88</f>
        <v>144.05000000000001</v>
      </c>
      <c r="CR88" s="28">
        <f>외인!CR88+기관!CR88</f>
        <v>330301.08</v>
      </c>
      <c r="CS88" s="28">
        <f>외인!CS88+기관!CS88</f>
        <v>301.99</v>
      </c>
      <c r="CT88" s="28">
        <f>외인!CT88+기관!CT88</f>
        <v>530319.34</v>
      </c>
      <c r="CU88" s="28">
        <f>외인!CU88+기관!CU88</f>
        <v>933.75999999999976</v>
      </c>
      <c r="CV88" s="28">
        <f>외인!CV88+기관!CV88</f>
        <v>8888970.6799999997</v>
      </c>
      <c r="CW88" s="28">
        <f>외인!CW88+기관!CW88</f>
        <v>7482.46</v>
      </c>
      <c r="CX88" s="28">
        <f>외인!CX88+기관!CX88</f>
        <v>444313.1</v>
      </c>
      <c r="CY88" s="28">
        <f>외인!CY88+기관!CY88</f>
        <v>-318.26</v>
      </c>
      <c r="CZ88" s="28">
        <f>외인!CZ88+기관!CZ88</f>
        <v>34033.120000000003</v>
      </c>
      <c r="DA88" s="28">
        <f>외인!DA88+기관!DA88</f>
        <v>21.200000000000003</v>
      </c>
      <c r="DB88" s="28">
        <f>외인!DB88+기관!DB88</f>
        <v>66676.58</v>
      </c>
      <c r="DC88" s="28">
        <f>외인!DC88+기관!DC88</f>
        <v>-60.430000000000007</v>
      </c>
      <c r="DD88" s="28">
        <f>외인!DD88+기관!DD88</f>
        <v>15314.36</v>
      </c>
      <c r="DE88" s="28">
        <f>외인!DE88+기관!DE88</f>
        <v>-2.3200000000000012</v>
      </c>
      <c r="DF88" s="28">
        <f>외인!DF88+기관!DF88</f>
        <v>110620.82</v>
      </c>
      <c r="DG88" s="28">
        <f>외인!DG88+기관!DG88</f>
        <v>304.3</v>
      </c>
      <c r="DH88" s="28">
        <f>외인!DH88+기관!DH88</f>
        <v>35196.300000000003</v>
      </c>
      <c r="DI88" s="28">
        <f>외인!DI88+기관!DI88</f>
        <v>19.07</v>
      </c>
      <c r="DJ88" s="28">
        <f>외인!DJ88+기관!DJ88</f>
        <v>1237562.1599999999</v>
      </c>
      <c r="DK88" s="28">
        <f>외인!DK88+기관!DK88</f>
        <v>-410.43999999999994</v>
      </c>
      <c r="DL88" s="28">
        <f>외인!DL88+기관!DL88</f>
        <v>165205.42000000001</v>
      </c>
      <c r="DM88" s="28">
        <f>외인!DM88+기관!DM88</f>
        <v>-46.22</v>
      </c>
      <c r="DN88" s="28">
        <f>외인!DN88+기관!DN88</f>
        <v>8888970.6799999997</v>
      </c>
      <c r="DO88" s="28">
        <f>외인!DO88+기관!DO88</f>
        <v>7482.46</v>
      </c>
      <c r="DP88" s="28">
        <f>외인!DP88+기관!DP88</f>
        <v>139328.84</v>
      </c>
      <c r="DQ88" s="28">
        <f>외인!DQ88+기관!DQ88</f>
        <v>-63.83</v>
      </c>
      <c r="DR88" s="28">
        <f>외인!DR88+기관!DR88</f>
        <v>78653.259999999995</v>
      </c>
      <c r="DS88" s="28">
        <f>외인!DS88+기관!DS88</f>
        <v>-144.26999999999998</v>
      </c>
      <c r="DT88" s="28">
        <f>외인!DT88+기관!DT88</f>
        <v>269200.02</v>
      </c>
      <c r="DU88" s="28">
        <f>외인!DU88+기관!DU88</f>
        <v>303.51</v>
      </c>
      <c r="DV88" s="28">
        <f>외인!DV88+기관!DV88</f>
        <v>60083.54</v>
      </c>
      <c r="DW88" s="28">
        <f>외인!DW88+기관!DW88</f>
        <v>-3.1499999999999986</v>
      </c>
      <c r="DX88" s="28">
        <f>외인!DX88+기관!DX88</f>
        <v>272459.3</v>
      </c>
      <c r="DY88" s="28">
        <f>외인!DY88+기관!DY88</f>
        <v>77.139999999999986</v>
      </c>
      <c r="DZ88" s="28">
        <f>외인!DZ88+기관!DZ88</f>
        <v>13580.52</v>
      </c>
      <c r="EA88" s="28">
        <f>외인!EA88+기관!EA88</f>
        <v>-6.36</v>
      </c>
      <c r="EB88" s="28">
        <f>외인!EB88+기관!EB88</f>
        <v>20019.419999999998</v>
      </c>
      <c r="EC88" s="28">
        <f>외인!EC88+기관!EC88</f>
        <v>-3.9999999999999147E-2</v>
      </c>
      <c r="ED88" s="28">
        <f>외인!ED88+기관!ED88</f>
        <v>17453.62</v>
      </c>
      <c r="EE88" s="28">
        <f>외인!EE88+기관!EE88</f>
        <v>-24.28</v>
      </c>
      <c r="EF88" s="28">
        <f>외인!EF88+기관!EF88</f>
        <v>397395.24</v>
      </c>
      <c r="EG88" s="28">
        <f>외인!EG88+기관!EG88</f>
        <v>-90.76</v>
      </c>
      <c r="EH88" s="28">
        <f>외인!EH88+기관!EH88</f>
        <v>293873.38</v>
      </c>
      <c r="EI88" s="28">
        <f>외인!EI88+기관!EI88</f>
        <v>-91.710000000000008</v>
      </c>
      <c r="EJ88" s="28">
        <f>외인!EJ88+기관!EJ88</f>
        <v>181135.06</v>
      </c>
      <c r="EK88" s="28">
        <f>외인!EK88+기관!EK88</f>
        <v>-221.45</v>
      </c>
      <c r="EL88" s="28">
        <f>외인!EL88+기관!EL88</f>
        <v>54048.58</v>
      </c>
      <c r="EM88" s="28">
        <f>외인!EM88+기관!EM88</f>
        <v>66.010000000000005</v>
      </c>
      <c r="EN88" s="28">
        <f>외인!EN88+기관!EN88</f>
        <v>78653.259999999995</v>
      </c>
      <c r="EO88" s="28">
        <f>외인!EO88+기관!EO88</f>
        <v>-144.26999999999998</v>
      </c>
      <c r="EP88" s="28">
        <f>외인!EP88+기관!EP88</f>
        <v>294638.2</v>
      </c>
      <c r="EQ88" s="28">
        <f>외인!EQ88+기관!EQ88</f>
        <v>262.88</v>
      </c>
      <c r="ER88" s="28">
        <f>외인!ER88+기관!ER88</f>
        <v>18476.22</v>
      </c>
      <c r="ES88" s="28">
        <f>외인!ES88+기관!ES88</f>
        <v>-110.07</v>
      </c>
      <c r="ET88" s="28">
        <f>외인!ET88+기관!ET88</f>
        <v>321683.62</v>
      </c>
      <c r="EU88" s="28">
        <f>외인!EU88+기관!EU88</f>
        <v>-620.87</v>
      </c>
      <c r="EV88" s="28">
        <f>외인!EV88+기관!EV88</f>
        <v>104734.88</v>
      </c>
      <c r="EW88" s="28">
        <f>외인!EW88+기관!EW88</f>
        <v>39.270000000000003</v>
      </c>
      <c r="EX88" s="28">
        <f>외인!EX88+기관!EX88</f>
        <v>208188.76</v>
      </c>
      <c r="EY88" s="28">
        <f>외인!EY88+기관!EY88</f>
        <v>104.77000000000001</v>
      </c>
    </row>
    <row r="89" spans="1:155">
      <c r="A89" s="27">
        <f>외인!A89</f>
        <v>46192</v>
      </c>
      <c r="B89" s="28">
        <f>외인!B89+기관!B89</f>
        <v>14373720.220000001</v>
      </c>
      <c r="C89" s="28">
        <f>외인!C89+기관!C89</f>
        <v>2296.4900000000002</v>
      </c>
      <c r="D89" s="28">
        <f>외인!D89+기관!D89</f>
        <v>1085572.3799999999</v>
      </c>
      <c r="E89" s="28">
        <f>외인!E89+기관!E89</f>
        <v>-1817.9099999999999</v>
      </c>
      <c r="F89" s="28">
        <f>외인!F89+기관!F89</f>
        <v>5968204.5800000001</v>
      </c>
      <c r="G89" s="28">
        <f>외인!G89+기관!G89</f>
        <v>-1366.6499999999999</v>
      </c>
      <c r="H89" s="28">
        <f>외인!H89+기관!H89</f>
        <v>580297.93999999994</v>
      </c>
      <c r="I89" s="28">
        <f>외인!I89+기관!I89</f>
        <v>-326.78999999999996</v>
      </c>
      <c r="J89" s="28">
        <f>외인!J89+기관!J89</f>
        <v>77515.839999999997</v>
      </c>
      <c r="K89" s="28">
        <f>외인!K89+기관!K89</f>
        <v>-77.679999999999993</v>
      </c>
      <c r="L89" s="28">
        <f>외인!L89+기관!L89</f>
        <v>540030.12</v>
      </c>
      <c r="M89" s="28">
        <f>외인!M89+기관!M89</f>
        <v>-306.22999999999996</v>
      </c>
      <c r="N89" s="28">
        <f>외인!N89+기관!N89</f>
        <v>550351.22</v>
      </c>
      <c r="O89" s="28">
        <f>외인!O89+기관!O89</f>
        <v>-420</v>
      </c>
      <c r="P89" s="28">
        <f>외인!P89+기관!P89</f>
        <v>331092.74</v>
      </c>
      <c r="Q89" s="28">
        <f>외인!Q89+기관!Q89</f>
        <v>-30.220000000000013</v>
      </c>
      <c r="R89" s="28">
        <f>외인!R89+기관!R89</f>
        <v>261579.06</v>
      </c>
      <c r="S89" s="28">
        <f>외인!S89+기관!S89</f>
        <v>8.3900000000000148</v>
      </c>
      <c r="T89" s="28">
        <f>외인!T89+기관!T89</f>
        <v>15118.94</v>
      </c>
      <c r="U89" s="28">
        <f>외인!U89+기관!U89</f>
        <v>-10.81</v>
      </c>
      <c r="V89" s="28">
        <f>외인!V89+기관!V89</f>
        <v>260209.66</v>
      </c>
      <c r="W89" s="28">
        <f>외인!W89+기관!W89</f>
        <v>-889.73</v>
      </c>
      <c r="X89" s="28">
        <f>외인!X89+기관!X89</f>
        <v>8336316.9400000004</v>
      </c>
      <c r="Y89" s="28">
        <f>외인!Y89+기관!Y89</f>
        <v>1289.6300000000001</v>
      </c>
      <c r="Z89" s="28">
        <f>외인!Z89+기관!Z89</f>
        <v>103608.36</v>
      </c>
      <c r="AA89" s="28">
        <f>외인!AA89+기관!AA89</f>
        <v>29.350000000000009</v>
      </c>
      <c r="AB89" s="28">
        <f>외인!AB89+기관!AB89</f>
        <v>403848.42</v>
      </c>
      <c r="AC89" s="28">
        <f>외인!AC89+기관!AC89</f>
        <v>170.94</v>
      </c>
      <c r="AD89" s="28">
        <f>외인!AD89+기관!AD89</f>
        <v>42214.84</v>
      </c>
      <c r="AE89" s="28">
        <f>외인!AE89+기관!AE89</f>
        <v>229.91000000000003</v>
      </c>
      <c r="AF89" s="28">
        <f>외인!AF89+기관!AF89</f>
        <v>46919.28</v>
      </c>
      <c r="AG89" s="28">
        <f>외인!AG89+기관!AG89</f>
        <v>18.07</v>
      </c>
      <c r="AH89" s="28">
        <f>외인!AH89+기관!AH89</f>
        <v>415982.16</v>
      </c>
      <c r="AI89" s="28">
        <f>외인!AI89+기관!AI89</f>
        <v>412.14</v>
      </c>
      <c r="AJ89" s="28">
        <f>외인!AJ89+기관!AJ89</f>
        <v>199654.74</v>
      </c>
      <c r="AK89" s="28">
        <f>외인!AK89+기관!AK89</f>
        <v>60.190000000000012</v>
      </c>
      <c r="AL89" s="28">
        <f>외인!AL89+기관!AL89</f>
        <v>205904.02</v>
      </c>
      <c r="AM89" s="28">
        <f>외인!AM89+기관!AM89</f>
        <v>-14.540000000000001</v>
      </c>
      <c r="AN89" s="28">
        <f>외인!AN89+기관!AN89</f>
        <v>376012.54</v>
      </c>
      <c r="AO89" s="28">
        <f>외인!AO89+기관!AO89</f>
        <v>-454.77000000000004</v>
      </c>
      <c r="AP89" s="28">
        <f>외인!AP89+기관!AP89</f>
        <v>325004.32</v>
      </c>
      <c r="AQ89" s="28">
        <f>외인!AQ89+기관!AQ89</f>
        <v>-302.98</v>
      </c>
      <c r="AR89" s="28">
        <f>외인!AR89+기관!AR89</f>
        <v>48287.44</v>
      </c>
      <c r="AS89" s="28">
        <f>외인!AS89+기관!AS89</f>
        <v>214.74</v>
      </c>
      <c r="AT89" s="28">
        <f>외인!AT89+기관!AT89</f>
        <v>195932.56</v>
      </c>
      <c r="AU89" s="28">
        <f>외인!AU89+기관!AU89</f>
        <v>-73.359999999999985</v>
      </c>
      <c r="AV89" s="28">
        <f>외인!AV89+기관!AV89</f>
        <v>84841.66</v>
      </c>
      <c r="AW89" s="28">
        <f>외인!AW89+기관!AW89</f>
        <v>-86.320000000000007</v>
      </c>
      <c r="AX89" s="28">
        <f>외인!AX89+기관!AX89</f>
        <v>114160.86</v>
      </c>
      <c r="AY89" s="28">
        <f>외인!AY89+기관!AY89</f>
        <v>-492.51</v>
      </c>
      <c r="AZ89" s="28">
        <f>외인!AZ89+기관!AZ89</f>
        <v>8942890.2200000007</v>
      </c>
      <c r="BA89" s="28">
        <f>외인!BA89+기관!BA89</f>
        <v>2821.41</v>
      </c>
      <c r="BB89" s="28">
        <f>외인!BB89+기관!BB89</f>
        <v>322293.3</v>
      </c>
      <c r="BC89" s="28">
        <f>외인!BC89+기관!BC89</f>
        <v>148.23999999999998</v>
      </c>
      <c r="BD89" s="28">
        <f>외인!BD89+기관!BD89</f>
        <v>63644.74</v>
      </c>
      <c r="BE89" s="28">
        <f>외인!BE89+기관!BE89</f>
        <v>-142.91999999999999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225710.32</v>
      </c>
      <c r="BI89" s="28">
        <f>외인!BI89+기관!BI89</f>
        <v>-62.860000000000007</v>
      </c>
      <c r="BJ89" s="28">
        <f>외인!BJ89+기관!BJ89</f>
        <v>222102.96</v>
      </c>
      <c r="BK89" s="28">
        <f>외인!BK89+기관!BK89</f>
        <v>-57.63000000000001</v>
      </c>
      <c r="BL89" s="28">
        <f>외인!BL89+기관!BL89</f>
        <v>74675.460000000006</v>
      </c>
      <c r="BM89" s="28">
        <f>외인!BM89+기관!BM89</f>
        <v>-34.369999999999997</v>
      </c>
      <c r="BN89" s="28">
        <f>외인!BN89+기관!BN89</f>
        <v>84690.32</v>
      </c>
      <c r="BO89" s="28">
        <f>외인!BO89+기관!BO89</f>
        <v>-135.85999999999999</v>
      </c>
      <c r="BP89" s="28">
        <f>외인!BP89+기관!BP89</f>
        <v>130896.84</v>
      </c>
      <c r="BQ89" s="28">
        <f>외인!BQ89+기관!BQ89</f>
        <v>-439.7</v>
      </c>
      <c r="BR89" s="28">
        <f>외인!BR89+기관!BR89</f>
        <v>574253.12</v>
      </c>
      <c r="BS89" s="28">
        <f>외인!BS89+기관!BS89</f>
        <v>-783.52</v>
      </c>
      <c r="BT89" s="28">
        <f>외인!BT89+기관!BT89</f>
        <v>8905716.4000000004</v>
      </c>
      <c r="BU89" s="28">
        <f>외인!BU89+기관!BU89</f>
        <v>599.13000000000011</v>
      </c>
      <c r="BV89" s="28">
        <f>외인!BV89+기관!BV89</f>
        <v>618128.57999999996</v>
      </c>
      <c r="BW89" s="28">
        <f>외인!BW89+기관!BW89</f>
        <v>14.409999999999968</v>
      </c>
      <c r="BX89" s="28">
        <f>외인!BX89+기관!BX89</f>
        <v>147684.88</v>
      </c>
      <c r="BY89" s="28">
        <f>외인!BY89+기관!BY89</f>
        <v>254.13</v>
      </c>
      <c r="BZ89" s="28">
        <f>외인!BZ89+기관!BZ89</f>
        <v>581916.56000000006</v>
      </c>
      <c r="CA89" s="28">
        <f>외인!CA89+기관!CA89</f>
        <v>-469.33000000000004</v>
      </c>
      <c r="CB89" s="28">
        <f>외인!CB89+기관!CB89</f>
        <v>21553.82</v>
      </c>
      <c r="CC89" s="28">
        <f>외인!CC89+기관!CC89</f>
        <v>-18.53</v>
      </c>
      <c r="CD89" s="28">
        <f>외인!CD89+기관!CD89</f>
        <v>48702.7</v>
      </c>
      <c r="CE89" s="28">
        <f>외인!CE89+기관!CE89</f>
        <v>23.269999999999996</v>
      </c>
      <c r="CF89" s="28">
        <f>외인!CF89+기관!CF89</f>
        <v>62014.14</v>
      </c>
      <c r="CG89" s="28">
        <f>외인!CG89+기관!CG89</f>
        <v>-1.5499999999999829</v>
      </c>
      <c r="CH89" s="28">
        <f>외인!CH89+기관!CH89</f>
        <v>122986.94</v>
      </c>
      <c r="CI89" s="28">
        <f>외인!CI89+기관!CI89</f>
        <v>-105.28999999999999</v>
      </c>
      <c r="CJ89" s="28">
        <f>외인!CJ89+기관!CJ89</f>
        <v>600490.72</v>
      </c>
      <c r="CK89" s="28">
        <f>외인!CK89+기관!CK89</f>
        <v>-74.94</v>
      </c>
      <c r="CL89" s="28">
        <f>외인!CL89+기관!CL89</f>
        <v>452953.82</v>
      </c>
      <c r="CM89" s="28">
        <f>외인!CM89+기관!CM89</f>
        <v>298.27</v>
      </c>
      <c r="CN89" s="28">
        <f>외인!CN89+기관!CN89</f>
        <v>207692.86</v>
      </c>
      <c r="CO89" s="28">
        <f>외인!CO89+기관!CO89</f>
        <v>18.899999999999977</v>
      </c>
      <c r="CP89" s="28">
        <f>외인!CP89+기관!CP89</f>
        <v>323223.24</v>
      </c>
      <c r="CQ89" s="28">
        <f>외인!CQ89+기관!CQ89</f>
        <v>149.16999999999999</v>
      </c>
      <c r="CR89" s="28">
        <f>외인!CR89+기관!CR89</f>
        <v>323796.86</v>
      </c>
      <c r="CS89" s="28">
        <f>외인!CS89+기관!CS89</f>
        <v>10.379999999999995</v>
      </c>
      <c r="CT89" s="28">
        <f>외인!CT89+기관!CT89</f>
        <v>528934.42000000004</v>
      </c>
      <c r="CU89" s="28">
        <f>외인!CU89+기관!CU89</f>
        <v>1562.1599999999999</v>
      </c>
      <c r="CV89" s="28">
        <f>외인!CV89+기관!CV89</f>
        <v>8905716.4000000004</v>
      </c>
      <c r="CW89" s="28">
        <f>외인!CW89+기관!CW89</f>
        <v>599.13000000000011</v>
      </c>
      <c r="CX89" s="28">
        <f>외인!CX89+기관!CX89</f>
        <v>444031.14</v>
      </c>
      <c r="CY89" s="28">
        <f>외인!CY89+기관!CY89</f>
        <v>-299.77999999999997</v>
      </c>
      <c r="CZ89" s="28">
        <f>외인!CZ89+기관!CZ89</f>
        <v>33263.760000000002</v>
      </c>
      <c r="DA89" s="28">
        <f>외인!DA89+기관!DA89</f>
        <v>-17.649999999999995</v>
      </c>
      <c r="DB89" s="28">
        <f>외인!DB89+기관!DB89</f>
        <v>63644.74</v>
      </c>
      <c r="DC89" s="28">
        <f>외인!DC89+기관!DC89</f>
        <v>-142.91999999999999</v>
      </c>
      <c r="DD89" s="28">
        <f>외인!DD89+기관!DD89</f>
        <v>15118.94</v>
      </c>
      <c r="DE89" s="28">
        <f>외인!DE89+기관!DE89</f>
        <v>-10.81</v>
      </c>
      <c r="DF89" s="28">
        <f>외인!DF89+기관!DF89</f>
        <v>110760.8</v>
      </c>
      <c r="DG89" s="28">
        <f>외인!DG89+기관!DG89</f>
        <v>261.81</v>
      </c>
      <c r="DH89" s="28">
        <f>외인!DH89+기관!DH89</f>
        <v>34319.9</v>
      </c>
      <c r="DI89" s="28">
        <f>외인!DI89+기관!DI89</f>
        <v>7.29</v>
      </c>
      <c r="DJ89" s="28">
        <f>외인!DJ89+기관!DJ89</f>
        <v>1233345.68</v>
      </c>
      <c r="DK89" s="28">
        <f>외인!DK89+기관!DK89</f>
        <v>-65.309999999999974</v>
      </c>
      <c r="DL89" s="28">
        <f>외인!DL89+기관!DL89</f>
        <v>162609.96</v>
      </c>
      <c r="DM89" s="28">
        <f>외인!DM89+기관!DM89</f>
        <v>-2.3600000000000136</v>
      </c>
      <c r="DN89" s="28">
        <f>외인!DN89+기관!DN89</f>
        <v>8905716.4000000004</v>
      </c>
      <c r="DO89" s="28">
        <f>외인!DO89+기관!DO89</f>
        <v>599.13000000000011</v>
      </c>
      <c r="DP89" s="28">
        <f>외인!DP89+기관!DP89</f>
        <v>134440.35999999999</v>
      </c>
      <c r="DQ89" s="28">
        <f>외인!DQ89+기관!DQ89</f>
        <v>-1.5900000000000034</v>
      </c>
      <c r="DR89" s="28">
        <f>외인!DR89+기관!DR89</f>
        <v>78560.639999999999</v>
      </c>
      <c r="DS89" s="28">
        <f>외인!DS89+기관!DS89</f>
        <v>-90.43</v>
      </c>
      <c r="DT89" s="28">
        <f>외인!DT89+기관!DT89</f>
        <v>261579.06</v>
      </c>
      <c r="DU89" s="28">
        <f>외인!DU89+기관!DU89</f>
        <v>8.3900000000000148</v>
      </c>
      <c r="DV89" s="28">
        <f>외인!DV89+기관!DV89</f>
        <v>61229.440000000002</v>
      </c>
      <c r="DW89" s="28">
        <f>외인!DW89+기관!DW89</f>
        <v>1.6199999999999974</v>
      </c>
      <c r="DX89" s="28">
        <f>외인!DX89+기관!DX89</f>
        <v>260209.66</v>
      </c>
      <c r="DY89" s="28">
        <f>외인!DY89+기관!DY89</f>
        <v>-889.73</v>
      </c>
      <c r="DZ89" s="28">
        <f>외인!DZ89+기관!DZ89</f>
        <v>13256.76</v>
      </c>
      <c r="EA89" s="28">
        <f>외인!EA89+기관!EA89</f>
        <v>-5.5299999999999994</v>
      </c>
      <c r="EB89" s="28">
        <f>외인!EB89+기관!EB89</f>
        <v>19409</v>
      </c>
      <c r="EC89" s="28">
        <f>외인!EC89+기관!EC89</f>
        <v>-3.6099999999999994</v>
      </c>
      <c r="ED89" s="28">
        <f>외인!ED89+기관!ED89</f>
        <v>16715.88</v>
      </c>
      <c r="EE89" s="28">
        <f>외인!EE89+기관!EE89</f>
        <v>-38.230000000000004</v>
      </c>
      <c r="EF89" s="28">
        <f>외인!EF89+기관!EF89</f>
        <v>384411.6</v>
      </c>
      <c r="EG89" s="28">
        <f>외인!EG89+기관!EG89</f>
        <v>-48.59999999999998</v>
      </c>
      <c r="EH89" s="28">
        <f>외인!EH89+기관!EH89</f>
        <v>293873.3</v>
      </c>
      <c r="EI89" s="28">
        <f>외인!EI89+기관!EI89</f>
        <v>-65.069999999999993</v>
      </c>
      <c r="EJ89" s="28">
        <f>외인!EJ89+기관!EJ89</f>
        <v>180313.96</v>
      </c>
      <c r="EK89" s="28">
        <f>외인!EK89+기관!EK89</f>
        <v>-218.15000000000003</v>
      </c>
      <c r="EL89" s="28">
        <f>외인!EL89+기관!EL89</f>
        <v>52906.7</v>
      </c>
      <c r="EM89" s="28">
        <f>외인!EM89+기관!EM89</f>
        <v>18.97</v>
      </c>
      <c r="EN89" s="28">
        <f>외인!EN89+기관!EN89</f>
        <v>78560.639999999999</v>
      </c>
      <c r="EO89" s="28">
        <f>외인!EO89+기관!EO89</f>
        <v>-90.43</v>
      </c>
      <c r="EP89" s="28">
        <f>외인!EP89+기관!EP89</f>
        <v>281433.64</v>
      </c>
      <c r="EQ89" s="28">
        <f>외인!EQ89+기관!EQ89</f>
        <v>125.66999999999999</v>
      </c>
      <c r="ER89" s="28">
        <f>외인!ER89+기관!ER89</f>
        <v>17671</v>
      </c>
      <c r="ES89" s="28">
        <f>외인!ES89+기관!ES89</f>
        <v>-119.33000000000001</v>
      </c>
      <c r="ET89" s="28">
        <f>외인!ET89+기관!ET89</f>
        <v>325004.32</v>
      </c>
      <c r="EU89" s="28">
        <f>외인!EU89+기관!EU89</f>
        <v>-302.98</v>
      </c>
      <c r="EV89" s="28">
        <f>외인!EV89+기관!EV89</f>
        <v>103608.36</v>
      </c>
      <c r="EW89" s="28">
        <f>외인!EW89+기관!EW89</f>
        <v>29.350000000000009</v>
      </c>
      <c r="EX89" s="28">
        <f>외인!EX89+기관!EX89</f>
        <v>219614.88</v>
      </c>
      <c r="EY89" s="28">
        <f>외인!EY89+기관!EY89</f>
        <v>119.82</v>
      </c>
    </row>
    <row r="90" spans="1:155">
      <c r="A90" s="27">
        <f>외인!A90</f>
        <v>46195</v>
      </c>
      <c r="B90" s="28">
        <f>외인!B90+기관!B90</f>
        <v>14472307.48</v>
      </c>
      <c r="C90" s="28">
        <f>외인!C90+기관!C90</f>
        <v>-1470.26</v>
      </c>
      <c r="D90" s="28">
        <f>외인!D90+기관!D90</f>
        <v>1087584.3600000001</v>
      </c>
      <c r="E90" s="28">
        <f>외인!E90+기관!E90</f>
        <v>-757.28</v>
      </c>
      <c r="F90" s="28">
        <f>외인!F90+기관!F90</f>
        <v>5913316.2199999997</v>
      </c>
      <c r="G90" s="28">
        <f>외인!G90+기관!G90</f>
        <v>-2062.4300000000003</v>
      </c>
      <c r="H90" s="28">
        <f>외인!H90+기관!H90</f>
        <v>560404.57999999996</v>
      </c>
      <c r="I90" s="28">
        <f>외인!I90+기관!I90</f>
        <v>-442.89</v>
      </c>
      <c r="J90" s="28">
        <f>외인!J90+기관!J90</f>
        <v>75575.399999999994</v>
      </c>
      <c r="K90" s="28">
        <f>외인!K90+기관!K90</f>
        <v>-113.38</v>
      </c>
      <c r="L90" s="28">
        <f>외인!L90+기관!L90</f>
        <v>520640.84</v>
      </c>
      <c r="M90" s="28">
        <f>외인!M90+기관!M90</f>
        <v>-413.87</v>
      </c>
      <c r="N90" s="28">
        <f>외인!N90+기관!N90</f>
        <v>523692.76</v>
      </c>
      <c r="O90" s="28">
        <f>외인!O90+기관!O90</f>
        <v>-1009.84</v>
      </c>
      <c r="P90" s="28">
        <f>외인!P90+기관!P90</f>
        <v>321707.18</v>
      </c>
      <c r="Q90" s="28">
        <f>외인!Q90+기관!Q90</f>
        <v>-53.94</v>
      </c>
      <c r="R90" s="28">
        <f>외인!R90+기관!R90</f>
        <v>254549.12</v>
      </c>
      <c r="S90" s="28">
        <f>외인!S90+기관!S90</f>
        <v>-25.870000000000005</v>
      </c>
      <c r="T90" s="28">
        <f>외인!T90+기관!T90</f>
        <v>14730.02</v>
      </c>
      <c r="U90" s="28">
        <f>외인!U90+기관!U90</f>
        <v>-18.7</v>
      </c>
      <c r="V90" s="28">
        <f>외인!V90+기관!V90</f>
        <v>274685.98</v>
      </c>
      <c r="W90" s="28">
        <f>외인!W90+기관!W90</f>
        <v>-391.6</v>
      </c>
      <c r="X90" s="28">
        <f>외인!X90+기관!X90</f>
        <v>8566525.6400000006</v>
      </c>
      <c r="Y90" s="28">
        <f>외인!Y90+기관!Y90</f>
        <v>631.12999999999988</v>
      </c>
      <c r="Z90" s="28">
        <f>외인!Z90+기관!Z90</f>
        <v>100923.62</v>
      </c>
      <c r="AA90" s="28">
        <f>외인!AA90+기관!AA90</f>
        <v>19.770000000000003</v>
      </c>
      <c r="AB90" s="28">
        <f>외인!AB90+기관!AB90</f>
        <v>392315.84</v>
      </c>
      <c r="AC90" s="28">
        <f>외인!AC90+기관!AC90</f>
        <v>-30.139999999999986</v>
      </c>
      <c r="AD90" s="28">
        <f>외인!AD90+기관!AD90</f>
        <v>40393.08</v>
      </c>
      <c r="AE90" s="28">
        <f>외인!AE90+기관!AE90</f>
        <v>63.099999999999994</v>
      </c>
      <c r="AF90" s="28">
        <f>외인!AF90+기관!AF90</f>
        <v>45443.46</v>
      </c>
      <c r="AG90" s="28">
        <f>외인!AG90+기관!AG90</f>
        <v>-4.5300000000000011</v>
      </c>
      <c r="AH90" s="28">
        <f>외인!AH90+기관!AH90</f>
        <v>392778.23999999999</v>
      </c>
      <c r="AI90" s="28">
        <f>외인!AI90+기관!AI90</f>
        <v>142.65999999999997</v>
      </c>
      <c r="AJ90" s="28">
        <f>외인!AJ90+기관!AJ90</f>
        <v>192357.74</v>
      </c>
      <c r="AK90" s="28">
        <f>외인!AK90+기관!AK90</f>
        <v>45.279999999999987</v>
      </c>
      <c r="AL90" s="28">
        <f>외인!AL90+기관!AL90</f>
        <v>194160.08</v>
      </c>
      <c r="AM90" s="28">
        <f>외인!AM90+기관!AM90</f>
        <v>-215.07000000000002</v>
      </c>
      <c r="AN90" s="28">
        <f>외인!AN90+기관!AN90</f>
        <v>360068.08</v>
      </c>
      <c r="AO90" s="28">
        <f>외인!AO90+기관!AO90</f>
        <v>-815.33999999999992</v>
      </c>
      <c r="AP90" s="28">
        <f>외인!AP90+기관!AP90</f>
        <v>314389.26</v>
      </c>
      <c r="AQ90" s="28">
        <f>외인!AQ90+기관!AQ90</f>
        <v>-342.3</v>
      </c>
      <c r="AR90" s="28">
        <f>외인!AR90+기관!AR90</f>
        <v>46692.32</v>
      </c>
      <c r="AS90" s="28">
        <f>외인!AS90+기관!AS90</f>
        <v>49.980000000000004</v>
      </c>
      <c r="AT90" s="28">
        <f>외인!AT90+기관!AT90</f>
        <v>197572.5</v>
      </c>
      <c r="AU90" s="28">
        <f>외인!AU90+기관!AU90</f>
        <v>-105.25</v>
      </c>
      <c r="AV90" s="28">
        <f>외인!AV90+기관!AV90</f>
        <v>82583.86</v>
      </c>
      <c r="AW90" s="28">
        <f>외인!AW90+기관!AW90</f>
        <v>-79.149999999999991</v>
      </c>
      <c r="AX90" s="28">
        <f>외인!AX90+기관!AX90</f>
        <v>113615.82</v>
      </c>
      <c r="AY90" s="28">
        <f>외인!AY90+기관!AY90</f>
        <v>-275.51</v>
      </c>
      <c r="AZ90" s="28">
        <f>외인!AZ90+기관!AZ90</f>
        <v>9153790.1999999993</v>
      </c>
      <c r="BA90" s="28">
        <f>외인!BA90+기관!BA90</f>
        <v>1079.95</v>
      </c>
      <c r="BB90" s="28">
        <f>외인!BB90+기관!BB90</f>
        <v>297816.96000000002</v>
      </c>
      <c r="BC90" s="28">
        <f>외인!BC90+기관!BC90</f>
        <v>89.63000000000001</v>
      </c>
      <c r="BD90" s="28">
        <f>외인!BD90+기관!BD90</f>
        <v>62910.22</v>
      </c>
      <c r="BE90" s="28">
        <f>외인!BE90+기관!BE90</f>
        <v>-126.58</v>
      </c>
      <c r="BF90" s="28">
        <f>외인!BF90+기관!BF90</f>
        <v>0</v>
      </c>
      <c r="BG90" s="28">
        <f>외인!BG90+기관!BG90</f>
        <v>0</v>
      </c>
      <c r="BH90" s="28">
        <f>외인!BH90+기관!BH90</f>
        <v>224777.84</v>
      </c>
      <c r="BI90" s="28">
        <f>외인!BI90+기관!BI90</f>
        <v>-107.04</v>
      </c>
      <c r="BJ90" s="28">
        <f>외인!BJ90+기관!BJ90</f>
        <v>216552.18</v>
      </c>
      <c r="BK90" s="28">
        <f>외인!BK90+기관!BK90</f>
        <v>-85.16</v>
      </c>
      <c r="BL90" s="28">
        <f>외인!BL90+기관!BL90</f>
        <v>72170.039999999994</v>
      </c>
      <c r="BM90" s="28">
        <f>외인!BM90+기관!BM90</f>
        <v>-14.160000000000004</v>
      </c>
      <c r="BN90" s="28">
        <f>외인!BN90+기관!BN90</f>
        <v>82321.539999999994</v>
      </c>
      <c r="BO90" s="28">
        <f>외인!BO90+기관!BO90</f>
        <v>-155.17000000000002</v>
      </c>
      <c r="BP90" s="28">
        <f>외인!BP90+기관!BP90</f>
        <v>130607.56</v>
      </c>
      <c r="BQ90" s="28">
        <f>외인!BQ90+기관!BQ90</f>
        <v>-237.91</v>
      </c>
      <c r="BR90" s="28">
        <f>외인!BR90+기관!BR90</f>
        <v>555988.96</v>
      </c>
      <c r="BS90" s="28">
        <f>외인!BS90+기관!BS90</f>
        <v>-779.78</v>
      </c>
      <c r="BT90" s="28">
        <f>외인!BT90+기관!BT90</f>
        <v>9189503.1600000001</v>
      </c>
      <c r="BU90" s="28">
        <f>외인!BU90+기관!BU90</f>
        <v>-69.730000000000018</v>
      </c>
      <c r="BV90" s="28">
        <f>외인!BV90+기관!BV90</f>
        <v>623520.84</v>
      </c>
      <c r="BW90" s="28">
        <f>외인!BW90+기관!BW90</f>
        <v>83.94</v>
      </c>
      <c r="BX90" s="28">
        <f>외인!BX90+기관!BX90</f>
        <v>141275.14000000001</v>
      </c>
      <c r="BY90" s="28">
        <f>외인!BY90+기관!BY90</f>
        <v>48.64</v>
      </c>
      <c r="BZ90" s="28">
        <f>외인!BZ90+기관!BZ90</f>
        <v>554228.16</v>
      </c>
      <c r="CA90" s="28">
        <f>외인!CA90+기관!CA90</f>
        <v>-1030.4100000000001</v>
      </c>
      <c r="CB90" s="28">
        <f>외인!CB90+기관!CB90</f>
        <v>20943.48</v>
      </c>
      <c r="CC90" s="28">
        <f>외인!CC90+기관!CC90</f>
        <v>-24.88</v>
      </c>
      <c r="CD90" s="28">
        <f>외인!CD90+기관!CD90</f>
        <v>47141.46</v>
      </c>
      <c r="CE90" s="28">
        <f>외인!CE90+기관!CE90</f>
        <v>26.67</v>
      </c>
      <c r="CF90" s="28">
        <f>외인!CF90+기관!CF90</f>
        <v>61351.54</v>
      </c>
      <c r="CG90" s="28">
        <f>외인!CG90+기관!CG90</f>
        <v>-14.909999999999997</v>
      </c>
      <c r="CH90" s="28">
        <f>외인!CH90+기관!CH90</f>
        <v>119665</v>
      </c>
      <c r="CI90" s="28">
        <f>외인!CI90+기관!CI90</f>
        <v>-102.41000000000001</v>
      </c>
      <c r="CJ90" s="28">
        <f>외인!CJ90+기관!CJ90</f>
        <v>585794.68000000005</v>
      </c>
      <c r="CK90" s="28">
        <f>외인!CK90+기관!CK90</f>
        <v>-30.73</v>
      </c>
      <c r="CL90" s="28">
        <f>외인!CL90+기관!CL90</f>
        <v>439612.56</v>
      </c>
      <c r="CM90" s="28">
        <f>외인!CM90+기관!CM90</f>
        <v>70.16</v>
      </c>
      <c r="CN90" s="28">
        <f>외인!CN90+기관!CN90</f>
        <v>199760.5</v>
      </c>
      <c r="CO90" s="28">
        <f>외인!CO90+기관!CO90</f>
        <v>7.8900000000000148</v>
      </c>
      <c r="CP90" s="28">
        <f>외인!CP90+기관!CP90</f>
        <v>298733.14</v>
      </c>
      <c r="CQ90" s="28">
        <f>외인!CQ90+기관!CQ90</f>
        <v>92.17</v>
      </c>
      <c r="CR90" s="28">
        <f>외인!CR90+기관!CR90</f>
        <v>313918.86</v>
      </c>
      <c r="CS90" s="28">
        <f>외인!CS90+기관!CS90</f>
        <v>-41.210000000000036</v>
      </c>
      <c r="CT90" s="28">
        <f>외인!CT90+기관!CT90</f>
        <v>521377.5</v>
      </c>
      <c r="CU90" s="28">
        <f>외인!CU90+기관!CU90</f>
        <v>722.88999999999987</v>
      </c>
      <c r="CV90" s="28">
        <f>외인!CV90+기관!CV90</f>
        <v>9189503.1600000001</v>
      </c>
      <c r="CW90" s="28">
        <f>외인!CW90+기관!CW90</f>
        <v>-69.730000000000018</v>
      </c>
      <c r="CX90" s="28">
        <f>외인!CX90+기관!CX90</f>
        <v>434679.78</v>
      </c>
      <c r="CY90" s="28">
        <f>외인!CY90+기관!CY90</f>
        <v>-270.01</v>
      </c>
      <c r="CZ90" s="28">
        <f>외인!CZ90+기관!CZ90</f>
        <v>32286.66</v>
      </c>
      <c r="DA90" s="28">
        <f>외인!DA90+기관!DA90</f>
        <v>-18.95</v>
      </c>
      <c r="DB90" s="28">
        <f>외인!DB90+기관!DB90</f>
        <v>62910.22</v>
      </c>
      <c r="DC90" s="28">
        <f>외인!DC90+기관!DC90</f>
        <v>-126.58</v>
      </c>
      <c r="DD90" s="28">
        <f>외인!DD90+기관!DD90</f>
        <v>14730.02</v>
      </c>
      <c r="DE90" s="28">
        <f>외인!DE90+기관!DE90</f>
        <v>-18.7</v>
      </c>
      <c r="DF90" s="28">
        <f>외인!DF90+기관!DF90</f>
        <v>105481.42</v>
      </c>
      <c r="DG90" s="28">
        <f>외인!DG90+기관!DG90</f>
        <v>61.570000000000007</v>
      </c>
      <c r="DH90" s="28">
        <f>외인!DH90+기관!DH90</f>
        <v>33118.660000000003</v>
      </c>
      <c r="DI90" s="28">
        <f>외인!DI90+기관!DI90</f>
        <v>24.759999999999998</v>
      </c>
      <c r="DJ90" s="28">
        <f>외인!DJ90+기관!DJ90</f>
        <v>1182810.1200000001</v>
      </c>
      <c r="DK90" s="28">
        <f>외인!DK90+기관!DK90</f>
        <v>-486.21000000000004</v>
      </c>
      <c r="DL90" s="28">
        <f>외인!DL90+기관!DL90</f>
        <v>155596.76</v>
      </c>
      <c r="DM90" s="28">
        <f>외인!DM90+기관!DM90</f>
        <v>-8.6400000000000148</v>
      </c>
      <c r="DN90" s="28">
        <f>외인!DN90+기관!DN90</f>
        <v>9189503.1600000001</v>
      </c>
      <c r="DO90" s="28">
        <f>외인!DO90+기관!DO90</f>
        <v>-69.730000000000018</v>
      </c>
      <c r="DP90" s="28">
        <f>외인!DP90+기관!DP90</f>
        <v>132609.35999999999</v>
      </c>
      <c r="DQ90" s="28">
        <f>외인!DQ90+기관!DQ90</f>
        <v>41.230000000000004</v>
      </c>
      <c r="DR90" s="28">
        <f>외인!DR90+기관!DR90</f>
        <v>76141.56</v>
      </c>
      <c r="DS90" s="28">
        <f>외인!DS90+기관!DS90</f>
        <v>-121.25999999999999</v>
      </c>
      <c r="DT90" s="28">
        <f>외인!DT90+기관!DT90</f>
        <v>254549.12</v>
      </c>
      <c r="DU90" s="28">
        <f>외인!DU90+기관!DU90</f>
        <v>-25.870000000000005</v>
      </c>
      <c r="DV90" s="28">
        <f>외인!DV90+기관!DV90</f>
        <v>58397.78</v>
      </c>
      <c r="DW90" s="28">
        <f>외인!DW90+기관!DW90</f>
        <v>-16.019999999999996</v>
      </c>
      <c r="DX90" s="28">
        <f>외인!DX90+기관!DX90</f>
        <v>274685.98</v>
      </c>
      <c r="DY90" s="28">
        <f>외인!DY90+기관!DY90</f>
        <v>-391.6</v>
      </c>
      <c r="DZ90" s="28">
        <f>외인!DZ90+기관!DZ90</f>
        <v>13009.46</v>
      </c>
      <c r="EA90" s="28">
        <f>외인!EA90+기관!EA90</f>
        <v>-3.01</v>
      </c>
      <c r="EB90" s="28">
        <f>외인!EB90+기관!EB90</f>
        <v>18979.48</v>
      </c>
      <c r="EC90" s="28">
        <f>외인!EC90+기관!EC90</f>
        <v>0.92999999999999972</v>
      </c>
      <c r="ED90" s="28">
        <f>외인!ED90+기관!ED90</f>
        <v>16095.52</v>
      </c>
      <c r="EE90" s="28">
        <f>외인!EE90+기관!EE90</f>
        <v>-13.790000000000001</v>
      </c>
      <c r="EF90" s="28">
        <f>외인!EF90+기관!EF90</f>
        <v>371814.14</v>
      </c>
      <c r="EG90" s="28">
        <f>외인!EG90+기관!EG90</f>
        <v>-62.260000000000019</v>
      </c>
      <c r="EH90" s="28">
        <f>외인!EH90+기관!EH90</f>
        <v>302012.65999999997</v>
      </c>
      <c r="EI90" s="28">
        <f>외인!EI90+기관!EI90</f>
        <v>-44.44</v>
      </c>
      <c r="EJ90" s="28">
        <f>외인!EJ90+기관!EJ90</f>
        <v>174673.44</v>
      </c>
      <c r="EK90" s="28">
        <f>외인!EK90+기관!EK90</f>
        <v>-256.25</v>
      </c>
      <c r="EL90" s="28">
        <f>외인!EL90+기관!EL90</f>
        <v>51304.76</v>
      </c>
      <c r="EM90" s="28">
        <f>외인!EM90+기관!EM90</f>
        <v>22.150000000000002</v>
      </c>
      <c r="EN90" s="28">
        <f>외인!EN90+기관!EN90</f>
        <v>76141.56</v>
      </c>
      <c r="EO90" s="28">
        <f>외인!EO90+기관!EO90</f>
        <v>-121.25999999999999</v>
      </c>
      <c r="EP90" s="28">
        <f>외인!EP90+기관!EP90</f>
        <v>279706.36</v>
      </c>
      <c r="EQ90" s="28">
        <f>외인!EQ90+기관!EQ90</f>
        <v>172.23</v>
      </c>
      <c r="ER90" s="28">
        <f>외인!ER90+기관!ER90</f>
        <v>16882.5</v>
      </c>
      <c r="ES90" s="28">
        <f>외인!ES90+기관!ES90</f>
        <v>-24.81</v>
      </c>
      <c r="ET90" s="28">
        <f>외인!ET90+기관!ET90</f>
        <v>314389.26</v>
      </c>
      <c r="EU90" s="28">
        <f>외인!EU90+기관!EU90</f>
        <v>-342.3</v>
      </c>
      <c r="EV90" s="28">
        <f>외인!EV90+기관!EV90</f>
        <v>100923.62</v>
      </c>
      <c r="EW90" s="28">
        <f>외인!EW90+기관!EW90</f>
        <v>19.770000000000003</v>
      </c>
      <c r="EX90" s="28">
        <f>외인!EX90+기관!EX90</f>
        <v>197809.52</v>
      </c>
      <c r="EY90" s="28">
        <f>외인!EY90+기관!EY90</f>
        <v>72.39</v>
      </c>
    </row>
    <row r="91" spans="1:155">
      <c r="A91" s="27">
        <f>외인!A91</f>
        <v>46196</v>
      </c>
      <c r="B91" s="28">
        <f>외인!B91+기관!B91</f>
        <v>13026480.02</v>
      </c>
      <c r="C91" s="28">
        <f>외인!C91+기관!C91</f>
        <v>-12393.240000000002</v>
      </c>
      <c r="D91" s="28">
        <f>외인!D91+기관!D91</f>
        <v>1001861.8</v>
      </c>
      <c r="E91" s="28">
        <f>외인!E91+기관!E91</f>
        <v>405.90999999999997</v>
      </c>
      <c r="F91" s="28">
        <f>외인!F91+기관!F91</f>
        <v>5287531.28</v>
      </c>
      <c r="G91" s="28">
        <f>외인!G91+기관!G91</f>
        <v>-5084.1400000000003</v>
      </c>
      <c r="H91" s="28">
        <f>외인!H91+기관!H91</f>
        <v>513310.22</v>
      </c>
      <c r="I91" s="28">
        <f>외인!I91+기관!I91</f>
        <v>-427.87</v>
      </c>
      <c r="J91" s="28">
        <f>외인!J91+기관!J91</f>
        <v>73093.98</v>
      </c>
      <c r="K91" s="28">
        <f>외인!K91+기관!K91</f>
        <v>-38.340000000000003</v>
      </c>
      <c r="L91" s="28">
        <f>외인!L91+기관!L91</f>
        <v>476744.48</v>
      </c>
      <c r="M91" s="28">
        <f>외인!M91+기관!M91</f>
        <v>-419.26</v>
      </c>
      <c r="N91" s="28">
        <f>외인!N91+기관!N91</f>
        <v>468970.62</v>
      </c>
      <c r="O91" s="28">
        <f>외인!O91+기관!O91</f>
        <v>-1166.99</v>
      </c>
      <c r="P91" s="28">
        <f>외인!P91+기관!P91</f>
        <v>309718.21999999997</v>
      </c>
      <c r="Q91" s="28">
        <f>외인!Q91+기관!Q91</f>
        <v>44.59</v>
      </c>
      <c r="R91" s="28">
        <f>외인!R91+기관!R91</f>
        <v>233602.84</v>
      </c>
      <c r="S91" s="28">
        <f>외인!S91+기관!S91</f>
        <v>40.750000000000028</v>
      </c>
      <c r="T91" s="28">
        <f>외인!T91+기관!T91</f>
        <v>14577.62</v>
      </c>
      <c r="U91" s="28">
        <f>외인!U91+기관!U91</f>
        <v>-13.7</v>
      </c>
      <c r="V91" s="28">
        <f>외인!V91+기관!V91</f>
        <v>244628.56</v>
      </c>
      <c r="W91" s="28">
        <f>외인!W91+기관!W91</f>
        <v>1.1899999999999977</v>
      </c>
      <c r="X91" s="28">
        <f>외인!X91+기관!X91</f>
        <v>7506433.6399999997</v>
      </c>
      <c r="Y91" s="28">
        <f>외인!Y91+기관!Y91</f>
        <v>-7799.74</v>
      </c>
      <c r="Z91" s="28">
        <f>외인!Z91+기관!Z91</f>
        <v>96531.82</v>
      </c>
      <c r="AA91" s="28">
        <f>외인!AA91+기관!AA91</f>
        <v>20.329999999999998</v>
      </c>
      <c r="AB91" s="28">
        <f>외인!AB91+기관!AB91</f>
        <v>385725.6</v>
      </c>
      <c r="AC91" s="28">
        <f>외인!AC91+기관!AC91</f>
        <v>-144.44999999999999</v>
      </c>
      <c r="AD91" s="28">
        <f>외인!AD91+기관!AD91</f>
        <v>38858.300000000003</v>
      </c>
      <c r="AE91" s="28">
        <f>외인!AE91+기관!AE91</f>
        <v>41.67</v>
      </c>
      <c r="AF91" s="28">
        <f>외인!AF91+기관!AF91</f>
        <v>43256.34</v>
      </c>
      <c r="AG91" s="28">
        <f>외인!AG91+기관!AG91</f>
        <v>-28.630000000000003</v>
      </c>
      <c r="AH91" s="28">
        <f>외인!AH91+기관!AH91</f>
        <v>362609.64</v>
      </c>
      <c r="AI91" s="28">
        <f>외인!AI91+기관!AI91</f>
        <v>8.8600000000000136</v>
      </c>
      <c r="AJ91" s="28">
        <f>외인!AJ91+기관!AJ91</f>
        <v>179705.56</v>
      </c>
      <c r="AK91" s="28">
        <f>외인!AK91+기관!AK91</f>
        <v>26.260000000000005</v>
      </c>
      <c r="AL91" s="28">
        <f>외인!AL91+기관!AL91</f>
        <v>177393.78</v>
      </c>
      <c r="AM91" s="28">
        <f>외인!AM91+기관!AM91</f>
        <v>-216.17</v>
      </c>
      <c r="AN91" s="28">
        <f>외인!AN91+기관!AN91</f>
        <v>320289.59999999998</v>
      </c>
      <c r="AO91" s="28">
        <f>외인!AO91+기관!AO91</f>
        <v>-962.55</v>
      </c>
      <c r="AP91" s="28">
        <f>외인!AP91+기관!AP91</f>
        <v>293879.32</v>
      </c>
      <c r="AQ91" s="28">
        <f>외인!AQ91+기관!AQ91</f>
        <v>-185.2</v>
      </c>
      <c r="AR91" s="28">
        <f>외인!AR91+기관!AR91</f>
        <v>44607.26</v>
      </c>
      <c r="AS91" s="28">
        <f>외인!AS91+기관!AS91</f>
        <v>8.4600000000000009</v>
      </c>
      <c r="AT91" s="28">
        <f>외인!AT91+기관!AT91</f>
        <v>185501.8</v>
      </c>
      <c r="AU91" s="28">
        <f>외인!AU91+기관!AU91</f>
        <v>-112.91000000000001</v>
      </c>
      <c r="AV91" s="28">
        <f>외인!AV91+기관!AV91</f>
        <v>80918.600000000006</v>
      </c>
      <c r="AW91" s="28">
        <f>외인!AW91+기관!AW91</f>
        <v>-46.38</v>
      </c>
      <c r="AX91" s="28">
        <f>외인!AX91+기관!AX91</f>
        <v>102495.94</v>
      </c>
      <c r="AY91" s="28">
        <f>외인!AY91+기관!AY91</f>
        <v>-215.38</v>
      </c>
      <c r="AZ91" s="28">
        <f>외인!AZ91+기관!AZ91</f>
        <v>8032944.4800000004</v>
      </c>
      <c r="BA91" s="28">
        <f>외인!BA91+기관!BA91</f>
        <v>-7408.4</v>
      </c>
      <c r="BB91" s="28">
        <f>외인!BB91+기관!BB91</f>
        <v>281613.15999999997</v>
      </c>
      <c r="BC91" s="28">
        <f>외인!BC91+기관!BC91</f>
        <v>80.739999999999995</v>
      </c>
      <c r="BD91" s="28">
        <f>외인!BD91+기관!BD91</f>
        <v>59623.8</v>
      </c>
      <c r="BE91" s="28">
        <f>외인!BE91+기관!BE91</f>
        <v>-79.819999999999993</v>
      </c>
      <c r="BF91" s="28">
        <f>외인!BF91+기관!BF91</f>
        <v>0</v>
      </c>
      <c r="BG91" s="28">
        <f>외인!BG91+기관!BG91</f>
        <v>0</v>
      </c>
      <c r="BH91" s="28">
        <f>외인!BH91+기관!BH91</f>
        <v>213614.66</v>
      </c>
      <c r="BI91" s="28">
        <f>외인!BI91+기관!BI91</f>
        <v>-148.78</v>
      </c>
      <c r="BJ91" s="28">
        <f>외인!BJ91+기관!BJ91</f>
        <v>197982.94</v>
      </c>
      <c r="BK91" s="28">
        <f>외인!BK91+기관!BK91</f>
        <v>-72.56</v>
      </c>
      <c r="BL91" s="28">
        <f>외인!BL91+기관!BL91</f>
        <v>68255.08</v>
      </c>
      <c r="BM91" s="28">
        <f>외인!BM91+기관!BM91</f>
        <v>-1.3299999999999983</v>
      </c>
      <c r="BN91" s="28">
        <f>외인!BN91+기관!BN91</f>
        <v>76907.42</v>
      </c>
      <c r="BO91" s="28">
        <f>외인!BO91+기관!BO91</f>
        <v>-139.15</v>
      </c>
      <c r="BP91" s="28">
        <f>외인!BP91+기관!BP91</f>
        <v>119442.7</v>
      </c>
      <c r="BQ91" s="28">
        <f>외인!BQ91+기관!BQ91</f>
        <v>-191.32</v>
      </c>
      <c r="BR91" s="28">
        <f>외인!BR91+기관!BR91</f>
        <v>518084.54</v>
      </c>
      <c r="BS91" s="28">
        <f>외인!BS91+기관!BS91</f>
        <v>-383.7</v>
      </c>
      <c r="BT91" s="28">
        <f>외인!BT91+기관!BT91</f>
        <v>8082430.5199999996</v>
      </c>
      <c r="BU91" s="28">
        <f>외인!BU91+기관!BU91</f>
        <v>-9880.26</v>
      </c>
      <c r="BV91" s="28">
        <f>외인!BV91+기관!BV91</f>
        <v>576159.64</v>
      </c>
      <c r="BW91" s="28">
        <f>외인!BW91+기관!BW91</f>
        <v>-8.2800000000000296</v>
      </c>
      <c r="BX91" s="28">
        <f>외인!BX91+기관!BX91</f>
        <v>134581.66</v>
      </c>
      <c r="BY91" s="28">
        <f>외인!BY91+기관!BY91</f>
        <v>-8.720000000000006</v>
      </c>
      <c r="BZ91" s="28">
        <f>외인!BZ91+기관!BZ91</f>
        <v>497683.38</v>
      </c>
      <c r="CA91" s="28">
        <f>외인!CA91+기관!CA91</f>
        <v>-1178.72</v>
      </c>
      <c r="CB91" s="28">
        <f>외인!CB91+기관!CB91</f>
        <v>19889.98</v>
      </c>
      <c r="CC91" s="28">
        <f>외인!CC91+기관!CC91</f>
        <v>-43.04</v>
      </c>
      <c r="CD91" s="28">
        <f>외인!CD91+기관!CD91</f>
        <v>44389.52</v>
      </c>
      <c r="CE91" s="28">
        <f>외인!CE91+기관!CE91</f>
        <v>6.870000000000001</v>
      </c>
      <c r="CF91" s="28">
        <f>외인!CF91+기관!CF91</f>
        <v>59835.48</v>
      </c>
      <c r="CG91" s="28">
        <f>외인!CG91+기관!CG91</f>
        <v>-23.339999999999996</v>
      </c>
      <c r="CH91" s="28">
        <f>외인!CH91+기관!CH91</f>
        <v>117501.28</v>
      </c>
      <c r="CI91" s="28">
        <f>외인!CI91+기관!CI91</f>
        <v>-61.51</v>
      </c>
      <c r="CJ91" s="28">
        <f>외인!CJ91+기관!CJ91</f>
        <v>560705.31999999995</v>
      </c>
      <c r="CK91" s="28">
        <f>외인!CK91+기관!CK91</f>
        <v>197.57</v>
      </c>
      <c r="CL91" s="28">
        <f>외인!CL91+기관!CL91</f>
        <v>431557.58</v>
      </c>
      <c r="CM91" s="28">
        <f>외인!CM91+기관!CM91</f>
        <v>-50.279999999999973</v>
      </c>
      <c r="CN91" s="28">
        <f>외인!CN91+기관!CN91</f>
        <v>188655.62</v>
      </c>
      <c r="CO91" s="28">
        <f>외인!CO91+기관!CO91</f>
        <v>57.130000000000024</v>
      </c>
      <c r="CP91" s="28">
        <f>외인!CP91+기관!CP91</f>
        <v>282455.98</v>
      </c>
      <c r="CQ91" s="28">
        <f>외인!CQ91+기관!CQ91</f>
        <v>83</v>
      </c>
      <c r="CR91" s="28">
        <f>외인!CR91+기관!CR91</f>
        <v>290747.12</v>
      </c>
      <c r="CS91" s="28">
        <f>외인!CS91+기관!CS91</f>
        <v>50.579999999999984</v>
      </c>
      <c r="CT91" s="28">
        <f>외인!CT91+기관!CT91</f>
        <v>467141.34</v>
      </c>
      <c r="CU91" s="28">
        <f>외인!CU91+기관!CU91</f>
        <v>688.44</v>
      </c>
      <c r="CV91" s="28">
        <f>외인!CV91+기관!CV91</f>
        <v>8082430.5199999996</v>
      </c>
      <c r="CW91" s="28">
        <f>외인!CW91+기관!CW91</f>
        <v>-9880.26</v>
      </c>
      <c r="CX91" s="28">
        <f>외인!CX91+기관!CX91</f>
        <v>396139.98</v>
      </c>
      <c r="CY91" s="28">
        <f>외인!CY91+기관!CY91</f>
        <v>-200.20999999999998</v>
      </c>
      <c r="CZ91" s="28">
        <f>외인!CZ91+기관!CZ91</f>
        <v>30233.38</v>
      </c>
      <c r="DA91" s="28">
        <f>외인!DA91+기관!DA91</f>
        <v>-16.400000000000002</v>
      </c>
      <c r="DB91" s="28">
        <f>외인!DB91+기관!DB91</f>
        <v>59623.8</v>
      </c>
      <c r="DC91" s="28">
        <f>외인!DC91+기관!DC91</f>
        <v>-79.819999999999993</v>
      </c>
      <c r="DD91" s="28">
        <f>외인!DD91+기관!DD91</f>
        <v>14577.62</v>
      </c>
      <c r="DE91" s="28">
        <f>외인!DE91+기관!DE91</f>
        <v>-13.7</v>
      </c>
      <c r="DF91" s="28">
        <f>외인!DF91+기관!DF91</f>
        <v>99550.52</v>
      </c>
      <c r="DG91" s="28">
        <f>외인!DG91+기관!DG91</f>
        <v>12.219999999999999</v>
      </c>
      <c r="DH91" s="28">
        <f>외인!DH91+기관!DH91</f>
        <v>30747.16</v>
      </c>
      <c r="DI91" s="28">
        <f>외인!DI91+기관!DI91</f>
        <v>20.46</v>
      </c>
      <c r="DJ91" s="28">
        <f>외인!DJ91+기관!DJ91</f>
        <v>1099230.46</v>
      </c>
      <c r="DK91" s="28">
        <f>외인!DK91+기관!DK91</f>
        <v>-343.91000000000008</v>
      </c>
      <c r="DL91" s="28">
        <f>외인!DL91+기관!DL91</f>
        <v>145201.4</v>
      </c>
      <c r="DM91" s="28">
        <f>외인!DM91+기관!DM91</f>
        <v>43.069999999999993</v>
      </c>
      <c r="DN91" s="28">
        <f>외인!DN91+기관!DN91</f>
        <v>8082430.5199999996</v>
      </c>
      <c r="DO91" s="28">
        <f>외인!DO91+기관!DO91</f>
        <v>-9880.26</v>
      </c>
      <c r="DP91" s="28">
        <f>외인!DP91+기관!DP91</f>
        <v>124785.34</v>
      </c>
      <c r="DQ91" s="28">
        <f>외인!DQ91+기관!DQ91</f>
        <v>131.9</v>
      </c>
      <c r="DR91" s="28">
        <f>외인!DR91+기관!DR91</f>
        <v>73553.240000000005</v>
      </c>
      <c r="DS91" s="28">
        <f>외인!DS91+기관!DS91</f>
        <v>-57.19</v>
      </c>
      <c r="DT91" s="28">
        <f>외인!DT91+기관!DT91</f>
        <v>233602.84</v>
      </c>
      <c r="DU91" s="28">
        <f>외인!DU91+기관!DU91</f>
        <v>40.750000000000028</v>
      </c>
      <c r="DV91" s="28">
        <f>외인!DV91+기관!DV91</f>
        <v>56219.06</v>
      </c>
      <c r="DW91" s="28">
        <f>외인!DW91+기관!DW91</f>
        <v>8.7899999999999991</v>
      </c>
      <c r="DX91" s="28">
        <f>외인!DX91+기관!DX91</f>
        <v>244628.56</v>
      </c>
      <c r="DY91" s="28">
        <f>외인!DY91+기관!DY91</f>
        <v>1.1899999999999977</v>
      </c>
      <c r="DZ91" s="28">
        <f>외인!DZ91+기관!DZ91</f>
        <v>12527.04</v>
      </c>
      <c r="EA91" s="28">
        <f>외인!EA91+기관!EA91</f>
        <v>-0.45</v>
      </c>
      <c r="EB91" s="28">
        <f>외인!EB91+기관!EB91</f>
        <v>17956.38</v>
      </c>
      <c r="EC91" s="28">
        <f>외인!EC91+기관!EC91</f>
        <v>3.4299999999999997</v>
      </c>
      <c r="ED91" s="28">
        <f>외인!ED91+기관!ED91</f>
        <v>14875.64</v>
      </c>
      <c r="EE91" s="28">
        <f>외인!EE91+기관!EE91</f>
        <v>4.8100000000000023</v>
      </c>
      <c r="EF91" s="28">
        <f>외인!EF91+기관!EF91</f>
        <v>358512.42</v>
      </c>
      <c r="EG91" s="28">
        <f>외인!EG91+기관!EG91</f>
        <v>27.360000000000014</v>
      </c>
      <c r="EH91" s="28">
        <f>외인!EH91+기관!EH91</f>
        <v>271967.96000000002</v>
      </c>
      <c r="EI91" s="28">
        <f>외인!EI91+기관!EI91</f>
        <v>-67.039999999999992</v>
      </c>
      <c r="EJ91" s="28">
        <f>외인!EJ91+기관!EJ91</f>
        <v>170975.06</v>
      </c>
      <c r="EK91" s="28">
        <f>외인!EK91+기관!EK91</f>
        <v>-160.94</v>
      </c>
      <c r="EL91" s="28">
        <f>외인!EL91+기관!EL91</f>
        <v>48397.8</v>
      </c>
      <c r="EM91" s="28">
        <f>외인!EM91+기관!EM91</f>
        <v>1.4300000000000015</v>
      </c>
      <c r="EN91" s="28">
        <f>외인!EN91+기관!EN91</f>
        <v>73553.240000000005</v>
      </c>
      <c r="EO91" s="28">
        <f>외인!EO91+기관!EO91</f>
        <v>-57.19</v>
      </c>
      <c r="EP91" s="28">
        <f>외인!EP91+기관!EP91</f>
        <v>264038.71999999997</v>
      </c>
      <c r="EQ91" s="28">
        <f>외인!EQ91+기관!EQ91</f>
        <v>139.04</v>
      </c>
      <c r="ER91" s="28">
        <f>외인!ER91+기관!ER91</f>
        <v>15114.86</v>
      </c>
      <c r="ES91" s="28">
        <f>외인!ES91+기관!ES91</f>
        <v>29.79</v>
      </c>
      <c r="ET91" s="28">
        <f>외인!ET91+기관!ET91</f>
        <v>293879.32</v>
      </c>
      <c r="EU91" s="28">
        <f>외인!EU91+기관!EU91</f>
        <v>-185.2</v>
      </c>
      <c r="EV91" s="28">
        <f>외인!EV91+기관!EV91</f>
        <v>96531.82</v>
      </c>
      <c r="EW91" s="28">
        <f>외인!EW91+기관!EW91</f>
        <v>20.329999999999998</v>
      </c>
      <c r="EX91" s="28">
        <f>외인!EX91+기관!EX91</f>
        <v>185924.14</v>
      </c>
      <c r="EY91" s="28">
        <f>외인!EY91+기관!EY91</f>
        <v>62.68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46084</v>
      </c>
      <c r="B15" s="28">
        <f>외인!B15/10000</f>
        <v>462.759342</v>
      </c>
      <c r="C15" s="35">
        <f>MACD!C15-시그널!C15</f>
        <v>0</v>
      </c>
      <c r="D15" s="28">
        <f>외인!D15/10000</f>
        <v>62.536333999999997</v>
      </c>
      <c r="E15" s="35">
        <f>MACD!E15-시그널!E15</f>
        <v>0</v>
      </c>
      <c r="F15" s="28">
        <f>외인!F15/10000</f>
        <v>200.75719099999998</v>
      </c>
      <c r="G15" s="35">
        <f>MACD!G15-시그널!G15</f>
        <v>0</v>
      </c>
      <c r="H15" s="28">
        <f>외인!H15/10000</f>
        <v>29.438596999999998</v>
      </c>
      <c r="I15" s="35">
        <f>MACD!I15-시그널!I15</f>
        <v>0</v>
      </c>
      <c r="J15" s="28">
        <f>외인!J15/10000</f>
        <v>3.8079209999999999</v>
      </c>
      <c r="K15" s="35">
        <f>MACD!K15-시그널!K15</f>
        <v>0</v>
      </c>
      <c r="L15" s="28">
        <f>외인!L15/10000</f>
        <v>27.346815000000003</v>
      </c>
      <c r="M15" s="35">
        <f>MACD!M15-시그널!M15</f>
        <v>0</v>
      </c>
      <c r="N15" s="28">
        <f>외인!N15/10000</f>
        <v>27.079813000000001</v>
      </c>
      <c r="O15" s="35">
        <f>MACD!O15-시그널!O15</f>
        <v>0</v>
      </c>
      <c r="P15" s="28">
        <f>외인!P15/10000</f>
        <v>20.911851000000002</v>
      </c>
      <c r="Q15" s="35">
        <f>MACD!Q15-시그널!Q15</f>
        <v>0</v>
      </c>
      <c r="R15" s="28">
        <f>외인!R15/10000</f>
        <v>13.908082</v>
      </c>
      <c r="S15" s="35">
        <f>MACD!S15-시그널!S15</f>
        <v>0</v>
      </c>
      <c r="T15" s="28">
        <f>외인!T15/10000</f>
        <v>0.92138600000000004</v>
      </c>
      <c r="U15" s="35">
        <f>MACD!U15-시그널!U15</f>
        <v>0</v>
      </c>
      <c r="V15" s="28">
        <f>외인!V15/10000</f>
        <v>10.243378999999999</v>
      </c>
      <c r="W15" s="35">
        <f>MACD!W15-시그널!W15</f>
        <v>0</v>
      </c>
      <c r="X15" s="28">
        <f>외인!X15/10000</f>
        <v>192.56603799999999</v>
      </c>
      <c r="Y15" s="35">
        <f>MACD!Y15-시그널!Y15</f>
        <v>0</v>
      </c>
      <c r="Z15" s="28">
        <f>외인!Z15/10000</f>
        <v>4.9248940000000001</v>
      </c>
      <c r="AA15" s="35">
        <f>MACD!AA15-시그널!AA15</f>
        <v>0</v>
      </c>
      <c r="AB15" s="28">
        <f>외인!AB15/10000</f>
        <v>21.008567000000003</v>
      </c>
      <c r="AC15" s="35">
        <f>MACD!AC15-시그널!AC15</f>
        <v>0</v>
      </c>
      <c r="AD15" s="28">
        <f>외인!AD15/10000</f>
        <v>2.1346229999999999</v>
      </c>
      <c r="AE15" s="35">
        <f>MACD!AE15-시그널!AE15</f>
        <v>0</v>
      </c>
      <c r="AF15" s="28">
        <f>외인!AF15/10000</f>
        <v>2.8684130000000003</v>
      </c>
      <c r="AG15" s="35">
        <f>MACD!AG15-시그널!AG15</f>
        <v>0</v>
      </c>
      <c r="AH15" s="28">
        <f>외인!AH15/10000</f>
        <v>20.907138</v>
      </c>
      <c r="AI15" s="35">
        <f>MACD!AI15-시그널!AI15</f>
        <v>0</v>
      </c>
      <c r="AJ15" s="28">
        <f>외인!AJ15/10000</f>
        <v>12.028446000000001</v>
      </c>
      <c r="AK15" s="35">
        <f>MACD!AK15-시그널!AK15</f>
        <v>0</v>
      </c>
      <c r="AL15" s="28">
        <f>외인!AL15/10000</f>
        <v>9.5140220000000006</v>
      </c>
      <c r="AM15" s="35">
        <f>MACD!AM15-시그널!AM15</f>
        <v>0</v>
      </c>
      <c r="AN15" s="28">
        <f>외인!AN15/10000</f>
        <v>19.559298000000002</v>
      </c>
      <c r="AO15" s="35">
        <f>MACD!AO15-시그널!AO15</f>
        <v>0</v>
      </c>
      <c r="AP15" s="28">
        <f>외인!AP15/10000</f>
        <v>11.549462</v>
      </c>
      <c r="AQ15" s="35">
        <f>MACD!AQ15-시그널!AQ15</f>
        <v>0</v>
      </c>
      <c r="AR15" s="28">
        <f>외인!AR15/10000</f>
        <v>2.5226700000000002</v>
      </c>
      <c r="AS15" s="35">
        <f>MACD!AS15-시그널!AS15</f>
        <v>0</v>
      </c>
      <c r="AT15" s="28">
        <f>외인!AT15/10000</f>
        <v>8.4852050000000006</v>
      </c>
      <c r="AU15" s="35">
        <f>MACD!AU15-시그널!AU15</f>
        <v>0</v>
      </c>
      <c r="AV15" s="28">
        <f>외인!AV15/10000</f>
        <v>5.0193879999999993</v>
      </c>
      <c r="AW15" s="35">
        <f>MACD!AW15-시그널!AW15</f>
        <v>0</v>
      </c>
      <c r="AX15" s="28">
        <f>외인!AX15/10000</f>
        <v>5.3913760000000002</v>
      </c>
      <c r="AY15" s="35">
        <f>MACD!AY15-시그널!AY15</f>
        <v>0</v>
      </c>
      <c r="AZ15" s="28">
        <f>외인!AZ15/10000</f>
        <v>206.03349</v>
      </c>
      <c r="BA15" s="35">
        <f>MACD!BA15-시그널!BA15</f>
        <v>0</v>
      </c>
      <c r="BB15" s="28">
        <f>외인!BB15/10000</f>
        <v>10.042685000000001</v>
      </c>
      <c r="BC15" s="35">
        <f>MACD!BC15-시그널!BC15</f>
        <v>0</v>
      </c>
      <c r="BD15" s="28">
        <f>외인!BD15/10000</f>
        <v>4.2240650000000004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9.6387640000000001</v>
      </c>
      <c r="BI15" s="35">
        <f>MACD!BI15-시그널!BI15</f>
        <v>0</v>
      </c>
      <c r="BJ15" s="28">
        <f>외인!BJ15/10000</f>
        <v>12.333826</v>
      </c>
      <c r="BK15" s="35">
        <f>MACD!BK15-시그널!BK15</f>
        <v>0</v>
      </c>
      <c r="BL15" s="28">
        <f>외인!BL15/10000</f>
        <v>5.7488529999999995</v>
      </c>
      <c r="BM15" s="35">
        <f>MACD!BM15-시그널!BM15</f>
        <v>0</v>
      </c>
      <c r="BN15" s="28">
        <f>외인!BN15/10000</f>
        <v>4.7367249999999999</v>
      </c>
      <c r="BO15" s="35">
        <f>MACD!BO15-시그널!BO15</f>
        <v>0</v>
      </c>
      <c r="BP15" s="28">
        <f>외인!BP15/10000</f>
        <v>6.4679890000000002</v>
      </c>
      <c r="BQ15" s="35">
        <f>MACD!BQ15-시그널!BQ15</f>
        <v>0</v>
      </c>
      <c r="BR15" s="28">
        <f>외인!BR15/10000</f>
        <v>24.951118000000001</v>
      </c>
      <c r="BS15" s="35">
        <f>MACD!BS15-시그널!BS15</f>
        <v>0</v>
      </c>
      <c r="BT15" s="28">
        <f>외인!BT15/10000</f>
        <v>196.16634099999999</v>
      </c>
      <c r="BU15" s="35">
        <f>MACD!BU15-시그널!BU15</f>
        <v>0</v>
      </c>
      <c r="BV15" s="28">
        <f>외인!BV15/10000</f>
        <v>39.40193</v>
      </c>
      <c r="BW15" s="35">
        <f>MACD!BW15-시그널!BW15</f>
        <v>0</v>
      </c>
      <c r="BX15" s="28">
        <f>외인!BX15/10000</f>
        <v>8.3805910000000008</v>
      </c>
      <c r="BY15" s="35">
        <f>MACD!BY15-시그널!BY15</f>
        <v>0</v>
      </c>
      <c r="BZ15" s="28">
        <f>외인!BZ15/10000</f>
        <v>29.073320000000002</v>
      </c>
      <c r="CA15" s="35">
        <f>MACD!CA15-시그널!CA15</f>
        <v>0</v>
      </c>
      <c r="CB15" s="28">
        <f>외인!CB15/10000</f>
        <v>1.380425</v>
      </c>
      <c r="CC15" s="35">
        <f>MACD!CC15-시그널!CC15</f>
        <v>0</v>
      </c>
      <c r="CD15" s="28">
        <f>외인!CD15/10000</f>
        <v>3.4996739999999997</v>
      </c>
      <c r="CE15" s="35">
        <f>MACD!CE15-시그널!CE15</f>
        <v>0</v>
      </c>
      <c r="CF15" s="28">
        <f>외인!CF15/10000</f>
        <v>2.4454910000000001</v>
      </c>
      <c r="CG15" s="35">
        <f>MACD!CG15-시그널!CG15</f>
        <v>0</v>
      </c>
      <c r="CH15" s="28">
        <f>외인!CH15/10000</f>
        <v>6.9776929999999995</v>
      </c>
      <c r="CI15" s="35">
        <f>MACD!CI15-시그널!CI15</f>
        <v>0</v>
      </c>
      <c r="CJ15" s="28">
        <f>외인!CJ15/10000</f>
        <v>40.509277000000004</v>
      </c>
      <c r="CK15" s="35">
        <f>MACD!CK15-시그널!CK15</f>
        <v>0</v>
      </c>
      <c r="CL15" s="28">
        <f>외인!CL15/10000</f>
        <v>23.573785000000001</v>
      </c>
      <c r="CM15" s="35">
        <f>MACD!CM15-시그널!CM15</f>
        <v>0</v>
      </c>
      <c r="CN15" s="28">
        <f>외인!CN15/10000</f>
        <v>12.291302999999999</v>
      </c>
      <c r="CO15" s="35">
        <f>MACD!CO15-시그널!CO15</f>
        <v>0</v>
      </c>
      <c r="CP15" s="28">
        <f>외인!CP15/10000</f>
        <v>10.109245</v>
      </c>
      <c r="CQ15" s="35">
        <f>MACD!CQ15-시그널!CQ15</f>
        <v>0</v>
      </c>
      <c r="CR15" s="28">
        <f>외인!CR15/10000</f>
        <v>17.301981000000001</v>
      </c>
      <c r="CS15" s="35">
        <f>MACD!CS15-시그널!CS15</f>
        <v>0</v>
      </c>
      <c r="CT15" s="28">
        <f>외인!CT15/10000</f>
        <v>10.312532000000001</v>
      </c>
      <c r="CU15" s="35">
        <f>MACD!CU15-시그널!CU15</f>
        <v>0</v>
      </c>
      <c r="CV15" s="28">
        <f>외인!CV15/10000</f>
        <v>196.16634099999999</v>
      </c>
      <c r="CW15" s="35">
        <f>MACD!CW15-시그널!CW15</f>
        <v>0</v>
      </c>
      <c r="CX15" s="28">
        <f>외인!CX15/10000</f>
        <v>19.979051000000002</v>
      </c>
      <c r="CY15" s="35">
        <f>MACD!CY15-시그널!CY15</f>
        <v>0</v>
      </c>
      <c r="CZ15" s="28">
        <f>외인!CZ15/10000</f>
        <v>1.7733159999999999</v>
      </c>
      <c r="DA15" s="35">
        <f>MACD!DA15-시그널!DA15</f>
        <v>0</v>
      </c>
      <c r="DB15" s="28">
        <f>외인!DB15/10000</f>
        <v>4.2240650000000004</v>
      </c>
      <c r="DC15" s="35">
        <f>MACD!DC15-시그널!DC15</f>
        <v>0</v>
      </c>
      <c r="DD15" s="28">
        <f>외인!DD15/10000</f>
        <v>0.92138600000000004</v>
      </c>
      <c r="DE15" s="35">
        <f>MACD!DE15-시그널!DE15</f>
        <v>0</v>
      </c>
      <c r="DF15" s="28">
        <f>외인!DF15/10000</f>
        <v>6.365297</v>
      </c>
      <c r="DG15" s="35">
        <f>MACD!DG15-시그널!DG15</f>
        <v>0</v>
      </c>
      <c r="DH15" s="28">
        <f>외인!DH15/10000</f>
        <v>2.66797</v>
      </c>
      <c r="DI15" s="35">
        <f>MACD!DI15-시그널!DI15</f>
        <v>0</v>
      </c>
      <c r="DJ15" s="28">
        <f>외인!DJ15/10000</f>
        <v>58.810968000000003</v>
      </c>
      <c r="DK15" s="35">
        <f>MACD!DK15-시그널!DK15</f>
        <v>0</v>
      </c>
      <c r="DL15" s="28">
        <f>외인!DL15/10000</f>
        <v>9.5939149999999991</v>
      </c>
      <c r="DM15" s="35">
        <f>MACD!DM15-시그널!DM15</f>
        <v>0</v>
      </c>
      <c r="DN15" s="28">
        <f>외인!DN15/10000</f>
        <v>196.16634099999999</v>
      </c>
      <c r="DO15" s="35">
        <f>MACD!DO15-시그널!DO15</f>
        <v>0</v>
      </c>
      <c r="DP15" s="28">
        <f>외인!DP15/10000</f>
        <v>8.4316230000000001</v>
      </c>
      <c r="DQ15" s="35">
        <f>MACD!DQ15-시그널!DQ15</f>
        <v>0</v>
      </c>
      <c r="DR15" s="28">
        <f>외인!DR15/10000</f>
        <v>3.9869699999999999</v>
      </c>
      <c r="DS15" s="35">
        <f>MACD!DS15-시그널!DS15</f>
        <v>0</v>
      </c>
      <c r="DT15" s="28">
        <f>외인!DT15/10000</f>
        <v>13.908082</v>
      </c>
      <c r="DU15" s="35">
        <f>MACD!DU15-시그널!DU15</f>
        <v>0</v>
      </c>
      <c r="DV15" s="28">
        <f>외인!DV15/10000</f>
        <v>3.3766309999999997</v>
      </c>
      <c r="DW15" s="35">
        <f>MACD!DW15-시그널!DW15</f>
        <v>0</v>
      </c>
      <c r="DX15" s="28">
        <f>외인!DX15/10000</f>
        <v>10.243378999999999</v>
      </c>
      <c r="DY15" s="35">
        <f>MACD!DY15-시그널!DY15</f>
        <v>0</v>
      </c>
      <c r="DZ15" s="28">
        <f>외인!DZ15/10000</f>
        <v>1.0390139999999999</v>
      </c>
      <c r="EA15" s="35">
        <f>MACD!EA15-시그널!EA15</f>
        <v>0</v>
      </c>
      <c r="EB15" s="28">
        <f>외인!EB15/10000</f>
        <v>1.369637</v>
      </c>
      <c r="EC15" s="35">
        <f>MACD!EC15-시그널!EC15</f>
        <v>0</v>
      </c>
      <c r="ED15" s="28">
        <f>외인!ED15/10000</f>
        <v>1.0785</v>
      </c>
      <c r="EE15" s="35">
        <f>MACD!EE15-시그널!EE15</f>
        <v>0</v>
      </c>
      <c r="EF15" s="28">
        <f>외인!EF15/10000</f>
        <v>26.625703000000001</v>
      </c>
      <c r="EG15" s="35">
        <f>MACD!EG15-시그널!EG15</f>
        <v>0</v>
      </c>
      <c r="EH15" s="28">
        <f>외인!EH15/10000</f>
        <v>19.260763000000001</v>
      </c>
      <c r="EI15" s="35">
        <f>MACD!EI15-시그널!EI15</f>
        <v>0</v>
      </c>
      <c r="EJ15" s="28">
        <f>외인!EJ15/10000</f>
        <v>9.545160000000001</v>
      </c>
      <c r="EK15" s="35">
        <f>MACD!EK15-시그널!EK15</f>
        <v>0</v>
      </c>
      <c r="EL15" s="28">
        <f>외인!EL15/10000</f>
        <v>3.7476039999999999</v>
      </c>
      <c r="EM15" s="35">
        <f>MACD!EM15-시그널!EM15</f>
        <v>0</v>
      </c>
      <c r="EN15" s="28">
        <f>외인!EN15/10000</f>
        <v>3.9869699999999999</v>
      </c>
      <c r="EO15" s="35">
        <f>MACD!EO15-시그널!EO15</f>
        <v>0</v>
      </c>
      <c r="EP15" s="28">
        <f>외인!EP15/10000</f>
        <v>17.714341000000001</v>
      </c>
      <c r="EQ15" s="35">
        <f>MACD!EQ15-시그널!EQ15</f>
        <v>0</v>
      </c>
      <c r="ER15" s="28">
        <f>외인!ER15/10000</f>
        <v>1.28427</v>
      </c>
      <c r="ES15" s="35">
        <f>MACD!ES15-시그널!ES15</f>
        <v>0</v>
      </c>
      <c r="ET15" s="28">
        <f>외인!ET15/10000</f>
        <v>11.549462</v>
      </c>
      <c r="EU15" s="35">
        <f>MACD!EU15-시그널!EU15</f>
        <v>0</v>
      </c>
      <c r="EV15" s="28">
        <f>외인!EV15/10000</f>
        <v>4.9248940000000001</v>
      </c>
      <c r="EW15" s="35">
        <f>MACD!EW15-시그널!EW15</f>
        <v>0</v>
      </c>
      <c r="EX15" s="28">
        <f>외인!EX15/10000</f>
        <v>5.1843519999999996</v>
      </c>
      <c r="EY15" s="35">
        <f>MACD!EY15-시그널!EY15</f>
        <v>0</v>
      </c>
    </row>
    <row r="16" spans="1:255">
      <c r="A16" s="27">
        <f>외인!A16</f>
        <v>46085</v>
      </c>
      <c r="B16" s="28">
        <f>외인!B16/10000</f>
        <v>406.957651</v>
      </c>
      <c r="C16" s="35">
        <f>MACD!C16-시그널!C16</f>
        <v>-6.0761457555185556E-5</v>
      </c>
      <c r="D16" s="28">
        <f>외인!D16/10000</f>
        <v>53.809916000000001</v>
      </c>
      <c r="E16" s="35">
        <f>MACD!E16-시그널!E16</f>
        <v>1.5580004158041207E-4</v>
      </c>
      <c r="F16" s="28">
        <f>외인!F16/10000</f>
        <v>176.765356</v>
      </c>
      <c r="G16" s="35">
        <f>MACD!G16-시그널!G16</f>
        <v>-5.5446849040927114E-5</v>
      </c>
      <c r="H16" s="28">
        <f>외인!H16/10000</f>
        <v>25.119508</v>
      </c>
      <c r="I16" s="35">
        <f>MACD!I16-시그널!I16</f>
        <v>-1.207021719629324E-4</v>
      </c>
      <c r="J16" s="28">
        <f>외인!J16/10000</f>
        <v>3.4407910000000004</v>
      </c>
      <c r="K16" s="35">
        <f>MACD!K16-시그널!K16</f>
        <v>8.4203326021467696E-5</v>
      </c>
      <c r="L16" s="28">
        <f>외인!L16/10000</f>
        <v>23.379298000000002</v>
      </c>
      <c r="M16" s="35">
        <f>MACD!M16-시그널!M16</f>
        <v>-1.1672639551304764E-4</v>
      </c>
      <c r="N16" s="28">
        <f>외인!N16/10000</f>
        <v>23.023914000000001</v>
      </c>
      <c r="O16" s="35">
        <f>MACD!O16-시그널!O16</f>
        <v>-2.988947761476215E-5</v>
      </c>
      <c r="P16" s="28">
        <f>외인!P16/10000</f>
        <v>18.462036999999999</v>
      </c>
      <c r="Q16" s="35">
        <f>MACD!Q16-시그널!Q16</f>
        <v>4.2299205467168435E-5</v>
      </c>
      <c r="R16" s="28">
        <f>외인!R16/10000</f>
        <v>12.038214</v>
      </c>
      <c r="S16" s="35">
        <f>MACD!S16-시그널!S16</f>
        <v>6.443294993317789E-5</v>
      </c>
      <c r="T16" s="28">
        <f>외인!T16/10000</f>
        <v>0.82682800000000012</v>
      </c>
      <c r="U16" s="35">
        <f>MACD!U16-시그널!U16</f>
        <v>-2.7344732723208058E-4</v>
      </c>
      <c r="V16" s="28">
        <f>외인!V16/10000</f>
        <v>8.9927589999999995</v>
      </c>
      <c r="W16" s="35">
        <f>MACD!W16-시그널!W16</f>
        <v>-5.9811858805033233E-5</v>
      </c>
      <c r="X16" s="28">
        <f>외인!X16/10000</f>
        <v>171.49251999999998</v>
      </c>
      <c r="Y16" s="35">
        <f>MACD!Y16-시그널!Y16</f>
        <v>-1.218587367833944E-4</v>
      </c>
      <c r="Z16" s="28">
        <f>외인!Z16/10000</f>
        <v>4.489789</v>
      </c>
      <c r="AA16" s="35">
        <f>MACD!AA16-시그널!AA16</f>
        <v>2.8263599744593212E-5</v>
      </c>
      <c r="AB16" s="28">
        <f>외인!AB16/10000</f>
        <v>18.853967000000001</v>
      </c>
      <c r="AC16" s="35">
        <f>MACD!AC16-시그널!AC16</f>
        <v>3.0078726134808582E-5</v>
      </c>
      <c r="AD16" s="28">
        <f>외인!AD16/10000</f>
        <v>1.879372</v>
      </c>
      <c r="AE16" s="35">
        <f>MACD!AE16-시그널!AE16</f>
        <v>-3.8785784110241874E-5</v>
      </c>
      <c r="AF16" s="28">
        <f>외인!AF16/10000</f>
        <v>2.4208609999999999</v>
      </c>
      <c r="AG16" s="35">
        <f>MACD!AG16-시그널!AG16</f>
        <v>-1.2149058926436452E-4</v>
      </c>
      <c r="AH16" s="28">
        <f>외인!AH16/10000</f>
        <v>17.847915</v>
      </c>
      <c r="AI16" s="35">
        <f>MACD!AI16-시그널!AI16</f>
        <v>5.8650385448580628E-5</v>
      </c>
      <c r="AJ16" s="28">
        <f>외인!AJ16/10000</f>
        <v>10.582224</v>
      </c>
      <c r="AK16" s="35">
        <f>MACD!AK16-시그널!AK16</f>
        <v>5.010413216017095E-5</v>
      </c>
      <c r="AL16" s="28">
        <f>외인!AL16/10000</f>
        <v>8.1661839999999994</v>
      </c>
      <c r="AM16" s="35">
        <f>MACD!AM16-시그널!AM16</f>
        <v>4.8223849846116761E-5</v>
      </c>
      <c r="AN16" s="28">
        <f>외인!AN16/10000</f>
        <v>16.609435000000001</v>
      </c>
      <c r="AO16" s="35">
        <f>MACD!AO16-시그널!AO16</f>
        <v>-5.0899309971166785E-5</v>
      </c>
      <c r="AP16" s="28">
        <f>외인!AP16/10000</f>
        <v>10.069032</v>
      </c>
      <c r="AQ16" s="35">
        <f>MACD!AQ16-시그널!AQ16</f>
        <v>3.8049464714716823E-5</v>
      </c>
      <c r="AR16" s="28">
        <f>외인!AR16/10000</f>
        <v>2.3007590000000002</v>
      </c>
      <c r="AS16" s="35">
        <f>MACD!AS16-시그널!AS16</f>
        <v>5.1359495037414663E-6</v>
      </c>
      <c r="AT16" s="28">
        <f>외인!AT16/10000</f>
        <v>7.4704070000000007</v>
      </c>
      <c r="AU16" s="35">
        <f>MACD!AU16-시그널!AU16</f>
        <v>4.8859326773265444E-5</v>
      </c>
      <c r="AV16" s="28">
        <f>외인!AV16/10000</f>
        <v>4.5919739999999996</v>
      </c>
      <c r="AW16" s="35">
        <f>MACD!AW16-시그널!AW16</f>
        <v>5.4318171561041663E-5</v>
      </c>
      <c r="AX16" s="28">
        <f>외인!AX16/10000</f>
        <v>4.5886559999999994</v>
      </c>
      <c r="AY16" s="35">
        <f>MACD!AY16-시그널!AY16</f>
        <v>6.5470664860757535E-5</v>
      </c>
      <c r="AZ16" s="28">
        <f>외인!AZ16/10000</f>
        <v>183.12277900000001</v>
      </c>
      <c r="BA16" s="35">
        <f>MACD!BA16-시그널!BA16</f>
        <v>-1.2675946521975497E-4</v>
      </c>
      <c r="BB16" s="28">
        <f>외인!BB16/10000</f>
        <v>9.0399630000000002</v>
      </c>
      <c r="BC16" s="35">
        <f>MACD!BC16-시그널!BC16</f>
        <v>6.4887984239592704E-5</v>
      </c>
      <c r="BD16" s="28">
        <f>외인!BD16/10000</f>
        <v>3.7330640000000002</v>
      </c>
      <c r="BE16" s="35">
        <f>MACD!BE16-시그널!BE16</f>
        <v>1.3977622713710891E-5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8.2809340000000002</v>
      </c>
      <c r="BI16" s="35">
        <f>MACD!BI16-시그널!BI16</f>
        <v>-2.432080816070388E-4</v>
      </c>
      <c r="BJ16" s="28">
        <f>외인!BJ16/10000</f>
        <v>10.436828</v>
      </c>
      <c r="BK16" s="35">
        <f>MACD!BK16-시그널!BK16</f>
        <v>6.3744300126615526E-6</v>
      </c>
      <c r="BL16" s="28">
        <f>외인!BL16/10000</f>
        <v>4.8414440000000001</v>
      </c>
      <c r="BM16" s="35">
        <f>MACD!BM16-시그널!BM16</f>
        <v>-1.3301600732148669E-4</v>
      </c>
      <c r="BN16" s="28">
        <f>외인!BN16/10000</f>
        <v>4.0814580000000005</v>
      </c>
      <c r="BO16" s="35">
        <f>MACD!BO16-시그널!BO16</f>
        <v>-7.7877033506679134E-5</v>
      </c>
      <c r="BP16" s="28">
        <f>외인!BP16/10000</f>
        <v>5.6085209999999996</v>
      </c>
      <c r="BQ16" s="35">
        <f>MACD!BQ16-시그널!BQ16</f>
        <v>4.7617890103728024E-5</v>
      </c>
      <c r="BR16" s="28">
        <f>외인!BR16/10000</f>
        <v>21.214977999999999</v>
      </c>
      <c r="BS16" s="35">
        <f>MACD!BS16-시그널!BS16</f>
        <v>1.2020775668671082E-4</v>
      </c>
      <c r="BT16" s="28">
        <f>외인!BT16/10000</f>
        <v>174.601777</v>
      </c>
      <c r="BU16" s="35">
        <f>MACD!BU16-시그널!BU16</f>
        <v>-1.2071181241844684E-4</v>
      </c>
      <c r="BV16" s="28">
        <f>외인!BV16/10000</f>
        <v>34.10154</v>
      </c>
      <c r="BW16" s="35">
        <f>MACD!BW16-시그널!BW16</f>
        <v>-1.1031223896159285E-4</v>
      </c>
      <c r="BX16" s="28">
        <f>외인!BX16/10000</f>
        <v>7.3822470000000004</v>
      </c>
      <c r="BY16" s="35">
        <f>MACD!BY16-시그널!BY16</f>
        <v>-5.6439263640662788E-5</v>
      </c>
      <c r="BZ16" s="28">
        <f>외인!BZ16/10000</f>
        <v>24.775617999999998</v>
      </c>
      <c r="CA16" s="35">
        <f>MACD!CA16-시그널!CA16</f>
        <v>-1.8049545881266855E-5</v>
      </c>
      <c r="CB16" s="28">
        <f>외인!CB16/10000</f>
        <v>1.244845</v>
      </c>
      <c r="CC16" s="35">
        <f>MACD!CC16-시그널!CC16</f>
        <v>3.892147380284215E-5</v>
      </c>
      <c r="CD16" s="28">
        <f>외인!CD16/10000</f>
        <v>3.1799880000000003</v>
      </c>
      <c r="CE16" s="35">
        <f>MACD!CE16-시그널!CE16</f>
        <v>1.4477491013672444E-4</v>
      </c>
      <c r="CF16" s="28">
        <f>외인!CF16/10000</f>
        <v>2.1956229999999999</v>
      </c>
      <c r="CG16" s="35">
        <f>MACD!CG16-시그널!CG16</f>
        <v>1.3934611439016625E-4</v>
      </c>
      <c r="CH16" s="28">
        <f>외인!CH16/10000</f>
        <v>6.4212509999999998</v>
      </c>
      <c r="CI16" s="35">
        <f>MACD!CI16-시그널!CI16</f>
        <v>5.0457563473723513E-5</v>
      </c>
      <c r="CJ16" s="28">
        <f>외인!CJ16/10000</f>
        <v>35.278987999999998</v>
      </c>
      <c r="CK16" s="35">
        <f>MACD!CK16-시그널!CK16</f>
        <v>8.8236723239848788E-5</v>
      </c>
      <c r="CL16" s="28">
        <f>외인!CL16/10000</f>
        <v>21.207204000000001</v>
      </c>
      <c r="CM16" s="35">
        <f>MACD!CM16-시그널!CM16</f>
        <v>3.6171965719402005E-5</v>
      </c>
      <c r="CN16" s="28">
        <f>외인!CN16/10000</f>
        <v>10.670931</v>
      </c>
      <c r="CO16" s="35">
        <f>MACD!CO16-시그널!CO16</f>
        <v>1.8612622959572454E-4</v>
      </c>
      <c r="CP16" s="28">
        <f>외인!CP16/10000</f>
        <v>9.0992350000000002</v>
      </c>
      <c r="CQ16" s="35">
        <f>MACD!CQ16-시그널!CQ16</f>
        <v>6.6130510310304964E-5</v>
      </c>
      <c r="CR16" s="28">
        <f>외인!CR16/10000</f>
        <v>15.052021</v>
      </c>
      <c r="CS16" s="35">
        <f>MACD!CS16-시그널!CS16</f>
        <v>5.0600110438825047E-5</v>
      </c>
      <c r="CT16" s="28">
        <f>외인!CT16/10000</f>
        <v>8.9488820000000011</v>
      </c>
      <c r="CU16" s="35">
        <f>MACD!CU16-시그널!CU16</f>
        <v>5.2971825035508233E-5</v>
      </c>
      <c r="CV16" s="28">
        <f>외인!CV16/10000</f>
        <v>174.601777</v>
      </c>
      <c r="CW16" s="35">
        <f>MACD!CW16-시그널!CW16</f>
        <v>-1.2071181241844684E-4</v>
      </c>
      <c r="CX16" s="28">
        <f>외인!CX16/10000</f>
        <v>17.263269000000001</v>
      </c>
      <c r="CY16" s="35">
        <f>MACD!CY16-시그널!CY16</f>
        <v>-1.0421364637439624E-4</v>
      </c>
      <c r="CZ16" s="28">
        <f>외인!CZ16/10000</f>
        <v>1.536956</v>
      </c>
      <c r="DA16" s="35">
        <f>MACD!DA16-시그널!DA16</f>
        <v>1.7296804185213191E-5</v>
      </c>
      <c r="DB16" s="28">
        <f>외인!DB16/10000</f>
        <v>3.7330640000000002</v>
      </c>
      <c r="DC16" s="35">
        <f>MACD!DC16-시그널!DC16</f>
        <v>1.3977622713710891E-5</v>
      </c>
      <c r="DD16" s="28">
        <f>외인!DD16/10000</f>
        <v>0.82682800000000012</v>
      </c>
      <c r="DE16" s="35">
        <f>MACD!DE16-시그널!DE16</f>
        <v>-2.7344732723208058E-4</v>
      </c>
      <c r="DF16" s="28">
        <f>외인!DF16/10000</f>
        <v>5.5780910000000006</v>
      </c>
      <c r="DG16" s="35">
        <f>MACD!DG16-시그널!DG16</f>
        <v>-5.5434682312562263E-5</v>
      </c>
      <c r="DH16" s="28">
        <f>외인!DH16/10000</f>
        <v>2.4146480000000001</v>
      </c>
      <c r="DI16" s="35">
        <f>MACD!DI16-시그널!DI16</f>
        <v>1.6588265239325453E-4</v>
      </c>
      <c r="DJ16" s="28">
        <f>외인!DJ16/10000</f>
        <v>49.962142999999998</v>
      </c>
      <c r="DK16" s="35">
        <f>MACD!DK16-시그널!DK16</f>
        <v>3.3959412367898927E-5</v>
      </c>
      <c r="DL16" s="28">
        <f>외인!DL16/10000</f>
        <v>8.2368679999999994</v>
      </c>
      <c r="DM16" s="35">
        <f>MACD!DM16-시그널!DM16</f>
        <v>2.3654748695867977E-4</v>
      </c>
      <c r="DN16" s="28">
        <f>외인!DN16/10000</f>
        <v>174.601777</v>
      </c>
      <c r="DO16" s="35">
        <f>MACD!DO16-시그널!DO16</f>
        <v>-1.2071181241844684E-4</v>
      </c>
      <c r="DP16" s="28">
        <f>외인!DP16/10000</f>
        <v>7.1989070000000011</v>
      </c>
      <c r="DQ16" s="35">
        <f>MACD!DQ16-시그널!DQ16</f>
        <v>1.6234807399943262E-4</v>
      </c>
      <c r="DR16" s="28">
        <f>외인!DR16/10000</f>
        <v>3.5909160000000004</v>
      </c>
      <c r="DS16" s="35">
        <f>MACD!DS16-시그널!DS16</f>
        <v>1.2013086862335256E-4</v>
      </c>
      <c r="DT16" s="28">
        <f>외인!DT16/10000</f>
        <v>12.038214</v>
      </c>
      <c r="DU16" s="35">
        <f>MACD!DU16-시그널!DU16</f>
        <v>6.443294993317789E-5</v>
      </c>
      <c r="DV16" s="28">
        <f>외인!DV16/10000</f>
        <v>2.996772</v>
      </c>
      <c r="DW16" s="35">
        <f>MACD!DW16-시그널!DW16</f>
        <v>-1.7769922371112593E-6</v>
      </c>
      <c r="DX16" s="28">
        <f>외인!DX16/10000</f>
        <v>8.9927589999999995</v>
      </c>
      <c r="DY16" s="35">
        <f>MACD!DY16-시그널!DY16</f>
        <v>-5.9811858805033233E-5</v>
      </c>
      <c r="DZ16" s="28">
        <f>외인!DZ16/10000</f>
        <v>0.94020999999999999</v>
      </c>
      <c r="EA16" s="35">
        <f>MACD!EA16-시그널!EA16</f>
        <v>1.5293874106893485E-4</v>
      </c>
      <c r="EB16" s="28">
        <f>외인!EB16/10000</f>
        <v>1.2334799999999999</v>
      </c>
      <c r="EC16" s="35">
        <f>MACD!EC16-시그널!EC16</f>
        <v>2.146496976706734E-4</v>
      </c>
      <c r="ED16" s="28">
        <f>외인!ED16/10000</f>
        <v>0.92289500000000002</v>
      </c>
      <c r="EE16" s="35">
        <f>MACD!EE16-시그널!EE16</f>
        <v>2.3085629019125345E-4</v>
      </c>
      <c r="EF16" s="28">
        <f>외인!EF16/10000</f>
        <v>23.351473000000002</v>
      </c>
      <c r="EG16" s="35">
        <f>MACD!EG16-시그널!EG16</f>
        <v>5.2520569437970557E-5</v>
      </c>
      <c r="EH16" s="28">
        <f>외인!EH16/10000</f>
        <v>16.654177000000001</v>
      </c>
      <c r="EI16" s="35">
        <f>MACD!EI16-시그널!EI16</f>
        <v>-2.236607432978821E-5</v>
      </c>
      <c r="EJ16" s="28">
        <f>외인!EJ16/10000</f>
        <v>8.6990789999999993</v>
      </c>
      <c r="EK16" s="35">
        <f>MACD!EK16-시그널!EK16</f>
        <v>9.0309600444360078E-5</v>
      </c>
      <c r="EL16" s="28">
        <f>외인!EL16/10000</f>
        <v>3.4099940000000002</v>
      </c>
      <c r="EM16" s="35">
        <f>MACD!EM16-시그널!EM16</f>
        <v>1.3615381787905229E-4</v>
      </c>
      <c r="EN16" s="28">
        <f>외인!EN16/10000</f>
        <v>3.5909160000000004</v>
      </c>
      <c r="EO16" s="35">
        <f>MACD!EO16-시그널!EO16</f>
        <v>1.2013086862335256E-4</v>
      </c>
      <c r="EP16" s="28">
        <f>외인!EP16/10000</f>
        <v>15.317860999999999</v>
      </c>
      <c r="EQ16" s="35">
        <f>MACD!EQ16-시그널!EQ16</f>
        <v>-2.2894673232874856E-4</v>
      </c>
      <c r="ER16" s="28">
        <f>외인!ER16/10000</f>
        <v>1.039836</v>
      </c>
      <c r="ES16" s="35">
        <f>MACD!ES16-시그널!ES16</f>
        <v>4.1815350203462697E-4</v>
      </c>
      <c r="ET16" s="28">
        <f>외인!ET16/10000</f>
        <v>10.069032</v>
      </c>
      <c r="EU16" s="35">
        <f>MACD!EU16-시그널!EU16</f>
        <v>3.8049464714716823E-5</v>
      </c>
      <c r="EV16" s="28">
        <f>외인!EV16/10000</f>
        <v>4.489789</v>
      </c>
      <c r="EW16" s="35">
        <f>MACD!EW16-시그널!EW16</f>
        <v>2.8263599744593212E-5</v>
      </c>
      <c r="EX16" s="28">
        <f>외인!EX16/10000</f>
        <v>4.6094470000000003</v>
      </c>
      <c r="EY16" s="35">
        <f>MACD!EY16-시그널!EY16</f>
        <v>1.0237067996007373E-4</v>
      </c>
    </row>
    <row r="17" spans="1:155">
      <c r="A17" s="27">
        <f>외인!A17</f>
        <v>46086</v>
      </c>
      <c r="B17" s="28">
        <f>외인!B17/10000</f>
        <v>446.46588800000001</v>
      </c>
      <c r="C17" s="35">
        <f>MACD!C17-시그널!C17</f>
        <v>-1.0561834186749899E-4</v>
      </c>
      <c r="D17" s="28">
        <f>외인!D17/10000</f>
        <v>61.358309999999996</v>
      </c>
      <c r="E17" s="35">
        <f>MACD!E17-시그널!E17</f>
        <v>4.0305789810763412E-4</v>
      </c>
      <c r="F17" s="28">
        <f>외인!F17/10000</f>
        <v>193.97933799999998</v>
      </c>
      <c r="G17" s="35">
        <f>MACD!G17-시그널!G17</f>
        <v>-7.6305894883870181E-5</v>
      </c>
      <c r="H17" s="28">
        <f>외인!H17/10000</f>
        <v>27.841345</v>
      </c>
      <c r="I17" s="35">
        <f>MACD!I17-시그널!I17</f>
        <v>-3.0837604189037454E-4</v>
      </c>
      <c r="J17" s="28">
        <f>외인!J17/10000</f>
        <v>3.6430099999999999</v>
      </c>
      <c r="K17" s="35">
        <f>MACD!K17-시그널!K17</f>
        <v>1.4910263061525741E-4</v>
      </c>
      <c r="L17" s="28">
        <f>외인!L17/10000</f>
        <v>25.856107000000002</v>
      </c>
      <c r="M17" s="35">
        <f>MACD!M17-시그널!M17</f>
        <v>-3.1788765860433273E-4</v>
      </c>
      <c r="N17" s="28">
        <f>외인!N17/10000</f>
        <v>24.920135999999999</v>
      </c>
      <c r="O17" s="35">
        <f>MACD!O17-시그널!O17</f>
        <v>-3.2039725971555325E-4</v>
      </c>
      <c r="P17" s="28">
        <f>외인!P17/10000</f>
        <v>20.142265999999999</v>
      </c>
      <c r="Q17" s="35">
        <f>MACD!Q17-시그널!Q17</f>
        <v>1.0180390740210167E-4</v>
      </c>
      <c r="R17" s="28">
        <f>외인!R17/10000</f>
        <v>13.025910000000001</v>
      </c>
      <c r="S17" s="35">
        <f>MACD!S17-시그널!S17</f>
        <v>5.7956472996014797E-5</v>
      </c>
      <c r="T17" s="28">
        <f>외인!T17/10000</f>
        <v>0.86104400000000003</v>
      </c>
      <c r="U17" s="35">
        <f>MACD!U17-시그널!U17</f>
        <v>-4.5071878823474767E-4</v>
      </c>
      <c r="V17" s="28">
        <f>외인!V17/10000</f>
        <v>10.694330000000001</v>
      </c>
      <c r="W17" s="35">
        <f>MACD!W17-시그널!W17</f>
        <v>3.110828573315834E-4</v>
      </c>
      <c r="X17" s="28">
        <f>외인!X17/10000</f>
        <v>191.419365</v>
      </c>
      <c r="Y17" s="35">
        <f>MACD!Y17-시그널!Y17</f>
        <v>-8.476363937766823E-5</v>
      </c>
      <c r="Z17" s="28">
        <f>외인!Z17/10000</f>
        <v>4.7777379999999994</v>
      </c>
      <c r="AA17" s="35">
        <f>MACD!AA17-시그널!AA17</f>
        <v>6.0016704335909518E-5</v>
      </c>
      <c r="AB17" s="28">
        <f>외인!AB17/10000</f>
        <v>20.047657000000001</v>
      </c>
      <c r="AC17" s="35">
        <f>MACD!AC17-시그널!AC17</f>
        <v>4.760697446860015E-5</v>
      </c>
      <c r="AD17" s="28">
        <f>외인!AD17/10000</f>
        <v>1.9943770000000001</v>
      </c>
      <c r="AE17" s="35">
        <f>MACD!AE17-시그널!AE17</f>
        <v>-4.1895317955058828E-4</v>
      </c>
      <c r="AF17" s="28">
        <f>외인!AF17/10000</f>
        <v>2.5264259999999998</v>
      </c>
      <c r="AG17" s="35">
        <f>MACD!AG17-시그널!AG17</f>
        <v>-1.5036820164855558E-4</v>
      </c>
      <c r="AH17" s="28">
        <f>외인!AH17/10000</f>
        <v>19.634611</v>
      </c>
      <c r="AI17" s="35">
        <f>MACD!AI17-시그널!AI17</f>
        <v>8.2108059200144685E-5</v>
      </c>
      <c r="AJ17" s="28">
        <f>외인!AJ17/10000</f>
        <v>11.199928999999999</v>
      </c>
      <c r="AK17" s="35">
        <f>MACD!AK17-시그널!AK17</f>
        <v>2.9090573531029093E-5</v>
      </c>
      <c r="AL17" s="28">
        <f>외인!AL17/10000</f>
        <v>8.8603330000000007</v>
      </c>
      <c r="AM17" s="35">
        <f>MACD!AM17-시그널!AM17</f>
        <v>8.2618896618318641E-5</v>
      </c>
      <c r="AN17" s="28">
        <f>외인!AN17/10000</f>
        <v>17.963901999999997</v>
      </c>
      <c r="AO17" s="35">
        <f>MACD!AO17-시그널!AO17</f>
        <v>-4.585571448412036E-4</v>
      </c>
      <c r="AP17" s="28">
        <f>외인!AP17/10000</f>
        <v>11.210054</v>
      </c>
      <c r="AQ17" s="35">
        <f>MACD!AQ17-시그널!AQ17</f>
        <v>1.6465240576018321E-4</v>
      </c>
      <c r="AR17" s="28">
        <f>외인!AR17/10000</f>
        <v>2.4100799999999998</v>
      </c>
      <c r="AS17" s="35">
        <f>MACD!AS17-시그널!AS17</f>
        <v>-2.5274485604946304E-4</v>
      </c>
      <c r="AT17" s="28">
        <f>외인!AT17/10000</f>
        <v>7.8461639999999999</v>
      </c>
      <c r="AU17" s="35">
        <f>MACD!AU17-시그널!AU17</f>
        <v>2.4791392879731779E-5</v>
      </c>
      <c r="AV17" s="28">
        <f>외인!AV17/10000</f>
        <v>4.7698220000000005</v>
      </c>
      <c r="AW17" s="35">
        <f>MACD!AW17-시그널!AW17</f>
        <v>4.6683601265389874E-5</v>
      </c>
      <c r="AX17" s="28">
        <f>외인!AX17/10000</f>
        <v>5.0670000000000002</v>
      </c>
      <c r="AY17" s="35">
        <f>MACD!AY17-시그널!AY17</f>
        <v>-6.2086397046500145E-5</v>
      </c>
      <c r="AZ17" s="28">
        <f>외인!AZ17/10000</f>
        <v>204.20338700000002</v>
      </c>
      <c r="BA17" s="35">
        <f>MACD!BA17-시그널!BA17</f>
        <v>-1.1021010048674977E-4</v>
      </c>
      <c r="BB17" s="28">
        <f>외인!BB17/10000</f>
        <v>9.7622100000000014</v>
      </c>
      <c r="BC17" s="35">
        <f>MACD!BC17-시그널!BC17</f>
        <v>1.1397929732168469E-4</v>
      </c>
      <c r="BD17" s="28">
        <f>외인!BD17/10000</f>
        <v>3.9797150000000001</v>
      </c>
      <c r="BE17" s="35">
        <f>MACD!BE17-시그널!BE17</f>
        <v>-1.3819289528569617E-4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9.1462470000000007</v>
      </c>
      <c r="BI17" s="35">
        <f>MACD!BI17-시그널!BI17</f>
        <v>-2.5923569711798207E-4</v>
      </c>
      <c r="BJ17" s="28">
        <f>외인!BJ17/10000</f>
        <v>11.501677000000001</v>
      </c>
      <c r="BK17" s="35">
        <f>MACD!BK17-시그널!BK17</f>
        <v>-2.3696484907603245E-4</v>
      </c>
      <c r="BL17" s="28">
        <f>외인!BL17/10000</f>
        <v>5.2002120000000005</v>
      </c>
      <c r="BM17" s="35">
        <f>MACD!BM17-시그널!BM17</f>
        <v>-3.2251443634422652E-4</v>
      </c>
      <c r="BN17" s="28">
        <f>외인!BN17/10000</f>
        <v>4.369923</v>
      </c>
      <c r="BO17" s="35">
        <f>MACD!BO17-시그널!BO17</f>
        <v>-2.9302196046499234E-4</v>
      </c>
      <c r="BP17" s="28">
        <f>외인!BP17/10000</f>
        <v>6.1074209999999995</v>
      </c>
      <c r="BQ17" s="35">
        <f>MACD!BQ17-시그널!BQ17</f>
        <v>-5.7668765985739305E-5</v>
      </c>
      <c r="BR17" s="28">
        <f>외인!BR17/10000</f>
        <v>23.771964999999998</v>
      </c>
      <c r="BS17" s="35">
        <f>MACD!BS17-시그널!BS17</f>
        <v>2.925969809232681E-5</v>
      </c>
      <c r="BT17" s="28">
        <f>외인!BT17/10000</f>
        <v>195.017867</v>
      </c>
      <c r="BU17" s="35">
        <f>MACD!BU17-시그널!BU17</f>
        <v>-7.8357309378443568E-5</v>
      </c>
      <c r="BV17" s="28">
        <f>외인!BV17/10000</f>
        <v>37.803546000000004</v>
      </c>
      <c r="BW17" s="35">
        <f>MACD!BW17-시그널!BW17</f>
        <v>-1.2354978260987646E-4</v>
      </c>
      <c r="BX17" s="28">
        <f>외인!BX17/10000</f>
        <v>7.7550729999999994</v>
      </c>
      <c r="BY17" s="35">
        <f>MACD!BY17-시그널!BY17</f>
        <v>-1.9943700126586031E-4</v>
      </c>
      <c r="BZ17" s="28">
        <f>외인!BZ17/10000</f>
        <v>26.824234999999998</v>
      </c>
      <c r="CA17" s="35">
        <f>MACD!CA17-시그널!CA17</f>
        <v>-2.7950753572280446E-4</v>
      </c>
      <c r="CB17" s="28">
        <f>외인!CB17/10000</f>
        <v>1.300049</v>
      </c>
      <c r="CC17" s="35">
        <f>MACD!CC17-시그널!CC17</f>
        <v>7.0687567824222588E-5</v>
      </c>
      <c r="CD17" s="28">
        <f>외인!CD17/10000</f>
        <v>3.3382080000000003</v>
      </c>
      <c r="CE17" s="35">
        <f>MACD!CE17-시그널!CE17</f>
        <v>2.5712305541344136E-4</v>
      </c>
      <c r="CF17" s="28">
        <f>외인!CF17/10000</f>
        <v>2.2937060000000002</v>
      </c>
      <c r="CG17" s="35">
        <f>MACD!CG17-시그널!CG17</f>
        <v>2.0220046797667077E-4</v>
      </c>
      <c r="CH17" s="28">
        <f>외인!CH17/10000</f>
        <v>6.6593580000000001</v>
      </c>
      <c r="CI17" s="35">
        <f>MACD!CI17-시그널!CI17</f>
        <v>4.8965793028554957E-5</v>
      </c>
      <c r="CJ17" s="28">
        <f>외인!CJ17/10000</f>
        <v>39.085545000000003</v>
      </c>
      <c r="CK17" s="35">
        <f>MACD!CK17-시그널!CK17</f>
        <v>2.0037761652265458E-4</v>
      </c>
      <c r="CL17" s="28">
        <f>외인!CL17/10000</f>
        <v>22.888007000000002</v>
      </c>
      <c r="CM17" s="35">
        <f>MACD!CM17-시그널!CM17</f>
        <v>-4.8093225225702158E-7</v>
      </c>
      <c r="CN17" s="28">
        <f>외인!CN17/10000</f>
        <v>11.964914</v>
      </c>
      <c r="CO17" s="35">
        <f>MACD!CO17-시그널!CO17</f>
        <v>2.5247751432003434E-4</v>
      </c>
      <c r="CP17" s="28">
        <f>외인!CP17/10000</f>
        <v>9.825545</v>
      </c>
      <c r="CQ17" s="35">
        <f>MACD!CQ17-시그널!CQ17</f>
        <v>1.1715786042463306E-4</v>
      </c>
      <c r="CR17" s="28">
        <f>외인!CR17/10000</f>
        <v>16.189774</v>
      </c>
      <c r="CS17" s="35">
        <f>MACD!CS17-시그널!CS17</f>
        <v>3.140830392685182E-5</v>
      </c>
      <c r="CT17" s="28">
        <f>외인!CT17/10000</f>
        <v>10.065175999999999</v>
      </c>
      <c r="CU17" s="35">
        <f>MACD!CU17-시그널!CU17</f>
        <v>1.9496811542114666E-4</v>
      </c>
      <c r="CV17" s="28">
        <f>외인!CV17/10000</f>
        <v>195.017867</v>
      </c>
      <c r="CW17" s="35">
        <f>MACD!CW17-시그널!CW17</f>
        <v>-7.8357309378443568E-5</v>
      </c>
      <c r="CX17" s="28">
        <f>외인!CX17/10000</f>
        <v>18.957976000000002</v>
      </c>
      <c r="CY17" s="35">
        <f>MACD!CY17-시그널!CY17</f>
        <v>-2.2315454302238182E-4</v>
      </c>
      <c r="CZ17" s="28">
        <f>외인!CZ17/10000</f>
        <v>1.6724729999999999</v>
      </c>
      <c r="DA17" s="35">
        <f>MACD!DA17-시그널!DA17</f>
        <v>-8.3760628682654978E-5</v>
      </c>
      <c r="DB17" s="28">
        <f>외인!DB17/10000</f>
        <v>3.9797150000000001</v>
      </c>
      <c r="DC17" s="35">
        <f>MACD!DC17-시그널!DC17</f>
        <v>-1.3819289528569617E-4</v>
      </c>
      <c r="DD17" s="28">
        <f>외인!DD17/10000</f>
        <v>0.86104400000000003</v>
      </c>
      <c r="DE17" s="35">
        <f>MACD!DE17-시그널!DE17</f>
        <v>-4.5071878823474767E-4</v>
      </c>
      <c r="DF17" s="28">
        <f>외인!DF17/10000</f>
        <v>5.856312</v>
      </c>
      <c r="DG17" s="35">
        <f>MACD!DG17-시그널!DG17</f>
        <v>-2.3778671939728976E-4</v>
      </c>
      <c r="DH17" s="28">
        <f>외인!DH17/10000</f>
        <v>2.5343330000000002</v>
      </c>
      <c r="DI17" s="35">
        <f>MACD!DI17-시그널!DI17</f>
        <v>2.9368653596267618E-4</v>
      </c>
      <c r="DJ17" s="28">
        <f>외인!DJ17/10000</f>
        <v>55.537841</v>
      </c>
      <c r="DK17" s="35">
        <f>MACD!DK17-시그널!DK17</f>
        <v>-4.7228870216121306E-5</v>
      </c>
      <c r="DL17" s="28">
        <f>외인!DL17/10000</f>
        <v>9.3605100000000014</v>
      </c>
      <c r="DM17" s="35">
        <f>MACD!DM17-시그널!DM17</f>
        <v>3.1254869768839355E-4</v>
      </c>
      <c r="DN17" s="28">
        <f>외인!DN17/10000</f>
        <v>195.017867</v>
      </c>
      <c r="DO17" s="35">
        <f>MACD!DO17-시그널!DO17</f>
        <v>-7.8357309378443568E-5</v>
      </c>
      <c r="DP17" s="28">
        <f>외인!DP17/10000</f>
        <v>8.2171919999999989</v>
      </c>
      <c r="DQ17" s="35">
        <f>MACD!DQ17-시그널!DQ17</f>
        <v>3.4126739887021639E-4</v>
      </c>
      <c r="DR17" s="28">
        <f>외인!DR17/10000</f>
        <v>3.8156500000000002</v>
      </c>
      <c r="DS17" s="35">
        <f>MACD!DS17-시그널!DS17</f>
        <v>1.7686713892500221E-4</v>
      </c>
      <c r="DT17" s="28">
        <f>외인!DT17/10000</f>
        <v>13.025910000000001</v>
      </c>
      <c r="DU17" s="35">
        <f>MACD!DU17-시그널!DU17</f>
        <v>5.7956472996014797E-5</v>
      </c>
      <c r="DV17" s="28">
        <f>외인!DV17/10000</f>
        <v>3.1466400000000001</v>
      </c>
      <c r="DW17" s="35">
        <f>MACD!DW17-시그널!DW17</f>
        <v>-7.1401185163988759E-5</v>
      </c>
      <c r="DX17" s="28">
        <f>외인!DX17/10000</f>
        <v>10.694330000000001</v>
      </c>
      <c r="DY17" s="35">
        <f>MACD!DY17-시그널!DY17</f>
        <v>3.110828573315834E-4</v>
      </c>
      <c r="DZ17" s="28">
        <f>외인!DZ17/10000</f>
        <v>1.0139719999999999</v>
      </c>
      <c r="EA17" s="35">
        <f>MACD!EA17-시그널!EA17</f>
        <v>2.768662011320861E-4</v>
      </c>
      <c r="EB17" s="28">
        <f>외인!EB17/10000</f>
        <v>1.298208</v>
      </c>
      <c r="EC17" s="35">
        <f>MACD!EC17-시그널!EC17</f>
        <v>4.3812920485207215E-4</v>
      </c>
      <c r="ED17" s="28">
        <f>외인!ED17/10000</f>
        <v>1.032961</v>
      </c>
      <c r="EE17" s="35">
        <f>MACD!EE17-시그널!EE17</f>
        <v>4.6787350309490091E-4</v>
      </c>
      <c r="EF17" s="28">
        <f>외인!EF17/10000</f>
        <v>25.632435999999998</v>
      </c>
      <c r="EG17" s="35">
        <f>MACD!EG17-시그널!EG17</f>
        <v>1.1261003407916438E-4</v>
      </c>
      <c r="EH17" s="28">
        <f>외인!EH17/10000</f>
        <v>18.223649999999999</v>
      </c>
      <c r="EI17" s="35">
        <f>MACD!EI17-시그널!EI17</f>
        <v>-5.9538610757603731E-5</v>
      </c>
      <c r="EJ17" s="28">
        <f>외인!EJ17/10000</f>
        <v>9.0671289999999996</v>
      </c>
      <c r="EK17" s="35">
        <f>MACD!EK17-시그널!EK17</f>
        <v>9.8546103305993129E-5</v>
      </c>
      <c r="EL17" s="28">
        <f>외인!EL17/10000</f>
        <v>3.5800540000000001</v>
      </c>
      <c r="EM17" s="35">
        <f>MACD!EM17-시그널!EM17</f>
        <v>2.465088809206146E-4</v>
      </c>
      <c r="EN17" s="28">
        <f>외인!EN17/10000</f>
        <v>3.8156500000000002</v>
      </c>
      <c r="EO17" s="35">
        <f>MACD!EO17-시그널!EO17</f>
        <v>1.7686713892500221E-4</v>
      </c>
      <c r="EP17" s="28">
        <f>외인!EP17/10000</f>
        <v>17.277733999999999</v>
      </c>
      <c r="EQ17" s="35">
        <f>MACD!EQ17-시그널!EQ17</f>
        <v>-2.1668978413941328E-4</v>
      </c>
      <c r="ER17" s="28">
        <f>외인!ER17/10000</f>
        <v>1.254421</v>
      </c>
      <c r="ES17" s="35">
        <f>MACD!ES17-시그널!ES17</f>
        <v>1.0004549950369283E-3</v>
      </c>
      <c r="ET17" s="28">
        <f>외인!ET17/10000</f>
        <v>11.210054</v>
      </c>
      <c r="EU17" s="35">
        <f>MACD!EU17-시그널!EU17</f>
        <v>1.6465240576018321E-4</v>
      </c>
      <c r="EV17" s="28">
        <f>외인!EV17/10000</f>
        <v>4.7777379999999994</v>
      </c>
      <c r="EW17" s="35">
        <f>MACD!EW17-시그널!EW17</f>
        <v>6.0016704335909518E-5</v>
      </c>
      <c r="EX17" s="28">
        <f>외인!EX17/10000</f>
        <v>5.0478069999999997</v>
      </c>
      <c r="EY17" s="35">
        <f>MACD!EY17-시그널!EY17</f>
        <v>1.7156256542943008E-4</v>
      </c>
    </row>
    <row r="18" spans="1:155">
      <c r="A18" s="27">
        <f>외인!A18</f>
        <v>46087</v>
      </c>
      <c r="B18" s="28">
        <f>외인!B18/10000</f>
        <v>446.54293899999999</v>
      </c>
      <c r="C18" s="35">
        <f>MACD!C18-시그널!C18</f>
        <v>-1.5921222875444707E-4</v>
      </c>
      <c r="D18" s="28">
        <f>외인!D18/10000</f>
        <v>63.565281000000006</v>
      </c>
      <c r="E18" s="35">
        <f>MACD!E18-시그널!E18</f>
        <v>4.6585910591212933E-4</v>
      </c>
      <c r="F18" s="28">
        <f>외인!F18/10000</f>
        <v>191.902378</v>
      </c>
      <c r="G18" s="35">
        <f>MACD!G18-시그널!G18</f>
        <v>-1.0856512603650594E-4</v>
      </c>
      <c r="H18" s="28">
        <f>외인!H18/10000</f>
        <v>28.690023999999998</v>
      </c>
      <c r="I18" s="35">
        <f>MACD!I18-시그널!I18</f>
        <v>-4.3339881016668156E-4</v>
      </c>
      <c r="J18" s="28">
        <f>외인!J18/10000</f>
        <v>3.7953769999999998</v>
      </c>
      <c r="K18" s="35">
        <f>MACD!K18-시그널!K18</f>
        <v>1.5482734305529745E-4</v>
      </c>
      <c r="L18" s="28">
        <f>외인!L18/10000</f>
        <v>26.516649999999998</v>
      </c>
      <c r="M18" s="35">
        <f>MACD!M18-시그널!M18</f>
        <v>-4.7110112367215848E-4</v>
      </c>
      <c r="N18" s="28">
        <f>외인!N18/10000</f>
        <v>25.188537</v>
      </c>
      <c r="O18" s="35">
        <f>MACD!O18-시그널!O18</f>
        <v>-5.6249151001364669E-4</v>
      </c>
      <c r="P18" s="28">
        <f>외인!P18/10000</f>
        <v>20.152642999999998</v>
      </c>
      <c r="Q18" s="35">
        <f>MACD!Q18-시그널!Q18</f>
        <v>6.1362686049513043E-5</v>
      </c>
      <c r="R18" s="28">
        <f>외인!R18/10000</f>
        <v>13.27449</v>
      </c>
      <c r="S18" s="35">
        <f>MACD!S18-시그널!S18</f>
        <v>-1.6291557329371263E-4</v>
      </c>
      <c r="T18" s="28">
        <f>외인!T18/10000</f>
        <v>0.84943600000000008</v>
      </c>
      <c r="U18" s="35">
        <f>MACD!U18-시그널!U18</f>
        <v>-6.4158042446298006E-4</v>
      </c>
      <c r="V18" s="28">
        <f>외인!V18/10000</f>
        <v>11.225728999999999</v>
      </c>
      <c r="W18" s="35">
        <f>MACD!W18-시그널!W18</f>
        <v>3.6502514547980138E-4</v>
      </c>
      <c r="X18" s="28">
        <f>외인!X18/10000</f>
        <v>188.74430100000001</v>
      </c>
      <c r="Y18" s="35">
        <f>MACD!Y18-시그널!Y18</f>
        <v>-1.0151379114964432E-4</v>
      </c>
      <c r="Z18" s="28">
        <f>외인!Z18/10000</f>
        <v>4.7806340000000001</v>
      </c>
      <c r="AA18" s="35">
        <f>MACD!AA18-시그널!AA18</f>
        <v>1.1226638124973117E-4</v>
      </c>
      <c r="AB18" s="28">
        <f>외인!AB18/10000</f>
        <v>19.837710000000001</v>
      </c>
      <c r="AC18" s="35">
        <f>MACD!AC18-시그널!AC18</f>
        <v>5.3527345215296966E-5</v>
      </c>
      <c r="AD18" s="28">
        <f>외인!AD18/10000</f>
        <v>2.00956</v>
      </c>
      <c r="AE18" s="35">
        <f>MACD!AE18-시그널!AE18</f>
        <v>-6.5224870949915996E-4</v>
      </c>
      <c r="AF18" s="28">
        <f>외인!AF18/10000</f>
        <v>2.4831129999999999</v>
      </c>
      <c r="AG18" s="35">
        <f>MACD!AG18-시그널!AG18</f>
        <v>-1.6678026343279955E-4</v>
      </c>
      <c r="AH18" s="28">
        <f>외인!AH18/10000</f>
        <v>19.752966000000001</v>
      </c>
      <c r="AI18" s="35">
        <f>MACD!AI18-시그널!AI18</f>
        <v>1.0686666919405095E-4</v>
      </c>
      <c r="AJ18" s="28">
        <f>외인!AJ18/10000</f>
        <v>11.579634</v>
      </c>
      <c r="AK18" s="35">
        <f>MACD!AK18-시그널!AK18</f>
        <v>-1.2041245394971817E-4</v>
      </c>
      <c r="AL18" s="28">
        <f>외인!AL18/10000</f>
        <v>9.0185689999999994</v>
      </c>
      <c r="AM18" s="35">
        <f>MACD!AM18-시그널!AM18</f>
        <v>2.8546897624751201E-6</v>
      </c>
      <c r="AN18" s="28">
        <f>외인!AN18/10000</f>
        <v>18.088597</v>
      </c>
      <c r="AO18" s="35">
        <f>MACD!AO18-시그널!AO18</f>
        <v>-7.483460058436424E-4</v>
      </c>
      <c r="AP18" s="28">
        <f>외인!AP18/10000</f>
        <v>11.224208000000001</v>
      </c>
      <c r="AQ18" s="35">
        <f>MACD!AQ18-시그널!AQ18</f>
        <v>7.1030401617652765E-5</v>
      </c>
      <c r="AR18" s="28">
        <f>외인!AR18/10000</f>
        <v>2.4052630000000002</v>
      </c>
      <c r="AS18" s="35">
        <f>MACD!AS18-시그널!AS18</f>
        <v>-3.7872439399277904E-4</v>
      </c>
      <c r="AT18" s="28">
        <f>외인!AT18/10000</f>
        <v>7.941771000000001</v>
      </c>
      <c r="AU18" s="35">
        <f>MACD!AU18-시그널!AU18</f>
        <v>-7.6198666025040503E-5</v>
      </c>
      <c r="AV18" s="28">
        <f>외인!AV18/10000</f>
        <v>4.7632029999999999</v>
      </c>
      <c r="AW18" s="35">
        <f>MACD!AW18-시그널!AW18</f>
        <v>7.3367571240298964E-5</v>
      </c>
      <c r="AX18" s="28">
        <f>외인!AX18/10000</f>
        <v>5.297701</v>
      </c>
      <c r="AY18" s="35">
        <f>MACD!AY18-시그널!AY18</f>
        <v>-1.3122981872845736E-4</v>
      </c>
      <c r="AZ18" s="28">
        <f>외인!AZ18/10000</f>
        <v>201.80769100000001</v>
      </c>
      <c r="BA18" s="35">
        <f>MACD!BA18-시그널!BA18</f>
        <v>-1.437622544099101E-4</v>
      </c>
      <c r="BB18" s="28">
        <f>외인!BB18/10000</f>
        <v>9.7378100000000014</v>
      </c>
      <c r="BC18" s="35">
        <f>MACD!BC18-시그널!BC18</f>
        <v>1.7335877565120952E-4</v>
      </c>
      <c r="BD18" s="28">
        <f>외인!BD18/10000</f>
        <v>4.0588660000000001</v>
      </c>
      <c r="BE18" s="35">
        <f>MACD!BE18-시그널!BE18</f>
        <v>-2.1319647716270488E-4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9.3090619999999991</v>
      </c>
      <c r="BI18" s="35">
        <f>MACD!BI18-시그널!BI18</f>
        <v>-3.2941527872493506E-4</v>
      </c>
      <c r="BJ18" s="28">
        <f>외인!BJ18/10000</f>
        <v>11.885116</v>
      </c>
      <c r="BK18" s="35">
        <f>MACD!BK18-시그널!BK18</f>
        <v>-4.7697729265159649E-4</v>
      </c>
      <c r="BL18" s="28">
        <f>외인!BL18/10000</f>
        <v>5.2143639999999998</v>
      </c>
      <c r="BM18" s="35">
        <f>MACD!BM18-시그널!BM18</f>
        <v>-4.2760700639308386E-4</v>
      </c>
      <c r="BN18" s="28">
        <f>외인!BN18/10000</f>
        <v>4.5047739999999994</v>
      </c>
      <c r="BO18" s="35">
        <f>MACD!BO18-시그널!BO18</f>
        <v>-3.7096668797312511E-4</v>
      </c>
      <c r="BP18" s="28">
        <f>외인!BP18/10000</f>
        <v>6.3085930000000001</v>
      </c>
      <c r="BQ18" s="35">
        <f>MACD!BQ18-시그널!BQ18</f>
        <v>-8.7714848955617957E-5</v>
      </c>
      <c r="BR18" s="28">
        <f>외인!BR18/10000</f>
        <v>24.376501999999999</v>
      </c>
      <c r="BS18" s="35">
        <f>MACD!BS18-시그널!BS18</f>
        <v>-1.3206461574449371E-4</v>
      </c>
      <c r="BT18" s="28">
        <f>외인!BT18/10000</f>
        <v>192.49733000000001</v>
      </c>
      <c r="BU18" s="35">
        <f>MACD!BU18-시그널!BU18</f>
        <v>-9.0135324509296283E-5</v>
      </c>
      <c r="BV18" s="28">
        <f>외인!BV18/10000</f>
        <v>38.560659000000001</v>
      </c>
      <c r="BW18" s="35">
        <f>MACD!BW18-시그널!BW18</f>
        <v>-1.4135180563501997E-4</v>
      </c>
      <c r="BX18" s="28">
        <f>외인!BX18/10000</f>
        <v>7.7177570000000006</v>
      </c>
      <c r="BY18" s="35">
        <f>MACD!BY18-시그널!BY18</f>
        <v>-2.8262501398758491E-4</v>
      </c>
      <c r="BZ18" s="28">
        <f>외인!BZ18/10000</f>
        <v>27.107165999999996</v>
      </c>
      <c r="CA18" s="35">
        <f>MACD!CA18-시그널!CA18</f>
        <v>-4.9857425920561129E-4</v>
      </c>
      <c r="CB18" s="28">
        <f>외인!CB18/10000</f>
        <v>1.300532</v>
      </c>
      <c r="CC18" s="35">
        <f>MACD!CC18-시그널!CC18</f>
        <v>8.6194618112117461E-5</v>
      </c>
      <c r="CD18" s="28">
        <f>외인!CD18/10000</f>
        <v>3.4632489999999998</v>
      </c>
      <c r="CE18" s="35">
        <f>MACD!CE18-시그널!CE18</f>
        <v>3.5979862403432984E-4</v>
      </c>
      <c r="CF18" s="28">
        <f>외인!CF18/10000</f>
        <v>2.3128169999999999</v>
      </c>
      <c r="CG18" s="35">
        <f>MACD!CG18-시그널!CG18</f>
        <v>2.9070116738854663E-4</v>
      </c>
      <c r="CH18" s="28">
        <f>외인!CH18/10000</f>
        <v>6.6303770000000002</v>
      </c>
      <c r="CI18" s="35">
        <f>MACD!CI18-시그널!CI18</f>
        <v>1.0851947793893757E-4</v>
      </c>
      <c r="CJ18" s="28">
        <f>외인!CJ18/10000</f>
        <v>39.616135999999997</v>
      </c>
      <c r="CK18" s="35">
        <f>MACD!CK18-시그널!CK18</f>
        <v>2.1234668694328511E-4</v>
      </c>
      <c r="CL18" s="28">
        <f>외인!CL18/10000</f>
        <v>22.654020000000003</v>
      </c>
      <c r="CM18" s="35">
        <f>MACD!CM18-시그널!CM18</f>
        <v>-2.6982384583261565E-5</v>
      </c>
      <c r="CN18" s="28">
        <f>외인!CN18/10000</f>
        <v>12.074174000000001</v>
      </c>
      <c r="CO18" s="35">
        <f>MACD!CO18-시그널!CO18</f>
        <v>2.8436957303082811E-4</v>
      </c>
      <c r="CP18" s="28">
        <f>외인!CP18/10000</f>
        <v>9.8017589999999988</v>
      </c>
      <c r="CQ18" s="35">
        <f>MACD!CQ18-시그널!CQ18</f>
        <v>1.7715159773662095E-4</v>
      </c>
      <c r="CR18" s="28">
        <f>외인!CR18/10000</f>
        <v>16.591906999999999</v>
      </c>
      <c r="CS18" s="35">
        <f>MACD!CS18-시그널!CS18</f>
        <v>-1.3203309442856294E-4</v>
      </c>
      <c r="CT18" s="28">
        <f>외인!CT18/10000</f>
        <v>10.378214999999999</v>
      </c>
      <c r="CU18" s="35">
        <f>MACD!CU18-시그널!CU18</f>
        <v>2.413620563504393E-4</v>
      </c>
      <c r="CV18" s="28">
        <f>외인!CV18/10000</f>
        <v>192.49733000000001</v>
      </c>
      <c r="CW18" s="35">
        <f>MACD!CW18-시그널!CW18</f>
        <v>-9.0135324509296283E-5</v>
      </c>
      <c r="CX18" s="28">
        <f>외인!CX18/10000</f>
        <v>19.629017999999999</v>
      </c>
      <c r="CY18" s="35">
        <f>MACD!CY18-시그널!CY18</f>
        <v>-3.2025471297625915E-4</v>
      </c>
      <c r="CZ18" s="28">
        <f>외인!CZ18/10000</f>
        <v>1.7298200000000001</v>
      </c>
      <c r="DA18" s="35">
        <f>MACD!DA18-시그널!DA18</f>
        <v>-3.5415323496524112E-4</v>
      </c>
      <c r="DB18" s="28">
        <f>외인!DB18/10000</f>
        <v>4.0588660000000001</v>
      </c>
      <c r="DC18" s="35">
        <f>MACD!DC18-시그널!DC18</f>
        <v>-2.1319647716270488E-4</v>
      </c>
      <c r="DD18" s="28">
        <f>외인!DD18/10000</f>
        <v>0.84943600000000008</v>
      </c>
      <c r="DE18" s="35">
        <f>MACD!DE18-시그널!DE18</f>
        <v>-6.4158042446298006E-4</v>
      </c>
      <c r="DF18" s="28">
        <f>외인!DF18/10000</f>
        <v>5.8029160000000006</v>
      </c>
      <c r="DG18" s="35">
        <f>MACD!DG18-시그널!DG18</f>
        <v>-3.404740343798546E-4</v>
      </c>
      <c r="DH18" s="28">
        <f>외인!DH18/10000</f>
        <v>2.6355040000000001</v>
      </c>
      <c r="DI18" s="35">
        <f>MACD!DI18-시그널!DI18</f>
        <v>4.2491901603045019E-4</v>
      </c>
      <c r="DJ18" s="28">
        <f>외인!DJ18/10000</f>
        <v>56.787814000000004</v>
      </c>
      <c r="DK18" s="35">
        <f>MACD!DK18-시그널!DK18</f>
        <v>-1.2972971562604714E-4</v>
      </c>
      <c r="DL18" s="28">
        <f>외인!DL18/10000</f>
        <v>9.4921959999999999</v>
      </c>
      <c r="DM18" s="35">
        <f>MACD!DM18-시그널!DM18</f>
        <v>3.497980075685884E-4</v>
      </c>
      <c r="DN18" s="28">
        <f>외인!DN18/10000</f>
        <v>192.49733000000001</v>
      </c>
      <c r="DO18" s="35">
        <f>MACD!DO18-시그널!DO18</f>
        <v>-9.0135324509296283E-5</v>
      </c>
      <c r="DP18" s="28">
        <f>외인!DP18/10000</f>
        <v>8.5308720000000005</v>
      </c>
      <c r="DQ18" s="35">
        <f>MACD!DQ18-시그널!DQ18</f>
        <v>3.6116799747456439E-4</v>
      </c>
      <c r="DR18" s="28">
        <f>외인!DR18/10000</f>
        <v>3.949897</v>
      </c>
      <c r="DS18" s="35">
        <f>MACD!DS18-시그널!DS18</f>
        <v>1.6438121200971006E-4</v>
      </c>
      <c r="DT18" s="28">
        <f>외인!DT18/10000</f>
        <v>13.27449</v>
      </c>
      <c r="DU18" s="35">
        <f>MACD!DU18-시그널!DU18</f>
        <v>-1.6291557329371263E-4</v>
      </c>
      <c r="DV18" s="28">
        <f>외인!DV18/10000</f>
        <v>3.2993109999999999</v>
      </c>
      <c r="DW18" s="35">
        <f>MACD!DW18-시그널!DW18</f>
        <v>-2.4103501002166114E-6</v>
      </c>
      <c r="DX18" s="28">
        <f>외인!DX18/10000</f>
        <v>11.225728999999999</v>
      </c>
      <c r="DY18" s="35">
        <f>MACD!DY18-시그널!DY18</f>
        <v>3.6502514547980138E-4</v>
      </c>
      <c r="DZ18" s="28">
        <f>외인!DZ18/10000</f>
        <v>1.013895</v>
      </c>
      <c r="EA18" s="35">
        <f>MACD!EA18-시그널!EA18</f>
        <v>3.0746603913136639E-4</v>
      </c>
      <c r="EB18" s="28">
        <f>외인!EB18/10000</f>
        <v>1.3826610000000001</v>
      </c>
      <c r="EC18" s="35">
        <f>MACD!EC18-시그널!EC18</f>
        <v>6.652536036430935E-4</v>
      </c>
      <c r="ED18" s="28">
        <f>외인!ED18/10000</f>
        <v>1.07765</v>
      </c>
      <c r="EE18" s="35">
        <f>MACD!EE18-시그널!EE18</f>
        <v>5.9716813656309029E-4</v>
      </c>
      <c r="EF18" s="28">
        <f>외인!EF18/10000</f>
        <v>25.706901000000002</v>
      </c>
      <c r="EG18" s="35">
        <f>MACD!EG18-시그널!EG18</f>
        <v>8.9373885519670326E-5</v>
      </c>
      <c r="EH18" s="28">
        <f>외인!EH18/10000</f>
        <v>17.847041000000001</v>
      </c>
      <c r="EI18" s="35">
        <f>MACD!EI18-시그널!EI18</f>
        <v>-9.9288228135892585E-5</v>
      </c>
      <c r="EJ18" s="28">
        <f>외인!EJ18/10000</f>
        <v>9.1802550000000007</v>
      </c>
      <c r="EK18" s="35">
        <f>MACD!EK18-시그널!EK18</f>
        <v>1.2166660166361946E-4</v>
      </c>
      <c r="EL18" s="28">
        <f>외인!EL18/10000</f>
        <v>3.7080540000000002</v>
      </c>
      <c r="EM18" s="35">
        <f>MACD!EM18-시그널!EM18</f>
        <v>3.4555001890562573E-4</v>
      </c>
      <c r="EN18" s="28">
        <f>외인!EN18/10000</f>
        <v>3.949897</v>
      </c>
      <c r="EO18" s="35">
        <f>MACD!EO18-시그널!EO18</f>
        <v>1.6438121200971006E-4</v>
      </c>
      <c r="EP18" s="28">
        <f>외인!EP18/10000</f>
        <v>18.275210000000001</v>
      </c>
      <c r="EQ18" s="35">
        <f>MACD!EQ18-시그널!EQ18</f>
        <v>-2.2076756033880538E-4</v>
      </c>
      <c r="ER18" s="28">
        <f>외인!ER18/10000</f>
        <v>1.2924530000000001</v>
      </c>
      <c r="ES18" s="35">
        <f>MACD!ES18-시그널!ES18</f>
        <v>6.6822366412415055E-4</v>
      </c>
      <c r="ET18" s="28">
        <f>외인!ET18/10000</f>
        <v>11.224208000000001</v>
      </c>
      <c r="EU18" s="35">
        <f>MACD!EU18-시그널!EU18</f>
        <v>7.1030401617652765E-5</v>
      </c>
      <c r="EV18" s="28">
        <f>외인!EV18/10000</f>
        <v>4.7806340000000001</v>
      </c>
      <c r="EW18" s="35">
        <f>MACD!EW18-시그널!EW18</f>
        <v>1.1226638124973117E-4</v>
      </c>
      <c r="EX18" s="28">
        <f>외인!EX18/10000</f>
        <v>5.0211249999999996</v>
      </c>
      <c r="EY18" s="35">
        <f>MACD!EY18-시그널!EY18</f>
        <v>2.3887386338669803E-4</v>
      </c>
    </row>
    <row r="19" spans="1:155">
      <c r="A19" s="27">
        <f>외인!A19</f>
        <v>46090</v>
      </c>
      <c r="B19" s="28">
        <f>외인!B19/10000</f>
        <v>419.927751</v>
      </c>
      <c r="C19" s="35">
        <f>MACD!C19-시그널!C19</f>
        <v>-1.7296852744466172E-4</v>
      </c>
      <c r="D19" s="28">
        <f>외인!D19/10000</f>
        <v>60.686337000000002</v>
      </c>
      <c r="E19" s="35">
        <f>MACD!E19-시그널!E19</f>
        <v>3.9307139650787909E-4</v>
      </c>
      <c r="F19" s="28">
        <f>외인!F19/10000</f>
        <v>178.81205700000001</v>
      </c>
      <c r="G19" s="35">
        <f>MACD!G19-시그널!G19</f>
        <v>-7.2930986139295719E-5</v>
      </c>
      <c r="H19" s="28">
        <f>외인!H19/10000</f>
        <v>27.274389000000003</v>
      </c>
      <c r="I19" s="35">
        <f>MACD!I19-시그널!I19</f>
        <v>-6.7000698254058178E-4</v>
      </c>
      <c r="J19" s="28">
        <f>외인!J19/10000</f>
        <v>3.653581</v>
      </c>
      <c r="K19" s="35">
        <f>MACD!K19-시그널!K19</f>
        <v>1.6614982487620273E-4</v>
      </c>
      <c r="L19" s="28">
        <f>외인!L19/10000</f>
        <v>25.218677</v>
      </c>
      <c r="M19" s="35">
        <f>MACD!M19-시그널!M19</f>
        <v>-7.2107681778069534E-4</v>
      </c>
      <c r="N19" s="28">
        <f>외인!N19/10000</f>
        <v>23.227243999999999</v>
      </c>
      <c r="O19" s="35">
        <f>MACD!O19-시그널!O19</f>
        <v>-7.7516568105165807E-4</v>
      </c>
      <c r="P19" s="28">
        <f>외인!P19/10000</f>
        <v>19.443087999999999</v>
      </c>
      <c r="Q19" s="35">
        <f>MACD!Q19-시그널!Q19</f>
        <v>-4.1459201564167752E-6</v>
      </c>
      <c r="R19" s="28">
        <f>외인!R19/10000</f>
        <v>12.758004</v>
      </c>
      <c r="S19" s="35">
        <f>MACD!S19-시그널!S19</f>
        <v>-3.2189634401801732E-4</v>
      </c>
      <c r="T19" s="28">
        <f>외인!T19/10000</f>
        <v>0.85602999999999996</v>
      </c>
      <c r="U19" s="35">
        <f>MACD!U19-시그널!U19</f>
        <v>-4.9539752352666978E-4</v>
      </c>
      <c r="V19" s="28">
        <f>외인!V19/10000</f>
        <v>10.240784</v>
      </c>
      <c r="W19" s="35">
        <f>MACD!W19-시그널!W19</f>
        <v>2.7424333798346649E-4</v>
      </c>
      <c r="X19" s="28">
        <f>외인!X19/10000</f>
        <v>172.77594199999999</v>
      </c>
      <c r="Y19" s="35">
        <f>MACD!Y19-시그널!Y19</f>
        <v>-6.0191180133632125E-5</v>
      </c>
      <c r="Z19" s="28">
        <f>외인!Z19/10000</f>
        <v>4.5917289999999999</v>
      </c>
      <c r="AA19" s="35">
        <f>MACD!AA19-시그널!AA19</f>
        <v>1.5567157682514458E-4</v>
      </c>
      <c r="AB19" s="28">
        <f>외인!AB19/10000</f>
        <v>19.198248</v>
      </c>
      <c r="AC19" s="35">
        <f>MACD!AC19-시그널!AC19</f>
        <v>8.0529679832703859E-5</v>
      </c>
      <c r="AD19" s="28">
        <f>외인!AD19/10000</f>
        <v>1.8496990000000002</v>
      </c>
      <c r="AE19" s="35">
        <f>MACD!AE19-시그널!AE19</f>
        <v>-9.6367673975878418E-4</v>
      </c>
      <c r="AF19" s="28">
        <f>외인!AF19/10000</f>
        <v>2.4147509999999999</v>
      </c>
      <c r="AG19" s="35">
        <f>MACD!AG19-시그널!AG19</f>
        <v>-1.005167684015339E-4</v>
      </c>
      <c r="AH19" s="28">
        <f>외인!AH19/10000</f>
        <v>19.865923000000002</v>
      </c>
      <c r="AI19" s="35">
        <f>MACD!AI19-시그널!AI19</f>
        <v>1.1337726660002611E-4</v>
      </c>
      <c r="AJ19" s="28">
        <f>외인!AJ19/10000</f>
        <v>11.328834000000001</v>
      </c>
      <c r="AK19" s="35">
        <f>MACD!AK19-시그널!AK19</f>
        <v>-2.4936896501519186E-4</v>
      </c>
      <c r="AL19" s="28">
        <f>외인!AL19/10000</f>
        <v>8.4455489999999998</v>
      </c>
      <c r="AM19" s="35">
        <f>MACD!AM19-시그널!AM19</f>
        <v>-5.9528894469631829E-5</v>
      </c>
      <c r="AN19" s="28">
        <f>외인!AN19/10000</f>
        <v>16.610032</v>
      </c>
      <c r="AO19" s="35">
        <f>MACD!AO19-시그널!AO19</f>
        <v>-1.0165927532140673E-3</v>
      </c>
      <c r="AP19" s="28">
        <f>외인!AP19/10000</f>
        <v>10.658311999999999</v>
      </c>
      <c r="AQ19" s="35">
        <f>MACD!AQ19-시그널!AQ19</f>
        <v>1.2359361679712663E-6</v>
      </c>
      <c r="AR19" s="28">
        <f>외인!AR19/10000</f>
        <v>2.2607889999999999</v>
      </c>
      <c r="AS19" s="35">
        <f>MACD!AS19-시그널!AS19</f>
        <v>-5.797615184281301E-4</v>
      </c>
      <c r="AT19" s="28">
        <f>외인!AT19/10000</f>
        <v>7.568003</v>
      </c>
      <c r="AU19" s="35">
        <f>MACD!AU19-시그널!AU19</f>
        <v>-1.2092592872957726E-4</v>
      </c>
      <c r="AV19" s="28">
        <f>외인!AV19/10000</f>
        <v>4.6609879999999997</v>
      </c>
      <c r="AW19" s="35">
        <f>MACD!AW19-시그널!AW19</f>
        <v>1.3387407961945889E-4</v>
      </c>
      <c r="AX19" s="28">
        <f>외인!AX19/10000</f>
        <v>5.062487</v>
      </c>
      <c r="AY19" s="35">
        <f>MACD!AY19-시그널!AY19</f>
        <v>-1.8618997482062094E-4</v>
      </c>
      <c r="AZ19" s="28">
        <f>외인!AZ19/10000</f>
        <v>185.21074400000001</v>
      </c>
      <c r="BA19" s="35">
        <f>MACD!BA19-시그널!BA19</f>
        <v>-1.197761606326327E-4</v>
      </c>
      <c r="BB19" s="28">
        <f>외인!BB19/10000</f>
        <v>9.3345859999999998</v>
      </c>
      <c r="BC19" s="35">
        <f>MACD!BC19-시그널!BC19</f>
        <v>2.3542337058334327E-4</v>
      </c>
      <c r="BD19" s="28">
        <f>외인!BD19/10000</f>
        <v>3.7631260000000002</v>
      </c>
      <c r="BE19" s="35">
        <f>MACD!BE19-시그널!BE19</f>
        <v>2.452028714229816E-4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8.9334570000000006</v>
      </c>
      <c r="BI19" s="35">
        <f>MACD!BI19-시그널!BI19</f>
        <v>-4.3378334273716702E-4</v>
      </c>
      <c r="BJ19" s="28">
        <f>외인!BJ19/10000</f>
        <v>11.241292999999999</v>
      </c>
      <c r="BK19" s="35">
        <f>MACD!BK19-시그널!BK19</f>
        <v>-8.2897332530047535E-4</v>
      </c>
      <c r="BL19" s="28">
        <f>외인!BL19/10000</f>
        <v>4.8305660000000001</v>
      </c>
      <c r="BM19" s="35">
        <f>MACD!BM19-시그널!BM19</f>
        <v>-5.1300380372855143E-4</v>
      </c>
      <c r="BN19" s="28">
        <f>외인!BN19/10000</f>
        <v>4.2931109999999997</v>
      </c>
      <c r="BO19" s="35">
        <f>MACD!BO19-시그널!BO19</f>
        <v>-5.2212041591228199E-4</v>
      </c>
      <c r="BP19" s="28">
        <f>외인!BP19/10000</f>
        <v>6.0288209999999998</v>
      </c>
      <c r="BQ19" s="35">
        <f>MACD!BQ19-시그널!BQ19</f>
        <v>-1.4520765826911549E-4</v>
      </c>
      <c r="BR19" s="28">
        <f>외인!BR19/10000</f>
        <v>23.279896000000001</v>
      </c>
      <c r="BS19" s="35">
        <f>MACD!BS19-시그널!BS19</f>
        <v>-3.1029634130955652E-4</v>
      </c>
      <c r="BT19" s="28">
        <f>외인!BT19/10000</f>
        <v>176.19176100000001</v>
      </c>
      <c r="BU19" s="35">
        <f>MACD!BU19-시그널!BU19</f>
        <v>-4.6839657488661527E-5</v>
      </c>
      <c r="BV19" s="28">
        <f>외인!BV19/10000</f>
        <v>36.881391000000001</v>
      </c>
      <c r="BW19" s="35">
        <f>MACD!BW19-시그널!BW19</f>
        <v>-2.3361607543795736E-4</v>
      </c>
      <c r="BX19" s="28">
        <f>외인!BX19/10000</f>
        <v>7.3207079999999998</v>
      </c>
      <c r="BY19" s="35">
        <f>MACD!BY19-시그널!BY19</f>
        <v>-3.1011389543061891E-4</v>
      </c>
      <c r="BZ19" s="28">
        <f>외인!BZ19/10000</f>
        <v>25.055581</v>
      </c>
      <c r="CA19" s="35">
        <f>MACD!CA19-시그널!CA19</f>
        <v>-6.9499287579047439E-4</v>
      </c>
      <c r="CB19" s="28">
        <f>외인!CB19/10000</f>
        <v>1.248129</v>
      </c>
      <c r="CC19" s="35">
        <f>MACD!CC19-시그널!CC19</f>
        <v>1.0708515554346172E-4</v>
      </c>
      <c r="CD19" s="28">
        <f>외인!CD19/10000</f>
        <v>3.364557</v>
      </c>
      <c r="CE19" s="35">
        <f>MACD!CE19-시그널!CE19</f>
        <v>3.5849466679838409E-4</v>
      </c>
      <c r="CF19" s="28">
        <f>외인!CF19/10000</f>
        <v>2.21346</v>
      </c>
      <c r="CG19" s="35">
        <f>MACD!CG19-시그널!CG19</f>
        <v>3.0888635531624986E-4</v>
      </c>
      <c r="CH19" s="28">
        <f>외인!CH19/10000</f>
        <v>6.5143580000000005</v>
      </c>
      <c r="CI19" s="35">
        <f>MACD!CI19-시그널!CI19</f>
        <v>2.0023481380291094E-4</v>
      </c>
      <c r="CJ19" s="28">
        <f>외인!CJ19/10000</f>
        <v>38.143658000000002</v>
      </c>
      <c r="CK19" s="35">
        <f>MACD!CK19-시그널!CK19</f>
        <v>1.4976244403051451E-4</v>
      </c>
      <c r="CL19" s="28">
        <f>외인!CL19/10000</f>
        <v>21.913520000000002</v>
      </c>
      <c r="CM19" s="35">
        <f>MACD!CM19-시그널!CM19</f>
        <v>-4.0108427371254037E-5</v>
      </c>
      <c r="CN19" s="28">
        <f>외인!CN19/10000</f>
        <v>11.529885</v>
      </c>
      <c r="CO19" s="35">
        <f>MACD!CO19-시그널!CO19</f>
        <v>2.8899892617931954E-4</v>
      </c>
      <c r="CP19" s="28">
        <f>외인!CP19/10000</f>
        <v>9.3958460000000006</v>
      </c>
      <c r="CQ19" s="35">
        <f>MACD!CQ19-시그널!CQ19</f>
        <v>2.3803859458856961E-4</v>
      </c>
      <c r="CR19" s="28">
        <f>외인!CR19/10000</f>
        <v>16.082977</v>
      </c>
      <c r="CS19" s="35">
        <f>MACD!CS19-시그널!CS19</f>
        <v>-2.390424022667817E-4</v>
      </c>
      <c r="CT19" s="28">
        <f>외인!CT19/10000</f>
        <v>9.7509199999999989</v>
      </c>
      <c r="CU19" s="35">
        <f>MACD!CU19-시그널!CU19</f>
        <v>1.683125102432449E-4</v>
      </c>
      <c r="CV19" s="28">
        <f>외인!CV19/10000</f>
        <v>176.19176100000001</v>
      </c>
      <c r="CW19" s="35">
        <f>MACD!CW19-시그널!CW19</f>
        <v>-4.6839657488661527E-5</v>
      </c>
      <c r="CX19" s="28">
        <f>외인!CX19/10000</f>
        <v>18.790586999999999</v>
      </c>
      <c r="CY19" s="35">
        <f>MACD!CY19-시그널!CY19</f>
        <v>-4.4863962554003787E-4</v>
      </c>
      <c r="CZ19" s="28">
        <f>외인!CZ19/10000</f>
        <v>1.632825</v>
      </c>
      <c r="DA19" s="35">
        <f>MACD!DA19-시그널!DA19</f>
        <v>-2.9457510433344536E-4</v>
      </c>
      <c r="DB19" s="28">
        <f>외인!DB19/10000</f>
        <v>3.7631260000000002</v>
      </c>
      <c r="DC19" s="35">
        <f>MACD!DC19-시그널!DC19</f>
        <v>2.452028714229816E-4</v>
      </c>
      <c r="DD19" s="28">
        <f>외인!DD19/10000</f>
        <v>0.85602999999999996</v>
      </c>
      <c r="DE19" s="35">
        <f>MACD!DE19-시그널!DE19</f>
        <v>-4.9539752352666978E-4</v>
      </c>
      <c r="DF19" s="28">
        <f>외인!DF19/10000</f>
        <v>5.4898300000000004</v>
      </c>
      <c r="DG19" s="35">
        <f>MACD!DG19-시그널!DG19</f>
        <v>-3.7352600527931036E-4</v>
      </c>
      <c r="DH19" s="28">
        <f>외인!DH19/10000</f>
        <v>2.5678990000000002</v>
      </c>
      <c r="DI19" s="35">
        <f>MACD!DI19-시그널!DI19</f>
        <v>4.1114292870430332E-4</v>
      </c>
      <c r="DJ19" s="28">
        <f>외인!DJ19/10000</f>
        <v>55.182593999999995</v>
      </c>
      <c r="DK19" s="35">
        <f>MACD!DK19-시그널!DK19</f>
        <v>-2.5944425693851816E-4</v>
      </c>
      <c r="DL19" s="28">
        <f>외인!DL19/10000</f>
        <v>9.0276070000000015</v>
      </c>
      <c r="DM19" s="35">
        <f>MACD!DM19-시그널!DM19</f>
        <v>3.4550590526740408E-4</v>
      </c>
      <c r="DN19" s="28">
        <f>외인!DN19/10000</f>
        <v>176.19176100000001</v>
      </c>
      <c r="DO19" s="35">
        <f>MACD!DO19-시그널!DO19</f>
        <v>-4.6839657488661527E-5</v>
      </c>
      <c r="DP19" s="28">
        <f>외인!DP19/10000</f>
        <v>8.2812669999999997</v>
      </c>
      <c r="DQ19" s="35">
        <f>MACD!DQ19-시그널!DQ19</f>
        <v>2.441322583024539E-4</v>
      </c>
      <c r="DR19" s="28">
        <f>외인!DR19/10000</f>
        <v>3.8246820000000001</v>
      </c>
      <c r="DS19" s="35">
        <f>MACD!DS19-시그널!DS19</f>
        <v>2.1023873361413864E-4</v>
      </c>
      <c r="DT19" s="28">
        <f>외인!DT19/10000</f>
        <v>12.758004</v>
      </c>
      <c r="DU19" s="35">
        <f>MACD!DU19-시그널!DU19</f>
        <v>-3.2189634401801732E-4</v>
      </c>
      <c r="DV19" s="28">
        <f>외인!DV19/10000</f>
        <v>3.3071599999999997</v>
      </c>
      <c r="DW19" s="35">
        <f>MACD!DW19-시그널!DW19</f>
        <v>9.0523011049546085E-5</v>
      </c>
      <c r="DX19" s="28">
        <f>외인!DX19/10000</f>
        <v>10.240784</v>
      </c>
      <c r="DY19" s="35">
        <f>MACD!DY19-시그널!DY19</f>
        <v>2.7424333798346649E-4</v>
      </c>
      <c r="DZ19" s="28">
        <f>외인!DZ19/10000</f>
        <v>0.99640300000000004</v>
      </c>
      <c r="EA19" s="35">
        <f>MACD!EA19-시그널!EA19</f>
        <v>4.0483276982921637E-4</v>
      </c>
      <c r="EB19" s="28">
        <f>외인!EB19/10000</f>
        <v>1.3255410000000001</v>
      </c>
      <c r="EC19" s="35">
        <f>MACD!EC19-시그널!EC19</f>
        <v>6.2725511155881607E-4</v>
      </c>
      <c r="ED19" s="28">
        <f>외인!ED19/10000</f>
        <v>1.010265</v>
      </c>
      <c r="EE19" s="35">
        <f>MACD!EE19-시그널!EE19</f>
        <v>6.1343674634254915E-4</v>
      </c>
      <c r="EF19" s="28">
        <f>외인!EF19/10000</f>
        <v>24.695523000000001</v>
      </c>
      <c r="EG19" s="35">
        <f>MACD!EG19-시그널!EG19</f>
        <v>2.6821358018411852E-5</v>
      </c>
      <c r="EH19" s="28">
        <f>외인!EH19/10000</f>
        <v>16.697703000000001</v>
      </c>
      <c r="EI19" s="35">
        <f>MACD!EI19-시그널!EI19</f>
        <v>-9.3005147907519547E-5</v>
      </c>
      <c r="EJ19" s="28">
        <f>외인!EJ19/10000</f>
        <v>8.9946940000000009</v>
      </c>
      <c r="EK19" s="35">
        <f>MACD!EK19-시그널!EK19</f>
        <v>1.8490310382643295E-4</v>
      </c>
      <c r="EL19" s="28">
        <f>외인!EL19/10000</f>
        <v>3.6034099999999998</v>
      </c>
      <c r="EM19" s="35">
        <f>MACD!EM19-시그널!EM19</f>
        <v>3.4810608418084029E-4</v>
      </c>
      <c r="EN19" s="28">
        <f>외인!EN19/10000</f>
        <v>3.8246820000000001</v>
      </c>
      <c r="EO19" s="35">
        <f>MACD!EO19-시그널!EO19</f>
        <v>2.1023873361413864E-4</v>
      </c>
      <c r="EP19" s="28">
        <f>외인!EP19/10000</f>
        <v>17.698423999999999</v>
      </c>
      <c r="EQ19" s="35">
        <f>MACD!EQ19-시그널!EQ19</f>
        <v>-4.2796444945300695E-4</v>
      </c>
      <c r="ER19" s="28">
        <f>외인!ER19/10000</f>
        <v>1.2576399999999999</v>
      </c>
      <c r="ES19" s="35">
        <f>MACD!ES19-시그널!ES19</f>
        <v>1.9697598928794069E-4</v>
      </c>
      <c r="ET19" s="28">
        <f>외인!ET19/10000</f>
        <v>10.658311999999999</v>
      </c>
      <c r="EU19" s="35">
        <f>MACD!EU19-시그널!EU19</f>
        <v>1.2359361679712663E-6</v>
      </c>
      <c r="EV19" s="28">
        <f>외인!EV19/10000</f>
        <v>4.5917289999999999</v>
      </c>
      <c r="EW19" s="35">
        <f>MACD!EW19-시그널!EW19</f>
        <v>1.5567157682514458E-4</v>
      </c>
      <c r="EX19" s="28">
        <f>외인!EX19/10000</f>
        <v>4.8041169999999997</v>
      </c>
      <c r="EY19" s="35">
        <f>MACD!EY19-시그널!EY19</f>
        <v>3.1644894825296176E-4</v>
      </c>
    </row>
    <row r="20" spans="1:155">
      <c r="A20" s="27">
        <f>외인!A20</f>
        <v>46091</v>
      </c>
      <c r="B20" s="28">
        <f>외인!B20/10000</f>
        <v>442.36307699999998</v>
      </c>
      <c r="C20" s="35">
        <f>MACD!C20-시그널!C20</f>
        <v>-4.3911440406101175E-5</v>
      </c>
      <c r="D20" s="28">
        <f>외인!D20/10000</f>
        <v>62.586888000000002</v>
      </c>
      <c r="E20" s="35">
        <f>MACD!E20-시그널!E20</f>
        <v>2.3136471123944816E-4</v>
      </c>
      <c r="F20" s="28">
        <f>외인!F20/10000</f>
        <v>189.61753000000002</v>
      </c>
      <c r="G20" s="35">
        <f>MACD!G20-시그널!G20</f>
        <v>1.092401207649169E-4</v>
      </c>
      <c r="H20" s="28">
        <f>외인!H20/10000</f>
        <v>27.869337999999999</v>
      </c>
      <c r="I20" s="35">
        <f>MACD!I20-시그널!I20</f>
        <v>-7.1529461775102351E-4</v>
      </c>
      <c r="J20" s="28">
        <f>외인!J20/10000</f>
        <v>3.7308730000000003</v>
      </c>
      <c r="K20" s="35">
        <f>MACD!K20-시그널!K20</f>
        <v>1.3081370052267716E-4</v>
      </c>
      <c r="L20" s="28">
        <f>외인!L20/10000</f>
        <v>25.776653</v>
      </c>
      <c r="M20" s="35">
        <f>MACD!M20-시그널!M20</f>
        <v>-7.5765976554992547E-4</v>
      </c>
      <c r="N20" s="28">
        <f>외인!N20/10000</f>
        <v>24.129691000000001</v>
      </c>
      <c r="O20" s="35">
        <f>MACD!O20-시그널!O20</f>
        <v>-7.1815434213568863E-4</v>
      </c>
      <c r="P20" s="28">
        <f>외인!P20/10000</f>
        <v>19.681253999999999</v>
      </c>
      <c r="Q20" s="35">
        <f>MACD!Q20-시그널!Q20</f>
        <v>-9.8076336474481606E-5</v>
      </c>
      <c r="R20" s="28">
        <f>외인!R20/10000</f>
        <v>13.074386000000001</v>
      </c>
      <c r="S20" s="35">
        <f>MACD!S20-시그널!S20</f>
        <v>-2.6192833655351989E-4</v>
      </c>
      <c r="T20" s="28">
        <f>외인!T20/10000</f>
        <v>0.83824300000000007</v>
      </c>
      <c r="U20" s="35">
        <f>MACD!U20-시그널!U20</f>
        <v>-1.2717882166653617E-4</v>
      </c>
      <c r="V20" s="28">
        <f>외인!V20/10000</f>
        <v>10.604628</v>
      </c>
      <c r="W20" s="35">
        <f>MACD!W20-시그널!W20</f>
        <v>-9.8288519789077453E-5</v>
      </c>
      <c r="X20" s="28">
        <f>외인!X20/10000</f>
        <v>188.95617799999999</v>
      </c>
      <c r="Y20" s="35">
        <f>MACD!Y20-시그널!Y20</f>
        <v>2.1774351583804329E-4</v>
      </c>
      <c r="Z20" s="28">
        <f>외인!Z20/10000</f>
        <v>4.7100970000000002</v>
      </c>
      <c r="AA20" s="35">
        <f>MACD!AA20-시그널!AA20</f>
        <v>1.3406002402767853E-4</v>
      </c>
      <c r="AB20" s="28">
        <f>외인!AB20/10000</f>
        <v>19.612532000000002</v>
      </c>
      <c r="AC20" s="35">
        <f>MACD!AC20-시그널!AC20</f>
        <v>5.0535413091941462E-5</v>
      </c>
      <c r="AD20" s="28">
        <f>외인!AD20/10000</f>
        <v>2.0049839999999999</v>
      </c>
      <c r="AE20" s="35">
        <f>MACD!AE20-시그널!AE20</f>
        <v>-9.4739112707490399E-4</v>
      </c>
      <c r="AF20" s="28">
        <f>외인!AF20/10000</f>
        <v>2.443206</v>
      </c>
      <c r="AG20" s="35">
        <f>MACD!AG20-시그널!AG20</f>
        <v>9.1060908156295105E-5</v>
      </c>
      <c r="AH20" s="28">
        <f>외인!AH20/10000</f>
        <v>19.940227</v>
      </c>
      <c r="AI20" s="35">
        <f>MACD!AI20-시그널!AI20</f>
        <v>1.8287920350238169E-5</v>
      </c>
      <c r="AJ20" s="28">
        <f>외인!AJ20/10000</f>
        <v>11.549750999999999</v>
      </c>
      <c r="AK20" s="35">
        <f>MACD!AK20-시그널!AK20</f>
        <v>-1.9113319996108492E-4</v>
      </c>
      <c r="AL20" s="28">
        <f>외인!AL20/10000</f>
        <v>8.759291000000001</v>
      </c>
      <c r="AM20" s="35">
        <f>MACD!AM20-시그널!AM20</f>
        <v>-8.7192930586148424E-5</v>
      </c>
      <c r="AN20" s="28">
        <f>외인!AN20/10000</f>
        <v>17.278932999999999</v>
      </c>
      <c r="AO20" s="35">
        <f>MACD!AO20-시그널!AO20</f>
        <v>-9.2602179547588478E-4</v>
      </c>
      <c r="AP20" s="28">
        <f>외인!AP20/10000</f>
        <v>11.196522999999999</v>
      </c>
      <c r="AQ20" s="35">
        <f>MACD!AQ20-시그널!AQ20</f>
        <v>-2.4653242401939662E-5</v>
      </c>
      <c r="AR20" s="28">
        <f>외인!AR20/10000</f>
        <v>2.3741840000000001</v>
      </c>
      <c r="AS20" s="35">
        <f>MACD!AS20-시그널!AS20</f>
        <v>-6.2380299572005373E-4</v>
      </c>
      <c r="AT20" s="28">
        <f>외인!AT20/10000</f>
        <v>7.7499520000000004</v>
      </c>
      <c r="AU20" s="35">
        <f>MACD!AU20-시그널!AU20</f>
        <v>-1.5712472905001277E-4</v>
      </c>
      <c r="AV20" s="28">
        <f>외인!AV20/10000</f>
        <v>4.7168989999999997</v>
      </c>
      <c r="AW20" s="35">
        <f>MACD!AW20-시그널!AW20</f>
        <v>1.0349962320923696E-4</v>
      </c>
      <c r="AX20" s="28">
        <f>외인!AX20/10000</f>
        <v>5.2130199999999993</v>
      </c>
      <c r="AY20" s="35">
        <f>MACD!AY20-시그널!AY20</f>
        <v>-3.4403212407574569E-4</v>
      </c>
      <c r="AZ20" s="28">
        <f>외인!AZ20/10000</f>
        <v>201.91102000000001</v>
      </c>
      <c r="BA20" s="35">
        <f>MACD!BA20-시그널!BA20</f>
        <v>1.4017358688274328E-4</v>
      </c>
      <c r="BB20" s="28">
        <f>외인!BB20/10000</f>
        <v>9.6767199999999995</v>
      </c>
      <c r="BC20" s="35">
        <f>MACD!BC20-시그널!BC20</f>
        <v>2.1635764528525229E-4</v>
      </c>
      <c r="BD20" s="28">
        <f>외인!BD20/10000</f>
        <v>4.0014000000000003</v>
      </c>
      <c r="BE20" s="35">
        <f>MACD!BE20-시그널!BE20</f>
        <v>7.7070452307443586E-4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9.051005</v>
      </c>
      <c r="BI20" s="35">
        <f>MACD!BI20-시그널!BI20</f>
        <v>-2.7005378531983734E-4</v>
      </c>
      <c r="BJ20" s="28">
        <f>외인!BJ20/10000</f>
        <v>11.533916</v>
      </c>
      <c r="BK20" s="35">
        <f>MACD!BK20-시그널!BK20</f>
        <v>-9.9016938234035789E-4</v>
      </c>
      <c r="BL20" s="28">
        <f>외인!BL20/10000</f>
        <v>4.907343</v>
      </c>
      <c r="BM20" s="35">
        <f>MACD!BM20-시그널!BM20</f>
        <v>-5.1698200473272293E-4</v>
      </c>
      <c r="BN20" s="28">
        <f>외인!BN20/10000</f>
        <v>4.3717009999999998</v>
      </c>
      <c r="BO20" s="35">
        <f>MACD!BO20-시그널!BO20</f>
        <v>-4.8325068410477897E-4</v>
      </c>
      <c r="BP20" s="28">
        <f>외인!BP20/10000</f>
        <v>6.1740129999999995</v>
      </c>
      <c r="BQ20" s="35">
        <f>MACD!BQ20-시그널!BQ20</f>
        <v>-2.7477234332525435E-4</v>
      </c>
      <c r="BR20" s="28">
        <f>외인!BR20/10000</f>
        <v>24.511959000000001</v>
      </c>
      <c r="BS20" s="35">
        <f>MACD!BS20-시그널!BS20</f>
        <v>-2.6012526449942707E-4</v>
      </c>
      <c r="BT20" s="28">
        <f>외인!BT20/10000</f>
        <v>192.577157</v>
      </c>
      <c r="BU20" s="35">
        <f>MACD!BU20-시그널!BU20</f>
        <v>2.2352156698103725E-4</v>
      </c>
      <c r="BV20" s="28">
        <f>외인!BV20/10000</f>
        <v>37.688248999999999</v>
      </c>
      <c r="BW20" s="35">
        <f>MACD!BW20-시그널!BW20</f>
        <v>-2.417136480608275E-4</v>
      </c>
      <c r="BX20" s="28">
        <f>외인!BX20/10000</f>
        <v>7.5832369999999996</v>
      </c>
      <c r="BY20" s="35">
        <f>MACD!BY20-시그널!BY20</f>
        <v>-1.9651350208143637E-4</v>
      </c>
      <c r="BZ20" s="28">
        <f>외인!BZ20/10000</f>
        <v>26.038224</v>
      </c>
      <c r="CA20" s="35">
        <f>MACD!CA20-시그널!CA20</f>
        <v>-6.4297708749188839E-4</v>
      </c>
      <c r="CB20" s="28">
        <f>외인!CB20/10000</f>
        <v>1.274586</v>
      </c>
      <c r="CC20" s="35">
        <f>MACD!CC20-시그널!CC20</f>
        <v>-2.0388145354248002E-5</v>
      </c>
      <c r="CD20" s="28">
        <f>외인!CD20/10000</f>
        <v>3.4076720000000003</v>
      </c>
      <c r="CE20" s="35">
        <f>MACD!CE20-시그널!CE20</f>
        <v>3.7501253129221317E-4</v>
      </c>
      <c r="CF20" s="28">
        <f>외인!CF20/10000</f>
        <v>2.301148</v>
      </c>
      <c r="CG20" s="35">
        <f>MACD!CG20-시그널!CG20</f>
        <v>2.3229265422421738E-4</v>
      </c>
      <c r="CH20" s="28">
        <f>외인!CH20/10000</f>
        <v>6.5831399999999993</v>
      </c>
      <c r="CI20" s="35">
        <f>MACD!CI20-시그널!CI20</f>
        <v>1.9537825771372884E-4</v>
      </c>
      <c r="CJ20" s="28">
        <f>외인!CJ20/10000</f>
        <v>38.813421999999996</v>
      </c>
      <c r="CK20" s="35">
        <f>MACD!CK20-시그널!CK20</f>
        <v>2.2477722818252052E-5</v>
      </c>
      <c r="CL20" s="28">
        <f>외인!CL20/10000</f>
        <v>22.393279</v>
      </c>
      <c r="CM20" s="35">
        <f>MACD!CM20-시그널!CM20</f>
        <v>-9.012930522175979E-5</v>
      </c>
      <c r="CN20" s="28">
        <f>외인!CN20/10000</f>
        <v>11.72001</v>
      </c>
      <c r="CO20" s="35">
        <f>MACD!CO20-시그널!CO20</f>
        <v>1.7737431164660175E-4</v>
      </c>
      <c r="CP20" s="28">
        <f>외인!CP20/10000</f>
        <v>9.7389869999999998</v>
      </c>
      <c r="CQ20" s="35">
        <f>MACD!CQ20-시그널!CQ20</f>
        <v>2.1703721457484168E-4</v>
      </c>
      <c r="CR20" s="28">
        <f>외인!CR20/10000</f>
        <v>16.488595</v>
      </c>
      <c r="CS20" s="35">
        <f>MACD!CS20-시그널!CS20</f>
        <v>-1.9649275733598748E-4</v>
      </c>
      <c r="CT20" s="28">
        <f>외인!CT20/10000</f>
        <v>10.302397000000001</v>
      </c>
      <c r="CU20" s="35">
        <f>MACD!CU20-시그널!CU20</f>
        <v>8.8899912147430942E-5</v>
      </c>
      <c r="CV20" s="28">
        <f>외인!CV20/10000</f>
        <v>192.577157</v>
      </c>
      <c r="CW20" s="35">
        <f>MACD!CW20-시그널!CW20</f>
        <v>2.2352156698103725E-4</v>
      </c>
      <c r="CX20" s="28">
        <f>외인!CX20/10000</f>
        <v>19.323339999999998</v>
      </c>
      <c r="CY20" s="35">
        <f>MACD!CY20-시그널!CY20</f>
        <v>-4.6922849625278737E-4</v>
      </c>
      <c r="CZ20" s="28">
        <f>외인!CZ20/10000</f>
        <v>1.7200169999999999</v>
      </c>
      <c r="DA20" s="35">
        <f>MACD!DA20-시그널!DA20</f>
        <v>-2.5067771747014323E-4</v>
      </c>
      <c r="DB20" s="28">
        <f>외인!DB20/10000</f>
        <v>4.0014000000000003</v>
      </c>
      <c r="DC20" s="35">
        <f>MACD!DC20-시그널!DC20</f>
        <v>7.7070452307443586E-4</v>
      </c>
      <c r="DD20" s="28">
        <f>외인!DD20/10000</f>
        <v>0.83824300000000007</v>
      </c>
      <c r="DE20" s="35">
        <f>MACD!DE20-시그널!DE20</f>
        <v>-1.2717882166653617E-4</v>
      </c>
      <c r="DF20" s="28">
        <f>외인!DF20/10000</f>
        <v>5.6755830000000005</v>
      </c>
      <c r="DG20" s="35">
        <f>MACD!DG20-시그널!DG20</f>
        <v>-2.5544722949222796E-4</v>
      </c>
      <c r="DH20" s="28">
        <f>외인!DH20/10000</f>
        <v>2.6074650000000004</v>
      </c>
      <c r="DI20" s="35">
        <f>MACD!DI20-시그널!DI20</f>
        <v>4.5860200111743179E-4</v>
      </c>
      <c r="DJ20" s="28">
        <f>외인!DJ20/10000</f>
        <v>56.528655000000008</v>
      </c>
      <c r="DK20" s="35">
        <f>MACD!DK20-시그널!DK20</f>
        <v>-2.7335980439791675E-4</v>
      </c>
      <c r="DL20" s="28">
        <f>외인!DL20/10000</f>
        <v>9.1766179999999995</v>
      </c>
      <c r="DM20" s="35">
        <f>MACD!DM20-시그널!DM20</f>
        <v>2.0588123838423964E-4</v>
      </c>
      <c r="DN20" s="28">
        <f>외인!DN20/10000</f>
        <v>192.577157</v>
      </c>
      <c r="DO20" s="35">
        <f>MACD!DO20-시그널!DO20</f>
        <v>2.2352156698103725E-4</v>
      </c>
      <c r="DP20" s="28">
        <f>외인!DP20/10000</f>
        <v>8.3408979999999993</v>
      </c>
      <c r="DQ20" s="35">
        <f>MACD!DQ20-시그널!DQ20</f>
        <v>-1.8745562983604367E-5</v>
      </c>
      <c r="DR20" s="28">
        <f>외인!DR20/10000</f>
        <v>3.9022910000000004</v>
      </c>
      <c r="DS20" s="35">
        <f>MACD!DS20-시그널!DS20</f>
        <v>1.8776251562096174E-4</v>
      </c>
      <c r="DT20" s="28">
        <f>외인!DT20/10000</f>
        <v>13.074386000000001</v>
      </c>
      <c r="DU20" s="35">
        <f>MACD!DU20-시그널!DU20</f>
        <v>-2.6192833655351989E-4</v>
      </c>
      <c r="DV20" s="28">
        <f>외인!DV20/10000</f>
        <v>3.3974489999999999</v>
      </c>
      <c r="DW20" s="35">
        <f>MACD!DW20-시그널!DW20</f>
        <v>6.581852373225918E-5</v>
      </c>
      <c r="DX20" s="28">
        <f>외인!DX20/10000</f>
        <v>10.604628</v>
      </c>
      <c r="DY20" s="35">
        <f>MACD!DY20-시그널!DY20</f>
        <v>-9.8288519789077453E-5</v>
      </c>
      <c r="DZ20" s="28">
        <f>외인!DZ20/10000</f>
        <v>1.0028780000000002</v>
      </c>
      <c r="EA20" s="35">
        <f>MACD!EA20-시그널!EA20</f>
        <v>3.482375131932688E-4</v>
      </c>
      <c r="EB20" s="28">
        <f>외인!EB20/10000</f>
        <v>1.3382540000000001</v>
      </c>
      <c r="EC20" s="35">
        <f>MACD!EC20-시그널!EC20</f>
        <v>6.4638894851280944E-4</v>
      </c>
      <c r="ED20" s="28">
        <f>외인!ED20/10000</f>
        <v>1.078538</v>
      </c>
      <c r="EE20" s="35">
        <f>MACD!EE20-시그널!EE20</f>
        <v>6.6271670142111763E-4</v>
      </c>
      <c r="EF20" s="28">
        <f>외인!EF20/10000</f>
        <v>25.159036999999998</v>
      </c>
      <c r="EG20" s="35">
        <f>MACD!EG20-시그널!EG20</f>
        <v>-6.2493362001961623E-5</v>
      </c>
      <c r="EH20" s="28">
        <f>외인!EH20/10000</f>
        <v>17.587512</v>
      </c>
      <c r="EI20" s="35">
        <f>MACD!EI20-시그널!EI20</f>
        <v>-1.0442539897575081E-4</v>
      </c>
      <c r="EJ20" s="28">
        <f>외인!EJ20/10000</f>
        <v>9.1145580000000006</v>
      </c>
      <c r="EK20" s="35">
        <f>MACD!EK20-시그널!EK20</f>
        <v>1.5840691827412998E-4</v>
      </c>
      <c r="EL20" s="28">
        <f>외인!EL20/10000</f>
        <v>3.650096</v>
      </c>
      <c r="EM20" s="35">
        <f>MACD!EM20-시그널!EM20</f>
        <v>3.6164667130140197E-4</v>
      </c>
      <c r="EN20" s="28">
        <f>외인!EN20/10000</f>
        <v>3.9022910000000004</v>
      </c>
      <c r="EO20" s="35">
        <f>MACD!EO20-시그널!EO20</f>
        <v>1.8776251562096174E-4</v>
      </c>
      <c r="EP20" s="28">
        <f>외인!EP20/10000</f>
        <v>17.625496999999999</v>
      </c>
      <c r="EQ20" s="35">
        <f>MACD!EQ20-시그널!EQ20</f>
        <v>-4.4004618254629073E-4</v>
      </c>
      <c r="ER20" s="28">
        <f>외인!ER20/10000</f>
        <v>1.373219</v>
      </c>
      <c r="ES20" s="35">
        <f>MACD!ES20-시그널!ES20</f>
        <v>3.9042557244339197E-4</v>
      </c>
      <c r="ET20" s="28">
        <f>외인!ET20/10000</f>
        <v>11.196522999999999</v>
      </c>
      <c r="EU20" s="35">
        <f>MACD!EU20-시그널!EU20</f>
        <v>-2.4653242401939662E-5</v>
      </c>
      <c r="EV20" s="28">
        <f>외인!EV20/10000</f>
        <v>4.7100970000000002</v>
      </c>
      <c r="EW20" s="35">
        <f>MACD!EW20-시그널!EW20</f>
        <v>1.3406002402767853E-4</v>
      </c>
      <c r="EX20" s="28">
        <f>외인!EX20/10000</f>
        <v>5.0288900000000005</v>
      </c>
      <c r="EY20" s="35">
        <f>MACD!EY20-시그널!EY20</f>
        <v>2.9566754754480176E-4</v>
      </c>
    </row>
    <row r="21" spans="1:155">
      <c r="A21" s="27">
        <f>외인!A21</f>
        <v>46092</v>
      </c>
      <c r="B21" s="28">
        <f>외인!B21/10000</f>
        <v>448.52967100000001</v>
      </c>
      <c r="C21" s="35">
        <f>MACD!C21-시그널!C21</f>
        <v>5.4827952045491022E-5</v>
      </c>
      <c r="D21" s="28">
        <f>외인!D21/10000</f>
        <v>62.538398999999998</v>
      </c>
      <c r="E21" s="35">
        <f>MACD!E21-시그널!E21</f>
        <v>-2.9616779977491498E-5</v>
      </c>
      <c r="F21" s="28">
        <f>외인!F21/10000</f>
        <v>192.31168799999998</v>
      </c>
      <c r="G21" s="35">
        <f>MACD!G21-시그널!G21</f>
        <v>2.0925420243787148E-4</v>
      </c>
      <c r="H21" s="28">
        <f>외인!H21/10000</f>
        <v>27.865797999999998</v>
      </c>
      <c r="I21" s="35">
        <f>MACD!I21-시그널!I21</f>
        <v>-7.1780613462729367E-4</v>
      </c>
      <c r="J21" s="28">
        <f>외인!J21/10000</f>
        <v>3.7928959999999998</v>
      </c>
      <c r="K21" s="35">
        <f>MACD!K21-시그널!K21</f>
        <v>5.4368001411972514E-5</v>
      </c>
      <c r="L21" s="28">
        <f>외인!L21/10000</f>
        <v>25.782471999999999</v>
      </c>
      <c r="M21" s="35">
        <f>MACD!M21-시그널!M21</f>
        <v>-7.4961597635918374E-4</v>
      </c>
      <c r="N21" s="28">
        <f>외인!N21/10000</f>
        <v>24.29504</v>
      </c>
      <c r="O21" s="35">
        <f>MACD!O21-시그널!O21</f>
        <v>-6.446761626761222E-4</v>
      </c>
      <c r="P21" s="28">
        <f>외인!P21/10000</f>
        <v>19.972849</v>
      </c>
      <c r="Q21" s="35">
        <f>MACD!Q21-시그널!Q21</f>
        <v>-2.3035816761392334E-4</v>
      </c>
      <c r="R21" s="28">
        <f>외인!R21/10000</f>
        <v>13.170389000000002</v>
      </c>
      <c r="S21" s="35">
        <f>MACD!S21-시그널!S21</f>
        <v>-2.3811471143021169E-4</v>
      </c>
      <c r="T21" s="28">
        <f>외인!T21/10000</f>
        <v>0.84152000000000005</v>
      </c>
      <c r="U21" s="35">
        <f>MACD!U21-시그널!U21</f>
        <v>2.7836061567808828E-4</v>
      </c>
      <c r="V21" s="28">
        <f>외인!V21/10000</f>
        <v>10.407217999999999</v>
      </c>
      <c r="W21" s="35">
        <f>MACD!W21-시그널!W21</f>
        <v>-5.1416240000241864E-4</v>
      </c>
      <c r="X21" s="28">
        <f>외인!X21/10000</f>
        <v>191.10057900000001</v>
      </c>
      <c r="Y21" s="35">
        <f>MACD!Y21-시그널!Y21</f>
        <v>3.9571581105916334E-4</v>
      </c>
      <c r="Z21" s="28">
        <f>외인!Z21/10000</f>
        <v>4.7728519999999994</v>
      </c>
      <c r="AA21" s="35">
        <f>MACD!AA21-시그널!AA21</f>
        <v>1.0563696149897402E-4</v>
      </c>
      <c r="AB21" s="28">
        <f>외인!AB21/10000</f>
        <v>20.121032999999997</v>
      </c>
      <c r="AC21" s="35">
        <f>MACD!AC21-시그널!AC21</f>
        <v>2.0030551619236111E-5</v>
      </c>
      <c r="AD21" s="28">
        <f>외인!AD21/10000</f>
        <v>1.9885150000000003</v>
      </c>
      <c r="AE21" s="35">
        <f>MACD!AE21-시그널!AE21</f>
        <v>-8.1285253678835777E-4</v>
      </c>
      <c r="AF21" s="28">
        <f>외인!AF21/10000</f>
        <v>2.4463979999999999</v>
      </c>
      <c r="AG21" s="35">
        <f>MACD!AG21-시그널!AG21</f>
        <v>3.1049840912391333E-4</v>
      </c>
      <c r="AH21" s="28">
        <f>외인!AH21/10000</f>
        <v>20.687342000000001</v>
      </c>
      <c r="AI21" s="35">
        <f>MACD!AI21-시그널!AI21</f>
        <v>2.8322469440285165E-5</v>
      </c>
      <c r="AJ21" s="28">
        <f>외인!AJ21/10000</f>
        <v>11.417477999999999</v>
      </c>
      <c r="AK21" s="35">
        <f>MACD!AK21-시그널!AK21</f>
        <v>-2.1268559773700139E-4</v>
      </c>
      <c r="AL21" s="28">
        <f>외인!AL21/10000</f>
        <v>8.8048760000000001</v>
      </c>
      <c r="AM21" s="35">
        <f>MACD!AM21-시그널!AM21</f>
        <v>-1.6289349750185834E-4</v>
      </c>
      <c r="AN21" s="28">
        <f>외인!AN21/10000</f>
        <v>17.423404999999999</v>
      </c>
      <c r="AO21" s="35">
        <f>MACD!AO21-시그널!AO21</f>
        <v>-8.0453902624535848E-4</v>
      </c>
      <c r="AP21" s="28">
        <f>외인!AP21/10000</f>
        <v>11.224855999999999</v>
      </c>
      <c r="AQ21" s="35">
        <f>MACD!AQ21-시그널!AQ21</f>
        <v>-4.4638685881494275E-5</v>
      </c>
      <c r="AR21" s="28">
        <f>외인!AR21/10000</f>
        <v>2.4035869999999999</v>
      </c>
      <c r="AS21" s="35">
        <f>MACD!AS21-시그널!AS21</f>
        <v>-5.5716324009989098E-4</v>
      </c>
      <c r="AT21" s="28">
        <f>외인!AT21/10000</f>
        <v>7.870431</v>
      </c>
      <c r="AU21" s="35">
        <f>MACD!AU21-시그널!AU21</f>
        <v>-2.088876055588887E-4</v>
      </c>
      <c r="AV21" s="28">
        <f>외인!AV21/10000</f>
        <v>4.8232710000000001</v>
      </c>
      <c r="AW21" s="35">
        <f>MACD!AW21-시그널!AW21</f>
        <v>5.186349193811885E-5</v>
      </c>
      <c r="AX21" s="28">
        <f>외인!AX21/10000</f>
        <v>5.3134440000000005</v>
      </c>
      <c r="AY21" s="35">
        <f>MACD!AY21-시그널!AY21</f>
        <v>-5.6079848304510212E-4</v>
      </c>
      <c r="AZ21" s="28">
        <f>외인!AZ21/10000</f>
        <v>204.004976</v>
      </c>
      <c r="BA21" s="35">
        <f>MACD!BA21-시그널!BA21</f>
        <v>3.1072347033123945E-4</v>
      </c>
      <c r="BB21" s="28">
        <f>외인!BB21/10000</f>
        <v>10.095939999999999</v>
      </c>
      <c r="BC21" s="35">
        <f>MACD!BC21-시그널!BC21</f>
        <v>1.8389599498849296E-4</v>
      </c>
      <c r="BD21" s="28">
        <f>외인!BD21/10000</f>
        <v>4.0171390000000002</v>
      </c>
      <c r="BE21" s="35">
        <f>MACD!BE21-시그널!BE21</f>
        <v>8.8695067141990672E-4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9.0842729999999996</v>
      </c>
      <c r="BI21" s="35">
        <f>MACD!BI21-시그널!BI21</f>
        <v>-4.0565502039041797E-5</v>
      </c>
      <c r="BJ21" s="28">
        <f>외인!BJ21/10000</f>
        <v>11.632794000000001</v>
      </c>
      <c r="BK21" s="35">
        <f>MACD!BK21-시그널!BK21</f>
        <v>-1.0358225982677687E-3</v>
      </c>
      <c r="BL21" s="28">
        <f>외인!BL21/10000</f>
        <v>5.0135870000000002</v>
      </c>
      <c r="BM21" s="35">
        <f>MACD!BM21-시그널!BM21</f>
        <v>-4.1667071795271156E-4</v>
      </c>
      <c r="BN21" s="28">
        <f>외인!BN21/10000</f>
        <v>4.4356290000000005</v>
      </c>
      <c r="BO21" s="35">
        <f>MACD!BO21-시그널!BO21</f>
        <v>-4.418598881864163E-4</v>
      </c>
      <c r="BP21" s="28">
        <f>외인!BP21/10000</f>
        <v>6.3462480000000001</v>
      </c>
      <c r="BQ21" s="35">
        <f>MACD!BQ21-시그널!BQ21</f>
        <v>-4.3866711808461349E-4</v>
      </c>
      <c r="BR21" s="28">
        <f>외인!BR21/10000</f>
        <v>24.457432000000001</v>
      </c>
      <c r="BS21" s="35">
        <f>MACD!BS21-시그널!BS21</f>
        <v>-2.8732094802336617E-4</v>
      </c>
      <c r="BT21" s="28">
        <f>외인!BT21/10000</f>
        <v>194.71471599999998</v>
      </c>
      <c r="BU21" s="35">
        <f>MACD!BU21-시그널!BU21</f>
        <v>3.9576770303852539E-4</v>
      </c>
      <c r="BV21" s="28">
        <f>외인!BV21/10000</f>
        <v>37.746976000000004</v>
      </c>
      <c r="BW21" s="35">
        <f>MACD!BW21-시그널!BW21</f>
        <v>-1.3061856922993808E-4</v>
      </c>
      <c r="BX21" s="28">
        <f>외인!BX21/10000</f>
        <v>7.5966670000000001</v>
      </c>
      <c r="BY21" s="35">
        <f>MACD!BY21-시그널!BY21</f>
        <v>-6.8448059639138496E-5</v>
      </c>
      <c r="BZ21" s="28">
        <f>외인!BZ21/10000</f>
        <v>26.228280999999999</v>
      </c>
      <c r="CA21" s="35">
        <f>MACD!CA21-시그널!CA21</f>
        <v>-5.8735747161726645E-4</v>
      </c>
      <c r="CB21" s="28">
        <f>외인!CB21/10000</f>
        <v>1.290219</v>
      </c>
      <c r="CC21" s="35">
        <f>MACD!CC21-시그널!CC21</f>
        <v>-1.2776361533457247E-4</v>
      </c>
      <c r="CD21" s="28">
        <f>외인!CD21/10000</f>
        <v>3.4142989999999998</v>
      </c>
      <c r="CE21" s="35">
        <f>MACD!CE21-시그널!CE21</f>
        <v>1.9922712057379515E-4</v>
      </c>
      <c r="CF21" s="28">
        <f>외인!CF21/10000</f>
        <v>2.3498730000000001</v>
      </c>
      <c r="CG21" s="35">
        <f>MACD!CG21-시그널!CG21</f>
        <v>7.4547972357471128E-5</v>
      </c>
      <c r="CH21" s="28">
        <f>외인!CH21/10000</f>
        <v>6.689210000000001</v>
      </c>
      <c r="CI21" s="35">
        <f>MACD!CI21-시그널!CI21</f>
        <v>1.5163928562768875E-4</v>
      </c>
      <c r="CJ21" s="28">
        <f>외인!CJ21/10000</f>
        <v>39.122228</v>
      </c>
      <c r="CK21" s="35">
        <f>MACD!CK21-시그널!CK21</f>
        <v>-1.3399186355592167E-4</v>
      </c>
      <c r="CL21" s="28">
        <f>외인!CL21/10000</f>
        <v>22.933575000000001</v>
      </c>
      <c r="CM21" s="35">
        <f>MACD!CM21-시그널!CM21</f>
        <v>-1.279063593223566E-4</v>
      </c>
      <c r="CN21" s="28">
        <f>외인!CN21/10000</f>
        <v>12.423346</v>
      </c>
      <c r="CO21" s="35">
        <f>MACD!CO21-시그널!CO21</f>
        <v>8.6076216203241542E-5</v>
      </c>
      <c r="CP21" s="28">
        <f>외인!CP21/10000</f>
        <v>10.159008</v>
      </c>
      <c r="CQ21" s="35">
        <f>MACD!CQ21-시그널!CQ21</f>
        <v>1.8145461043848015E-4</v>
      </c>
      <c r="CR21" s="28">
        <f>외인!CR21/10000</f>
        <v>16.468070999999998</v>
      </c>
      <c r="CS21" s="35">
        <f>MACD!CS21-시그널!CS21</f>
        <v>-1.9486161629392535E-4</v>
      </c>
      <c r="CT21" s="28">
        <f>외인!CT21/10000</f>
        <v>10.492222</v>
      </c>
      <c r="CU21" s="35">
        <f>MACD!CU21-시그널!CU21</f>
        <v>-1.8714700469925306E-5</v>
      </c>
      <c r="CV21" s="28">
        <f>외인!CV21/10000</f>
        <v>194.71471599999998</v>
      </c>
      <c r="CW21" s="35">
        <f>MACD!CW21-시그널!CW21</f>
        <v>3.9576770303852539E-4</v>
      </c>
      <c r="CX21" s="28">
        <f>외인!CX21/10000</f>
        <v>19.350598999999999</v>
      </c>
      <c r="CY21" s="35">
        <f>MACD!CY21-시그널!CY21</f>
        <v>-4.8796489118563117E-4</v>
      </c>
      <c r="CZ21" s="28">
        <f>외인!CZ21/10000</f>
        <v>1.7276209999999999</v>
      </c>
      <c r="DA21" s="35">
        <f>MACD!DA21-시그널!DA21</f>
        <v>-2.4776903303104926E-4</v>
      </c>
      <c r="DB21" s="28">
        <f>외인!DB21/10000</f>
        <v>4.0171390000000002</v>
      </c>
      <c r="DC21" s="35">
        <f>MACD!DC21-시그널!DC21</f>
        <v>8.8695067141990672E-4</v>
      </c>
      <c r="DD21" s="28">
        <f>외인!DD21/10000</f>
        <v>0.84152000000000005</v>
      </c>
      <c r="DE21" s="35">
        <f>MACD!DE21-시그널!DE21</f>
        <v>2.7836061567808828E-4</v>
      </c>
      <c r="DF21" s="28">
        <f>외인!DF21/10000</f>
        <v>5.7105540000000001</v>
      </c>
      <c r="DG21" s="35">
        <f>MACD!DG21-시그널!DG21</f>
        <v>-1.1700233321854873E-4</v>
      </c>
      <c r="DH21" s="28">
        <f>외인!DH21/10000</f>
        <v>2.6086640000000001</v>
      </c>
      <c r="DI21" s="35">
        <f>MACD!DI21-시그널!DI21</f>
        <v>2.8331005494431629E-4</v>
      </c>
      <c r="DJ21" s="28">
        <f>외인!DJ21/10000</f>
        <v>56.968569999999993</v>
      </c>
      <c r="DK21" s="35">
        <f>MACD!DK21-시그널!DK21</f>
        <v>-2.6118596684640132E-4</v>
      </c>
      <c r="DL21" s="28">
        <f>외인!DL21/10000</f>
        <v>9.8358050000000006</v>
      </c>
      <c r="DM21" s="35">
        <f>MACD!DM21-시그널!DM21</f>
        <v>9.9236624407609869E-5</v>
      </c>
      <c r="DN21" s="28">
        <f>외인!DN21/10000</f>
        <v>194.71471599999998</v>
      </c>
      <c r="DO21" s="35">
        <f>MACD!DO21-시그널!DO21</f>
        <v>3.9576770303852539E-4</v>
      </c>
      <c r="DP21" s="28">
        <f>외인!DP21/10000</f>
        <v>8.2399360000000001</v>
      </c>
      <c r="DQ21" s="35">
        <f>MACD!DQ21-시그널!DQ21</f>
        <v>-3.4904846802401133E-4</v>
      </c>
      <c r="DR21" s="28">
        <f>외인!DR21/10000</f>
        <v>3.9747440000000003</v>
      </c>
      <c r="DS21" s="35">
        <f>MACD!DS21-시그널!DS21</f>
        <v>1.3553682884444882E-4</v>
      </c>
      <c r="DT21" s="28">
        <f>외인!DT21/10000</f>
        <v>13.170389000000002</v>
      </c>
      <c r="DU21" s="35">
        <f>MACD!DU21-시그널!DU21</f>
        <v>-2.3811471143021169E-4</v>
      </c>
      <c r="DV21" s="28">
        <f>외인!DV21/10000</f>
        <v>3.2827959999999998</v>
      </c>
      <c r="DW21" s="35">
        <f>MACD!DW21-시그널!DW21</f>
        <v>-1.8380619269652814E-5</v>
      </c>
      <c r="DX21" s="28">
        <f>외인!DX21/10000</f>
        <v>10.407217999999999</v>
      </c>
      <c r="DY21" s="35">
        <f>MACD!DY21-시그널!DY21</f>
        <v>-5.1416240000241864E-4</v>
      </c>
      <c r="DZ21" s="28">
        <f>외인!DZ21/10000</f>
        <v>0.99041800000000002</v>
      </c>
      <c r="EA21" s="35">
        <f>MACD!EA21-시그널!EA21</f>
        <v>1.0294020830522348E-4</v>
      </c>
      <c r="EB21" s="28">
        <f>외인!EB21/10000</f>
        <v>1.332578</v>
      </c>
      <c r="EC21" s="35">
        <f>MACD!EC21-시그널!EC21</f>
        <v>3.5754926839431554E-4</v>
      </c>
      <c r="ED21" s="28">
        <f>외인!ED21/10000</f>
        <v>1.077825</v>
      </c>
      <c r="EE21" s="35">
        <f>MACD!EE21-시그널!EE21</f>
        <v>4.4105657149999815E-4</v>
      </c>
      <c r="EF21" s="28">
        <f>외인!EF21/10000</f>
        <v>25.574425000000002</v>
      </c>
      <c r="EG21" s="35">
        <f>MACD!EG21-시그널!EG21</f>
        <v>-1.4759275923012096E-4</v>
      </c>
      <c r="EH21" s="28">
        <f>외인!EH21/10000</f>
        <v>18.029042</v>
      </c>
      <c r="EI21" s="35">
        <f>MACD!EI21-시그널!EI21</f>
        <v>-1.0144543835450135E-4</v>
      </c>
      <c r="EJ21" s="28">
        <f>외인!EJ21/10000</f>
        <v>9.3086350000000007</v>
      </c>
      <c r="EK21" s="35">
        <f>MACD!EK21-시그널!EK21</f>
        <v>1.1274410649683123E-4</v>
      </c>
      <c r="EL21" s="28">
        <f>외인!EL21/10000</f>
        <v>3.6590790000000002</v>
      </c>
      <c r="EM21" s="35">
        <f>MACD!EM21-시그널!EM21</f>
        <v>1.9186489375733114E-4</v>
      </c>
      <c r="EN21" s="28">
        <f>외인!EN21/10000</f>
        <v>3.9747440000000003</v>
      </c>
      <c r="EO21" s="35">
        <f>MACD!EO21-시그널!EO21</f>
        <v>1.3553682884444882E-4</v>
      </c>
      <c r="EP21" s="28">
        <f>외인!EP21/10000</f>
        <v>17.217264</v>
      </c>
      <c r="EQ21" s="35">
        <f>MACD!EQ21-시그널!EQ21</f>
        <v>-2.0120759963255304E-4</v>
      </c>
      <c r="ER21" s="28">
        <f>외인!ER21/10000</f>
        <v>1.434579</v>
      </c>
      <c r="ES21" s="35">
        <f>MACD!ES21-시그널!ES21</f>
        <v>6.4895952516836122E-4</v>
      </c>
      <c r="ET21" s="28">
        <f>외인!ET21/10000</f>
        <v>11.224855999999999</v>
      </c>
      <c r="EU21" s="35">
        <f>MACD!EU21-시그널!EU21</f>
        <v>-4.4638685881494275E-5</v>
      </c>
      <c r="EV21" s="28">
        <f>외인!EV21/10000</f>
        <v>4.7728519999999994</v>
      </c>
      <c r="EW21" s="35">
        <f>MACD!EW21-시그널!EW21</f>
        <v>1.0563696149897402E-4</v>
      </c>
      <c r="EX21" s="28">
        <f>외인!EX21/10000</f>
        <v>5.3861559999999997</v>
      </c>
      <c r="EY21" s="35">
        <f>MACD!EY21-시그널!EY21</f>
        <v>2.5231234520597251E-4</v>
      </c>
    </row>
    <row r="22" spans="1:155">
      <c r="A22" s="27">
        <f>외인!A22</f>
        <v>46093</v>
      </c>
      <c r="B22" s="28">
        <f>외인!B22/10000</f>
        <v>446.39121799999998</v>
      </c>
      <c r="C22" s="35">
        <f>MACD!C22-시그널!C22</f>
        <v>1.0813928704822983E-4</v>
      </c>
      <c r="D22" s="28">
        <f>외인!D22/10000</f>
        <v>63.187851999999999</v>
      </c>
      <c r="E22" s="35">
        <f>MACD!E22-시그널!E22</f>
        <v>-3.9888051347749252E-4</v>
      </c>
      <c r="F22" s="28">
        <f>외인!F22/10000</f>
        <v>190.50409299999998</v>
      </c>
      <c r="G22" s="35">
        <f>MACD!G22-시그널!G22</f>
        <v>2.5955924946795793E-4</v>
      </c>
      <c r="H22" s="28">
        <f>외인!H22/10000</f>
        <v>28.138855</v>
      </c>
      <c r="I22" s="35">
        <f>MACD!I22-시그널!I22</f>
        <v>-7.2367165882074975E-4</v>
      </c>
      <c r="J22" s="28">
        <f>외인!J22/10000</f>
        <v>3.806432</v>
      </c>
      <c r="K22" s="35">
        <f>MACD!K22-시그널!K22</f>
        <v>-4.2487886693213714E-5</v>
      </c>
      <c r="L22" s="28">
        <f>외인!L22/10000</f>
        <v>26.053404</v>
      </c>
      <c r="M22" s="35">
        <f>MACD!M22-시그널!M22</f>
        <v>-7.3653267222785371E-4</v>
      </c>
      <c r="N22" s="28">
        <f>외인!N22/10000</f>
        <v>24.245123</v>
      </c>
      <c r="O22" s="35">
        <f>MACD!O22-시그널!O22</f>
        <v>-5.1455576694384771E-4</v>
      </c>
      <c r="P22" s="28">
        <f>외인!P22/10000</f>
        <v>19.816302</v>
      </c>
      <c r="Q22" s="35">
        <f>MACD!Q22-시그널!Q22</f>
        <v>-3.9127280958683259E-4</v>
      </c>
      <c r="R22" s="28">
        <f>외인!R22/10000</f>
        <v>13.17056</v>
      </c>
      <c r="S22" s="35">
        <f>MACD!S22-시그널!S22</f>
        <v>-2.0600703380972257E-4</v>
      </c>
      <c r="T22" s="28">
        <f>외인!T22/10000</f>
        <v>0.84736800000000001</v>
      </c>
      <c r="U22" s="35">
        <f>MACD!U22-시그널!U22</f>
        <v>5.4226968041642802E-4</v>
      </c>
      <c r="V22" s="28">
        <f>외인!V22/10000</f>
        <v>10.531916000000001</v>
      </c>
      <c r="W22" s="35">
        <f>MACD!W22-시그널!W22</f>
        <v>-1.0782292166471503E-3</v>
      </c>
      <c r="X22" s="28">
        <f>외인!X22/10000</f>
        <v>188.20798400000001</v>
      </c>
      <c r="Y22" s="35">
        <f>MACD!Y22-시그널!Y22</f>
        <v>4.358240640145709E-4</v>
      </c>
      <c r="Z22" s="28">
        <f>외인!Z22/10000</f>
        <v>4.6883400000000002</v>
      </c>
      <c r="AA22" s="35">
        <f>MACD!AA22-시그널!AA22</f>
        <v>6.0317266620843403E-5</v>
      </c>
      <c r="AB22" s="28">
        <f>외인!AB22/10000</f>
        <v>19.981573999999998</v>
      </c>
      <c r="AC22" s="35">
        <f>MACD!AC22-시그널!AC22</f>
        <v>4.6082464019115365E-7</v>
      </c>
      <c r="AD22" s="28">
        <f>외인!AD22/10000</f>
        <v>1.9929419999999998</v>
      </c>
      <c r="AE22" s="35">
        <f>MACD!AE22-시그널!AE22</f>
        <v>-7.0713986817652185E-4</v>
      </c>
      <c r="AF22" s="28">
        <f>외인!AF22/10000</f>
        <v>2.518319</v>
      </c>
      <c r="AG22" s="35">
        <f>MACD!AG22-시그널!AG22</f>
        <v>4.0443697792135543E-4</v>
      </c>
      <c r="AH22" s="28">
        <f>외인!AH22/10000</f>
        <v>21.171392000000001</v>
      </c>
      <c r="AI22" s="35">
        <f>MACD!AI22-시그널!AI22</f>
        <v>1.1918423444150906E-4</v>
      </c>
      <c r="AJ22" s="28">
        <f>외인!AJ22/10000</f>
        <v>11.409583</v>
      </c>
      <c r="AK22" s="35">
        <f>MACD!AK22-시그널!AK22</f>
        <v>-1.5246984460917342E-4</v>
      </c>
      <c r="AL22" s="28">
        <f>외인!AL22/10000</f>
        <v>8.7553440000000009</v>
      </c>
      <c r="AM22" s="35">
        <f>MACD!AM22-시그널!AM22</f>
        <v>-2.4889432788448686E-4</v>
      </c>
      <c r="AN22" s="28">
        <f>외인!AN22/10000</f>
        <v>17.438359999999999</v>
      </c>
      <c r="AO22" s="35">
        <f>MACD!AO22-시그널!AO22</f>
        <v>-6.0214156212266812E-4</v>
      </c>
      <c r="AP22" s="28">
        <f>외인!AP22/10000</f>
        <v>11.349530999999999</v>
      </c>
      <c r="AQ22" s="35">
        <f>MACD!AQ22-시그널!AQ22</f>
        <v>-1.1118773928899403E-4</v>
      </c>
      <c r="AR22" s="28">
        <f>외인!AR22/10000</f>
        <v>2.4106269999999999</v>
      </c>
      <c r="AS22" s="35">
        <f>MACD!AS22-시그널!AS22</f>
        <v>-4.9818417873325675E-4</v>
      </c>
      <c r="AT22" s="28">
        <f>외인!AT22/10000</f>
        <v>7.8450320000000007</v>
      </c>
      <c r="AU22" s="35">
        <f>MACD!AU22-시그널!AU22</f>
        <v>-2.2410197314000669E-4</v>
      </c>
      <c r="AV22" s="28">
        <f>외인!AV22/10000</f>
        <v>4.7870879999999998</v>
      </c>
      <c r="AW22" s="35">
        <f>MACD!AW22-시그널!AW22</f>
        <v>-2.9683716431909126E-5</v>
      </c>
      <c r="AX22" s="28">
        <f>외인!AX22/10000</f>
        <v>5.4874179999999999</v>
      </c>
      <c r="AY22" s="35">
        <f>MACD!AY22-시그널!AY22</f>
        <v>-5.5058360835031283E-4</v>
      </c>
      <c r="AZ22" s="28">
        <f>외인!AZ22/10000</f>
        <v>201.012632</v>
      </c>
      <c r="BA22" s="35">
        <f>MACD!BA22-시그널!BA22</f>
        <v>3.5262283240755058E-4</v>
      </c>
      <c r="BB22" s="28">
        <f>외인!BB22/10000</f>
        <v>9.8059259999999995</v>
      </c>
      <c r="BC22" s="35">
        <f>MACD!BC22-시그널!BC22</f>
        <v>1.2477656256098223E-4</v>
      </c>
      <c r="BD22" s="28">
        <f>외인!BD22/10000</f>
        <v>4.051075</v>
      </c>
      <c r="BE22" s="35">
        <f>MACD!BE22-시그널!BE22</f>
        <v>1.0504776623997138E-3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9.1544939999999997</v>
      </c>
      <c r="BI22" s="35">
        <f>MACD!BI22-시그널!BI22</f>
        <v>3.788471753655195E-6</v>
      </c>
      <c r="BJ22" s="28">
        <f>외인!BJ22/10000</f>
        <v>11.536795</v>
      </c>
      <c r="BK22" s="35">
        <f>MACD!BK22-시그널!BK22</f>
        <v>-1.0486308306926141E-3</v>
      </c>
      <c r="BL22" s="28">
        <f>외인!BL22/10000</f>
        <v>5.0361339999999997</v>
      </c>
      <c r="BM22" s="35">
        <f>MACD!BM22-시그널!BM22</f>
        <v>-3.2716994041608212E-4</v>
      </c>
      <c r="BN22" s="28">
        <f>외인!BN22/10000</f>
        <v>4.4847859999999997</v>
      </c>
      <c r="BO22" s="35">
        <f>MACD!BO22-시그널!BO22</f>
        <v>-2.9558490114444053E-4</v>
      </c>
      <c r="BP22" s="28">
        <f>외인!BP22/10000</f>
        <v>6.4778019999999996</v>
      </c>
      <c r="BQ22" s="35">
        <f>MACD!BQ22-시그널!BQ22</f>
        <v>-4.2933506456781928E-4</v>
      </c>
      <c r="BR22" s="28">
        <f>외인!BR22/10000</f>
        <v>24.811420999999999</v>
      </c>
      <c r="BS22" s="35">
        <f>MACD!BS22-시그널!BS22</f>
        <v>-2.9449970299788244E-4</v>
      </c>
      <c r="BT22" s="28">
        <f>외인!BT22/10000</f>
        <v>191.85761599999998</v>
      </c>
      <c r="BU22" s="35">
        <f>MACD!BU22-시그널!BU22</f>
        <v>4.3041388818904655E-4</v>
      </c>
      <c r="BV22" s="28">
        <f>외인!BV22/10000</f>
        <v>38.150883</v>
      </c>
      <c r="BW22" s="35">
        <f>MACD!BW22-시그널!BW22</f>
        <v>-9.1499425686736118E-5</v>
      </c>
      <c r="BX22" s="28">
        <f>외인!BX22/10000</f>
        <v>7.6356210000000004</v>
      </c>
      <c r="BY22" s="35">
        <f>MACD!BY22-시그널!BY22</f>
        <v>-1.0941407352743268E-5</v>
      </c>
      <c r="BZ22" s="28">
        <f>외인!BZ22/10000</f>
        <v>26.193704</v>
      </c>
      <c r="CA22" s="35">
        <f>MACD!CA22-시그널!CA22</f>
        <v>-4.8202621508202606E-4</v>
      </c>
      <c r="CB22" s="28">
        <f>외인!CB22/10000</f>
        <v>1.30816</v>
      </c>
      <c r="CC22" s="35">
        <f>MACD!CC22-시그널!CC22</f>
        <v>-1.7016182049680876E-4</v>
      </c>
      <c r="CD22" s="28">
        <f>외인!CD22/10000</f>
        <v>3.4395019999999996</v>
      </c>
      <c r="CE22" s="35">
        <f>MACD!CE22-시그널!CE22</f>
        <v>7.45559644098112E-5</v>
      </c>
      <c r="CF22" s="28">
        <f>외인!CF22/10000</f>
        <v>2.3357009999999998</v>
      </c>
      <c r="CG22" s="35">
        <f>MACD!CG22-시그널!CG22</f>
        <v>-6.9065405753878132E-5</v>
      </c>
      <c r="CH22" s="28">
        <f>외인!CH22/10000</f>
        <v>6.6646780000000003</v>
      </c>
      <c r="CI22" s="35">
        <f>MACD!CI22-시그널!CI22</f>
        <v>8.458138506276227E-5</v>
      </c>
      <c r="CJ22" s="28">
        <f>외인!CJ22/10000</f>
        <v>39.202415000000002</v>
      </c>
      <c r="CK22" s="35">
        <f>MACD!CK22-시그널!CK22</f>
        <v>-3.103388911922578E-4</v>
      </c>
      <c r="CL22" s="28">
        <f>외인!CL22/10000</f>
        <v>22.806784</v>
      </c>
      <c r="CM22" s="35">
        <f>MACD!CM22-시그널!CM22</f>
        <v>-9.2074132745052865E-5</v>
      </c>
      <c r="CN22" s="28">
        <f>외인!CN22/10000</f>
        <v>12.298239000000001</v>
      </c>
      <c r="CO22" s="35">
        <f>MACD!CO22-시그널!CO22</f>
        <v>-1.9965753722728425E-5</v>
      </c>
      <c r="CP22" s="28">
        <f>외인!CP22/10000</f>
        <v>9.8668710000000015</v>
      </c>
      <c r="CQ22" s="35">
        <f>MACD!CQ22-시그널!CQ22</f>
        <v>1.2005990913000218E-4</v>
      </c>
      <c r="CR22" s="28">
        <f>외인!CR22/10000</f>
        <v>16.465425</v>
      </c>
      <c r="CS22" s="35">
        <f>MACD!CS22-시그널!CS22</f>
        <v>-1.7817141089921987E-4</v>
      </c>
      <c r="CT22" s="28">
        <f>외인!CT22/10000</f>
        <v>10.467935000000001</v>
      </c>
      <c r="CU22" s="35">
        <f>MACD!CU22-시그널!CU22</f>
        <v>-2.9992488610424784E-4</v>
      </c>
      <c r="CV22" s="28">
        <f>외인!CV22/10000</f>
        <v>191.85761599999998</v>
      </c>
      <c r="CW22" s="35">
        <f>MACD!CW22-시그널!CW22</f>
        <v>4.3041388818904655E-4</v>
      </c>
      <c r="CX22" s="28">
        <f>외인!CX22/10000</f>
        <v>19.670238000000001</v>
      </c>
      <c r="CY22" s="35">
        <f>MACD!CY22-시그널!CY22</f>
        <v>-5.0421786463245629E-4</v>
      </c>
      <c r="CZ22" s="28">
        <f>외인!CZ22/10000</f>
        <v>1.7299689999999999</v>
      </c>
      <c r="DA22" s="35">
        <f>MACD!DA22-시그널!DA22</f>
        <v>-2.3020714585548921E-4</v>
      </c>
      <c r="DB22" s="28">
        <f>외인!DB22/10000</f>
        <v>4.051075</v>
      </c>
      <c r="DC22" s="35">
        <f>MACD!DC22-시그널!DC22</f>
        <v>1.0504776623997138E-3</v>
      </c>
      <c r="DD22" s="28">
        <f>외인!DD22/10000</f>
        <v>0.84736800000000001</v>
      </c>
      <c r="DE22" s="35">
        <f>MACD!DE22-시그널!DE22</f>
        <v>5.4226968041642802E-4</v>
      </c>
      <c r="DF22" s="28">
        <f>외인!DF22/10000</f>
        <v>5.7273510000000005</v>
      </c>
      <c r="DG22" s="35">
        <f>MACD!DG22-시그널!DG22</f>
        <v>-6.0432909924228162E-5</v>
      </c>
      <c r="DH22" s="28">
        <f>외인!DH22/10000</f>
        <v>2.6206560000000003</v>
      </c>
      <c r="DI22" s="35">
        <f>MACD!DI22-시그널!DI22</f>
        <v>1.5741473953135188E-4</v>
      </c>
      <c r="DJ22" s="28">
        <f>외인!DJ22/10000</f>
        <v>58.119636999999997</v>
      </c>
      <c r="DK22" s="35">
        <f>MACD!DK22-시그널!DK22</f>
        <v>-2.200894102306192E-4</v>
      </c>
      <c r="DL22" s="28">
        <f>외인!DL22/10000</f>
        <v>9.7454300000000007</v>
      </c>
      <c r="DM22" s="35">
        <f>MACD!DM22-시그널!DM22</f>
        <v>-2.6759621772375454E-5</v>
      </c>
      <c r="DN22" s="28">
        <f>외인!DN22/10000</f>
        <v>191.85761599999998</v>
      </c>
      <c r="DO22" s="35">
        <f>MACD!DO22-시그널!DO22</f>
        <v>4.3041388818904655E-4</v>
      </c>
      <c r="DP22" s="28">
        <f>외인!DP22/10000</f>
        <v>8.3686490000000013</v>
      </c>
      <c r="DQ22" s="35">
        <f>MACD!DQ22-시그널!DQ22</f>
        <v>-6.863493973278908E-4</v>
      </c>
      <c r="DR22" s="28">
        <f>외인!DR22/10000</f>
        <v>4.0055690000000004</v>
      </c>
      <c r="DS22" s="35">
        <f>MACD!DS22-시그널!DS22</f>
        <v>8.6939307460190136E-5</v>
      </c>
      <c r="DT22" s="28">
        <f>외인!DT22/10000</f>
        <v>13.17056</v>
      </c>
      <c r="DU22" s="35">
        <f>MACD!DU22-시그널!DU22</f>
        <v>-2.0600703380972257E-4</v>
      </c>
      <c r="DV22" s="28">
        <f>외인!DV22/10000</f>
        <v>3.2799</v>
      </c>
      <c r="DW22" s="35">
        <f>MACD!DW22-시그널!DW22</f>
        <v>-6.350026238045105E-5</v>
      </c>
      <c r="DX22" s="28">
        <f>외인!DX22/10000</f>
        <v>10.531916000000001</v>
      </c>
      <c r="DY22" s="35">
        <f>MACD!DY22-시그널!DY22</f>
        <v>-1.0782292166471503E-3</v>
      </c>
      <c r="DZ22" s="28">
        <f>외인!DZ22/10000</f>
        <v>0.986819</v>
      </c>
      <c r="EA22" s="35">
        <f>MACD!EA22-시그널!EA22</f>
        <v>-1.9602319033591796E-4</v>
      </c>
      <c r="EB22" s="28">
        <f>외인!EB22/10000</f>
        <v>1.3438270000000001</v>
      </c>
      <c r="EC22" s="35">
        <f>MACD!EC22-시그널!EC22</f>
        <v>1.2192734715289093E-4</v>
      </c>
      <c r="ED22" s="28">
        <f>외인!ED22/10000</f>
        <v>1.084198</v>
      </c>
      <c r="EE22" s="35">
        <f>MACD!EE22-시그널!EE22</f>
        <v>5.7737938475201827E-5</v>
      </c>
      <c r="EF22" s="28">
        <f>외인!EF22/10000</f>
        <v>25.463957000000001</v>
      </c>
      <c r="EG22" s="35">
        <f>MACD!EG22-시그널!EG22</f>
        <v>-2.5395386456924249E-4</v>
      </c>
      <c r="EH22" s="28">
        <f>외인!EH22/10000</f>
        <v>17.882400000000001</v>
      </c>
      <c r="EI22" s="35">
        <f>MACD!EI22-시그널!EI22</f>
        <v>-1.1393816429765735E-4</v>
      </c>
      <c r="EJ22" s="28">
        <f>외인!EJ22/10000</f>
        <v>9.3044070000000012</v>
      </c>
      <c r="EK22" s="35">
        <f>MACD!EK22-시그널!EK22</f>
        <v>6.5119627575016217E-5</v>
      </c>
      <c r="EL22" s="28">
        <f>외인!EL22/10000</f>
        <v>3.6906339999999997</v>
      </c>
      <c r="EM22" s="35">
        <f>MACD!EM22-시그널!EM22</f>
        <v>6.7952482260396848E-5</v>
      </c>
      <c r="EN22" s="28">
        <f>외인!EN22/10000</f>
        <v>4.0055690000000004</v>
      </c>
      <c r="EO22" s="35">
        <f>MACD!EO22-시그널!EO22</f>
        <v>8.6939307460190136E-5</v>
      </c>
      <c r="EP22" s="28">
        <f>외인!EP22/10000</f>
        <v>17.701736</v>
      </c>
      <c r="EQ22" s="35">
        <f>MACD!EQ22-시그널!EQ22</f>
        <v>-1.0599043964418459E-4</v>
      </c>
      <c r="ER22" s="28">
        <f>외인!ER22/10000</f>
        <v>1.442286</v>
      </c>
      <c r="ES22" s="35">
        <f>MACD!ES22-시그널!ES22</f>
        <v>-2.5937272393654624E-4</v>
      </c>
      <c r="ET22" s="28">
        <f>외인!ET22/10000</f>
        <v>11.349530999999999</v>
      </c>
      <c r="EU22" s="35">
        <f>MACD!EU22-시그널!EU22</f>
        <v>-1.1118773928899403E-4</v>
      </c>
      <c r="EV22" s="28">
        <f>외인!EV22/10000</f>
        <v>4.6883400000000002</v>
      </c>
      <c r="EW22" s="35">
        <f>MACD!EW22-시그널!EW22</f>
        <v>6.0317266620843403E-5</v>
      </c>
      <c r="EX22" s="28">
        <f>외인!EX22/10000</f>
        <v>5.1785300000000003</v>
      </c>
      <c r="EY22" s="35">
        <f>MACD!EY22-시그널!EY22</f>
        <v>1.7569718228728427E-4</v>
      </c>
    </row>
    <row r="23" spans="1:155">
      <c r="A23" s="27">
        <f>외인!A23</f>
        <v>46094</v>
      </c>
      <c r="B23" s="28">
        <f>외인!B23/10000</f>
        <v>438.66927800000002</v>
      </c>
      <c r="C23" s="35">
        <f>MACD!C23-시그널!C23</f>
        <v>1.4301709355558033E-4</v>
      </c>
      <c r="D23" s="28">
        <f>외인!D23/10000</f>
        <v>63.450357999999994</v>
      </c>
      <c r="E23" s="35">
        <f>MACD!E23-시그널!E23</f>
        <v>-6.0374040460193536E-4</v>
      </c>
      <c r="F23" s="28">
        <f>외인!F23/10000</f>
        <v>186.46292600000001</v>
      </c>
      <c r="G23" s="35">
        <f>MACD!G23-시그널!G23</f>
        <v>2.9780543178321227E-4</v>
      </c>
      <c r="H23" s="28">
        <f>외인!H23/10000</f>
        <v>26.945160999999999</v>
      </c>
      <c r="I23" s="35">
        <f>MACD!I23-시그널!I23</f>
        <v>-8.2755964353570027E-4</v>
      </c>
      <c r="J23" s="28">
        <f>외인!J23/10000</f>
        <v>3.8979790000000003</v>
      </c>
      <c r="K23" s="35">
        <f>MACD!K23-시그널!K23</f>
        <v>-1.0499456237167098E-4</v>
      </c>
      <c r="L23" s="28">
        <f>외인!L23/10000</f>
        <v>24.911764999999999</v>
      </c>
      <c r="M23" s="35">
        <f>MACD!M23-시그널!M23</f>
        <v>-8.1000012339781428E-4</v>
      </c>
      <c r="N23" s="28">
        <f>외인!N23/10000</f>
        <v>23.887131</v>
      </c>
      <c r="O23" s="35">
        <f>MACD!O23-시그널!O23</f>
        <v>-4.0532570486229462E-4</v>
      </c>
      <c r="P23" s="28">
        <f>외인!P23/10000</f>
        <v>20.058624999999999</v>
      </c>
      <c r="Q23" s="35">
        <f>MACD!Q23-시그널!Q23</f>
        <v>-4.409865161523641E-4</v>
      </c>
      <c r="R23" s="28">
        <f>외인!R23/10000</f>
        <v>13.200992999999999</v>
      </c>
      <c r="S23" s="35">
        <f>MACD!S23-시그널!S23</f>
        <v>-1.9215254230780371E-4</v>
      </c>
      <c r="T23" s="28">
        <f>외인!T23/10000</f>
        <v>0.83464300000000002</v>
      </c>
      <c r="U23" s="35">
        <f>MACD!U23-시그널!U23</f>
        <v>7.277969865995751E-4</v>
      </c>
      <c r="V23" s="28">
        <f>외인!V23/10000</f>
        <v>10.458492999999999</v>
      </c>
      <c r="W23" s="35">
        <f>MACD!W23-시그널!W23</f>
        <v>-1.4785997482289507E-3</v>
      </c>
      <c r="X23" s="28">
        <f>외인!X23/10000</f>
        <v>184.01151100000001</v>
      </c>
      <c r="Y23" s="35">
        <f>MACD!Y23-시그널!Y23</f>
        <v>4.6240470085399173E-4</v>
      </c>
      <c r="Z23" s="28">
        <f>외인!Z23/10000</f>
        <v>4.5931499999999996</v>
      </c>
      <c r="AA23" s="35">
        <f>MACD!AA23-시그널!AA23</f>
        <v>2.3953849757982898E-6</v>
      </c>
      <c r="AB23" s="28">
        <f>외인!AB23/10000</f>
        <v>19.696287999999999</v>
      </c>
      <c r="AC23" s="35">
        <f>MACD!AC23-시그널!AC23</f>
        <v>-1.4028538491053772E-5</v>
      </c>
      <c r="AD23" s="28">
        <f>외인!AD23/10000</f>
        <v>1.9455009999999999</v>
      </c>
      <c r="AE23" s="35">
        <f>MACD!AE23-시그널!AE23</f>
        <v>-5.3795305226497412E-4</v>
      </c>
      <c r="AF23" s="28">
        <f>외인!AF23/10000</f>
        <v>2.4544589999999999</v>
      </c>
      <c r="AG23" s="35">
        <f>MACD!AG23-시그널!AG23</f>
        <v>4.5905126324717951E-4</v>
      </c>
      <c r="AH23" s="28">
        <f>외인!AH23/10000</f>
        <v>20.865171</v>
      </c>
      <c r="AI23" s="35">
        <f>MACD!AI23-시그널!AI23</f>
        <v>1.5196307709941433E-4</v>
      </c>
      <c r="AJ23" s="28">
        <f>외인!AJ23/10000</f>
        <v>11.655517999999999</v>
      </c>
      <c r="AK23" s="35">
        <f>MACD!AK23-시그널!AK23</f>
        <v>-1.0782180058859335E-4</v>
      </c>
      <c r="AL23" s="28">
        <f>외인!AL23/10000</f>
        <v>8.5694580000000009</v>
      </c>
      <c r="AM23" s="35">
        <f>MACD!AM23-시그널!AM23</f>
        <v>-3.3153077610737787E-4</v>
      </c>
      <c r="AN23" s="28">
        <f>외인!AN23/10000</f>
        <v>17.251145000000001</v>
      </c>
      <c r="AO23" s="35">
        <f>MACD!AO23-시그널!AO23</f>
        <v>-4.2916945613749461E-4</v>
      </c>
      <c r="AP23" s="28">
        <f>외인!AP23/10000</f>
        <v>11.326941999999999</v>
      </c>
      <c r="AQ23" s="35">
        <f>MACD!AQ23-시그널!AQ23</f>
        <v>-1.1502898355607678E-4</v>
      </c>
      <c r="AR23" s="28">
        <f>외인!AR23/10000</f>
        <v>2.4049549999999997</v>
      </c>
      <c r="AS23" s="35">
        <f>MACD!AS23-시그널!AS23</f>
        <v>-3.5797561921245547E-4</v>
      </c>
      <c r="AT23" s="28">
        <f>외인!AT23/10000</f>
        <v>7.7033469999999999</v>
      </c>
      <c r="AU23" s="35">
        <f>MACD!AU23-시그널!AU23</f>
        <v>-2.3809013848969973E-4</v>
      </c>
      <c r="AV23" s="28">
        <f>외인!AV23/10000</f>
        <v>4.7761269999999998</v>
      </c>
      <c r="AW23" s="35">
        <f>MACD!AW23-시그널!AW23</f>
        <v>-8.2208900424196788E-5</v>
      </c>
      <c r="AX23" s="28">
        <f>외인!AX23/10000</f>
        <v>5.7254230000000002</v>
      </c>
      <c r="AY23" s="35">
        <f>MACD!AY23-시그널!AY23</f>
        <v>-4.1555467064880759E-4</v>
      </c>
      <c r="AZ23" s="28">
        <f>외인!AZ23/10000</f>
        <v>196.644533</v>
      </c>
      <c r="BA23" s="35">
        <f>MACD!BA23-시그널!BA23</f>
        <v>3.8067910533583443E-4</v>
      </c>
      <c r="BB23" s="28">
        <f>외인!BB23/10000</f>
        <v>9.6327619999999996</v>
      </c>
      <c r="BC23" s="35">
        <f>MACD!BC23-시그널!BC23</f>
        <v>7.287930068800106E-5</v>
      </c>
      <c r="BD23" s="28">
        <f>외인!BD23/10000</f>
        <v>4.1370149999999999</v>
      </c>
      <c r="BE23" s="35">
        <f>MACD!BE23-시그널!BE23</f>
        <v>1.1819983366409142E-3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8.7575719999999997</v>
      </c>
      <c r="BI23" s="35">
        <f>MACD!BI23-시그널!BI23</f>
        <v>-1.4919985246085953E-5</v>
      </c>
      <c r="BJ23" s="28">
        <f>외인!BJ23/10000</f>
        <v>11.114754</v>
      </c>
      <c r="BK23" s="35">
        <f>MACD!BK23-시그널!BK23</f>
        <v>-1.1746475623758575E-3</v>
      </c>
      <c r="BL23" s="28">
        <f>외인!BL23/10000</f>
        <v>4.9295059999999999</v>
      </c>
      <c r="BM23" s="35">
        <f>MACD!BM23-시그널!BM23</f>
        <v>-2.5785307484230645E-4</v>
      </c>
      <c r="BN23" s="28">
        <f>외인!BN23/10000</f>
        <v>4.383953</v>
      </c>
      <c r="BO23" s="35">
        <f>MACD!BO23-시그널!BO23</f>
        <v>-2.0070055001276542E-4</v>
      </c>
      <c r="BP23" s="28">
        <f>외인!BP23/10000</f>
        <v>6.6827190000000005</v>
      </c>
      <c r="BQ23" s="35">
        <f>MACD!BQ23-시그널!BQ23</f>
        <v>-3.3488733641326071E-4</v>
      </c>
      <c r="BR23" s="28">
        <f>외인!BR23/10000</f>
        <v>24.920710999999997</v>
      </c>
      <c r="BS23" s="35">
        <f>MACD!BS23-시그널!BS23</f>
        <v>-1.9987174824198905E-4</v>
      </c>
      <c r="BT23" s="28">
        <f>외인!BT23/10000</f>
        <v>187.64258100000001</v>
      </c>
      <c r="BU23" s="35">
        <f>MACD!BU23-시그널!BU23</f>
        <v>4.5012443953680435E-4</v>
      </c>
      <c r="BV23" s="28">
        <f>외인!BV23/10000</f>
        <v>37.461649999999999</v>
      </c>
      <c r="BW23" s="35">
        <f>MACD!BW23-시그널!BW23</f>
        <v>-4.6320493783207875E-5</v>
      </c>
      <c r="BX23" s="28">
        <f>외인!BX23/10000</f>
        <v>7.4530960000000004</v>
      </c>
      <c r="BY23" s="35">
        <f>MACD!BY23-시그널!BY23</f>
        <v>4.6655807096583678E-5</v>
      </c>
      <c r="BZ23" s="28">
        <f>외인!BZ23/10000</f>
        <v>25.820602999999998</v>
      </c>
      <c r="CA23" s="35">
        <f>MACD!CA23-시그널!CA23</f>
        <v>-3.9551791875686785E-4</v>
      </c>
      <c r="CB23" s="28">
        <f>외인!CB23/10000</f>
        <v>1.3070569999999999</v>
      </c>
      <c r="CC23" s="35">
        <f>MACD!CC23-시그널!CC23</f>
        <v>-1.5857921234664268E-4</v>
      </c>
      <c r="CD23" s="28">
        <f>외인!CD23/10000</f>
        <v>3.4794629999999995</v>
      </c>
      <c r="CE23" s="35">
        <f>MACD!CE23-시그널!CE23</f>
        <v>-1.4476551086486098E-5</v>
      </c>
      <c r="CF23" s="28">
        <f>외인!CF23/10000</f>
        <v>2.3298589999999999</v>
      </c>
      <c r="CG23" s="35">
        <f>MACD!CG23-시그널!CG23</f>
        <v>-1.9421215949268585E-4</v>
      </c>
      <c r="CH23" s="28">
        <f>외인!CH23/10000</f>
        <v>6.5726440000000004</v>
      </c>
      <c r="CI23" s="35">
        <f>MACD!CI23-시그널!CI23</f>
        <v>3.2855074843473958E-5</v>
      </c>
      <c r="CJ23" s="28">
        <f>외인!CJ23/10000</f>
        <v>39.364477000000001</v>
      </c>
      <c r="CK23" s="35">
        <f>MACD!CK23-시그널!CK23</f>
        <v>-3.6862087073207119E-4</v>
      </c>
      <c r="CL23" s="28">
        <f>외인!CL23/10000</f>
        <v>22.501443999999999</v>
      </c>
      <c r="CM23" s="35">
        <f>MACD!CM23-시그널!CM23</f>
        <v>-6.8657767897381536E-5</v>
      </c>
      <c r="CN23" s="28">
        <f>외인!CN23/10000</f>
        <v>12.063905999999999</v>
      </c>
      <c r="CO23" s="35">
        <f>MACD!CO23-시그널!CO23</f>
        <v>-1.1144260804221722E-4</v>
      </c>
      <c r="CP23" s="28">
        <f>외인!CP23/10000</f>
        <v>9.6946820000000002</v>
      </c>
      <c r="CQ23" s="35">
        <f>MACD!CQ23-시그널!CQ23</f>
        <v>6.670941017803241E-5</v>
      </c>
      <c r="CR23" s="28">
        <f>외인!CR23/10000</f>
        <v>16.685410000000001</v>
      </c>
      <c r="CS23" s="35">
        <f>MACD!CS23-시그널!CS23</f>
        <v>-1.6576126547826464E-4</v>
      </c>
      <c r="CT23" s="28">
        <f>외인!CT23/10000</f>
        <v>10.422566999999999</v>
      </c>
      <c r="CU23" s="35">
        <f>MACD!CU23-시그널!CU23</f>
        <v>-5.3885547497939206E-4</v>
      </c>
      <c r="CV23" s="28">
        <f>외인!CV23/10000</f>
        <v>187.64258100000001</v>
      </c>
      <c r="CW23" s="35">
        <f>MACD!CW23-시그널!CW23</f>
        <v>4.5012443953680435E-4</v>
      </c>
      <c r="CX23" s="28">
        <f>외인!CX23/10000</f>
        <v>19.105807000000002</v>
      </c>
      <c r="CY23" s="35">
        <f>MACD!CY23-시그널!CY23</f>
        <v>-5.4821181226280026E-4</v>
      </c>
      <c r="CZ23" s="28">
        <f>외인!CZ23/10000</f>
        <v>1.7192769999999999</v>
      </c>
      <c r="DA23" s="35">
        <f>MACD!DA23-시그널!DA23</f>
        <v>-2.4388163609483408E-4</v>
      </c>
      <c r="DB23" s="28">
        <f>외인!DB23/10000</f>
        <v>4.1370149999999999</v>
      </c>
      <c r="DC23" s="35">
        <f>MACD!DC23-시그널!DC23</f>
        <v>1.1819983366409142E-3</v>
      </c>
      <c r="DD23" s="28">
        <f>외인!DD23/10000</f>
        <v>0.83464300000000002</v>
      </c>
      <c r="DE23" s="35">
        <f>MACD!DE23-시그널!DE23</f>
        <v>7.277969865995751E-4</v>
      </c>
      <c r="DF23" s="28">
        <f>외인!DF23/10000</f>
        <v>5.5974839999999997</v>
      </c>
      <c r="DG23" s="35">
        <f>MACD!DG23-시그널!DG23</f>
        <v>2.4739263574885084E-6</v>
      </c>
      <c r="DH23" s="28">
        <f>외인!DH23/10000</f>
        <v>2.6573830000000003</v>
      </c>
      <c r="DI23" s="35">
        <f>MACD!DI23-시그널!DI23</f>
        <v>3.1754526088035705E-5</v>
      </c>
      <c r="DJ23" s="28">
        <f>외인!DJ23/10000</f>
        <v>57.234085</v>
      </c>
      <c r="DK23" s="35">
        <f>MACD!DK23-시그널!DK23</f>
        <v>-2.0974739510946851E-4</v>
      </c>
      <c r="DL23" s="28">
        <f>외인!DL23/10000</f>
        <v>9.529299</v>
      </c>
      <c r="DM23" s="35">
        <f>MACD!DM23-시그널!DM23</f>
        <v>-1.354996657579489E-4</v>
      </c>
      <c r="DN23" s="28">
        <f>외인!DN23/10000</f>
        <v>187.64258100000001</v>
      </c>
      <c r="DO23" s="35">
        <f>MACD!DO23-시그널!DO23</f>
        <v>4.5012443953680435E-4</v>
      </c>
      <c r="DP23" s="28">
        <f>외인!DP23/10000</f>
        <v>8.5376580000000004</v>
      </c>
      <c r="DQ23" s="35">
        <f>MACD!DQ23-시그널!DQ23</f>
        <v>-7.7351745291356802E-4</v>
      </c>
      <c r="DR23" s="28">
        <f>외인!DR23/10000</f>
        <v>4.0920489999999994</v>
      </c>
      <c r="DS23" s="35">
        <f>MACD!DS23-시그널!DS23</f>
        <v>4.6505605079571262E-5</v>
      </c>
      <c r="DT23" s="28">
        <f>외인!DT23/10000</f>
        <v>13.200992999999999</v>
      </c>
      <c r="DU23" s="35">
        <f>MACD!DU23-시그널!DU23</f>
        <v>-1.9215254230780371E-4</v>
      </c>
      <c r="DV23" s="28">
        <f>외인!DV23/10000</f>
        <v>3.469706</v>
      </c>
      <c r="DW23" s="35">
        <f>MACD!DW23-시그널!DW23</f>
        <v>-6.1059956349782324E-5</v>
      </c>
      <c r="DX23" s="28">
        <f>외인!DX23/10000</f>
        <v>10.458492999999999</v>
      </c>
      <c r="DY23" s="35">
        <f>MACD!DY23-시그널!DY23</f>
        <v>-1.4785997482289507E-3</v>
      </c>
      <c r="DZ23" s="28">
        <f>외인!DZ23/10000</f>
        <v>0.99736200000000008</v>
      </c>
      <c r="EA23" s="35">
        <f>MACD!EA23-시그널!EA23</f>
        <v>-3.2985541579743434E-4</v>
      </c>
      <c r="EB23" s="28">
        <f>외인!EB23/10000</f>
        <v>1.3563889999999998</v>
      </c>
      <c r="EC23" s="35">
        <f>MACD!EC23-시그널!EC23</f>
        <v>-3.6198305177592162E-5</v>
      </c>
      <c r="ED23" s="28">
        <f>외인!ED23/10000</f>
        <v>1.072363</v>
      </c>
      <c r="EE23" s="35">
        <f>MACD!EE23-시그널!EE23</f>
        <v>-3.5660908344750338E-4</v>
      </c>
      <c r="EF23" s="28">
        <f>외인!EF23/10000</f>
        <v>25.502216000000001</v>
      </c>
      <c r="EG23" s="35">
        <f>MACD!EG23-시그널!EG23</f>
        <v>-2.7209654331994469E-4</v>
      </c>
      <c r="EH23" s="28">
        <f>외인!EH23/10000</f>
        <v>17.422232000000001</v>
      </c>
      <c r="EI23" s="35">
        <f>MACD!EI23-시그널!EI23</f>
        <v>-1.1607230286489164E-4</v>
      </c>
      <c r="EJ23" s="28">
        <f>외인!EJ23/10000</f>
        <v>9.2801989999999996</v>
      </c>
      <c r="EK23" s="35">
        <f>MACD!EK23-시그널!EK23</f>
        <v>2.4595033248521643E-5</v>
      </c>
      <c r="EL23" s="28">
        <f>외인!EL23/10000</f>
        <v>3.729158</v>
      </c>
      <c r="EM23" s="35">
        <f>MACD!EM23-시그널!EM23</f>
        <v>-1.8037331918888903E-5</v>
      </c>
      <c r="EN23" s="28">
        <f>외인!EN23/10000</f>
        <v>4.0920489999999994</v>
      </c>
      <c r="EO23" s="35">
        <f>MACD!EO23-시그널!EO23</f>
        <v>4.6505605079571262E-5</v>
      </c>
      <c r="EP23" s="28">
        <f>외인!EP23/10000</f>
        <v>17.580558</v>
      </c>
      <c r="EQ23" s="35">
        <f>MACD!EQ23-시그널!EQ23</f>
        <v>1.5203154084718709E-5</v>
      </c>
      <c r="ER23" s="28">
        <f>외인!ER23/10000</f>
        <v>1.477114</v>
      </c>
      <c r="ES23" s="35">
        <f>MACD!ES23-시그널!ES23</f>
        <v>1.0826006642168564E-4</v>
      </c>
      <c r="ET23" s="28">
        <f>외인!ET23/10000</f>
        <v>11.326941999999999</v>
      </c>
      <c r="EU23" s="35">
        <f>MACD!EU23-시그널!EU23</f>
        <v>-1.1502898355607678E-4</v>
      </c>
      <c r="EV23" s="28">
        <f>외인!EV23/10000</f>
        <v>4.5931499999999996</v>
      </c>
      <c r="EW23" s="35">
        <f>MACD!EW23-시그널!EW23</f>
        <v>2.3953849757982898E-6</v>
      </c>
      <c r="EX23" s="28">
        <f>외인!EX23/10000</f>
        <v>5.1015329999999999</v>
      </c>
      <c r="EY23" s="35">
        <f>MACD!EY23-시그널!EY23</f>
        <v>1.2580235173264594E-4</v>
      </c>
    </row>
    <row r="24" spans="1:155">
      <c r="A24" s="27">
        <f>외인!A24</f>
        <v>46097</v>
      </c>
      <c r="B24" s="28">
        <f>외인!B24/10000</f>
        <v>443.64742699999994</v>
      </c>
      <c r="C24" s="35">
        <f>MACD!C24-시그널!C24</f>
        <v>2.1603529348826608E-4</v>
      </c>
      <c r="D24" s="28">
        <f>외인!D24/10000</f>
        <v>62.722145999999995</v>
      </c>
      <c r="E24" s="35">
        <f>MACD!E24-시그널!E24</f>
        <v>-7.2097068231182491E-4</v>
      </c>
      <c r="F24" s="28">
        <f>외인!F24/10000</f>
        <v>188.75040000000001</v>
      </c>
      <c r="G24" s="35">
        <f>MACD!G24-시그널!G24</f>
        <v>3.6520690860914596E-4</v>
      </c>
      <c r="H24" s="28">
        <f>외인!H24/10000</f>
        <v>26.560407000000001</v>
      </c>
      <c r="I24" s="35">
        <f>MACD!I24-시그널!I24</f>
        <v>-8.0699820154086425E-4</v>
      </c>
      <c r="J24" s="28">
        <f>외인!J24/10000</f>
        <v>3.776097</v>
      </c>
      <c r="K24" s="35">
        <f>MACD!K24-시그널!K24</f>
        <v>-2.1502123534270092E-4</v>
      </c>
      <c r="L24" s="28">
        <f>외인!L24/10000</f>
        <v>24.56682</v>
      </c>
      <c r="M24" s="35">
        <f>MACD!M24-시그널!M24</f>
        <v>-7.6934646616077899E-4</v>
      </c>
      <c r="N24" s="28">
        <f>외인!N24/10000</f>
        <v>23.515022000000002</v>
      </c>
      <c r="O24" s="35">
        <f>MACD!O24-시그널!O24</f>
        <v>-3.2718388871943679E-4</v>
      </c>
      <c r="P24" s="28">
        <f>외인!P24/10000</f>
        <v>19.754535999999998</v>
      </c>
      <c r="Q24" s="35">
        <f>MACD!Q24-시그널!Q24</f>
        <v>-4.8663411563191637E-4</v>
      </c>
      <c r="R24" s="28">
        <f>외인!R24/10000</f>
        <v>13.068811999999999</v>
      </c>
      <c r="S24" s="35">
        <f>MACD!S24-시그널!S24</f>
        <v>-2.246762512663069E-4</v>
      </c>
      <c r="T24" s="28">
        <f>외인!T24/10000</f>
        <v>0.821608</v>
      </c>
      <c r="U24" s="35">
        <f>MACD!U24-시그널!U24</f>
        <v>7.9652927045991513E-4</v>
      </c>
      <c r="V24" s="28">
        <f>외인!V24/10000</f>
        <v>10.649414</v>
      </c>
      <c r="W24" s="35">
        <f>MACD!W24-시그널!W24</f>
        <v>-1.4732181814373839E-3</v>
      </c>
      <c r="X24" s="28">
        <f>외인!X24/10000</f>
        <v>191.76534699999999</v>
      </c>
      <c r="Y24" s="35">
        <f>MACD!Y24-시그널!Y24</f>
        <v>5.9827946193811478E-4</v>
      </c>
      <c r="Z24" s="28">
        <f>외인!Z24/10000</f>
        <v>4.5265440000000003</v>
      </c>
      <c r="AA24" s="35">
        <f>MACD!AA24-시그널!AA24</f>
        <v>-4.5791514926091779E-5</v>
      </c>
      <c r="AB24" s="28">
        <f>외인!AB24/10000</f>
        <v>19.565572</v>
      </c>
      <c r="AC24" s="35">
        <f>MACD!AC24-시그널!AC24</f>
        <v>-3.5467591526730238E-5</v>
      </c>
      <c r="AD24" s="28">
        <f>외인!AD24/10000</f>
        <v>1.9609830000000001</v>
      </c>
      <c r="AE24" s="35">
        <f>MACD!AE24-시그널!AE24</f>
        <v>-1.6402447199948878E-4</v>
      </c>
      <c r="AF24" s="28">
        <f>외인!AF24/10000</f>
        <v>2.4755470000000002</v>
      </c>
      <c r="AG24" s="35">
        <f>MACD!AG24-시그널!AG24</f>
        <v>3.3877415081492128E-4</v>
      </c>
      <c r="AH24" s="28">
        <f>외인!AH24/10000</f>
        <v>20.295282999999998</v>
      </c>
      <c r="AI24" s="35">
        <f>MACD!AI24-시그널!AI24</f>
        <v>9.1890432641904496E-5</v>
      </c>
      <c r="AJ24" s="28">
        <f>외인!AJ24/10000</f>
        <v>11.432764000000001</v>
      </c>
      <c r="AK24" s="35">
        <f>MACD!AK24-시그널!AK24</f>
        <v>-1.7627250277628279E-4</v>
      </c>
      <c r="AL24" s="28">
        <f>외인!AL24/10000</f>
        <v>8.4935799999999997</v>
      </c>
      <c r="AM24" s="35">
        <f>MACD!AM24-시그널!AM24</f>
        <v>-3.7550680269673005E-4</v>
      </c>
      <c r="AN24" s="28">
        <f>외인!AN24/10000</f>
        <v>16.932373999999999</v>
      </c>
      <c r="AO24" s="35">
        <f>MACD!AO24-시그널!AO24</f>
        <v>-3.1356281593638126E-4</v>
      </c>
      <c r="AP24" s="28">
        <f>외인!AP24/10000</f>
        <v>11.125866</v>
      </c>
      <c r="AQ24" s="35">
        <f>MACD!AQ24-시그널!AQ24</f>
        <v>-1.3689301897561849E-4</v>
      </c>
      <c r="AR24" s="28">
        <f>외인!AR24/10000</f>
        <v>2.423546</v>
      </c>
      <c r="AS24" s="35">
        <f>MACD!AS24-시그널!AS24</f>
        <v>-7.0694312434185238E-5</v>
      </c>
      <c r="AT24" s="28">
        <f>외인!AT24/10000</f>
        <v>7.733136</v>
      </c>
      <c r="AU24" s="35">
        <f>MACD!AU24-시그널!AU24</f>
        <v>-2.3990091734156689E-4</v>
      </c>
      <c r="AV24" s="28">
        <f>외인!AV24/10000</f>
        <v>4.6744570000000003</v>
      </c>
      <c r="AW24" s="35">
        <f>MACD!AW24-시그널!AW24</f>
        <v>-1.7356036421432603E-4</v>
      </c>
      <c r="AX24" s="28">
        <f>외인!AX24/10000</f>
        <v>5.5413639999999997</v>
      </c>
      <c r="AY24" s="35">
        <f>MACD!AY24-시그널!AY24</f>
        <v>-3.679895276429662E-4</v>
      </c>
      <c r="AZ24" s="28">
        <f>외인!AZ24/10000</f>
        <v>204.36019299999998</v>
      </c>
      <c r="BA24" s="35">
        <f>MACD!BA24-시그널!BA24</f>
        <v>5.1417672341263175E-4</v>
      </c>
      <c r="BB24" s="28">
        <f>외인!BB24/10000</f>
        <v>9.55654</v>
      </c>
      <c r="BC24" s="35">
        <f>MACD!BC24-시그널!BC24</f>
        <v>2.1949867510591035E-5</v>
      </c>
      <c r="BD24" s="28">
        <f>외인!BD24/10000</f>
        <v>4.0199639999999999</v>
      </c>
      <c r="BE24" s="35">
        <f>MACD!BE24-시그널!BE24</f>
        <v>1.2339822639048413E-3</v>
      </c>
      <c r="BF24" s="28">
        <f>외인!BF24/10000</f>
        <v>0</v>
      </c>
      <c r="BG24" s="35" t="e">
        <f>MACD!BG24-시그널!BG24</f>
        <v>#DIV/0!</v>
      </c>
      <c r="BH24" s="28">
        <f>외인!BH24/10000</f>
        <v>8.5755669999999995</v>
      </c>
      <c r="BI24" s="35">
        <f>MACD!BI24-시그널!BI24</f>
        <v>1.2263671126872596E-6</v>
      </c>
      <c r="BJ24" s="28">
        <f>외인!BJ24/10000</f>
        <v>10.923195</v>
      </c>
      <c r="BK24" s="35">
        <f>MACD!BK24-시그널!BK24</f>
        <v>-1.1598607516141589E-3</v>
      </c>
      <c r="BL24" s="28">
        <f>외인!BL24/10000</f>
        <v>4.8580160000000001</v>
      </c>
      <c r="BM24" s="35">
        <f>MACD!BM24-시그널!BM24</f>
        <v>-1.6521025284632976E-4</v>
      </c>
      <c r="BN24" s="28">
        <f>외인!BN24/10000</f>
        <v>4.3113779999999995</v>
      </c>
      <c r="BO24" s="35">
        <f>MACD!BO24-시그널!BO24</f>
        <v>-1.3027474090915704E-4</v>
      </c>
      <c r="BP24" s="28">
        <f>외인!BP24/10000</f>
        <v>6.515218</v>
      </c>
      <c r="BQ24" s="35">
        <f>MACD!BQ24-시그널!BQ24</f>
        <v>-3.1077007179155288E-4</v>
      </c>
      <c r="BR24" s="28">
        <f>외인!BR24/10000</f>
        <v>24.430717999999999</v>
      </c>
      <c r="BS24" s="35">
        <f>MACD!BS24-시그널!BS24</f>
        <v>-1.0871496099309043E-4</v>
      </c>
      <c r="BT24" s="28">
        <f>외인!BT24/10000</f>
        <v>195.43949799999999</v>
      </c>
      <c r="BU24" s="35">
        <f>MACD!BU24-시그널!BU24</f>
        <v>5.8182264344454663E-4</v>
      </c>
      <c r="BV24" s="28">
        <f>외인!BV24/10000</f>
        <v>37.702477999999999</v>
      </c>
      <c r="BW24" s="35">
        <f>MACD!BW24-시그널!BW24</f>
        <v>4.0779178813449111E-5</v>
      </c>
      <c r="BX24" s="28">
        <f>외인!BX24/10000</f>
        <v>7.4444249999999998</v>
      </c>
      <c r="BY24" s="35">
        <f>MACD!BY24-시그널!BY24</f>
        <v>8.7178589250685556E-5</v>
      </c>
      <c r="BZ24" s="28">
        <f>외인!BZ24/10000</f>
        <v>25.425954000000001</v>
      </c>
      <c r="CA24" s="35">
        <f>MACD!CA24-시그널!CA24</f>
        <v>-3.3351911644311622E-4</v>
      </c>
      <c r="CB24" s="28">
        <f>외인!CB24/10000</f>
        <v>1.3096989999999999</v>
      </c>
      <c r="CC24" s="35">
        <f>MACD!CC24-시그널!CC24</f>
        <v>-1.7012192410277856E-4</v>
      </c>
      <c r="CD24" s="28">
        <f>외인!CD24/10000</f>
        <v>3.410075</v>
      </c>
      <c r="CE24" s="35">
        <f>MACD!CE24-시그널!CE24</f>
        <v>-2.0297539620120318E-4</v>
      </c>
      <c r="CF24" s="28">
        <f>외인!CF24/10000</f>
        <v>2.3792709999999997</v>
      </c>
      <c r="CG24" s="35">
        <f>MACD!CG24-시그널!CG24</f>
        <v>-2.7471447411692331E-4</v>
      </c>
      <c r="CH24" s="28">
        <f>외인!CH24/10000</f>
        <v>6.4659879999999994</v>
      </c>
      <c r="CI24" s="35">
        <f>MACD!CI24-시그널!CI24</f>
        <v>-5.2364336107103306E-5</v>
      </c>
      <c r="CJ24" s="28">
        <f>외인!CJ24/10000</f>
        <v>38.683956999999999</v>
      </c>
      <c r="CK24" s="35">
        <f>MACD!CK24-시그널!CK24</f>
        <v>-4.475899800947859E-4</v>
      </c>
      <c r="CL24" s="28">
        <f>외인!CL24/10000</f>
        <v>22.344929</v>
      </c>
      <c r="CM24" s="35">
        <f>MACD!CM24-시그널!CM24</f>
        <v>-5.9296358972192625E-5</v>
      </c>
      <c r="CN24" s="28">
        <f>외인!CN24/10000</f>
        <v>12.127535999999999</v>
      </c>
      <c r="CO24" s="35">
        <f>MACD!CO24-시그널!CO24</f>
        <v>-1.7830127392875686E-4</v>
      </c>
      <c r="CP24" s="28">
        <f>외인!CP24/10000</f>
        <v>9.6177050000000008</v>
      </c>
      <c r="CQ24" s="35">
        <f>MACD!CQ24-시그널!CQ24</f>
        <v>1.4785724321103003E-5</v>
      </c>
      <c r="CR24" s="28">
        <f>외인!CR24/10000</f>
        <v>16.495462</v>
      </c>
      <c r="CS24" s="35">
        <f>MACD!CS24-시그널!CS24</f>
        <v>-2.0972281472220601E-4</v>
      </c>
      <c r="CT24" s="28">
        <f>외인!CT24/10000</f>
        <v>10.471537</v>
      </c>
      <c r="CU24" s="35">
        <f>MACD!CU24-시그널!CU24</f>
        <v>-5.700297017504183E-4</v>
      </c>
      <c r="CV24" s="28">
        <f>외인!CV24/10000</f>
        <v>195.43949799999999</v>
      </c>
      <c r="CW24" s="35">
        <f>MACD!CW24-시그널!CW24</f>
        <v>5.8182264344454663E-4</v>
      </c>
      <c r="CX24" s="28">
        <f>외인!CX24/10000</f>
        <v>18.872056000000001</v>
      </c>
      <c r="CY24" s="35">
        <f>MACD!CY24-시그널!CY24</f>
        <v>-5.2582837323823469E-4</v>
      </c>
      <c r="CZ24" s="28">
        <f>외인!CZ24/10000</f>
        <v>1.7080409999999999</v>
      </c>
      <c r="DA24" s="35">
        <f>MACD!DA24-시그널!DA24</f>
        <v>-1.9312855594379793E-4</v>
      </c>
      <c r="DB24" s="28">
        <f>외인!DB24/10000</f>
        <v>4.0199639999999999</v>
      </c>
      <c r="DC24" s="35">
        <f>MACD!DC24-시그널!DC24</f>
        <v>1.2339822639048413E-3</v>
      </c>
      <c r="DD24" s="28">
        <f>외인!DD24/10000</f>
        <v>0.821608</v>
      </c>
      <c r="DE24" s="35">
        <f>MACD!DE24-시그널!DE24</f>
        <v>7.9652927045991513E-4</v>
      </c>
      <c r="DF24" s="28">
        <f>외인!DF24/10000</f>
        <v>5.593553</v>
      </c>
      <c r="DG24" s="35">
        <f>MACD!DG24-시그널!DG24</f>
        <v>5.5447123203506668E-5</v>
      </c>
      <c r="DH24" s="28">
        <f>외인!DH24/10000</f>
        <v>2.5936470000000003</v>
      </c>
      <c r="DI24" s="35">
        <f>MACD!DI24-시그널!DI24</f>
        <v>-2.1961257568238663E-4</v>
      </c>
      <c r="DJ24" s="28">
        <f>외인!DJ24/10000</f>
        <v>56.038179000000007</v>
      </c>
      <c r="DK24" s="35">
        <f>MACD!DK24-시그널!DK24</f>
        <v>-1.8656489269227406E-4</v>
      </c>
      <c r="DL24" s="28">
        <f>외인!DL24/10000</f>
        <v>9.6346740000000004</v>
      </c>
      <c r="DM24" s="35">
        <f>MACD!DM24-시그널!DM24</f>
        <v>-2.078354669591073E-4</v>
      </c>
      <c r="DN24" s="28">
        <f>외인!DN24/10000</f>
        <v>195.43949799999999</v>
      </c>
      <c r="DO24" s="35">
        <f>MACD!DO24-시그널!DO24</f>
        <v>5.8182264344454663E-4</v>
      </c>
      <c r="DP24" s="28">
        <f>외인!DP24/10000</f>
        <v>8.4456860000000002</v>
      </c>
      <c r="DQ24" s="35">
        <f>MACD!DQ24-시그널!DQ24</f>
        <v>-8.3358159875100788E-4</v>
      </c>
      <c r="DR24" s="28">
        <f>외인!DR24/10000</f>
        <v>3.975419</v>
      </c>
      <c r="DS24" s="35">
        <f>MACD!DS24-시그널!DS24</f>
        <v>-5.288993620293286E-5</v>
      </c>
      <c r="DT24" s="28">
        <f>외인!DT24/10000</f>
        <v>13.068811999999999</v>
      </c>
      <c r="DU24" s="35">
        <f>MACD!DU24-시그널!DU24</f>
        <v>-2.246762512663069E-4</v>
      </c>
      <c r="DV24" s="28">
        <f>외인!DV24/10000</f>
        <v>3.410882</v>
      </c>
      <c r="DW24" s="35">
        <f>MACD!DW24-시그널!DW24</f>
        <v>-1.5223958402568727E-4</v>
      </c>
      <c r="DX24" s="28">
        <f>외인!DX24/10000</f>
        <v>10.649414</v>
      </c>
      <c r="DY24" s="35">
        <f>MACD!DY24-시그널!DY24</f>
        <v>-1.4732181814373839E-3</v>
      </c>
      <c r="DZ24" s="28">
        <f>외인!DZ24/10000</f>
        <v>0.95594500000000004</v>
      </c>
      <c r="EA24" s="35">
        <f>MACD!EA24-시그널!EA24</f>
        <v>-5.0485807274076497E-4</v>
      </c>
      <c r="EB24" s="28">
        <f>외인!EB24/10000</f>
        <v>1.3392549999999999</v>
      </c>
      <c r="EC24" s="35">
        <f>MACD!EC24-시그널!EC24</f>
        <v>-1.6592811752632838E-4</v>
      </c>
      <c r="ED24" s="28">
        <f>외인!ED24/10000</f>
        <v>1.048511</v>
      </c>
      <c r="EE24" s="35">
        <f>MACD!EE24-시그널!EE24</f>
        <v>-6.833493200726628E-4</v>
      </c>
      <c r="EF24" s="28">
        <f>외인!EF24/10000</f>
        <v>24.981694000000001</v>
      </c>
      <c r="EG24" s="35">
        <f>MACD!EG24-시그널!EG24</f>
        <v>-3.3997875186180714E-4</v>
      </c>
      <c r="EH24" s="28">
        <f>외인!EH24/10000</f>
        <v>17.774357000000002</v>
      </c>
      <c r="EI24" s="35">
        <f>MACD!EI24-시그널!EI24</f>
        <v>-1.0286933330563321E-4</v>
      </c>
      <c r="EJ24" s="28">
        <f>외인!EJ24/10000</f>
        <v>9.1135649999999995</v>
      </c>
      <c r="EK24" s="35">
        <f>MACD!EK24-시그널!EK24</f>
        <v>-6.318447992631574E-5</v>
      </c>
      <c r="EL24" s="28">
        <f>외인!EL24/10000</f>
        <v>3.6584519999999996</v>
      </c>
      <c r="EM24" s="35">
        <f>MACD!EM24-시그널!EM24</f>
        <v>-1.9684032038387188E-4</v>
      </c>
      <c r="EN24" s="28">
        <f>외인!EN24/10000</f>
        <v>3.975419</v>
      </c>
      <c r="EO24" s="35">
        <f>MACD!EO24-시그널!EO24</f>
        <v>-5.288993620293286E-5</v>
      </c>
      <c r="EP24" s="28">
        <f>외인!EP24/10000</f>
        <v>17.465966000000002</v>
      </c>
      <c r="EQ24" s="35">
        <f>MACD!EQ24-시그널!EQ24</f>
        <v>2.0870787077027515E-4</v>
      </c>
      <c r="ER24" s="28">
        <f>외인!ER24/10000</f>
        <v>1.4614879999999999</v>
      </c>
      <c r="ES24" s="35">
        <f>MACD!ES24-시그널!ES24</f>
        <v>-3.335278560024778E-5</v>
      </c>
      <c r="ET24" s="28">
        <f>외인!ET24/10000</f>
        <v>11.125866</v>
      </c>
      <c r="EU24" s="35">
        <f>MACD!EU24-시그널!EU24</f>
        <v>-1.3689301897561849E-4</v>
      </c>
      <c r="EV24" s="28">
        <f>외인!EV24/10000</f>
        <v>4.5265440000000003</v>
      </c>
      <c r="EW24" s="35">
        <f>MACD!EW24-시그널!EW24</f>
        <v>-4.5791514926091779E-5</v>
      </c>
      <c r="EX24" s="28">
        <f>외인!EX24/10000</f>
        <v>5.0911610000000005</v>
      </c>
      <c r="EY24" s="35">
        <f>MACD!EY24-시그널!EY24</f>
        <v>6.9692972429593713E-5</v>
      </c>
    </row>
    <row r="25" spans="1:155">
      <c r="A25" s="27">
        <f>외인!A25</f>
        <v>46098</v>
      </c>
      <c r="B25" s="28">
        <f>외인!B25/10000</f>
        <v>450.80595800000003</v>
      </c>
      <c r="C25" s="35">
        <f>MACD!C25-시그널!C25</f>
        <v>2.31626852923586E-4</v>
      </c>
      <c r="D25" s="28">
        <f>외인!D25/10000</f>
        <v>62.644413</v>
      </c>
      <c r="E25" s="35">
        <f>MACD!E25-시그널!E25</f>
        <v>-7.6900530556975127E-4</v>
      </c>
      <c r="F25" s="28">
        <f>외인!F25/10000</f>
        <v>193.484453</v>
      </c>
      <c r="G25" s="35">
        <f>MACD!G25-시그널!G25</f>
        <v>3.7538614076109409E-4</v>
      </c>
      <c r="H25" s="28">
        <f>외인!H25/10000</f>
        <v>27.341867999999998</v>
      </c>
      <c r="I25" s="35">
        <f>MACD!I25-시그널!I25</f>
        <v>-6.5140763742791374E-4</v>
      </c>
      <c r="J25" s="28">
        <f>외인!J25/10000</f>
        <v>3.9340999999999999</v>
      </c>
      <c r="K25" s="35">
        <f>MACD!K25-시그널!K25</f>
        <v>-1.5466325684921169E-4</v>
      </c>
      <c r="L25" s="28">
        <f>외인!L25/10000</f>
        <v>25.311955999999999</v>
      </c>
      <c r="M25" s="35">
        <f>MACD!M25-시그널!M25</f>
        <v>-6.1187709890666068E-4</v>
      </c>
      <c r="N25" s="28">
        <f>외인!N25/10000</f>
        <v>24.266985999999999</v>
      </c>
      <c r="O25" s="35">
        <f>MACD!O25-시그널!O25</f>
        <v>-1.9524133042273743E-4</v>
      </c>
      <c r="P25" s="28">
        <f>외인!P25/10000</f>
        <v>20.114373000000001</v>
      </c>
      <c r="Q25" s="35">
        <f>MACD!Q25-시그널!Q25</f>
        <v>-4.170140101204964E-4</v>
      </c>
      <c r="R25" s="28">
        <f>외인!R25/10000</f>
        <v>13.313997000000001</v>
      </c>
      <c r="S25" s="35">
        <f>MACD!S25-시그널!S25</f>
        <v>-1.7877875779702987E-4</v>
      </c>
      <c r="T25" s="28">
        <f>외인!T25/10000</f>
        <v>0.826685</v>
      </c>
      <c r="U25" s="35">
        <f>MACD!U25-시그널!U25</f>
        <v>8.9624757914166483E-4</v>
      </c>
      <c r="V25" s="28">
        <f>외인!V25/10000</f>
        <v>10.507257000000001</v>
      </c>
      <c r="W25" s="35">
        <f>MACD!W25-시그널!W25</f>
        <v>-1.3846766249522822E-3</v>
      </c>
      <c r="X25" s="28">
        <f>외인!X25/10000</f>
        <v>194.41668300000001</v>
      </c>
      <c r="Y25" s="35">
        <f>MACD!Y25-시그널!Y25</f>
        <v>5.8111238256028516E-4</v>
      </c>
      <c r="Z25" s="28">
        <f>외인!Z25/10000</f>
        <v>4.6258910000000002</v>
      </c>
      <c r="AA25" s="35">
        <f>MACD!AA25-시그널!AA25</f>
        <v>-5.9910276158494144E-5</v>
      </c>
      <c r="AB25" s="28">
        <f>외인!AB25/10000</f>
        <v>19.837603000000001</v>
      </c>
      <c r="AC25" s="35">
        <f>MACD!AC25-시그널!AC25</f>
        <v>-3.2044533808622827E-5</v>
      </c>
      <c r="AD25" s="28">
        <f>외인!AD25/10000</f>
        <v>1.9786999999999999</v>
      </c>
      <c r="AE25" s="35">
        <f>MACD!AE25-시그널!AE25</f>
        <v>1.1628864701916045E-6</v>
      </c>
      <c r="AF25" s="28">
        <f>외인!AF25/10000</f>
        <v>2.471536</v>
      </c>
      <c r="AG25" s="35">
        <f>MACD!AG25-시그널!AG25</f>
        <v>1.8042562105279514E-4</v>
      </c>
      <c r="AH25" s="28">
        <f>외인!AH25/10000</f>
        <v>20.580035000000002</v>
      </c>
      <c r="AI25" s="35">
        <f>MACD!AI25-시그널!AI25</f>
        <v>1.0643558432354506E-4</v>
      </c>
      <c r="AJ25" s="28">
        <f>외인!AJ25/10000</f>
        <v>11.618935</v>
      </c>
      <c r="AK25" s="35">
        <f>MACD!AK25-시그널!AK25</f>
        <v>-1.3073411339868429E-4</v>
      </c>
      <c r="AL25" s="28">
        <f>외인!AL25/10000</f>
        <v>8.7105610000000002</v>
      </c>
      <c r="AM25" s="35">
        <f>MACD!AM25-시그널!AM25</f>
        <v>-3.7290612071480452E-4</v>
      </c>
      <c r="AN25" s="28">
        <f>외인!AN25/10000</f>
        <v>17.468743</v>
      </c>
      <c r="AO25" s="35">
        <f>MACD!AO25-시그널!AO25</f>
        <v>-1.4802607947494734E-4</v>
      </c>
      <c r="AP25" s="28">
        <f>외인!AP25/10000</f>
        <v>11.324902999999999</v>
      </c>
      <c r="AQ25" s="35">
        <f>MACD!AQ25-시그널!AQ25</f>
        <v>-1.3121717497552738E-4</v>
      </c>
      <c r="AR25" s="28">
        <f>외인!AR25/10000</f>
        <v>2.4533779999999998</v>
      </c>
      <c r="AS25" s="35">
        <f>MACD!AS25-시그널!AS25</f>
        <v>8.9569057880903584E-5</v>
      </c>
      <c r="AT25" s="28">
        <f>외인!AT25/10000</f>
        <v>7.8198829999999999</v>
      </c>
      <c r="AU25" s="35">
        <f>MACD!AU25-시그널!AU25</f>
        <v>-1.840967864764808E-4</v>
      </c>
      <c r="AV25" s="28">
        <f>외인!AV25/10000</f>
        <v>4.6940200000000001</v>
      </c>
      <c r="AW25" s="35">
        <f>MACD!AW25-시그널!AW25</f>
        <v>-1.3628444198427356E-4</v>
      </c>
      <c r="AX25" s="28">
        <f>외인!AX25/10000</f>
        <v>5.5672069999999998</v>
      </c>
      <c r="AY25" s="35">
        <f>MACD!AY25-시그널!AY25</f>
        <v>-2.9821421816327302E-4</v>
      </c>
      <c r="AZ25" s="28">
        <f>외인!AZ25/10000</f>
        <v>207.467063</v>
      </c>
      <c r="BA25" s="35">
        <f>MACD!BA25-시그널!BA25</f>
        <v>5.0985267643932153E-4</v>
      </c>
      <c r="BB25" s="28">
        <f>외인!BB25/10000</f>
        <v>9.7710799999999995</v>
      </c>
      <c r="BC25" s="35">
        <f>MACD!BC25-시그널!BC25</f>
        <v>-3.2721213059942397E-6</v>
      </c>
      <c r="BD25" s="28">
        <f>외인!BD25/10000</f>
        <v>4.0950550000000003</v>
      </c>
      <c r="BE25" s="35">
        <f>MACD!BE25-시그널!BE25</f>
        <v>1.1658094703538013E-3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8.7814479999999993</v>
      </c>
      <c r="BI25" s="35">
        <f>MACD!BI25-시그널!BI25</f>
        <v>9.4581820846959897E-5</v>
      </c>
      <c r="BJ25" s="28">
        <f>외인!BJ25/10000</f>
        <v>11.188847000000001</v>
      </c>
      <c r="BK25" s="35">
        <f>MACD!BK25-시그널!BK25</f>
        <v>-9.9736627442537605E-4</v>
      </c>
      <c r="BL25" s="28">
        <f>외인!BL25/10000</f>
        <v>4.8933550000000006</v>
      </c>
      <c r="BM25" s="35">
        <f>MACD!BM25-시그널!BM25</f>
        <v>-7.6965094548644432E-5</v>
      </c>
      <c r="BN25" s="28">
        <f>외인!BN25/10000</f>
        <v>4.4082300000000005</v>
      </c>
      <c r="BO25" s="35">
        <f>MACD!BO25-시그널!BO25</f>
        <v>1.8243687176092106E-5</v>
      </c>
      <c r="BP25" s="28">
        <f>외인!BP25/10000</f>
        <v>6.5591960000000009</v>
      </c>
      <c r="BQ25" s="35">
        <f>MACD!BQ25-시그널!BQ25</f>
        <v>-2.6583307510787461E-4</v>
      </c>
      <c r="BR25" s="28">
        <f>외인!BR25/10000</f>
        <v>24.632239000000002</v>
      </c>
      <c r="BS25" s="35">
        <f>MACD!BS25-시그널!BS25</f>
        <v>-1.5978819200978124E-4</v>
      </c>
      <c r="BT25" s="28">
        <f>외인!BT25/10000</f>
        <v>198.10279800000001</v>
      </c>
      <c r="BU25" s="35">
        <f>MACD!BU25-시그널!BU25</f>
        <v>5.6202995678658455E-4</v>
      </c>
      <c r="BV25" s="28">
        <f>외인!BV25/10000</f>
        <v>37.704516999999996</v>
      </c>
      <c r="BW25" s="35">
        <f>MACD!BW25-시그널!BW25</f>
        <v>4.0682796520010757E-5</v>
      </c>
      <c r="BX25" s="28">
        <f>외인!BX25/10000</f>
        <v>7.5481300000000005</v>
      </c>
      <c r="BY25" s="35">
        <f>MACD!BY25-시그널!BY25</f>
        <v>7.9853253731148623E-5</v>
      </c>
      <c r="BZ25" s="28">
        <f>외인!BZ25/10000</f>
        <v>26.179304000000002</v>
      </c>
      <c r="CA25" s="35">
        <f>MACD!CA25-시그널!CA25</f>
        <v>-2.2287317930799527E-4</v>
      </c>
      <c r="CB25" s="28">
        <f>외인!CB25/10000</f>
        <v>1.3317620000000001</v>
      </c>
      <c r="CC25" s="35">
        <f>MACD!CC25-시그널!CC25</f>
        <v>-9.4491950771453796E-5</v>
      </c>
      <c r="CD25" s="28">
        <f>외인!CD25/10000</f>
        <v>3.4877769999999995</v>
      </c>
      <c r="CE25" s="35">
        <f>MACD!CE25-시그널!CE25</f>
        <v>-2.5145462061587761E-4</v>
      </c>
      <c r="CF25" s="28">
        <f>외인!CF25/10000</f>
        <v>2.3992179999999999</v>
      </c>
      <c r="CG25" s="35">
        <f>MACD!CG25-시그널!CG25</f>
        <v>-2.898889263235956E-4</v>
      </c>
      <c r="CH25" s="28">
        <f>외인!CH25/10000</f>
        <v>6.5208050000000002</v>
      </c>
      <c r="CI25" s="35">
        <f>MACD!CI25-시그널!CI25</f>
        <v>-3.5945831850974966E-5</v>
      </c>
      <c r="CJ25" s="28">
        <f>외인!CJ25/10000</f>
        <v>39.017260999999998</v>
      </c>
      <c r="CK25" s="35">
        <f>MACD!CK25-시그널!CK25</f>
        <v>-4.2195384538066302E-4</v>
      </c>
      <c r="CL25" s="28">
        <f>외인!CL25/10000</f>
        <v>22.655137</v>
      </c>
      <c r="CM25" s="35">
        <f>MACD!CM25-시그널!CM25</f>
        <v>-3.3517944024219227E-5</v>
      </c>
      <c r="CN25" s="28">
        <f>외인!CN25/10000</f>
        <v>12.109499000000001</v>
      </c>
      <c r="CO25" s="35">
        <f>MACD!CO25-시그널!CO25</f>
        <v>-2.0423524496090517E-4</v>
      </c>
      <c r="CP25" s="28">
        <f>외인!CP25/10000</f>
        <v>9.832846</v>
      </c>
      <c r="CQ25" s="35">
        <f>MACD!CQ25-시그널!CQ25</f>
        <v>-1.0174143922690444E-5</v>
      </c>
      <c r="CR25" s="28">
        <f>외인!CR25/10000</f>
        <v>16.709648999999999</v>
      </c>
      <c r="CS25" s="35">
        <f>MACD!CS25-시그널!CS25</f>
        <v>-1.9060061696203688E-4</v>
      </c>
      <c r="CT25" s="28">
        <f>외인!CT25/10000</f>
        <v>10.818909</v>
      </c>
      <c r="CU25" s="35">
        <f>MACD!CU25-시그널!CU25</f>
        <v>-5.579102105221943E-4</v>
      </c>
      <c r="CV25" s="28">
        <f>외인!CV25/10000</f>
        <v>198.10279800000001</v>
      </c>
      <c r="CW25" s="35">
        <f>MACD!CW25-시그널!CW25</f>
        <v>5.6202995678658455E-4</v>
      </c>
      <c r="CX25" s="28">
        <f>외인!CX25/10000</f>
        <v>19.326226000000002</v>
      </c>
      <c r="CY25" s="35">
        <f>MACD!CY25-시그널!CY25</f>
        <v>-4.1690136115719628E-4</v>
      </c>
      <c r="CZ25" s="28">
        <f>외인!CZ25/10000</f>
        <v>1.7190720000000002</v>
      </c>
      <c r="DA25" s="35">
        <f>MACD!DA25-시그널!DA25</f>
        <v>-2.1949655873933108E-4</v>
      </c>
      <c r="DB25" s="28">
        <f>외인!DB25/10000</f>
        <v>4.0950550000000003</v>
      </c>
      <c r="DC25" s="35">
        <f>MACD!DC25-시그널!DC25</f>
        <v>1.1658094703538013E-3</v>
      </c>
      <c r="DD25" s="28">
        <f>외인!DD25/10000</f>
        <v>0.826685</v>
      </c>
      <c r="DE25" s="35">
        <f>MACD!DE25-시그널!DE25</f>
        <v>8.9624757914166483E-4</v>
      </c>
      <c r="DF25" s="28">
        <f>외인!DF25/10000</f>
        <v>5.6833530000000003</v>
      </c>
      <c r="DG25" s="35">
        <f>MACD!DG25-시그널!DG25</f>
        <v>4.6924979027027796E-5</v>
      </c>
      <c r="DH25" s="28">
        <f>외인!DH25/10000</f>
        <v>2.6602589999999999</v>
      </c>
      <c r="DI25" s="35">
        <f>MACD!DI25-시그널!DI25</f>
        <v>-3.0278614151731825E-4</v>
      </c>
      <c r="DJ25" s="28">
        <f>외인!DJ25/10000</f>
        <v>56.908614</v>
      </c>
      <c r="DK25" s="35">
        <f>MACD!DK25-시그널!DK25</f>
        <v>-1.6190745009504964E-4</v>
      </c>
      <c r="DL25" s="28">
        <f>외인!DL25/10000</f>
        <v>9.6603560000000002</v>
      </c>
      <c r="DM25" s="35">
        <f>MACD!DM25-시그널!DM25</f>
        <v>-2.3388773818915068E-4</v>
      </c>
      <c r="DN25" s="28">
        <f>외인!DN25/10000</f>
        <v>198.10279800000001</v>
      </c>
      <c r="DO25" s="35">
        <f>MACD!DO25-시그널!DO25</f>
        <v>5.6202995678658455E-4</v>
      </c>
      <c r="DP25" s="28">
        <f>외인!DP25/10000</f>
        <v>8.4203050000000008</v>
      </c>
      <c r="DQ25" s="35">
        <f>MACD!DQ25-시그널!DQ25</f>
        <v>-7.0178942211214859E-4</v>
      </c>
      <c r="DR25" s="28">
        <f>외인!DR25/10000</f>
        <v>4.108606</v>
      </c>
      <c r="DS25" s="35">
        <f>MACD!DS25-시그널!DS25</f>
        <v>-1.5893649643802083E-5</v>
      </c>
      <c r="DT25" s="28">
        <f>외인!DT25/10000</f>
        <v>13.313997000000001</v>
      </c>
      <c r="DU25" s="35">
        <f>MACD!DU25-시그널!DU25</f>
        <v>-1.7877875779702987E-4</v>
      </c>
      <c r="DV25" s="28">
        <f>외인!DV25/10000</f>
        <v>3.3795010000000003</v>
      </c>
      <c r="DW25" s="35">
        <f>MACD!DW25-시그널!DW25</f>
        <v>-2.3872649670120301E-4</v>
      </c>
      <c r="DX25" s="28">
        <f>외인!DX25/10000</f>
        <v>10.507257000000001</v>
      </c>
      <c r="DY25" s="35">
        <f>MACD!DY25-시그널!DY25</f>
        <v>-1.3846766249522822E-3</v>
      </c>
      <c r="DZ25" s="28">
        <f>외인!DZ25/10000</f>
        <v>0.88978999999999997</v>
      </c>
      <c r="EA25" s="35">
        <f>MACD!EA25-시그널!EA25</f>
        <v>-3.7744105133278558E-4</v>
      </c>
      <c r="EB25" s="28">
        <f>외인!EB25/10000</f>
        <v>1.342883</v>
      </c>
      <c r="EC25" s="35">
        <f>MACD!EC25-시그널!EC25</f>
        <v>-2.2632365110680981E-4</v>
      </c>
      <c r="ED25" s="28">
        <f>외인!ED25/10000</f>
        <v>1.0643309999999999</v>
      </c>
      <c r="EE25" s="35">
        <f>MACD!EE25-시그널!EE25</f>
        <v>-1.1273411551360941E-3</v>
      </c>
      <c r="EF25" s="28">
        <f>외인!EF25/10000</f>
        <v>25.326457000000001</v>
      </c>
      <c r="EG25" s="35">
        <f>MACD!EG25-시그널!EG25</f>
        <v>-3.3714443266137282E-4</v>
      </c>
      <c r="EH25" s="28">
        <f>외인!EH25/10000</f>
        <v>18.211945999999998</v>
      </c>
      <c r="EI25" s="35">
        <f>MACD!EI25-시그널!EI25</f>
        <v>-7.1683560658339319E-5</v>
      </c>
      <c r="EJ25" s="28">
        <f>외인!EJ25/10000</f>
        <v>9.3548690000000008</v>
      </c>
      <c r="EK25" s="35">
        <f>MACD!EK25-시그널!EK25</f>
        <v>-4.391015227709201E-5</v>
      </c>
      <c r="EL25" s="28">
        <f>외인!EL25/10000</f>
        <v>3.737889</v>
      </c>
      <c r="EM25" s="35">
        <f>MACD!EM25-시그널!EM25</f>
        <v>-2.3916030402887812E-4</v>
      </c>
      <c r="EN25" s="28">
        <f>외인!EN25/10000</f>
        <v>4.108606</v>
      </c>
      <c r="EO25" s="35">
        <f>MACD!EO25-시그널!EO25</f>
        <v>-1.5893649643802083E-5</v>
      </c>
      <c r="EP25" s="28">
        <f>외인!EP25/10000</f>
        <v>17.050695999999999</v>
      </c>
      <c r="EQ25" s="35">
        <f>MACD!EQ25-시그널!EQ25</f>
        <v>1.9194772803233216E-4</v>
      </c>
      <c r="ER25" s="28">
        <f>외인!ER25/10000</f>
        <v>1.436779</v>
      </c>
      <c r="ES25" s="35">
        <f>MACD!ES25-시그널!ES25</f>
        <v>-1.2157981246174758E-3</v>
      </c>
      <c r="ET25" s="28">
        <f>외인!ET25/10000</f>
        <v>11.324902999999999</v>
      </c>
      <c r="EU25" s="35">
        <f>MACD!EU25-시그널!EU25</f>
        <v>-1.3121717497552738E-4</v>
      </c>
      <c r="EV25" s="28">
        <f>외인!EV25/10000</f>
        <v>4.6258910000000002</v>
      </c>
      <c r="EW25" s="35">
        <f>MACD!EW25-시그널!EW25</f>
        <v>-5.9910276158494144E-5</v>
      </c>
      <c r="EX25" s="28">
        <f>외인!EX25/10000</f>
        <v>5.2069550000000007</v>
      </c>
      <c r="EY25" s="35">
        <f>MACD!EY25-시그널!EY25</f>
        <v>3.4428638457050333E-5</v>
      </c>
    </row>
    <row r="26" spans="1:155">
      <c r="A26" s="27">
        <f>외인!A26</f>
        <v>46099</v>
      </c>
      <c r="B26" s="28">
        <f>외인!B26/10000</f>
        <v>473.54222300000004</v>
      </c>
      <c r="C26" s="35">
        <f>MACD!C26-시그널!C26</f>
        <v>2.7849168304991894E-4</v>
      </c>
      <c r="D26" s="28">
        <f>외인!D26/10000</f>
        <v>64.111411000000004</v>
      </c>
      <c r="E26" s="35">
        <f>MACD!E26-시그널!E26</f>
        <v>-6.8674380968287865E-4</v>
      </c>
      <c r="F26" s="28">
        <f>외인!F26/10000</f>
        <v>205.266009</v>
      </c>
      <c r="G26" s="35">
        <f>MACD!G26-시그널!G26</f>
        <v>4.2165530622017362E-4</v>
      </c>
      <c r="H26" s="28">
        <f>외인!H26/10000</f>
        <v>27.963446000000001</v>
      </c>
      <c r="I26" s="35">
        <f>MACD!I26-시그널!I26</f>
        <v>-4.713893936701605E-4</v>
      </c>
      <c r="J26" s="28">
        <f>외인!J26/10000</f>
        <v>4.0106539999999997</v>
      </c>
      <c r="K26" s="35">
        <f>MACD!K26-시그널!K26</f>
        <v>-1.344507471783913E-4</v>
      </c>
      <c r="L26" s="28">
        <f>외인!L26/10000</f>
        <v>25.876524</v>
      </c>
      <c r="M26" s="35">
        <f>MACD!M26-시그널!M26</f>
        <v>-4.2942278457156033E-4</v>
      </c>
      <c r="N26" s="28">
        <f>외인!N26/10000</f>
        <v>25.324396</v>
      </c>
      <c r="O26" s="35">
        <f>MACD!O26-시그널!O26</f>
        <v>-1.812108105705393E-5</v>
      </c>
      <c r="P26" s="28">
        <f>외인!P26/10000</f>
        <v>20.492072</v>
      </c>
      <c r="Q26" s="35">
        <f>MACD!Q26-시그널!Q26</f>
        <v>-2.8217172337237069E-4</v>
      </c>
      <c r="R26" s="28">
        <f>외인!R26/10000</f>
        <v>13.45529</v>
      </c>
      <c r="S26" s="35">
        <f>MACD!S26-시그널!S26</f>
        <v>-1.6297636118226216E-4</v>
      </c>
      <c r="T26" s="28">
        <f>외인!T26/10000</f>
        <v>0.84358899999999992</v>
      </c>
      <c r="U26" s="35">
        <f>MACD!U26-시그널!U26</f>
        <v>1.0114422990307691E-3</v>
      </c>
      <c r="V26" s="28">
        <f>외인!V26/10000</f>
        <v>11.016810000000001</v>
      </c>
      <c r="W26" s="35">
        <f>MACD!W26-시그널!W26</f>
        <v>-1.0531176829490095E-3</v>
      </c>
      <c r="X26" s="28">
        <f>외인!X26/10000</f>
        <v>209.63140200000001</v>
      </c>
      <c r="Y26" s="35">
        <f>MACD!Y26-시그널!Y26</f>
        <v>6.259713470639143E-4</v>
      </c>
      <c r="Z26" s="28">
        <f>외인!Z26/10000</f>
        <v>4.8036219999999998</v>
      </c>
      <c r="AA26" s="35">
        <f>MACD!AA26-시그널!AA26</f>
        <v>-4.9924758997541214E-5</v>
      </c>
      <c r="AB26" s="28">
        <f>외인!AB26/10000</f>
        <v>20.475942</v>
      </c>
      <c r="AC26" s="35">
        <f>MACD!AC26-시그널!AC26</f>
        <v>-2.7501096272849528E-5</v>
      </c>
      <c r="AD26" s="28">
        <f>외인!AD26/10000</f>
        <v>2.0376990000000004</v>
      </c>
      <c r="AE26" s="35">
        <f>MACD!AE26-시그널!AE26</f>
        <v>1.0539540135764492E-4</v>
      </c>
      <c r="AF26" s="28">
        <f>외인!AF26/10000</f>
        <v>2.4839530000000001</v>
      </c>
      <c r="AG26" s="35">
        <f>MACD!AG26-시그널!AG26</f>
        <v>1.0045628091025362E-4</v>
      </c>
      <c r="AH26" s="28">
        <f>외인!AH26/10000</f>
        <v>20.738567</v>
      </c>
      <c r="AI26" s="35">
        <f>MACD!AI26-시그널!AI26</f>
        <v>1.3549253235822952E-5</v>
      </c>
      <c r="AJ26" s="28">
        <f>외인!AJ26/10000</f>
        <v>11.70885</v>
      </c>
      <c r="AK26" s="35">
        <f>MACD!AK26-시그널!AK26</f>
        <v>-1.0216462535070429E-4</v>
      </c>
      <c r="AL26" s="28">
        <f>외인!AL26/10000</f>
        <v>8.9981600000000004</v>
      </c>
      <c r="AM26" s="35">
        <f>MACD!AM26-시그널!AM26</f>
        <v>-3.1181687117844354E-4</v>
      </c>
      <c r="AN26" s="28">
        <f>외인!AN26/10000</f>
        <v>18.249165999999999</v>
      </c>
      <c r="AO26" s="35">
        <f>MACD!AO26-시그널!AO26</f>
        <v>6.267849600515539E-5</v>
      </c>
      <c r="AP26" s="28">
        <f>외인!AP26/10000</f>
        <v>12.043242999999999</v>
      </c>
      <c r="AQ26" s="35">
        <f>MACD!AQ26-시그널!AQ26</f>
        <v>-6.6141843830002918E-5</v>
      </c>
      <c r="AR26" s="28">
        <f>외인!AR26/10000</f>
        <v>2.482701</v>
      </c>
      <c r="AS26" s="35">
        <f>MACD!AS26-시그널!AS26</f>
        <v>1.6263409208853562E-4</v>
      </c>
      <c r="AT26" s="28">
        <f>외인!AT26/10000</f>
        <v>7.9987289999999991</v>
      </c>
      <c r="AU26" s="35">
        <f>MACD!AU26-시그널!AU26</f>
        <v>-1.2937237113547857E-4</v>
      </c>
      <c r="AV26" s="28">
        <f>외인!AV26/10000</f>
        <v>4.7138210000000003</v>
      </c>
      <c r="AW26" s="35">
        <f>MACD!AW26-시그널!AW26</f>
        <v>-1.7299759823360982E-4</v>
      </c>
      <c r="AX26" s="28">
        <f>외인!AX26/10000</f>
        <v>5.8982910000000004</v>
      </c>
      <c r="AY26" s="35">
        <f>MACD!AY26-시그널!AY26</f>
        <v>-6.540160588422233E-5</v>
      </c>
      <c r="AZ26" s="28">
        <f>외인!AZ26/10000</f>
        <v>223.219177</v>
      </c>
      <c r="BA26" s="35">
        <f>MACD!BA26-시그널!BA26</f>
        <v>5.6810723534462041E-4</v>
      </c>
      <c r="BB26" s="28">
        <f>외인!BB26/10000</f>
        <v>10.363598</v>
      </c>
      <c r="BC26" s="35">
        <f>MACD!BC26-시그널!BC26</f>
        <v>-1.1009153776766795E-6</v>
      </c>
      <c r="BD26" s="28">
        <f>외인!BD26/10000</f>
        <v>4.2212510000000005</v>
      </c>
      <c r="BE26" s="35">
        <f>MACD!BE26-시그널!BE26</f>
        <v>1.1481483155516732E-3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9.0473929999999996</v>
      </c>
      <c r="BI26" s="35">
        <f>MACD!BI26-시그널!BI26</f>
        <v>2.8973064693394135E-4</v>
      </c>
      <c r="BJ26" s="28">
        <f>외인!BJ26/10000</f>
        <v>11.632102</v>
      </c>
      <c r="BK26" s="35">
        <f>MACD!BK26-시그널!BK26</f>
        <v>-7.4944591772534673E-4</v>
      </c>
      <c r="BL26" s="28">
        <f>외인!BL26/10000</f>
        <v>5.0540919999999998</v>
      </c>
      <c r="BM26" s="35">
        <f>MACD!BM26-시그널!BM26</f>
        <v>-3.4381213471442016E-5</v>
      </c>
      <c r="BN26" s="28">
        <f>외인!BN26/10000</f>
        <v>4.496359</v>
      </c>
      <c r="BO26" s="35">
        <f>MACD!BO26-시그널!BO26</f>
        <v>1.4209677515361055E-4</v>
      </c>
      <c r="BP26" s="28">
        <f>외인!BP26/10000</f>
        <v>6.9326880000000006</v>
      </c>
      <c r="BQ26" s="35">
        <f>MACD!BQ26-시그널!BQ26</f>
        <v>-5.8607363612916486E-5</v>
      </c>
      <c r="BR26" s="28">
        <f>외인!BR26/10000</f>
        <v>25.684657999999999</v>
      </c>
      <c r="BS26" s="35">
        <f>MACD!BS26-시그널!BS26</f>
        <v>-7.9884643180989543E-5</v>
      </c>
      <c r="BT26" s="28">
        <f>외인!BT26/10000</f>
        <v>213.51441299999999</v>
      </c>
      <c r="BU26" s="35">
        <f>MACD!BU26-시그널!BU26</f>
        <v>6.032551471847167E-4</v>
      </c>
      <c r="BV26" s="28">
        <f>외인!BV26/10000</f>
        <v>38.811715999999997</v>
      </c>
      <c r="BW26" s="35">
        <f>MACD!BW26-시그널!BW26</f>
        <v>6.4025974843530333E-5</v>
      </c>
      <c r="BX26" s="28">
        <f>외인!BX26/10000</f>
        <v>7.6897199999999994</v>
      </c>
      <c r="BY26" s="35">
        <f>MACD!BY26-시그널!BY26</f>
        <v>8.880570906170444E-5</v>
      </c>
      <c r="BZ26" s="28">
        <f>외인!BZ26/10000</f>
        <v>27.247326000000001</v>
      </c>
      <c r="CA26" s="35">
        <f>MACD!CA26-시그널!CA26</f>
        <v>-6.2694090006801999E-5</v>
      </c>
      <c r="CB26" s="28">
        <f>외인!CB26/10000</f>
        <v>1.329229</v>
      </c>
      <c r="CC26" s="35">
        <f>MACD!CC26-시그널!CC26</f>
        <v>-6.9818765614903914E-5</v>
      </c>
      <c r="CD26" s="28">
        <f>외인!CD26/10000</f>
        <v>3.5061330000000002</v>
      </c>
      <c r="CE26" s="35">
        <f>MACD!CE26-시그널!CE26</f>
        <v>-3.0255896230690183E-4</v>
      </c>
      <c r="CF26" s="28">
        <f>외인!CF26/10000</f>
        <v>2.423187</v>
      </c>
      <c r="CG26" s="35">
        <f>MACD!CG26-시그널!CG26</f>
        <v>-2.6911514455574964E-4</v>
      </c>
      <c r="CH26" s="28">
        <f>외인!CH26/10000</f>
        <v>6.5769970000000004</v>
      </c>
      <c r="CI26" s="35">
        <f>MACD!CI26-시그널!CI26</f>
        <v>-7.0234918776265103E-5</v>
      </c>
      <c r="CJ26" s="28">
        <f>외인!CJ26/10000</f>
        <v>39.834251999999999</v>
      </c>
      <c r="CK26" s="35">
        <f>MACD!CK26-시그널!CK26</f>
        <v>-3.4156603291406103E-4</v>
      </c>
      <c r="CL26" s="28">
        <f>외인!CL26/10000</f>
        <v>23.322872</v>
      </c>
      <c r="CM26" s="35">
        <f>MACD!CM26-시그널!CM26</f>
        <v>-1.5472958875667063E-5</v>
      </c>
      <c r="CN26" s="28">
        <f>외인!CN26/10000</f>
        <v>12.502563</v>
      </c>
      <c r="CO26" s="35">
        <f>MACD!CO26-시그널!CO26</f>
        <v>-2.7009162337988881E-4</v>
      </c>
      <c r="CP26" s="28">
        <f>외인!CP26/10000</f>
        <v>10.426890999999999</v>
      </c>
      <c r="CQ26" s="35">
        <f>MACD!CQ26-시그널!CQ26</f>
        <v>-7.7389126946168503E-6</v>
      </c>
      <c r="CR26" s="28">
        <f>외인!CR26/10000</f>
        <v>16.884331</v>
      </c>
      <c r="CS26" s="35">
        <f>MACD!CS26-시그널!CS26</f>
        <v>-1.7960419971688879E-4</v>
      </c>
      <c r="CT26" s="28">
        <f>외인!CT26/10000</f>
        <v>11.216491</v>
      </c>
      <c r="CU26" s="35">
        <f>MACD!CU26-시그널!CU26</f>
        <v>-4.2899003856578129E-4</v>
      </c>
      <c r="CV26" s="28">
        <f>외인!CV26/10000</f>
        <v>213.51441299999999</v>
      </c>
      <c r="CW26" s="35">
        <f>MACD!CW26-시그널!CW26</f>
        <v>6.032551471847167E-4</v>
      </c>
      <c r="CX26" s="28">
        <f>외인!CX26/10000</f>
        <v>19.746369000000001</v>
      </c>
      <c r="CY26" s="35">
        <f>MACD!CY26-시그널!CY26</f>
        <v>-3.1368484080456643E-4</v>
      </c>
      <c r="CZ26" s="28">
        <f>외인!CZ26/10000</f>
        <v>1.7649740000000003</v>
      </c>
      <c r="DA26" s="35">
        <f>MACD!DA26-시그널!DA26</f>
        <v>-1.5751735827355669E-4</v>
      </c>
      <c r="DB26" s="28">
        <f>외인!DB26/10000</f>
        <v>4.2212510000000005</v>
      </c>
      <c r="DC26" s="35">
        <f>MACD!DC26-시그널!DC26</f>
        <v>1.1481483155516732E-3</v>
      </c>
      <c r="DD26" s="28">
        <f>외인!DD26/10000</f>
        <v>0.84358899999999992</v>
      </c>
      <c r="DE26" s="35">
        <f>MACD!DE26-시그널!DE26</f>
        <v>1.0114422990307691E-3</v>
      </c>
      <c r="DF26" s="28">
        <f>외인!DF26/10000</f>
        <v>5.7875610000000002</v>
      </c>
      <c r="DG26" s="35">
        <f>MACD!DG26-시그널!DG26</f>
        <v>5.2889760984697702E-5</v>
      </c>
      <c r="DH26" s="28">
        <f>외인!DH26/10000</f>
        <v>2.6751689999999999</v>
      </c>
      <c r="DI26" s="35">
        <f>MACD!DI26-시그널!DI26</f>
        <v>-3.9213665903645829E-4</v>
      </c>
      <c r="DJ26" s="28">
        <f>외인!DJ26/10000</f>
        <v>58.252006999999992</v>
      </c>
      <c r="DK26" s="35">
        <f>MACD!DK26-시그널!DK26</f>
        <v>-1.0892461571346024E-4</v>
      </c>
      <c r="DL26" s="28">
        <f>외인!DL26/10000</f>
        <v>9.9590859999999992</v>
      </c>
      <c r="DM26" s="35">
        <f>MACD!DM26-시그널!DM26</f>
        <v>-3.2768104357056168E-4</v>
      </c>
      <c r="DN26" s="28">
        <f>외인!DN26/10000</f>
        <v>213.51441299999999</v>
      </c>
      <c r="DO26" s="35">
        <f>MACD!DO26-시그널!DO26</f>
        <v>6.032551471847167E-4</v>
      </c>
      <c r="DP26" s="28">
        <f>외인!DP26/10000</f>
        <v>8.5822960000000013</v>
      </c>
      <c r="DQ26" s="35">
        <f>MACD!DQ26-시그널!DQ26</f>
        <v>-4.0731161992108023E-4</v>
      </c>
      <c r="DR26" s="28">
        <f>외인!DR26/10000</f>
        <v>4.2003399999999997</v>
      </c>
      <c r="DS26" s="35">
        <f>MACD!DS26-시그널!DS26</f>
        <v>-2.2417797081715951E-5</v>
      </c>
      <c r="DT26" s="28">
        <f>외인!DT26/10000</f>
        <v>13.45529</v>
      </c>
      <c r="DU26" s="35">
        <f>MACD!DU26-시그널!DU26</f>
        <v>-1.6297636118226216E-4</v>
      </c>
      <c r="DV26" s="28">
        <f>외인!DV26/10000</f>
        <v>3.4021669999999999</v>
      </c>
      <c r="DW26" s="35">
        <f>MACD!DW26-시그널!DW26</f>
        <v>-2.4825592858812112E-4</v>
      </c>
      <c r="DX26" s="28">
        <f>외인!DX26/10000</f>
        <v>11.016810000000001</v>
      </c>
      <c r="DY26" s="35">
        <f>MACD!DY26-시그널!DY26</f>
        <v>-1.0531176829490095E-3</v>
      </c>
      <c r="DZ26" s="28">
        <f>외인!DZ26/10000</f>
        <v>0.86326499999999995</v>
      </c>
      <c r="EA26" s="35">
        <f>MACD!EA26-시그널!EA26</f>
        <v>-4.8334555592037336E-4</v>
      </c>
      <c r="EB26" s="28">
        <f>외인!EB26/10000</f>
        <v>1.3484940000000001</v>
      </c>
      <c r="EC26" s="35">
        <f>MACD!EC26-시그널!EC26</f>
        <v>-2.1007464791795299E-4</v>
      </c>
      <c r="ED26" s="28">
        <f>외인!ED26/10000</f>
        <v>1.079561</v>
      </c>
      <c r="EE26" s="35">
        <f>MACD!EE26-시그널!EE26</f>
        <v>-1.3157604738968003E-3</v>
      </c>
      <c r="EF26" s="28">
        <f>외인!EF26/10000</f>
        <v>25.805879000000001</v>
      </c>
      <c r="EG26" s="35">
        <f>MACD!EG26-시그널!EG26</f>
        <v>-3.1798511482058095E-4</v>
      </c>
      <c r="EH26" s="28">
        <f>외인!EH26/10000</f>
        <v>19.356235999999999</v>
      </c>
      <c r="EI26" s="35">
        <f>MACD!EI26-시그널!EI26</f>
        <v>-3.2927979860298482E-5</v>
      </c>
      <c r="EJ26" s="28">
        <f>외인!EJ26/10000</f>
        <v>9.5470950000000006</v>
      </c>
      <c r="EK26" s="35">
        <f>MACD!EK26-시그널!EK26</f>
        <v>-5.0609521668335905E-5</v>
      </c>
      <c r="EL26" s="28">
        <f>외인!EL26/10000</f>
        <v>3.7641709999999997</v>
      </c>
      <c r="EM26" s="35">
        <f>MACD!EM26-시그널!EM26</f>
        <v>-2.7383341104753197E-4</v>
      </c>
      <c r="EN26" s="28">
        <f>외인!EN26/10000</f>
        <v>4.2003399999999997</v>
      </c>
      <c r="EO26" s="35">
        <f>MACD!EO26-시그널!EO26</f>
        <v>-2.2417797081715951E-5</v>
      </c>
      <c r="EP26" s="28">
        <f>외인!EP26/10000</f>
        <v>17.017717000000001</v>
      </c>
      <c r="EQ26" s="35">
        <f>MACD!EQ26-시그널!EQ26</f>
        <v>2.1053643386191779E-4</v>
      </c>
      <c r="ER26" s="28">
        <f>외인!ER26/10000</f>
        <v>1.5303200000000001</v>
      </c>
      <c r="ES26" s="35">
        <f>MACD!ES26-시그널!ES26</f>
        <v>-1.36635003537026E-3</v>
      </c>
      <c r="ET26" s="28">
        <f>외인!ET26/10000</f>
        <v>12.043242999999999</v>
      </c>
      <c r="EU26" s="35">
        <f>MACD!EU26-시그널!EU26</f>
        <v>-6.6141843830002918E-5</v>
      </c>
      <c r="EV26" s="28">
        <f>외인!EV26/10000</f>
        <v>4.8036219999999998</v>
      </c>
      <c r="EW26" s="35">
        <f>MACD!EW26-시그널!EW26</f>
        <v>-4.9924758997541214E-5</v>
      </c>
      <c r="EX26" s="28">
        <f>외인!EX26/10000</f>
        <v>5.6232690000000005</v>
      </c>
      <c r="EY26" s="35">
        <f>MACD!EY26-시그널!EY26</f>
        <v>2.8749104499073733E-5</v>
      </c>
    </row>
    <row r="27" spans="1:155">
      <c r="A27" s="27">
        <f>외인!A27</f>
        <v>46100</v>
      </c>
      <c r="B27" s="28">
        <f>외인!B27/10000</f>
        <v>460.53201799999999</v>
      </c>
      <c r="C27" s="35">
        <f>MACD!C27-시그널!C27</f>
        <v>2.8850569278167555E-4</v>
      </c>
      <c r="D27" s="28">
        <f>외인!D27/10000</f>
        <v>62.969394999999999</v>
      </c>
      <c r="E27" s="35">
        <f>MACD!E27-시그널!E27</f>
        <v>-5.9947082956352438E-4</v>
      </c>
      <c r="F27" s="28">
        <f>외인!F27/10000</f>
        <v>198.687961</v>
      </c>
      <c r="G27" s="35">
        <f>MACD!G27-시그널!G27</f>
        <v>4.3307220125281319E-4</v>
      </c>
      <c r="H27" s="28">
        <f>외인!H27/10000</f>
        <v>27.16958</v>
      </c>
      <c r="I27" s="35">
        <f>MACD!I27-시그널!I27</f>
        <v>-3.2093026758195711E-4</v>
      </c>
      <c r="J27" s="28">
        <f>외인!J27/10000</f>
        <v>4.0103210000000002</v>
      </c>
      <c r="K27" s="35">
        <f>MACD!K27-시그널!K27</f>
        <v>-8.029966616906205E-5</v>
      </c>
      <c r="L27" s="28">
        <f>외인!L27/10000</f>
        <v>25.147624</v>
      </c>
      <c r="M27" s="35">
        <f>MACD!M27-시그널!M27</f>
        <v>-2.7688859174033521E-4</v>
      </c>
      <c r="N27" s="28">
        <f>외인!N27/10000</f>
        <v>24.434446999999999</v>
      </c>
      <c r="O27" s="35">
        <f>MACD!O27-시그널!O27</f>
        <v>8.7202815055436103E-5</v>
      </c>
      <c r="P27" s="28">
        <f>외인!P27/10000</f>
        <v>20.010794000000001</v>
      </c>
      <c r="Q27" s="35">
        <f>MACD!Q27-시그널!Q27</f>
        <v>-1.6000922765321596E-4</v>
      </c>
      <c r="R27" s="28">
        <f>외인!R27/10000</f>
        <v>13.140283999999999</v>
      </c>
      <c r="S27" s="35">
        <f>MACD!S27-시그널!S27</f>
        <v>-1.3595051095592712E-4</v>
      </c>
      <c r="T27" s="28">
        <f>외인!T27/10000</f>
        <v>0.86427600000000004</v>
      </c>
      <c r="U27" s="35">
        <f>MACD!U27-시그널!U27</f>
        <v>9.8370244179754032E-4</v>
      </c>
      <c r="V27" s="28">
        <f>외인!V27/10000</f>
        <v>10.981453999999999</v>
      </c>
      <c r="W27" s="35">
        <f>MACD!W27-시그널!W27</f>
        <v>-7.4224506504152066E-4</v>
      </c>
      <c r="X27" s="28">
        <f>외인!X27/10000</f>
        <v>201.77213400000002</v>
      </c>
      <c r="Y27" s="35">
        <f>MACD!Y27-시그널!Y27</f>
        <v>6.3208227013885503E-4</v>
      </c>
      <c r="Z27" s="28">
        <f>외인!Z27/10000</f>
        <v>4.6644680000000003</v>
      </c>
      <c r="AA27" s="35">
        <f>MACD!AA27-시그널!AA27</f>
        <v>-3.9061767801942262E-5</v>
      </c>
      <c r="AB27" s="28">
        <f>외인!AB27/10000</f>
        <v>20.531617000000001</v>
      </c>
      <c r="AC27" s="35">
        <f>MACD!AC27-시그널!AC27</f>
        <v>-8.073830177232299E-6</v>
      </c>
      <c r="AD27" s="28">
        <f>외인!AD27/10000</f>
        <v>2.0336790000000002</v>
      </c>
      <c r="AE27" s="35">
        <f>MACD!AE27-시그널!AE27</f>
        <v>1.6606781615908866E-4</v>
      </c>
      <c r="AF27" s="28">
        <f>외인!AF27/10000</f>
        <v>2.4540150000000001</v>
      </c>
      <c r="AG27" s="35">
        <f>MACD!AG27-시그널!AG27</f>
        <v>-5.1705808434121276E-5</v>
      </c>
      <c r="AH27" s="28">
        <f>외인!AH27/10000</f>
        <v>20.10632</v>
      </c>
      <c r="AI27" s="35">
        <f>MACD!AI27-시그널!AI27</f>
        <v>-1.4396710208477355E-4</v>
      </c>
      <c r="AJ27" s="28">
        <f>외인!AJ27/10000</f>
        <v>11.284969</v>
      </c>
      <c r="AK27" s="35">
        <f>MACD!AK27-시그널!AK27</f>
        <v>-1.4092883636081786E-4</v>
      </c>
      <c r="AL27" s="28">
        <f>외인!AL27/10000</f>
        <v>8.7340879999999999</v>
      </c>
      <c r="AM27" s="35">
        <f>MACD!AM27-시그널!AM27</f>
        <v>-2.5352359595364133E-4</v>
      </c>
      <c r="AN27" s="28">
        <f>외인!AN27/10000</f>
        <v>17.594242000000001</v>
      </c>
      <c r="AO27" s="35">
        <f>MACD!AO27-시그널!AO27</f>
        <v>1.7945568149380824E-4</v>
      </c>
      <c r="AP27" s="28">
        <f>외인!AP27/10000</f>
        <v>12.062037</v>
      </c>
      <c r="AQ27" s="35">
        <f>MACD!AQ27-시그널!AQ27</f>
        <v>6.2720098129085257E-6</v>
      </c>
      <c r="AR27" s="28">
        <f>외인!AR27/10000</f>
        <v>2.4293339999999999</v>
      </c>
      <c r="AS27" s="35">
        <f>MACD!AS27-시그널!AS27</f>
        <v>2.303779375943556E-4</v>
      </c>
      <c r="AT27" s="28">
        <f>외인!AT27/10000</f>
        <v>7.8311229999999998</v>
      </c>
      <c r="AU27" s="35">
        <f>MACD!AU27-시그널!AU27</f>
        <v>-8.1527459576293492E-5</v>
      </c>
      <c r="AV27" s="28">
        <f>외인!AV27/10000</f>
        <v>4.6742429999999997</v>
      </c>
      <c r="AW27" s="35">
        <f>MACD!AW27-시그널!AW27</f>
        <v>-2.4447886265472252E-4</v>
      </c>
      <c r="AX27" s="28">
        <f>외인!AX27/10000</f>
        <v>5.8947050000000001</v>
      </c>
      <c r="AY27" s="35">
        <f>MACD!AY27-시그널!AY27</f>
        <v>-2.5278425888784197E-5</v>
      </c>
      <c r="AZ27" s="28">
        <f>외인!AZ27/10000</f>
        <v>215.44097599999998</v>
      </c>
      <c r="BA27" s="35">
        <f>MACD!BA27-시그널!BA27</f>
        <v>5.9318139758685767E-4</v>
      </c>
      <c r="BB27" s="28">
        <f>외인!BB27/10000</f>
        <v>10.104728</v>
      </c>
      <c r="BC27" s="35">
        <f>MACD!BC27-시그널!BC27</f>
        <v>1.0477144798926269E-5</v>
      </c>
      <c r="BD27" s="28">
        <f>외인!BD27/10000</f>
        <v>4.1031399999999998</v>
      </c>
      <c r="BE27" s="35">
        <f>MACD!BE27-시그널!BE27</f>
        <v>1.0079550911173364E-3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8.9843039999999998</v>
      </c>
      <c r="BI27" s="35">
        <f>MACD!BI27-시그널!BI27</f>
        <v>3.9793634558933199E-4</v>
      </c>
      <c r="BJ27" s="28">
        <f>외인!BJ27/10000</f>
        <v>11.376749999999999</v>
      </c>
      <c r="BK27" s="35">
        <f>MACD!BK27-시그널!BK27</f>
        <v>-5.0663319459694081E-4</v>
      </c>
      <c r="BL27" s="28">
        <f>외인!BL27/10000</f>
        <v>4.8527910000000007</v>
      </c>
      <c r="BM27" s="35">
        <f>MACD!BM27-시그널!BM27</f>
        <v>-6.8369856036079027E-5</v>
      </c>
      <c r="BN27" s="28">
        <f>외인!BN27/10000</f>
        <v>4.3677869999999999</v>
      </c>
      <c r="BO27" s="35">
        <f>MACD!BO27-시그널!BO27</f>
        <v>1.6424187915502729E-4</v>
      </c>
      <c r="BP27" s="28">
        <f>외인!BP27/10000</f>
        <v>6.9294179999999992</v>
      </c>
      <c r="BQ27" s="35">
        <f>MACD!BQ27-시그널!BQ27</f>
        <v>-1.5661457896049349E-5</v>
      </c>
      <c r="BR27" s="28">
        <f>외인!BR27/10000</f>
        <v>25.537202000000001</v>
      </c>
      <c r="BS27" s="35">
        <f>MACD!BS27-시그널!BS27</f>
        <v>-2.8577960257315782E-5</v>
      </c>
      <c r="BT27" s="28">
        <f>외인!BT27/10000</f>
        <v>205.63945100000001</v>
      </c>
      <c r="BU27" s="35">
        <f>MACD!BU27-시그널!BU27</f>
        <v>6.0725915713460553E-4</v>
      </c>
      <c r="BV27" s="28">
        <f>외인!BV27/10000</f>
        <v>38.072043999999998</v>
      </c>
      <c r="BW27" s="35">
        <f>MACD!BW27-시그널!BW27</f>
        <v>-1.3110301940759005E-5</v>
      </c>
      <c r="BX27" s="28">
        <f>외인!BX27/10000</f>
        <v>7.5962880000000004</v>
      </c>
      <c r="BY27" s="35">
        <f>MACD!BY27-시그널!BY27</f>
        <v>6.2331798227906052E-5</v>
      </c>
      <c r="BZ27" s="28">
        <f>외인!BZ27/10000</f>
        <v>26.328328999999997</v>
      </c>
      <c r="CA27" s="35">
        <f>MACD!CA27-시그널!CA27</f>
        <v>3.4316853393368289E-5</v>
      </c>
      <c r="CB27" s="28">
        <f>외인!CB27/10000</f>
        <v>1.3208870000000001</v>
      </c>
      <c r="CC27" s="35">
        <f>MACD!CC27-시그널!CC27</f>
        <v>-7.5116002341754954E-5</v>
      </c>
      <c r="CD27" s="28">
        <f>외인!CD27/10000</f>
        <v>3.423349</v>
      </c>
      <c r="CE27" s="35">
        <f>MACD!CE27-시그널!CE27</f>
        <v>-4.2467153377504684E-4</v>
      </c>
      <c r="CF27" s="28">
        <f>외인!CF27/10000</f>
        <v>2.3850519999999999</v>
      </c>
      <c r="CG27" s="35">
        <f>MACD!CG27-시그널!CG27</f>
        <v>-1.9951279166583483E-4</v>
      </c>
      <c r="CH27" s="28">
        <f>외인!CH27/10000</f>
        <v>6.5173779999999999</v>
      </c>
      <c r="CI27" s="35">
        <f>MACD!CI27-시그널!CI27</f>
        <v>-1.3132546883670506E-4</v>
      </c>
      <c r="CJ27" s="28">
        <f>외인!CJ27/10000</f>
        <v>38.908112000000003</v>
      </c>
      <c r="CK27" s="35">
        <f>MACD!CK27-시그널!CK27</f>
        <v>-2.6761380826525549E-4</v>
      </c>
      <c r="CL27" s="28">
        <f>외인!CL27/10000</f>
        <v>23.350263000000002</v>
      </c>
      <c r="CM27" s="35">
        <f>MACD!CM27-시그널!CM27</f>
        <v>1.2851255111395472E-5</v>
      </c>
      <c r="CN27" s="28">
        <f>외인!CN27/10000</f>
        <v>11.959913</v>
      </c>
      <c r="CO27" s="35">
        <f>MACD!CO27-시그널!CO27</f>
        <v>-2.7897084878520485E-4</v>
      </c>
      <c r="CP27" s="28">
        <f>외인!CP27/10000</f>
        <v>10.1654</v>
      </c>
      <c r="CQ27" s="35">
        <f>MACD!CQ27-시그널!CQ27</f>
        <v>4.2752816017999117E-6</v>
      </c>
      <c r="CR27" s="28">
        <f>외인!CR27/10000</f>
        <v>16.367816000000001</v>
      </c>
      <c r="CS27" s="35">
        <f>MACD!CS27-시그널!CS27</f>
        <v>-1.8067068484012939E-4</v>
      </c>
      <c r="CT27" s="28">
        <f>외인!CT27/10000</f>
        <v>11.409730999999999</v>
      </c>
      <c r="CU27" s="35">
        <f>MACD!CU27-시그널!CU27</f>
        <v>-1.4545370551502339E-4</v>
      </c>
      <c r="CV27" s="28">
        <f>외인!CV27/10000</f>
        <v>205.63945100000001</v>
      </c>
      <c r="CW27" s="35">
        <f>MACD!CW27-시그널!CW27</f>
        <v>6.0725915713460553E-4</v>
      </c>
      <c r="CX27" s="28">
        <f>외인!CX27/10000</f>
        <v>19.232443</v>
      </c>
      <c r="CY27" s="35">
        <f>MACD!CY27-시그널!CY27</f>
        <v>-2.3060865310011391E-4</v>
      </c>
      <c r="CZ27" s="28">
        <f>외인!CZ27/10000</f>
        <v>1.7165540000000001</v>
      </c>
      <c r="DA27" s="35">
        <f>MACD!DA27-시그널!DA27</f>
        <v>-1.2013394285318184E-4</v>
      </c>
      <c r="DB27" s="28">
        <f>외인!DB27/10000</f>
        <v>4.1031399999999998</v>
      </c>
      <c r="DC27" s="35">
        <f>MACD!DC27-시그널!DC27</f>
        <v>1.0079550911173364E-3</v>
      </c>
      <c r="DD27" s="28">
        <f>외인!DD27/10000</f>
        <v>0.86427600000000004</v>
      </c>
      <c r="DE27" s="35">
        <f>MACD!DE27-시그널!DE27</f>
        <v>9.8370244179754032E-4</v>
      </c>
      <c r="DF27" s="28">
        <f>외인!DF27/10000</f>
        <v>5.6577380000000002</v>
      </c>
      <c r="DG27" s="35">
        <f>MACD!DG27-시그널!DG27</f>
        <v>3.8734081173942634E-5</v>
      </c>
      <c r="DH27" s="28">
        <f>외인!DH27/10000</f>
        <v>2.5950759999999997</v>
      </c>
      <c r="DI27" s="35">
        <f>MACD!DI27-시그널!DI27</f>
        <v>-5.614196811223784E-4</v>
      </c>
      <c r="DJ27" s="28">
        <f>외인!DJ27/10000</f>
        <v>57.160906000000004</v>
      </c>
      <c r="DK27" s="35">
        <f>MACD!DK27-시그널!DK27</f>
        <v>-1.1037727325044386E-4</v>
      </c>
      <c r="DL27" s="28">
        <f>외인!DL27/10000</f>
        <v>9.5153490000000005</v>
      </c>
      <c r="DM27" s="35">
        <f>MACD!DM27-시그널!DM27</f>
        <v>-3.4653474103553546E-4</v>
      </c>
      <c r="DN27" s="28">
        <f>외인!DN27/10000</f>
        <v>205.63945100000001</v>
      </c>
      <c r="DO27" s="35">
        <f>MACD!DO27-시그널!DO27</f>
        <v>6.0725915713460553E-4</v>
      </c>
      <c r="DP27" s="28">
        <f>외인!DP27/10000</f>
        <v>8.4251869999999993</v>
      </c>
      <c r="DQ27" s="35">
        <f>MACD!DQ27-시그널!DQ27</f>
        <v>-1.4958479658843597E-4</v>
      </c>
      <c r="DR27" s="28">
        <f>외인!DR27/10000</f>
        <v>4.1850949999999996</v>
      </c>
      <c r="DS27" s="35">
        <f>MACD!DS27-시그널!DS27</f>
        <v>-3.7384552293990062E-5</v>
      </c>
      <c r="DT27" s="28">
        <f>외인!DT27/10000</f>
        <v>13.140283999999999</v>
      </c>
      <c r="DU27" s="35">
        <f>MACD!DU27-시그널!DU27</f>
        <v>-1.3595051095592712E-4</v>
      </c>
      <c r="DV27" s="28">
        <f>외인!DV27/10000</f>
        <v>3.2007750000000001</v>
      </c>
      <c r="DW27" s="35">
        <f>MACD!DW27-시그널!DW27</f>
        <v>-3.6364813740224643E-4</v>
      </c>
      <c r="DX27" s="28">
        <f>외인!DX27/10000</f>
        <v>10.981453999999999</v>
      </c>
      <c r="DY27" s="35">
        <f>MACD!DY27-시그널!DY27</f>
        <v>-7.4224506504152066E-4</v>
      </c>
      <c r="DZ27" s="28">
        <f>외인!DZ27/10000</f>
        <v>0.88501299999999994</v>
      </c>
      <c r="EA27" s="35">
        <f>MACD!EA27-시그널!EA27</f>
        <v>-9.7008086249155702E-4</v>
      </c>
      <c r="EB27" s="28">
        <f>외인!EB27/10000</f>
        <v>1.3238099999999999</v>
      </c>
      <c r="EC27" s="35">
        <f>MACD!EC27-시그널!EC27</f>
        <v>-2.5320140391714278E-4</v>
      </c>
      <c r="ED27" s="28">
        <f>외인!ED27/10000</f>
        <v>1.064713</v>
      </c>
      <c r="EE27" s="35">
        <f>MACD!EE27-시그널!EE27</f>
        <v>-1.2878807042423885E-3</v>
      </c>
      <c r="EF27" s="28">
        <f>외인!EF27/10000</f>
        <v>25.156596</v>
      </c>
      <c r="EG27" s="35">
        <f>MACD!EG27-시그널!EG27</f>
        <v>-2.9689540436793511E-4</v>
      </c>
      <c r="EH27" s="28">
        <f>외인!EH27/10000</f>
        <v>18.796917000000001</v>
      </c>
      <c r="EI27" s="35">
        <f>MACD!EI27-시그널!EI27</f>
        <v>-1.115296137816103E-5</v>
      </c>
      <c r="EJ27" s="28">
        <f>외인!EJ27/10000</f>
        <v>9.4449199999999998</v>
      </c>
      <c r="EK27" s="35">
        <f>MACD!EK27-시그널!EK27</f>
        <v>-4.3163711750119772E-5</v>
      </c>
      <c r="EL27" s="28">
        <f>외인!EL27/10000</f>
        <v>3.6827290000000001</v>
      </c>
      <c r="EM27" s="35">
        <f>MACD!EM27-시그널!EM27</f>
        <v>-3.8552591251724781E-4</v>
      </c>
      <c r="EN27" s="28">
        <f>외인!EN27/10000</f>
        <v>4.1850949999999996</v>
      </c>
      <c r="EO27" s="35">
        <f>MACD!EO27-시그널!EO27</f>
        <v>-3.7384552293990062E-5</v>
      </c>
      <c r="EP27" s="28">
        <f>외인!EP27/10000</f>
        <v>16.837237999999999</v>
      </c>
      <c r="EQ27" s="35">
        <f>MACD!EQ27-시그널!EQ27</f>
        <v>2.8375535993383329E-5</v>
      </c>
      <c r="ER27" s="28">
        <f>외인!ER27/10000</f>
        <v>1.493474</v>
      </c>
      <c r="ES27" s="35">
        <f>MACD!ES27-시그널!ES27</f>
        <v>-1.5255999985596817E-3</v>
      </c>
      <c r="ET27" s="28">
        <f>외인!ET27/10000</f>
        <v>12.062037</v>
      </c>
      <c r="EU27" s="35">
        <f>MACD!EU27-시그널!EU27</f>
        <v>6.2720098129085257E-6</v>
      </c>
      <c r="EV27" s="28">
        <f>외인!EV27/10000</f>
        <v>4.6644680000000003</v>
      </c>
      <c r="EW27" s="35">
        <f>MACD!EW27-시그널!EW27</f>
        <v>-3.9061767801942262E-5</v>
      </c>
      <c r="EX27" s="28">
        <f>외인!EX27/10000</f>
        <v>5.5009319999999997</v>
      </c>
      <c r="EY27" s="35">
        <f>MACD!EY27-시그널!EY27</f>
        <v>4.0362196255553046E-5</v>
      </c>
    </row>
    <row r="28" spans="1:155">
      <c r="A28" s="27">
        <f>외인!A28</f>
        <v>46101</v>
      </c>
      <c r="B28" s="28">
        <f>외인!B28/10000</f>
        <v>461.97273200000001</v>
      </c>
      <c r="C28" s="35">
        <f>MACD!C28-시그널!C28</f>
        <v>2.810794841773775E-4</v>
      </c>
      <c r="D28" s="28">
        <f>외인!D28/10000</f>
        <v>64.107835999999992</v>
      </c>
      <c r="E28" s="35">
        <f>MACD!E28-시그널!E28</f>
        <v>-5.1027410092312903E-4</v>
      </c>
      <c r="F28" s="28">
        <f>외인!F28/10000</f>
        <v>198.59713300000001</v>
      </c>
      <c r="G28" s="35">
        <f>MACD!G28-시그널!G28</f>
        <v>3.8457913662562696E-4</v>
      </c>
      <c r="H28" s="28">
        <f>외인!H28/10000</f>
        <v>27.495860999999998</v>
      </c>
      <c r="I28" s="35">
        <f>MACD!I28-시그널!I28</f>
        <v>-7.4600999583697685E-5</v>
      </c>
      <c r="J28" s="28">
        <f>외인!J28/10000</f>
        <v>4.1023899999999998</v>
      </c>
      <c r="K28" s="35">
        <f>MACD!K28-시그널!K28</f>
        <v>3.3998732797731331E-5</v>
      </c>
      <c r="L28" s="28">
        <f>외인!L28/10000</f>
        <v>25.434526000000002</v>
      </c>
      <c r="M28" s="35">
        <f>MACD!M28-시그널!M28</f>
        <v>-3.666622253241901E-5</v>
      </c>
      <c r="N28" s="28">
        <f>외인!N28/10000</f>
        <v>24.179257</v>
      </c>
      <c r="O28" s="35">
        <f>MACD!O28-시그널!O28</f>
        <v>1.0915556221034219E-4</v>
      </c>
      <c r="P28" s="28">
        <f>외인!P28/10000</f>
        <v>20.256715</v>
      </c>
      <c r="Q28" s="35">
        <f>MACD!Q28-시그널!Q28</f>
        <v>-8.6564042077719584E-5</v>
      </c>
      <c r="R28" s="28">
        <f>외인!R28/10000</f>
        <v>13.280297000000001</v>
      </c>
      <c r="S28" s="35">
        <f>MACD!S28-시그널!S28</f>
        <v>-9.1269990218774107E-5</v>
      </c>
      <c r="T28" s="28">
        <f>외인!T28/10000</f>
        <v>0.90320800000000001</v>
      </c>
      <c r="U28" s="35">
        <f>MACD!U28-시그널!U28</f>
        <v>1.0872316151674375E-3</v>
      </c>
      <c r="V28" s="28">
        <f>외인!V28/10000</f>
        <v>11.173167999999999</v>
      </c>
      <c r="W28" s="35">
        <f>MACD!W28-시그널!W28</f>
        <v>-4.4136192750912238E-4</v>
      </c>
      <c r="X28" s="28">
        <f>외인!X28/10000</f>
        <v>200.86694399999999</v>
      </c>
      <c r="Y28" s="35">
        <f>MACD!Y28-시그널!Y28</f>
        <v>5.7590015885159275E-4</v>
      </c>
      <c r="Z28" s="28">
        <f>외인!Z28/10000</f>
        <v>4.6743389999999998</v>
      </c>
      <c r="AA28" s="35">
        <f>MACD!AA28-시그널!AA28</f>
        <v>-2.5960042392011697E-5</v>
      </c>
      <c r="AB28" s="28">
        <f>외인!AB28/10000</f>
        <v>20.688501000000002</v>
      </c>
      <c r="AC28" s="35">
        <f>MACD!AC28-시그널!AC28</f>
        <v>1.5150827071135864E-5</v>
      </c>
      <c r="AD28" s="28">
        <f>외인!AD28/10000</f>
        <v>2.1197819999999998</v>
      </c>
      <c r="AE28" s="35">
        <f>MACD!AE28-시그널!AE28</f>
        <v>3.7173585040732734E-4</v>
      </c>
      <c r="AF28" s="28">
        <f>외인!AF28/10000</f>
        <v>2.5132129999999999</v>
      </c>
      <c r="AG28" s="35">
        <f>MACD!AG28-시그널!AG28</f>
        <v>2.5701785226848323E-6</v>
      </c>
      <c r="AH28" s="28">
        <f>외인!AH28/10000</f>
        <v>20.023419000000001</v>
      </c>
      <c r="AI28" s="35">
        <f>MACD!AI28-시그널!AI28</f>
        <v>-2.2082102857374933E-4</v>
      </c>
      <c r="AJ28" s="28">
        <f>외인!AJ28/10000</f>
        <v>11.278877</v>
      </c>
      <c r="AK28" s="35">
        <f>MACD!AK28-시그널!AK28</f>
        <v>-2.2797900906440337E-4</v>
      </c>
      <c r="AL28" s="28">
        <f>외인!AL28/10000</f>
        <v>8.6848929999999989</v>
      </c>
      <c r="AM28" s="35">
        <f>MACD!AM28-시그널!AM28</f>
        <v>-1.8046732879574716E-4</v>
      </c>
      <c r="AN28" s="28">
        <f>외인!AN28/10000</f>
        <v>17.425754999999999</v>
      </c>
      <c r="AO28" s="35">
        <f>MACD!AO28-시그널!AO28</f>
        <v>1.8918245058653681E-4</v>
      </c>
      <c r="AP28" s="28">
        <f>외인!AP28/10000</f>
        <v>12.266716000000001</v>
      </c>
      <c r="AQ28" s="35">
        <f>MACD!AQ28-시그널!AQ28</f>
        <v>8.3810703667360327E-5</v>
      </c>
      <c r="AR28" s="28">
        <f>외인!AR28/10000</f>
        <v>2.5119560000000001</v>
      </c>
      <c r="AS28" s="35">
        <f>MACD!AS28-시그널!AS28</f>
        <v>4.1483010773265454E-4</v>
      </c>
      <c r="AT28" s="28">
        <f>외인!AT28/10000</f>
        <v>7.9860699999999998</v>
      </c>
      <c r="AU28" s="35">
        <f>MACD!AU28-시그널!AU28</f>
        <v>2.0507682040300497E-5</v>
      </c>
      <c r="AV28" s="28">
        <f>외인!AV28/10000</f>
        <v>4.8441190000000001</v>
      </c>
      <c r="AW28" s="35">
        <f>MACD!AW28-시그널!AW28</f>
        <v>-1.9902586148797365E-4</v>
      </c>
      <c r="AX28" s="28">
        <f>외인!AX28/10000</f>
        <v>6.2146239999999997</v>
      </c>
      <c r="AY28" s="35">
        <f>MACD!AY28-시그널!AY28</f>
        <v>-1.5514809446213291E-5</v>
      </c>
      <c r="AZ28" s="28">
        <f>외인!AZ28/10000</f>
        <v>214.48185599999999</v>
      </c>
      <c r="BA28" s="35">
        <f>MACD!BA28-시그널!BA28</f>
        <v>5.5320108541927258E-4</v>
      </c>
      <c r="BB28" s="28">
        <f>외인!BB28/10000</f>
        <v>10.151582000000001</v>
      </c>
      <c r="BC28" s="35">
        <f>MACD!BC28-시그널!BC28</f>
        <v>2.9271241330839303E-5</v>
      </c>
      <c r="BD28" s="28">
        <f>외인!BD28/10000</f>
        <v>4.2191260000000002</v>
      </c>
      <c r="BE28" s="35">
        <f>MACD!BE28-시그널!BE28</f>
        <v>8.9170162123492543E-4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9.3953050000000005</v>
      </c>
      <c r="BI28" s="35">
        <f>MACD!BI28-시그널!BI28</f>
        <v>6.812672350312005E-4</v>
      </c>
      <c r="BJ28" s="28">
        <f>외인!BJ28/10000</f>
        <v>11.521749</v>
      </c>
      <c r="BK28" s="35">
        <f>MACD!BK28-시그널!BK28</f>
        <v>-1.0113552846081637E-4</v>
      </c>
      <c r="BL28" s="28">
        <f>외인!BL28/10000</f>
        <v>4.813212</v>
      </c>
      <c r="BM28" s="35">
        <f>MACD!BM28-시그널!BM28</f>
        <v>-7.0761271237069177E-5</v>
      </c>
      <c r="BN28" s="28">
        <f>외인!BN28/10000</f>
        <v>4.4746100000000002</v>
      </c>
      <c r="BO28" s="35">
        <f>MACD!BO28-시그널!BO28</f>
        <v>2.4319860385897132E-4</v>
      </c>
      <c r="BP28" s="28">
        <f>외인!BP28/10000</f>
        <v>7.2932309999999996</v>
      </c>
      <c r="BQ28" s="35">
        <f>MACD!BQ28-시그널!BQ28</f>
        <v>-1.144478840262302E-5</v>
      </c>
      <c r="BR28" s="28">
        <f>외인!BR28/10000</f>
        <v>25.911975000000002</v>
      </c>
      <c r="BS28" s="35">
        <f>MACD!BS28-시그널!BS28</f>
        <v>2.4392149939793471E-5</v>
      </c>
      <c r="BT28" s="28">
        <f>외인!BT28/10000</f>
        <v>204.78154900000001</v>
      </c>
      <c r="BU28" s="35">
        <f>MACD!BU28-시그널!BU28</f>
        <v>5.5239659534737679E-4</v>
      </c>
      <c r="BV28" s="28">
        <f>외인!BV28/10000</f>
        <v>37.860424999999999</v>
      </c>
      <c r="BW28" s="35">
        <f>MACD!BW28-시그널!BW28</f>
        <v>-8.9027403851157363E-5</v>
      </c>
      <c r="BX28" s="28">
        <f>외인!BX28/10000</f>
        <v>7.7581449999999998</v>
      </c>
      <c r="BY28" s="35">
        <f>MACD!BY28-시그널!BY28</f>
        <v>1.5504202312680883E-4</v>
      </c>
      <c r="BZ28" s="28">
        <f>외인!BZ28/10000</f>
        <v>26.110648000000001</v>
      </c>
      <c r="CA28" s="35">
        <f>MACD!CA28-시그널!CA28</f>
        <v>6.5067686842528415E-5</v>
      </c>
      <c r="CB28" s="28">
        <f>외인!CB28/10000</f>
        <v>1.3309329999999999</v>
      </c>
      <c r="CC28" s="35">
        <f>MACD!CC28-시그널!CC28</f>
        <v>-3.8969767459758883E-5</v>
      </c>
      <c r="CD28" s="28">
        <f>외인!CD28/10000</f>
        <v>3.399775</v>
      </c>
      <c r="CE28" s="35">
        <f>MACD!CE28-시그널!CE28</f>
        <v>-6.0378992910763152E-4</v>
      </c>
      <c r="CF28" s="28">
        <f>외인!CF28/10000</f>
        <v>2.4641490000000004</v>
      </c>
      <c r="CG28" s="35">
        <f>MACD!CG28-시그널!CG28</f>
        <v>-3.7178220503061159E-5</v>
      </c>
      <c r="CH28" s="28">
        <f>외인!CH28/10000</f>
        <v>6.6931509999999994</v>
      </c>
      <c r="CI28" s="35">
        <f>MACD!CI28-시그널!CI28</f>
        <v>-1.0634718574608789E-4</v>
      </c>
      <c r="CJ28" s="28">
        <f>외인!CJ28/10000</f>
        <v>39.808982</v>
      </c>
      <c r="CK28" s="35">
        <f>MACD!CK28-시그널!CK28</f>
        <v>-2.2159742993149701E-4</v>
      </c>
      <c r="CL28" s="28">
        <f>외인!CL28/10000</f>
        <v>23.509139000000001</v>
      </c>
      <c r="CM28" s="35">
        <f>MACD!CM28-시그널!CM28</f>
        <v>4.2072272669642114E-5</v>
      </c>
      <c r="CN28" s="28">
        <f>외인!CN28/10000</f>
        <v>12.251078999999999</v>
      </c>
      <c r="CO28" s="35">
        <f>MACD!CO28-시그널!CO28</f>
        <v>-1.9170235561990928E-4</v>
      </c>
      <c r="CP28" s="28">
        <f>외인!CP28/10000</f>
        <v>10.214146000000001</v>
      </c>
      <c r="CQ28" s="35">
        <f>MACD!CQ28-시그널!CQ28</f>
        <v>2.3887371926359499E-5</v>
      </c>
      <c r="CR28" s="28">
        <f>외인!CR28/10000</f>
        <v>16.527612999999999</v>
      </c>
      <c r="CS28" s="35">
        <f>MACD!CS28-시그널!CS28</f>
        <v>-1.75552567766517E-4</v>
      </c>
      <c r="CT28" s="28">
        <f>외인!CT28/10000</f>
        <v>11.455991000000001</v>
      </c>
      <c r="CU28" s="35">
        <f>MACD!CU28-시그널!CU28</f>
        <v>6.8025590267115608E-5</v>
      </c>
      <c r="CV28" s="28">
        <f>외인!CV28/10000</f>
        <v>204.78154900000001</v>
      </c>
      <c r="CW28" s="35">
        <f>MACD!CW28-시그널!CW28</f>
        <v>5.5239659534737679E-4</v>
      </c>
      <c r="CX28" s="28">
        <f>외인!CX28/10000</f>
        <v>19.407194</v>
      </c>
      <c r="CY28" s="35">
        <f>MACD!CY28-시그널!CY28</f>
        <v>-1.2170811043636762E-4</v>
      </c>
      <c r="CZ28" s="28">
        <f>외인!CZ28/10000</f>
        <v>1.7435419999999999</v>
      </c>
      <c r="DA28" s="35">
        <f>MACD!DA28-시그널!DA28</f>
        <v>4.7313664364640774E-6</v>
      </c>
      <c r="DB28" s="28">
        <f>외인!DB28/10000</f>
        <v>4.2191260000000002</v>
      </c>
      <c r="DC28" s="35">
        <f>MACD!DC28-시그널!DC28</f>
        <v>8.9170162123492543E-4</v>
      </c>
      <c r="DD28" s="28">
        <f>외인!DD28/10000</f>
        <v>0.90320800000000001</v>
      </c>
      <c r="DE28" s="35">
        <f>MACD!DE28-시그널!DE28</f>
        <v>1.0872316151674375E-3</v>
      </c>
      <c r="DF28" s="28">
        <f>외인!DF28/10000</f>
        <v>5.7891389999999996</v>
      </c>
      <c r="DG28" s="35">
        <f>MACD!DG28-시그널!DG28</f>
        <v>1.5910776938302053E-4</v>
      </c>
      <c r="DH28" s="28">
        <f>외인!DH28/10000</f>
        <v>2.5584250000000002</v>
      </c>
      <c r="DI28" s="35">
        <f>MACD!DI28-시그널!DI28</f>
        <v>-8.1683917171359883E-4</v>
      </c>
      <c r="DJ28" s="28">
        <f>외인!DJ28/10000</f>
        <v>57.439702000000004</v>
      </c>
      <c r="DK28" s="35">
        <f>MACD!DK28-시그널!DK28</f>
        <v>-6.1403533273107444E-5</v>
      </c>
      <c r="DL28" s="28">
        <f>외인!DL28/10000</f>
        <v>9.7952009999999987</v>
      </c>
      <c r="DM28" s="35">
        <f>MACD!DM28-시그널!DM28</f>
        <v>-2.4836483913687831E-4</v>
      </c>
      <c r="DN28" s="28">
        <f>외인!DN28/10000</f>
        <v>204.78154900000001</v>
      </c>
      <c r="DO28" s="35">
        <f>MACD!DO28-시그널!DO28</f>
        <v>5.5239659534737679E-4</v>
      </c>
      <c r="DP28" s="28">
        <f>외인!DP28/10000</f>
        <v>8.4775650000000002</v>
      </c>
      <c r="DQ28" s="35">
        <f>MACD!DQ28-시그널!DQ28</f>
        <v>-1.1584026774819219E-4</v>
      </c>
      <c r="DR28" s="28">
        <f>외인!DR28/10000</f>
        <v>4.2739720000000005</v>
      </c>
      <c r="DS28" s="35">
        <f>MACD!DS28-시그널!DS28</f>
        <v>1.9219367587161129E-5</v>
      </c>
      <c r="DT28" s="28">
        <f>외인!DT28/10000</f>
        <v>13.280297000000001</v>
      </c>
      <c r="DU28" s="35">
        <f>MACD!DU28-시그널!DU28</f>
        <v>-9.1269990218774107E-5</v>
      </c>
      <c r="DV28" s="28">
        <f>외인!DV28/10000</f>
        <v>3.2203919999999999</v>
      </c>
      <c r="DW28" s="35">
        <f>MACD!DW28-시그널!DW28</f>
        <v>-5.2193741965571739E-4</v>
      </c>
      <c r="DX28" s="28">
        <f>외인!DX28/10000</f>
        <v>11.173167999999999</v>
      </c>
      <c r="DY28" s="35">
        <f>MACD!DY28-시그널!DY28</f>
        <v>-4.4136192750912238E-4</v>
      </c>
      <c r="DZ28" s="28">
        <f>외인!DZ28/10000</f>
        <v>0.92383300000000002</v>
      </c>
      <c r="EA28" s="35">
        <f>MACD!EA28-시그널!EA28</f>
        <v>-1.0706790859305022E-3</v>
      </c>
      <c r="EB28" s="28">
        <f>외인!EB28/10000</f>
        <v>1.3358379999999999</v>
      </c>
      <c r="EC28" s="35">
        <f>MACD!EC28-시그널!EC28</f>
        <v>-2.6880677936523317E-4</v>
      </c>
      <c r="ED28" s="28">
        <f>외인!ED28/10000</f>
        <v>1.0787500000000001</v>
      </c>
      <c r="EE28" s="35">
        <f>MACD!EE28-시그널!EE28</f>
        <v>-1.0252747747573252E-3</v>
      </c>
      <c r="EF28" s="28">
        <f>외인!EF28/10000</f>
        <v>25.930897000000002</v>
      </c>
      <c r="EG28" s="35">
        <f>MACD!EG28-시그널!EG28</f>
        <v>-2.4970902392198037E-4</v>
      </c>
      <c r="EH28" s="28">
        <f>외인!EH28/10000</f>
        <v>19.064851999999998</v>
      </c>
      <c r="EI28" s="35">
        <f>MACD!EI28-시그널!EI28</f>
        <v>1.3511136171027321E-5</v>
      </c>
      <c r="EJ28" s="28">
        <f>외인!EJ28/10000</f>
        <v>9.7043869999999988</v>
      </c>
      <c r="EK28" s="35">
        <f>MACD!EK28-시그널!EK28</f>
        <v>3.3953237158879535E-5</v>
      </c>
      <c r="EL28" s="28">
        <f>외인!EL28/10000</f>
        <v>3.660374</v>
      </c>
      <c r="EM28" s="35">
        <f>MACD!EM28-시그널!EM28</f>
        <v>-5.4987882571597515E-4</v>
      </c>
      <c r="EN28" s="28">
        <f>외인!EN28/10000</f>
        <v>4.2739720000000005</v>
      </c>
      <c r="EO28" s="35">
        <f>MACD!EO28-시그널!EO28</f>
        <v>1.9219367587161129E-5</v>
      </c>
      <c r="EP28" s="28">
        <f>외인!EP28/10000</f>
        <v>16.234189999999998</v>
      </c>
      <c r="EQ28" s="35">
        <f>MACD!EQ28-시그널!EQ28</f>
        <v>-2.0316963098082505E-4</v>
      </c>
      <c r="ER28" s="28">
        <f>외인!ER28/10000</f>
        <v>1.475765</v>
      </c>
      <c r="ES28" s="35">
        <f>MACD!ES28-시그널!ES28</f>
        <v>-2.3499793435709216E-3</v>
      </c>
      <c r="ET28" s="28">
        <f>외인!ET28/10000</f>
        <v>12.266716000000001</v>
      </c>
      <c r="EU28" s="35">
        <f>MACD!EU28-시그널!EU28</f>
        <v>8.3810703667360327E-5</v>
      </c>
      <c r="EV28" s="28">
        <f>외인!EV28/10000</f>
        <v>4.6743389999999998</v>
      </c>
      <c r="EW28" s="35">
        <f>MACD!EW28-시그널!EW28</f>
        <v>-2.5960042392011697E-5</v>
      </c>
      <c r="EX28" s="28">
        <f>외인!EX28/10000</f>
        <v>5.5398069999999997</v>
      </c>
      <c r="EY28" s="35">
        <f>MACD!EY28-시그널!EY28</f>
        <v>6.4340449288096931E-5</v>
      </c>
    </row>
    <row r="29" spans="1:155">
      <c r="A29" s="27">
        <f>외인!A29</f>
        <v>46104</v>
      </c>
      <c r="B29" s="28">
        <f>외인!B29/10000</f>
        <v>431.978003</v>
      </c>
      <c r="C29" s="35">
        <f>MACD!C29-시그널!C29</f>
        <v>1.5880517198029777E-4</v>
      </c>
      <c r="D29" s="28">
        <f>외인!D29/10000</f>
        <v>60.553306999999997</v>
      </c>
      <c r="E29" s="35">
        <f>MACD!E29-시그널!E29</f>
        <v>-4.0281540000973079E-4</v>
      </c>
      <c r="F29" s="28">
        <f>외인!F29/10000</f>
        <v>185.85433399999999</v>
      </c>
      <c r="G29" s="35">
        <f>MACD!G29-시그널!G29</f>
        <v>2.1607787350132288E-4</v>
      </c>
      <c r="H29" s="28">
        <f>외인!H29/10000</f>
        <v>25.902511999999998</v>
      </c>
      <c r="I29" s="35">
        <f>MACD!I29-시그널!I29</f>
        <v>6.5812358946594832E-5</v>
      </c>
      <c r="J29" s="28">
        <f>외인!J29/10000</f>
        <v>3.8832330000000002</v>
      </c>
      <c r="K29" s="35">
        <f>MACD!K29-시그널!K29</f>
        <v>1.8637470280640243E-4</v>
      </c>
      <c r="L29" s="28">
        <f>외인!L29/10000</f>
        <v>23.939510000000002</v>
      </c>
      <c r="M29" s="35">
        <f>MACD!M29-시그널!M29</f>
        <v>9.0409601119577788E-5</v>
      </c>
      <c r="N29" s="28">
        <f>외인!N29/10000</f>
        <v>22.891928</v>
      </c>
      <c r="O29" s="35">
        <f>MACD!O29-시그널!O29</f>
        <v>8.2066518149104999E-5</v>
      </c>
      <c r="P29" s="28">
        <f>외인!P29/10000</f>
        <v>19.003107</v>
      </c>
      <c r="Q29" s="35">
        <f>MACD!Q29-시그널!Q29</f>
        <v>-6.9967230853650204E-5</v>
      </c>
      <c r="R29" s="28">
        <f>외인!R29/10000</f>
        <v>12.463594000000001</v>
      </c>
      <c r="S29" s="35">
        <f>MACD!S29-시그널!S29</f>
        <v>-9.7977053674823227E-5</v>
      </c>
      <c r="T29" s="28">
        <f>외인!T29/10000</f>
        <v>0.86441800000000002</v>
      </c>
      <c r="U29" s="35">
        <f>MACD!U29-시그널!U29</f>
        <v>1.0347925582271939E-3</v>
      </c>
      <c r="V29" s="28">
        <f>외인!V29/10000</f>
        <v>10.582958999999999</v>
      </c>
      <c r="W29" s="35">
        <f>MACD!W29-시그널!W29</f>
        <v>-2.2592470739894125E-4</v>
      </c>
      <c r="X29" s="28">
        <f>외인!X29/10000</f>
        <v>187.30589599999999</v>
      </c>
      <c r="Y29" s="35">
        <f>MACD!Y29-시그널!Y29</f>
        <v>3.4116692495471455E-4</v>
      </c>
      <c r="Z29" s="28">
        <f>외인!Z29/10000</f>
        <v>4.4651569999999996</v>
      </c>
      <c r="AA29" s="35">
        <f>MACD!AA29-시그널!AA29</f>
        <v>-3.2679275557136547E-5</v>
      </c>
      <c r="AB29" s="28">
        <f>외인!AB29/10000</f>
        <v>19.318857999999999</v>
      </c>
      <c r="AC29" s="35">
        <f>MACD!AC29-시그널!AC29</f>
        <v>-7.241301241110189E-7</v>
      </c>
      <c r="AD29" s="28">
        <f>외인!AD29/10000</f>
        <v>1.9622490000000001</v>
      </c>
      <c r="AE29" s="35">
        <f>MACD!AE29-시그널!AE29</f>
        <v>3.2822301513289547E-4</v>
      </c>
      <c r="AF29" s="28">
        <f>외인!AF29/10000</f>
        <v>2.358231</v>
      </c>
      <c r="AG29" s="35">
        <f>MACD!AG29-시그널!AG29</f>
        <v>5.0857167375734222E-6</v>
      </c>
      <c r="AH29" s="28">
        <f>외인!AH29/10000</f>
        <v>18.268086</v>
      </c>
      <c r="AI29" s="35">
        <f>MACD!AI29-시그널!AI29</f>
        <v>-3.2163337883934459E-4</v>
      </c>
      <c r="AJ29" s="28">
        <f>외인!AJ29/10000</f>
        <v>10.524827999999999</v>
      </c>
      <c r="AK29" s="35">
        <f>MACD!AK29-시그널!AK29</f>
        <v>-3.5207878711424187E-4</v>
      </c>
      <c r="AL29" s="28">
        <f>외인!AL29/10000</f>
        <v>8.2508440000000007</v>
      </c>
      <c r="AM29" s="35">
        <f>MACD!AM29-시그널!AM29</f>
        <v>-1.0024930069942549E-4</v>
      </c>
      <c r="AN29" s="28">
        <f>외인!AN29/10000</f>
        <v>16.494969000000001</v>
      </c>
      <c r="AO29" s="35">
        <f>MACD!AO29-시그널!AO29</f>
        <v>1.2738759680553779E-4</v>
      </c>
      <c r="AP29" s="28">
        <f>외인!AP29/10000</f>
        <v>11.515445</v>
      </c>
      <c r="AQ29" s="35">
        <f>MACD!AQ29-시그널!AQ29</f>
        <v>1.1659695496184455E-4</v>
      </c>
      <c r="AR29" s="28">
        <f>외인!AR29/10000</f>
        <v>2.3649529999999999</v>
      </c>
      <c r="AS29" s="35">
        <f>MACD!AS29-시그널!AS29</f>
        <v>3.5949402436174659E-4</v>
      </c>
      <c r="AT29" s="28">
        <f>외인!AT29/10000</f>
        <v>7.5018259999999994</v>
      </c>
      <c r="AU29" s="35">
        <f>MACD!AU29-시그널!AU29</f>
        <v>3.7357045746263672E-5</v>
      </c>
      <c r="AV29" s="28">
        <f>외인!AV29/10000</f>
        <v>4.6608910000000003</v>
      </c>
      <c r="AW29" s="35">
        <f>MACD!AW29-시그널!AW29</f>
        <v>-1.3981805840928318E-4</v>
      </c>
      <c r="AX29" s="28">
        <f>외인!AX29/10000</f>
        <v>5.8949769999999999</v>
      </c>
      <c r="AY29" s="35">
        <f>MACD!AY29-시그널!AY29</f>
        <v>-3.2833538249418663E-4</v>
      </c>
      <c r="AZ29" s="28">
        <f>외인!AZ29/10000</f>
        <v>199.9863</v>
      </c>
      <c r="BA29" s="35">
        <f>MACD!BA29-시그널!BA29</f>
        <v>3.3773459292736792E-4</v>
      </c>
      <c r="BB29" s="28">
        <f>외인!BB29/10000</f>
        <v>9.6012599999999999</v>
      </c>
      <c r="BC29" s="35">
        <f>MACD!BC29-시그널!BC29</f>
        <v>2.5096105349006216E-5</v>
      </c>
      <c r="BD29" s="28">
        <f>외인!BD29/10000</f>
        <v>3.9169910000000003</v>
      </c>
      <c r="BE29" s="35">
        <f>MACD!BE29-시그널!BE29</f>
        <v>7.0118451076498899E-4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8.7951730000000001</v>
      </c>
      <c r="BI29" s="35">
        <f>MACD!BI29-시그널!BI29</f>
        <v>7.464495438827799E-4</v>
      </c>
      <c r="BJ29" s="28">
        <f>외인!BJ29/10000</f>
        <v>10.875603</v>
      </c>
      <c r="BK29" s="35">
        <f>MACD!BK29-시그널!BK29</f>
        <v>1.8217249465066502E-4</v>
      </c>
      <c r="BL29" s="28">
        <f>외인!BL29/10000</f>
        <v>4.5392790000000005</v>
      </c>
      <c r="BM29" s="35">
        <f>MACD!BM29-시그널!BM29</f>
        <v>-8.7235840400329149E-5</v>
      </c>
      <c r="BN29" s="28">
        <f>외인!BN29/10000</f>
        <v>4.2234259999999999</v>
      </c>
      <c r="BO29" s="35">
        <f>MACD!BO29-시그널!BO29</f>
        <v>1.8396272073598714E-4</v>
      </c>
      <c r="BP29" s="28">
        <f>외인!BP29/10000</f>
        <v>6.9250300000000005</v>
      </c>
      <c r="BQ29" s="35">
        <f>MACD!BQ29-시그널!BQ29</f>
        <v>-2.9309925233328947E-4</v>
      </c>
      <c r="BR29" s="28">
        <f>외인!BR29/10000</f>
        <v>24.133865</v>
      </c>
      <c r="BS29" s="35">
        <f>MACD!BS29-시그널!BS29</f>
        <v>4.3950622265238751E-6</v>
      </c>
      <c r="BT29" s="28">
        <f>외인!BT29/10000</f>
        <v>190.990703</v>
      </c>
      <c r="BU29" s="35">
        <f>MACD!BU29-시그널!BU29</f>
        <v>3.2308663511219199E-4</v>
      </c>
      <c r="BV29" s="28">
        <f>외인!BV29/10000</f>
        <v>35.348998999999999</v>
      </c>
      <c r="BW29" s="35">
        <f>MACD!BW29-시그널!BW29</f>
        <v>-1.629140248856619E-4</v>
      </c>
      <c r="BX29" s="28">
        <f>외인!BX29/10000</f>
        <v>7.295446000000001</v>
      </c>
      <c r="BY29" s="35">
        <f>MACD!BY29-시그널!BY29</f>
        <v>1.46324047589838E-4</v>
      </c>
      <c r="BZ29" s="28">
        <f>외인!BZ29/10000</f>
        <v>24.745814000000003</v>
      </c>
      <c r="CA29" s="35">
        <f>MACD!CA29-시그널!CA29</f>
        <v>5.0768729304261377E-5</v>
      </c>
      <c r="CB29" s="28">
        <f>외인!CB29/10000</f>
        <v>1.2690190000000001</v>
      </c>
      <c r="CC29" s="35">
        <f>MACD!CC29-시그널!CC29</f>
        <v>-6.6182445215267835E-5</v>
      </c>
      <c r="CD29" s="28">
        <f>외인!CD29/10000</f>
        <v>3.0554009999999998</v>
      </c>
      <c r="CE29" s="35">
        <f>MACD!CE29-시그널!CE29</f>
        <v>-8.7543101315102202E-4</v>
      </c>
      <c r="CF29" s="28">
        <f>외인!CF29/10000</f>
        <v>2.3315930000000002</v>
      </c>
      <c r="CG29" s="35">
        <f>MACD!CG29-시그널!CG29</f>
        <v>8.2135754958073703E-5</v>
      </c>
      <c r="CH29" s="28">
        <f>외인!CH29/10000</f>
        <v>6.4442500000000003</v>
      </c>
      <c r="CI29" s="35">
        <f>MACD!CI29-시그널!CI29</f>
        <v>-7.6183423877088267E-5</v>
      </c>
      <c r="CJ29" s="28">
        <f>외인!CJ29/10000</f>
        <v>37.545351000000004</v>
      </c>
      <c r="CK29" s="35">
        <f>MACD!CK29-시그널!CK29</f>
        <v>-1.686744439792446E-4</v>
      </c>
      <c r="CL29" s="28">
        <f>외인!CL29/10000</f>
        <v>22.051572</v>
      </c>
      <c r="CM29" s="35">
        <f>MACD!CM29-시그널!CM29</f>
        <v>3.323652120752502E-5</v>
      </c>
      <c r="CN29" s="28">
        <f>외인!CN29/10000</f>
        <v>11.296469999999999</v>
      </c>
      <c r="CO29" s="35">
        <f>MACD!CO29-시그널!CO29</f>
        <v>-2.0909625444018285E-4</v>
      </c>
      <c r="CP29" s="28">
        <f>외인!CP29/10000</f>
        <v>9.6598520000000008</v>
      </c>
      <c r="CQ29" s="35">
        <f>MACD!CQ29-시그널!CQ29</f>
        <v>2.0771805445828192E-5</v>
      </c>
      <c r="CR29" s="28">
        <f>외인!CR29/10000</f>
        <v>15.592592000000002</v>
      </c>
      <c r="CS29" s="35">
        <f>MACD!CS29-시그널!CS29</f>
        <v>-1.9563261608470121E-4</v>
      </c>
      <c r="CT29" s="28">
        <f>외인!CT29/10000</f>
        <v>10.760710000000001</v>
      </c>
      <c r="CU29" s="35">
        <f>MACD!CU29-시그널!CU29</f>
        <v>1.7151506042425844E-4</v>
      </c>
      <c r="CV29" s="28">
        <f>외인!CV29/10000</f>
        <v>190.990703</v>
      </c>
      <c r="CW29" s="35">
        <f>MACD!CW29-시그널!CW29</f>
        <v>3.2308663511219199E-4</v>
      </c>
      <c r="CX29" s="28">
        <f>외인!CX29/10000</f>
        <v>18.323066000000001</v>
      </c>
      <c r="CY29" s="35">
        <f>MACD!CY29-시그널!CY29</f>
        <v>-5.377035978938868E-5</v>
      </c>
      <c r="CZ29" s="28">
        <f>외인!CZ29/10000</f>
        <v>1.66018</v>
      </c>
      <c r="DA29" s="35">
        <f>MACD!DA29-시그널!DA29</f>
        <v>3.2393005236279861E-5</v>
      </c>
      <c r="DB29" s="28">
        <f>외인!DB29/10000</f>
        <v>3.9169910000000003</v>
      </c>
      <c r="DC29" s="35">
        <f>MACD!DC29-시그널!DC29</f>
        <v>7.0118451076498899E-4</v>
      </c>
      <c r="DD29" s="28">
        <f>외인!DD29/10000</f>
        <v>0.86441800000000002</v>
      </c>
      <c r="DE29" s="35">
        <f>MACD!DE29-시그널!DE29</f>
        <v>1.0347925582271939E-3</v>
      </c>
      <c r="DF29" s="28">
        <f>외인!DF29/10000</f>
        <v>5.4264429999999999</v>
      </c>
      <c r="DG29" s="35">
        <f>MACD!DG29-시그널!DG29</f>
        <v>1.4770634111413292E-4</v>
      </c>
      <c r="DH29" s="28">
        <f>외인!DH29/10000</f>
        <v>2.247684</v>
      </c>
      <c r="DI29" s="35">
        <f>MACD!DI29-시그널!DI29</f>
        <v>-1.1915631984225675E-3</v>
      </c>
      <c r="DJ29" s="28">
        <f>외인!DJ29/10000</f>
        <v>53.348938000000004</v>
      </c>
      <c r="DK29" s="35">
        <f>MACD!DK29-시그널!DK29</f>
        <v>-7.9071333174669605E-5</v>
      </c>
      <c r="DL29" s="28">
        <f>외인!DL29/10000</f>
        <v>8.9616910000000001</v>
      </c>
      <c r="DM29" s="35">
        <f>MACD!DM29-시그널!DM29</f>
        <v>-2.7293865432637923E-4</v>
      </c>
      <c r="DN29" s="28">
        <f>외인!DN29/10000</f>
        <v>190.990703</v>
      </c>
      <c r="DO29" s="35">
        <f>MACD!DO29-시그널!DO29</f>
        <v>3.2308663511219199E-4</v>
      </c>
      <c r="DP29" s="28">
        <f>외인!DP29/10000</f>
        <v>7.9148679999999993</v>
      </c>
      <c r="DQ29" s="35">
        <f>MACD!DQ29-시그널!DQ29</f>
        <v>-1.2770775325163708E-4</v>
      </c>
      <c r="DR29" s="28">
        <f>외인!DR29/10000</f>
        <v>4.0496749999999997</v>
      </c>
      <c r="DS29" s="35">
        <f>MACD!DS29-시그널!DS29</f>
        <v>1.1270098984801039E-4</v>
      </c>
      <c r="DT29" s="28">
        <f>외인!DT29/10000</f>
        <v>12.463594000000001</v>
      </c>
      <c r="DU29" s="35">
        <f>MACD!DU29-시그널!DU29</f>
        <v>-9.7977053674823227E-5</v>
      </c>
      <c r="DV29" s="28">
        <f>외인!DV29/10000</f>
        <v>3.1016699999999999</v>
      </c>
      <c r="DW29" s="35">
        <f>MACD!DW29-시그널!DW29</f>
        <v>-5.9368814016724542E-4</v>
      </c>
      <c r="DX29" s="28">
        <f>외인!DX29/10000</f>
        <v>10.582958999999999</v>
      </c>
      <c r="DY29" s="35">
        <f>MACD!DY29-시그널!DY29</f>
        <v>-2.2592470739894125E-4</v>
      </c>
      <c r="DZ29" s="28">
        <f>외인!DZ29/10000</f>
        <v>0.86013700000000004</v>
      </c>
      <c r="EA29" s="35">
        <f>MACD!EA29-시그널!EA29</f>
        <v>-1.1180069629158854E-3</v>
      </c>
      <c r="EB29" s="28">
        <f>외인!EB29/10000</f>
        <v>1.248456</v>
      </c>
      <c r="EC29" s="35">
        <f>MACD!EC29-시그널!EC29</f>
        <v>-3.8729424051502727E-4</v>
      </c>
      <c r="ED29" s="28">
        <f>외인!ED29/10000</f>
        <v>1.0149920000000001</v>
      </c>
      <c r="EE29" s="35">
        <f>MACD!EE29-시그널!EE29</f>
        <v>-7.5583773140555914E-4</v>
      </c>
      <c r="EF29" s="28">
        <f>외인!EF29/10000</f>
        <v>24.509574000000001</v>
      </c>
      <c r="EG29" s="35">
        <f>MACD!EG29-시그널!EG29</f>
        <v>-1.7830938249330588E-4</v>
      </c>
      <c r="EH29" s="28">
        <f>외인!EH29/10000</f>
        <v>17.470272000000001</v>
      </c>
      <c r="EI29" s="35">
        <f>MACD!EI29-시그널!EI29</f>
        <v>-2.8914806271495696E-5</v>
      </c>
      <c r="EJ29" s="28">
        <f>외인!EJ29/10000</f>
        <v>9.2898449999999997</v>
      </c>
      <c r="EK29" s="35">
        <f>MACD!EK29-시그널!EK29</f>
        <v>1.1277721743711827E-4</v>
      </c>
      <c r="EL29" s="28">
        <f>외인!EL29/10000</f>
        <v>3.3094570000000001</v>
      </c>
      <c r="EM29" s="35">
        <f>MACD!EM29-시그널!EM29</f>
        <v>-8.0082284935772529E-4</v>
      </c>
      <c r="EN29" s="28">
        <f>외인!EN29/10000</f>
        <v>4.0496749999999997</v>
      </c>
      <c r="EO29" s="35">
        <f>MACD!EO29-시그널!EO29</f>
        <v>1.1270098984801039E-4</v>
      </c>
      <c r="EP29" s="28">
        <f>외인!EP29/10000</f>
        <v>15.357811999999999</v>
      </c>
      <c r="EQ29" s="35">
        <f>MACD!EQ29-시그널!EQ29</f>
        <v>-3.3423523259337734E-4</v>
      </c>
      <c r="ER29" s="28">
        <f>외인!ER29/10000</f>
        <v>1.3725370000000001</v>
      </c>
      <c r="ES29" s="35">
        <f>MACD!ES29-시그널!ES29</f>
        <v>-2.3643166098890433E-3</v>
      </c>
      <c r="ET29" s="28">
        <f>외인!ET29/10000</f>
        <v>11.515445</v>
      </c>
      <c r="EU29" s="35">
        <f>MACD!EU29-시그널!EU29</f>
        <v>1.1659695496184455E-4</v>
      </c>
      <c r="EV29" s="28">
        <f>외인!EV29/10000</f>
        <v>4.4651569999999996</v>
      </c>
      <c r="EW29" s="35">
        <f>MACD!EW29-시그널!EW29</f>
        <v>-3.2679275557136547E-5</v>
      </c>
      <c r="EX29" s="28">
        <f>외인!EX29/10000</f>
        <v>5.1946949999999994</v>
      </c>
      <c r="EY29" s="35">
        <f>MACD!EY29-시그널!EY29</f>
        <v>6.4282553525883365E-5</v>
      </c>
    </row>
    <row r="30" spans="1:155">
      <c r="A30" s="27">
        <f>외인!A30</f>
        <v>46105</v>
      </c>
      <c r="B30" s="28">
        <f>외인!B30/10000</f>
        <v>443.78521599999999</v>
      </c>
      <c r="C30" s="35">
        <f>MACD!C30-시그널!C30</f>
        <v>5.1419622129270602E-5</v>
      </c>
      <c r="D30" s="28">
        <f>외인!D30/10000</f>
        <v>61.781013000000002</v>
      </c>
      <c r="E30" s="35">
        <f>MACD!E30-시그널!E30</f>
        <v>-2.7720600835168501E-4</v>
      </c>
      <c r="F30" s="28">
        <f>외인!F30/10000</f>
        <v>189.32793899999999</v>
      </c>
      <c r="G30" s="35">
        <f>MACD!G30-시그널!G30</f>
        <v>3.2700246795533861E-5</v>
      </c>
      <c r="H30" s="28">
        <f>외인!H30/10000</f>
        <v>27.773606000000001</v>
      </c>
      <c r="I30" s="35">
        <f>MACD!I30-시그널!I30</f>
        <v>2.5553180307989623E-4</v>
      </c>
      <c r="J30" s="28">
        <f>외인!J30/10000</f>
        <v>3.9412780000000001</v>
      </c>
      <c r="K30" s="35">
        <f>MACD!K30-시그널!K30</f>
        <v>1.707872566422078E-4</v>
      </c>
      <c r="L30" s="28">
        <f>외인!L30/10000</f>
        <v>25.753741000000002</v>
      </c>
      <c r="M30" s="35">
        <f>MACD!M30-시그널!M30</f>
        <v>2.6751529532071175E-4</v>
      </c>
      <c r="N30" s="28">
        <f>외인!N30/10000</f>
        <v>23.075510999999999</v>
      </c>
      <c r="O30" s="35">
        <f>MACD!O30-시그널!O30</f>
        <v>1.3055404508336213E-5</v>
      </c>
      <c r="P30" s="28">
        <f>외인!P30/10000</f>
        <v>19.608373</v>
      </c>
      <c r="Q30" s="35">
        <f>MACD!Q30-시그널!Q30</f>
        <v>-7.3991199968900519E-5</v>
      </c>
      <c r="R30" s="28">
        <f>외인!R30/10000</f>
        <v>12.638575999999999</v>
      </c>
      <c r="S30" s="35">
        <f>MACD!S30-시그널!S30</f>
        <v>-1.071132465440799E-4</v>
      </c>
      <c r="T30" s="28">
        <f>외인!T30/10000</f>
        <v>0.85544699999999996</v>
      </c>
      <c r="U30" s="35">
        <f>MACD!U30-시그널!U30</f>
        <v>9.17902639413127E-4</v>
      </c>
      <c r="V30" s="28">
        <f>외인!V30/10000</f>
        <v>10.853538</v>
      </c>
      <c r="W30" s="35">
        <f>MACD!W30-시그널!W30</f>
        <v>3.7162126161039821E-5</v>
      </c>
      <c r="X30" s="28">
        <f>외인!X30/10000</f>
        <v>193.24542</v>
      </c>
      <c r="Y30" s="35">
        <f>MACD!Y30-시그널!Y30</f>
        <v>1.3440022852357009E-4</v>
      </c>
      <c r="Z30" s="28">
        <f>외인!Z30/10000</f>
        <v>4.6606249999999996</v>
      </c>
      <c r="AA30" s="35">
        <f>MACD!AA30-시그널!AA30</f>
        <v>-2.7905577596205712E-5</v>
      </c>
      <c r="AB30" s="28">
        <f>외인!AB30/10000</f>
        <v>19.485496999999999</v>
      </c>
      <c r="AC30" s="35">
        <f>MACD!AC30-시그널!AC30</f>
        <v>-2.2644983035984844E-5</v>
      </c>
      <c r="AD30" s="28">
        <f>외인!AD30/10000</f>
        <v>2.002113</v>
      </c>
      <c r="AE30" s="35">
        <f>MACD!AE30-시그널!AE30</f>
        <v>2.6364614676192919E-4</v>
      </c>
      <c r="AF30" s="28">
        <f>외인!AF30/10000</f>
        <v>2.3811520000000002</v>
      </c>
      <c r="AG30" s="35">
        <f>MACD!AG30-시그널!AG30</f>
        <v>6.4144029062248892E-5</v>
      </c>
      <c r="AH30" s="28">
        <f>외인!AH30/10000</f>
        <v>18.841044</v>
      </c>
      <c r="AI30" s="35">
        <f>MACD!AI30-시그널!AI30</f>
        <v>-3.9104113810513319E-4</v>
      </c>
      <c r="AJ30" s="28">
        <f>외인!AJ30/10000</f>
        <v>10.756636</v>
      </c>
      <c r="AK30" s="35">
        <f>MACD!AK30-시그널!AK30</f>
        <v>-4.1863853105517893E-4</v>
      </c>
      <c r="AL30" s="28">
        <f>외인!AL30/10000</f>
        <v>8.4705779999999997</v>
      </c>
      <c r="AM30" s="35">
        <f>MACD!AM30-시그널!AM30</f>
        <v>-2.55854712025858E-5</v>
      </c>
      <c r="AN30" s="28">
        <f>외인!AN30/10000</f>
        <v>16.494492000000001</v>
      </c>
      <c r="AO30" s="35">
        <f>MACD!AO30-시그널!AO30</f>
        <v>9.8347779313072772E-6</v>
      </c>
      <c r="AP30" s="28">
        <f>외인!AP30/10000</f>
        <v>11.687362</v>
      </c>
      <c r="AQ30" s="35">
        <f>MACD!AQ30-시그널!AQ30</f>
        <v>9.8688165062073074E-5</v>
      </c>
      <c r="AR30" s="28">
        <f>외인!AR30/10000</f>
        <v>2.4196789999999999</v>
      </c>
      <c r="AS30" s="35">
        <f>MACD!AS30-시그널!AS30</f>
        <v>3.0014392823898497E-4</v>
      </c>
      <c r="AT30" s="28">
        <f>외인!AT30/10000</f>
        <v>7.7004550000000007</v>
      </c>
      <c r="AU30" s="35">
        <f>MACD!AU30-시그널!AU30</f>
        <v>7.5999876637094881E-5</v>
      </c>
      <c r="AV30" s="28">
        <f>외인!AV30/10000</f>
        <v>4.8030499999999998</v>
      </c>
      <c r="AW30" s="35">
        <f>MACD!AW30-시그널!AW30</f>
        <v>-7.3890450502811175E-5</v>
      </c>
      <c r="AX30" s="28">
        <f>외인!AX30/10000</f>
        <v>5.7133760000000002</v>
      </c>
      <c r="AY30" s="35">
        <f>MACD!AY30-시그널!AY30</f>
        <v>-6.5530284329388673E-4</v>
      </c>
      <c r="AZ30" s="28">
        <f>외인!AZ30/10000</f>
        <v>206.37309399999998</v>
      </c>
      <c r="BA30" s="35">
        <f>MACD!BA30-시그널!BA30</f>
        <v>1.4619394934979905E-4</v>
      </c>
      <c r="BB30" s="28">
        <f>외인!BB30/10000</f>
        <v>9.8878439999999994</v>
      </c>
      <c r="BC30" s="35">
        <f>MACD!BC30-시그널!BC30</f>
        <v>2.3740035276293239E-5</v>
      </c>
      <c r="BD30" s="28">
        <f>외인!BD30/10000</f>
        <v>3.9655429999999998</v>
      </c>
      <c r="BE30" s="35">
        <f>MACD!BE30-시그널!BE30</f>
        <v>5.3213596851657769E-4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8.907805999999999</v>
      </c>
      <c r="BI30" s="35">
        <f>MACD!BI30-시그널!BI30</f>
        <v>6.4460472820240323E-4</v>
      </c>
      <c r="BJ30" s="28">
        <f>외인!BJ30/10000</f>
        <v>11.323483</v>
      </c>
      <c r="BK30" s="35">
        <f>MACD!BK30-시그널!BK30</f>
        <v>4.2430557526069459E-4</v>
      </c>
      <c r="BL30" s="28">
        <f>외인!BL30/10000</f>
        <v>4.704008</v>
      </c>
      <c r="BM30" s="35">
        <f>MACD!BM30-시그널!BM30</f>
        <v>-6.3079664529865987E-5</v>
      </c>
      <c r="BN30" s="28">
        <f>외인!BN30/10000</f>
        <v>4.3938899999999999</v>
      </c>
      <c r="BO30" s="35">
        <f>MACD!BO30-시그널!BO30</f>
        <v>1.854739178365886E-4</v>
      </c>
      <c r="BP30" s="28">
        <f>외인!BP30/10000</f>
        <v>6.7897940000000006</v>
      </c>
      <c r="BQ30" s="35">
        <f>MACD!BQ30-시그널!BQ30</f>
        <v>-5.5940299732346391E-4</v>
      </c>
      <c r="BR30" s="28">
        <f>외인!BR30/10000</f>
        <v>24.380829000000002</v>
      </c>
      <c r="BS30" s="35">
        <f>MACD!BS30-시그널!BS30</f>
        <v>-5.3146399685644833E-5</v>
      </c>
      <c r="BT30" s="28">
        <f>외인!BT30/10000</f>
        <v>197.05473000000001</v>
      </c>
      <c r="BU30" s="35">
        <f>MACD!BU30-시그널!BU30</f>
        <v>1.2328427854449648E-4</v>
      </c>
      <c r="BV30" s="28">
        <f>외인!BV30/10000</f>
        <v>36.801326000000003</v>
      </c>
      <c r="BW30" s="35">
        <f>MACD!BW30-시그널!BW30</f>
        <v>-1.3263467610671718E-4</v>
      </c>
      <c r="BX30" s="28">
        <f>외인!BX30/10000</f>
        <v>7.4292590000000001</v>
      </c>
      <c r="BY30" s="35">
        <f>MACD!BY30-시그널!BY30</f>
        <v>1.4724992274664682E-4</v>
      </c>
      <c r="BZ30" s="28">
        <f>외인!BZ30/10000</f>
        <v>24.965069</v>
      </c>
      <c r="CA30" s="35">
        <f>MACD!CA30-시그널!CA30</f>
        <v>-1.7403778645292377E-7</v>
      </c>
      <c r="CB30" s="28">
        <f>외인!CB30/10000</f>
        <v>1.2965450000000001</v>
      </c>
      <c r="CC30" s="35">
        <f>MACD!CC30-시그널!CC30</f>
        <v>-5.4611850184896614E-5</v>
      </c>
      <c r="CD30" s="28">
        <f>외인!CD30/10000</f>
        <v>3.0991240000000002</v>
      </c>
      <c r="CE30" s="35">
        <f>MACD!CE30-시그널!CE30</f>
        <v>-1.051167106457638E-3</v>
      </c>
      <c r="CF30" s="28">
        <f>외인!CF30/10000</f>
        <v>2.3799900000000003</v>
      </c>
      <c r="CG30" s="35">
        <f>MACD!CG30-시그널!CG30</f>
        <v>1.4403626307253224E-4</v>
      </c>
      <c r="CH30" s="28">
        <f>외인!CH30/10000</f>
        <v>6.6533699999999998</v>
      </c>
      <c r="CI30" s="35">
        <f>MACD!CI30-시그널!CI30</f>
        <v>-3.8239403236826238E-5</v>
      </c>
      <c r="CJ30" s="28">
        <f>외인!CJ30/10000</f>
        <v>38.270077000000001</v>
      </c>
      <c r="CK30" s="35">
        <f>MACD!CK30-시그널!CK30</f>
        <v>-1.4183270763923556E-4</v>
      </c>
      <c r="CL30" s="28">
        <f>외인!CL30/10000</f>
        <v>22.230333999999999</v>
      </c>
      <c r="CM30" s="35">
        <f>MACD!CM30-시그널!CM30</f>
        <v>1.1848012808210803E-5</v>
      </c>
      <c r="CN30" s="28">
        <f>외인!CN30/10000</f>
        <v>11.221478999999999</v>
      </c>
      <c r="CO30" s="35">
        <f>MACD!CO30-시그널!CO30</f>
        <v>-2.2099044501394207E-4</v>
      </c>
      <c r="CP30" s="28">
        <f>외인!CP30/10000</f>
        <v>9.9464419999999993</v>
      </c>
      <c r="CQ30" s="35">
        <f>MACD!CQ30-시그널!CQ30</f>
        <v>1.982834211466765E-5</v>
      </c>
      <c r="CR30" s="28">
        <f>외인!CR30/10000</f>
        <v>15.835659</v>
      </c>
      <c r="CS30" s="35">
        <f>MACD!CS30-시그널!CS30</f>
        <v>-1.9325769529017207E-4</v>
      </c>
      <c r="CT30" s="28">
        <f>외인!CT30/10000</f>
        <v>11.01446</v>
      </c>
      <c r="CU30" s="35">
        <f>MACD!CU30-시그널!CU30</f>
        <v>1.7300742380144975E-4</v>
      </c>
      <c r="CV30" s="28">
        <f>외인!CV30/10000</f>
        <v>197.05473000000001</v>
      </c>
      <c r="CW30" s="35">
        <f>MACD!CW30-시그널!CW30</f>
        <v>1.2328427854449648E-4</v>
      </c>
      <c r="CX30" s="28">
        <f>외인!CX30/10000</f>
        <v>19.678246999999999</v>
      </c>
      <c r="CY30" s="35">
        <f>MACD!CY30-시그널!CY30</f>
        <v>9.5489999925102171E-5</v>
      </c>
      <c r="CZ30" s="28">
        <f>외인!CZ30/10000</f>
        <v>1.6837099999999998</v>
      </c>
      <c r="DA30" s="35">
        <f>MACD!DA30-시그널!DA30</f>
        <v>7.2228020968147276E-5</v>
      </c>
      <c r="DB30" s="28">
        <f>외인!DB30/10000</f>
        <v>3.9655429999999998</v>
      </c>
      <c r="DC30" s="35">
        <f>MACD!DC30-시그널!DC30</f>
        <v>5.3213596851657769E-4</v>
      </c>
      <c r="DD30" s="28">
        <f>외인!DD30/10000</f>
        <v>0.85544699999999996</v>
      </c>
      <c r="DE30" s="35">
        <f>MACD!DE30-시그널!DE30</f>
        <v>9.17902639413127E-4</v>
      </c>
      <c r="DF30" s="28">
        <f>외인!DF30/10000</f>
        <v>5.5339929999999997</v>
      </c>
      <c r="DG30" s="35">
        <f>MACD!DG30-시그널!DG30</f>
        <v>1.4625047222224213E-4</v>
      </c>
      <c r="DH30" s="28">
        <f>외인!DH30/10000</f>
        <v>2.2842799999999999</v>
      </c>
      <c r="DI30" s="35">
        <f>MACD!DI30-시그널!DI30</f>
        <v>-1.4366406457867833E-3</v>
      </c>
      <c r="DJ30" s="28">
        <f>외인!DJ30/10000</f>
        <v>55.332250999999999</v>
      </c>
      <c r="DK30" s="35">
        <f>MACD!DK30-시그널!DK30</f>
        <v>-8.6506193214191691E-5</v>
      </c>
      <c r="DL30" s="28">
        <f>외인!DL30/10000</f>
        <v>8.8681649999999994</v>
      </c>
      <c r="DM30" s="35">
        <f>MACD!DM30-시그널!DM30</f>
        <v>-2.8656690529571625E-4</v>
      </c>
      <c r="DN30" s="28">
        <f>외인!DN30/10000</f>
        <v>197.05473000000001</v>
      </c>
      <c r="DO30" s="35">
        <f>MACD!DO30-시그널!DO30</f>
        <v>1.2328427854449648E-4</v>
      </c>
      <c r="DP30" s="28">
        <f>외인!DP30/10000</f>
        <v>8.1015039999999985</v>
      </c>
      <c r="DQ30" s="35">
        <f>MACD!DQ30-시그널!DQ30</f>
        <v>-1.8562239565414463E-4</v>
      </c>
      <c r="DR30" s="28">
        <f>외인!DR30/10000</f>
        <v>4.112476</v>
      </c>
      <c r="DS30" s="35">
        <f>MACD!DS30-시그널!DS30</f>
        <v>9.2429843671689631E-5</v>
      </c>
      <c r="DT30" s="28">
        <f>외인!DT30/10000</f>
        <v>12.638575999999999</v>
      </c>
      <c r="DU30" s="35">
        <f>MACD!DU30-시그널!DU30</f>
        <v>-1.071132465440799E-4</v>
      </c>
      <c r="DV30" s="28">
        <f>외인!DV30/10000</f>
        <v>3.1700550000000001</v>
      </c>
      <c r="DW30" s="35">
        <f>MACD!DW30-시그널!DW30</f>
        <v>-5.4315753351101017E-4</v>
      </c>
      <c r="DX30" s="28">
        <f>외인!DX30/10000</f>
        <v>10.853538</v>
      </c>
      <c r="DY30" s="35">
        <f>MACD!DY30-시그널!DY30</f>
        <v>3.7162126161039821E-5</v>
      </c>
      <c r="DZ30" s="28">
        <f>외인!DZ30/10000</f>
        <v>0.87712999999999997</v>
      </c>
      <c r="EA30" s="35">
        <f>MACD!EA30-시그널!EA30</f>
        <v>-1.181050532337405E-3</v>
      </c>
      <c r="EB30" s="28">
        <f>외인!EB30/10000</f>
        <v>1.2767580000000001</v>
      </c>
      <c r="EC30" s="35">
        <f>MACD!EC30-시그널!EC30</f>
        <v>-3.9982407536326382E-4</v>
      </c>
      <c r="ED30" s="28">
        <f>외인!ED30/10000</f>
        <v>1.0391159999999999</v>
      </c>
      <c r="EE30" s="35">
        <f>MACD!EE30-시그널!EE30</f>
        <v>-4.2542878035003312E-4</v>
      </c>
      <c r="EF30" s="28">
        <f>외인!EF30/10000</f>
        <v>25.123711</v>
      </c>
      <c r="EG30" s="35">
        <f>MACD!EG30-시그널!EG30</f>
        <v>-1.2448294388526908E-4</v>
      </c>
      <c r="EH30" s="28">
        <f>외인!EH30/10000</f>
        <v>18.325347000000001</v>
      </c>
      <c r="EI30" s="35">
        <f>MACD!EI30-시그널!EI30</f>
        <v>-4.6422847587640546E-5</v>
      </c>
      <c r="EJ30" s="28">
        <f>외인!EJ30/10000</f>
        <v>9.5378059999999998</v>
      </c>
      <c r="EK30" s="35">
        <f>MACD!EK30-시그널!EK30</f>
        <v>1.4484048677659267E-4</v>
      </c>
      <c r="EL30" s="28">
        <f>외인!EL30/10000</f>
        <v>3.3549359999999999</v>
      </c>
      <c r="EM30" s="35">
        <f>MACD!EM30-시그널!EM30</f>
        <v>-9.6338063363346688E-4</v>
      </c>
      <c r="EN30" s="28">
        <f>외인!EN30/10000</f>
        <v>4.112476</v>
      </c>
      <c r="EO30" s="35">
        <f>MACD!EO30-시그널!EO30</f>
        <v>9.2429843671689631E-5</v>
      </c>
      <c r="EP30" s="28">
        <f>외인!EP30/10000</f>
        <v>15.954689000000002</v>
      </c>
      <c r="EQ30" s="35">
        <f>MACD!EQ30-시그널!EQ30</f>
        <v>-2.5840710923257285E-4</v>
      </c>
      <c r="ER30" s="28">
        <f>외인!ER30/10000</f>
        <v>1.4500850000000001</v>
      </c>
      <c r="ES30" s="35">
        <f>MACD!ES30-시그널!ES30</f>
        <v>-1.7347592170725208E-3</v>
      </c>
      <c r="ET30" s="28">
        <f>외인!ET30/10000</f>
        <v>11.687362</v>
      </c>
      <c r="EU30" s="35">
        <f>MACD!EU30-시그널!EU30</f>
        <v>9.8688165062073074E-5</v>
      </c>
      <c r="EV30" s="28">
        <f>외인!EV30/10000</f>
        <v>4.6606249999999996</v>
      </c>
      <c r="EW30" s="35">
        <f>MACD!EW30-시그널!EW30</f>
        <v>-2.7905577596205712E-5</v>
      </c>
      <c r="EX30" s="28">
        <f>외인!EX30/10000</f>
        <v>5.2858169999999998</v>
      </c>
      <c r="EY30" s="35">
        <f>MACD!EY30-시그널!EY30</f>
        <v>5.9449595731986683E-5</v>
      </c>
    </row>
    <row r="31" spans="1:155">
      <c r="A31" s="27">
        <f>외인!A31</f>
        <v>46106</v>
      </c>
      <c r="B31" s="28">
        <f>외인!B31/10000</f>
        <v>450.83121799999998</v>
      </c>
      <c r="C31" s="35">
        <f>MACD!C31-시그널!C31</f>
        <v>-6.1223400320375868E-5</v>
      </c>
      <c r="D31" s="28">
        <f>외인!D31/10000</f>
        <v>63.968352000000003</v>
      </c>
      <c r="E31" s="35">
        <f>MACD!E31-시그널!E31</f>
        <v>-1.8300145521777571E-4</v>
      </c>
      <c r="F31" s="28">
        <f>외인!F31/10000</f>
        <v>190.42252500000001</v>
      </c>
      <c r="G31" s="35">
        <f>MACD!G31-시그널!G31</f>
        <v>-1.5634710311349174E-4</v>
      </c>
      <c r="H31" s="28">
        <f>외인!H31/10000</f>
        <v>28.357870000000002</v>
      </c>
      <c r="I31" s="35">
        <f>MACD!I31-시그널!I31</f>
        <v>4.3869043278784228E-4</v>
      </c>
      <c r="J31" s="28">
        <f>외인!J31/10000</f>
        <v>3.9478690000000003</v>
      </c>
      <c r="K31" s="35">
        <f>MACD!K31-시그널!K31</f>
        <v>1.1119316505871219E-4</v>
      </c>
      <c r="L31" s="28">
        <f>외인!L31/10000</f>
        <v>26.230814000000002</v>
      </c>
      <c r="M31" s="35">
        <f>MACD!M31-시그널!M31</f>
        <v>4.3372053023494695E-4</v>
      </c>
      <c r="N31" s="28">
        <f>외인!N31/10000</f>
        <v>23.406672</v>
      </c>
      <c r="O31" s="35">
        <f>MACD!O31-시그널!O31</f>
        <v>-3.9359594180882976E-5</v>
      </c>
      <c r="P31" s="28">
        <f>외인!P31/10000</f>
        <v>20.016591000000002</v>
      </c>
      <c r="Q31" s="35">
        <f>MACD!Q31-시그널!Q31</f>
        <v>-7.0720086714307637E-5</v>
      </c>
      <c r="R31" s="28">
        <f>외인!R31/10000</f>
        <v>12.782717</v>
      </c>
      <c r="S31" s="35">
        <f>MACD!S31-시그널!S31</f>
        <v>-8.3060399293030749E-5</v>
      </c>
      <c r="T31" s="28">
        <f>외인!T31/10000</f>
        <v>0.86265800000000004</v>
      </c>
      <c r="U31" s="35">
        <f>MACD!U31-시그널!U31</f>
        <v>7.4537868072102435E-4</v>
      </c>
      <c r="V31" s="28">
        <f>외인!V31/10000</f>
        <v>11.209300000000001</v>
      </c>
      <c r="W31" s="35">
        <f>MACD!W31-시그널!W31</f>
        <v>1.9968750261968853E-4</v>
      </c>
      <c r="X31" s="28">
        <f>외인!X31/10000</f>
        <v>193.72046900000001</v>
      </c>
      <c r="Y31" s="35">
        <f>MACD!Y31-시그널!Y31</f>
        <v>-1.0894793444213638E-4</v>
      </c>
      <c r="Z31" s="28">
        <f>외인!Z31/10000</f>
        <v>4.8098660000000004</v>
      </c>
      <c r="AA31" s="35">
        <f>MACD!AA31-시그널!AA31</f>
        <v>-1.0713030337263033E-5</v>
      </c>
      <c r="AB31" s="28">
        <f>외인!AB31/10000</f>
        <v>19.879945000000003</v>
      </c>
      <c r="AC31" s="35">
        <f>MACD!AC31-시그널!AC31</f>
        <v>-3.6783248770384314E-5</v>
      </c>
      <c r="AD31" s="28">
        <f>외인!AD31/10000</f>
        <v>2.0634589999999999</v>
      </c>
      <c r="AE31" s="35">
        <f>MACD!AE31-시그널!AE31</f>
        <v>2.696993164799387E-4</v>
      </c>
      <c r="AF31" s="28">
        <f>외인!AF31/10000</f>
        <v>2.3846820000000002</v>
      </c>
      <c r="AG31" s="35">
        <f>MACD!AG31-시그널!AG31</f>
        <v>5.9805255028848423E-5</v>
      </c>
      <c r="AH31" s="28">
        <f>외인!AH31/10000</f>
        <v>19.166101000000001</v>
      </c>
      <c r="AI31" s="35">
        <f>MACD!AI31-시그널!AI31</f>
        <v>-4.3774632073101155E-4</v>
      </c>
      <c r="AJ31" s="28">
        <f>외인!AJ31/10000</f>
        <v>10.998122</v>
      </c>
      <c r="AK31" s="35">
        <f>MACD!AK31-시그널!AK31</f>
        <v>-3.1559269485597838E-4</v>
      </c>
      <c r="AL31" s="28">
        <f>외인!AL31/10000</f>
        <v>8.6606620000000003</v>
      </c>
      <c r="AM31" s="35">
        <f>MACD!AM31-시그널!AM31</f>
        <v>4.1912482487681279E-5</v>
      </c>
      <c r="AN31" s="28">
        <f>외인!AN31/10000</f>
        <v>16.679649999999999</v>
      </c>
      <c r="AO31" s="35">
        <f>MACD!AO31-시그널!AO31</f>
        <v>-8.2980872559596701E-5</v>
      </c>
      <c r="AP31" s="28">
        <f>외인!AP31/10000</f>
        <v>12.394667</v>
      </c>
      <c r="AQ31" s="35">
        <f>MACD!AQ31-시그널!AQ31</f>
        <v>1.1933760747753788E-4</v>
      </c>
      <c r="AR31" s="28">
        <f>외인!AR31/10000</f>
        <v>2.4344969999999999</v>
      </c>
      <c r="AS31" s="35">
        <f>MACD!AS31-시그널!AS31</f>
        <v>2.6278418887950845E-4</v>
      </c>
      <c r="AT31" s="28">
        <f>외인!AT31/10000</f>
        <v>7.7978380000000005</v>
      </c>
      <c r="AU31" s="35">
        <f>MACD!AU31-시그널!AU31</f>
        <v>8.6179966714358333E-5</v>
      </c>
      <c r="AV31" s="28">
        <f>외인!AV31/10000</f>
        <v>4.8415210000000002</v>
      </c>
      <c r="AW31" s="35">
        <f>MACD!AW31-시그널!AW31</f>
        <v>3.0827337311645014E-5</v>
      </c>
      <c r="AX31" s="28">
        <f>외인!AX31/10000</f>
        <v>5.885014</v>
      </c>
      <c r="AY31" s="35">
        <f>MACD!AY31-시그널!AY31</f>
        <v>-9.7778385724807534E-4</v>
      </c>
      <c r="AZ31" s="28">
        <f>외인!AZ31/10000</f>
        <v>207.19687400000001</v>
      </c>
      <c r="BA31" s="35">
        <f>MACD!BA31-시그널!BA31</f>
        <v>-8.2421371337862426E-5</v>
      </c>
      <c r="BB31" s="28">
        <f>외인!BB31/10000</f>
        <v>10.196517999999999</v>
      </c>
      <c r="BC31" s="35">
        <f>MACD!BC31-시그널!BC31</f>
        <v>8.9453398727929443E-6</v>
      </c>
      <c r="BD31" s="28">
        <f>외인!BD31/10000</f>
        <v>3.9944660000000005</v>
      </c>
      <c r="BE31" s="35">
        <f>MACD!BE31-시그널!BE31</f>
        <v>2.965589953229349E-4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9.1068890000000007</v>
      </c>
      <c r="BI31" s="35">
        <f>MACD!BI31-시그널!BI31</f>
        <v>4.9702425716201585E-4</v>
      </c>
      <c r="BJ31" s="28">
        <f>외인!BJ31/10000</f>
        <v>11.549519999999999</v>
      </c>
      <c r="BK31" s="35">
        <f>MACD!BK31-시그널!BK31</f>
        <v>5.6220711832071467E-4</v>
      </c>
      <c r="BL31" s="28">
        <f>외인!BL31/10000</f>
        <v>4.8535570000000003</v>
      </c>
      <c r="BM31" s="35">
        <f>MACD!BM31-시그널!BM31</f>
        <v>-2.2206398216791123E-5</v>
      </c>
      <c r="BN31" s="28">
        <f>외인!BN31/10000</f>
        <v>4.4421809999999997</v>
      </c>
      <c r="BO31" s="35">
        <f>MACD!BO31-시그널!BO31</f>
        <v>1.9483408938234713E-4</v>
      </c>
      <c r="BP31" s="28">
        <f>외인!BP31/10000</f>
        <v>6.9536220000000002</v>
      </c>
      <c r="BQ31" s="35">
        <f>MACD!BQ31-시그널!BQ31</f>
        <v>-8.775983244304088E-4</v>
      </c>
      <c r="BR31" s="28">
        <f>외인!BR31/10000</f>
        <v>25.367946</v>
      </c>
      <c r="BS31" s="35">
        <f>MACD!BS31-시그널!BS31</f>
        <v>-9.1832016216027135E-5</v>
      </c>
      <c r="BT31" s="28">
        <f>외인!BT31/10000</f>
        <v>197.695514</v>
      </c>
      <c r="BU31" s="35">
        <f>MACD!BU31-시그널!BU31</f>
        <v>-1.1100603041232335E-4</v>
      </c>
      <c r="BV31" s="28">
        <f>외인!BV31/10000</f>
        <v>38.323143000000002</v>
      </c>
      <c r="BW31" s="35">
        <f>MACD!BW31-시그널!BW31</f>
        <v>-1.1255173717670749E-4</v>
      </c>
      <c r="BX31" s="28">
        <f>외인!BX31/10000</f>
        <v>7.5546670000000002</v>
      </c>
      <c r="BY31" s="35">
        <f>MACD!BY31-시그널!BY31</f>
        <v>1.4511847891160456E-4</v>
      </c>
      <c r="BZ31" s="28">
        <f>외인!BZ31/10000</f>
        <v>25.340313000000002</v>
      </c>
      <c r="CA31" s="35">
        <f>MACD!CA31-시그널!CA31</f>
        <v>-3.669254495201283E-5</v>
      </c>
      <c r="CB31" s="28">
        <f>외인!CB31/10000</f>
        <v>1.2876879999999999</v>
      </c>
      <c r="CC31" s="35">
        <f>MACD!CC31-시그널!CC31</f>
        <v>-4.9935295711389541E-5</v>
      </c>
      <c r="CD31" s="28">
        <f>외인!CD31/10000</f>
        <v>3.1575099999999998</v>
      </c>
      <c r="CE31" s="35">
        <f>MACD!CE31-시그널!CE31</f>
        <v>-9.6541896592116142E-4</v>
      </c>
      <c r="CF31" s="28">
        <f>외인!CF31/10000</f>
        <v>2.4462080000000004</v>
      </c>
      <c r="CG31" s="35">
        <f>MACD!CG31-시그널!CG31</f>
        <v>1.6799191760046839E-4</v>
      </c>
      <c r="CH31" s="28">
        <f>외인!CH31/10000</f>
        <v>6.6723850000000002</v>
      </c>
      <c r="CI31" s="35">
        <f>MACD!CI31-시그널!CI31</f>
        <v>2.5192902023576735E-5</v>
      </c>
      <c r="CJ31" s="28">
        <f>외인!CJ31/10000</f>
        <v>39.590515000000003</v>
      </c>
      <c r="CK31" s="35">
        <f>MACD!CK31-시그널!CK31</f>
        <v>-1.1526472359586694E-4</v>
      </c>
      <c r="CL31" s="28">
        <f>외인!CL31/10000</f>
        <v>22.685627</v>
      </c>
      <c r="CM31" s="35">
        <f>MACD!CM31-시그널!CM31</f>
        <v>4.7401795936943255E-6</v>
      </c>
      <c r="CN31" s="28">
        <f>외인!CN31/10000</f>
        <v>11.913907</v>
      </c>
      <c r="CO31" s="35">
        <f>MACD!CO31-시그널!CO31</f>
        <v>-1.8514558012736103E-4</v>
      </c>
      <c r="CP31" s="28">
        <f>외인!CP31/10000</f>
        <v>10.255602</v>
      </c>
      <c r="CQ31" s="35">
        <f>MACD!CQ31-시그널!CQ31</f>
        <v>5.8086789500632133E-6</v>
      </c>
      <c r="CR31" s="28">
        <f>외인!CR31/10000</f>
        <v>16.112366000000002</v>
      </c>
      <c r="CS31" s="35">
        <f>MACD!CS31-시그널!CS31</f>
        <v>-1.3055088580356212E-4</v>
      </c>
      <c r="CT31" s="28">
        <f>외인!CT31/10000</f>
        <v>11.642550999999999</v>
      </c>
      <c r="CU31" s="35">
        <f>MACD!CU31-시그널!CU31</f>
        <v>2.1059599224174639E-4</v>
      </c>
      <c r="CV31" s="28">
        <f>외인!CV31/10000</f>
        <v>197.695514</v>
      </c>
      <c r="CW31" s="35">
        <f>MACD!CW31-시그널!CW31</f>
        <v>-1.1100603041232335E-4</v>
      </c>
      <c r="CX31" s="28">
        <f>외인!CX31/10000</f>
        <v>20.099485000000001</v>
      </c>
      <c r="CY31" s="35">
        <f>MACD!CY31-시그널!CY31</f>
        <v>2.817872186547714E-4</v>
      </c>
      <c r="CZ31" s="28">
        <f>외인!CZ31/10000</f>
        <v>1.7383669999999998</v>
      </c>
      <c r="DA31" s="35">
        <f>MACD!DA31-시그널!DA31</f>
        <v>1.4839699542795786E-4</v>
      </c>
      <c r="DB31" s="28">
        <f>외인!DB31/10000</f>
        <v>3.9944660000000005</v>
      </c>
      <c r="DC31" s="35">
        <f>MACD!DC31-시그널!DC31</f>
        <v>2.965589953229349E-4</v>
      </c>
      <c r="DD31" s="28">
        <f>외인!DD31/10000</f>
        <v>0.86265800000000004</v>
      </c>
      <c r="DE31" s="35">
        <f>MACD!DE31-시그널!DE31</f>
        <v>7.4537868072102435E-4</v>
      </c>
      <c r="DF31" s="28">
        <f>외인!DF31/10000</f>
        <v>5.6175100000000002</v>
      </c>
      <c r="DG31" s="35">
        <f>MACD!DG31-시그널!DG31</f>
        <v>1.4576477169598914E-4</v>
      </c>
      <c r="DH31" s="28">
        <f>외인!DH31/10000</f>
        <v>2.3456759999999997</v>
      </c>
      <c r="DI31" s="35">
        <f>MACD!DI31-시그널!DI31</f>
        <v>-1.3220413450007935E-3</v>
      </c>
      <c r="DJ31" s="28">
        <f>외인!DJ31/10000</f>
        <v>57.009644999999992</v>
      </c>
      <c r="DK31" s="35">
        <f>MACD!DK31-시그널!DK31</f>
        <v>-5.7560273369257689E-5</v>
      </c>
      <c r="DL31" s="28">
        <f>외인!DL31/10000</f>
        <v>9.4547330000000009</v>
      </c>
      <c r="DM31" s="35">
        <f>MACD!DM31-시그널!DM31</f>
        <v>-2.3541683233558957E-4</v>
      </c>
      <c r="DN31" s="28">
        <f>외인!DN31/10000</f>
        <v>197.695514</v>
      </c>
      <c r="DO31" s="35">
        <f>MACD!DO31-시그널!DO31</f>
        <v>-1.1100603041232335E-4</v>
      </c>
      <c r="DP31" s="28">
        <f>외인!DP31/10000</f>
        <v>8.2915299999999998</v>
      </c>
      <c r="DQ31" s="35">
        <f>MACD!DQ31-시그널!DQ31</f>
        <v>-2.9241057287467955E-4</v>
      </c>
      <c r="DR31" s="28">
        <f>외인!DR31/10000</f>
        <v>4.1195940000000002</v>
      </c>
      <c r="DS31" s="35">
        <f>MACD!DS31-시그널!DS31</f>
        <v>3.8683604135946316E-5</v>
      </c>
      <c r="DT31" s="28">
        <f>외인!DT31/10000</f>
        <v>12.782717</v>
      </c>
      <c r="DU31" s="35">
        <f>MACD!DU31-시그널!DU31</f>
        <v>-8.3060399293030749E-5</v>
      </c>
      <c r="DV31" s="28">
        <f>외인!DV31/10000</f>
        <v>3.3022999999999998</v>
      </c>
      <c r="DW31" s="35">
        <f>MACD!DW31-시그널!DW31</f>
        <v>-3.2515255589351394E-4</v>
      </c>
      <c r="DX31" s="28">
        <f>외인!DX31/10000</f>
        <v>11.209300000000001</v>
      </c>
      <c r="DY31" s="35">
        <f>MACD!DY31-시그널!DY31</f>
        <v>1.9968750261968853E-4</v>
      </c>
      <c r="DZ31" s="28">
        <f>외인!DZ31/10000</f>
        <v>0.88120200000000004</v>
      </c>
      <c r="EA31" s="35">
        <f>MACD!EA31-시그널!EA31</f>
        <v>-9.2819511209958345E-4</v>
      </c>
      <c r="EB31" s="28">
        <f>외인!EB31/10000</f>
        <v>1.292333</v>
      </c>
      <c r="EC31" s="35">
        <f>MACD!EC31-시그널!EC31</f>
        <v>-3.1868557165826221E-4</v>
      </c>
      <c r="ED31" s="28">
        <f>외인!ED31/10000</f>
        <v>1.0638719999999999</v>
      </c>
      <c r="EE31" s="35">
        <f>MACD!EE31-시그널!EE31</f>
        <v>-1.494076427935101E-4</v>
      </c>
      <c r="EF31" s="28">
        <f>외인!EF31/10000</f>
        <v>26.186199999999999</v>
      </c>
      <c r="EG31" s="35">
        <f>MACD!EG31-시그널!EG31</f>
        <v>-5.7000813958400657E-5</v>
      </c>
      <c r="EH31" s="28">
        <f>외인!EH31/10000</f>
        <v>18.840485999999999</v>
      </c>
      <c r="EI31" s="35">
        <f>MACD!EI31-시그널!EI31</f>
        <v>-6.1717821000232891E-5</v>
      </c>
      <c r="EJ31" s="28">
        <f>외인!EJ31/10000</f>
        <v>9.5617539999999988</v>
      </c>
      <c r="EK31" s="35">
        <f>MACD!EK31-시그널!EK31</f>
        <v>1.4209364302351869E-4</v>
      </c>
      <c r="EL31" s="28">
        <f>외인!EL31/10000</f>
        <v>3.4140280000000001</v>
      </c>
      <c r="EM31" s="35">
        <f>MACD!EM31-시그널!EM31</f>
        <v>-8.9393675136518482E-4</v>
      </c>
      <c r="EN31" s="28">
        <f>외인!EN31/10000</f>
        <v>4.1195940000000002</v>
      </c>
      <c r="EO31" s="35">
        <f>MACD!EO31-시그널!EO31</f>
        <v>3.8683604135946316E-5</v>
      </c>
      <c r="EP31" s="28">
        <f>외인!EP31/10000</f>
        <v>16.958046</v>
      </c>
      <c r="EQ31" s="35">
        <f>MACD!EQ31-시그널!EQ31</f>
        <v>-1.9830522670658826E-4</v>
      </c>
      <c r="ER31" s="28">
        <f>외인!ER31/10000</f>
        <v>1.507307</v>
      </c>
      <c r="ES31" s="35">
        <f>MACD!ES31-시그널!ES31</f>
        <v>-2.2682651965511423E-3</v>
      </c>
      <c r="ET31" s="28">
        <f>외인!ET31/10000</f>
        <v>12.394667</v>
      </c>
      <c r="EU31" s="35">
        <f>MACD!EU31-시그널!EU31</f>
        <v>1.1933760747753788E-4</v>
      </c>
      <c r="EV31" s="28">
        <f>외인!EV31/10000</f>
        <v>4.8098660000000004</v>
      </c>
      <c r="EW31" s="35">
        <f>MACD!EW31-시그널!EW31</f>
        <v>-1.0713030337263033E-5</v>
      </c>
      <c r="EX31" s="28">
        <f>외인!EX31/10000</f>
        <v>5.4457360000000001</v>
      </c>
      <c r="EY31" s="35">
        <f>MACD!EY31-시그널!EY31</f>
        <v>1.8732370969801898E-5</v>
      </c>
    </row>
    <row r="32" spans="1:155">
      <c r="A32" s="27">
        <f>외인!A32</f>
        <v>46107</v>
      </c>
      <c r="B32" s="28">
        <f>외인!B32/10000</f>
        <v>436.31950799999998</v>
      </c>
      <c r="C32" s="35">
        <f>MACD!C32-시그널!C32</f>
        <v>-1.4733372554162405E-4</v>
      </c>
      <c r="D32" s="28">
        <f>외인!D32/10000</f>
        <v>62.893756999999994</v>
      </c>
      <c r="E32" s="35">
        <f>MACD!E32-시그널!E32</f>
        <v>-1.0344161854942914E-4</v>
      </c>
      <c r="F32" s="28">
        <f>외인!F32/10000</f>
        <v>183.75404800000001</v>
      </c>
      <c r="G32" s="35">
        <f>MACD!G32-시그널!G32</f>
        <v>-3.3315703269763913E-4</v>
      </c>
      <c r="H32" s="28">
        <f>외인!H32/10000</f>
        <v>27.830407000000001</v>
      </c>
      <c r="I32" s="35">
        <f>MACD!I32-시그널!I32</f>
        <v>5.912909987509222E-4</v>
      </c>
      <c r="J32" s="28">
        <f>외인!J32/10000</f>
        <v>3.8060499999999999</v>
      </c>
      <c r="K32" s="35">
        <f>MACD!K32-시그널!K32</f>
        <v>2.2511215959798318E-5</v>
      </c>
      <c r="L32" s="28">
        <f>외인!L32/10000</f>
        <v>25.723868</v>
      </c>
      <c r="M32" s="35">
        <f>MACD!M32-시그널!M32</f>
        <v>5.7189772040784821E-4</v>
      </c>
      <c r="N32" s="28">
        <f>외인!N32/10000</f>
        <v>22.968057000000002</v>
      </c>
      <c r="O32" s="35">
        <f>MACD!O32-시그널!O32</f>
        <v>1.1563853858117916E-6</v>
      </c>
      <c r="P32" s="28">
        <f>외인!P32/10000</f>
        <v>20.027782000000002</v>
      </c>
      <c r="Q32" s="35">
        <f>MACD!Q32-시그널!Q32</f>
        <v>2.2029975016990555E-5</v>
      </c>
      <c r="R32" s="28">
        <f>외인!R32/10000</f>
        <v>12.510709</v>
      </c>
      <c r="S32" s="35">
        <f>MACD!S32-시그널!S32</f>
        <v>-3.8126037665605315E-5</v>
      </c>
      <c r="T32" s="28">
        <f>외인!T32/10000</f>
        <v>0.85927199999999992</v>
      </c>
      <c r="U32" s="35">
        <f>MACD!U32-시그널!U32</f>
        <v>6.6247907523290074E-4</v>
      </c>
      <c r="V32" s="28">
        <f>외인!V32/10000</f>
        <v>10.612712</v>
      </c>
      <c r="W32" s="35">
        <f>MACD!W32-시그널!W32</f>
        <v>2.0343889002212004E-4</v>
      </c>
      <c r="X32" s="28">
        <f>외인!X32/10000</f>
        <v>183.403583</v>
      </c>
      <c r="Y32" s="35">
        <f>MACD!Y32-시그널!Y32</f>
        <v>-3.6612145823192058E-4</v>
      </c>
      <c r="Z32" s="28">
        <f>외인!Z32/10000</f>
        <v>4.4776150000000001</v>
      </c>
      <c r="AA32" s="35">
        <f>MACD!AA32-시그널!AA32</f>
        <v>-3.4564725339923815E-5</v>
      </c>
      <c r="AB32" s="28">
        <f>외인!AB32/10000</f>
        <v>20.066264</v>
      </c>
      <c r="AC32" s="35">
        <f>MACD!AC32-시그널!AC32</f>
        <v>-3.9375382537066824E-5</v>
      </c>
      <c r="AD32" s="28">
        <f>외인!AD32/10000</f>
        <v>1.9861229999999999</v>
      </c>
      <c r="AE32" s="35">
        <f>MACD!AE32-시그널!AE32</f>
        <v>3.3571807171067563E-4</v>
      </c>
      <c r="AF32" s="28">
        <f>외인!AF32/10000</f>
        <v>2.3607</v>
      </c>
      <c r="AG32" s="35">
        <f>MACD!AG32-시그널!AG32</f>
        <v>9.1209710614455544E-5</v>
      </c>
      <c r="AH32" s="28">
        <f>외인!AH32/10000</f>
        <v>18.939685000000001</v>
      </c>
      <c r="AI32" s="35">
        <f>MACD!AI32-시그널!AI32</f>
        <v>-4.3949630067005466E-4</v>
      </c>
      <c r="AJ32" s="28">
        <f>외인!AJ32/10000</f>
        <v>10.889619999999999</v>
      </c>
      <c r="AK32" s="35">
        <f>MACD!AK32-시그널!AK32</f>
        <v>-1.2326393290678782E-4</v>
      </c>
      <c r="AL32" s="28">
        <f>외인!AL32/10000</f>
        <v>8.5437519999999996</v>
      </c>
      <c r="AM32" s="35">
        <f>MACD!AM32-시그널!AM32</f>
        <v>1.2086441627019143E-4</v>
      </c>
      <c r="AN32" s="28">
        <f>외인!AN32/10000</f>
        <v>16.328281</v>
      </c>
      <c r="AO32" s="35">
        <f>MACD!AO32-시그널!AO32</f>
        <v>-5.7776661030789619E-5</v>
      </c>
      <c r="AP32" s="28">
        <f>외인!AP32/10000</f>
        <v>12.057943</v>
      </c>
      <c r="AQ32" s="35">
        <f>MACD!AQ32-시그널!AQ32</f>
        <v>1.0897558098844409E-4</v>
      </c>
      <c r="AR32" s="28">
        <f>외인!AR32/10000</f>
        <v>2.4002779999999997</v>
      </c>
      <c r="AS32" s="35">
        <f>MACD!AS32-시그널!AS32</f>
        <v>2.5602676348113228E-4</v>
      </c>
      <c r="AT32" s="28">
        <f>외인!AT32/10000</f>
        <v>7.6511589999999998</v>
      </c>
      <c r="AU32" s="35">
        <f>MACD!AU32-시그널!AU32</f>
        <v>1.2825459476898022E-4</v>
      </c>
      <c r="AV32" s="28">
        <f>외인!AV32/10000</f>
        <v>4.7930480000000006</v>
      </c>
      <c r="AW32" s="35">
        <f>MACD!AW32-시그널!AW32</f>
        <v>2.3254870769207612E-4</v>
      </c>
      <c r="AX32" s="28">
        <f>외인!AX32/10000</f>
        <v>5.7247589999999997</v>
      </c>
      <c r="AY32" s="35">
        <f>MACD!AY32-시그널!AY32</f>
        <v>-1.0309786690423568E-3</v>
      </c>
      <c r="AZ32" s="28">
        <f>외인!AZ32/10000</f>
        <v>196.64890600000001</v>
      </c>
      <c r="BA32" s="35">
        <f>MACD!BA32-시그널!BA32</f>
        <v>-3.2605544666362667E-4</v>
      </c>
      <c r="BB32" s="28">
        <f>외인!BB32/10000</f>
        <v>9.7202970000000004</v>
      </c>
      <c r="BC32" s="35">
        <f>MACD!BC32-시그널!BC32</f>
        <v>-1.1309273559581491E-5</v>
      </c>
      <c r="BD32" s="28">
        <f>외인!BD32/10000</f>
        <v>3.9327320000000001</v>
      </c>
      <c r="BE32" s="35">
        <f>MACD!BE32-시그널!BE32</f>
        <v>1.7571048009138194E-4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8.7916889999999999</v>
      </c>
      <c r="BI32" s="35">
        <f>MACD!BI32-시그널!BI32</f>
        <v>4.1014974654334619E-4</v>
      </c>
      <c r="BJ32" s="28">
        <f>외인!BJ32/10000</f>
        <v>11.418395</v>
      </c>
      <c r="BK32" s="35">
        <f>MACD!BK32-시그널!BK32</f>
        <v>6.7131878093228082E-4</v>
      </c>
      <c r="BL32" s="28">
        <f>외인!BL32/10000</f>
        <v>4.7428419999999996</v>
      </c>
      <c r="BM32" s="35">
        <f>MACD!BM32-시그널!BM32</f>
        <v>6.4582934786020928E-5</v>
      </c>
      <c r="BN32" s="28">
        <f>외인!BN32/10000</f>
        <v>4.4097480000000004</v>
      </c>
      <c r="BO32" s="35">
        <f>MACD!BO32-시그널!BO32</f>
        <v>2.8341893221961966E-4</v>
      </c>
      <c r="BP32" s="28">
        <f>외인!BP32/10000</f>
        <v>6.7847369999999998</v>
      </c>
      <c r="BQ32" s="35">
        <f>MACD!BQ32-시그널!BQ32</f>
        <v>-9.6077472799656208E-4</v>
      </c>
      <c r="BR32" s="28">
        <f>외인!BR32/10000</f>
        <v>24.647046</v>
      </c>
      <c r="BS32" s="35">
        <f>MACD!BS32-시그널!BS32</f>
        <v>-1.2569393633299049E-4</v>
      </c>
      <c r="BT32" s="28">
        <f>외인!BT32/10000</f>
        <v>187.160448</v>
      </c>
      <c r="BU32" s="35">
        <f>MACD!BU32-시그널!BU32</f>
        <v>-3.6128101310825599E-4</v>
      </c>
      <c r="BV32" s="28">
        <f>외인!BV32/10000</f>
        <v>37.123412000000002</v>
      </c>
      <c r="BW32" s="35">
        <f>MACD!BW32-시그널!BW32</f>
        <v>-4.8691609073157481E-6</v>
      </c>
      <c r="BX32" s="28">
        <f>외인!BX32/10000</f>
        <v>7.4231189999999998</v>
      </c>
      <c r="BY32" s="35">
        <f>MACD!BY32-시그널!BY32</f>
        <v>1.6553620030926899E-4</v>
      </c>
      <c r="BZ32" s="28">
        <f>외인!BZ32/10000</f>
        <v>24.872032999999998</v>
      </c>
      <c r="CA32" s="35">
        <f>MACD!CA32-시그널!CA32</f>
        <v>8.3825023046370413E-6</v>
      </c>
      <c r="CB32" s="28">
        <f>외인!CB32/10000</f>
        <v>1.2719790000000002</v>
      </c>
      <c r="CC32" s="35">
        <f>MACD!CC32-시그널!CC32</f>
        <v>-1.0262609899914404E-5</v>
      </c>
      <c r="CD32" s="28">
        <f>외인!CD32/10000</f>
        <v>3.1353580000000001</v>
      </c>
      <c r="CE32" s="35">
        <f>MACD!CE32-시그널!CE32</f>
        <v>-6.9704595629464425E-4</v>
      </c>
      <c r="CF32" s="28">
        <f>외인!CF32/10000</f>
        <v>2.429227</v>
      </c>
      <c r="CG32" s="35">
        <f>MACD!CG32-시그널!CG32</f>
        <v>1.797377868514081E-4</v>
      </c>
      <c r="CH32" s="28">
        <f>외인!CH32/10000</f>
        <v>6.6199919999999999</v>
      </c>
      <c r="CI32" s="35">
        <f>MACD!CI32-시그널!CI32</f>
        <v>1.6500505527578522E-4</v>
      </c>
      <c r="CJ32" s="28">
        <f>외인!CJ32/10000</f>
        <v>40.006793999999999</v>
      </c>
      <c r="CK32" s="35">
        <f>MACD!CK32-시그널!CK32</f>
        <v>-2.618659843010504E-5</v>
      </c>
      <c r="CL32" s="28">
        <f>외인!CL32/10000</f>
        <v>22.850677999999998</v>
      </c>
      <c r="CM32" s="35">
        <f>MACD!CM32-시그널!CM32</f>
        <v>8.8398458728940687E-6</v>
      </c>
      <c r="CN32" s="28">
        <f>외인!CN32/10000</f>
        <v>11.654582000000001</v>
      </c>
      <c r="CO32" s="35">
        <f>MACD!CO32-시그널!CO32</f>
        <v>-1.1638428960743943E-4</v>
      </c>
      <c r="CP32" s="28">
        <f>외인!CP32/10000</f>
        <v>9.7773470000000007</v>
      </c>
      <c r="CQ32" s="35">
        <f>MACD!CQ32-시그널!CQ32</f>
        <v>-1.3591714153067167E-5</v>
      </c>
      <c r="CR32" s="28">
        <f>외인!CR32/10000</f>
        <v>15.818258999999999</v>
      </c>
      <c r="CS32" s="35">
        <f>MACD!CS32-시그널!CS32</f>
        <v>-4.6846492368755811E-5</v>
      </c>
      <c r="CT32" s="28">
        <f>외인!CT32/10000</f>
        <v>11.337016999999999</v>
      </c>
      <c r="CU32" s="35">
        <f>MACD!CU32-시그널!CU32</f>
        <v>1.1890529674929667E-4</v>
      </c>
      <c r="CV32" s="28">
        <f>외인!CV32/10000</f>
        <v>187.160448</v>
      </c>
      <c r="CW32" s="35">
        <f>MACD!CW32-시그널!CW32</f>
        <v>-3.6128101310825599E-4</v>
      </c>
      <c r="CX32" s="28">
        <f>외인!CX32/10000</f>
        <v>19.686909</v>
      </c>
      <c r="CY32" s="35">
        <f>MACD!CY32-시그널!CY32</f>
        <v>4.3965915791155342E-4</v>
      </c>
      <c r="CZ32" s="28">
        <f>외인!CZ32/10000</f>
        <v>1.7052259999999999</v>
      </c>
      <c r="DA32" s="35">
        <f>MACD!DA32-시그널!DA32</f>
        <v>1.6756534736917135E-4</v>
      </c>
      <c r="DB32" s="28">
        <f>외인!DB32/10000</f>
        <v>3.9327320000000001</v>
      </c>
      <c r="DC32" s="35">
        <f>MACD!DC32-시그널!DC32</f>
        <v>1.7571048009138194E-4</v>
      </c>
      <c r="DD32" s="28">
        <f>외인!DD32/10000</f>
        <v>0.85927199999999992</v>
      </c>
      <c r="DE32" s="35">
        <f>MACD!DE32-시그널!DE32</f>
        <v>6.6247907523290074E-4</v>
      </c>
      <c r="DF32" s="28">
        <f>외인!DF32/10000</f>
        <v>5.549391</v>
      </c>
      <c r="DG32" s="35">
        <f>MACD!DG32-시그널!DG32</f>
        <v>1.6793027845638951E-4</v>
      </c>
      <c r="DH32" s="28">
        <f>외인!DH32/10000</f>
        <v>2.328322</v>
      </c>
      <c r="DI32" s="35">
        <f>MACD!DI32-시그널!DI32</f>
        <v>-9.4690197797831941E-4</v>
      </c>
      <c r="DJ32" s="28">
        <f>외인!DJ32/10000</f>
        <v>55.703485999999998</v>
      </c>
      <c r="DK32" s="35">
        <f>MACD!DK32-시그널!DK32</f>
        <v>-1.9553738840665576E-5</v>
      </c>
      <c r="DL32" s="28">
        <f>외인!DL32/10000</f>
        <v>9.167783</v>
      </c>
      <c r="DM32" s="35">
        <f>MACD!DM32-시그널!DM32</f>
        <v>-1.5130485178717378E-4</v>
      </c>
      <c r="DN32" s="28">
        <f>외인!DN32/10000</f>
        <v>187.160448</v>
      </c>
      <c r="DO32" s="35">
        <f>MACD!DO32-시그널!DO32</f>
        <v>-3.6128101310825599E-4</v>
      </c>
      <c r="DP32" s="28">
        <f>외인!DP32/10000</f>
        <v>8.6098800000000004</v>
      </c>
      <c r="DQ32" s="35">
        <f>MACD!DQ32-시그널!DQ32</f>
        <v>-3.2750799808802422E-4</v>
      </c>
      <c r="DR32" s="28">
        <f>외인!DR32/10000</f>
        <v>3.9884930000000001</v>
      </c>
      <c r="DS32" s="35">
        <f>MACD!DS32-시그널!DS32</f>
        <v>-1.1125845811709367E-5</v>
      </c>
      <c r="DT32" s="28">
        <f>외인!DT32/10000</f>
        <v>12.510709</v>
      </c>
      <c r="DU32" s="35">
        <f>MACD!DU32-시그널!DU32</f>
        <v>-3.8126037665605315E-5</v>
      </c>
      <c r="DV32" s="28">
        <f>외인!DV32/10000</f>
        <v>3.2801290000000001</v>
      </c>
      <c r="DW32" s="35">
        <f>MACD!DW32-시그널!DW32</f>
        <v>-8.7943472199866713E-5</v>
      </c>
      <c r="DX32" s="28">
        <f>외인!DX32/10000</f>
        <v>10.612712</v>
      </c>
      <c r="DY32" s="35">
        <f>MACD!DY32-시그널!DY32</f>
        <v>2.0343889002212004E-4</v>
      </c>
      <c r="DZ32" s="28">
        <f>외인!DZ32/10000</f>
        <v>0.88348400000000005</v>
      </c>
      <c r="EA32" s="35">
        <f>MACD!EA32-시그널!EA32</f>
        <v>-1.6117588510678816E-4</v>
      </c>
      <c r="EB32" s="28">
        <f>외인!EB32/10000</f>
        <v>1.2786660000000001</v>
      </c>
      <c r="EC32" s="35">
        <f>MACD!EC32-시그널!EC32</f>
        <v>-1.8647760831560868E-4</v>
      </c>
      <c r="ED32" s="28">
        <f>외인!ED32/10000</f>
        <v>1.035077</v>
      </c>
      <c r="EE32" s="35">
        <f>MACD!EE32-시그널!EE32</f>
        <v>2.2139992453064188E-5</v>
      </c>
      <c r="EF32" s="28">
        <f>외인!EF32/10000</f>
        <v>26.285886999999999</v>
      </c>
      <c r="EG32" s="35">
        <f>MACD!EG32-시그널!EG32</f>
        <v>7.668312879081712E-5</v>
      </c>
      <c r="EH32" s="28">
        <f>외인!EH32/10000</f>
        <v>17.910118000000001</v>
      </c>
      <c r="EI32" s="35">
        <f>MACD!EI32-시그널!EI32</f>
        <v>-7.4440055355810483E-5</v>
      </c>
      <c r="EJ32" s="28">
        <f>외인!EJ32/10000</f>
        <v>9.4292300000000004</v>
      </c>
      <c r="EK32" s="35">
        <f>MACD!EK32-시그널!EK32</f>
        <v>1.5773574018357165E-4</v>
      </c>
      <c r="EL32" s="28">
        <f>외인!EL32/10000</f>
        <v>3.3876160000000004</v>
      </c>
      <c r="EM32" s="35">
        <f>MACD!EM32-시그널!EM32</f>
        <v>-6.4427954696485773E-4</v>
      </c>
      <c r="EN32" s="28">
        <f>외인!EN32/10000</f>
        <v>3.9884930000000001</v>
      </c>
      <c r="EO32" s="35">
        <f>MACD!EO32-시그널!EO32</f>
        <v>-1.1125845811709367E-5</v>
      </c>
      <c r="EP32" s="28">
        <f>외인!EP32/10000</f>
        <v>16.646451000000003</v>
      </c>
      <c r="EQ32" s="35">
        <f>MACD!EQ32-시그널!EQ32</f>
        <v>4.6806404872514352E-5</v>
      </c>
      <c r="ER32" s="28">
        <f>외인!ER32/10000</f>
        <v>1.4688760000000001</v>
      </c>
      <c r="ES32" s="35">
        <f>MACD!ES32-시그널!ES32</f>
        <v>-1.8850691921992423E-3</v>
      </c>
      <c r="ET32" s="28">
        <f>외인!ET32/10000</f>
        <v>12.057943</v>
      </c>
      <c r="EU32" s="35">
        <f>MACD!EU32-시그널!EU32</f>
        <v>1.0897558098844409E-4</v>
      </c>
      <c r="EV32" s="28">
        <f>외인!EV32/10000</f>
        <v>4.4776150000000001</v>
      </c>
      <c r="EW32" s="35">
        <f>MACD!EW32-시그널!EW32</f>
        <v>-3.4564725339923815E-5</v>
      </c>
      <c r="EX32" s="28">
        <f>외인!EX32/10000</f>
        <v>5.2997319999999997</v>
      </c>
      <c r="EY32" s="35">
        <f>MACD!EY32-시그널!EY32</f>
        <v>1.9778672256065511E-6</v>
      </c>
    </row>
    <row r="33" spans="1:155">
      <c r="A33" s="27">
        <f>외인!A33</f>
        <v>46108</v>
      </c>
      <c r="B33" s="28">
        <f>외인!B33/10000</f>
        <v>434.597624</v>
      </c>
      <c r="C33" s="35">
        <f>MACD!C33-시그널!C33</f>
        <v>-2.0239080996406299E-4</v>
      </c>
      <c r="D33" s="28">
        <f>외인!D33/10000</f>
        <v>63.223310999999995</v>
      </c>
      <c r="E33" s="35">
        <f>MACD!E33-시그널!E33</f>
        <v>-7.2431798742851128E-5</v>
      </c>
      <c r="F33" s="28">
        <f>외인!F33/10000</f>
        <v>183.49641499999998</v>
      </c>
      <c r="G33" s="35">
        <f>MACD!G33-시그널!G33</f>
        <v>-4.2249543812137831E-4</v>
      </c>
      <c r="H33" s="28">
        <f>외인!H33/10000</f>
        <v>28.391251</v>
      </c>
      <c r="I33" s="35">
        <f>MACD!I33-시그널!I33</f>
        <v>6.991538434905735E-4</v>
      </c>
      <c r="J33" s="28">
        <f>외인!J33/10000</f>
        <v>4.0037500000000001</v>
      </c>
      <c r="K33" s="35">
        <f>MACD!K33-시그널!K33</f>
        <v>-4.2977087965669883E-5</v>
      </c>
      <c r="L33" s="28">
        <f>외인!L33/10000</f>
        <v>26.230896000000001</v>
      </c>
      <c r="M33" s="35">
        <f>MACD!M33-시그널!M33</f>
        <v>6.6828124446728936E-4</v>
      </c>
      <c r="N33" s="28">
        <f>외인!N33/10000</f>
        <v>23.216342000000001</v>
      </c>
      <c r="O33" s="35">
        <f>MACD!O33-시그널!O33</f>
        <v>1.3741400224022166E-4</v>
      </c>
      <c r="P33" s="28">
        <f>외인!P33/10000</f>
        <v>20.345991000000001</v>
      </c>
      <c r="Q33" s="35">
        <f>MACD!Q33-시그널!Q33</f>
        <v>8.7869799800218318E-5</v>
      </c>
      <c r="R33" s="28">
        <f>외인!R33/10000</f>
        <v>12.588775</v>
      </c>
      <c r="S33" s="35">
        <f>MACD!S33-시그널!S33</f>
        <v>-5.1043623208119407E-6</v>
      </c>
      <c r="T33" s="28">
        <f>외인!T33/10000</f>
        <v>0.84997000000000011</v>
      </c>
      <c r="U33" s="35">
        <f>MACD!U33-시그널!U33</f>
        <v>4.2370071202960753E-4</v>
      </c>
      <c r="V33" s="28">
        <f>외인!V33/10000</f>
        <v>10.570936999999999</v>
      </c>
      <c r="W33" s="35">
        <f>MACD!W33-시그널!W33</f>
        <v>1.3084671621281497E-4</v>
      </c>
      <c r="X33" s="28">
        <f>외인!X33/10000</f>
        <v>182.37652499999999</v>
      </c>
      <c r="Y33" s="35">
        <f>MACD!Y33-시그널!Y33</f>
        <v>-5.4187163246858887E-4</v>
      </c>
      <c r="Z33" s="28">
        <f>외인!Z33/10000</f>
        <v>4.4125629999999996</v>
      </c>
      <c r="AA33" s="35">
        <f>MACD!AA33-시그널!AA33</f>
        <v>-4.4027831477823622E-5</v>
      </c>
      <c r="AB33" s="28">
        <f>외인!AB33/10000</f>
        <v>20.20327</v>
      </c>
      <c r="AC33" s="35">
        <f>MACD!AC33-시그널!AC33</f>
        <v>-3.2655911889410694E-5</v>
      </c>
      <c r="AD33" s="28">
        <f>외인!AD33/10000</f>
        <v>1.9936929999999999</v>
      </c>
      <c r="AE33" s="35">
        <f>MACD!AE33-시그널!AE33</f>
        <v>2.5054761226258823E-4</v>
      </c>
      <c r="AF33" s="28">
        <f>외인!AF33/10000</f>
        <v>2.3349609999999998</v>
      </c>
      <c r="AG33" s="35">
        <f>MACD!AG33-시그널!AG33</f>
        <v>2.3175807283444419E-5</v>
      </c>
      <c r="AH33" s="28">
        <f>외인!AH33/10000</f>
        <v>18.528879</v>
      </c>
      <c r="AI33" s="35">
        <f>MACD!AI33-시그널!AI33</f>
        <v>-4.4161579838796578E-4</v>
      </c>
      <c r="AJ33" s="28">
        <f>외인!AJ33/10000</f>
        <v>11.079496000000001</v>
      </c>
      <c r="AK33" s="35">
        <f>MACD!AK33-시그널!AK33</f>
        <v>1.0621160092311264E-4</v>
      </c>
      <c r="AL33" s="28">
        <f>외인!AL33/10000</f>
        <v>8.6411639999999998</v>
      </c>
      <c r="AM33" s="35">
        <f>MACD!AM33-시그널!AM33</f>
        <v>2.3153879879829871E-4</v>
      </c>
      <c r="AN33" s="28">
        <f>외인!AN33/10000</f>
        <v>16.472225000000002</v>
      </c>
      <c r="AO33" s="35">
        <f>MACD!AO33-시그널!AO33</f>
        <v>7.9918264536279603E-5</v>
      </c>
      <c r="AP33" s="28">
        <f>외인!AP33/10000</f>
        <v>11.473758</v>
      </c>
      <c r="AQ33" s="35">
        <f>MACD!AQ33-시그널!AQ33</f>
        <v>1.6928227088559684E-4</v>
      </c>
      <c r="AR33" s="28">
        <f>외인!AR33/10000</f>
        <v>2.4585460000000001</v>
      </c>
      <c r="AS33" s="35">
        <f>MACD!AS33-시그널!AS33</f>
        <v>2.2534549130057624E-4</v>
      </c>
      <c r="AT33" s="28">
        <f>외인!AT33/10000</f>
        <v>7.7106770000000004</v>
      </c>
      <c r="AU33" s="35">
        <f>MACD!AU33-시그널!AU33</f>
        <v>1.5820420935199224E-4</v>
      </c>
      <c r="AV33" s="28">
        <f>외인!AV33/10000</f>
        <v>4.819496</v>
      </c>
      <c r="AW33" s="35">
        <f>MACD!AW33-시그널!AW33</f>
        <v>3.1876323661579191E-4</v>
      </c>
      <c r="AX33" s="28">
        <f>외인!AX33/10000</f>
        <v>5.6868829999999999</v>
      </c>
      <c r="AY33" s="35">
        <f>MACD!AY33-시그널!AY33</f>
        <v>-1.061877157136326E-3</v>
      </c>
      <c r="AZ33" s="28">
        <f>외인!AZ33/10000</f>
        <v>195.532881</v>
      </c>
      <c r="BA33" s="35">
        <f>MACD!BA33-시그널!BA33</f>
        <v>-4.9119427830460996E-4</v>
      </c>
      <c r="BB33" s="28">
        <f>외인!BB33/10000</f>
        <v>9.6921300000000006</v>
      </c>
      <c r="BC33" s="35">
        <f>MACD!BC33-시그널!BC33</f>
        <v>-3.1068435508313204E-5</v>
      </c>
      <c r="BD33" s="28">
        <f>외인!BD33/10000</f>
        <v>3.7627730000000001</v>
      </c>
      <c r="BE33" s="35">
        <f>MACD!BE33-시그널!BE33</f>
        <v>-9.1090380292579813E-5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8.6774509999999996</v>
      </c>
      <c r="BI33" s="35">
        <f>MACD!BI33-시그널!BI33</f>
        <v>1.7749449538734534E-4</v>
      </c>
      <c r="BJ33" s="28">
        <f>외인!BJ33/10000</f>
        <v>11.554082000000001</v>
      </c>
      <c r="BK33" s="35">
        <f>MACD!BK33-시그널!BK33</f>
        <v>7.0561951922145402E-4</v>
      </c>
      <c r="BL33" s="28">
        <f>외인!BL33/10000</f>
        <v>4.5852449999999996</v>
      </c>
      <c r="BM33" s="35">
        <f>MACD!BM33-시그널!BM33</f>
        <v>1.0571403410601491E-4</v>
      </c>
      <c r="BN33" s="28">
        <f>외인!BN33/10000</f>
        <v>4.4124270000000001</v>
      </c>
      <c r="BO33" s="35">
        <f>MACD!BO33-시그널!BO33</f>
        <v>2.9133079197943599E-4</v>
      </c>
      <c r="BP33" s="28">
        <f>외인!BP33/10000</f>
        <v>6.7826869999999992</v>
      </c>
      <c r="BQ33" s="35">
        <f>MACD!BQ33-시그널!BQ33</f>
        <v>-9.817793165854509E-4</v>
      </c>
      <c r="BR33" s="28">
        <f>외인!BR33/10000</f>
        <v>23.898218</v>
      </c>
      <c r="BS33" s="35">
        <f>MACD!BS33-시그널!BS33</f>
        <v>-1.8389259441671654E-4</v>
      </c>
      <c r="BT33" s="28">
        <f>외인!BT33/10000</f>
        <v>186.092636</v>
      </c>
      <c r="BU33" s="35">
        <f>MACD!BU33-시그널!BU33</f>
        <v>-5.3263798318218571E-4</v>
      </c>
      <c r="BV33" s="28">
        <f>외인!BV33/10000</f>
        <v>36.329442</v>
      </c>
      <c r="BW33" s="35">
        <f>MACD!BW33-시그널!BW33</f>
        <v>8.5747243434672381E-5</v>
      </c>
      <c r="BX33" s="28">
        <f>외인!BX33/10000</f>
        <v>7.4356220000000004</v>
      </c>
      <c r="BY33" s="35">
        <f>MACD!BY33-시그널!BY33</f>
        <v>1.0476452131039604E-4</v>
      </c>
      <c r="BZ33" s="28">
        <f>외인!BZ33/10000</f>
        <v>25.113389000000002</v>
      </c>
      <c r="CA33" s="35">
        <f>MACD!CA33-시그널!CA33</f>
        <v>1.3766080994224994E-4</v>
      </c>
      <c r="CB33" s="28">
        <f>외인!CB33/10000</f>
        <v>1.295874</v>
      </c>
      <c r="CC33" s="35">
        <f>MACD!CC33-시그널!CC33</f>
        <v>3.7741708020508233E-5</v>
      </c>
      <c r="CD33" s="28">
        <f>외인!CD33/10000</f>
        <v>3.1475979999999999</v>
      </c>
      <c r="CE33" s="35">
        <f>MACD!CE33-시그널!CE33</f>
        <v>-3.3915908716176816E-4</v>
      </c>
      <c r="CF33" s="28">
        <f>외인!CF33/10000</f>
        <v>2.4963549999999999</v>
      </c>
      <c r="CG33" s="35">
        <f>MACD!CG33-시그널!CG33</f>
        <v>2.0645702001661587E-4</v>
      </c>
      <c r="CH33" s="28">
        <f>외인!CH33/10000</f>
        <v>6.6770139999999998</v>
      </c>
      <c r="CI33" s="35">
        <f>MACD!CI33-시그널!CI33</f>
        <v>2.2537954049496234E-4</v>
      </c>
      <c r="CJ33" s="28">
        <f>외인!CJ33/10000</f>
        <v>40.3812</v>
      </c>
      <c r="CK33" s="35">
        <f>MACD!CK33-시그널!CK33</f>
        <v>1.9174104249120678E-5</v>
      </c>
      <c r="CL33" s="28">
        <f>외인!CL33/10000</f>
        <v>23.040217999999999</v>
      </c>
      <c r="CM33" s="35">
        <f>MACD!CM33-시그널!CM33</f>
        <v>1.4299778399919154E-5</v>
      </c>
      <c r="CN33" s="28">
        <f>외인!CN33/10000</f>
        <v>11.938742999999999</v>
      </c>
      <c r="CO33" s="35">
        <f>MACD!CO33-시그널!CO33</f>
        <v>-7.3357484242139276E-5</v>
      </c>
      <c r="CP33" s="28">
        <f>외인!CP33/10000</f>
        <v>9.7488979999999987</v>
      </c>
      <c r="CQ33" s="35">
        <f>MACD!CQ33-시그널!CQ33</f>
        <v>-3.2468691712090941E-5</v>
      </c>
      <c r="CR33" s="28">
        <f>외인!CR33/10000</f>
        <v>16.038389000000002</v>
      </c>
      <c r="CS33" s="35">
        <f>MACD!CS33-시그널!CS33</f>
        <v>3.7345653231810809E-5</v>
      </c>
      <c r="CT33" s="28">
        <f>외인!CT33/10000</f>
        <v>11.165778</v>
      </c>
      <c r="CU33" s="35">
        <f>MACD!CU33-시그널!CU33</f>
        <v>-2.3120221199410739E-5</v>
      </c>
      <c r="CV33" s="28">
        <f>외인!CV33/10000</f>
        <v>186.092636</v>
      </c>
      <c r="CW33" s="35">
        <f>MACD!CW33-시그널!CW33</f>
        <v>-5.3263798318218571E-4</v>
      </c>
      <c r="CX33" s="28">
        <f>외인!CX33/10000</f>
        <v>20.083690000000001</v>
      </c>
      <c r="CY33" s="35">
        <f>MACD!CY33-시그널!CY33</f>
        <v>5.492022843193447E-4</v>
      </c>
      <c r="CZ33" s="28">
        <f>외인!CZ33/10000</f>
        <v>1.7132849999999999</v>
      </c>
      <c r="DA33" s="35">
        <f>MACD!DA33-시그널!DA33</f>
        <v>1.0715395357864207E-4</v>
      </c>
      <c r="DB33" s="28">
        <f>외인!DB33/10000</f>
        <v>3.7627730000000001</v>
      </c>
      <c r="DC33" s="35">
        <f>MACD!DC33-시그널!DC33</f>
        <v>-9.1090380292579813E-5</v>
      </c>
      <c r="DD33" s="28">
        <f>외인!DD33/10000</f>
        <v>0.84997000000000011</v>
      </c>
      <c r="DE33" s="35">
        <f>MACD!DE33-시그널!DE33</f>
        <v>4.2370071202960753E-4</v>
      </c>
      <c r="DF33" s="28">
        <f>외인!DF33/10000</f>
        <v>5.5700760000000002</v>
      </c>
      <c r="DG33" s="35">
        <f>MACD!DG33-시그널!DG33</f>
        <v>1.103280277554122E-4</v>
      </c>
      <c r="DH33" s="28">
        <f>외인!DH33/10000</f>
        <v>2.340023</v>
      </c>
      <c r="DI33" s="35">
        <f>MACD!DI33-시그널!DI33</f>
        <v>-4.4385671582081545E-4</v>
      </c>
      <c r="DJ33" s="28">
        <f>외인!DJ33/10000</f>
        <v>55.035844999999995</v>
      </c>
      <c r="DK33" s="35">
        <f>MACD!DK33-시그널!DK33</f>
        <v>8.6314404057442548E-6</v>
      </c>
      <c r="DL33" s="28">
        <f>외인!DL33/10000</f>
        <v>9.4097819999999999</v>
      </c>
      <c r="DM33" s="35">
        <f>MACD!DM33-시그널!DM33</f>
        <v>-9.7666433330288098E-5</v>
      </c>
      <c r="DN33" s="28">
        <f>외인!DN33/10000</f>
        <v>186.092636</v>
      </c>
      <c r="DO33" s="35">
        <f>MACD!DO33-시그널!DO33</f>
        <v>-5.3263798318218571E-4</v>
      </c>
      <c r="DP33" s="28">
        <f>외인!DP33/10000</f>
        <v>8.729927</v>
      </c>
      <c r="DQ33" s="35">
        <f>MACD!DQ33-시그널!DQ33</f>
        <v>-2.9390058109704498E-4</v>
      </c>
      <c r="DR33" s="28">
        <f>외인!DR33/10000</f>
        <v>4.1882449999999993</v>
      </c>
      <c r="DS33" s="35">
        <f>MACD!DS33-시그널!DS33</f>
        <v>-3.4885701063062436E-5</v>
      </c>
      <c r="DT33" s="28">
        <f>외인!DT33/10000</f>
        <v>12.588775</v>
      </c>
      <c r="DU33" s="35">
        <f>MACD!DU33-시그널!DU33</f>
        <v>-5.1043623208119407E-6</v>
      </c>
      <c r="DV33" s="28">
        <f>외인!DV33/10000</f>
        <v>3.4221510000000004</v>
      </c>
      <c r="DW33" s="35">
        <f>MACD!DW33-시그널!DW33</f>
        <v>1.9073575841602837E-4</v>
      </c>
      <c r="DX33" s="28">
        <f>외인!DX33/10000</f>
        <v>10.570936999999999</v>
      </c>
      <c r="DY33" s="35">
        <f>MACD!DY33-시그널!DY33</f>
        <v>1.3084671621281497E-4</v>
      </c>
      <c r="DZ33" s="28">
        <f>외인!DZ33/10000</f>
        <v>0.90109500000000009</v>
      </c>
      <c r="EA33" s="35">
        <f>MACD!EA33-시그널!EA33</f>
        <v>2.1583571794513991E-4</v>
      </c>
      <c r="EB33" s="28">
        <f>외인!EB33/10000</f>
        <v>1.2792399999999999</v>
      </c>
      <c r="EC33" s="35">
        <f>MACD!EC33-시그널!EC33</f>
        <v>-1.2329745752764448E-4</v>
      </c>
      <c r="ED33" s="28">
        <f>외인!ED33/10000</f>
        <v>1.035668</v>
      </c>
      <c r="EE33" s="35">
        <f>MACD!EE33-시그널!EE33</f>
        <v>1.4625751292253182E-4</v>
      </c>
      <c r="EF33" s="28">
        <f>외인!EF33/10000</f>
        <v>26.460208000000002</v>
      </c>
      <c r="EG33" s="35">
        <f>MACD!EG33-시그널!EG33</f>
        <v>1.2692764742957305E-4</v>
      </c>
      <c r="EH33" s="28">
        <f>외인!EH33/10000</f>
        <v>17.557527</v>
      </c>
      <c r="EI33" s="35">
        <f>MACD!EI33-시그널!EI33</f>
        <v>-9.2412559908780251E-5</v>
      </c>
      <c r="EJ33" s="28">
        <f>외인!EJ33/10000</f>
        <v>9.6645789999999998</v>
      </c>
      <c r="EK33" s="35">
        <f>MACD!EK33-시그널!EK33</f>
        <v>1.3250349170291928E-4</v>
      </c>
      <c r="EL33" s="28">
        <f>외인!EL33/10000</f>
        <v>3.4041699999999997</v>
      </c>
      <c r="EM33" s="35">
        <f>MACD!EM33-시그널!EM33</f>
        <v>-3.1074007778364302E-4</v>
      </c>
      <c r="EN33" s="28">
        <f>외인!EN33/10000</f>
        <v>4.1882449999999993</v>
      </c>
      <c r="EO33" s="35">
        <f>MACD!EO33-시그널!EO33</f>
        <v>-3.4885701063062436E-5</v>
      </c>
      <c r="EP33" s="28">
        <f>외인!EP33/10000</f>
        <v>16.272105</v>
      </c>
      <c r="EQ33" s="35">
        <f>MACD!EQ33-시그널!EQ33</f>
        <v>2.810420655902701E-4</v>
      </c>
      <c r="ER33" s="28">
        <f>외인!ER33/10000</f>
        <v>1.4571160000000001</v>
      </c>
      <c r="ES33" s="35">
        <f>MACD!ES33-시그널!ES33</f>
        <v>-1.2109976851088812E-3</v>
      </c>
      <c r="ET33" s="28">
        <f>외인!ET33/10000</f>
        <v>11.473758</v>
      </c>
      <c r="EU33" s="35">
        <f>MACD!EU33-시그널!EU33</f>
        <v>1.6928227088559684E-4</v>
      </c>
      <c r="EV33" s="28">
        <f>외인!EV33/10000</f>
        <v>4.4125629999999996</v>
      </c>
      <c r="EW33" s="35">
        <f>MACD!EW33-시그널!EW33</f>
        <v>-4.4027831477823622E-5</v>
      </c>
      <c r="EX33" s="28">
        <f>외인!EX33/10000</f>
        <v>5.3363350000000001</v>
      </c>
      <c r="EY33" s="35">
        <f>MACD!EY33-시그널!EY33</f>
        <v>-2.6289131189066099E-5</v>
      </c>
    </row>
    <row r="34" spans="1:155">
      <c r="A34" s="27">
        <f>외인!A34</f>
        <v>46111</v>
      </c>
      <c r="B34" s="28">
        <f>외인!B34/10000</f>
        <v>421.67896300000001</v>
      </c>
      <c r="C34" s="35">
        <f>MACD!C34-시그널!C34</f>
        <v>-1.3977885234291751E-4</v>
      </c>
      <c r="D34" s="28">
        <f>외인!D34/10000</f>
        <v>61.277901</v>
      </c>
      <c r="E34" s="35">
        <f>MACD!E34-시그널!E34</f>
        <v>-2.0473398161860055E-5</v>
      </c>
      <c r="F34" s="28">
        <f>외인!F34/10000</f>
        <v>179.061847</v>
      </c>
      <c r="G34" s="35">
        <f>MACD!G34-시그널!G34</f>
        <v>-3.6437210787106556E-4</v>
      </c>
      <c r="H34" s="28">
        <f>외인!H34/10000</f>
        <v>28.900334999999998</v>
      </c>
      <c r="I34" s="35">
        <f>MACD!I34-시그널!I34</f>
        <v>8.5932372815444424E-4</v>
      </c>
      <c r="J34" s="28">
        <f>외인!J34/10000</f>
        <v>3.9071029999999998</v>
      </c>
      <c r="K34" s="35">
        <f>MACD!K34-시그널!K34</f>
        <v>-8.1496995388653575E-5</v>
      </c>
      <c r="L34" s="28">
        <f>외인!L34/10000</f>
        <v>26.767071000000001</v>
      </c>
      <c r="M34" s="35">
        <f>MACD!M34-시그널!M34</f>
        <v>8.3970219874708921E-4</v>
      </c>
      <c r="N34" s="28">
        <f>외인!N34/10000</f>
        <v>22.290851999999997</v>
      </c>
      <c r="O34" s="35">
        <f>MACD!O34-시그널!O34</f>
        <v>3.2221928850232099E-4</v>
      </c>
      <c r="P34" s="28">
        <f>외인!P34/10000</f>
        <v>19.544920000000001</v>
      </c>
      <c r="Q34" s="35">
        <f>MACD!Q34-시그널!Q34</f>
        <v>1.6867552453983661E-4</v>
      </c>
      <c r="R34" s="28">
        <f>외인!R34/10000</f>
        <v>12.196367</v>
      </c>
      <c r="S34" s="35">
        <f>MACD!S34-시그널!S34</f>
        <v>8.1614587929015945E-5</v>
      </c>
      <c r="T34" s="28">
        <f>외인!T34/10000</f>
        <v>0.85615799999999997</v>
      </c>
      <c r="U34" s="35">
        <f>MACD!U34-시그널!U34</f>
        <v>3.4078951412143312E-4</v>
      </c>
      <c r="V34" s="28">
        <f>외인!V34/10000</f>
        <v>10.078732</v>
      </c>
      <c r="W34" s="35">
        <f>MACD!W34-시그널!W34</f>
        <v>1.0146346189591799E-4</v>
      </c>
      <c r="X34" s="28">
        <f>외인!X34/10000</f>
        <v>176.36317700000001</v>
      </c>
      <c r="Y34" s="35">
        <f>MACD!Y34-시그널!Y34</f>
        <v>-5.3958620931508902E-4</v>
      </c>
      <c r="Z34" s="28">
        <f>외인!Z34/10000</f>
        <v>4.3507239999999996</v>
      </c>
      <c r="AA34" s="35">
        <f>MACD!AA34-시그널!AA34</f>
        <v>-2.0678401235924362E-5</v>
      </c>
      <c r="AB34" s="28">
        <f>외인!AB34/10000</f>
        <v>19.470319</v>
      </c>
      <c r="AC34" s="35">
        <f>MACD!AC34-시그널!AC34</f>
        <v>3.1240393699216541E-6</v>
      </c>
      <c r="AD34" s="28">
        <f>외인!AD34/10000</f>
        <v>1.9224000000000001</v>
      </c>
      <c r="AE34" s="35">
        <f>MACD!AE34-시그널!AE34</f>
        <v>2.993481356100603E-4</v>
      </c>
      <c r="AF34" s="28">
        <f>외인!AF34/10000</f>
        <v>2.3237669999999997</v>
      </c>
      <c r="AG34" s="35">
        <f>MACD!AG34-시그널!AG34</f>
        <v>1.0071725618714952E-4</v>
      </c>
      <c r="AH34" s="28">
        <f>외인!AH34/10000</f>
        <v>17.705106000000001</v>
      </c>
      <c r="AI34" s="35">
        <f>MACD!AI34-시그널!AI34</f>
        <v>-3.2342759973411777E-4</v>
      </c>
      <c r="AJ34" s="28">
        <f>외인!AJ34/10000</f>
        <v>10.850344999999999</v>
      </c>
      <c r="AK34" s="35">
        <f>MACD!AK34-시그널!AK34</f>
        <v>3.8684347551762484E-4</v>
      </c>
      <c r="AL34" s="28">
        <f>외인!AL34/10000</f>
        <v>8.3675039999999985</v>
      </c>
      <c r="AM34" s="35">
        <f>MACD!AM34-시그널!AM34</f>
        <v>2.9921786561277477E-4</v>
      </c>
      <c r="AN34" s="28">
        <f>외인!AN34/10000</f>
        <v>15.776399</v>
      </c>
      <c r="AO34" s="35">
        <f>MACD!AO34-시그널!AO34</f>
        <v>3.0524366888273866E-4</v>
      </c>
      <c r="AP34" s="28">
        <f>외인!AP34/10000</f>
        <v>10.966139999999999</v>
      </c>
      <c r="AQ34" s="35">
        <f>MACD!AQ34-시그널!AQ34</f>
        <v>2.7291446851622931E-4</v>
      </c>
      <c r="AR34" s="28">
        <f>외인!AR34/10000</f>
        <v>2.3603749999999999</v>
      </c>
      <c r="AS34" s="35">
        <f>MACD!AS34-시그널!AS34</f>
        <v>2.8285982637981744E-4</v>
      </c>
      <c r="AT34" s="28">
        <f>외인!AT34/10000</f>
        <v>7.4569029999999996</v>
      </c>
      <c r="AU34" s="35">
        <f>MACD!AU34-시그널!AU34</f>
        <v>2.1182354599275723E-4</v>
      </c>
      <c r="AV34" s="28">
        <f>외인!AV34/10000</f>
        <v>4.6998419999999994</v>
      </c>
      <c r="AW34" s="35">
        <f>MACD!AW34-시그널!AW34</f>
        <v>3.6395728293627265E-4</v>
      </c>
      <c r="AX34" s="28">
        <f>외인!AX34/10000</f>
        <v>5.6406790000000004</v>
      </c>
      <c r="AY34" s="35">
        <f>MACD!AY34-시그널!AY34</f>
        <v>-5.2209061368453658E-4</v>
      </c>
      <c r="AZ34" s="28">
        <f>외인!AZ34/10000</f>
        <v>189.337186</v>
      </c>
      <c r="BA34" s="35">
        <f>MACD!BA34-시그널!BA34</f>
        <v>-4.7792315729014673E-4</v>
      </c>
      <c r="BB34" s="28">
        <f>외인!BB34/10000</f>
        <v>9.5265899999999988</v>
      </c>
      <c r="BC34" s="35">
        <f>MACD!BC34-시그널!BC34</f>
        <v>-2.2573239768992925E-5</v>
      </c>
      <c r="BD34" s="28">
        <f>외인!BD34/10000</f>
        <v>3.6377589999999995</v>
      </c>
      <c r="BE34" s="35">
        <f>MACD!BE34-시그널!BE34</f>
        <v>-1.5442470685718716E-4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8.7068550000000009</v>
      </c>
      <c r="BI34" s="35">
        <f>MACD!BI34-시그널!BI34</f>
        <v>1.6491258091162568E-4</v>
      </c>
      <c r="BJ34" s="28">
        <f>외인!BJ34/10000</f>
        <v>11.578978999999999</v>
      </c>
      <c r="BK34" s="35">
        <f>MACD!BK34-시그널!BK34</f>
        <v>7.752974962953053E-4</v>
      </c>
      <c r="BL34" s="28">
        <f>외인!BL34/10000</f>
        <v>4.5581620000000003</v>
      </c>
      <c r="BM34" s="35">
        <f>MACD!BM34-시그널!BM34</f>
        <v>1.6321358003344743E-4</v>
      </c>
      <c r="BN34" s="28">
        <f>외인!BN34/10000</f>
        <v>4.3881230000000002</v>
      </c>
      <c r="BO34" s="35">
        <f>MACD!BO34-시그널!BO34</f>
        <v>4.2308822906157484E-4</v>
      </c>
      <c r="BP34" s="28">
        <f>외인!BP34/10000</f>
        <v>6.7006070000000006</v>
      </c>
      <c r="BQ34" s="35">
        <f>MACD!BQ34-시그널!BQ34</f>
        <v>-5.3390849511500394E-4</v>
      </c>
      <c r="BR34" s="28">
        <f>외인!BR34/10000</f>
        <v>22.920334</v>
      </c>
      <c r="BS34" s="35">
        <f>MACD!BS34-시그널!BS34</f>
        <v>-8.1755028441972389E-5</v>
      </c>
      <c r="BT34" s="28">
        <f>외인!BT34/10000</f>
        <v>179.92495700000001</v>
      </c>
      <c r="BU34" s="35">
        <f>MACD!BU34-시그널!BU34</f>
        <v>-5.3093520102201475E-4</v>
      </c>
      <c r="BV34" s="28">
        <f>외인!BV34/10000</f>
        <v>34.859746999999999</v>
      </c>
      <c r="BW34" s="35">
        <f>MACD!BW34-시그널!BW34</f>
        <v>1.8010340188328802E-4</v>
      </c>
      <c r="BX34" s="28">
        <f>외인!BX34/10000</f>
        <v>7.2143880000000005</v>
      </c>
      <c r="BY34" s="35">
        <f>MACD!BY34-시그널!BY34</f>
        <v>1.3611418221746429E-4</v>
      </c>
      <c r="BZ34" s="28">
        <f>외인!BZ34/10000</f>
        <v>24.143902999999998</v>
      </c>
      <c r="CA34" s="35">
        <f>MACD!CA34-시그널!CA34</f>
        <v>3.0963213089893167E-4</v>
      </c>
      <c r="CB34" s="28">
        <f>외인!CB34/10000</f>
        <v>1.2427760000000001</v>
      </c>
      <c r="CC34" s="35">
        <f>MACD!CC34-시그널!CC34</f>
        <v>8.2579381468993055E-5</v>
      </c>
      <c r="CD34" s="28">
        <f>외인!CD34/10000</f>
        <v>3.0830690000000001</v>
      </c>
      <c r="CE34" s="35">
        <f>MACD!CE34-시그널!CE34</f>
        <v>1.7787186814400082E-4</v>
      </c>
      <c r="CF34" s="28">
        <f>외인!CF34/10000</f>
        <v>2.4292039999999999</v>
      </c>
      <c r="CG34" s="35">
        <f>MACD!CG34-시그널!CG34</f>
        <v>2.1781768302131993E-4</v>
      </c>
      <c r="CH34" s="28">
        <f>외인!CH34/10000</f>
        <v>6.5464640000000003</v>
      </c>
      <c r="CI34" s="35">
        <f>MACD!CI34-시그널!CI34</f>
        <v>2.6047271124986172E-4</v>
      </c>
      <c r="CJ34" s="28">
        <f>외인!CJ34/10000</f>
        <v>39.071601999999999</v>
      </c>
      <c r="CK34" s="35">
        <f>MACD!CK34-시그널!CK34</f>
        <v>7.9578667378178019E-5</v>
      </c>
      <c r="CL34" s="28">
        <f>외인!CL34/10000</f>
        <v>22.240517999999998</v>
      </c>
      <c r="CM34" s="35">
        <f>MACD!CM34-시그널!CM34</f>
        <v>4.0174341322982043E-5</v>
      </c>
      <c r="CN34" s="28">
        <f>외인!CN34/10000</f>
        <v>11.291259</v>
      </c>
      <c r="CO34" s="35">
        <f>MACD!CO34-시그널!CO34</f>
        <v>3.0495120568399867E-5</v>
      </c>
      <c r="CP34" s="28">
        <f>외인!CP34/10000</f>
        <v>9.5839429999999997</v>
      </c>
      <c r="CQ34" s="35">
        <f>MACD!CQ34-시그널!CQ34</f>
        <v>-2.4120784403484908E-5</v>
      </c>
      <c r="CR34" s="28">
        <f>외인!CR34/10000</f>
        <v>15.619701000000001</v>
      </c>
      <c r="CS34" s="35">
        <f>MACD!CS34-시그널!CS34</f>
        <v>1.4901341635214192E-4</v>
      </c>
      <c r="CT34" s="28">
        <f>외인!CT34/10000</f>
        <v>10.769204</v>
      </c>
      <c r="CU34" s="35">
        <f>MACD!CU34-시그널!CU34</f>
        <v>-7.2515212786049949E-5</v>
      </c>
      <c r="CV34" s="28">
        <f>외인!CV34/10000</f>
        <v>179.92495700000001</v>
      </c>
      <c r="CW34" s="35">
        <f>MACD!CW34-시그널!CW34</f>
        <v>-5.3093520102201475E-4</v>
      </c>
      <c r="CX34" s="28">
        <f>외인!CX34/10000</f>
        <v>20.38899</v>
      </c>
      <c r="CY34" s="35">
        <f>MACD!CY34-시그널!CY34</f>
        <v>6.9928894916420974E-4</v>
      </c>
      <c r="CZ34" s="28">
        <f>외인!CZ34/10000</f>
        <v>1.6533639999999998</v>
      </c>
      <c r="DA34" s="35">
        <f>MACD!DA34-시그널!DA34</f>
        <v>7.886042651061685E-5</v>
      </c>
      <c r="DB34" s="28">
        <f>외인!DB34/10000</f>
        <v>3.6377589999999995</v>
      </c>
      <c r="DC34" s="35">
        <f>MACD!DC34-시그널!DC34</f>
        <v>-1.5442470685718716E-4</v>
      </c>
      <c r="DD34" s="28">
        <f>외인!DD34/10000</f>
        <v>0.85615799999999997</v>
      </c>
      <c r="DE34" s="35">
        <f>MACD!DE34-시그널!DE34</f>
        <v>3.4078951412143312E-4</v>
      </c>
      <c r="DF34" s="28">
        <f>외인!DF34/10000</f>
        <v>5.387022</v>
      </c>
      <c r="DG34" s="35">
        <f>MACD!DG34-시그널!DG34</f>
        <v>1.5919973255927727E-4</v>
      </c>
      <c r="DH34" s="28">
        <f>외인!DH34/10000</f>
        <v>2.2903530000000001</v>
      </c>
      <c r="DI34" s="35">
        <f>MACD!DI34-시그널!DI34</f>
        <v>2.4913501993764696E-4</v>
      </c>
      <c r="DJ34" s="28">
        <f>외인!DJ34/10000</f>
        <v>53.845981000000009</v>
      </c>
      <c r="DK34" s="35">
        <f>MACD!DK34-시그널!DK34</f>
        <v>1.4120498730393449E-4</v>
      </c>
      <c r="DL34" s="28">
        <f>외인!DL34/10000</f>
        <v>8.8372279999999996</v>
      </c>
      <c r="DM34" s="35">
        <f>MACD!DM34-시그널!DM34</f>
        <v>2.6390346938497621E-5</v>
      </c>
      <c r="DN34" s="28">
        <f>외인!DN34/10000</f>
        <v>179.92495700000001</v>
      </c>
      <c r="DO34" s="35">
        <f>MACD!DO34-시그널!DO34</f>
        <v>-5.3093520102201475E-4</v>
      </c>
      <c r="DP34" s="28">
        <f>외인!DP34/10000</f>
        <v>8.2912529999999993</v>
      </c>
      <c r="DQ34" s="35">
        <f>MACD!DQ34-시그널!DQ34</f>
        <v>-2.400066608151093E-4</v>
      </c>
      <c r="DR34" s="28">
        <f>외인!DR34/10000</f>
        <v>4.0976109999999997</v>
      </c>
      <c r="DS34" s="35">
        <f>MACD!DS34-시그널!DS34</f>
        <v>-3.5825217600344336E-5</v>
      </c>
      <c r="DT34" s="28">
        <f>외인!DT34/10000</f>
        <v>12.196367</v>
      </c>
      <c r="DU34" s="35">
        <f>MACD!DU34-시그널!DU34</f>
        <v>8.1614587929015945E-5</v>
      </c>
      <c r="DV34" s="28">
        <f>외인!DV34/10000</f>
        <v>3.3952050000000003</v>
      </c>
      <c r="DW34" s="35">
        <f>MACD!DW34-시그널!DW34</f>
        <v>3.9563265886796109E-4</v>
      </c>
      <c r="DX34" s="28">
        <f>외인!DX34/10000</f>
        <v>10.078732</v>
      </c>
      <c r="DY34" s="35">
        <f>MACD!DY34-시그널!DY34</f>
        <v>1.0146346189591799E-4</v>
      </c>
      <c r="DZ34" s="28">
        <f>외인!DZ34/10000</f>
        <v>0.85981700000000005</v>
      </c>
      <c r="EA34" s="35">
        <f>MACD!EA34-시그널!EA34</f>
        <v>4.1593002423293587E-4</v>
      </c>
      <c r="EB34" s="28">
        <f>외인!EB34/10000</f>
        <v>1.248494</v>
      </c>
      <c r="EC34" s="35">
        <f>MACD!EC34-시그널!EC34</f>
        <v>5.2790820346552123E-5</v>
      </c>
      <c r="ED34" s="28">
        <f>외인!ED34/10000</f>
        <v>1.000508</v>
      </c>
      <c r="EE34" s="35">
        <f>MACD!EE34-시그널!EE34</f>
        <v>2.2335883422175949E-4</v>
      </c>
      <c r="EF34" s="28">
        <f>외인!EF34/10000</f>
        <v>25.726610000000001</v>
      </c>
      <c r="EG34" s="35">
        <f>MACD!EG34-시그널!EG34</f>
        <v>1.9848077197028068E-4</v>
      </c>
      <c r="EH34" s="28">
        <f>외인!EH34/10000</f>
        <v>16.646877</v>
      </c>
      <c r="EI34" s="35">
        <f>MACD!EI34-시그널!EI34</f>
        <v>-6.444407873125972E-5</v>
      </c>
      <c r="EJ34" s="28">
        <f>외인!EJ34/10000</f>
        <v>9.5169990000000002</v>
      </c>
      <c r="EK34" s="35">
        <f>MACD!EK34-시그널!EK34</f>
        <v>1.3698839582418072E-4</v>
      </c>
      <c r="EL34" s="28">
        <f>외인!EL34/10000</f>
        <v>3.3383260000000003</v>
      </c>
      <c r="EM34" s="35">
        <f>MACD!EM34-시그널!EM34</f>
        <v>1.7314860420198936E-4</v>
      </c>
      <c r="EN34" s="28">
        <f>외인!EN34/10000</f>
        <v>4.0976109999999997</v>
      </c>
      <c r="EO34" s="35">
        <f>MACD!EO34-시그널!EO34</f>
        <v>-3.5825217600344336E-5</v>
      </c>
      <c r="EP34" s="28">
        <f>외인!EP34/10000</f>
        <v>15.717626000000001</v>
      </c>
      <c r="EQ34" s="35">
        <f>MACD!EQ34-시그널!EQ34</f>
        <v>4.564979039472803E-4</v>
      </c>
      <c r="ER34" s="28">
        <f>외인!ER34/10000</f>
        <v>1.3846889999999998</v>
      </c>
      <c r="ES34" s="35">
        <f>MACD!ES34-시그널!ES34</f>
        <v>-5.1518815887546246E-4</v>
      </c>
      <c r="ET34" s="28">
        <f>외인!ET34/10000</f>
        <v>10.966139999999999</v>
      </c>
      <c r="EU34" s="35">
        <f>MACD!EU34-시그널!EU34</f>
        <v>2.7291446851622931E-4</v>
      </c>
      <c r="EV34" s="28">
        <f>외인!EV34/10000</f>
        <v>4.3507239999999996</v>
      </c>
      <c r="EW34" s="35">
        <f>MACD!EW34-시그널!EW34</f>
        <v>-2.0678401235924362E-5</v>
      </c>
      <c r="EX34" s="28">
        <f>외인!EX34/10000</f>
        <v>5.2332190000000001</v>
      </c>
      <c r="EY34" s="35">
        <f>MACD!EY34-시그널!EY34</f>
        <v>-3.1169258315828687E-5</v>
      </c>
    </row>
    <row r="35" spans="1:155">
      <c r="A35" s="27">
        <f>외인!A35</f>
        <v>46112</v>
      </c>
      <c r="B35" s="28">
        <f>외인!B35/10000</f>
        <v>403.518936</v>
      </c>
      <c r="C35" s="35">
        <f>MACD!C35-시그널!C35</f>
        <v>-1.2809263842846456E-4</v>
      </c>
      <c r="D35" s="28">
        <f>외인!D35/10000</f>
        <v>58.254741000000003</v>
      </c>
      <c r="E35" s="35">
        <f>MACD!E35-시그널!E35</f>
        <v>4.9380812179530571E-6</v>
      </c>
      <c r="F35" s="28">
        <f>외인!F35/10000</f>
        <v>171.08345400000002</v>
      </c>
      <c r="G35" s="35">
        <f>MACD!G35-시그널!G35</f>
        <v>-3.3948728912940897E-4</v>
      </c>
      <c r="H35" s="28">
        <f>외인!H35/10000</f>
        <v>27.732634999999998</v>
      </c>
      <c r="I35" s="35">
        <f>MACD!I35-시그널!I35</f>
        <v>8.1134035989304226E-4</v>
      </c>
      <c r="J35" s="28">
        <f>외인!J35/10000</f>
        <v>3.929694</v>
      </c>
      <c r="K35" s="35">
        <f>MACD!K35-시그널!K35</f>
        <v>-4.762164673593073E-5</v>
      </c>
      <c r="L35" s="28">
        <f>외인!L35/10000</f>
        <v>25.668975</v>
      </c>
      <c r="M35" s="35">
        <f>MACD!M35-시그널!M35</f>
        <v>8.0743206444000234E-4</v>
      </c>
      <c r="N35" s="28">
        <f>외인!N35/10000</f>
        <v>21.308892999999998</v>
      </c>
      <c r="O35" s="35">
        <f>MACD!O35-시그널!O35</f>
        <v>4.7788152242139606E-4</v>
      </c>
      <c r="P35" s="28">
        <f>외인!P35/10000</f>
        <v>19.062992000000001</v>
      </c>
      <c r="Q35" s="35">
        <f>MACD!Q35-시그널!Q35</f>
        <v>2.1448838188875162E-4</v>
      </c>
      <c r="R35" s="28">
        <f>외인!R35/10000</f>
        <v>11.839185000000001</v>
      </c>
      <c r="S35" s="35">
        <f>MACD!S35-시그널!S35</f>
        <v>1.0959435905001755E-4</v>
      </c>
      <c r="T35" s="28">
        <f>외인!T35/10000</f>
        <v>0.85591299999999992</v>
      </c>
      <c r="U35" s="35">
        <f>MACD!U35-시그널!U35</f>
        <v>3.3102150136224201E-4</v>
      </c>
      <c r="V35" s="28">
        <f>외인!V35/10000</f>
        <v>9.6492310000000003</v>
      </c>
      <c r="W35" s="35">
        <f>MACD!W35-시그널!W35</f>
        <v>8.9641315899992042E-5</v>
      </c>
      <c r="X35" s="28">
        <f>외인!X35/10000</f>
        <v>165.90084899999999</v>
      </c>
      <c r="Y35" s="35">
        <f>MACD!Y35-시그널!Y35</f>
        <v>-5.9657230127553628E-4</v>
      </c>
      <c r="Z35" s="28">
        <f>외인!Z35/10000</f>
        <v>4.2794319999999999</v>
      </c>
      <c r="AA35" s="35">
        <f>MACD!AA35-시그널!AA35</f>
        <v>-2.3126785919980457E-5</v>
      </c>
      <c r="AB35" s="28">
        <f>외인!AB35/10000</f>
        <v>19.045452999999998</v>
      </c>
      <c r="AC35" s="35">
        <f>MACD!AC35-시그널!AC35</f>
        <v>3.593412502687641E-5</v>
      </c>
      <c r="AD35" s="28">
        <f>외인!AD35/10000</f>
        <v>1.8515099999999998</v>
      </c>
      <c r="AE35" s="35">
        <f>MACD!AE35-시그널!AE35</f>
        <v>3.0144106470006925E-4</v>
      </c>
      <c r="AF35" s="28">
        <f>외인!AF35/10000</f>
        <v>2.3531629999999999</v>
      </c>
      <c r="AG35" s="35">
        <f>MACD!AG35-시그널!AG35</f>
        <v>6.9580723607656021E-5</v>
      </c>
      <c r="AH35" s="28">
        <f>외인!AH35/10000</f>
        <v>17.516895999999999</v>
      </c>
      <c r="AI35" s="35">
        <f>MACD!AI35-시그널!AI35</f>
        <v>-2.3514852718858838E-4</v>
      </c>
      <c r="AJ35" s="28">
        <f>외인!AJ35/10000</f>
        <v>10.692302</v>
      </c>
      <c r="AK35" s="35">
        <f>MACD!AK35-시그널!AK35</f>
        <v>5.8079934972302236E-4</v>
      </c>
      <c r="AL35" s="28">
        <f>외인!AL35/10000</f>
        <v>8.0786179999999987</v>
      </c>
      <c r="AM35" s="35">
        <f>MACD!AM35-시그널!AM35</f>
        <v>3.1015428423890995E-4</v>
      </c>
      <c r="AN35" s="28">
        <f>외인!AN35/10000</f>
        <v>15.034219</v>
      </c>
      <c r="AO35" s="35">
        <f>MACD!AO35-시그널!AO35</f>
        <v>5.1737439404041827E-4</v>
      </c>
      <c r="AP35" s="28">
        <f>외인!AP35/10000</f>
        <v>10.514208999999999</v>
      </c>
      <c r="AQ35" s="35">
        <f>MACD!AQ35-시그널!AQ35</f>
        <v>3.3494717367766973E-4</v>
      </c>
      <c r="AR35" s="28">
        <f>외인!AR35/10000</f>
        <v>2.2794490000000001</v>
      </c>
      <c r="AS35" s="35">
        <f>MACD!AS35-시그널!AS35</f>
        <v>2.369879213926249E-4</v>
      </c>
      <c r="AT35" s="28">
        <f>외인!AT35/10000</f>
        <v>7.2994270000000006</v>
      </c>
      <c r="AU35" s="35">
        <f>MACD!AU35-시그널!AU35</f>
        <v>2.3075209449974413E-4</v>
      </c>
      <c r="AV35" s="28">
        <f>외인!AV35/10000</f>
        <v>4.6851160000000007</v>
      </c>
      <c r="AW35" s="35">
        <f>MACD!AW35-시그널!AW35</f>
        <v>3.5563404534105509E-4</v>
      </c>
      <c r="AX35" s="28">
        <f>외인!AX35/10000</f>
        <v>5.4833339999999993</v>
      </c>
      <c r="AY35" s="35">
        <f>MACD!AY35-시그널!AY35</f>
        <v>-9.9161887034313577E-6</v>
      </c>
      <c r="AZ35" s="28">
        <f>외인!AZ35/10000</f>
        <v>178.43158400000002</v>
      </c>
      <c r="BA35" s="35">
        <f>MACD!BA35-시그널!BA35</f>
        <v>-5.2676091199148703E-4</v>
      </c>
      <c r="BB35" s="28">
        <f>외인!BB35/10000</f>
        <v>9.2487649999999988</v>
      </c>
      <c r="BC35" s="35">
        <f>MACD!BC35-시그널!BC35</f>
        <v>-2.9309614552717675E-5</v>
      </c>
      <c r="BD35" s="28">
        <f>외인!BD35/10000</f>
        <v>3.5772160000000004</v>
      </c>
      <c r="BE35" s="35">
        <f>MACD!BE35-시그널!BE35</f>
        <v>-1.8647621282314852E-4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8.3364390000000004</v>
      </c>
      <c r="BI35" s="35">
        <f>MACD!BI35-시그널!BI35</f>
        <v>1.8604176110426692E-4</v>
      </c>
      <c r="BJ35" s="28">
        <f>외인!BJ35/10000</f>
        <v>11.082514999999999</v>
      </c>
      <c r="BK35" s="35">
        <f>MACD!BK35-시그널!BK35</f>
        <v>6.6547399857188683E-4</v>
      </c>
      <c r="BL35" s="28">
        <f>외인!BL35/10000</f>
        <v>4.4219949999999999</v>
      </c>
      <c r="BM35" s="35">
        <f>MACD!BM35-시그널!BM35</f>
        <v>1.8626458144395635E-4</v>
      </c>
      <c r="BN35" s="28">
        <f>외인!BN35/10000</f>
        <v>4.2657169999999995</v>
      </c>
      <c r="BO35" s="35">
        <f>MACD!BO35-시그널!BO35</f>
        <v>3.704434870564094E-4</v>
      </c>
      <c r="BP35" s="28">
        <f>외인!BP35/10000</f>
        <v>6.5079289999999999</v>
      </c>
      <c r="BQ35" s="35">
        <f>MACD!BQ35-시그널!BQ35</f>
        <v>-1.1460840901606709E-4</v>
      </c>
      <c r="BR35" s="28">
        <f>외인!BR35/10000</f>
        <v>22.174406000000001</v>
      </c>
      <c r="BS35" s="35">
        <f>MACD!BS35-시그널!BS35</f>
        <v>3.5342973814481149E-5</v>
      </c>
      <c r="BT35" s="28">
        <f>외인!BT35/10000</f>
        <v>169.27066299999998</v>
      </c>
      <c r="BU35" s="35">
        <f>MACD!BU35-시그널!BU35</f>
        <v>-5.8795147200626542E-4</v>
      </c>
      <c r="BV35" s="28">
        <f>외인!BV35/10000</f>
        <v>32.737411999999999</v>
      </c>
      <c r="BW35" s="35">
        <f>MACD!BW35-시그널!BW35</f>
        <v>2.0578111730760529E-4</v>
      </c>
      <c r="BX35" s="28">
        <f>외인!BX35/10000</f>
        <v>7.0965710000000009</v>
      </c>
      <c r="BY35" s="35">
        <f>MACD!BY35-시그널!BY35</f>
        <v>1.1247432596279107E-4</v>
      </c>
      <c r="BZ35" s="28">
        <f>외인!BZ35/10000</f>
        <v>23.112836999999999</v>
      </c>
      <c r="CA35" s="35">
        <f>MACD!CA35-시그널!CA35</f>
        <v>4.5295851165293025E-4</v>
      </c>
      <c r="CB35" s="28">
        <f>외인!CB35/10000</f>
        <v>1.203754</v>
      </c>
      <c r="CC35" s="35">
        <f>MACD!CC35-시그널!CC35</f>
        <v>1.0772711621047203E-5</v>
      </c>
      <c r="CD35" s="28">
        <f>외인!CD35/10000</f>
        <v>3.0448520000000001</v>
      </c>
      <c r="CE35" s="35">
        <f>MACD!CE35-시그널!CE35</f>
        <v>5.6927294376722649E-4</v>
      </c>
      <c r="CF35" s="28">
        <f>외인!CF35/10000</f>
        <v>2.388147</v>
      </c>
      <c r="CG35" s="35">
        <f>MACD!CG35-시그널!CG35</f>
        <v>2.7605147540535129E-4</v>
      </c>
      <c r="CH35" s="28">
        <f>외인!CH35/10000</f>
        <v>6.5548500000000001</v>
      </c>
      <c r="CI35" s="35">
        <f>MACD!CI35-시그널!CI35</f>
        <v>2.6171284162732674E-4</v>
      </c>
      <c r="CJ35" s="28">
        <f>외인!CJ35/10000</f>
        <v>37.05012</v>
      </c>
      <c r="CK35" s="35">
        <f>MACD!CK35-시그널!CK35</f>
        <v>9.4162444328594924E-5</v>
      </c>
      <c r="CL35" s="28">
        <f>외인!CL35/10000</f>
        <v>21.750091000000001</v>
      </c>
      <c r="CM35" s="35">
        <f>MACD!CM35-시그널!CM35</f>
        <v>7.1810825168528523E-5</v>
      </c>
      <c r="CN35" s="28">
        <f>외인!CN35/10000</f>
        <v>11.004936000000001</v>
      </c>
      <c r="CO35" s="35">
        <f>MACD!CO35-시그널!CO35</f>
        <v>1.4623981663552217E-4</v>
      </c>
      <c r="CP35" s="28">
        <f>외인!CP35/10000</f>
        <v>9.303332000000001</v>
      </c>
      <c r="CQ35" s="35">
        <f>MACD!CQ35-시그널!CQ35</f>
        <v>-3.0622375180095276E-5</v>
      </c>
      <c r="CR35" s="28">
        <f>외인!CR35/10000</f>
        <v>15.285204999999999</v>
      </c>
      <c r="CS35" s="35">
        <f>MACD!CS35-시그널!CS35</f>
        <v>2.1209127246800993E-4</v>
      </c>
      <c r="CT35" s="28">
        <f>외인!CT35/10000</f>
        <v>10.244644000000001</v>
      </c>
      <c r="CU35" s="35">
        <f>MACD!CU35-시그널!CU35</f>
        <v>-9.3807486791566588E-5</v>
      </c>
      <c r="CV35" s="28">
        <f>외인!CV35/10000</f>
        <v>169.27066299999998</v>
      </c>
      <c r="CW35" s="35">
        <f>MACD!CW35-시그널!CW35</f>
        <v>-5.8795147200626542E-4</v>
      </c>
      <c r="CX35" s="28">
        <f>외인!CX35/10000</f>
        <v>19.642626999999997</v>
      </c>
      <c r="CY35" s="35">
        <f>MACD!CY35-시그널!CY35</f>
        <v>6.8785468657270614E-4</v>
      </c>
      <c r="CZ35" s="28">
        <f>외인!CZ35/10000</f>
        <v>1.606697</v>
      </c>
      <c r="DA35" s="35">
        <f>MACD!DA35-시그널!DA35</f>
        <v>3.0034113608772256E-5</v>
      </c>
      <c r="DB35" s="28">
        <f>외인!DB35/10000</f>
        <v>3.5772160000000004</v>
      </c>
      <c r="DC35" s="35">
        <f>MACD!DC35-시그널!DC35</f>
        <v>-1.8647621282314852E-4</v>
      </c>
      <c r="DD35" s="28">
        <f>외인!DD35/10000</f>
        <v>0.85591299999999992</v>
      </c>
      <c r="DE35" s="35">
        <f>MACD!DE35-시그널!DE35</f>
        <v>3.3102150136224201E-4</v>
      </c>
      <c r="DF35" s="28">
        <f>외인!DF35/10000</f>
        <v>5.3115129999999997</v>
      </c>
      <c r="DG35" s="35">
        <f>MACD!DG35-시그널!DG35</f>
        <v>1.5436512861926054E-4</v>
      </c>
      <c r="DH35" s="28">
        <f>외인!DH35/10000</f>
        <v>2.2616369999999999</v>
      </c>
      <c r="DI35" s="35">
        <f>MACD!DI35-시그널!DI35</f>
        <v>7.8214187590954442E-4</v>
      </c>
      <c r="DJ35" s="28">
        <f>외인!DJ35/10000</f>
        <v>52.128104999999998</v>
      </c>
      <c r="DK35" s="35">
        <f>MACD!DK35-시그널!DK35</f>
        <v>1.9379782122564326E-4</v>
      </c>
      <c r="DL35" s="28">
        <f>외인!DL35/10000</f>
        <v>8.6125889999999998</v>
      </c>
      <c r="DM35" s="35">
        <f>MACD!DM35-시그널!DM35</f>
        <v>1.6688554754806716E-4</v>
      </c>
      <c r="DN35" s="28">
        <f>외인!DN35/10000</f>
        <v>169.27066299999998</v>
      </c>
      <c r="DO35" s="35">
        <f>MACD!DO35-시그널!DO35</f>
        <v>-5.8795147200626542E-4</v>
      </c>
      <c r="DP35" s="28">
        <f>외인!DP35/10000</f>
        <v>7.9096539999999997</v>
      </c>
      <c r="DQ35" s="35">
        <f>MACD!DQ35-시그널!DQ35</f>
        <v>-1.8640277381040834E-4</v>
      </c>
      <c r="DR35" s="28">
        <f>외인!DR35/10000</f>
        <v>4.0949960000000001</v>
      </c>
      <c r="DS35" s="35">
        <f>MACD!DS35-시그널!DS35</f>
        <v>-9.9265715586344594E-6</v>
      </c>
      <c r="DT35" s="28">
        <f>외인!DT35/10000</f>
        <v>11.839185000000001</v>
      </c>
      <c r="DU35" s="35">
        <f>MACD!DU35-시그널!DU35</f>
        <v>1.0959435905001755E-4</v>
      </c>
      <c r="DV35" s="28">
        <f>외인!DV35/10000</f>
        <v>3.4178760000000001</v>
      </c>
      <c r="DW35" s="35">
        <f>MACD!DW35-시그널!DW35</f>
        <v>5.7924382792563767E-4</v>
      </c>
      <c r="DX35" s="28">
        <f>외인!DX35/10000</f>
        <v>9.6492310000000003</v>
      </c>
      <c r="DY35" s="35">
        <f>MACD!DY35-시그널!DY35</f>
        <v>8.9641315899992042E-5</v>
      </c>
      <c r="DZ35" s="28">
        <f>외인!DZ35/10000</f>
        <v>0.84527800000000008</v>
      </c>
      <c r="EA35" s="35">
        <f>MACD!EA35-시그널!EA35</f>
        <v>5.475789276478142E-4</v>
      </c>
      <c r="EB35" s="28">
        <f>외인!EB35/10000</f>
        <v>1.2300610000000001</v>
      </c>
      <c r="EC35" s="35">
        <f>MACD!EC35-시그널!EC35</f>
        <v>1.6273324276562122E-4</v>
      </c>
      <c r="ED35" s="28">
        <f>외인!ED35/10000</f>
        <v>0.97587699999999999</v>
      </c>
      <c r="EE35" s="35">
        <f>MACD!EE35-시그널!EE35</f>
        <v>2.6879613774222688E-4</v>
      </c>
      <c r="EF35" s="28">
        <f>외인!EF35/10000</f>
        <v>24.263226</v>
      </c>
      <c r="EG35" s="35">
        <f>MACD!EG35-시그널!EG35</f>
        <v>2.0002128227708559E-4</v>
      </c>
      <c r="EH35" s="28">
        <f>외인!EH35/10000</f>
        <v>15.518320000000001</v>
      </c>
      <c r="EI35" s="35">
        <f>MACD!EI35-시그널!EI35</f>
        <v>-8.5287066522399756E-5</v>
      </c>
      <c r="EJ35" s="28">
        <f>외인!EJ35/10000</f>
        <v>9.5284300000000002</v>
      </c>
      <c r="EK35" s="35">
        <f>MACD!EK35-시그널!EK35</f>
        <v>1.4985990901325921E-4</v>
      </c>
      <c r="EL35" s="28">
        <f>외인!EL35/10000</f>
        <v>3.296179</v>
      </c>
      <c r="EM35" s="35">
        <f>MACD!EM35-시그널!EM35</f>
        <v>5.3580393448825908E-4</v>
      </c>
      <c r="EN35" s="28">
        <f>외인!EN35/10000</f>
        <v>4.0949960000000001</v>
      </c>
      <c r="EO35" s="35">
        <f>MACD!EO35-시그널!EO35</f>
        <v>-9.9265715586344594E-6</v>
      </c>
      <c r="EP35" s="28">
        <f>외인!EP35/10000</f>
        <v>14.806814000000001</v>
      </c>
      <c r="EQ35" s="35">
        <f>MACD!EQ35-시그널!EQ35</f>
        <v>5.3430900943237888E-4</v>
      </c>
      <c r="ER35" s="28">
        <f>외인!ER35/10000</f>
        <v>1.2806379999999999</v>
      </c>
      <c r="ES35" s="35">
        <f>MACD!ES35-시그널!ES35</f>
        <v>2.6400120094786797E-4</v>
      </c>
      <c r="ET35" s="28">
        <f>외인!ET35/10000</f>
        <v>10.514208999999999</v>
      </c>
      <c r="EU35" s="35">
        <f>MACD!EU35-시그널!EU35</f>
        <v>3.3494717367766973E-4</v>
      </c>
      <c r="EV35" s="28">
        <f>외인!EV35/10000</f>
        <v>4.2794319999999999</v>
      </c>
      <c r="EW35" s="35">
        <f>MACD!EW35-시그널!EW35</f>
        <v>-2.3126785919980457E-5</v>
      </c>
      <c r="EX35" s="28">
        <f>외인!EX35/10000</f>
        <v>5.0239000000000003</v>
      </c>
      <c r="EY35" s="35">
        <f>MACD!EY35-시그널!EY35</f>
        <v>-4.05949045986632E-5</v>
      </c>
    </row>
    <row r="36" spans="1:155">
      <c r="A36" s="27">
        <f>외인!A36</f>
        <v>46113</v>
      </c>
      <c r="B36" s="28">
        <f>외인!B36/10000</f>
        <v>437.54199999999997</v>
      </c>
      <c r="C36" s="35">
        <f>MACD!C36-시그널!C36</f>
        <v>-6.9904932919835757E-5</v>
      </c>
      <c r="D36" s="28">
        <f>외인!D36/10000</f>
        <v>61.745449000000001</v>
      </c>
      <c r="E36" s="35">
        <f>MACD!E36-시그널!E36</f>
        <v>8.3740606710330312E-5</v>
      </c>
      <c r="F36" s="28">
        <f>외인!F36/10000</f>
        <v>188.588976</v>
      </c>
      <c r="G36" s="35">
        <f>MACD!G36-시그널!G36</f>
        <v>-2.1429277815365424E-4</v>
      </c>
      <c r="H36" s="28">
        <f>외인!H36/10000</f>
        <v>28.957858000000002</v>
      </c>
      <c r="I36" s="35">
        <f>MACD!I36-시그널!I36</f>
        <v>7.1964262726676657E-4</v>
      </c>
      <c r="J36" s="28">
        <f>외인!J36/10000</f>
        <v>4.0571089999999996</v>
      </c>
      <c r="K36" s="35">
        <f>MACD!K36-시그널!K36</f>
        <v>5.0671819312813981E-5</v>
      </c>
      <c r="L36" s="28">
        <f>외인!L36/10000</f>
        <v>26.796244000000002</v>
      </c>
      <c r="M36" s="35">
        <f>MACD!M36-시그널!M36</f>
        <v>7.2659837488154536E-4</v>
      </c>
      <c r="N36" s="28">
        <f>외인!N36/10000</f>
        <v>22.999957999999999</v>
      </c>
      <c r="O36" s="35">
        <f>MACD!O36-시그널!O36</f>
        <v>5.9825776472879736E-4</v>
      </c>
      <c r="P36" s="28">
        <f>외인!P36/10000</f>
        <v>20.010607999999998</v>
      </c>
      <c r="Q36" s="35">
        <f>MACD!Q36-시그널!Q36</f>
        <v>2.5779519996149117E-4</v>
      </c>
      <c r="R36" s="28">
        <f>외인!R36/10000</f>
        <v>12.422974</v>
      </c>
      <c r="S36" s="35">
        <f>MACD!S36-시그널!S36</f>
        <v>1.9167326661538836E-4</v>
      </c>
      <c r="T36" s="28">
        <f>외인!T36/10000</f>
        <v>0.85911700000000002</v>
      </c>
      <c r="U36" s="35">
        <f>MACD!U36-시그널!U36</f>
        <v>3.0129601576466426E-4</v>
      </c>
      <c r="V36" s="28">
        <f>외인!V36/10000</f>
        <v>10.565935000000001</v>
      </c>
      <c r="W36" s="35">
        <f>MACD!W36-시그널!W36</f>
        <v>8.0222571935857851E-5</v>
      </c>
      <c r="X36" s="28">
        <f>외인!X36/10000</f>
        <v>186.207358</v>
      </c>
      <c r="Y36" s="35">
        <f>MACD!Y36-시그널!Y36</f>
        <v>-4.9478259951742066E-4</v>
      </c>
      <c r="Z36" s="28">
        <f>외인!Z36/10000</f>
        <v>4.4000410000000008</v>
      </c>
      <c r="AA36" s="35">
        <f>MACD!AA36-시그널!AA36</f>
        <v>-5.2967212438490833E-5</v>
      </c>
      <c r="AB36" s="28">
        <f>외인!AB36/10000</f>
        <v>19.908410999999997</v>
      </c>
      <c r="AC36" s="35">
        <f>MACD!AC36-시그널!AC36</f>
        <v>5.0155725012185809E-5</v>
      </c>
      <c r="AD36" s="28">
        <f>외인!AD36/10000</f>
        <v>1.9631560000000001</v>
      </c>
      <c r="AE36" s="35">
        <f>MACD!AE36-시그널!AE36</f>
        <v>2.733891441424487E-4</v>
      </c>
      <c r="AF36" s="28">
        <f>외인!AF36/10000</f>
        <v>2.4303949999999999</v>
      </c>
      <c r="AG36" s="35">
        <f>MACD!AG36-시그널!AG36</f>
        <v>1.3417608882028518E-4</v>
      </c>
      <c r="AH36" s="28">
        <f>외인!AH36/10000</f>
        <v>18.194137999999999</v>
      </c>
      <c r="AI36" s="35">
        <f>MACD!AI36-시그널!AI36</f>
        <v>-1.7046900246757673E-4</v>
      </c>
      <c r="AJ36" s="28">
        <f>외인!AJ36/10000</f>
        <v>11.019724</v>
      </c>
      <c r="AK36" s="35">
        <f>MACD!AK36-시그널!AK36</f>
        <v>6.8051830604121295E-4</v>
      </c>
      <c r="AL36" s="28">
        <f>외인!AL36/10000</f>
        <v>8.5704729999999998</v>
      </c>
      <c r="AM36" s="35">
        <f>MACD!AM36-시그널!AM36</f>
        <v>3.1565198497511787E-4</v>
      </c>
      <c r="AN36" s="28">
        <f>외인!AN36/10000</f>
        <v>16.296195000000001</v>
      </c>
      <c r="AO36" s="35">
        <f>MACD!AO36-시그널!AO36</f>
        <v>6.8076660696318313E-4</v>
      </c>
      <c r="AP36" s="28">
        <f>외인!AP36/10000</f>
        <v>11.439666000000001</v>
      </c>
      <c r="AQ36" s="35">
        <f>MACD!AQ36-시그널!AQ36</f>
        <v>2.6692925941037285E-4</v>
      </c>
      <c r="AR36" s="28">
        <f>외인!AR36/10000</f>
        <v>2.364859</v>
      </c>
      <c r="AS36" s="35">
        <f>MACD!AS36-시그널!AS36</f>
        <v>2.1202241898200745E-4</v>
      </c>
      <c r="AT36" s="28">
        <f>외인!AT36/10000</f>
        <v>7.5877320000000008</v>
      </c>
      <c r="AU36" s="35">
        <f>MACD!AU36-시그널!AU36</f>
        <v>2.3106296725338278E-4</v>
      </c>
      <c r="AV36" s="28">
        <f>외인!AV36/10000</f>
        <v>4.8808489999999995</v>
      </c>
      <c r="AW36" s="35">
        <f>MACD!AW36-시그널!AW36</f>
        <v>4.1703094086916121E-4</v>
      </c>
      <c r="AX36" s="28">
        <f>외인!AX36/10000</f>
        <v>6.063701</v>
      </c>
      <c r="AY36" s="35">
        <f>MACD!AY36-시그널!AY36</f>
        <v>5.3527911322616049E-4</v>
      </c>
      <c r="AZ36" s="28">
        <f>외인!AZ36/10000</f>
        <v>199.627837</v>
      </c>
      <c r="BA36" s="35">
        <f>MACD!BA36-시그널!BA36</f>
        <v>-4.2611561758182972E-4</v>
      </c>
      <c r="BB36" s="28">
        <f>외인!BB36/10000</f>
        <v>9.7357019999999999</v>
      </c>
      <c r="BC36" s="35">
        <f>MACD!BC36-시그널!BC36</f>
        <v>-5.2134426331713137E-5</v>
      </c>
      <c r="BD36" s="28">
        <f>외인!BD36/10000</f>
        <v>3.7888910000000005</v>
      </c>
      <c r="BE36" s="35">
        <f>MACD!BE36-시그널!BE36</f>
        <v>-1.6494843043676419E-4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8.7711570000000005</v>
      </c>
      <c r="BI36" s="35">
        <f>MACD!BI36-시그널!BI36</f>
        <v>1.9935660562180003E-4</v>
      </c>
      <c r="BJ36" s="28">
        <f>외인!BJ36/10000</f>
        <v>11.61355</v>
      </c>
      <c r="BK36" s="35">
        <f>MACD!BK36-시그널!BK36</f>
        <v>5.8917844307904827E-4</v>
      </c>
      <c r="BL36" s="28">
        <f>외인!BL36/10000</f>
        <v>4.666194</v>
      </c>
      <c r="BM36" s="35">
        <f>MACD!BM36-시그널!BM36</f>
        <v>2.2976932169982141E-4</v>
      </c>
      <c r="BN36" s="28">
        <f>외인!BN36/10000</f>
        <v>4.4711270000000001</v>
      </c>
      <c r="BO36" s="35">
        <f>MACD!BO36-시그널!BO36</f>
        <v>3.7944344062549099E-4</v>
      </c>
      <c r="BP36" s="28">
        <f>외인!BP36/10000</f>
        <v>7.0971549999999999</v>
      </c>
      <c r="BQ36" s="35">
        <f>MACD!BQ36-시그널!BQ36</f>
        <v>3.5467827070692929E-4</v>
      </c>
      <c r="BR36" s="28">
        <f>외인!BR36/10000</f>
        <v>24.0733</v>
      </c>
      <c r="BS36" s="35">
        <f>MACD!BS36-시그널!BS36</f>
        <v>1.0517945134930792E-4</v>
      </c>
      <c r="BT36" s="28">
        <f>외인!BT36/10000</f>
        <v>189.861175</v>
      </c>
      <c r="BU36" s="35">
        <f>MACD!BU36-시그널!BU36</f>
        <v>-4.8926872335162963E-4</v>
      </c>
      <c r="BV36" s="28">
        <f>외인!BV36/10000</f>
        <v>35.666171999999996</v>
      </c>
      <c r="BW36" s="35">
        <f>MACD!BW36-시그널!BW36</f>
        <v>2.1081863514937926E-4</v>
      </c>
      <c r="BX36" s="28">
        <f>외인!BX36/10000</f>
        <v>7.3990530000000003</v>
      </c>
      <c r="BY36" s="35">
        <f>MACD!BY36-시그널!BY36</f>
        <v>1.125877372195843E-4</v>
      </c>
      <c r="BZ36" s="28">
        <f>외인!BZ36/10000</f>
        <v>24.866668000000001</v>
      </c>
      <c r="CA36" s="35">
        <f>MACD!CA36-시그널!CA36</f>
        <v>5.6113811820696427E-4</v>
      </c>
      <c r="CB36" s="28">
        <f>외인!CB36/10000</f>
        <v>1.2471639999999999</v>
      </c>
      <c r="CC36" s="35">
        <f>MACD!CC36-시그널!CC36</f>
        <v>2.8038093146594989E-5</v>
      </c>
      <c r="CD36" s="28">
        <f>외인!CD36/10000</f>
        <v>3.0392650000000003</v>
      </c>
      <c r="CE36" s="35">
        <f>MACD!CE36-시그널!CE36</f>
        <v>6.8499676791345656E-4</v>
      </c>
      <c r="CF36" s="28">
        <f>외인!CF36/10000</f>
        <v>2.4366110000000001</v>
      </c>
      <c r="CG36" s="35">
        <f>MACD!CG36-시그널!CG36</f>
        <v>2.6430043243858502E-4</v>
      </c>
      <c r="CH36" s="28">
        <f>외인!CH36/10000</f>
        <v>6.7605449999999996</v>
      </c>
      <c r="CI36" s="35">
        <f>MACD!CI36-시그널!CI36</f>
        <v>3.0558413650146683E-4</v>
      </c>
      <c r="CJ36" s="28">
        <f>외인!CJ36/10000</f>
        <v>38.636090000000003</v>
      </c>
      <c r="CK36" s="35">
        <f>MACD!CK36-시그널!CK36</f>
        <v>1.3372438063817245E-4</v>
      </c>
      <c r="CL36" s="28">
        <f>외인!CL36/10000</f>
        <v>22.678291000000002</v>
      </c>
      <c r="CM36" s="35">
        <f>MACD!CM36-시그널!CM36</f>
        <v>8.1336229124198207E-5</v>
      </c>
      <c r="CN36" s="28">
        <f>외인!CN36/10000</f>
        <v>11.801410000000001</v>
      </c>
      <c r="CO36" s="35">
        <f>MACD!CO36-시그널!CO36</f>
        <v>2.644275222654437E-4</v>
      </c>
      <c r="CP36" s="28">
        <f>외인!CP36/10000</f>
        <v>9.7917630000000013</v>
      </c>
      <c r="CQ36" s="35">
        <f>MACD!CQ36-시그널!CQ36</f>
        <v>-5.2755378117979912E-5</v>
      </c>
      <c r="CR36" s="28">
        <f>외인!CR36/10000</f>
        <v>15.982660999999998</v>
      </c>
      <c r="CS36" s="35">
        <f>MACD!CS36-시그널!CS36</f>
        <v>3.0431731634710397E-4</v>
      </c>
      <c r="CT36" s="28">
        <f>외인!CT36/10000</f>
        <v>11.257723</v>
      </c>
      <c r="CU36" s="35">
        <f>MACD!CU36-시그널!CU36</f>
        <v>-9.9513444868222522E-5</v>
      </c>
      <c r="CV36" s="28">
        <f>외인!CV36/10000</f>
        <v>189.861175</v>
      </c>
      <c r="CW36" s="35">
        <f>MACD!CW36-시그널!CW36</f>
        <v>-4.8926872335162963E-4</v>
      </c>
      <c r="CX36" s="28">
        <f>외인!CX36/10000</f>
        <v>20.598742000000001</v>
      </c>
      <c r="CY36" s="35">
        <f>MACD!CY36-시그널!CY36</f>
        <v>6.1776938821654637E-4</v>
      </c>
      <c r="CZ36" s="28">
        <f>외인!CZ36/10000</f>
        <v>1.6769009999999998</v>
      </c>
      <c r="DA36" s="35">
        <f>MACD!DA36-시그널!DA36</f>
        <v>-5.3179476474620325E-5</v>
      </c>
      <c r="DB36" s="28">
        <f>외인!DB36/10000</f>
        <v>3.7888910000000005</v>
      </c>
      <c r="DC36" s="35">
        <f>MACD!DC36-시그널!DC36</f>
        <v>-1.6494843043676419E-4</v>
      </c>
      <c r="DD36" s="28">
        <f>외인!DD36/10000</f>
        <v>0.85911700000000002</v>
      </c>
      <c r="DE36" s="35">
        <f>MACD!DE36-시그널!DE36</f>
        <v>3.0129601576466426E-4</v>
      </c>
      <c r="DF36" s="28">
        <f>외인!DF36/10000</f>
        <v>5.5386980000000001</v>
      </c>
      <c r="DG36" s="35">
        <f>MACD!DG36-시그널!DG36</f>
        <v>1.7297118439239925E-4</v>
      </c>
      <c r="DH36" s="28">
        <f>외인!DH36/10000</f>
        <v>2.2430270000000001</v>
      </c>
      <c r="DI36" s="35">
        <f>MACD!DI36-시그널!DI36</f>
        <v>9.3513107135736648E-4</v>
      </c>
      <c r="DJ36" s="28">
        <f>외인!DJ36/10000</f>
        <v>55.267547</v>
      </c>
      <c r="DK36" s="35">
        <f>MACD!DK36-시그널!DK36</f>
        <v>1.8730132187276381E-4</v>
      </c>
      <c r="DL36" s="28">
        <f>외인!DL36/10000</f>
        <v>9.3013479999999991</v>
      </c>
      <c r="DM36" s="35">
        <f>MACD!DM36-시그널!DM36</f>
        <v>3.1415704275828982E-4</v>
      </c>
      <c r="DN36" s="28">
        <f>외인!DN36/10000</f>
        <v>189.861175</v>
      </c>
      <c r="DO36" s="35">
        <f>MACD!DO36-시그널!DO36</f>
        <v>-4.8926872335162963E-4</v>
      </c>
      <c r="DP36" s="28">
        <f>외인!DP36/10000</f>
        <v>8.3377789999999994</v>
      </c>
      <c r="DQ36" s="35">
        <f>MACD!DQ36-시그널!DQ36</f>
        <v>-7.2993109438064009E-5</v>
      </c>
      <c r="DR36" s="28">
        <f>외인!DR36/10000</f>
        <v>4.2244070000000002</v>
      </c>
      <c r="DS36" s="35">
        <f>MACD!DS36-시그널!DS36</f>
        <v>5.9603048683776931E-5</v>
      </c>
      <c r="DT36" s="28">
        <f>외인!DT36/10000</f>
        <v>12.422974</v>
      </c>
      <c r="DU36" s="35">
        <f>MACD!DU36-시그널!DU36</f>
        <v>1.9167326661538836E-4</v>
      </c>
      <c r="DV36" s="28">
        <f>외인!DV36/10000</f>
        <v>3.5316269999999998</v>
      </c>
      <c r="DW36" s="35">
        <f>MACD!DW36-시그널!DW36</f>
        <v>7.0924530047973555E-4</v>
      </c>
      <c r="DX36" s="28">
        <f>외인!DX36/10000</f>
        <v>10.565935000000001</v>
      </c>
      <c r="DY36" s="35">
        <f>MACD!DY36-시그널!DY36</f>
        <v>8.0222571935857851E-5</v>
      </c>
      <c r="DZ36" s="28">
        <f>외인!DZ36/10000</f>
        <v>0.87338099999999996</v>
      </c>
      <c r="EA36" s="35">
        <f>MACD!EA36-시그널!EA36</f>
        <v>6.6108216123929818E-4</v>
      </c>
      <c r="EB36" s="28">
        <f>외인!EB36/10000</f>
        <v>1.2561560000000001</v>
      </c>
      <c r="EC36" s="35">
        <f>MACD!EC36-시그널!EC36</f>
        <v>2.1074027079120118E-4</v>
      </c>
      <c r="ED36" s="28">
        <f>외인!ED36/10000</f>
        <v>1.033666</v>
      </c>
      <c r="EE36" s="35">
        <f>MACD!EE36-시그널!EE36</f>
        <v>3.6979206094023048E-4</v>
      </c>
      <c r="EF36" s="28">
        <f>외인!EF36/10000</f>
        <v>25.133907000000001</v>
      </c>
      <c r="EG36" s="35">
        <f>MACD!EG36-시그널!EG36</f>
        <v>2.1648219968158848E-4</v>
      </c>
      <c r="EH36" s="28">
        <f>외인!EH36/10000</f>
        <v>16.648509000000001</v>
      </c>
      <c r="EI36" s="35">
        <f>MACD!EI36-시그널!EI36</f>
        <v>-1.1345875314752361E-4</v>
      </c>
      <c r="EJ36" s="28">
        <f>외인!EJ36/10000</f>
        <v>9.8061100000000003</v>
      </c>
      <c r="EK36" s="35">
        <f>MACD!EK36-시그널!EK36</f>
        <v>1.9980260523211357E-4</v>
      </c>
      <c r="EL36" s="28">
        <f>외인!EL36/10000</f>
        <v>3.2930900000000003</v>
      </c>
      <c r="EM36" s="35">
        <f>MACD!EM36-시그널!EM36</f>
        <v>6.4484860631206832E-4</v>
      </c>
      <c r="EN36" s="28">
        <f>외인!EN36/10000</f>
        <v>4.2244070000000002</v>
      </c>
      <c r="EO36" s="35">
        <f>MACD!EO36-시그널!EO36</f>
        <v>5.9603048683776931E-5</v>
      </c>
      <c r="EP36" s="28">
        <f>외인!EP36/10000</f>
        <v>16.490054999999998</v>
      </c>
      <c r="EQ36" s="35">
        <f>MACD!EQ36-시그널!EQ36</f>
        <v>5.5671684022306112E-4</v>
      </c>
      <c r="ER36" s="28">
        <f>외인!ER36/10000</f>
        <v>1.4020139999999999</v>
      </c>
      <c r="ES36" s="35">
        <f>MACD!ES36-시그널!ES36</f>
        <v>1.0958585175469761E-3</v>
      </c>
      <c r="ET36" s="28">
        <f>외인!ET36/10000</f>
        <v>11.439666000000001</v>
      </c>
      <c r="EU36" s="35">
        <f>MACD!EU36-시그널!EU36</f>
        <v>2.6692925941037285E-4</v>
      </c>
      <c r="EV36" s="28">
        <f>외인!EV36/10000</f>
        <v>4.4000410000000008</v>
      </c>
      <c r="EW36" s="35">
        <f>MACD!EW36-시그널!EW36</f>
        <v>-5.2967212438490833E-5</v>
      </c>
      <c r="EX36" s="28">
        <f>외인!EX36/10000</f>
        <v>5.3917219999999997</v>
      </c>
      <c r="EY36" s="35">
        <f>MACD!EY36-시그널!EY36</f>
        <v>-5.7599256799723063E-5</v>
      </c>
    </row>
    <row r="37" spans="1:155">
      <c r="A37" s="27">
        <f>외인!A37</f>
        <v>46114</v>
      </c>
      <c r="B37" s="28">
        <f>외인!B37/10000</f>
        <v>418.01858799999997</v>
      </c>
      <c r="C37" s="35">
        <f>MACD!C37-시그널!C37</f>
        <v>-1.0251730121441625E-5</v>
      </c>
      <c r="D37" s="28">
        <f>외인!D37/10000</f>
        <v>58.446162999999999</v>
      </c>
      <c r="E37" s="35">
        <f>MACD!E37-시그널!E37</f>
        <v>1.198825906459747E-4</v>
      </c>
      <c r="F37" s="28">
        <f>외인!F37/10000</f>
        <v>179.41611799999998</v>
      </c>
      <c r="G37" s="35">
        <f>MACD!G37-시그널!G37</f>
        <v>-8.0244214225777755E-5</v>
      </c>
      <c r="H37" s="28">
        <f>외인!H37/10000</f>
        <v>28.704742</v>
      </c>
      <c r="I37" s="35">
        <f>MACD!I37-시그널!I37</f>
        <v>7.002551507140878E-4</v>
      </c>
      <c r="J37" s="28">
        <f>외인!J37/10000</f>
        <v>3.9203489999999999</v>
      </c>
      <c r="K37" s="35">
        <f>MACD!K37-시그널!K37</f>
        <v>1.4756869183256955E-4</v>
      </c>
      <c r="L37" s="28">
        <f>외인!L37/10000</f>
        <v>26.639890000000001</v>
      </c>
      <c r="M37" s="35">
        <f>MACD!M37-시그널!M37</f>
        <v>7.2894525720693614E-4</v>
      </c>
      <c r="N37" s="28">
        <f>외인!N37/10000</f>
        <v>22.025983</v>
      </c>
      <c r="O37" s="35">
        <f>MACD!O37-시그널!O37</f>
        <v>6.403252019632884E-4</v>
      </c>
      <c r="P37" s="28">
        <f>외인!P37/10000</f>
        <v>19.367864999999998</v>
      </c>
      <c r="Q37" s="35">
        <f>MACD!Q37-시그널!Q37</f>
        <v>1.868439528874648E-4</v>
      </c>
      <c r="R37" s="28">
        <f>외인!R37/10000</f>
        <v>11.783049999999999</v>
      </c>
      <c r="S37" s="35">
        <f>MACD!S37-시그널!S37</f>
        <v>1.486824897811827E-4</v>
      </c>
      <c r="T37" s="28">
        <f>외인!T37/10000</f>
        <v>0.840306</v>
      </c>
      <c r="U37" s="35">
        <f>MACD!U37-시그널!U37</f>
        <v>1.9766601345850079E-4</v>
      </c>
      <c r="V37" s="28">
        <f>외인!V37/10000</f>
        <v>9.8926730000000003</v>
      </c>
      <c r="W37" s="35">
        <f>MACD!W37-시그널!W37</f>
        <v>1.7306571891492393E-4</v>
      </c>
      <c r="X37" s="28">
        <f>외인!X37/10000</f>
        <v>174.439348</v>
      </c>
      <c r="Y37" s="35">
        <f>MACD!Y37-시그널!Y37</f>
        <v>-3.4713235540618202E-4</v>
      </c>
      <c r="Z37" s="28">
        <f>외인!Z37/10000</f>
        <v>4.2606489999999999</v>
      </c>
      <c r="AA37" s="35">
        <f>MACD!AA37-시그널!AA37</f>
        <v>-3.2739319422683724E-5</v>
      </c>
      <c r="AB37" s="28">
        <f>외인!AB37/10000</f>
        <v>19.509619000000001</v>
      </c>
      <c r="AC37" s="35">
        <f>MACD!AC37-시그널!AC37</f>
        <v>4.9092975889452084E-5</v>
      </c>
      <c r="AD37" s="28">
        <f>외인!AD37/10000</f>
        <v>1.865046</v>
      </c>
      <c r="AE37" s="35">
        <f>MACD!AE37-시그널!AE37</f>
        <v>2.0157904368899867E-4</v>
      </c>
      <c r="AF37" s="28">
        <f>외인!AF37/10000</f>
        <v>2.4185859999999999</v>
      </c>
      <c r="AG37" s="35">
        <f>MACD!AG37-시그널!AG37</f>
        <v>1.3061652432756938E-4</v>
      </c>
      <c r="AH37" s="28">
        <f>외인!AH37/10000</f>
        <v>17.488963000000002</v>
      </c>
      <c r="AI37" s="35">
        <f>MACD!AI37-시그널!AI37</f>
        <v>-1.5594010011772512E-4</v>
      </c>
      <c r="AJ37" s="28">
        <f>외인!AJ37/10000</f>
        <v>10.335122</v>
      </c>
      <c r="AK37" s="35">
        <f>MACD!AK37-시그널!AK37</f>
        <v>5.7630964501109618E-4</v>
      </c>
      <c r="AL37" s="28">
        <f>외인!AL37/10000</f>
        <v>8.1854800000000001</v>
      </c>
      <c r="AM37" s="35">
        <f>MACD!AM37-시그널!AM37</f>
        <v>2.8353980479221401E-4</v>
      </c>
      <c r="AN37" s="28">
        <f>외인!AN37/10000</f>
        <v>15.641548</v>
      </c>
      <c r="AO37" s="35">
        <f>MACD!AO37-시그널!AO37</f>
        <v>7.5154005546101076E-4</v>
      </c>
      <c r="AP37" s="28">
        <f>외인!AP37/10000</f>
        <v>10.968406</v>
      </c>
      <c r="AQ37" s="35">
        <f>MACD!AQ37-시그널!AQ37</f>
        <v>2.0135408315735405E-4</v>
      </c>
      <c r="AR37" s="28">
        <f>외인!AR37/10000</f>
        <v>2.261117</v>
      </c>
      <c r="AS37" s="35">
        <f>MACD!AS37-시그널!AS37</f>
        <v>1.1030157850199526E-4</v>
      </c>
      <c r="AT37" s="28">
        <f>외인!AT37/10000</f>
        <v>7.3331839999999993</v>
      </c>
      <c r="AU37" s="35">
        <f>MACD!AU37-시그널!AU37</f>
        <v>2.1912987066024261E-4</v>
      </c>
      <c r="AV37" s="28">
        <f>외인!AV37/10000</f>
        <v>4.7448370000000004</v>
      </c>
      <c r="AW37" s="35">
        <f>MACD!AW37-시그널!AW37</f>
        <v>4.5193692135475253E-4</v>
      </c>
      <c r="AX37" s="28">
        <f>외인!AX37/10000</f>
        <v>5.6475429999999998</v>
      </c>
      <c r="AY37" s="35">
        <f>MACD!AY37-시그널!AY37</f>
        <v>6.1200767184795219E-4</v>
      </c>
      <c r="AZ37" s="28">
        <f>외인!AZ37/10000</f>
        <v>187.46815900000001</v>
      </c>
      <c r="BA37" s="35">
        <f>MACD!BA37-시그널!BA37</f>
        <v>-2.8202185811657083E-4</v>
      </c>
      <c r="BB37" s="28">
        <f>외인!BB37/10000</f>
        <v>9.3654210000000013</v>
      </c>
      <c r="BC37" s="35">
        <f>MACD!BC37-시그널!BC37</f>
        <v>-5.1559157135495058E-5</v>
      </c>
      <c r="BD37" s="28">
        <f>외인!BD37/10000</f>
        <v>3.5702160000000003</v>
      </c>
      <c r="BE37" s="35">
        <f>MACD!BE37-시그널!BE37</f>
        <v>-2.0743901438983938E-4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8.5073929999999987</v>
      </c>
      <c r="BI37" s="35">
        <f>MACD!BI37-시그널!BI37</f>
        <v>2.0461321720914333E-4</v>
      </c>
      <c r="BJ37" s="28">
        <f>외인!BJ37/10000</f>
        <v>11.281733000000001</v>
      </c>
      <c r="BK37" s="35">
        <f>MACD!BK37-시그널!BK37</f>
        <v>4.9946016980813844E-4</v>
      </c>
      <c r="BL37" s="28">
        <f>외인!BL37/10000</f>
        <v>4.5397930000000004</v>
      </c>
      <c r="BM37" s="35">
        <f>MACD!BM37-시그널!BM37</f>
        <v>2.6583975607449709E-4</v>
      </c>
      <c r="BN37" s="28">
        <f>외인!BN37/10000</f>
        <v>4.3640030000000003</v>
      </c>
      <c r="BO37" s="35">
        <f>MACD!BO37-시그널!BO37</f>
        <v>3.3652715436632992E-4</v>
      </c>
      <c r="BP37" s="28">
        <f>외인!BP37/10000</f>
        <v>6.6094080000000002</v>
      </c>
      <c r="BQ37" s="35">
        <f>MACD!BQ37-시그널!BQ37</f>
        <v>4.1469058501232645E-4</v>
      </c>
      <c r="BR37" s="28">
        <f>외인!BR37/10000</f>
        <v>23.017875</v>
      </c>
      <c r="BS37" s="35">
        <f>MACD!BS37-시그널!BS37</f>
        <v>1.296964854554393E-4</v>
      </c>
      <c r="BT37" s="28">
        <f>외인!BT37/10000</f>
        <v>177.86070900000001</v>
      </c>
      <c r="BU37" s="35">
        <f>MACD!BU37-시그널!BU37</f>
        <v>-3.4445147801073919E-4</v>
      </c>
      <c r="BV37" s="28">
        <f>외인!BV37/10000</f>
        <v>35.321016</v>
      </c>
      <c r="BW37" s="35">
        <f>MACD!BW37-시그널!BW37</f>
        <v>2.8644946242237397E-4</v>
      </c>
      <c r="BX37" s="28">
        <f>외인!BX37/10000</f>
        <v>7.2058740000000006</v>
      </c>
      <c r="BY37" s="35">
        <f>MACD!BY37-시그널!BY37</f>
        <v>8.4756083371238583E-5</v>
      </c>
      <c r="BZ37" s="28">
        <f>외인!BZ37/10000</f>
        <v>23.827027999999999</v>
      </c>
      <c r="CA37" s="35">
        <f>MACD!CA37-시그널!CA37</f>
        <v>5.9548166924485726E-4</v>
      </c>
      <c r="CB37" s="28">
        <f>외인!CB37/10000</f>
        <v>1.1977010000000001</v>
      </c>
      <c r="CC37" s="35">
        <f>MACD!CC37-시그널!CC37</f>
        <v>-4.3683727267217648E-5</v>
      </c>
      <c r="CD37" s="28">
        <f>외인!CD37/10000</f>
        <v>2.877364</v>
      </c>
      <c r="CE37" s="35">
        <f>MACD!CE37-시그널!CE37</f>
        <v>5.9684247535915502E-4</v>
      </c>
      <c r="CF37" s="28">
        <f>외인!CF37/10000</f>
        <v>2.3411</v>
      </c>
      <c r="CG37" s="35">
        <f>MACD!CG37-시그널!CG37</f>
        <v>2.5456900777836872E-4</v>
      </c>
      <c r="CH37" s="28">
        <f>외인!CH37/10000</f>
        <v>6.5613240000000008</v>
      </c>
      <c r="CI37" s="35">
        <f>MACD!CI37-시그널!CI37</f>
        <v>3.2083398329509549E-4</v>
      </c>
      <c r="CJ37" s="28">
        <f>외인!CJ37/10000</f>
        <v>36.733595999999999</v>
      </c>
      <c r="CK37" s="35">
        <f>MACD!CK37-시그널!CK37</f>
        <v>4.6039332731984052E-5</v>
      </c>
      <c r="CL37" s="28">
        <f>외인!CL37/10000</f>
        <v>22.209804999999999</v>
      </c>
      <c r="CM37" s="35">
        <f>MACD!CM37-시그널!CM37</f>
        <v>6.9785367447197652E-5</v>
      </c>
      <c r="CN37" s="28">
        <f>외인!CN37/10000</f>
        <v>11.072280000000001</v>
      </c>
      <c r="CO37" s="35">
        <f>MACD!CO37-시그널!CO37</f>
        <v>2.5214496385811847E-4</v>
      </c>
      <c r="CP37" s="28">
        <f>외인!CP37/10000</f>
        <v>9.4196109999999997</v>
      </c>
      <c r="CQ37" s="35">
        <f>MACD!CQ37-시그널!CQ37</f>
        <v>-5.1661509151140728E-5</v>
      </c>
      <c r="CR37" s="28">
        <f>외인!CR37/10000</f>
        <v>15.13846</v>
      </c>
      <c r="CS37" s="35">
        <f>MACD!CS37-시그널!CS37</f>
        <v>2.8062150631888232E-4</v>
      </c>
      <c r="CT37" s="28">
        <f>외인!CT37/10000</f>
        <v>10.673311</v>
      </c>
      <c r="CU37" s="35">
        <f>MACD!CU37-시그널!CU37</f>
        <v>-8.3637293969977009E-5</v>
      </c>
      <c r="CV37" s="28">
        <f>외인!CV37/10000</f>
        <v>177.86070900000001</v>
      </c>
      <c r="CW37" s="35">
        <f>MACD!CW37-시그널!CW37</f>
        <v>-3.4445147801073919E-4</v>
      </c>
      <c r="CX37" s="28">
        <f>외인!CX37/10000</f>
        <v>20.461964999999999</v>
      </c>
      <c r="CY37" s="35">
        <f>MACD!CY37-시그널!CY37</f>
        <v>6.4357055274902493E-4</v>
      </c>
      <c r="CZ37" s="28">
        <f>외인!CZ37/10000</f>
        <v>1.6053520000000001</v>
      </c>
      <c r="DA37" s="35">
        <f>MACD!DA37-시그널!DA37</f>
        <v>-2.0783385492651656E-5</v>
      </c>
      <c r="DB37" s="28">
        <f>외인!DB37/10000</f>
        <v>3.5702160000000003</v>
      </c>
      <c r="DC37" s="35">
        <f>MACD!DC37-시그널!DC37</f>
        <v>-2.0743901438983938E-4</v>
      </c>
      <c r="DD37" s="28">
        <f>외인!DD37/10000</f>
        <v>0.840306</v>
      </c>
      <c r="DE37" s="35">
        <f>MACD!DE37-시그널!DE37</f>
        <v>1.9766601345850079E-4</v>
      </c>
      <c r="DF37" s="28">
        <f>외인!DF37/10000</f>
        <v>5.4004080000000005</v>
      </c>
      <c r="DG37" s="35">
        <f>MACD!DG37-시그널!DG37</f>
        <v>1.5124053303999641E-4</v>
      </c>
      <c r="DH37" s="28">
        <f>외인!DH37/10000</f>
        <v>2.1035159999999999</v>
      </c>
      <c r="DI37" s="35">
        <f>MACD!DI37-시그널!DI37</f>
        <v>8.1534232425687562E-4</v>
      </c>
      <c r="DJ37" s="28">
        <f>외인!DJ37/10000</f>
        <v>53.655315000000002</v>
      </c>
      <c r="DK37" s="35">
        <f>MACD!DK37-시그널!DK37</f>
        <v>1.8653029203579265E-4</v>
      </c>
      <c r="DL37" s="28">
        <f>외인!DL37/10000</f>
        <v>8.6642799999999998</v>
      </c>
      <c r="DM37" s="35">
        <f>MACD!DM37-시그널!DM37</f>
        <v>3.0194554999612473E-4</v>
      </c>
      <c r="DN37" s="28">
        <f>외인!DN37/10000</f>
        <v>177.86070900000001</v>
      </c>
      <c r="DO37" s="35">
        <f>MACD!DO37-시그널!DO37</f>
        <v>-3.4445147801073919E-4</v>
      </c>
      <c r="DP37" s="28">
        <f>외인!DP37/10000</f>
        <v>7.8116529999999997</v>
      </c>
      <c r="DQ37" s="35">
        <f>MACD!DQ37-시그널!DQ37</f>
        <v>-1.8692288986632793E-4</v>
      </c>
      <c r="DR37" s="28">
        <f>외인!DR37/10000</f>
        <v>4.0810089999999999</v>
      </c>
      <c r="DS37" s="35">
        <f>MACD!DS37-시그널!DS37</f>
        <v>1.242790878352917E-4</v>
      </c>
      <c r="DT37" s="28">
        <f>외인!DT37/10000</f>
        <v>11.783049999999999</v>
      </c>
      <c r="DU37" s="35">
        <f>MACD!DU37-시그널!DU37</f>
        <v>1.486824897811827E-4</v>
      </c>
      <c r="DV37" s="28">
        <f>외인!DV37/10000</f>
        <v>3.3275309999999996</v>
      </c>
      <c r="DW37" s="35">
        <f>MACD!DW37-시그널!DW37</f>
        <v>7.553283048458391E-4</v>
      </c>
      <c r="DX37" s="28">
        <f>외인!DX37/10000</f>
        <v>9.8926730000000003</v>
      </c>
      <c r="DY37" s="35">
        <f>MACD!DY37-시그널!DY37</f>
        <v>1.7306571891492393E-4</v>
      </c>
      <c r="DZ37" s="28">
        <f>외인!DZ37/10000</f>
        <v>0.83799599999999996</v>
      </c>
      <c r="EA37" s="35">
        <f>MACD!EA37-시그널!EA37</f>
        <v>6.6472630372033516E-4</v>
      </c>
      <c r="EB37" s="28">
        <f>외인!EB37/10000</f>
        <v>1.2020729999999999</v>
      </c>
      <c r="EC37" s="35">
        <f>MACD!EC37-시그널!EC37</f>
        <v>1.5426131037675104E-4</v>
      </c>
      <c r="ED37" s="28">
        <f>외인!ED37/10000</f>
        <v>1.00332</v>
      </c>
      <c r="EE37" s="35">
        <f>MACD!EE37-시그널!EE37</f>
        <v>3.1400699530130841E-4</v>
      </c>
      <c r="EF37" s="28">
        <f>외인!EF37/10000</f>
        <v>23.933738000000002</v>
      </c>
      <c r="EG37" s="35">
        <f>MACD!EG37-시그널!EG37</f>
        <v>1.2204934944953522E-4</v>
      </c>
      <c r="EH37" s="28">
        <f>외인!EH37/10000</f>
        <v>15.789961999999999</v>
      </c>
      <c r="EI37" s="35">
        <f>MACD!EI37-시그널!EI37</f>
        <v>-1.0113078901035819E-4</v>
      </c>
      <c r="EJ37" s="28">
        <f>외인!EJ37/10000</f>
        <v>9.4894149999999993</v>
      </c>
      <c r="EK37" s="35">
        <f>MACD!EK37-시그널!EK37</f>
        <v>2.3202039301290335E-4</v>
      </c>
      <c r="EL37" s="28">
        <f>외인!EL37/10000</f>
        <v>3.1259580000000002</v>
      </c>
      <c r="EM37" s="35">
        <f>MACD!EM37-시그널!EM37</f>
        <v>5.6077693194178495E-4</v>
      </c>
      <c r="EN37" s="28">
        <f>외인!EN37/10000</f>
        <v>4.0810089999999999</v>
      </c>
      <c r="EO37" s="35">
        <f>MACD!EO37-시그널!EO37</f>
        <v>1.242790878352917E-4</v>
      </c>
      <c r="EP37" s="28">
        <f>외인!EP37/10000</f>
        <v>16.943514</v>
      </c>
      <c r="EQ37" s="35">
        <f>MACD!EQ37-시그널!EQ37</f>
        <v>6.7650559006422707E-4</v>
      </c>
      <c r="ER37" s="28">
        <f>외인!ER37/10000</f>
        <v>1.3352379999999999</v>
      </c>
      <c r="ES37" s="35">
        <f>MACD!ES37-시그널!ES37</f>
        <v>1.7415636973100593E-3</v>
      </c>
      <c r="ET37" s="28">
        <f>외인!ET37/10000</f>
        <v>10.968406</v>
      </c>
      <c r="EU37" s="35">
        <f>MACD!EU37-시그널!EU37</f>
        <v>2.0135408315735405E-4</v>
      </c>
      <c r="EV37" s="28">
        <f>외인!EV37/10000</f>
        <v>4.2606489999999999</v>
      </c>
      <c r="EW37" s="35">
        <f>MACD!EW37-시그널!EW37</f>
        <v>-3.2739319422683724E-5</v>
      </c>
      <c r="EX37" s="28">
        <f>외인!EX37/10000</f>
        <v>5.1589619999999998</v>
      </c>
      <c r="EY37" s="35">
        <f>MACD!EY37-시그널!EY37</f>
        <v>-7.2418372908215033E-5</v>
      </c>
    </row>
    <row r="38" spans="1:155">
      <c r="A38" s="27">
        <f>외인!A38</f>
        <v>46115</v>
      </c>
      <c r="B38" s="28">
        <f>외인!B38/10000</f>
        <v>429.454228</v>
      </c>
      <c r="C38" s="35">
        <f>MACD!C38-시그널!C38</f>
        <v>9.0807035756102411E-5</v>
      </c>
      <c r="D38" s="28">
        <f>외인!D38/10000</f>
        <v>58.860106999999992</v>
      </c>
      <c r="E38" s="35">
        <f>MACD!E38-시그널!E38</f>
        <v>1.1929731629526329E-4</v>
      </c>
      <c r="F38" s="28">
        <f>외인!F38/10000</f>
        <v>184.505833</v>
      </c>
      <c r="G38" s="35">
        <f>MACD!G38-시그널!G38</f>
        <v>8.6963845068612703E-5</v>
      </c>
      <c r="H38" s="28">
        <f>외인!H38/10000</f>
        <v>28.616371999999998</v>
      </c>
      <c r="I38" s="35">
        <f>MACD!I38-시그널!I38</f>
        <v>6.0056115781701759E-4</v>
      </c>
      <c r="J38" s="28">
        <f>외인!J38/10000</f>
        <v>3.8486940000000001</v>
      </c>
      <c r="K38" s="35">
        <f>MACD!K38-시그널!K38</f>
        <v>2.4994348536931465E-5</v>
      </c>
      <c r="L38" s="28">
        <f>외인!L38/10000</f>
        <v>26.535775000000001</v>
      </c>
      <c r="M38" s="35">
        <f>MACD!M38-시그널!M38</f>
        <v>6.4910662443612758E-4</v>
      </c>
      <c r="N38" s="28">
        <f>외인!N38/10000</f>
        <v>22.112473000000001</v>
      </c>
      <c r="O38" s="35">
        <f>MACD!O38-시그널!O38</f>
        <v>6.3584132459130929E-4</v>
      </c>
      <c r="P38" s="28">
        <f>외인!P38/10000</f>
        <v>19.219069000000001</v>
      </c>
      <c r="Q38" s="35">
        <f>MACD!Q38-시그널!Q38</f>
        <v>1.1626974630131123E-4</v>
      </c>
      <c r="R38" s="28">
        <f>외인!R38/10000</f>
        <v>11.863789000000001</v>
      </c>
      <c r="S38" s="35">
        <f>MACD!S38-시그널!S38</f>
        <v>1.0760726697503216E-4</v>
      </c>
      <c r="T38" s="28">
        <f>외인!T38/10000</f>
        <v>0.84273700000000007</v>
      </c>
      <c r="U38" s="35">
        <f>MACD!U38-시그널!U38</f>
        <v>1.4869213422380239E-4</v>
      </c>
      <c r="V38" s="28">
        <f>외인!V38/10000</f>
        <v>9.9878859999999996</v>
      </c>
      <c r="W38" s="35">
        <f>MACD!W38-시그널!W38</f>
        <v>2.3162413078233368E-4</v>
      </c>
      <c r="X38" s="28">
        <f>외인!X38/10000</f>
        <v>182.54238899999999</v>
      </c>
      <c r="Y38" s="35">
        <f>MACD!Y38-시그널!Y38</f>
        <v>-1.094212632395582E-4</v>
      </c>
      <c r="Z38" s="28">
        <f>외인!Z38/10000</f>
        <v>4.2421069999999999</v>
      </c>
      <c r="AA38" s="35">
        <f>MACD!AA38-시그널!AA38</f>
        <v>-7.697947474746627E-6</v>
      </c>
      <c r="AB38" s="28">
        <f>외인!AB38/10000</f>
        <v>19.411096000000001</v>
      </c>
      <c r="AC38" s="35">
        <f>MACD!AC38-시그널!AC38</f>
        <v>2.6986162551907483E-5</v>
      </c>
      <c r="AD38" s="28">
        <f>외인!AD38/10000</f>
        <v>1.8464330000000002</v>
      </c>
      <c r="AE38" s="35">
        <f>MACD!AE38-시그널!AE38</f>
        <v>-2.4775956599046387E-5</v>
      </c>
      <c r="AF38" s="28">
        <f>외인!AF38/10000</f>
        <v>2.4212400000000001</v>
      </c>
      <c r="AG38" s="35">
        <f>MACD!AG38-시그널!AG38</f>
        <v>1.4091923728530131E-4</v>
      </c>
      <c r="AH38" s="28">
        <f>외인!AH38/10000</f>
        <v>18.635235999999999</v>
      </c>
      <c r="AI38" s="35">
        <f>MACD!AI38-시그널!AI38</f>
        <v>-5.4048778882021279E-5</v>
      </c>
      <c r="AJ38" s="28">
        <f>외인!AJ38/10000</f>
        <v>10.332122999999999</v>
      </c>
      <c r="AK38" s="35">
        <f>MACD!AK38-시그널!AK38</f>
        <v>4.438821225984991E-4</v>
      </c>
      <c r="AL38" s="28">
        <f>외인!AL38/10000</f>
        <v>8.1977869999999999</v>
      </c>
      <c r="AM38" s="35">
        <f>MACD!AM38-시그널!AM38</f>
        <v>2.1448247353896886E-4</v>
      </c>
      <c r="AN38" s="28">
        <f>외인!AN38/10000</f>
        <v>15.739463000000001</v>
      </c>
      <c r="AO38" s="35">
        <f>MACD!AO38-시그널!AO38</f>
        <v>7.7800237276217396E-4</v>
      </c>
      <c r="AP38" s="28">
        <f>외인!AP38/10000</f>
        <v>11.090299999999999</v>
      </c>
      <c r="AQ38" s="35">
        <f>MACD!AQ38-시그널!AQ38</f>
        <v>3.4920222962649995E-5</v>
      </c>
      <c r="AR38" s="28">
        <f>외인!AR38/10000</f>
        <v>2.2317230000000001</v>
      </c>
      <c r="AS38" s="35">
        <f>MACD!AS38-시그널!AS38</f>
        <v>-2.658200267841032E-4</v>
      </c>
      <c r="AT38" s="28">
        <f>외인!AT38/10000</f>
        <v>7.2643529999999998</v>
      </c>
      <c r="AU38" s="35">
        <f>MACD!AU38-시그널!AU38</f>
        <v>1.1238271657115491E-4</v>
      </c>
      <c r="AV38" s="28">
        <f>외인!AV38/10000</f>
        <v>4.7449209999999997</v>
      </c>
      <c r="AW38" s="35">
        <f>MACD!AW38-시그널!AW38</f>
        <v>4.289339573076574E-4</v>
      </c>
      <c r="AX38" s="28">
        <f>외인!AX38/10000</f>
        <v>5.8773559999999998</v>
      </c>
      <c r="AY38" s="35">
        <f>MACD!AY38-시그널!AY38</f>
        <v>7.6321947475520876E-4</v>
      </c>
      <c r="AZ38" s="28">
        <f>외인!AZ38/10000</f>
        <v>195.78843999999998</v>
      </c>
      <c r="BA38" s="35">
        <f>MACD!BA38-시그널!BA38</f>
        <v>-5.3098333445883818E-5</v>
      </c>
      <c r="BB38" s="28">
        <f>외인!BB38/10000</f>
        <v>9.4327520000000007</v>
      </c>
      <c r="BC38" s="35">
        <f>MACD!BC38-시그널!BC38</f>
        <v>-4.5746282263358837E-5</v>
      </c>
      <c r="BD38" s="28">
        <f>외인!BD38/10000</f>
        <v>3.5459179999999999</v>
      </c>
      <c r="BE38" s="35">
        <f>MACD!BE38-시그널!BE38</f>
        <v>-2.4137426526086008E-4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8.9223199999999991</v>
      </c>
      <c r="BI38" s="35">
        <f>MACD!BI38-시그널!BI38</f>
        <v>4.2585249136718284E-4</v>
      </c>
      <c r="BJ38" s="28">
        <f>외인!BJ38/10000</f>
        <v>11.406535</v>
      </c>
      <c r="BK38" s="35">
        <f>MACD!BK38-시그널!BK38</f>
        <v>3.9675407684264512E-4</v>
      </c>
      <c r="BL38" s="28">
        <f>외인!BL38/10000</f>
        <v>4.5961319999999999</v>
      </c>
      <c r="BM38" s="35">
        <f>MACD!BM38-시그널!BM38</f>
        <v>3.222059090102154E-4</v>
      </c>
      <c r="BN38" s="28">
        <f>외인!BN38/10000</f>
        <v>4.4813679999999998</v>
      </c>
      <c r="BO38" s="35">
        <f>MACD!BO38-시그널!BO38</f>
        <v>3.3187871043628562E-4</v>
      </c>
      <c r="BP38" s="28">
        <f>외인!BP38/10000</f>
        <v>6.8364859999999998</v>
      </c>
      <c r="BQ38" s="35">
        <f>MACD!BQ38-시그널!BQ38</f>
        <v>5.3925508773267549E-4</v>
      </c>
      <c r="BR38" s="28">
        <f>외인!BR38/10000</f>
        <v>23.405719000000001</v>
      </c>
      <c r="BS38" s="35">
        <f>MACD!BS38-시그널!BS38</f>
        <v>1.1495309818036016E-4</v>
      </c>
      <c r="BT38" s="28">
        <f>외인!BT38/10000</f>
        <v>185.93843700000002</v>
      </c>
      <c r="BU38" s="35">
        <f>MACD!BU38-시그널!BU38</f>
        <v>-1.104498416113328E-4</v>
      </c>
      <c r="BV38" s="28">
        <f>외인!BV38/10000</f>
        <v>36.298296000000001</v>
      </c>
      <c r="BW38" s="35">
        <f>MACD!BW38-시그널!BW38</f>
        <v>3.8082211155134228E-4</v>
      </c>
      <c r="BX38" s="28">
        <f>외인!BX38/10000</f>
        <v>7.1849360000000004</v>
      </c>
      <c r="BY38" s="35">
        <f>MACD!BY38-시그널!BY38</f>
        <v>1.2887270200532657E-5</v>
      </c>
      <c r="BZ38" s="28">
        <f>외인!BZ38/10000</f>
        <v>23.937249999999999</v>
      </c>
      <c r="CA38" s="35">
        <f>MACD!CA38-시그널!CA38</f>
        <v>5.881033596198263E-4</v>
      </c>
      <c r="CB38" s="28">
        <f>외인!CB38/10000</f>
        <v>1.176267</v>
      </c>
      <c r="CC38" s="35">
        <f>MACD!CC38-시그널!CC38</f>
        <v>-2.7077105415358456E-4</v>
      </c>
      <c r="CD38" s="28">
        <f>외인!CD38/10000</f>
        <v>2.8901129999999999</v>
      </c>
      <c r="CE38" s="35">
        <f>MACD!CE38-시그널!CE38</f>
        <v>5.2659685770758166E-4</v>
      </c>
      <c r="CF38" s="28">
        <f>외인!CF38/10000</f>
        <v>2.3262560000000003</v>
      </c>
      <c r="CG38" s="35">
        <f>MACD!CG38-시그널!CG38</f>
        <v>1.0586444899718405E-4</v>
      </c>
      <c r="CH38" s="28">
        <f>외인!CH38/10000</f>
        <v>6.5815080000000004</v>
      </c>
      <c r="CI38" s="35">
        <f>MACD!CI38-시그널!CI38</f>
        <v>2.932509341313041E-4</v>
      </c>
      <c r="CJ38" s="28">
        <f>외인!CJ38/10000</f>
        <v>36.559868999999999</v>
      </c>
      <c r="CK38" s="35">
        <f>MACD!CK38-시그널!CK38</f>
        <v>-5.1482751191946042E-5</v>
      </c>
      <c r="CL38" s="28">
        <f>외인!CL38/10000</f>
        <v>22.135354</v>
      </c>
      <c r="CM38" s="35">
        <f>MACD!CM38-시그널!CM38</f>
        <v>4.9865701191539305E-5</v>
      </c>
      <c r="CN38" s="28">
        <f>외인!CN38/10000</f>
        <v>11.218388000000001</v>
      </c>
      <c r="CO38" s="35">
        <f>MACD!CO38-시그널!CO38</f>
        <v>2.2248266414731568E-4</v>
      </c>
      <c r="CP38" s="28">
        <f>외인!CP38/10000</f>
        <v>9.4882550000000005</v>
      </c>
      <c r="CQ38" s="35">
        <f>MACD!CQ38-시그널!CQ38</f>
        <v>-4.5235884210449023E-5</v>
      </c>
      <c r="CR38" s="28">
        <f>외인!CR38/10000</f>
        <v>15.191022</v>
      </c>
      <c r="CS38" s="35">
        <f>MACD!CS38-시그널!CS38</f>
        <v>2.2480995215421324E-4</v>
      </c>
      <c r="CT38" s="28">
        <f>외인!CT38/10000</f>
        <v>11.087621</v>
      </c>
      <c r="CU38" s="35">
        <f>MACD!CU38-시그널!CU38</f>
        <v>1.2254704383319253E-4</v>
      </c>
      <c r="CV38" s="28">
        <f>외인!CV38/10000</f>
        <v>185.93843700000002</v>
      </c>
      <c r="CW38" s="35">
        <f>MACD!CW38-시그널!CW38</f>
        <v>-1.104498416113328E-4</v>
      </c>
      <c r="CX38" s="28">
        <f>외인!CX38/10000</f>
        <v>20.308432</v>
      </c>
      <c r="CY38" s="35">
        <f>MACD!CY38-시그널!CY38</f>
        <v>5.6871945967154722E-4</v>
      </c>
      <c r="CZ38" s="28">
        <f>외인!CZ38/10000</f>
        <v>1.5944450000000001</v>
      </c>
      <c r="DA38" s="35">
        <f>MACD!DA38-시그널!DA38</f>
        <v>-6.393785393300972E-5</v>
      </c>
      <c r="DB38" s="28">
        <f>외인!DB38/10000</f>
        <v>3.5459179999999999</v>
      </c>
      <c r="DC38" s="35">
        <f>MACD!DC38-시그널!DC38</f>
        <v>-2.4137426526086008E-4</v>
      </c>
      <c r="DD38" s="28">
        <f>외인!DD38/10000</f>
        <v>0.84273700000000007</v>
      </c>
      <c r="DE38" s="35">
        <f>MACD!DE38-시그널!DE38</f>
        <v>1.4869213422380239E-4</v>
      </c>
      <c r="DF38" s="28">
        <f>외인!DF38/10000</f>
        <v>5.3874069999999996</v>
      </c>
      <c r="DG38" s="35">
        <f>MACD!DG38-시그널!DG38</f>
        <v>6.4895504287343269E-5</v>
      </c>
      <c r="DH38" s="28">
        <f>외인!DH38/10000</f>
        <v>2.107361</v>
      </c>
      <c r="DI38" s="35">
        <f>MACD!DI38-시그널!DI38</f>
        <v>7.1397084910991505E-4</v>
      </c>
      <c r="DJ38" s="28">
        <f>외인!DJ38/10000</f>
        <v>54.998756999999998</v>
      </c>
      <c r="DK38" s="35">
        <f>MACD!DK38-시그널!DK38</f>
        <v>1.7770687269629253E-4</v>
      </c>
      <c r="DL38" s="28">
        <f>외인!DL38/10000</f>
        <v>8.7970190000000006</v>
      </c>
      <c r="DM38" s="35">
        <f>MACD!DM38-시그널!DM38</f>
        <v>2.7078126431311967E-4</v>
      </c>
      <c r="DN38" s="28">
        <f>외인!DN38/10000</f>
        <v>185.93843700000002</v>
      </c>
      <c r="DO38" s="35">
        <f>MACD!DO38-시그널!DO38</f>
        <v>-1.104498416113328E-4</v>
      </c>
      <c r="DP38" s="28">
        <f>외인!DP38/10000</f>
        <v>7.798705</v>
      </c>
      <c r="DQ38" s="35">
        <f>MACD!DQ38-시그널!DQ38</f>
        <v>-3.1143266221508848E-4</v>
      </c>
      <c r="DR38" s="28">
        <f>외인!DR38/10000</f>
        <v>4.007593</v>
      </c>
      <c r="DS38" s="35">
        <f>MACD!DS38-시그널!DS38</f>
        <v>-8.8936630981728852E-7</v>
      </c>
      <c r="DT38" s="28">
        <f>외인!DT38/10000</f>
        <v>11.863789000000001</v>
      </c>
      <c r="DU38" s="35">
        <f>MACD!DU38-시그널!DU38</f>
        <v>1.0760726697503216E-4</v>
      </c>
      <c r="DV38" s="28">
        <f>외인!DV38/10000</f>
        <v>3.2988370000000002</v>
      </c>
      <c r="DW38" s="35">
        <f>MACD!DW38-시그널!DW38</f>
        <v>6.5007988189343699E-4</v>
      </c>
      <c r="DX38" s="28">
        <f>외인!DX38/10000</f>
        <v>9.9878859999999996</v>
      </c>
      <c r="DY38" s="35">
        <f>MACD!DY38-시그널!DY38</f>
        <v>2.3162413078233368E-4</v>
      </c>
      <c r="DZ38" s="28">
        <f>외인!DZ38/10000</f>
        <v>0.84977800000000003</v>
      </c>
      <c r="EA38" s="35">
        <f>MACD!EA38-시그널!EA38</f>
        <v>6.6641162559301988E-4</v>
      </c>
      <c r="EB38" s="28">
        <f>외인!EB38/10000</f>
        <v>1.2009450000000002</v>
      </c>
      <c r="EC38" s="35">
        <f>MACD!EC38-시그널!EC38</f>
        <v>7.505880432347032E-5</v>
      </c>
      <c r="ED38" s="28">
        <f>외인!ED38/10000</f>
        <v>1.015795</v>
      </c>
      <c r="EE38" s="35">
        <f>MACD!EE38-시그널!EE38</f>
        <v>2.3211636991496225E-4</v>
      </c>
      <c r="EF38" s="28">
        <f>외인!EF38/10000</f>
        <v>23.779125000000001</v>
      </c>
      <c r="EG38" s="35">
        <f>MACD!EG38-시그널!EG38</f>
        <v>2.5611926905987168E-5</v>
      </c>
      <c r="EH38" s="28">
        <f>외인!EH38/10000</f>
        <v>16.091557000000002</v>
      </c>
      <c r="EI38" s="35">
        <f>MACD!EI38-시그널!EI38</f>
        <v>-5.2744097171916857E-5</v>
      </c>
      <c r="EJ38" s="28">
        <f>외인!EJ38/10000</f>
        <v>9.4145059999999994</v>
      </c>
      <c r="EK38" s="35">
        <f>MACD!EK38-시그널!EK38</f>
        <v>1.67022676649637E-4</v>
      </c>
      <c r="EL38" s="28">
        <f>외인!EL38/10000</f>
        <v>3.1391469999999999</v>
      </c>
      <c r="EM38" s="35">
        <f>MACD!EM38-시그널!EM38</f>
        <v>4.9265050810015653E-4</v>
      </c>
      <c r="EN38" s="28">
        <f>외인!EN38/10000</f>
        <v>4.007593</v>
      </c>
      <c r="EO38" s="35">
        <f>MACD!EO38-시그널!EO38</f>
        <v>-8.8936630981728852E-7</v>
      </c>
      <c r="EP38" s="28">
        <f>외인!EP38/10000</f>
        <v>17.511282999999999</v>
      </c>
      <c r="EQ38" s="35">
        <f>MACD!EQ38-시그널!EQ38</f>
        <v>7.9366560765518587E-4</v>
      </c>
      <c r="ER38" s="28">
        <f>외인!ER38/10000</f>
        <v>1.361861</v>
      </c>
      <c r="ES38" s="35">
        <f>MACD!ES38-시그널!ES38</f>
        <v>2.1278229598049756E-3</v>
      </c>
      <c r="ET38" s="28">
        <f>외인!ET38/10000</f>
        <v>11.090299999999999</v>
      </c>
      <c r="EU38" s="35">
        <f>MACD!EU38-시그널!EU38</f>
        <v>3.4920222962649995E-5</v>
      </c>
      <c r="EV38" s="28">
        <f>외인!EV38/10000</f>
        <v>4.2421069999999999</v>
      </c>
      <c r="EW38" s="35">
        <f>MACD!EW38-시그널!EW38</f>
        <v>-7.697947474746627E-6</v>
      </c>
      <c r="EX38" s="28">
        <f>외인!EX38/10000</f>
        <v>5.2461480000000007</v>
      </c>
      <c r="EY38" s="35">
        <f>MACD!EY38-시그널!EY38</f>
        <v>-8.1701694590239704E-5</v>
      </c>
    </row>
    <row r="39" spans="1:155">
      <c r="A39" s="27">
        <f>외인!A39</f>
        <v>46118</v>
      </c>
      <c r="B39" s="28">
        <f>외인!B39/10000</f>
        <v>435.26512599999995</v>
      </c>
      <c r="C39" s="35">
        <f>MACD!C39-시그널!C39</f>
        <v>1.7641364230870464E-4</v>
      </c>
      <c r="D39" s="28">
        <f>외인!D39/10000</f>
        <v>57.966285999999997</v>
      </c>
      <c r="E39" s="35">
        <f>MACD!E39-시그널!E39</f>
        <v>1.1737787698600812E-4</v>
      </c>
      <c r="F39" s="28">
        <f>외인!F39/10000</f>
        <v>189.11666399999999</v>
      </c>
      <c r="G39" s="35">
        <f>MACD!G39-시그널!G39</f>
        <v>2.249090248739109E-4</v>
      </c>
      <c r="H39" s="28">
        <f>외인!H39/10000</f>
        <v>29.390291999999999</v>
      </c>
      <c r="I39" s="35">
        <f>MACD!I39-시그널!I39</f>
        <v>5.0190926535955012E-4</v>
      </c>
      <c r="J39" s="28">
        <f>외인!J39/10000</f>
        <v>3.8456959999999998</v>
      </c>
      <c r="K39" s="35">
        <f>MACD!K39-시그널!K39</f>
        <v>-6.1330768277575331E-5</v>
      </c>
      <c r="L39" s="28">
        <f>외인!L39/10000</f>
        <v>27.254497999999998</v>
      </c>
      <c r="M39" s="35">
        <f>MACD!M39-시그널!M39</f>
        <v>5.4983904039417639E-4</v>
      </c>
      <c r="N39" s="28">
        <f>외인!N39/10000</f>
        <v>22.120545</v>
      </c>
      <c r="O39" s="35">
        <f>MACD!O39-시그널!O39</f>
        <v>6.136040063054025E-4</v>
      </c>
      <c r="P39" s="28">
        <f>외인!P39/10000</f>
        <v>19.150629000000002</v>
      </c>
      <c r="Q39" s="35">
        <f>MACD!Q39-시그널!Q39</f>
        <v>9.4123255403883799E-5</v>
      </c>
      <c r="R39" s="28">
        <f>외인!R39/10000</f>
        <v>11.871601</v>
      </c>
      <c r="S39" s="35">
        <f>MACD!S39-시그널!S39</f>
        <v>5.0246690746280154E-5</v>
      </c>
      <c r="T39" s="28">
        <f>외인!T39/10000</f>
        <v>0.85187199999999996</v>
      </c>
      <c r="U39" s="35">
        <f>MACD!U39-시그널!U39</f>
        <v>5.9390179318801872E-5</v>
      </c>
      <c r="V39" s="28">
        <f>외인!V39/10000</f>
        <v>9.8855109999999993</v>
      </c>
      <c r="W39" s="35">
        <f>MACD!W39-시그널!W39</f>
        <v>3.5868001558738631E-4</v>
      </c>
      <c r="X39" s="28">
        <f>외인!X39/10000</f>
        <v>187.19082399999999</v>
      </c>
      <c r="Y39" s="35">
        <f>MACD!Y39-시그널!Y39</f>
        <v>1.12952291920053E-4</v>
      </c>
      <c r="Z39" s="28">
        <f>외인!Z39/10000</f>
        <v>4.2597129999999996</v>
      </c>
      <c r="AA39" s="35">
        <f>MACD!AA39-시그널!AA39</f>
        <v>4.0377337706665105E-6</v>
      </c>
      <c r="AB39" s="28">
        <f>외인!AB39/10000</f>
        <v>19.704304999999998</v>
      </c>
      <c r="AC39" s="35">
        <f>MACD!AC39-시그널!AC39</f>
        <v>2.7733931452628841E-5</v>
      </c>
      <c r="AD39" s="28">
        <f>외인!AD39/10000</f>
        <v>1.8448939999999998</v>
      </c>
      <c r="AE39" s="35">
        <f>MACD!AE39-시그널!AE39</f>
        <v>-1.4266397693225071E-4</v>
      </c>
      <c r="AF39" s="28">
        <f>외인!AF39/10000</f>
        <v>2.4155769999999999</v>
      </c>
      <c r="AG39" s="35">
        <f>MACD!AG39-시그널!AG39</f>
        <v>1.4605707723304483E-4</v>
      </c>
      <c r="AH39" s="28">
        <f>외인!AH39/10000</f>
        <v>18.180437999999999</v>
      </c>
      <c r="AI39" s="35">
        <f>MACD!AI39-시그널!AI39</f>
        <v>9.1567694014935445E-6</v>
      </c>
      <c r="AJ39" s="28">
        <f>외인!AJ39/10000</f>
        <v>10.246377000000001</v>
      </c>
      <c r="AK39" s="35">
        <f>MACD!AK39-시그널!AK39</f>
        <v>3.332762529573497E-4</v>
      </c>
      <c r="AL39" s="28">
        <f>외인!AL39/10000</f>
        <v>8.1691120000000002</v>
      </c>
      <c r="AM39" s="35">
        <f>MACD!AM39-시그널!AM39</f>
        <v>1.6181074296143112E-4</v>
      </c>
      <c r="AN39" s="28">
        <f>외인!AN39/10000</f>
        <v>15.749235000000001</v>
      </c>
      <c r="AO39" s="35">
        <f>MACD!AO39-시그널!AO39</f>
        <v>7.7672394034096004E-4</v>
      </c>
      <c r="AP39" s="28">
        <f>외인!AP39/10000</f>
        <v>11.312244</v>
      </c>
      <c r="AQ39" s="35">
        <f>MACD!AQ39-시그널!AQ39</f>
        <v>-5.2389295450533196E-5</v>
      </c>
      <c r="AR39" s="28">
        <f>외인!AR39/10000</f>
        <v>2.240577</v>
      </c>
      <c r="AS39" s="35">
        <f>MACD!AS39-시그널!AS39</f>
        <v>-4.4696043515941977E-4</v>
      </c>
      <c r="AT39" s="28">
        <f>외인!AT39/10000</f>
        <v>7.2856969999999999</v>
      </c>
      <c r="AU39" s="35">
        <f>MACD!AU39-시그널!AU39</f>
        <v>3.9481375652228654E-5</v>
      </c>
      <c r="AV39" s="28">
        <f>외인!AV39/10000</f>
        <v>4.7225480000000006</v>
      </c>
      <c r="AW39" s="35">
        <f>MACD!AW39-시그널!AW39</f>
        <v>4.2208767975034252E-4</v>
      </c>
      <c r="AX39" s="28">
        <f>외인!AX39/10000</f>
        <v>6.009347</v>
      </c>
      <c r="AY39" s="35">
        <f>MACD!AY39-시그널!AY39</f>
        <v>7.5418818260838201E-4</v>
      </c>
      <c r="AZ39" s="28">
        <f>외인!AZ39/10000</f>
        <v>200.660901</v>
      </c>
      <c r="BA39" s="35">
        <f>MACD!BA39-시그널!BA39</f>
        <v>1.5590883052110757E-4</v>
      </c>
      <c r="BB39" s="28">
        <f>외인!BB39/10000</f>
        <v>9.5552080000000004</v>
      </c>
      <c r="BC39" s="35">
        <f>MACD!BC39-시그널!BC39</f>
        <v>-4.425130648085001E-5</v>
      </c>
      <c r="BD39" s="28">
        <f>외인!BD39/10000</f>
        <v>3.5295320000000001</v>
      </c>
      <c r="BE39" s="35">
        <f>MACD!BE39-시그널!BE39</f>
        <v>-2.9356508358516177E-4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9.0203449999999989</v>
      </c>
      <c r="BI39" s="35">
        <f>MACD!BI39-시그널!BI39</f>
        <v>4.4519983645916156E-4</v>
      </c>
      <c r="BJ39" s="28">
        <f>외인!BJ39/10000</f>
        <v>11.534203999999999</v>
      </c>
      <c r="BK39" s="35">
        <f>MACD!BK39-시그널!BK39</f>
        <v>3.2159008572210006E-4</v>
      </c>
      <c r="BL39" s="28">
        <f>외인!BL39/10000</f>
        <v>4.6497890000000002</v>
      </c>
      <c r="BM39" s="35">
        <f>MACD!BM39-시그널!BM39</f>
        <v>2.6383409854445115E-4</v>
      </c>
      <c r="BN39" s="28">
        <f>외인!BN39/10000</f>
        <v>4.4744419999999998</v>
      </c>
      <c r="BO39" s="35">
        <f>MACD!BO39-시그널!BO39</f>
        <v>2.9175487808455242E-4</v>
      </c>
      <c r="BP39" s="28">
        <f>외인!BP39/10000</f>
        <v>6.9707789999999994</v>
      </c>
      <c r="BQ39" s="35">
        <f>MACD!BQ39-시그널!BQ39</f>
        <v>5.4932387188003497E-4</v>
      </c>
      <c r="BR39" s="28">
        <f>외인!BR39/10000</f>
        <v>23.519828</v>
      </c>
      <c r="BS39" s="35">
        <f>MACD!BS39-시그널!BS39</f>
        <v>9.821886808339999E-5</v>
      </c>
      <c r="BT39" s="28">
        <f>외인!BT39/10000</f>
        <v>190.560664</v>
      </c>
      <c r="BU39" s="35">
        <f>MACD!BU39-시그널!BU39</f>
        <v>1.0995882543820298E-4</v>
      </c>
      <c r="BV39" s="28">
        <f>외인!BV39/10000</f>
        <v>36.129283000000001</v>
      </c>
      <c r="BW39" s="35">
        <f>MACD!BW39-시그널!BW39</f>
        <v>4.1196746798452066E-4</v>
      </c>
      <c r="BX39" s="28">
        <f>외인!BX39/10000</f>
        <v>7.1682030000000001</v>
      </c>
      <c r="BY39" s="35">
        <f>MACD!BY39-시그널!BY39</f>
        <v>-2.5052529836563204E-5</v>
      </c>
      <c r="BZ39" s="28">
        <f>외인!BZ39/10000</f>
        <v>23.918348000000002</v>
      </c>
      <c r="CA39" s="35">
        <f>MACD!CA39-시그널!CA39</f>
        <v>5.682680289211138E-4</v>
      </c>
      <c r="CB39" s="28">
        <f>외인!CB39/10000</f>
        <v>1.1739190000000002</v>
      </c>
      <c r="CC39" s="35">
        <f>MACD!CC39-시그널!CC39</f>
        <v>-3.7199655118735507E-4</v>
      </c>
      <c r="CD39" s="28">
        <f>외인!CD39/10000</f>
        <v>2.882539</v>
      </c>
      <c r="CE39" s="35">
        <f>MACD!CE39-시그널!CE39</f>
        <v>4.5621670389140671E-4</v>
      </c>
      <c r="CF39" s="28">
        <f>외인!CF39/10000</f>
        <v>2.354965</v>
      </c>
      <c r="CG39" s="35">
        <f>MACD!CG39-시그널!CG39</f>
        <v>7.4977127900535158E-6</v>
      </c>
      <c r="CH39" s="28">
        <f>외인!CH39/10000</f>
        <v>6.5699339999999999</v>
      </c>
      <c r="CI39" s="35">
        <f>MACD!CI39-시그널!CI39</f>
        <v>2.7711609328321275E-4</v>
      </c>
      <c r="CJ39" s="28">
        <f>외인!CJ39/10000</f>
        <v>35.942236000000001</v>
      </c>
      <c r="CK39" s="35">
        <f>MACD!CK39-시그널!CK39</f>
        <v>-1.0032830550464611E-4</v>
      </c>
      <c r="CL39" s="28">
        <f>외인!CL39/10000</f>
        <v>22.453918999999999</v>
      </c>
      <c r="CM39" s="35">
        <f>MACD!CM39-시그널!CM39</f>
        <v>5.3793919307565001E-5</v>
      </c>
      <c r="CN39" s="28">
        <f>외인!CN39/10000</f>
        <v>11.272989000000001</v>
      </c>
      <c r="CO39" s="35">
        <f>MACD!CO39-시그널!CO39</f>
        <v>2.2767910324862067E-4</v>
      </c>
      <c r="CP39" s="28">
        <f>외인!CP39/10000</f>
        <v>9.6098149999999993</v>
      </c>
      <c r="CQ39" s="35">
        <f>MACD!CQ39-시그널!CQ39</f>
        <v>-4.2722568928614643E-5</v>
      </c>
      <c r="CR39" s="28">
        <f>외인!CR39/10000</f>
        <v>15.134572</v>
      </c>
      <c r="CS39" s="35">
        <f>MACD!CS39-시그널!CS39</f>
        <v>1.5271482542303198E-4</v>
      </c>
      <c r="CT39" s="28">
        <f>외인!CT39/10000</f>
        <v>11.164122000000001</v>
      </c>
      <c r="CU39" s="35">
        <f>MACD!CU39-시그널!CU39</f>
        <v>2.2278625172716065E-4</v>
      </c>
      <c r="CV39" s="28">
        <f>외인!CV39/10000</f>
        <v>190.560664</v>
      </c>
      <c r="CW39" s="35">
        <f>MACD!CW39-시그널!CW39</f>
        <v>1.0995882543820298E-4</v>
      </c>
      <c r="CX39" s="28">
        <f>외인!CX39/10000</f>
        <v>20.814620000000001</v>
      </c>
      <c r="CY39" s="35">
        <f>MACD!CY39-시그널!CY39</f>
        <v>4.7070227960436959E-4</v>
      </c>
      <c r="CZ39" s="28">
        <f>외인!CZ39/10000</f>
        <v>1.601988</v>
      </c>
      <c r="DA39" s="35">
        <f>MACD!DA39-시그널!DA39</f>
        <v>-8.1781377135369004E-5</v>
      </c>
      <c r="DB39" s="28">
        <f>외인!DB39/10000</f>
        <v>3.5295320000000001</v>
      </c>
      <c r="DC39" s="35">
        <f>MACD!DC39-시그널!DC39</f>
        <v>-2.9356508358516177E-4</v>
      </c>
      <c r="DD39" s="28">
        <f>외인!DD39/10000</f>
        <v>0.85187199999999996</v>
      </c>
      <c r="DE39" s="35">
        <f>MACD!DE39-시그널!DE39</f>
        <v>5.9390179318801872E-5</v>
      </c>
      <c r="DF39" s="28">
        <f>외인!DF39/10000</f>
        <v>5.3818830000000002</v>
      </c>
      <c r="DG39" s="35">
        <f>MACD!DG39-시그널!DG39</f>
        <v>2.900505961627738E-5</v>
      </c>
      <c r="DH39" s="28">
        <f>외인!DH39/10000</f>
        <v>2.101181</v>
      </c>
      <c r="DI39" s="35">
        <f>MACD!DI39-시그널!DI39</f>
        <v>6.1763822424841964E-4</v>
      </c>
      <c r="DJ39" s="28">
        <f>외인!DJ39/10000</f>
        <v>55.175381999999992</v>
      </c>
      <c r="DK39" s="35">
        <f>MACD!DK39-시그널!DK39</f>
        <v>1.6730103239897111E-4</v>
      </c>
      <c r="DL39" s="28">
        <f>외인!DL39/10000</f>
        <v>8.8727389999999993</v>
      </c>
      <c r="DM39" s="35">
        <f>MACD!DM39-시그널!DM39</f>
        <v>2.7922905129367453E-4</v>
      </c>
      <c r="DN39" s="28">
        <f>외인!DN39/10000</f>
        <v>190.560664</v>
      </c>
      <c r="DO39" s="35">
        <f>MACD!DO39-시그널!DO39</f>
        <v>1.0995882543820298E-4</v>
      </c>
      <c r="DP39" s="28">
        <f>외인!DP39/10000</f>
        <v>7.6330649999999993</v>
      </c>
      <c r="DQ39" s="35">
        <f>MACD!DQ39-시그널!DQ39</f>
        <v>-2.9928055229379779E-4</v>
      </c>
      <c r="DR39" s="28">
        <f>외인!DR39/10000</f>
        <v>4.013884</v>
      </c>
      <c r="DS39" s="35">
        <f>MACD!DS39-시그널!DS39</f>
        <v>-8.3845907280809923E-5</v>
      </c>
      <c r="DT39" s="28">
        <f>외인!DT39/10000</f>
        <v>11.871601</v>
      </c>
      <c r="DU39" s="35">
        <f>MACD!DU39-시그널!DU39</f>
        <v>5.0246690746280154E-5</v>
      </c>
      <c r="DV39" s="28">
        <f>외인!DV39/10000</f>
        <v>3.2336840000000002</v>
      </c>
      <c r="DW39" s="35">
        <f>MACD!DW39-시그널!DW39</f>
        <v>5.3163235042085269E-4</v>
      </c>
      <c r="DX39" s="28">
        <f>외인!DX39/10000</f>
        <v>9.8855109999999993</v>
      </c>
      <c r="DY39" s="35">
        <f>MACD!DY39-시그널!DY39</f>
        <v>3.5868001558738631E-4</v>
      </c>
      <c r="DZ39" s="28">
        <f>외인!DZ39/10000</f>
        <v>0.84311900000000006</v>
      </c>
      <c r="EA39" s="35">
        <f>MACD!EA39-시그널!EA39</f>
        <v>7.5060910291587597E-4</v>
      </c>
      <c r="EB39" s="28">
        <f>외인!EB39/10000</f>
        <v>1.1907669999999999</v>
      </c>
      <c r="EC39" s="35">
        <f>MACD!EC39-시그널!EC39</f>
        <v>1.3918338489962918E-5</v>
      </c>
      <c r="ED39" s="28">
        <f>외인!ED39/10000</f>
        <v>0.98632600000000004</v>
      </c>
      <c r="EE39" s="35">
        <f>MACD!EE39-시그널!EE39</f>
        <v>2.1721383384099827E-4</v>
      </c>
      <c r="EF39" s="28">
        <f>외인!EF39/10000</f>
        <v>23.589810999999997</v>
      </c>
      <c r="EG39" s="35">
        <f>MACD!EG39-시그널!EG39</f>
        <v>-3.927609095356931E-5</v>
      </c>
      <c r="EH39" s="28">
        <f>외인!EH39/10000</f>
        <v>16.293810000000001</v>
      </c>
      <c r="EI39" s="35">
        <f>MACD!EI39-시그널!EI39</f>
        <v>2.1719671173625913E-5</v>
      </c>
      <c r="EJ39" s="28">
        <f>외인!EJ39/10000</f>
        <v>9.399991</v>
      </c>
      <c r="EK39" s="35">
        <f>MACD!EK39-시그널!EK39</f>
        <v>9.5142698530977735E-5</v>
      </c>
      <c r="EL39" s="28">
        <f>외인!EL39/10000</f>
        <v>3.128682</v>
      </c>
      <c r="EM39" s="35">
        <f>MACD!EM39-시그널!EM39</f>
        <v>4.2289706727584769E-4</v>
      </c>
      <c r="EN39" s="28">
        <f>외인!EN39/10000</f>
        <v>4.013884</v>
      </c>
      <c r="EO39" s="35">
        <f>MACD!EO39-시그널!EO39</f>
        <v>-8.3845907280809923E-5</v>
      </c>
      <c r="EP39" s="28">
        <f>외인!EP39/10000</f>
        <v>17.215401</v>
      </c>
      <c r="EQ39" s="35">
        <f>MACD!EQ39-시그널!EQ39</f>
        <v>7.8050888021502323E-4</v>
      </c>
      <c r="ER39" s="28">
        <f>외인!ER39/10000</f>
        <v>1.308732</v>
      </c>
      <c r="ES39" s="35">
        <f>MACD!ES39-시그널!ES39</f>
        <v>1.901954466857733E-3</v>
      </c>
      <c r="ET39" s="28">
        <f>외인!ET39/10000</f>
        <v>11.312244</v>
      </c>
      <c r="EU39" s="35">
        <f>MACD!EU39-시그널!EU39</f>
        <v>-5.2389295450533196E-5</v>
      </c>
      <c r="EV39" s="28">
        <f>외인!EV39/10000</f>
        <v>4.2597129999999996</v>
      </c>
      <c r="EW39" s="35">
        <f>MACD!EW39-시그널!EW39</f>
        <v>4.0377337706665105E-6</v>
      </c>
      <c r="EX39" s="28">
        <f>외인!EX39/10000</f>
        <v>5.3501019999999997</v>
      </c>
      <c r="EY39" s="35">
        <f>MACD!EY39-시그널!EY39</f>
        <v>-8.7222813535191063E-5</v>
      </c>
    </row>
    <row r="40" spans="1:155">
      <c r="A40" s="27">
        <f>외인!A40</f>
        <v>46119</v>
      </c>
      <c r="B40" s="28">
        <f>외인!B40/10000</f>
        <v>438.81344400000006</v>
      </c>
      <c r="C40" s="35">
        <f>MACD!C40-시그널!C40</f>
        <v>2.5939038233305424E-4</v>
      </c>
      <c r="D40" s="28">
        <f>외인!D40/10000</f>
        <v>57.392665000000001</v>
      </c>
      <c r="E40" s="35">
        <f>MACD!E40-시그널!E40</f>
        <v>1.1821849611363879E-4</v>
      </c>
      <c r="F40" s="28">
        <f>외인!F40/10000</f>
        <v>190.91050100000001</v>
      </c>
      <c r="G40" s="35">
        <f>MACD!G40-시그널!G40</f>
        <v>3.4163550754277437E-4</v>
      </c>
      <c r="H40" s="28">
        <f>외인!H40/10000</f>
        <v>29.444091999999998</v>
      </c>
      <c r="I40" s="35">
        <f>MACD!I40-시그널!I40</f>
        <v>4.9037168935511474E-4</v>
      </c>
      <c r="J40" s="28">
        <f>외인!J40/10000</f>
        <v>3.7566519999999999</v>
      </c>
      <c r="K40" s="35">
        <f>MACD!K40-시그널!K40</f>
        <v>-1.8187463212388582E-4</v>
      </c>
      <c r="L40" s="28">
        <f>외인!L40/10000</f>
        <v>27.264638000000001</v>
      </c>
      <c r="M40" s="35">
        <f>MACD!M40-시그널!M40</f>
        <v>5.2901491602336866E-4</v>
      </c>
      <c r="N40" s="28">
        <f>외인!N40/10000</f>
        <v>22.138939999999998</v>
      </c>
      <c r="O40" s="35">
        <f>MACD!O40-시그널!O40</f>
        <v>5.541113380938868E-4</v>
      </c>
      <c r="P40" s="28">
        <f>외인!P40/10000</f>
        <v>19.220714999999998</v>
      </c>
      <c r="Q40" s="35">
        <f>MACD!Q40-시그널!Q40</f>
        <v>7.8774273998558639E-5</v>
      </c>
      <c r="R40" s="28">
        <f>외인!R40/10000</f>
        <v>11.851896999999999</v>
      </c>
      <c r="S40" s="35">
        <f>MACD!S40-시그널!S40</f>
        <v>1.9189561800772809E-5</v>
      </c>
      <c r="T40" s="28">
        <f>외인!T40/10000</f>
        <v>0.84280499999999992</v>
      </c>
      <c r="U40" s="35">
        <f>MACD!U40-시그널!U40</f>
        <v>-9.821807607541741E-5</v>
      </c>
      <c r="V40" s="28">
        <f>외인!V40/10000</f>
        <v>9.9456299999999995</v>
      </c>
      <c r="W40" s="35">
        <f>MACD!W40-시그널!W40</f>
        <v>3.9033489017176355E-4</v>
      </c>
      <c r="X40" s="28">
        <f>외인!X40/10000</f>
        <v>191.40302399999999</v>
      </c>
      <c r="Y40" s="35">
        <f>MACD!Y40-시그널!Y40</f>
        <v>3.2719561523959198E-4</v>
      </c>
      <c r="Z40" s="28">
        <f>외인!Z40/10000</f>
        <v>4.2438160000000007</v>
      </c>
      <c r="AA40" s="35">
        <f>MACD!AA40-시그널!AA40</f>
        <v>9.6698536446618736E-6</v>
      </c>
      <c r="AB40" s="28">
        <f>외인!AB40/10000</f>
        <v>19.467419</v>
      </c>
      <c r="AC40" s="35">
        <f>MACD!AC40-시그널!AC40</f>
        <v>2.4876636066949677E-5</v>
      </c>
      <c r="AD40" s="28">
        <f>외인!AD40/10000</f>
        <v>1.838962</v>
      </c>
      <c r="AE40" s="35">
        <f>MACD!AE40-시그널!AE40</f>
        <v>-1.7420343569118392E-4</v>
      </c>
      <c r="AF40" s="28">
        <f>외인!AF40/10000</f>
        <v>2.412976</v>
      </c>
      <c r="AG40" s="35">
        <f>MACD!AG40-시그널!AG40</f>
        <v>1.962185338561616E-4</v>
      </c>
      <c r="AH40" s="28">
        <f>외인!AH40/10000</f>
        <v>18.061449</v>
      </c>
      <c r="AI40" s="35">
        <f>MACD!AI40-시그널!AI40</f>
        <v>6.1404303327846927E-5</v>
      </c>
      <c r="AJ40" s="28">
        <f>외인!AJ40/10000</f>
        <v>10.164553999999999</v>
      </c>
      <c r="AK40" s="35">
        <f>MACD!AK40-시그널!AK40</f>
        <v>2.0264051660205744E-4</v>
      </c>
      <c r="AL40" s="28">
        <f>외인!AL40/10000</f>
        <v>8.1171860000000002</v>
      </c>
      <c r="AM40" s="35">
        <f>MACD!AM40-시그널!AM40</f>
        <v>1.2762280607142508E-4</v>
      </c>
      <c r="AN40" s="28">
        <f>외인!AN40/10000</f>
        <v>15.799199</v>
      </c>
      <c r="AO40" s="35">
        <f>MACD!AO40-시그널!AO40</f>
        <v>7.130839276503813E-4</v>
      </c>
      <c r="AP40" s="28">
        <f>외인!AP40/10000</f>
        <v>11.151405</v>
      </c>
      <c r="AQ40" s="35">
        <f>MACD!AQ40-시그널!AQ40</f>
        <v>-1.5554475198051342E-4</v>
      </c>
      <c r="AR40" s="28">
        <f>외인!AR40/10000</f>
        <v>2.242391</v>
      </c>
      <c r="AS40" s="35">
        <f>MACD!AS40-시그널!AS40</f>
        <v>-4.699273197026408E-4</v>
      </c>
      <c r="AT40" s="28">
        <f>외인!AT40/10000</f>
        <v>7.2865609999999998</v>
      </c>
      <c r="AU40" s="35">
        <f>MACD!AU40-시그널!AU40</f>
        <v>-4.8859706452010552E-5</v>
      </c>
      <c r="AV40" s="28">
        <f>외인!AV40/10000</f>
        <v>4.6778589999999998</v>
      </c>
      <c r="AW40" s="35">
        <f>MACD!AW40-시그널!AW40</f>
        <v>3.8031026957637297E-4</v>
      </c>
      <c r="AX40" s="28">
        <f>외인!AX40/10000</f>
        <v>6.0579599999999996</v>
      </c>
      <c r="AY40" s="35">
        <f>MACD!AY40-시그널!AY40</f>
        <v>7.0107632568076721E-4</v>
      </c>
      <c r="AZ40" s="28">
        <f>외인!AZ40/10000</f>
        <v>204.820866</v>
      </c>
      <c r="BA40" s="35">
        <f>MACD!BA40-시그널!BA40</f>
        <v>3.5707518498366228E-4</v>
      </c>
      <c r="BB40" s="28">
        <f>외인!BB40/10000</f>
        <v>9.4357949999999988</v>
      </c>
      <c r="BC40" s="35">
        <f>MACD!BC40-시그널!BC40</f>
        <v>-4.3674974577253103E-5</v>
      </c>
      <c r="BD40" s="28">
        <f>외인!BD40/10000</f>
        <v>3.4910260000000002</v>
      </c>
      <c r="BE40" s="35">
        <f>MACD!BE40-시그널!BE40</f>
        <v>-3.7546942516819516E-4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8.8029429999999991</v>
      </c>
      <c r="BI40" s="35">
        <f>MACD!BI40-시그널!BI40</f>
        <v>3.922138510135554E-4</v>
      </c>
      <c r="BJ40" s="28">
        <f>외인!BJ40/10000</f>
        <v>11.543908999999999</v>
      </c>
      <c r="BK40" s="35">
        <f>MACD!BK40-시그널!BK40</f>
        <v>3.489278479681683E-4</v>
      </c>
      <c r="BL40" s="28">
        <f>외인!BL40/10000</f>
        <v>4.6063989999999997</v>
      </c>
      <c r="BM40" s="35">
        <f>MACD!BM40-시그널!BM40</f>
        <v>1.5081572848822802E-4</v>
      </c>
      <c r="BN40" s="28">
        <f>외인!BN40/10000</f>
        <v>4.4409080000000003</v>
      </c>
      <c r="BO40" s="35">
        <f>MACD!BO40-시그널!BO40</f>
        <v>2.6129793773050193E-4</v>
      </c>
      <c r="BP40" s="28">
        <f>외인!BP40/10000</f>
        <v>7.0286929999999996</v>
      </c>
      <c r="BQ40" s="35">
        <f>MACD!BQ40-시그널!BQ40</f>
        <v>5.2031061820461549E-4</v>
      </c>
      <c r="BR40" s="28">
        <f>외인!BR40/10000</f>
        <v>23.254704</v>
      </c>
      <c r="BS40" s="35">
        <f>MACD!BS40-시그널!BS40</f>
        <v>5.0018790498295275E-5</v>
      </c>
      <c r="BT40" s="28">
        <f>외인!BT40/10000</f>
        <v>194.76576599999999</v>
      </c>
      <c r="BU40" s="35">
        <f>MACD!BU40-시그널!BU40</f>
        <v>3.2149718995153976E-4</v>
      </c>
      <c r="BV40" s="28">
        <f>외인!BV40/10000</f>
        <v>36.767080999999997</v>
      </c>
      <c r="BW40" s="35">
        <f>MACD!BW40-시그널!BW40</f>
        <v>4.6724321854839141E-4</v>
      </c>
      <c r="BX40" s="28">
        <f>외인!BX40/10000</f>
        <v>7.1419539999999992</v>
      </c>
      <c r="BY40" s="35">
        <f>MACD!BY40-시그널!BY40</f>
        <v>-2.6123188033942794E-5</v>
      </c>
      <c r="BZ40" s="28">
        <f>외인!BZ40/10000</f>
        <v>23.916385000000002</v>
      </c>
      <c r="CA40" s="35">
        <f>MACD!CA40-시그널!CA40</f>
        <v>5.1377262667461727E-4</v>
      </c>
      <c r="CB40" s="28">
        <f>외인!CB40/10000</f>
        <v>1.1719219999999999</v>
      </c>
      <c r="CC40" s="35">
        <f>MACD!CC40-시그널!CC40</f>
        <v>-3.7569015996161267E-4</v>
      </c>
      <c r="CD40" s="28">
        <f>외인!CD40/10000</f>
        <v>2.7977380000000003</v>
      </c>
      <c r="CE40" s="35">
        <f>MACD!CE40-시그널!CE40</f>
        <v>3.0175274406430422E-4</v>
      </c>
      <c r="CF40" s="28">
        <f>외인!CF40/10000</f>
        <v>2.359591</v>
      </c>
      <c r="CG40" s="35">
        <f>MACD!CG40-시그널!CG40</f>
        <v>-9.5691541140802811E-5</v>
      </c>
      <c r="CH40" s="28">
        <f>외인!CH40/10000</f>
        <v>6.495063</v>
      </c>
      <c r="CI40" s="35">
        <f>MACD!CI40-시그널!CI40</f>
        <v>2.2163692155066314E-4</v>
      </c>
      <c r="CJ40" s="28">
        <f>외인!CJ40/10000</f>
        <v>35.689982000000001</v>
      </c>
      <c r="CK40" s="35">
        <f>MACD!CK40-시그널!CK40</f>
        <v>-8.2174642840332252E-5</v>
      </c>
      <c r="CL40" s="28">
        <f>외인!CL40/10000</f>
        <v>22.195481000000001</v>
      </c>
      <c r="CM40" s="35">
        <f>MACD!CM40-시그널!CM40</f>
        <v>4.4098509058322639E-5</v>
      </c>
      <c r="CN40" s="28">
        <f>외인!CN40/10000</f>
        <v>11.122883999999999</v>
      </c>
      <c r="CO40" s="35">
        <f>MACD!CO40-시그널!CO40</f>
        <v>1.9667872628681323E-4</v>
      </c>
      <c r="CP40" s="28">
        <f>외인!CP40/10000</f>
        <v>9.4898640000000007</v>
      </c>
      <c r="CQ40" s="35">
        <f>MACD!CQ40-시그널!CQ40</f>
        <v>-4.1535880831310357E-5</v>
      </c>
      <c r="CR40" s="28">
        <f>외인!CR40/10000</f>
        <v>15.052379999999999</v>
      </c>
      <c r="CS40" s="35">
        <f>MACD!CS40-시그널!CS40</f>
        <v>8.8410405915314086E-5</v>
      </c>
      <c r="CT40" s="28">
        <f>외인!CT40/10000</f>
        <v>11.058543999999999</v>
      </c>
      <c r="CU40" s="35">
        <f>MACD!CU40-시그널!CU40</f>
        <v>2.8225693595310657E-4</v>
      </c>
      <c r="CV40" s="28">
        <f>외인!CV40/10000</f>
        <v>194.76576599999999</v>
      </c>
      <c r="CW40" s="35">
        <f>MACD!CW40-시그널!CW40</f>
        <v>3.2149718995153976E-4</v>
      </c>
      <c r="CX40" s="28">
        <f>외인!CX40/10000</f>
        <v>20.792743999999999</v>
      </c>
      <c r="CY40" s="35">
        <f>MACD!CY40-시그널!CY40</f>
        <v>4.0896957277462744E-4</v>
      </c>
      <c r="CZ40" s="28">
        <f>외인!CZ40/10000</f>
        <v>1.6130850000000001</v>
      </c>
      <c r="DA40" s="35">
        <f>MACD!DA40-시그널!DA40</f>
        <v>-3.2877793995052924E-5</v>
      </c>
      <c r="DB40" s="28">
        <f>외인!DB40/10000</f>
        <v>3.4910260000000002</v>
      </c>
      <c r="DC40" s="35">
        <f>MACD!DC40-시그널!DC40</f>
        <v>-3.7546942516819516E-4</v>
      </c>
      <c r="DD40" s="28">
        <f>외인!DD40/10000</f>
        <v>0.84280499999999992</v>
      </c>
      <c r="DE40" s="35">
        <f>MACD!DE40-시그널!DE40</f>
        <v>-9.821807607541741E-5</v>
      </c>
      <c r="DF40" s="28">
        <f>외인!DF40/10000</f>
        <v>5.3624980000000004</v>
      </c>
      <c r="DG40" s="35">
        <f>MACD!DG40-시그널!DG40</f>
        <v>2.7089812794784573E-5</v>
      </c>
      <c r="DH40" s="28">
        <f>외인!DH40/10000</f>
        <v>2.021509</v>
      </c>
      <c r="DI40" s="35">
        <f>MACD!DI40-시그널!DI40</f>
        <v>4.0789668668606363E-4</v>
      </c>
      <c r="DJ40" s="28">
        <f>외인!DJ40/10000</f>
        <v>54.915743000000006</v>
      </c>
      <c r="DK40" s="35">
        <f>MACD!DK40-시그널!DK40</f>
        <v>1.7228327594362821E-4</v>
      </c>
      <c r="DL40" s="28">
        <f>외인!DL40/10000</f>
        <v>8.7320380000000011</v>
      </c>
      <c r="DM40" s="35">
        <f>MACD!DM40-시그널!DM40</f>
        <v>2.4038154491904664E-4</v>
      </c>
      <c r="DN40" s="28">
        <f>외인!DN40/10000</f>
        <v>194.76576599999999</v>
      </c>
      <c r="DO40" s="35">
        <f>MACD!DO40-시그널!DO40</f>
        <v>3.2149718995153976E-4</v>
      </c>
      <c r="DP40" s="28">
        <f>외인!DP40/10000</f>
        <v>7.6062479999999999</v>
      </c>
      <c r="DQ40" s="35">
        <f>MACD!DQ40-시그널!DQ40</f>
        <v>-2.5797500219523761E-4</v>
      </c>
      <c r="DR40" s="28">
        <f>외인!DR40/10000</f>
        <v>3.9194260000000001</v>
      </c>
      <c r="DS40" s="35">
        <f>MACD!DS40-시그널!DS40</f>
        <v>-1.8833334209125506E-4</v>
      </c>
      <c r="DT40" s="28">
        <f>외인!DT40/10000</f>
        <v>11.851896999999999</v>
      </c>
      <c r="DU40" s="35">
        <f>MACD!DU40-시그널!DU40</f>
        <v>1.9189561800772809E-5</v>
      </c>
      <c r="DV40" s="28">
        <f>외인!DV40/10000</f>
        <v>3.1719819999999999</v>
      </c>
      <c r="DW40" s="35">
        <f>MACD!DW40-시그널!DW40</f>
        <v>3.5123968093454707E-4</v>
      </c>
      <c r="DX40" s="28">
        <f>외인!DX40/10000</f>
        <v>9.9456299999999995</v>
      </c>
      <c r="DY40" s="35">
        <f>MACD!DY40-시그널!DY40</f>
        <v>3.9033489017176355E-4</v>
      </c>
      <c r="DZ40" s="28">
        <f>외인!DZ40/10000</f>
        <v>0.82812999999999992</v>
      </c>
      <c r="EA40" s="35">
        <f>MACD!EA40-시그널!EA40</f>
        <v>7.1910396515864118E-4</v>
      </c>
      <c r="EB40" s="28">
        <f>외인!EB40/10000</f>
        <v>1.17432</v>
      </c>
      <c r="EC40" s="35">
        <f>MACD!EC40-시그널!EC40</f>
        <v>-8.888103492143924E-5</v>
      </c>
      <c r="ED40" s="28">
        <f>외인!ED40/10000</f>
        <v>0.97001399999999993</v>
      </c>
      <c r="EE40" s="35">
        <f>MACD!EE40-시그널!EE40</f>
        <v>1.9908133659543131E-4</v>
      </c>
      <c r="EF40" s="28">
        <f>외인!EF40/10000</f>
        <v>23.410895999999997</v>
      </c>
      <c r="EG40" s="35">
        <f>MACD!EG40-시그널!EG40</f>
        <v>-1.9748093574645199E-5</v>
      </c>
      <c r="EH40" s="28">
        <f>외인!EH40/10000</f>
        <v>16.456445000000002</v>
      </c>
      <c r="EI40" s="35">
        <f>MACD!EI40-시그널!EI40</f>
        <v>9.8946487285938634E-5</v>
      </c>
      <c r="EJ40" s="28">
        <f>외인!EJ40/10000</f>
        <v>9.2418179999999985</v>
      </c>
      <c r="EK40" s="35">
        <f>MACD!EK40-시그널!EK40</f>
        <v>-1.4564401527105081E-5</v>
      </c>
      <c r="EL40" s="28">
        <f>외인!EL40/10000</f>
        <v>3.0431310000000003</v>
      </c>
      <c r="EM40" s="35">
        <f>MACD!EM40-시그널!EM40</f>
        <v>2.7397759757197227E-4</v>
      </c>
      <c r="EN40" s="28">
        <f>외인!EN40/10000</f>
        <v>3.9194260000000001</v>
      </c>
      <c r="EO40" s="35">
        <f>MACD!EO40-시그널!EO40</f>
        <v>-1.8833334209125506E-4</v>
      </c>
      <c r="EP40" s="28">
        <f>외인!EP40/10000</f>
        <v>17.762155</v>
      </c>
      <c r="EQ40" s="35">
        <f>MACD!EQ40-시그널!EQ40</f>
        <v>8.1535344079163355E-4</v>
      </c>
      <c r="ER40" s="28">
        <f>외인!ER40/10000</f>
        <v>1.2694479999999999</v>
      </c>
      <c r="ES40" s="35">
        <f>MACD!ES40-시그널!ES40</f>
        <v>1.5047974265447522E-3</v>
      </c>
      <c r="ET40" s="28">
        <f>외인!ET40/10000</f>
        <v>11.151405</v>
      </c>
      <c r="EU40" s="35">
        <f>MACD!EU40-시그널!EU40</f>
        <v>-1.5554475198051342E-4</v>
      </c>
      <c r="EV40" s="28">
        <f>외인!EV40/10000</f>
        <v>4.2438160000000007</v>
      </c>
      <c r="EW40" s="35">
        <f>MACD!EW40-시그널!EW40</f>
        <v>9.6698536446618736E-6</v>
      </c>
      <c r="EX40" s="28">
        <f>외인!EX40/10000</f>
        <v>5.246048</v>
      </c>
      <c r="EY40" s="35">
        <f>MACD!EY40-시그널!EY40</f>
        <v>-8.9397057860985491E-5</v>
      </c>
    </row>
    <row r="41" spans="1:155">
      <c r="A41" s="27">
        <f>외인!A41</f>
        <v>46120</v>
      </c>
      <c r="B41" s="28">
        <f>외인!B41/10000</f>
        <v>468.95214000000004</v>
      </c>
      <c r="C41" s="35">
        <f>MACD!C41-시그널!C41</f>
        <v>3.0850024891236041E-4</v>
      </c>
      <c r="D41" s="28">
        <f>외인!D41/10000</f>
        <v>60.310029000000007</v>
      </c>
      <c r="E41" s="35">
        <f>MACD!E41-시그널!E41</f>
        <v>9.1135248975663437E-5</v>
      </c>
      <c r="F41" s="28">
        <f>외인!F41/10000</f>
        <v>204.10614699999999</v>
      </c>
      <c r="G41" s="35">
        <f>MACD!G41-시그널!G41</f>
        <v>3.8155781927915096E-4</v>
      </c>
      <c r="H41" s="28">
        <f>외인!H41/10000</f>
        <v>30.097231000000001</v>
      </c>
      <c r="I41" s="35">
        <f>MACD!I41-시그널!I41</f>
        <v>4.1784590915744954E-4</v>
      </c>
      <c r="J41" s="28">
        <f>외인!J41/10000</f>
        <v>3.9090220000000002</v>
      </c>
      <c r="K41" s="35">
        <f>MACD!K41-시그널!K41</f>
        <v>-3.0999073473353346E-4</v>
      </c>
      <c r="L41" s="28">
        <f>외인!L41/10000</f>
        <v>27.860506000000001</v>
      </c>
      <c r="M41" s="35">
        <f>MACD!M41-시그널!M41</f>
        <v>4.5498114267664288E-4</v>
      </c>
      <c r="N41" s="28">
        <f>외인!N41/10000</f>
        <v>23.576339999999998</v>
      </c>
      <c r="O41" s="35">
        <f>MACD!O41-시그널!O41</f>
        <v>4.9503256827241975E-4</v>
      </c>
      <c r="P41" s="28">
        <f>외인!P41/10000</f>
        <v>19.830908999999998</v>
      </c>
      <c r="Q41" s="35">
        <f>MACD!Q41-시그널!Q41</f>
        <v>5.7518278368876399E-5</v>
      </c>
      <c r="R41" s="28">
        <f>외인!R41/10000</f>
        <v>12.382612</v>
      </c>
      <c r="S41" s="35">
        <f>MACD!S41-시그널!S41</f>
        <v>-1.0547066704779794E-5</v>
      </c>
      <c r="T41" s="28">
        <f>외인!T41/10000</f>
        <v>0.84149200000000002</v>
      </c>
      <c r="U41" s="35">
        <f>MACD!U41-시그널!U41</f>
        <v>-2.4651986995676131E-4</v>
      </c>
      <c r="V41" s="28">
        <f>외인!V41/10000</f>
        <v>10.791432</v>
      </c>
      <c r="W41" s="35">
        <f>MACD!W41-시그널!W41</f>
        <v>3.8513972274416882E-4</v>
      </c>
      <c r="X41" s="28">
        <f>외인!X41/10000</f>
        <v>208.92914199999998</v>
      </c>
      <c r="Y41" s="35">
        <f>MACD!Y41-시그널!Y41</f>
        <v>4.8055873169801843E-4</v>
      </c>
      <c r="Z41" s="28">
        <f>외인!Z41/10000</f>
        <v>4.410736</v>
      </c>
      <c r="AA41" s="35">
        <f>MACD!AA41-시그널!AA41</f>
        <v>1.1756106408156823E-5</v>
      </c>
      <c r="AB41" s="28">
        <f>외인!AB41/10000</f>
        <v>20.503133999999999</v>
      </c>
      <c r="AC41" s="35">
        <f>MACD!AC41-시그널!AC41</f>
        <v>3.1513294118064533E-5</v>
      </c>
      <c r="AD41" s="28">
        <f>외인!AD41/10000</f>
        <v>1.9692009999999998</v>
      </c>
      <c r="AE41" s="35">
        <f>MACD!AE41-시그널!AE41</f>
        <v>-7.5896744672519171E-5</v>
      </c>
      <c r="AF41" s="28">
        <f>외인!AF41/10000</f>
        <v>2.4454069999999999</v>
      </c>
      <c r="AG41" s="35">
        <f>MACD!AG41-시그널!AG41</f>
        <v>1.2569207628106323E-4</v>
      </c>
      <c r="AH41" s="28">
        <f>외인!AH41/10000</f>
        <v>18.854226999999998</v>
      </c>
      <c r="AI41" s="35">
        <f>MACD!AI41-시그널!AI41</f>
        <v>1.3663892468575506E-4</v>
      </c>
      <c r="AJ41" s="28">
        <f>외인!AJ41/10000</f>
        <v>10.424463000000001</v>
      </c>
      <c r="AK41" s="35">
        <f>MACD!AK41-시그널!AK41</f>
        <v>4.2454846094993679E-5</v>
      </c>
      <c r="AL41" s="28">
        <f>외인!AL41/10000</f>
        <v>8.567753999999999</v>
      </c>
      <c r="AM41" s="35">
        <f>MACD!AM41-시그널!AM41</f>
        <v>1.0052279877200062E-4</v>
      </c>
      <c r="AN41" s="28">
        <f>외인!AN41/10000</f>
        <v>16.853650999999999</v>
      </c>
      <c r="AO41" s="35">
        <f>MACD!AO41-시그널!AO41</f>
        <v>6.5482767267498784E-4</v>
      </c>
      <c r="AP41" s="28">
        <f>외인!AP41/10000</f>
        <v>12.038871</v>
      </c>
      <c r="AQ41" s="35">
        <f>MACD!AQ41-시그널!AQ41</f>
        <v>-1.3835664510754861E-4</v>
      </c>
      <c r="AR41" s="28">
        <f>외인!AR41/10000</f>
        <v>2.3553269999999999</v>
      </c>
      <c r="AS41" s="35">
        <f>MACD!AS41-시그널!AS41</f>
        <v>-3.6280323691552732E-4</v>
      </c>
      <c r="AT41" s="28">
        <f>외인!AT41/10000</f>
        <v>7.6361419999999995</v>
      </c>
      <c r="AU41" s="35">
        <f>MACD!AU41-시그널!AU41</f>
        <v>-4.7654680455240732E-5</v>
      </c>
      <c r="AV41" s="28">
        <f>외인!AV41/10000</f>
        <v>4.7240510000000002</v>
      </c>
      <c r="AW41" s="35">
        <f>MACD!AW41-시그널!AW41</f>
        <v>2.1061175286995603E-4</v>
      </c>
      <c r="AX41" s="28">
        <f>외인!AX41/10000</f>
        <v>7.0238659999999999</v>
      </c>
      <c r="AY41" s="35">
        <f>MACD!AY41-시그널!AY41</f>
        <v>7.3490964874304903E-4</v>
      </c>
      <c r="AZ41" s="28">
        <f>외인!AZ41/10000</f>
        <v>223.26706200000001</v>
      </c>
      <c r="BA41" s="35">
        <f>MACD!BA41-시그널!BA41</f>
        <v>4.9571059904485182E-4</v>
      </c>
      <c r="BB41" s="28">
        <f>외인!BB41/10000</f>
        <v>9.9809869999999989</v>
      </c>
      <c r="BC41" s="35">
        <f>MACD!BC41-시그널!BC41</f>
        <v>-3.6570933109705454E-5</v>
      </c>
      <c r="BD41" s="28">
        <f>외인!BD41/10000</f>
        <v>3.8172429999999999</v>
      </c>
      <c r="BE41" s="35">
        <f>MACD!BE41-시그널!BE41</f>
        <v>-3.5617041030831624E-4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9.0888200000000001</v>
      </c>
      <c r="BI41" s="35">
        <f>MACD!BI41-시그널!BI41</f>
        <v>2.8051748586847532E-4</v>
      </c>
      <c r="BJ41" s="28">
        <f>외인!BJ41/10000</f>
        <v>12.067414999999999</v>
      </c>
      <c r="BK41" s="35">
        <f>MACD!BK41-시그널!BK41</f>
        <v>3.7203769766299799E-4</v>
      </c>
      <c r="BL41" s="28">
        <f>외인!BL41/10000</f>
        <v>4.8628419999999997</v>
      </c>
      <c r="BM41" s="35">
        <f>MACD!BM41-시그널!BM41</f>
        <v>-5.7403254789677063E-4</v>
      </c>
      <c r="BN41" s="28">
        <f>외인!BN41/10000</f>
        <v>4.6619519999999994</v>
      </c>
      <c r="BO41" s="35">
        <f>MACD!BO41-시그널!BO41</f>
        <v>2.6549243617639653E-4</v>
      </c>
      <c r="BP41" s="28">
        <f>외인!BP41/10000</f>
        <v>8.0513019999999997</v>
      </c>
      <c r="BQ41" s="35">
        <f>MACD!BQ41-시그널!BQ41</f>
        <v>5.6684152013756507E-4</v>
      </c>
      <c r="BR41" s="28">
        <f>외인!BR41/10000</f>
        <v>25.043056</v>
      </c>
      <c r="BS41" s="35">
        <f>MACD!BS41-시그널!BS41</f>
        <v>6.1502115513243619E-5</v>
      </c>
      <c r="BT41" s="28">
        <f>외인!BT41/10000</f>
        <v>212.54397499999999</v>
      </c>
      <c r="BU41" s="35">
        <f>MACD!BU41-시그널!BU41</f>
        <v>4.7193521828446205E-4</v>
      </c>
      <c r="BV41" s="28">
        <f>외인!BV41/10000</f>
        <v>38.598628999999995</v>
      </c>
      <c r="BW41" s="35">
        <f>MACD!BW41-시그널!BW41</f>
        <v>4.6588633035463958E-4</v>
      </c>
      <c r="BX41" s="28">
        <f>외인!BX41/10000</f>
        <v>7.4163759999999996</v>
      </c>
      <c r="BY41" s="35">
        <f>MACD!BY41-시그널!BY41</f>
        <v>-3.4741271986906791E-5</v>
      </c>
      <c r="BZ41" s="28">
        <f>외인!BZ41/10000</f>
        <v>25.421405</v>
      </c>
      <c r="CA41" s="35">
        <f>MACD!CA41-시그널!CA41</f>
        <v>4.6541337485005038E-4</v>
      </c>
      <c r="CB41" s="28">
        <f>외인!CB41/10000</f>
        <v>1.2030479999999999</v>
      </c>
      <c r="CC41" s="35">
        <f>MACD!CC41-시그널!CC41</f>
        <v>-3.9768582165538419E-4</v>
      </c>
      <c r="CD41" s="28">
        <f>외인!CD41/10000</f>
        <v>2.8656969999999999</v>
      </c>
      <c r="CE41" s="35">
        <f>MACD!CE41-시그널!CE41</f>
        <v>2.1506332362952111E-4</v>
      </c>
      <c r="CF41" s="28">
        <f>외인!CF41/10000</f>
        <v>2.4194339999999999</v>
      </c>
      <c r="CG41" s="35">
        <f>MACD!CG41-시그널!CG41</f>
        <v>-8.257134987508201E-5</v>
      </c>
      <c r="CH41" s="28">
        <f>외인!CH41/10000</f>
        <v>6.5850929999999996</v>
      </c>
      <c r="CI41" s="35">
        <f>MACD!CI41-시그널!CI41</f>
        <v>8.7791810244239148E-5</v>
      </c>
      <c r="CJ41" s="28">
        <f>외인!CJ41/10000</f>
        <v>36.648724000000001</v>
      </c>
      <c r="CK41" s="35">
        <f>MACD!CK41-시그널!CK41</f>
        <v>-1.0580547709579966E-4</v>
      </c>
      <c r="CL41" s="28">
        <f>외인!CL41/10000</f>
        <v>23.295495000000003</v>
      </c>
      <c r="CM41" s="35">
        <f>MACD!CM41-시그널!CM41</f>
        <v>5.1002225361280565E-5</v>
      </c>
      <c r="CN41" s="28">
        <f>외인!CN41/10000</f>
        <v>12.184536</v>
      </c>
      <c r="CO41" s="35">
        <f>MACD!CO41-시그널!CO41</f>
        <v>1.7762985338069004E-4</v>
      </c>
      <c r="CP41" s="28">
        <f>외인!CP41/10000</f>
        <v>10.037967</v>
      </c>
      <c r="CQ41" s="35">
        <f>MACD!CQ41-시그널!CQ41</f>
        <v>-3.3781065252745922E-5</v>
      </c>
      <c r="CR41" s="28">
        <f>외인!CR41/10000</f>
        <v>15.643189999999999</v>
      </c>
      <c r="CS41" s="35">
        <f>MACD!CS41-시그널!CS41</f>
        <v>7.3368106207177797E-6</v>
      </c>
      <c r="CT41" s="28">
        <f>외인!CT41/10000</f>
        <v>12.017522999999999</v>
      </c>
      <c r="CU41" s="35">
        <f>MACD!CU41-시그널!CU41</f>
        <v>2.8139301837494529E-4</v>
      </c>
      <c r="CV41" s="28">
        <f>외인!CV41/10000</f>
        <v>212.54397499999999</v>
      </c>
      <c r="CW41" s="35">
        <f>MACD!CW41-시그널!CW41</f>
        <v>4.7193521828446205E-4</v>
      </c>
      <c r="CX41" s="28">
        <f>외인!CX41/10000</f>
        <v>21.212282999999999</v>
      </c>
      <c r="CY41" s="35">
        <f>MACD!CY41-시그널!CY41</f>
        <v>2.7631176112738313E-4</v>
      </c>
      <c r="CZ41" s="28">
        <f>외인!CZ41/10000</f>
        <v>1.712818</v>
      </c>
      <c r="DA41" s="35">
        <f>MACD!DA41-시그널!DA41</f>
        <v>1.1752350321065372E-4</v>
      </c>
      <c r="DB41" s="28">
        <f>외인!DB41/10000</f>
        <v>3.8172429999999999</v>
      </c>
      <c r="DC41" s="35">
        <f>MACD!DC41-시그널!DC41</f>
        <v>-3.5617041030831624E-4</v>
      </c>
      <c r="DD41" s="28">
        <f>외인!DD41/10000</f>
        <v>0.84149200000000002</v>
      </c>
      <c r="DE41" s="35">
        <f>MACD!DE41-시그널!DE41</f>
        <v>-2.4651986995676131E-4</v>
      </c>
      <c r="DF41" s="28">
        <f>외인!DF41/10000</f>
        <v>5.5736300000000005</v>
      </c>
      <c r="DG41" s="35">
        <f>MACD!DG41-시그널!DG41</f>
        <v>1.2458628127909679E-5</v>
      </c>
      <c r="DH41" s="28">
        <f>외인!DH41/10000</f>
        <v>2.0804529999999999</v>
      </c>
      <c r="DI41" s="35">
        <f>MACD!DI41-시그널!DI41</f>
        <v>2.8662997185108794E-4</v>
      </c>
      <c r="DJ41" s="28">
        <f>외인!DJ41/10000</f>
        <v>57.295583999999998</v>
      </c>
      <c r="DK41" s="35">
        <f>MACD!DK41-시그널!DK41</f>
        <v>1.7905049786276007E-4</v>
      </c>
      <c r="DL41" s="28">
        <f>외인!DL41/10000</f>
        <v>9.6468759999999989</v>
      </c>
      <c r="DM41" s="35">
        <f>MACD!DM41-시그널!DM41</f>
        <v>2.1174917014473186E-4</v>
      </c>
      <c r="DN41" s="28">
        <f>외인!DN41/10000</f>
        <v>212.54397499999999</v>
      </c>
      <c r="DO41" s="35">
        <f>MACD!DO41-시그널!DO41</f>
        <v>4.7193521828446205E-4</v>
      </c>
      <c r="DP41" s="28">
        <f>외인!DP41/10000</f>
        <v>7.9130330000000004</v>
      </c>
      <c r="DQ41" s="35">
        <f>MACD!DQ41-시그널!DQ41</f>
        <v>-2.4784307523026384E-4</v>
      </c>
      <c r="DR41" s="28">
        <f>외인!DR41/10000</f>
        <v>4.0738349999999999</v>
      </c>
      <c r="DS41" s="35">
        <f>MACD!DS41-시그널!DS41</f>
        <v>-3.1195103734420681E-4</v>
      </c>
      <c r="DT41" s="28">
        <f>외인!DT41/10000</f>
        <v>12.382612</v>
      </c>
      <c r="DU41" s="35">
        <f>MACD!DU41-시그널!DU41</f>
        <v>-1.0547066704779794E-5</v>
      </c>
      <c r="DV41" s="28">
        <f>외인!DV41/10000</f>
        <v>3.2326060000000001</v>
      </c>
      <c r="DW41" s="35">
        <f>MACD!DW41-시그널!DW41</f>
        <v>8.4703664807738311E-5</v>
      </c>
      <c r="DX41" s="28">
        <f>외인!DX41/10000</f>
        <v>10.791432</v>
      </c>
      <c r="DY41" s="35">
        <f>MACD!DY41-시그널!DY41</f>
        <v>3.8513972274416882E-4</v>
      </c>
      <c r="DZ41" s="28">
        <f>외인!DZ41/10000</f>
        <v>0.8546450000000001</v>
      </c>
      <c r="EA41" s="35">
        <f>MACD!EA41-시그널!EA41</f>
        <v>6.9190190021809199E-4</v>
      </c>
      <c r="EB41" s="28">
        <f>외인!EB41/10000</f>
        <v>1.2132209999999999</v>
      </c>
      <c r="EC41" s="35">
        <f>MACD!EC41-시그널!EC41</f>
        <v>-8.9957643793650707E-5</v>
      </c>
      <c r="ED41" s="28">
        <f>외인!ED41/10000</f>
        <v>1.0166360000000001</v>
      </c>
      <c r="EE41" s="35">
        <f>MACD!EE41-시그널!EE41</f>
        <v>1.6179489452716761E-4</v>
      </c>
      <c r="EF41" s="28">
        <f>외인!EF41/10000</f>
        <v>23.899020999999998</v>
      </c>
      <c r="EG41" s="35">
        <f>MACD!EG41-시그널!EG41</f>
        <v>-4.9409522899456523E-5</v>
      </c>
      <c r="EH41" s="28">
        <f>외인!EH41/10000</f>
        <v>18.522962</v>
      </c>
      <c r="EI41" s="35">
        <f>MACD!EI41-시그널!EI41</f>
        <v>2.0928818983837209E-4</v>
      </c>
      <c r="EJ41" s="28">
        <f>외인!EJ41/10000</f>
        <v>9.4399179999999987</v>
      </c>
      <c r="EK41" s="35">
        <f>MACD!EK41-시그널!EK41</f>
        <v>-1.7747025107453507E-4</v>
      </c>
      <c r="EL41" s="28">
        <f>외인!EL41/10000</f>
        <v>3.111755</v>
      </c>
      <c r="EM41" s="35">
        <f>MACD!EM41-시그널!EM41</f>
        <v>1.8254814163991791E-4</v>
      </c>
      <c r="EN41" s="28">
        <f>외인!EN41/10000</f>
        <v>4.0738349999999999</v>
      </c>
      <c r="EO41" s="35">
        <f>MACD!EO41-시그널!EO41</f>
        <v>-3.1195103734420681E-4</v>
      </c>
      <c r="EP41" s="28">
        <f>외인!EP41/10000</f>
        <v>17.595357999999997</v>
      </c>
      <c r="EQ41" s="35">
        <f>MACD!EQ41-시그널!EQ41</f>
        <v>7.5444884017989073E-4</v>
      </c>
      <c r="ER41" s="28">
        <f>외인!ER41/10000</f>
        <v>1.389521</v>
      </c>
      <c r="ES41" s="35">
        <f>MACD!ES41-시그널!ES41</f>
        <v>1.2678830644686709E-3</v>
      </c>
      <c r="ET41" s="28">
        <f>외인!ET41/10000</f>
        <v>12.038871</v>
      </c>
      <c r="EU41" s="35">
        <f>MACD!EU41-시그널!EU41</f>
        <v>-1.3835664510754861E-4</v>
      </c>
      <c r="EV41" s="28">
        <f>외인!EV41/10000</f>
        <v>4.410736</v>
      </c>
      <c r="EW41" s="35">
        <f>MACD!EW41-시그널!EW41</f>
        <v>1.1756106408156823E-5</v>
      </c>
      <c r="EX41" s="28">
        <f>외인!EX41/10000</f>
        <v>5.6272310000000001</v>
      </c>
      <c r="EY41" s="35">
        <f>MACD!EY41-시그널!EY41</f>
        <v>-7.7577010589542866E-5</v>
      </c>
    </row>
    <row r="42" spans="1:155">
      <c r="A42" s="27">
        <f>외인!A42</f>
        <v>46121</v>
      </c>
      <c r="B42" s="28">
        <f>외인!B42/10000</f>
        <v>461.42541399999999</v>
      </c>
      <c r="C42" s="35">
        <f>MACD!C42-시그널!C42</f>
        <v>3.3397983734317254E-4</v>
      </c>
      <c r="D42" s="28">
        <f>외인!D42/10000</f>
        <v>59.569652000000005</v>
      </c>
      <c r="E42" s="35">
        <f>MACD!E42-시그널!E42</f>
        <v>3.9046349303330122E-5</v>
      </c>
      <c r="F42" s="28">
        <f>외인!F42/10000</f>
        <v>199.092353</v>
      </c>
      <c r="G42" s="35">
        <f>MACD!G42-시그널!G42</f>
        <v>3.9587925845384884E-4</v>
      </c>
      <c r="H42" s="28">
        <f>외인!H42/10000</f>
        <v>30.598298</v>
      </c>
      <c r="I42" s="35">
        <f>MACD!I42-시그널!I42</f>
        <v>2.9716821900604366E-4</v>
      </c>
      <c r="J42" s="28">
        <f>외인!J42/10000</f>
        <v>4.0661319999999996</v>
      </c>
      <c r="K42" s="35">
        <f>MACD!K42-시그널!K42</f>
        <v>-2.5321883178418486E-4</v>
      </c>
      <c r="L42" s="28">
        <f>외인!L42/10000</f>
        <v>28.365413</v>
      </c>
      <c r="M42" s="35">
        <f>MACD!M42-시그널!M42</f>
        <v>3.2707787823474849E-4</v>
      </c>
      <c r="N42" s="28">
        <f>외인!N42/10000</f>
        <v>22.811586999999999</v>
      </c>
      <c r="O42" s="35">
        <f>MACD!O42-시그널!O42</f>
        <v>4.0634062449924175E-4</v>
      </c>
      <c r="P42" s="28">
        <f>외인!P42/10000</f>
        <v>19.662585999999997</v>
      </c>
      <c r="Q42" s="35">
        <f>MACD!Q42-시그널!Q42</f>
        <v>6.3420930421722373E-5</v>
      </c>
      <c r="R42" s="28">
        <f>외인!R42/10000</f>
        <v>12.252244000000001</v>
      </c>
      <c r="S42" s="35">
        <f>MACD!S42-시그널!S42</f>
        <v>1.1355782433553985E-5</v>
      </c>
      <c r="T42" s="28">
        <f>외인!T42/10000</f>
        <v>0.83810899999999999</v>
      </c>
      <c r="U42" s="35">
        <f>MACD!U42-시그널!U42</f>
        <v>-3.0301644679808478E-4</v>
      </c>
      <c r="V42" s="28">
        <f>외인!V42/10000</f>
        <v>10.581080999999999</v>
      </c>
      <c r="W42" s="35">
        <f>MACD!W42-시그널!W42</f>
        <v>3.041830319634953E-4</v>
      </c>
      <c r="X42" s="28">
        <f>외인!X42/10000</f>
        <v>202.504966</v>
      </c>
      <c r="Y42" s="35">
        <f>MACD!Y42-시그널!Y42</f>
        <v>5.6300602890082695E-4</v>
      </c>
      <c r="Z42" s="28">
        <f>외인!Z42/10000</f>
        <v>4.3591139999999999</v>
      </c>
      <c r="AA42" s="35">
        <f>MACD!AA42-시그널!AA42</f>
        <v>1.4558932792271469E-5</v>
      </c>
      <c r="AB42" s="28">
        <f>외인!AB42/10000</f>
        <v>20.397885000000002</v>
      </c>
      <c r="AC42" s="35">
        <f>MACD!AC42-시그널!AC42</f>
        <v>2.8680954272574213E-5</v>
      </c>
      <c r="AD42" s="28">
        <f>외인!AD42/10000</f>
        <v>1.9183319999999999</v>
      </c>
      <c r="AE42" s="35">
        <f>MACD!AE42-시그널!AE42</f>
        <v>1.2367046262059178E-5</v>
      </c>
      <c r="AF42" s="28">
        <f>외인!AF42/10000</f>
        <v>2.4702459999999999</v>
      </c>
      <c r="AG42" s="35">
        <f>MACD!AG42-시그널!AG42</f>
        <v>1.0997841995050715E-4</v>
      </c>
      <c r="AH42" s="28">
        <f>외인!AH42/10000</f>
        <v>18.606657999999999</v>
      </c>
      <c r="AI42" s="35">
        <f>MACD!AI42-시그널!AI42</f>
        <v>1.7574487771724402E-4</v>
      </c>
      <c r="AJ42" s="28">
        <f>외인!AJ42/10000</f>
        <v>10.399124</v>
      </c>
      <c r="AK42" s="35">
        <f>MACD!AK42-시그널!AK42</f>
        <v>3.2091882015872368E-5</v>
      </c>
      <c r="AL42" s="28">
        <f>외인!AL42/10000</f>
        <v>8.5036500000000004</v>
      </c>
      <c r="AM42" s="35">
        <f>MACD!AM42-시그널!AM42</f>
        <v>9.7767137210503987E-5</v>
      </c>
      <c r="AN42" s="28">
        <f>외인!AN42/10000</f>
        <v>16.134649</v>
      </c>
      <c r="AO42" s="35">
        <f>MACD!AO42-시그널!AO42</f>
        <v>5.3836759815610721E-4</v>
      </c>
      <c r="AP42" s="28">
        <f>외인!AP42/10000</f>
        <v>11.896478</v>
      </c>
      <c r="AQ42" s="35">
        <f>MACD!AQ42-시그널!AQ42</f>
        <v>-1.0933837420784039E-4</v>
      </c>
      <c r="AR42" s="28">
        <f>외인!AR42/10000</f>
        <v>2.3416740000000003</v>
      </c>
      <c r="AS42" s="35">
        <f>MACD!AS42-시그널!AS42</f>
        <v>-1.928278601932876E-4</v>
      </c>
      <c r="AT42" s="28">
        <f>외인!AT42/10000</f>
        <v>7.6378979999999999</v>
      </c>
      <c r="AU42" s="35">
        <f>MACD!AU42-시그널!AU42</f>
        <v>-2.6863818497655019E-5</v>
      </c>
      <c r="AV42" s="28">
        <f>외인!AV42/10000</f>
        <v>4.7322230000000003</v>
      </c>
      <c r="AW42" s="35">
        <f>MACD!AW42-시그널!AW42</f>
        <v>6.5325392219130847E-5</v>
      </c>
      <c r="AX42" s="28">
        <f>외인!AX42/10000</f>
        <v>6.9736710000000004</v>
      </c>
      <c r="AY42" s="35">
        <f>MACD!AY42-시그널!AY42</f>
        <v>8.5789933694872778E-4</v>
      </c>
      <c r="AZ42" s="28">
        <f>외인!AZ42/10000</f>
        <v>216.779111</v>
      </c>
      <c r="BA42" s="35">
        <f>MACD!BA42-시그널!BA42</f>
        <v>5.6463597178101966E-4</v>
      </c>
      <c r="BB42" s="28">
        <f>외인!BB42/10000</f>
        <v>9.7534419999999997</v>
      </c>
      <c r="BC42" s="35">
        <f>MACD!BC42-시그널!BC42</f>
        <v>-3.6641930159438124E-5</v>
      </c>
      <c r="BD42" s="28">
        <f>외인!BD42/10000</f>
        <v>3.7686419999999998</v>
      </c>
      <c r="BE42" s="35">
        <f>MACD!BE42-시그널!BE42</f>
        <v>-3.4225443588384308E-4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9.2171120000000002</v>
      </c>
      <c r="BI42" s="35">
        <f>MACD!BI42-시그널!BI42</f>
        <v>1.5488272043477896E-4</v>
      </c>
      <c r="BJ42" s="28">
        <f>외인!BJ42/10000</f>
        <v>12.138282</v>
      </c>
      <c r="BK42" s="35">
        <f>MACD!BK42-시그널!BK42</f>
        <v>3.962624720375541E-4</v>
      </c>
      <c r="BL42" s="28">
        <f>외인!BL42/10000</f>
        <v>4.7456769999999997</v>
      </c>
      <c r="BM42" s="35">
        <f>MACD!BM42-시그널!BM42</f>
        <v>-1.0111648751231987E-3</v>
      </c>
      <c r="BN42" s="28">
        <f>외인!BN42/10000</f>
        <v>4.7407199999999996</v>
      </c>
      <c r="BO42" s="35">
        <f>MACD!BO42-시그널!BO42</f>
        <v>3.092775970848296E-4</v>
      </c>
      <c r="BP42" s="28">
        <f>외인!BP42/10000</f>
        <v>7.9886350000000004</v>
      </c>
      <c r="BQ42" s="35">
        <f>MACD!BQ42-시그널!BQ42</f>
        <v>7.0663213108744147E-4</v>
      </c>
      <c r="BR42" s="28">
        <f>외인!BR42/10000</f>
        <v>24.767173</v>
      </c>
      <c r="BS42" s="35">
        <f>MACD!BS42-시그널!BS42</f>
        <v>9.3351352787609707E-5</v>
      </c>
      <c r="BT42" s="28">
        <f>외인!BT42/10000</f>
        <v>206.02485300000001</v>
      </c>
      <c r="BU42" s="35">
        <f>MACD!BU42-시그널!BU42</f>
        <v>5.5383871013201847E-4</v>
      </c>
      <c r="BV42" s="28">
        <f>외인!BV42/10000</f>
        <v>38.416426999999999</v>
      </c>
      <c r="BW42" s="35">
        <f>MACD!BW42-시그널!BW42</f>
        <v>3.6137319048835329E-4</v>
      </c>
      <c r="BX42" s="28">
        <f>외인!BX42/10000</f>
        <v>7.3291779999999997</v>
      </c>
      <c r="BY42" s="35">
        <f>MACD!BY42-시그널!BY42</f>
        <v>-2.6638476119378635E-5</v>
      </c>
      <c r="BZ42" s="28">
        <f>외인!BZ42/10000</f>
        <v>24.638298000000002</v>
      </c>
      <c r="CA42" s="35">
        <f>MACD!CA42-시그널!CA42</f>
        <v>3.8784890498896315E-4</v>
      </c>
      <c r="CB42" s="28">
        <f>외인!CB42/10000</f>
        <v>1.2084680000000001</v>
      </c>
      <c r="CC42" s="35">
        <f>MACD!CC42-시그널!CC42</f>
        <v>-3.4567416711725864E-4</v>
      </c>
      <c r="CD42" s="28">
        <f>외인!CD42/10000</f>
        <v>2.8276140000000001</v>
      </c>
      <c r="CE42" s="35">
        <f>MACD!CE42-시그널!CE42</f>
        <v>1.7728857429576643E-4</v>
      </c>
      <c r="CF42" s="28">
        <f>외인!CF42/10000</f>
        <v>2.4946599999999997</v>
      </c>
      <c r="CG42" s="35">
        <f>MACD!CG42-시그널!CG42</f>
        <v>1.3275236908669315E-5</v>
      </c>
      <c r="CH42" s="28">
        <f>외인!CH42/10000</f>
        <v>6.6468559999999997</v>
      </c>
      <c r="CI42" s="35">
        <f>MACD!CI42-시그널!CI42</f>
        <v>-1.0761944933727918E-5</v>
      </c>
      <c r="CJ42" s="28">
        <f>외인!CJ42/10000</f>
        <v>36.449123999999998</v>
      </c>
      <c r="CK42" s="35">
        <f>MACD!CK42-시그널!CK42</f>
        <v>-8.9175977127294265E-5</v>
      </c>
      <c r="CL42" s="28">
        <f>외인!CL42/10000</f>
        <v>23.177647</v>
      </c>
      <c r="CM42" s="35">
        <f>MACD!CM42-시그널!CM42</f>
        <v>5.3252650799572176E-5</v>
      </c>
      <c r="CN42" s="28">
        <f>외인!CN42/10000</f>
        <v>12.033994</v>
      </c>
      <c r="CO42" s="35">
        <f>MACD!CO42-시그널!CO42</f>
        <v>2.4161821224931584E-4</v>
      </c>
      <c r="CP42" s="28">
        <f>외인!CP42/10000</f>
        <v>9.8093389999999996</v>
      </c>
      <c r="CQ42" s="35">
        <f>MACD!CQ42-시그널!CQ42</f>
        <v>-3.3400674572598869E-5</v>
      </c>
      <c r="CR42" s="28">
        <f>외인!CR42/10000</f>
        <v>15.549419</v>
      </c>
      <c r="CS42" s="35">
        <f>MACD!CS42-시그널!CS42</f>
        <v>8.6629224610713885E-6</v>
      </c>
      <c r="CT42" s="28">
        <f>외인!CT42/10000</f>
        <v>11.913213000000001</v>
      </c>
      <c r="CU42" s="35">
        <f>MACD!CU42-시그널!CU42</f>
        <v>2.2039023249214971E-4</v>
      </c>
      <c r="CV42" s="28">
        <f>외인!CV42/10000</f>
        <v>206.02485300000001</v>
      </c>
      <c r="CW42" s="35">
        <f>MACD!CW42-시그널!CW42</f>
        <v>5.5383871013201847E-4</v>
      </c>
      <c r="CX42" s="28">
        <f>외인!CX42/10000</f>
        <v>21.566023000000001</v>
      </c>
      <c r="CY42" s="35">
        <f>MACD!CY42-시그널!CY42</f>
        <v>8.7378099838508923E-5</v>
      </c>
      <c r="CZ42" s="28">
        <f>외인!CZ42/10000</f>
        <v>1.6958139999999999</v>
      </c>
      <c r="DA42" s="35">
        <f>MACD!DA42-시그널!DA42</f>
        <v>1.7265947106325571E-4</v>
      </c>
      <c r="DB42" s="28">
        <f>외인!DB42/10000</f>
        <v>3.7686419999999998</v>
      </c>
      <c r="DC42" s="35">
        <f>MACD!DC42-시그널!DC42</f>
        <v>-3.4225443588384308E-4</v>
      </c>
      <c r="DD42" s="28">
        <f>외인!DD42/10000</f>
        <v>0.83810899999999999</v>
      </c>
      <c r="DE42" s="35">
        <f>MACD!DE42-시그널!DE42</f>
        <v>-3.0301644679808478E-4</v>
      </c>
      <c r="DF42" s="28">
        <f>외인!DF42/10000</f>
        <v>5.5149730000000003</v>
      </c>
      <c r="DG42" s="35">
        <f>MACD!DG42-시그널!DG42</f>
        <v>1.6949079568220587E-5</v>
      </c>
      <c r="DH42" s="28">
        <f>외인!DH42/10000</f>
        <v>2.0411410000000001</v>
      </c>
      <c r="DI42" s="35">
        <f>MACD!DI42-시그널!DI42</f>
        <v>2.1832939651572207E-4</v>
      </c>
      <c r="DJ42" s="28">
        <f>외인!DJ42/10000</f>
        <v>57.027955000000006</v>
      </c>
      <c r="DK42" s="35">
        <f>MACD!DK42-시그널!DK42</f>
        <v>1.5436046122574407E-4</v>
      </c>
      <c r="DL42" s="28">
        <f>외인!DL42/10000</f>
        <v>9.5249850000000009</v>
      </c>
      <c r="DM42" s="35">
        <f>MACD!DM42-시그널!DM42</f>
        <v>2.8888598752349143E-4</v>
      </c>
      <c r="DN42" s="28">
        <f>외인!DN42/10000</f>
        <v>206.02485300000001</v>
      </c>
      <c r="DO42" s="35">
        <f>MACD!DO42-시그널!DO42</f>
        <v>5.5383871013201847E-4</v>
      </c>
      <c r="DP42" s="28">
        <f>외인!DP42/10000</f>
        <v>7.8287839999999997</v>
      </c>
      <c r="DQ42" s="35">
        <f>MACD!DQ42-시그널!DQ42</f>
        <v>-1.3610567174937864E-4</v>
      </c>
      <c r="DR42" s="28">
        <f>외인!DR42/10000</f>
        <v>4.2156310000000001</v>
      </c>
      <c r="DS42" s="35">
        <f>MACD!DS42-시그널!DS42</f>
        <v>-2.8551125110025681E-4</v>
      </c>
      <c r="DT42" s="28">
        <f>외인!DT42/10000</f>
        <v>12.252244000000001</v>
      </c>
      <c r="DU42" s="35">
        <f>MACD!DU42-시그널!DU42</f>
        <v>1.1355782433553985E-5</v>
      </c>
      <c r="DV42" s="28">
        <f>외인!DV42/10000</f>
        <v>3.26939</v>
      </c>
      <c r="DW42" s="35">
        <f>MACD!DW42-시그널!DW42</f>
        <v>1.2893920350166236E-5</v>
      </c>
      <c r="DX42" s="28">
        <f>외인!DX42/10000</f>
        <v>10.581080999999999</v>
      </c>
      <c r="DY42" s="35">
        <f>MACD!DY42-시그널!DY42</f>
        <v>3.041830319634953E-4</v>
      </c>
      <c r="DZ42" s="28">
        <f>외인!DZ42/10000</f>
        <v>0.83839400000000008</v>
      </c>
      <c r="EA42" s="35">
        <f>MACD!EA42-시그널!EA42</f>
        <v>6.0001670342545502E-4</v>
      </c>
      <c r="EB42" s="28">
        <f>외인!EB42/10000</f>
        <v>1.199514</v>
      </c>
      <c r="EC42" s="35">
        <f>MACD!EC42-시그널!EC42</f>
        <v>-8.4394209174411846E-5</v>
      </c>
      <c r="ED42" s="28">
        <f>외인!ED42/10000</f>
        <v>0.99368099999999993</v>
      </c>
      <c r="EE42" s="35">
        <f>MACD!EE42-시그널!EE42</f>
        <v>1.8418449097030315E-4</v>
      </c>
      <c r="EF42" s="28">
        <f>외인!EF42/10000</f>
        <v>23.816679999999998</v>
      </c>
      <c r="EG42" s="35">
        <f>MACD!EG42-시그널!EG42</f>
        <v>-5.0501604393834618E-5</v>
      </c>
      <c r="EH42" s="28">
        <f>외인!EH42/10000</f>
        <v>18.245756</v>
      </c>
      <c r="EI42" s="35">
        <f>MACD!EI42-시그널!EI42</f>
        <v>2.8379675853534061E-4</v>
      </c>
      <c r="EJ42" s="28">
        <f>외인!EJ42/10000</f>
        <v>9.6646839999999994</v>
      </c>
      <c r="EK42" s="35">
        <f>MACD!EK42-시그널!EK42</f>
        <v>-2.6146617727802984E-4</v>
      </c>
      <c r="EL42" s="28">
        <f>외인!EL42/10000</f>
        <v>3.0728810000000002</v>
      </c>
      <c r="EM42" s="35">
        <f>MACD!EM42-시그널!EM42</f>
        <v>1.4363857252269426E-4</v>
      </c>
      <c r="EN42" s="28">
        <f>외인!EN42/10000</f>
        <v>4.2156310000000001</v>
      </c>
      <c r="EO42" s="35">
        <f>MACD!EO42-시그널!EO42</f>
        <v>-2.8551125110025681E-4</v>
      </c>
      <c r="EP42" s="28">
        <f>외인!EP42/10000</f>
        <v>17.667529000000002</v>
      </c>
      <c r="EQ42" s="35">
        <f>MACD!EQ42-시그널!EQ42</f>
        <v>4.9782802115622658E-4</v>
      </c>
      <c r="ER42" s="28">
        <f>외인!ER42/10000</f>
        <v>1.3233059999999999</v>
      </c>
      <c r="ES42" s="35">
        <f>MACD!ES42-시그널!ES42</f>
        <v>4.7862230444618576E-4</v>
      </c>
      <c r="ET42" s="28">
        <f>외인!ET42/10000</f>
        <v>11.896478</v>
      </c>
      <c r="EU42" s="35">
        <f>MACD!EU42-시그널!EU42</f>
        <v>-1.0933837420784039E-4</v>
      </c>
      <c r="EV42" s="28">
        <f>외인!EV42/10000</f>
        <v>4.3591139999999999</v>
      </c>
      <c r="EW42" s="35">
        <f>MACD!EW42-시그널!EW42</f>
        <v>1.4558932792271469E-5</v>
      </c>
      <c r="EX42" s="28">
        <f>외인!EX42/10000</f>
        <v>5.4502249999999997</v>
      </c>
      <c r="EY42" s="35">
        <f>MACD!EY42-시그널!EY42</f>
        <v>-7.8558918344143734E-5</v>
      </c>
    </row>
    <row r="43" spans="1:155">
      <c r="A43" s="27">
        <f>외인!A43</f>
        <v>46122</v>
      </c>
      <c r="B43" s="28">
        <f>외인!B43/10000</f>
        <v>467.80344699999995</v>
      </c>
      <c r="C43" s="35">
        <f>MACD!C43-시그널!C43</f>
        <v>3.1815566143982401E-4</v>
      </c>
      <c r="D43" s="28">
        <f>외인!D43/10000</f>
        <v>60.498419999999996</v>
      </c>
      <c r="E43" s="35">
        <f>MACD!E43-시그널!E43</f>
        <v>6.6107506305867168E-5</v>
      </c>
      <c r="F43" s="28">
        <f>외인!F43/10000</f>
        <v>201.354795</v>
      </c>
      <c r="G43" s="35">
        <f>MACD!G43-시그널!G43</f>
        <v>3.6104841496300893E-4</v>
      </c>
      <c r="H43" s="28">
        <f>외인!H43/10000</f>
        <v>30.389848999999998</v>
      </c>
      <c r="I43" s="35">
        <f>MACD!I43-시그널!I43</f>
        <v>2.1892534447053396E-4</v>
      </c>
      <c r="J43" s="28">
        <f>외인!J43/10000</f>
        <v>4.1866309999999993</v>
      </c>
      <c r="K43" s="35">
        <f>MACD!K43-시그널!K43</f>
        <v>-1.0338840059644863E-4</v>
      </c>
      <c r="L43" s="28">
        <f>외인!L43/10000</f>
        <v>28.034083000000003</v>
      </c>
      <c r="M43" s="35">
        <f>MACD!M43-시그널!M43</f>
        <v>2.3938373341435233E-4</v>
      </c>
      <c r="N43" s="28">
        <f>외인!N43/10000</f>
        <v>22.792504000000001</v>
      </c>
      <c r="O43" s="35">
        <f>MACD!O43-시그널!O43</f>
        <v>2.4505920780691371E-4</v>
      </c>
      <c r="P43" s="28">
        <f>외인!P43/10000</f>
        <v>19.645866000000002</v>
      </c>
      <c r="Q43" s="35">
        <f>MACD!Q43-시그널!Q43</f>
        <v>5.3313553065526301E-5</v>
      </c>
      <c r="R43" s="28">
        <f>외인!R43/10000</f>
        <v>12.346336000000001</v>
      </c>
      <c r="S43" s="35">
        <f>MACD!S43-시그널!S43</f>
        <v>3.6244312065947465E-5</v>
      </c>
      <c r="T43" s="28">
        <f>외인!T43/10000</f>
        <v>0.84481000000000006</v>
      </c>
      <c r="U43" s="35">
        <f>MACD!U43-시그널!U43</f>
        <v>-3.5667183879586721E-4</v>
      </c>
      <c r="V43" s="28">
        <f>외인!V43/10000</f>
        <v>10.794974</v>
      </c>
      <c r="W43" s="35">
        <f>MACD!W43-시그널!W43</f>
        <v>3.7194272833579543E-4</v>
      </c>
      <c r="X43" s="28">
        <f>외인!X43/10000</f>
        <v>205.854567</v>
      </c>
      <c r="Y43" s="35">
        <f>MACD!Y43-시그널!Y43</f>
        <v>5.7154577008057506E-4</v>
      </c>
      <c r="Z43" s="28">
        <f>외인!Z43/10000</f>
        <v>4.4294820000000001</v>
      </c>
      <c r="AA43" s="35">
        <f>MACD!AA43-시그널!AA43</f>
        <v>2.9515936464989475E-5</v>
      </c>
      <c r="AB43" s="28">
        <f>외인!AB43/10000</f>
        <v>20.902082</v>
      </c>
      <c r="AC43" s="35">
        <f>MACD!AC43-시그널!AC43</f>
        <v>6.7265482183822601E-5</v>
      </c>
      <c r="AD43" s="28">
        <f>외인!AD43/10000</f>
        <v>1.9818099999999998</v>
      </c>
      <c r="AE43" s="35">
        <f>MACD!AE43-시그널!AE43</f>
        <v>2.3980249615148275E-4</v>
      </c>
      <c r="AF43" s="28">
        <f>외인!AF43/10000</f>
        <v>2.585931</v>
      </c>
      <c r="AG43" s="35">
        <f>MACD!AG43-시그널!AG43</f>
        <v>1.8820070088556402E-4</v>
      </c>
      <c r="AH43" s="28">
        <f>외인!AH43/10000</f>
        <v>18.726635000000002</v>
      </c>
      <c r="AI43" s="35">
        <f>MACD!AI43-시그널!AI43</f>
        <v>1.4128574803957652E-4</v>
      </c>
      <c r="AJ43" s="28">
        <f>외인!AJ43/10000</f>
        <v>10.455988</v>
      </c>
      <c r="AK43" s="35">
        <f>MACD!AK43-시그널!AK43</f>
        <v>2.7219793120770636E-5</v>
      </c>
      <c r="AL43" s="28">
        <f>외인!AL43/10000</f>
        <v>8.5774259999999991</v>
      </c>
      <c r="AM43" s="35">
        <f>MACD!AM43-시그널!AM43</f>
        <v>1.1095530072665325E-4</v>
      </c>
      <c r="AN43" s="28">
        <f>외인!AN43/10000</f>
        <v>16.083664000000002</v>
      </c>
      <c r="AO43" s="35">
        <f>MACD!AO43-시그널!AO43</f>
        <v>3.1265324181332932E-4</v>
      </c>
      <c r="AP43" s="28">
        <f>외인!AP43/10000</f>
        <v>12.174773</v>
      </c>
      <c r="AQ43" s="35">
        <f>MACD!AQ43-시그널!AQ43</f>
        <v>-1.9778275002798338E-5</v>
      </c>
      <c r="AR43" s="28">
        <f>외인!AR43/10000</f>
        <v>2.3868200000000002</v>
      </c>
      <c r="AS43" s="35">
        <f>MACD!AS43-시그널!AS43</f>
        <v>1.5426011338848255E-4</v>
      </c>
      <c r="AT43" s="28">
        <f>외인!AT43/10000</f>
        <v>7.7356720000000001</v>
      </c>
      <c r="AU43" s="35">
        <f>MACD!AU43-시그널!AU43</f>
        <v>5.0520398640020758E-5</v>
      </c>
      <c r="AV43" s="28">
        <f>외인!AV43/10000</f>
        <v>4.8527779999999998</v>
      </c>
      <c r="AW43" s="35">
        <f>MACD!AW43-시그널!AW43</f>
        <v>2.5897651436757388E-8</v>
      </c>
      <c r="AX43" s="28">
        <f>외인!AX43/10000</f>
        <v>6.9876969999999998</v>
      </c>
      <c r="AY43" s="35">
        <f>MACD!AY43-시그널!AY43</f>
        <v>6.4530626700716074E-4</v>
      </c>
      <c r="AZ43" s="28">
        <f>외인!AZ43/10000</f>
        <v>220.63794500000003</v>
      </c>
      <c r="BA43" s="35">
        <f>MACD!BA43-시그널!BA43</f>
        <v>5.6466545767864976E-4</v>
      </c>
      <c r="BB43" s="28">
        <f>외인!BB43/10000</f>
        <v>9.9162910000000011</v>
      </c>
      <c r="BC43" s="35">
        <f>MACD!BC43-시그널!BC43</f>
        <v>-3.0755442597595414E-5</v>
      </c>
      <c r="BD43" s="28">
        <f>외인!BD43/10000</f>
        <v>3.755868</v>
      </c>
      <c r="BE43" s="35">
        <f>MACD!BE43-시그널!BE43</f>
        <v>-3.3973120618137928E-4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9.3687950000000004</v>
      </c>
      <c r="BI43" s="35">
        <f>MACD!BI43-시그널!BI43</f>
        <v>-1.1338980155571133E-4</v>
      </c>
      <c r="BJ43" s="28">
        <f>외인!BJ43/10000</f>
        <v>12.108162</v>
      </c>
      <c r="BK43" s="35">
        <f>MACD!BK43-시그널!BK43</f>
        <v>3.8215683354595083E-4</v>
      </c>
      <c r="BL43" s="28">
        <f>외인!BL43/10000</f>
        <v>4.874123</v>
      </c>
      <c r="BM43" s="35">
        <f>MACD!BM43-시그널!BM43</f>
        <v>-1.1700302434625252E-3</v>
      </c>
      <c r="BN43" s="28">
        <f>외인!BN43/10000</f>
        <v>4.6999059999999995</v>
      </c>
      <c r="BO43" s="35">
        <f>MACD!BO43-시그널!BO43</f>
        <v>2.7700439510458216E-4</v>
      </c>
      <c r="BP43" s="28">
        <f>외인!BP43/10000</f>
        <v>8.0400479999999988</v>
      </c>
      <c r="BQ43" s="35">
        <f>MACD!BQ43-시그널!BQ43</f>
        <v>5.6713514603071429E-4</v>
      </c>
      <c r="BR43" s="28">
        <f>외인!BR43/10000</f>
        <v>25.149501999999998</v>
      </c>
      <c r="BS43" s="35">
        <f>MACD!BS43-시그널!BS43</f>
        <v>1.5307864701006658E-4</v>
      </c>
      <c r="BT43" s="28">
        <f>외인!BT43/10000</f>
        <v>209.52800500000001</v>
      </c>
      <c r="BU43" s="35">
        <f>MACD!BU43-시그널!BU43</f>
        <v>5.6423766373918957E-4</v>
      </c>
      <c r="BV43" s="28">
        <f>외인!BV43/10000</f>
        <v>39.024006</v>
      </c>
      <c r="BW43" s="35">
        <f>MACD!BW43-시그널!BW43</f>
        <v>2.4106871882215099E-4</v>
      </c>
      <c r="BX43" s="28">
        <f>외인!BX43/10000</f>
        <v>7.5708179999999992</v>
      </c>
      <c r="BY43" s="35">
        <f>MACD!BY43-시그널!BY43</f>
        <v>6.2047831089859175E-5</v>
      </c>
      <c r="BZ43" s="28">
        <f>외인!BZ43/10000</f>
        <v>24.661089999999998</v>
      </c>
      <c r="CA43" s="35">
        <f>MACD!CA43-시그널!CA43</f>
        <v>2.4488858977289406E-4</v>
      </c>
      <c r="CB43" s="28">
        <f>외인!CB43/10000</f>
        <v>1.2274339999999999</v>
      </c>
      <c r="CC43" s="35">
        <f>MACD!CC43-시그널!CC43</f>
        <v>-1.4184619075167514E-4</v>
      </c>
      <c r="CD43" s="28">
        <f>외인!CD43/10000</f>
        <v>2.8472180000000002</v>
      </c>
      <c r="CE43" s="35">
        <f>MACD!CE43-시그널!CE43</f>
        <v>8.1283680463029254E-5</v>
      </c>
      <c r="CF43" s="28">
        <f>외인!CF43/10000</f>
        <v>2.4540120000000001</v>
      </c>
      <c r="CG43" s="35">
        <f>MACD!CG43-시그널!CG43</f>
        <v>1.0155878368782375E-4</v>
      </c>
      <c r="CH43" s="28">
        <f>외인!CH43/10000</f>
        <v>6.7806220000000001</v>
      </c>
      <c r="CI43" s="35">
        <f>MACD!CI43-시그널!CI43</f>
        <v>-5.5539620230287551E-5</v>
      </c>
      <c r="CJ43" s="28">
        <f>외인!CJ43/10000</f>
        <v>36.662638999999999</v>
      </c>
      <c r="CK43" s="35">
        <f>MACD!CK43-시그널!CK43</f>
        <v>-4.0357638695043448E-5</v>
      </c>
      <c r="CL43" s="28">
        <f>외인!CL43/10000</f>
        <v>23.718526999999998</v>
      </c>
      <c r="CM43" s="35">
        <f>MACD!CM43-시그널!CM43</f>
        <v>8.7133603488519961E-5</v>
      </c>
      <c r="CN43" s="28">
        <f>외인!CN43/10000</f>
        <v>12.10375</v>
      </c>
      <c r="CO43" s="35">
        <f>MACD!CO43-시그널!CO43</f>
        <v>2.448211358860923E-4</v>
      </c>
      <c r="CP43" s="28">
        <f>외인!CP43/10000</f>
        <v>9.9731909999999999</v>
      </c>
      <c r="CQ43" s="35">
        <f>MACD!CQ43-시그널!CQ43</f>
        <v>-2.748680590828359E-5</v>
      </c>
      <c r="CR43" s="28">
        <f>외인!CR43/10000</f>
        <v>15.670499</v>
      </c>
      <c r="CS43" s="35">
        <f>MACD!CS43-시그널!CS43</f>
        <v>2.5698734350942574E-5</v>
      </c>
      <c r="CT43" s="28">
        <f>외인!CT43/10000</f>
        <v>12.648664</v>
      </c>
      <c r="CU43" s="35">
        <f>MACD!CU43-시그널!CU43</f>
        <v>2.2773057990168794E-4</v>
      </c>
      <c r="CV43" s="28">
        <f>외인!CV43/10000</f>
        <v>209.52800500000001</v>
      </c>
      <c r="CW43" s="35">
        <f>MACD!CW43-시그널!CW43</f>
        <v>5.6423766373918957E-4</v>
      </c>
      <c r="CX43" s="28">
        <f>외인!CX43/10000</f>
        <v>21.429361</v>
      </c>
      <c r="CY43" s="35">
        <f>MACD!CY43-시그널!CY43</f>
        <v>6.023612455346983E-6</v>
      </c>
      <c r="CZ43" s="28">
        <f>외인!CZ43/10000</f>
        <v>1.7766680000000001</v>
      </c>
      <c r="DA43" s="35">
        <f>MACD!DA43-시그널!DA43</f>
        <v>5.0828597181723782E-4</v>
      </c>
      <c r="DB43" s="28">
        <f>외인!DB43/10000</f>
        <v>3.755868</v>
      </c>
      <c r="DC43" s="35">
        <f>MACD!DC43-시그널!DC43</f>
        <v>-3.3973120618137928E-4</v>
      </c>
      <c r="DD43" s="28">
        <f>외인!DD43/10000</f>
        <v>0.84481000000000006</v>
      </c>
      <c r="DE43" s="35">
        <f>MACD!DE43-시그널!DE43</f>
        <v>-3.5667183879586721E-4</v>
      </c>
      <c r="DF43" s="28">
        <f>외인!DF43/10000</f>
        <v>5.6949610000000002</v>
      </c>
      <c r="DG43" s="35">
        <f>MACD!DG43-시그널!DG43</f>
        <v>1.2117558511913661E-4</v>
      </c>
      <c r="DH43" s="28">
        <f>외인!DH43/10000</f>
        <v>2.0364740000000001</v>
      </c>
      <c r="DI43" s="35">
        <f>MACD!DI43-시그널!DI43</f>
        <v>6.460778952271805E-5</v>
      </c>
      <c r="DJ43" s="28">
        <f>외인!DJ43/10000</f>
        <v>57.269357999999997</v>
      </c>
      <c r="DK43" s="35">
        <f>MACD!DK43-시그널!DK43</f>
        <v>1.2575066612221733E-4</v>
      </c>
      <c r="DL43" s="28">
        <f>외인!DL43/10000</f>
        <v>9.5983270000000012</v>
      </c>
      <c r="DM43" s="35">
        <f>MACD!DM43-시그널!DM43</f>
        <v>2.9031383873953773E-4</v>
      </c>
      <c r="DN43" s="28">
        <f>외인!DN43/10000</f>
        <v>209.52800500000001</v>
      </c>
      <c r="DO43" s="35">
        <f>MACD!DO43-시그널!DO43</f>
        <v>5.6423766373918957E-4</v>
      </c>
      <c r="DP43" s="28">
        <f>외인!DP43/10000</f>
        <v>7.8339439999999998</v>
      </c>
      <c r="DQ43" s="35">
        <f>MACD!DQ43-시그널!DQ43</f>
        <v>-4.2056111513323917E-5</v>
      </c>
      <c r="DR43" s="28">
        <f>외인!DR43/10000</f>
        <v>4.3416269999999999</v>
      </c>
      <c r="DS43" s="35">
        <f>MACD!DS43-시그널!DS43</f>
        <v>-1.5896114202737448E-4</v>
      </c>
      <c r="DT43" s="28">
        <f>외인!DT43/10000</f>
        <v>12.346336000000001</v>
      </c>
      <c r="DU43" s="35">
        <f>MACD!DU43-시그널!DU43</f>
        <v>3.6244312065947465E-5</v>
      </c>
      <c r="DV43" s="28">
        <f>외인!DV43/10000</f>
        <v>3.2961989999999997</v>
      </c>
      <c r="DW43" s="35">
        <f>MACD!DW43-시그널!DW43</f>
        <v>2.7315102627932931E-6</v>
      </c>
      <c r="DX43" s="28">
        <f>외인!DX43/10000</f>
        <v>10.794974</v>
      </c>
      <c r="DY43" s="35">
        <f>MACD!DY43-시그널!DY43</f>
        <v>3.7194272833579543E-4</v>
      </c>
      <c r="DZ43" s="28">
        <f>외인!DZ43/10000</f>
        <v>0.86456299999999997</v>
      </c>
      <c r="EA43" s="35">
        <f>MACD!EA43-시그널!EA43</f>
        <v>5.3493690695420896E-4</v>
      </c>
      <c r="EB43" s="28">
        <f>외인!EB43/10000</f>
        <v>1.217708</v>
      </c>
      <c r="EC43" s="35">
        <f>MACD!EC43-시그널!EC43</f>
        <v>-4.3493195863214995E-5</v>
      </c>
      <c r="ED43" s="28">
        <f>외인!ED43/10000</f>
        <v>1.0127680000000001</v>
      </c>
      <c r="EE43" s="35">
        <f>MACD!EE43-시그널!EE43</f>
        <v>2.4938643134805123E-4</v>
      </c>
      <c r="EF43" s="28">
        <f>외인!EF43/10000</f>
        <v>23.92849</v>
      </c>
      <c r="EG43" s="35">
        <f>MACD!EG43-시그널!EG43</f>
        <v>-1.065168822940633E-5</v>
      </c>
      <c r="EH43" s="28">
        <f>외인!EH43/10000</f>
        <v>18.466508999999999</v>
      </c>
      <c r="EI43" s="35">
        <f>MACD!EI43-시그널!EI43</f>
        <v>3.2671188773887821E-4</v>
      </c>
      <c r="EJ43" s="28">
        <f>외인!EJ43/10000</f>
        <v>9.853726</v>
      </c>
      <c r="EK43" s="35">
        <f>MACD!EK43-시그널!EK43</f>
        <v>-2.5742842680212189E-4</v>
      </c>
      <c r="EL43" s="28">
        <f>외인!EL43/10000</f>
        <v>3.0938020000000002</v>
      </c>
      <c r="EM43" s="35">
        <f>MACD!EM43-시그널!EM43</f>
        <v>4.8263491322835927E-5</v>
      </c>
      <c r="EN43" s="28">
        <f>외인!EN43/10000</f>
        <v>4.3416269999999999</v>
      </c>
      <c r="EO43" s="35">
        <f>MACD!EO43-시그널!EO43</f>
        <v>-1.5896114202737448E-4</v>
      </c>
      <c r="EP43" s="28">
        <f>외인!EP43/10000</f>
        <v>18.042217000000001</v>
      </c>
      <c r="EQ43" s="35">
        <f>MACD!EQ43-시그널!EQ43</f>
        <v>2.3527141021899203E-4</v>
      </c>
      <c r="ER43" s="28">
        <f>외인!ER43/10000</f>
        <v>1.3156330000000001</v>
      </c>
      <c r="ES43" s="35">
        <f>MACD!ES43-시그널!ES43</f>
        <v>-4.4086020536878822E-4</v>
      </c>
      <c r="ET43" s="28">
        <f>외인!ET43/10000</f>
        <v>12.174773</v>
      </c>
      <c r="EU43" s="35">
        <f>MACD!EU43-시그널!EU43</f>
        <v>-1.9778275002798338E-5</v>
      </c>
      <c r="EV43" s="28">
        <f>외인!EV43/10000</f>
        <v>4.4294820000000001</v>
      </c>
      <c r="EW43" s="35">
        <f>MACD!EW43-시그널!EW43</f>
        <v>2.9515936464989475E-5</v>
      </c>
      <c r="EX43" s="28">
        <f>외인!EX43/10000</f>
        <v>5.5437089999999998</v>
      </c>
      <c r="EY43" s="35">
        <f>MACD!EY43-시그널!EY43</f>
        <v>-7.9246007146776057E-5</v>
      </c>
    </row>
    <row r="44" spans="1:155">
      <c r="A44" s="27">
        <f>외인!A44</f>
        <v>46125</v>
      </c>
      <c r="B44" s="28">
        <f>외인!B44/10000</f>
        <v>463.59612599999997</v>
      </c>
      <c r="C44" s="35">
        <f>MACD!C44-시그널!C44</f>
        <v>2.6283290231786068E-4</v>
      </c>
      <c r="D44" s="28">
        <f>외인!D44/10000</f>
        <v>60.914854000000005</v>
      </c>
      <c r="E44" s="35">
        <f>MACD!E44-시그널!E44</f>
        <v>8.9929684826178065E-5</v>
      </c>
      <c r="F44" s="28">
        <f>외인!F44/10000</f>
        <v>197.63931000000002</v>
      </c>
      <c r="G44" s="35">
        <f>MACD!G44-시그널!G44</f>
        <v>2.6896926100169289E-4</v>
      </c>
      <c r="H44" s="28">
        <f>외인!H44/10000</f>
        <v>29.775487999999999</v>
      </c>
      <c r="I44" s="35">
        <f>MACD!I44-시그널!I44</f>
        <v>5.868325403026123E-5</v>
      </c>
      <c r="J44" s="28">
        <f>외인!J44/10000</f>
        <v>4.2604949999999997</v>
      </c>
      <c r="K44" s="35">
        <f>MACD!K44-시그널!K44</f>
        <v>1.2311430342515259E-4</v>
      </c>
      <c r="L44" s="28">
        <f>외인!L44/10000</f>
        <v>27.451953000000003</v>
      </c>
      <c r="M44" s="35">
        <f>MACD!M44-시그널!M44</f>
        <v>7.3927644443512767E-5</v>
      </c>
      <c r="N44" s="28">
        <f>외인!N44/10000</f>
        <v>22.326232000000001</v>
      </c>
      <c r="O44" s="35">
        <f>MACD!O44-시그널!O44</f>
        <v>1.09613065240223E-4</v>
      </c>
      <c r="P44" s="28">
        <f>외인!P44/10000</f>
        <v>19.188879</v>
      </c>
      <c r="Q44" s="35">
        <f>MACD!Q44-시그널!Q44</f>
        <v>3.0453720411290791E-5</v>
      </c>
      <c r="R44" s="28">
        <f>외인!R44/10000</f>
        <v>12.210828999999999</v>
      </c>
      <c r="S44" s="35">
        <f>MACD!S44-시그널!S44</f>
        <v>7.9516946386717598E-5</v>
      </c>
      <c r="T44" s="28">
        <f>외인!T44/10000</f>
        <v>0.83519900000000002</v>
      </c>
      <c r="U44" s="35">
        <f>MACD!U44-시그널!U44</f>
        <v>-4.2720378039163296E-4</v>
      </c>
      <c r="V44" s="28">
        <f>외인!V44/10000</f>
        <v>10.843925</v>
      </c>
      <c r="W44" s="35">
        <f>MACD!W44-시그널!W44</f>
        <v>3.2698876604007475E-4</v>
      </c>
      <c r="X44" s="28">
        <f>외인!X44/10000</f>
        <v>203.680485</v>
      </c>
      <c r="Y44" s="35">
        <f>MACD!Y44-시그널!Y44</f>
        <v>5.0174177825887444E-4</v>
      </c>
      <c r="Z44" s="28">
        <f>외인!Z44/10000</f>
        <v>4.406917</v>
      </c>
      <c r="AA44" s="35">
        <f>MACD!AA44-시그널!AA44</f>
        <v>2.8693154770096469E-5</v>
      </c>
      <c r="AB44" s="28">
        <f>외인!AB44/10000</f>
        <v>20.815338000000001</v>
      </c>
      <c r="AC44" s="35">
        <f>MACD!AC44-시그널!AC44</f>
        <v>7.7170871620789482E-5</v>
      </c>
      <c r="AD44" s="28">
        <f>외인!AD44/10000</f>
        <v>1.898987</v>
      </c>
      <c r="AE44" s="35">
        <f>MACD!AE44-시그널!AE44</f>
        <v>3.3881831988035041E-4</v>
      </c>
      <c r="AF44" s="28">
        <f>외인!AF44/10000</f>
        <v>2.5391569999999999</v>
      </c>
      <c r="AG44" s="35">
        <f>MACD!AG44-시그널!AG44</f>
        <v>1.1126771461230321E-4</v>
      </c>
      <c r="AH44" s="28">
        <f>외인!AH44/10000</f>
        <v>18.355611</v>
      </c>
      <c r="AI44" s="35">
        <f>MACD!AI44-시그널!AI44</f>
        <v>1.1447806989974284E-4</v>
      </c>
      <c r="AJ44" s="28">
        <f>외인!AJ44/10000</f>
        <v>10.38335</v>
      </c>
      <c r="AK44" s="35">
        <f>MACD!AK44-시그널!AK44</f>
        <v>1.8620189211075689E-5</v>
      </c>
      <c r="AL44" s="28">
        <f>외인!AL44/10000</f>
        <v>8.3919240000000013</v>
      </c>
      <c r="AM44" s="35">
        <f>MACD!AM44-시그널!AM44</f>
        <v>9.6050258932967682E-5</v>
      </c>
      <c r="AN44" s="28">
        <f>외인!AN44/10000</f>
        <v>15.795589999999999</v>
      </c>
      <c r="AO44" s="35">
        <f>MACD!AO44-시그널!AO44</f>
        <v>1.3352909519658766E-4</v>
      </c>
      <c r="AP44" s="28">
        <f>외인!AP44/10000</f>
        <v>12.730580999999999</v>
      </c>
      <c r="AQ44" s="35">
        <f>MACD!AQ44-시그널!AQ44</f>
        <v>1.102782840946417E-5</v>
      </c>
      <c r="AR44" s="28">
        <f>외인!AR44/10000</f>
        <v>2.335407</v>
      </c>
      <c r="AS44" s="35">
        <f>MACD!AS44-시그널!AS44</f>
        <v>3.39176823878495E-4</v>
      </c>
      <c r="AT44" s="28">
        <f>외인!AT44/10000</f>
        <v>7.6199380000000003</v>
      </c>
      <c r="AU44" s="35">
        <f>MACD!AU44-시그널!AU44</f>
        <v>1.2460924991939028E-4</v>
      </c>
      <c r="AV44" s="28">
        <f>외인!AV44/10000</f>
        <v>4.858949</v>
      </c>
      <c r="AW44" s="35">
        <f>MACD!AW44-시그널!AW44</f>
        <v>-4.5245091258533029E-5</v>
      </c>
      <c r="AX44" s="28">
        <f>외인!AX44/10000</f>
        <v>6.880109</v>
      </c>
      <c r="AY44" s="35">
        <f>MACD!AY44-시그널!AY44</f>
        <v>3.7143445167621072E-4</v>
      </c>
      <c r="AZ44" s="28">
        <f>외인!AZ44/10000</f>
        <v>218.37165200000001</v>
      </c>
      <c r="BA44" s="35">
        <f>MACD!BA44-시그널!BA44</f>
        <v>4.8837425287457336E-4</v>
      </c>
      <c r="BB44" s="28">
        <f>외인!BB44/10000</f>
        <v>9.8978990000000007</v>
      </c>
      <c r="BC44" s="35">
        <f>MACD!BC44-시그널!BC44</f>
        <v>-3.4716569569687703E-5</v>
      </c>
      <c r="BD44" s="28">
        <f>외인!BD44/10000</f>
        <v>3.6796570000000002</v>
      </c>
      <c r="BE44" s="35">
        <f>MACD!BE44-시그널!BE44</f>
        <v>-3.3982480013661741E-4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9.3015810000000005</v>
      </c>
      <c r="BI44" s="35">
        <f>MACD!BI44-시그널!BI44</f>
        <v>-2.6910289624143958E-4</v>
      </c>
      <c r="BJ44" s="28">
        <f>외인!BJ44/10000</f>
        <v>11.898097</v>
      </c>
      <c r="BK44" s="35">
        <f>MACD!BK44-시그널!BK44</f>
        <v>2.8846979644161748E-4</v>
      </c>
      <c r="BL44" s="28">
        <f>외인!BL44/10000</f>
        <v>5.0857269999999994</v>
      </c>
      <c r="BM44" s="35">
        <f>MACD!BM44-시그널!BM44</f>
        <v>-1.0450150460840509E-3</v>
      </c>
      <c r="BN44" s="28">
        <f>외인!BN44/10000</f>
        <v>4.6098759999999999</v>
      </c>
      <c r="BO44" s="35">
        <f>MACD!BO44-시그널!BO44</f>
        <v>1.9466968710882444E-4</v>
      </c>
      <c r="BP44" s="28">
        <f>외인!BP44/10000</f>
        <v>7.8813270000000006</v>
      </c>
      <c r="BQ44" s="35">
        <f>MACD!BQ44-시그널!BQ44</f>
        <v>3.4839048746992843E-4</v>
      </c>
      <c r="BR44" s="28">
        <f>외인!BR44/10000</f>
        <v>25.588878000000001</v>
      </c>
      <c r="BS44" s="35">
        <f>MACD!BS44-시그널!BS44</f>
        <v>1.8840952594326599E-4</v>
      </c>
      <c r="BT44" s="28">
        <f>외인!BT44/10000</f>
        <v>207.469007</v>
      </c>
      <c r="BU44" s="35">
        <f>MACD!BU44-시그널!BU44</f>
        <v>4.9860920197292678E-4</v>
      </c>
      <c r="BV44" s="28">
        <f>외인!BV44/10000</f>
        <v>38.990459999999999</v>
      </c>
      <c r="BW44" s="35">
        <f>MACD!BW44-시그널!BW44</f>
        <v>1.4513799033495005E-4</v>
      </c>
      <c r="BX44" s="28">
        <f>외인!BX44/10000</f>
        <v>7.3776470000000005</v>
      </c>
      <c r="BY44" s="35">
        <f>MACD!BY44-시그널!BY44</f>
        <v>5.4839080238085322E-5</v>
      </c>
      <c r="BZ44" s="28">
        <f>외인!BZ44/10000</f>
        <v>24.187514</v>
      </c>
      <c r="CA44" s="35">
        <f>MACD!CA44-시그널!CA44</f>
        <v>1.22240703569389E-4</v>
      </c>
      <c r="CB44" s="28">
        <f>외인!CB44/10000</f>
        <v>1.2077629999999999</v>
      </c>
      <c r="CC44" s="35">
        <f>MACD!CC44-시그널!CC44</f>
        <v>-3.4929878222012098E-5</v>
      </c>
      <c r="CD44" s="28">
        <f>외인!CD44/10000</f>
        <v>2.8297240000000001</v>
      </c>
      <c r="CE44" s="35">
        <f>MACD!CE44-시그널!CE44</f>
        <v>1.1100935619940802E-5</v>
      </c>
      <c r="CF44" s="28">
        <f>외인!CF44/10000</f>
        <v>2.4489450000000001</v>
      </c>
      <c r="CG44" s="35">
        <f>MACD!CG44-시그널!CG44</f>
        <v>2.4882390707260573E-4</v>
      </c>
      <c r="CH44" s="28">
        <f>외인!CH44/10000</f>
        <v>6.8016020000000008</v>
      </c>
      <c r="CI44" s="35">
        <f>MACD!CI44-시그널!CI44</f>
        <v>-8.2773652747940296E-5</v>
      </c>
      <c r="CJ44" s="28">
        <f>외인!CJ44/10000</f>
        <v>36.462396999999996</v>
      </c>
      <c r="CK44" s="35">
        <f>MACD!CK44-시그널!CK44</f>
        <v>1.6235226389660459E-5</v>
      </c>
      <c r="CL44" s="28">
        <f>외인!CL44/10000</f>
        <v>23.64012</v>
      </c>
      <c r="CM44" s="35">
        <f>MACD!CM44-시그널!CM44</f>
        <v>9.4779219686465046E-5</v>
      </c>
      <c r="CN44" s="28">
        <f>외인!CN44/10000</f>
        <v>12.018158999999999</v>
      </c>
      <c r="CO44" s="35">
        <f>MACD!CO44-시그널!CO44</f>
        <v>2.1217060793699932E-4</v>
      </c>
      <c r="CP44" s="28">
        <f>외인!CP44/10000</f>
        <v>9.9544859999999993</v>
      </c>
      <c r="CQ44" s="35">
        <f>MACD!CQ44-시그널!CQ44</f>
        <v>-3.1175554777704636E-5</v>
      </c>
      <c r="CR44" s="28">
        <f>외인!CR44/10000</f>
        <v>15.558764999999999</v>
      </c>
      <c r="CS44" s="35">
        <f>MACD!CS44-시그널!CS44</f>
        <v>5.9262110437461127E-5</v>
      </c>
      <c r="CT44" s="28">
        <f>외인!CT44/10000</f>
        <v>12.770994</v>
      </c>
      <c r="CU44" s="35">
        <f>MACD!CU44-시그널!CU44</f>
        <v>1.7537777617840564E-4</v>
      </c>
      <c r="CV44" s="28">
        <f>외인!CV44/10000</f>
        <v>207.469007</v>
      </c>
      <c r="CW44" s="35">
        <f>MACD!CW44-시그널!CW44</f>
        <v>4.9860920197292678E-4</v>
      </c>
      <c r="CX44" s="28">
        <f>외인!CX44/10000</f>
        <v>21.066504000000002</v>
      </c>
      <c r="CY44" s="35">
        <f>MACD!CY44-시그널!CY44</f>
        <v>-1.264702902131753E-4</v>
      </c>
      <c r="CZ44" s="28">
        <f>외인!CZ44/10000</f>
        <v>1.76945</v>
      </c>
      <c r="DA44" s="35">
        <f>MACD!DA44-시그널!DA44</f>
        <v>7.3526943010196466E-4</v>
      </c>
      <c r="DB44" s="28">
        <f>외인!DB44/10000</f>
        <v>3.6796570000000002</v>
      </c>
      <c r="DC44" s="35">
        <f>MACD!DC44-시그널!DC44</f>
        <v>-3.3982480013661741E-4</v>
      </c>
      <c r="DD44" s="28">
        <f>외인!DD44/10000</f>
        <v>0.83519900000000002</v>
      </c>
      <c r="DE44" s="35">
        <f>MACD!DE44-시그널!DE44</f>
        <v>-4.2720378039163296E-4</v>
      </c>
      <c r="DF44" s="28">
        <f>외인!DF44/10000</f>
        <v>5.557531</v>
      </c>
      <c r="DG44" s="35">
        <f>MACD!DG44-시그널!DG44</f>
        <v>1.0797097061772997E-4</v>
      </c>
      <c r="DH44" s="28">
        <f>외인!DH44/10000</f>
        <v>2.016724</v>
      </c>
      <c r="DI44" s="35">
        <f>MACD!DI44-시그널!DI44</f>
        <v>-4.2590127664161114E-5</v>
      </c>
      <c r="DJ44" s="28">
        <f>외인!DJ44/10000</f>
        <v>56.953443000000007</v>
      </c>
      <c r="DK44" s="35">
        <f>MACD!DK44-시그널!DK44</f>
        <v>6.7925518944380074E-5</v>
      </c>
      <c r="DL44" s="28">
        <f>외인!DL44/10000</f>
        <v>9.545736999999999</v>
      </c>
      <c r="DM44" s="35">
        <f>MACD!DM44-시그널!DM44</f>
        <v>2.4999524224293972E-4</v>
      </c>
      <c r="DN44" s="28">
        <f>외인!DN44/10000</f>
        <v>207.469007</v>
      </c>
      <c r="DO44" s="35">
        <f>MACD!DO44-시그널!DO44</f>
        <v>4.9860920197292678E-4</v>
      </c>
      <c r="DP44" s="28">
        <f>외인!DP44/10000</f>
        <v>7.7718749999999996</v>
      </c>
      <c r="DQ44" s="35">
        <f>MACD!DQ44-시그널!DQ44</f>
        <v>2.858137692727386E-5</v>
      </c>
      <c r="DR44" s="28">
        <f>외인!DR44/10000</f>
        <v>4.3873989999999994</v>
      </c>
      <c r="DS44" s="35">
        <f>MACD!DS44-시그널!DS44</f>
        <v>-1.9041593035616663E-5</v>
      </c>
      <c r="DT44" s="28">
        <f>외인!DT44/10000</f>
        <v>12.210828999999999</v>
      </c>
      <c r="DU44" s="35">
        <f>MACD!DU44-시그널!DU44</f>
        <v>7.9516946386717598E-5</v>
      </c>
      <c r="DV44" s="28">
        <f>외인!DV44/10000</f>
        <v>3.3200620000000001</v>
      </c>
      <c r="DW44" s="35">
        <f>MACD!DW44-시그널!DW44</f>
        <v>-8.8747638523045116E-7</v>
      </c>
      <c r="DX44" s="28">
        <f>외인!DX44/10000</f>
        <v>10.843925</v>
      </c>
      <c r="DY44" s="35">
        <f>MACD!DY44-시그널!DY44</f>
        <v>3.2698876604007475E-4</v>
      </c>
      <c r="DZ44" s="28">
        <f>외인!DZ44/10000</f>
        <v>0.84997600000000006</v>
      </c>
      <c r="EA44" s="35">
        <f>MACD!EA44-시그널!EA44</f>
        <v>4.0498878974182565E-4</v>
      </c>
      <c r="EB44" s="28">
        <f>외인!EB44/10000</f>
        <v>1.216893</v>
      </c>
      <c r="EC44" s="35">
        <f>MACD!EC44-시그널!EC44</f>
        <v>-1.7779015830688669E-5</v>
      </c>
      <c r="ED44" s="28">
        <f>외인!ED44/10000</f>
        <v>1.006904</v>
      </c>
      <c r="EE44" s="35">
        <f>MACD!EE44-시그널!EE44</f>
        <v>2.7260550697147704E-4</v>
      </c>
      <c r="EF44" s="28">
        <f>외인!EF44/10000</f>
        <v>23.60436</v>
      </c>
      <c r="EG44" s="35">
        <f>MACD!EG44-시그널!EG44</f>
        <v>3.6124854068840073E-5</v>
      </c>
      <c r="EH44" s="28">
        <f>외인!EH44/10000</f>
        <v>18.352406999999999</v>
      </c>
      <c r="EI44" s="35">
        <f>MACD!EI44-시그널!EI44</f>
        <v>3.4329154818037172E-4</v>
      </c>
      <c r="EJ44" s="28">
        <f>외인!EJ44/10000</f>
        <v>9.8975789999999986</v>
      </c>
      <c r="EK44" s="35">
        <f>MACD!EK44-시그널!EK44</f>
        <v>-2.1859392548153949E-4</v>
      </c>
      <c r="EL44" s="28">
        <f>외인!EL44/10000</f>
        <v>3.0747360000000001</v>
      </c>
      <c r="EM44" s="35">
        <f>MACD!EM44-시그널!EM44</f>
        <v>-1.97564727256138E-5</v>
      </c>
      <c r="EN44" s="28">
        <f>외인!EN44/10000</f>
        <v>4.3873989999999994</v>
      </c>
      <c r="EO44" s="35">
        <f>MACD!EO44-시그널!EO44</f>
        <v>-1.9041593035616663E-5</v>
      </c>
      <c r="EP44" s="28">
        <f>외인!EP44/10000</f>
        <v>18.128057999999999</v>
      </c>
      <c r="EQ44" s="35">
        <f>MACD!EQ44-시그널!EQ44</f>
        <v>3.7518706844147506E-5</v>
      </c>
      <c r="ER44" s="28">
        <f>외인!ER44/10000</f>
        <v>1.3691530000000001</v>
      </c>
      <c r="ES44" s="35">
        <f>MACD!ES44-시그널!ES44</f>
        <v>-6.244393712233592E-4</v>
      </c>
      <c r="ET44" s="28">
        <f>외인!ET44/10000</f>
        <v>12.730580999999999</v>
      </c>
      <c r="EU44" s="35">
        <f>MACD!EU44-시그널!EU44</f>
        <v>1.102782840946417E-5</v>
      </c>
      <c r="EV44" s="28">
        <f>외인!EV44/10000</f>
        <v>4.406917</v>
      </c>
      <c r="EW44" s="35">
        <f>MACD!EW44-시그널!EW44</f>
        <v>2.8693154770096469E-5</v>
      </c>
      <c r="EX44" s="28">
        <f>외인!EX44/10000</f>
        <v>5.5475690000000002</v>
      </c>
      <c r="EY44" s="35">
        <f>MACD!EY44-시그널!EY44</f>
        <v>-8.4688212372437615E-5</v>
      </c>
    </row>
    <row r="45" spans="1:155">
      <c r="A45" s="27">
        <f>외인!A45</f>
        <v>46126</v>
      </c>
      <c r="B45" s="28">
        <f>외인!B45/10000</f>
        <v>474.757228</v>
      </c>
      <c r="C45" s="35">
        <f>MACD!C45-시그널!C45</f>
        <v>2.3642527582257459E-4</v>
      </c>
      <c r="D45" s="28">
        <f>외인!D45/10000</f>
        <v>62.136507999999999</v>
      </c>
      <c r="E45" s="35">
        <f>MACD!E45-시그널!E45</f>
        <v>8.753775529791747E-5</v>
      </c>
      <c r="F45" s="28">
        <f>외인!F45/10000</f>
        <v>200.75974500000001</v>
      </c>
      <c r="G45" s="35">
        <f>MACD!G45-시그널!G45</f>
        <v>2.3073984491576082E-4</v>
      </c>
      <c r="H45" s="28">
        <f>외인!H45/10000</f>
        <v>29.640604999999997</v>
      </c>
      <c r="I45" s="35">
        <f>MACD!I45-시그널!I45</f>
        <v>-1.5418534528831168E-4</v>
      </c>
      <c r="J45" s="28">
        <f>외인!J45/10000</f>
        <v>4.1886140000000003</v>
      </c>
      <c r="K45" s="35">
        <f>MACD!K45-시그널!K45</f>
        <v>2.9653892936238208E-4</v>
      </c>
      <c r="L45" s="28">
        <f>외인!L45/10000</f>
        <v>27.335875000000001</v>
      </c>
      <c r="M45" s="35">
        <f>MACD!M45-시그널!M45</f>
        <v>-1.3016271982125747E-4</v>
      </c>
      <c r="N45" s="28">
        <f>외인!N45/10000</f>
        <v>22.858221</v>
      </c>
      <c r="O45" s="35">
        <f>MACD!O45-시그널!O45</f>
        <v>6.0050064651177393E-5</v>
      </c>
      <c r="P45" s="28">
        <f>외인!P45/10000</f>
        <v>19.269193999999999</v>
      </c>
      <c r="Q45" s="35">
        <f>MACD!Q45-시그널!Q45</f>
        <v>-2.5989652821999066E-6</v>
      </c>
      <c r="R45" s="28">
        <f>외인!R45/10000</f>
        <v>12.475322999999999</v>
      </c>
      <c r="S45" s="35">
        <f>MACD!S45-시그널!S45</f>
        <v>1.3603768091591961E-4</v>
      </c>
      <c r="T45" s="28">
        <f>외인!T45/10000</f>
        <v>0.8360479999999999</v>
      </c>
      <c r="U45" s="35">
        <f>MACD!U45-시그널!U45</f>
        <v>-4.6426823137094096E-4</v>
      </c>
      <c r="V45" s="28">
        <f>외인!V45/10000</f>
        <v>11.157946000000001</v>
      </c>
      <c r="W45" s="35">
        <f>MACD!W45-시그널!W45</f>
        <v>2.9884637844339247E-4</v>
      </c>
      <c r="X45" s="28">
        <f>외인!X45/10000</f>
        <v>210.081188</v>
      </c>
      <c r="Y45" s="35">
        <f>MACD!Y45-시그널!Y45</f>
        <v>4.7250734612841851E-4</v>
      </c>
      <c r="Z45" s="28">
        <f>외인!Z45/10000</f>
        <v>4.5447340000000001</v>
      </c>
      <c r="AA45" s="35">
        <f>MACD!AA45-시그널!AA45</f>
        <v>4.9949073880064385E-5</v>
      </c>
      <c r="AB45" s="28">
        <f>외인!AB45/10000</f>
        <v>20.898310000000002</v>
      </c>
      <c r="AC45" s="35">
        <f>MACD!AC45-시그널!AC45</f>
        <v>7.4931912947551112E-5</v>
      </c>
      <c r="AD45" s="28">
        <f>외인!AD45/10000</f>
        <v>1.9386349999999999</v>
      </c>
      <c r="AE45" s="35">
        <f>MACD!AE45-시그널!AE45</f>
        <v>4.0651528691938992E-4</v>
      </c>
      <c r="AF45" s="28">
        <f>외인!AF45/10000</f>
        <v>2.509004</v>
      </c>
      <c r="AG45" s="35">
        <f>MACD!AG45-시그널!AG45</f>
        <v>-5.3987730585945606E-6</v>
      </c>
      <c r="AH45" s="28">
        <f>외인!AH45/10000</f>
        <v>18.830684999999999</v>
      </c>
      <c r="AI45" s="35">
        <f>MACD!AI45-시그널!AI45</f>
        <v>1.0955479931015148E-4</v>
      </c>
      <c r="AJ45" s="28">
        <f>외인!AJ45/10000</f>
        <v>10.492769000000001</v>
      </c>
      <c r="AK45" s="35">
        <f>MACD!AK45-시그널!AK45</f>
        <v>3.3300014355921342E-6</v>
      </c>
      <c r="AL45" s="28">
        <f>외인!AL45/10000</f>
        <v>8.6195500000000003</v>
      </c>
      <c r="AM45" s="35">
        <f>MACD!AM45-시그널!AM45</f>
        <v>1.1328440223138102E-4</v>
      </c>
      <c r="AN45" s="28">
        <f>외인!AN45/10000</f>
        <v>16.141245000000001</v>
      </c>
      <c r="AO45" s="35">
        <f>MACD!AO45-시그널!AO45</f>
        <v>6.0707579476399441E-5</v>
      </c>
      <c r="AP45" s="28">
        <f>외인!AP45/10000</f>
        <v>13.113871</v>
      </c>
      <c r="AQ45" s="35">
        <f>MACD!AQ45-시그널!AQ45</f>
        <v>-6.8994922858879332E-6</v>
      </c>
      <c r="AR45" s="28">
        <f>외인!AR45/10000</f>
        <v>2.389202</v>
      </c>
      <c r="AS45" s="35">
        <f>MACD!AS45-시그널!AS45</f>
        <v>4.7280516885337868E-4</v>
      </c>
      <c r="AT45" s="28">
        <f>외인!AT45/10000</f>
        <v>7.8072100000000004</v>
      </c>
      <c r="AU45" s="35">
        <f>MACD!AU45-시그널!AU45</f>
        <v>2.1832050489537923E-4</v>
      </c>
      <c r="AV45" s="28">
        <f>외인!AV45/10000</f>
        <v>4.8728370000000005</v>
      </c>
      <c r="AW45" s="35">
        <f>MACD!AW45-시그널!AW45</f>
        <v>-1.3003797025374904E-4</v>
      </c>
      <c r="AX45" s="28">
        <f>외인!AX45/10000</f>
        <v>6.9852229999999995</v>
      </c>
      <c r="AY45" s="35">
        <f>MACD!AY45-시그널!AY45</f>
        <v>1.297053440689724E-4</v>
      </c>
      <c r="AZ45" s="28">
        <f>외인!AZ45/10000</f>
        <v>225.00507599999997</v>
      </c>
      <c r="BA45" s="35">
        <f>MACD!BA45-시그널!BA45</f>
        <v>4.5199954580552948E-4</v>
      </c>
      <c r="BB45" s="28">
        <f>외인!BB45/10000</f>
        <v>10.261752</v>
      </c>
      <c r="BC45" s="35">
        <f>MACD!BC45-시그널!BC45</f>
        <v>-1.6737071605944196E-5</v>
      </c>
      <c r="BD45" s="28">
        <f>외인!BD45/10000</f>
        <v>3.8473660000000005</v>
      </c>
      <c r="BE45" s="35">
        <f>MACD!BE45-시그널!BE45</f>
        <v>-2.452576205102322E-4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9.3651910000000012</v>
      </c>
      <c r="BI45" s="35">
        <f>MACD!BI45-시그널!BI45</f>
        <v>-3.6932192613620954E-4</v>
      </c>
      <c r="BJ45" s="28">
        <f>외인!BJ45/10000</f>
        <v>11.950902000000001</v>
      </c>
      <c r="BK45" s="35">
        <f>MACD!BK45-시그널!BK45</f>
        <v>1.9288554292680161E-4</v>
      </c>
      <c r="BL45" s="28">
        <f>외인!BL45/10000</f>
        <v>5.0710239999999995</v>
      </c>
      <c r="BM45" s="35">
        <f>MACD!BM45-시그널!BM45</f>
        <v>-8.3604485565805242E-4</v>
      </c>
      <c r="BN45" s="28">
        <f>외인!BN45/10000</f>
        <v>4.6463919999999996</v>
      </c>
      <c r="BO45" s="35">
        <f>MACD!BO45-시그널!BO45</f>
        <v>1.9182089384507661E-4</v>
      </c>
      <c r="BP45" s="28">
        <f>외인!BP45/10000</f>
        <v>8.0481039999999986</v>
      </c>
      <c r="BQ45" s="35">
        <f>MACD!BQ45-시그널!BQ45</f>
        <v>1.7246306914276734E-4</v>
      </c>
      <c r="BR45" s="28">
        <f>외인!BR45/10000</f>
        <v>26.145506000000001</v>
      </c>
      <c r="BS45" s="35">
        <f>MACD!BS45-시그널!BS45</f>
        <v>2.0489977401716398E-4</v>
      </c>
      <c r="BT45" s="28">
        <f>외인!BT45/10000</f>
        <v>214.09269399999999</v>
      </c>
      <c r="BU45" s="35">
        <f>MACD!BU45-시그널!BU45</f>
        <v>4.7406504540661604E-4</v>
      </c>
      <c r="BV45" s="28">
        <f>외인!BV45/10000</f>
        <v>40.097377000000002</v>
      </c>
      <c r="BW45" s="35">
        <f>MACD!BW45-시그널!BW45</f>
        <v>4.882750101625592E-5</v>
      </c>
      <c r="BX45" s="28">
        <f>외인!BX45/10000</f>
        <v>7.448353</v>
      </c>
      <c r="BY45" s="35">
        <f>MACD!BY45-시그널!BY45</f>
        <v>3.1168165330669982E-5</v>
      </c>
      <c r="BZ45" s="28">
        <f>외인!BZ45/10000</f>
        <v>24.760795999999999</v>
      </c>
      <c r="CA45" s="35">
        <f>MACD!CA45-시그널!CA45</f>
        <v>8.0444018974145325E-5</v>
      </c>
      <c r="CB45" s="28">
        <f>외인!CB45/10000</f>
        <v>1.2377370000000001</v>
      </c>
      <c r="CC45" s="35">
        <f>MACD!CC45-시그널!CC45</f>
        <v>1.0784709253441709E-4</v>
      </c>
      <c r="CD45" s="28">
        <f>외인!CD45/10000</f>
        <v>2.8328759999999997</v>
      </c>
      <c r="CE45" s="35">
        <f>MACD!CE45-시그널!CE45</f>
        <v>-7.1599508087605019E-5</v>
      </c>
      <c r="CF45" s="28">
        <f>외인!CF45/10000</f>
        <v>2.4946869999999999</v>
      </c>
      <c r="CG45" s="35">
        <f>MACD!CG45-시그널!CG45</f>
        <v>3.1960080042313073E-4</v>
      </c>
      <c r="CH45" s="28">
        <f>외인!CH45/10000</f>
        <v>6.8442030000000003</v>
      </c>
      <c r="CI45" s="35">
        <f>MACD!CI45-시그널!CI45</f>
        <v>-1.2407590391384359E-4</v>
      </c>
      <c r="CJ45" s="28">
        <f>외인!CJ45/10000</f>
        <v>36.699121000000005</v>
      </c>
      <c r="CK45" s="35">
        <f>MACD!CK45-시그널!CK45</f>
        <v>1.8110809751125528E-5</v>
      </c>
      <c r="CL45" s="28">
        <f>외인!CL45/10000</f>
        <v>23.832604</v>
      </c>
      <c r="CM45" s="35">
        <f>MACD!CM45-시그널!CM45</f>
        <v>1.0318343549686605E-4</v>
      </c>
      <c r="CN45" s="28">
        <f>외인!CN45/10000</f>
        <v>12.752886</v>
      </c>
      <c r="CO45" s="35">
        <f>MACD!CO45-시그널!CO45</f>
        <v>2.1963414331088249E-4</v>
      </c>
      <c r="CP45" s="28">
        <f>외인!CP45/10000</f>
        <v>10.320371000000002</v>
      </c>
      <c r="CQ45" s="35">
        <f>MACD!CQ45-시그널!CQ45</f>
        <v>-1.3335094049008307E-5</v>
      </c>
      <c r="CR45" s="28">
        <f>외인!CR45/10000</f>
        <v>15.857251999999999</v>
      </c>
      <c r="CS45" s="35">
        <f>MACD!CS45-시그널!CS45</f>
        <v>1.0578065924031753E-4</v>
      </c>
      <c r="CT45" s="28">
        <f>외인!CT45/10000</f>
        <v>13.136242000000001</v>
      </c>
      <c r="CU45" s="35">
        <f>MACD!CU45-시그널!CU45</f>
        <v>1.2269970550191512E-4</v>
      </c>
      <c r="CV45" s="28">
        <f>외인!CV45/10000</f>
        <v>214.09269399999999</v>
      </c>
      <c r="CW45" s="35">
        <f>MACD!CW45-시그널!CW45</f>
        <v>4.7406504540661604E-4</v>
      </c>
      <c r="CX45" s="28">
        <f>외인!CX45/10000</f>
        <v>21.112634</v>
      </c>
      <c r="CY45" s="35">
        <f>MACD!CY45-시그널!CY45</f>
        <v>-2.7396854197311491E-4</v>
      </c>
      <c r="CZ45" s="28">
        <f>외인!CZ45/10000</f>
        <v>1.8136490000000001</v>
      </c>
      <c r="DA45" s="35">
        <f>MACD!DA45-시그널!DA45</f>
        <v>8.6184643603839212E-4</v>
      </c>
      <c r="DB45" s="28">
        <f>외인!DB45/10000</f>
        <v>3.8473660000000005</v>
      </c>
      <c r="DC45" s="35">
        <f>MACD!DC45-시그널!DC45</f>
        <v>-2.452576205102322E-4</v>
      </c>
      <c r="DD45" s="28">
        <f>외인!DD45/10000</f>
        <v>0.8360479999999999</v>
      </c>
      <c r="DE45" s="35">
        <f>MACD!DE45-시그널!DE45</f>
        <v>-4.6426823137094096E-4</v>
      </c>
      <c r="DF45" s="28">
        <f>외인!DF45/10000</f>
        <v>5.6122779999999999</v>
      </c>
      <c r="DG45" s="35">
        <f>MACD!DG45-시그널!DG45</f>
        <v>7.6832148982559754E-5</v>
      </c>
      <c r="DH45" s="28">
        <f>외인!DH45/10000</f>
        <v>2.0102310000000001</v>
      </c>
      <c r="DI45" s="35">
        <f>MACD!DI45-시그널!DI45</f>
        <v>-1.7030437026173601E-4</v>
      </c>
      <c r="DJ45" s="28">
        <f>외인!DJ45/10000</f>
        <v>57.768631000000006</v>
      </c>
      <c r="DK45" s="35">
        <f>MACD!DK45-시그널!DK45</f>
        <v>7.7426912480717573E-6</v>
      </c>
      <c r="DL45" s="28">
        <f>외인!DL45/10000</f>
        <v>10.182753</v>
      </c>
      <c r="DM45" s="35">
        <f>MACD!DM45-시그널!DM45</f>
        <v>2.5745439747468398E-4</v>
      </c>
      <c r="DN45" s="28">
        <f>외인!DN45/10000</f>
        <v>214.09269399999999</v>
      </c>
      <c r="DO45" s="35">
        <f>MACD!DO45-시그널!DO45</f>
        <v>4.7406504540661604E-4</v>
      </c>
      <c r="DP45" s="28">
        <f>외인!DP45/10000</f>
        <v>7.8428960000000005</v>
      </c>
      <c r="DQ45" s="35">
        <f>MACD!DQ45-시그널!DQ45</f>
        <v>6.5117273746131618E-5</v>
      </c>
      <c r="DR45" s="28">
        <f>외인!DR45/10000</f>
        <v>4.3183920000000002</v>
      </c>
      <c r="DS45" s="35">
        <f>MACD!DS45-시그널!DS45</f>
        <v>1.0753655794770571E-4</v>
      </c>
      <c r="DT45" s="28">
        <f>외인!DT45/10000</f>
        <v>12.475322999999999</v>
      </c>
      <c r="DU45" s="35">
        <f>MACD!DU45-시그널!DU45</f>
        <v>1.3603768091591961E-4</v>
      </c>
      <c r="DV45" s="28">
        <f>외인!DV45/10000</f>
        <v>3.3542209999999999</v>
      </c>
      <c r="DW45" s="35">
        <f>MACD!DW45-시그널!DW45</f>
        <v>8.9737304159075095E-6</v>
      </c>
      <c r="DX45" s="28">
        <f>외인!DX45/10000</f>
        <v>11.157946000000001</v>
      </c>
      <c r="DY45" s="35">
        <f>MACD!DY45-시그널!DY45</f>
        <v>2.9884637844339247E-4</v>
      </c>
      <c r="DZ45" s="28">
        <f>외인!DZ45/10000</f>
        <v>0.8810309999999999</v>
      </c>
      <c r="EA45" s="35">
        <f>MACD!EA45-시그널!EA45</f>
        <v>3.3819008734155167E-4</v>
      </c>
      <c r="EB45" s="28">
        <f>외인!EB45/10000</f>
        <v>1.2352319999999999</v>
      </c>
      <c r="EC45" s="35">
        <f>MACD!EC45-시그널!EC45</f>
        <v>1.3313870604600062E-5</v>
      </c>
      <c r="ED45" s="28">
        <f>외인!ED45/10000</f>
        <v>1.0400040000000002</v>
      </c>
      <c r="EE45" s="35">
        <f>MACD!EE45-시그널!EE45</f>
        <v>3.4551151002609097E-4</v>
      </c>
      <c r="EF45" s="28">
        <f>외인!EF45/10000</f>
        <v>23.656711999999999</v>
      </c>
      <c r="EG45" s="35">
        <f>MACD!EG45-시그널!EG45</f>
        <v>2.3453123001327271E-5</v>
      </c>
      <c r="EH45" s="28">
        <f>외인!EH45/10000</f>
        <v>19.400403000000001</v>
      </c>
      <c r="EI45" s="35">
        <f>MACD!EI45-시그널!EI45</f>
        <v>3.7268048466283408E-4</v>
      </c>
      <c r="EJ45" s="28">
        <f>외인!EJ45/10000</f>
        <v>9.8700479999999988</v>
      </c>
      <c r="EK45" s="35">
        <f>MACD!EK45-시그널!EK45</f>
        <v>-1.7346272140322631E-4</v>
      </c>
      <c r="EL45" s="28">
        <f>외인!EL45/10000</f>
        <v>3.0823299999999998</v>
      </c>
      <c r="EM45" s="35">
        <f>MACD!EM45-시그널!EM45</f>
        <v>-9.6248533396682404E-5</v>
      </c>
      <c r="EN45" s="28">
        <f>외인!EN45/10000</f>
        <v>4.3183920000000002</v>
      </c>
      <c r="EO45" s="35">
        <f>MACD!EO45-시그널!EO45</f>
        <v>1.0753655794770571E-4</v>
      </c>
      <c r="EP45" s="28">
        <f>외인!EP45/10000</f>
        <v>18.214235000000002</v>
      </c>
      <c r="EQ45" s="35">
        <f>MACD!EQ45-시그널!EQ45</f>
        <v>-1.8006990098263891E-4</v>
      </c>
      <c r="ER45" s="28">
        <f>외인!ER45/10000</f>
        <v>1.4250659999999999</v>
      </c>
      <c r="ES45" s="35">
        <f>MACD!ES45-시그널!ES45</f>
        <v>-7.794762346131042E-4</v>
      </c>
      <c r="ET45" s="28">
        <f>외인!ET45/10000</f>
        <v>13.113871</v>
      </c>
      <c r="EU45" s="35">
        <f>MACD!EU45-시그널!EU45</f>
        <v>-6.8994922858879332E-6</v>
      </c>
      <c r="EV45" s="28">
        <f>외인!EV45/10000</f>
        <v>4.5447340000000001</v>
      </c>
      <c r="EW45" s="35">
        <f>MACD!EW45-시그널!EW45</f>
        <v>4.9949073880064385E-5</v>
      </c>
      <c r="EX45" s="28">
        <f>외인!EX45/10000</f>
        <v>5.7756370000000006</v>
      </c>
      <c r="EY45" s="35">
        <f>MACD!EY45-시그널!EY45</f>
        <v>-6.9120174513655468E-5</v>
      </c>
    </row>
    <row r="46" spans="1:155">
      <c r="A46" s="27">
        <f>외인!A46</f>
        <v>46127</v>
      </c>
      <c r="B46" s="28">
        <f>외인!B46/10000</f>
        <v>484.56698099999994</v>
      </c>
      <c r="C46" s="35">
        <f>MACD!C46-시그널!C46</f>
        <v>1.4619686881876869E-4</v>
      </c>
      <c r="D46" s="28">
        <f>외인!D46/10000</f>
        <v>63.890220999999997</v>
      </c>
      <c r="E46" s="35">
        <f>MACD!E46-시그널!E46</f>
        <v>6.8042284862487694E-5</v>
      </c>
      <c r="F46" s="28">
        <f>외인!F46/10000</f>
        <v>204.870047</v>
      </c>
      <c r="G46" s="35">
        <f>MACD!G46-시그널!G46</f>
        <v>1.6132132925187888E-4</v>
      </c>
      <c r="H46" s="28">
        <f>외인!H46/10000</f>
        <v>30.178289000000003</v>
      </c>
      <c r="I46" s="35">
        <f>MACD!I46-시그널!I46</f>
        <v>-2.8468220904787436E-4</v>
      </c>
      <c r="J46" s="28">
        <f>외인!J46/10000</f>
        <v>4.3191550000000003</v>
      </c>
      <c r="K46" s="35">
        <f>MACD!K46-시그널!K46</f>
        <v>4.389481716232411E-4</v>
      </c>
      <c r="L46" s="28">
        <f>외인!L46/10000</f>
        <v>27.803165000000003</v>
      </c>
      <c r="M46" s="35">
        <f>MACD!M46-시그널!M46</f>
        <v>-2.6891886992259646E-4</v>
      </c>
      <c r="N46" s="28">
        <f>외인!N46/10000</f>
        <v>23.395198999999998</v>
      </c>
      <c r="O46" s="35">
        <f>MACD!O46-시그널!O46</f>
        <v>2.258057888977126E-5</v>
      </c>
      <c r="P46" s="28">
        <f>외인!P46/10000</f>
        <v>20.152987</v>
      </c>
      <c r="Q46" s="35">
        <f>MACD!Q46-시그널!Q46</f>
        <v>2.8966978314756741E-5</v>
      </c>
      <c r="R46" s="28">
        <f>외인!R46/10000</f>
        <v>13.110215</v>
      </c>
      <c r="S46" s="35">
        <f>MACD!S46-시그널!S46</f>
        <v>2.0051801796361758E-4</v>
      </c>
      <c r="T46" s="28">
        <f>외인!T46/10000</f>
        <v>0.83800799999999998</v>
      </c>
      <c r="U46" s="35">
        <f>MACD!U46-시그널!U46</f>
        <v>-5.0592069737939748E-4</v>
      </c>
      <c r="V46" s="28">
        <f>외인!V46/10000</f>
        <v>11.380360000000001</v>
      </c>
      <c r="W46" s="35">
        <f>MACD!W46-시그널!W46</f>
        <v>2.1774627208726504E-4</v>
      </c>
      <c r="X46" s="28">
        <f>외인!X46/10000</f>
        <v>215.34209900000002</v>
      </c>
      <c r="Y46" s="35">
        <f>MACD!Y46-시그널!Y46</f>
        <v>3.0420320913118921E-4</v>
      </c>
      <c r="Z46" s="28">
        <f>외인!Z46/10000</f>
        <v>4.4843339999999996</v>
      </c>
      <c r="AA46" s="35">
        <f>MACD!AA46-시그널!AA46</f>
        <v>4.5006339734915895E-5</v>
      </c>
      <c r="AB46" s="28">
        <f>외인!AB46/10000</f>
        <v>21.116153000000001</v>
      </c>
      <c r="AC46" s="35">
        <f>MACD!AC46-시그널!AC46</f>
        <v>5.951976027162892E-5</v>
      </c>
      <c r="AD46" s="28">
        <f>외인!AD46/10000</f>
        <v>1.962852</v>
      </c>
      <c r="AE46" s="35">
        <f>MACD!AE46-시그널!AE46</f>
        <v>2.7096213971677073E-4</v>
      </c>
      <c r="AF46" s="28">
        <f>외인!AF46/10000</f>
        <v>2.5254050000000001</v>
      </c>
      <c r="AG46" s="35">
        <f>MACD!AG46-시그널!AG46</f>
        <v>-1.1367412793829876E-4</v>
      </c>
      <c r="AH46" s="28">
        <f>외인!AH46/10000</f>
        <v>18.919982999999998</v>
      </c>
      <c r="AI46" s="35">
        <f>MACD!AI46-시그널!AI46</f>
        <v>8.3546196900702112E-5</v>
      </c>
      <c r="AJ46" s="28">
        <f>외인!AJ46/10000</f>
        <v>10.784399000000001</v>
      </c>
      <c r="AK46" s="35">
        <f>MACD!AK46-시그널!AK46</f>
        <v>3.0382080981163122E-5</v>
      </c>
      <c r="AL46" s="28">
        <f>외인!AL46/10000</f>
        <v>8.7324760000000001</v>
      </c>
      <c r="AM46" s="35">
        <f>MACD!AM46-시그널!AM46</f>
        <v>8.0973765397064087E-5</v>
      </c>
      <c r="AN46" s="28">
        <f>외인!AN46/10000</f>
        <v>16.570767</v>
      </c>
      <c r="AO46" s="35">
        <f>MACD!AO46-시그널!AO46</f>
        <v>1.560047760848309E-5</v>
      </c>
      <c r="AP46" s="28">
        <f>외인!AP46/10000</f>
        <v>13.459810000000001</v>
      </c>
      <c r="AQ46" s="35">
        <f>MACD!AQ46-시그널!AQ46</f>
        <v>-5.6849113562043704E-5</v>
      </c>
      <c r="AR46" s="28">
        <f>외인!AR46/10000</f>
        <v>2.4146419999999997</v>
      </c>
      <c r="AS46" s="35">
        <f>MACD!AS46-시그널!AS46</f>
        <v>4.1715514813391702E-4</v>
      </c>
      <c r="AT46" s="28">
        <f>외인!AT46/10000</f>
        <v>7.8928270000000005</v>
      </c>
      <c r="AU46" s="35">
        <f>MACD!AU46-시그널!AU46</f>
        <v>2.3182164429485364E-4</v>
      </c>
      <c r="AV46" s="28">
        <f>외인!AV46/10000</f>
        <v>4.9362029999999999</v>
      </c>
      <c r="AW46" s="35">
        <f>MACD!AW46-시그널!AW46</f>
        <v>-1.7038192589368686E-4</v>
      </c>
      <c r="AX46" s="28">
        <f>외인!AX46/10000</f>
        <v>7.3160270000000001</v>
      </c>
      <c r="AY46" s="35">
        <f>MACD!AY46-시그널!AY46</f>
        <v>-3.5336146688621931E-5</v>
      </c>
      <c r="AZ46" s="28">
        <f>외인!AZ46/10000</f>
        <v>230.87517200000002</v>
      </c>
      <c r="BA46" s="35">
        <f>MACD!BA46-시그널!BA46</f>
        <v>2.893699211754567E-4</v>
      </c>
      <c r="BB46" s="28">
        <f>외인!BB46/10000</f>
        <v>10.444336</v>
      </c>
      <c r="BC46" s="35">
        <f>MACD!BC46-시그널!BC46</f>
        <v>-1.3589417292950704E-5</v>
      </c>
      <c r="BD46" s="28">
        <f>외인!BD46/10000</f>
        <v>3.8739349999999999</v>
      </c>
      <c r="BE46" s="35">
        <f>MACD!BE46-시그널!BE46</f>
        <v>-3.1973313627370651E-4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9.4237169999999999</v>
      </c>
      <c r="BI46" s="35">
        <f>MACD!BI46-시그널!BI46</f>
        <v>-4.3350963220113422E-4</v>
      </c>
      <c r="BJ46" s="28">
        <f>외인!BJ46/10000</f>
        <v>12.319951</v>
      </c>
      <c r="BK46" s="35">
        <f>MACD!BK46-시그널!BK46</f>
        <v>1.0545681962650276E-4</v>
      </c>
      <c r="BL46" s="28">
        <f>외인!BL46/10000</f>
        <v>5.0791240000000002</v>
      </c>
      <c r="BM46" s="35">
        <f>MACD!BM46-시그널!BM46</f>
        <v>-7.8194538310634746E-5</v>
      </c>
      <c r="BN46" s="28">
        <f>외인!BN46/10000</f>
        <v>4.7043910000000002</v>
      </c>
      <c r="BO46" s="35">
        <f>MACD!BO46-시그널!BO46</f>
        <v>8.1662896134170808E-5</v>
      </c>
      <c r="BP46" s="28">
        <f>외인!BP46/10000</f>
        <v>8.3857900000000001</v>
      </c>
      <c r="BQ46" s="35">
        <f>MACD!BQ46-시그널!BQ46</f>
        <v>4.1409573999119133E-5</v>
      </c>
      <c r="BR46" s="28">
        <f>외인!BR46/10000</f>
        <v>26.868029999999997</v>
      </c>
      <c r="BS46" s="35">
        <f>MACD!BS46-시그널!BS46</f>
        <v>1.8595417884594768E-4</v>
      </c>
      <c r="BT46" s="28">
        <f>외인!BT46/10000</f>
        <v>219.418587</v>
      </c>
      <c r="BU46" s="35">
        <f>MACD!BU46-시그널!BU46</f>
        <v>3.1066333204575252E-4</v>
      </c>
      <c r="BV46" s="28">
        <f>외인!BV46/10000</f>
        <v>40.442910999999995</v>
      </c>
      <c r="BW46" s="35">
        <f>MACD!BW46-시그널!BW46</f>
        <v>-5.8842625260244869E-5</v>
      </c>
      <c r="BX46" s="28">
        <f>외인!BX46/10000</f>
        <v>7.4987110000000001</v>
      </c>
      <c r="BY46" s="35">
        <f>MACD!BY46-시그널!BY46</f>
        <v>-5.2563851585402528E-5</v>
      </c>
      <c r="BZ46" s="28">
        <f>외인!BZ46/10000</f>
        <v>25.303242999999998</v>
      </c>
      <c r="CA46" s="35">
        <f>MACD!CA46-시그널!CA46</f>
        <v>3.8843349696510729E-5</v>
      </c>
      <c r="CB46" s="28">
        <f>외인!CB46/10000</f>
        <v>1.2518049999999998</v>
      </c>
      <c r="CC46" s="35">
        <f>MACD!CC46-시그널!CC46</f>
        <v>2.1188558023062178E-4</v>
      </c>
      <c r="CD46" s="28">
        <f>외인!CD46/10000</f>
        <v>2.8954869999999997</v>
      </c>
      <c r="CE46" s="35">
        <f>MACD!CE46-시그널!CE46</f>
        <v>-7.4841674145142756E-5</v>
      </c>
      <c r="CF46" s="28">
        <f>외인!CF46/10000</f>
        <v>2.518821</v>
      </c>
      <c r="CG46" s="35">
        <f>MACD!CG46-시그널!CG46</f>
        <v>2.8650658299951754E-4</v>
      </c>
      <c r="CH46" s="28">
        <f>외인!CH46/10000</f>
        <v>6.9341470000000003</v>
      </c>
      <c r="CI46" s="35">
        <f>MACD!CI46-시그널!CI46</f>
        <v>-1.3667017304601955E-4</v>
      </c>
      <c r="CJ46" s="28">
        <f>외인!CJ46/10000</f>
        <v>38.228997</v>
      </c>
      <c r="CK46" s="35">
        <f>MACD!CK46-시그널!CK46</f>
        <v>8.0974455429022336E-5</v>
      </c>
      <c r="CL46" s="28">
        <f>외인!CL46/10000</f>
        <v>24.049474</v>
      </c>
      <c r="CM46" s="35">
        <f>MACD!CM46-시그널!CM46</f>
        <v>9.6036362180958808E-5</v>
      </c>
      <c r="CN46" s="28">
        <f>외인!CN46/10000</f>
        <v>12.556789999999999</v>
      </c>
      <c r="CO46" s="35">
        <f>MACD!CO46-시그널!CO46</f>
        <v>9.2547977248560889E-5</v>
      </c>
      <c r="CP46" s="28">
        <f>외인!CP46/10000</f>
        <v>10.501837</v>
      </c>
      <c r="CQ46" s="35">
        <f>MACD!CQ46-시그널!CQ46</f>
        <v>-1.076991729497551E-5</v>
      </c>
      <c r="CR46" s="28">
        <f>외인!CR46/10000</f>
        <v>16.503982000000001</v>
      </c>
      <c r="CS46" s="35">
        <f>MACD!CS46-시그널!CS46</f>
        <v>1.5572612005057904E-4</v>
      </c>
      <c r="CT46" s="28">
        <f>외인!CT46/10000</f>
        <v>13.595223000000001</v>
      </c>
      <c r="CU46" s="35">
        <f>MACD!CU46-시그널!CU46</f>
        <v>-2.46396738048462E-5</v>
      </c>
      <c r="CV46" s="28">
        <f>외인!CV46/10000</f>
        <v>219.418587</v>
      </c>
      <c r="CW46" s="35">
        <f>MACD!CW46-시그널!CW46</f>
        <v>3.1066333204575252E-4</v>
      </c>
      <c r="CX46" s="28">
        <f>외인!CX46/10000</f>
        <v>21.442055</v>
      </c>
      <c r="CY46" s="35">
        <f>MACD!CY46-시그널!CY46</f>
        <v>-3.6689107286453704E-4</v>
      </c>
      <c r="CZ46" s="28">
        <f>외인!CZ46/10000</f>
        <v>1.8691080000000002</v>
      </c>
      <c r="DA46" s="35">
        <f>MACD!DA46-시그널!DA46</f>
        <v>8.2185268632760616E-4</v>
      </c>
      <c r="DB46" s="28">
        <f>외인!DB46/10000</f>
        <v>3.8739349999999999</v>
      </c>
      <c r="DC46" s="35">
        <f>MACD!DC46-시그널!DC46</f>
        <v>-3.1973313627370651E-4</v>
      </c>
      <c r="DD46" s="28">
        <f>외인!DD46/10000</f>
        <v>0.83800799999999998</v>
      </c>
      <c r="DE46" s="35">
        <f>MACD!DE46-시그널!DE46</f>
        <v>-5.0592069737939748E-4</v>
      </c>
      <c r="DF46" s="28">
        <f>외인!DF46/10000</f>
        <v>5.6409720000000005</v>
      </c>
      <c r="DG46" s="35">
        <f>MACD!DG46-시그널!DG46</f>
        <v>-2.4201551081100465E-5</v>
      </c>
      <c r="DH46" s="28">
        <f>외인!DH46/10000</f>
        <v>2.0693169999999999</v>
      </c>
      <c r="DI46" s="35">
        <f>MACD!DI46-시그널!DI46</f>
        <v>-1.6751850200559369E-4</v>
      </c>
      <c r="DJ46" s="28">
        <f>외인!DJ46/10000</f>
        <v>58.767299999999999</v>
      </c>
      <c r="DK46" s="35">
        <f>MACD!DK46-시그널!DK46</f>
        <v>-4.2607189171307532E-5</v>
      </c>
      <c r="DL46" s="28">
        <f>외인!DL46/10000</f>
        <v>9.9958190000000009</v>
      </c>
      <c r="DM46" s="35">
        <f>MACD!DM46-시그널!DM46</f>
        <v>1.084879129419963E-4</v>
      </c>
      <c r="DN46" s="28">
        <f>외인!DN46/10000</f>
        <v>219.418587</v>
      </c>
      <c r="DO46" s="35">
        <f>MACD!DO46-시그널!DO46</f>
        <v>3.1066333204575252E-4</v>
      </c>
      <c r="DP46" s="28">
        <f>외인!DP46/10000</f>
        <v>8.2387080000000008</v>
      </c>
      <c r="DQ46" s="35">
        <f>MACD!DQ46-시그널!DQ46</f>
        <v>1.8692165951630338E-4</v>
      </c>
      <c r="DR46" s="28">
        <f>외인!DR46/10000</f>
        <v>4.4616319999999998</v>
      </c>
      <c r="DS46" s="35">
        <f>MACD!DS46-시그널!DS46</f>
        <v>2.608473109129495E-4</v>
      </c>
      <c r="DT46" s="28">
        <f>외인!DT46/10000</f>
        <v>13.110215</v>
      </c>
      <c r="DU46" s="35">
        <f>MACD!DU46-시그널!DU46</f>
        <v>2.0051801796361758E-4</v>
      </c>
      <c r="DV46" s="28">
        <f>외인!DV46/10000</f>
        <v>3.3665480000000003</v>
      </c>
      <c r="DW46" s="35">
        <f>MACD!DW46-시그널!DW46</f>
        <v>6.3239496937344338E-6</v>
      </c>
      <c r="DX46" s="28">
        <f>외인!DX46/10000</f>
        <v>11.380360000000001</v>
      </c>
      <c r="DY46" s="35">
        <f>MACD!DY46-시그널!DY46</f>
        <v>2.1774627208726504E-4</v>
      </c>
      <c r="DZ46" s="28">
        <f>외인!DZ46/10000</f>
        <v>0.88867600000000002</v>
      </c>
      <c r="EA46" s="35">
        <f>MACD!EA46-시그널!EA46</f>
        <v>1.9580778163737938E-4</v>
      </c>
      <c r="EB46" s="28">
        <f>외인!EB46/10000</f>
        <v>1.25301</v>
      </c>
      <c r="EC46" s="35">
        <f>MACD!EC46-시그널!EC46</f>
        <v>-2.0061468518963707E-5</v>
      </c>
      <c r="ED46" s="28">
        <f>외인!ED46/10000</f>
        <v>1.0511030000000001</v>
      </c>
      <c r="EE46" s="35">
        <f>MACD!EE46-시그널!EE46</f>
        <v>2.4691834291986465E-4</v>
      </c>
      <c r="EF46" s="28">
        <f>외인!EF46/10000</f>
        <v>24.620165</v>
      </c>
      <c r="EG46" s="35">
        <f>MACD!EG46-시그널!EG46</f>
        <v>6.9748719055223577E-5</v>
      </c>
      <c r="EH46" s="28">
        <f>외인!EH46/10000</f>
        <v>19.961406</v>
      </c>
      <c r="EI46" s="35">
        <f>MACD!EI46-시그널!EI46</f>
        <v>3.3926958899081208E-4</v>
      </c>
      <c r="EJ46" s="28">
        <f>외인!EJ46/10000</f>
        <v>10.098852000000001</v>
      </c>
      <c r="EK46" s="35">
        <f>MACD!EK46-시그널!EK46</f>
        <v>-8.6312363973898827E-5</v>
      </c>
      <c r="EL46" s="28">
        <f>외인!EL46/10000</f>
        <v>3.1454240000000002</v>
      </c>
      <c r="EM46" s="35">
        <f>MACD!EM46-시그널!EM46</f>
        <v>-9.9308701482358304E-5</v>
      </c>
      <c r="EN46" s="28">
        <f>외인!EN46/10000</f>
        <v>4.4616319999999998</v>
      </c>
      <c r="EO46" s="35">
        <f>MACD!EO46-시그널!EO46</f>
        <v>2.608473109129495E-4</v>
      </c>
      <c r="EP46" s="28">
        <f>외인!EP46/10000</f>
        <v>17.982445999999999</v>
      </c>
      <c r="EQ46" s="35">
        <f>MACD!EQ46-시그널!EQ46</f>
        <v>-3.8812190724796681E-4</v>
      </c>
      <c r="ER46" s="28">
        <f>외인!ER46/10000</f>
        <v>1.429951</v>
      </c>
      <c r="ES46" s="35">
        <f>MACD!ES46-시그널!ES46</f>
        <v>-1.071950277354748E-3</v>
      </c>
      <c r="ET46" s="28">
        <f>외인!ET46/10000</f>
        <v>13.459810000000001</v>
      </c>
      <c r="EU46" s="35">
        <f>MACD!EU46-시그널!EU46</f>
        <v>-5.6849113562043704E-5</v>
      </c>
      <c r="EV46" s="28">
        <f>외인!EV46/10000</f>
        <v>4.4843339999999996</v>
      </c>
      <c r="EW46" s="35">
        <f>MACD!EW46-시그널!EW46</f>
        <v>4.5006339734915895E-5</v>
      </c>
      <c r="EX46" s="28">
        <f>외인!EX46/10000</f>
        <v>6.0175019999999995</v>
      </c>
      <c r="EY46" s="35">
        <f>MACD!EY46-시그널!EY46</f>
        <v>-6.1211491159041478E-5</v>
      </c>
    </row>
    <row r="47" spans="1:155">
      <c r="A47" s="27">
        <f>외인!A47</f>
        <v>46128</v>
      </c>
      <c r="B47" s="28">
        <f>외인!B47/10000</f>
        <v>495.199974</v>
      </c>
      <c r="C47" s="35">
        <f>MACD!C47-시그널!C47</f>
        <v>1.0414697510735397E-4</v>
      </c>
      <c r="D47" s="28">
        <f>외인!D47/10000</f>
        <v>64.503838000000002</v>
      </c>
      <c r="E47" s="35">
        <f>MACD!E47-시그널!E47</f>
        <v>1.2084225909401894E-4</v>
      </c>
      <c r="F47" s="28">
        <f>외인!F47/10000</f>
        <v>210.035</v>
      </c>
      <c r="G47" s="35">
        <f>MACD!G47-시그널!G47</f>
        <v>1.4954021399130057E-4</v>
      </c>
      <c r="H47" s="28">
        <f>외인!H47/10000</f>
        <v>30.771837999999999</v>
      </c>
      <c r="I47" s="35">
        <f>MACD!I47-시그널!I47</f>
        <v>-3.4139040628253475E-4</v>
      </c>
      <c r="J47" s="28">
        <f>외인!J47/10000</f>
        <v>4.3724370000000006</v>
      </c>
      <c r="K47" s="35">
        <f>MACD!K47-시그널!K47</f>
        <v>4.2971346333386923E-4</v>
      </c>
      <c r="L47" s="28">
        <f>외인!L47/10000</f>
        <v>28.349303999999997</v>
      </c>
      <c r="M47" s="35">
        <f>MACD!M47-시그널!M47</f>
        <v>-3.4432130118741873E-4</v>
      </c>
      <c r="N47" s="28">
        <f>외인!N47/10000</f>
        <v>24.330029</v>
      </c>
      <c r="O47" s="35">
        <f>MACD!O47-시그널!O47</f>
        <v>8.5120413105059273E-5</v>
      </c>
      <c r="P47" s="28">
        <f>외인!P47/10000</f>
        <v>20.339469000000001</v>
      </c>
      <c r="Q47" s="35">
        <f>MACD!Q47-시그널!Q47</f>
        <v>6.0203111120759559E-5</v>
      </c>
      <c r="R47" s="28">
        <f>외인!R47/10000</f>
        <v>13.591811999999999</v>
      </c>
      <c r="S47" s="35">
        <f>MACD!S47-시그널!S47</f>
        <v>2.8650659911426402E-4</v>
      </c>
      <c r="T47" s="28">
        <f>외인!T47/10000</f>
        <v>0.847993</v>
      </c>
      <c r="U47" s="35">
        <f>MACD!U47-시그널!U47</f>
        <v>-4.8027031599093902E-4</v>
      </c>
      <c r="V47" s="28">
        <f>외인!V47/10000</f>
        <v>11.620538</v>
      </c>
      <c r="W47" s="35">
        <f>MACD!W47-시그널!W47</f>
        <v>2.791642364342856E-4</v>
      </c>
      <c r="X47" s="28">
        <f>외인!X47/10000</f>
        <v>220.669613</v>
      </c>
      <c r="Y47" s="35">
        <f>MACD!Y47-시그널!Y47</f>
        <v>2.0971325615416975E-4</v>
      </c>
      <c r="Z47" s="28">
        <f>외인!Z47/10000</f>
        <v>4.5511400000000002</v>
      </c>
      <c r="AA47" s="35">
        <f>MACD!AA47-시그널!AA47</f>
        <v>6.6795576264511099E-5</v>
      </c>
      <c r="AB47" s="28">
        <f>외인!AB47/10000</f>
        <v>21.395282999999999</v>
      </c>
      <c r="AC47" s="35">
        <f>MACD!AC47-시그널!AC47</f>
        <v>5.6221405514917045E-5</v>
      </c>
      <c r="AD47" s="28">
        <f>외인!AD47/10000</f>
        <v>2.0033979999999998</v>
      </c>
      <c r="AE47" s="35">
        <f>MACD!AE47-시그널!AE47</f>
        <v>2.4175686427706737E-4</v>
      </c>
      <c r="AF47" s="28">
        <f>외인!AF47/10000</f>
        <v>2.5522259999999997</v>
      </c>
      <c r="AG47" s="35">
        <f>MACD!AG47-시그널!AG47</f>
        <v>-1.8102054376960611E-4</v>
      </c>
      <c r="AH47" s="28">
        <f>외인!AH47/10000</f>
        <v>19.418360999999997</v>
      </c>
      <c r="AI47" s="35">
        <f>MACD!AI47-시그널!AI47</f>
        <v>1.5404602722302355E-4</v>
      </c>
      <c r="AJ47" s="28">
        <f>외인!AJ47/10000</f>
        <v>11.152023</v>
      </c>
      <c r="AK47" s="35">
        <f>MACD!AK47-시그널!AK47</f>
        <v>1.1241440368560943E-4</v>
      </c>
      <c r="AL47" s="28">
        <f>외인!AL47/10000</f>
        <v>8.9264020000000013</v>
      </c>
      <c r="AM47" s="35">
        <f>MACD!AM47-시그널!AM47</f>
        <v>4.4689930294446043E-5</v>
      </c>
      <c r="AN47" s="28">
        <f>외인!AN47/10000</f>
        <v>17.358972000000001</v>
      </c>
      <c r="AO47" s="35">
        <f>MACD!AO47-시그널!AO47</f>
        <v>1.2535414335851385E-4</v>
      </c>
      <c r="AP47" s="28">
        <f>외인!AP47/10000</f>
        <v>13.639896999999999</v>
      </c>
      <c r="AQ47" s="35">
        <f>MACD!AQ47-시그널!AQ47</f>
        <v>-1.009866696871135E-4</v>
      </c>
      <c r="AR47" s="28">
        <f>외인!AR47/10000</f>
        <v>2.4683839999999999</v>
      </c>
      <c r="AS47" s="35">
        <f>MACD!AS47-시그널!AS47</f>
        <v>5.1274058347866775E-4</v>
      </c>
      <c r="AT47" s="28">
        <f>외인!AT47/10000</f>
        <v>8.1381969999999999</v>
      </c>
      <c r="AU47" s="35">
        <f>MACD!AU47-시그널!AU47</f>
        <v>3.0179851655151401E-4</v>
      </c>
      <c r="AV47" s="28">
        <f>외인!AV47/10000</f>
        <v>5.0291949999999996</v>
      </c>
      <c r="AW47" s="35">
        <f>MACD!AW47-시그널!AW47</f>
        <v>-1.4989310680101791E-4</v>
      </c>
      <c r="AX47" s="28">
        <f>외인!AX47/10000</f>
        <v>7.3091899999999992</v>
      </c>
      <c r="AY47" s="35">
        <f>MACD!AY47-시그널!AY47</f>
        <v>-2.5695640906658841E-4</v>
      </c>
      <c r="AZ47" s="28">
        <f>외인!AZ47/10000</f>
        <v>236.64066200000002</v>
      </c>
      <c r="BA47" s="35">
        <f>MACD!BA47-시그널!BA47</f>
        <v>1.9777872379495151E-4</v>
      </c>
      <c r="BB47" s="28">
        <f>외인!BB47/10000</f>
        <v>10.517028999999999</v>
      </c>
      <c r="BC47" s="35">
        <f>MACD!BC47-시그널!BC47</f>
        <v>8.6169808660070961E-6</v>
      </c>
      <c r="BD47" s="28">
        <f>외인!BD47/10000</f>
        <v>4.0133800000000006</v>
      </c>
      <c r="BE47" s="35">
        <f>MACD!BE47-시그널!BE47</f>
        <v>-2.9362722211278159E-4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9.5870289999999994</v>
      </c>
      <c r="BI47" s="35">
        <f>MACD!BI47-시그널!BI47</f>
        <v>-4.4564913384632639E-4</v>
      </c>
      <c r="BJ47" s="28">
        <f>외인!BJ47/10000</f>
        <v>12.640522000000001</v>
      </c>
      <c r="BK47" s="35">
        <f>MACD!BK47-시그널!BK47</f>
        <v>8.1015173063044075E-5</v>
      </c>
      <c r="BL47" s="28">
        <f>외인!BL47/10000</f>
        <v>5.172078</v>
      </c>
      <c r="BM47" s="35">
        <f>MACD!BM47-시그널!BM47</f>
        <v>4.6108126842347909E-4</v>
      </c>
      <c r="BN47" s="28">
        <f>외인!BN47/10000</f>
        <v>4.7348210000000002</v>
      </c>
      <c r="BO47" s="35">
        <f>MACD!BO47-시그널!BO47</f>
        <v>-4.8001209104247904E-5</v>
      </c>
      <c r="BP47" s="28">
        <f>외인!BP47/10000</f>
        <v>8.3352130000000013</v>
      </c>
      <c r="BQ47" s="35">
        <f>MACD!BQ47-시그널!BQ47</f>
        <v>-1.7065334125705082E-4</v>
      </c>
      <c r="BR47" s="28">
        <f>외인!BR47/10000</f>
        <v>27.545745</v>
      </c>
      <c r="BS47" s="35">
        <f>MACD!BS47-시그널!BS47</f>
        <v>2.5079251348283856E-4</v>
      </c>
      <c r="BT47" s="28">
        <f>외인!BT47/10000</f>
        <v>224.81580899999997</v>
      </c>
      <c r="BU47" s="35">
        <f>MACD!BU47-시그널!BU47</f>
        <v>2.1836126991144349E-4</v>
      </c>
      <c r="BV47" s="28">
        <f>외인!BV47/10000</f>
        <v>40.942428</v>
      </c>
      <c r="BW47" s="35">
        <f>MACD!BW47-시그널!BW47</f>
        <v>-1.2809364029054115E-4</v>
      </c>
      <c r="BX47" s="28">
        <f>외인!BX47/10000</f>
        <v>7.6431979999999999</v>
      </c>
      <c r="BY47" s="35">
        <f>MACD!BY47-시그널!BY47</f>
        <v>-7.0797832430251337E-5</v>
      </c>
      <c r="BZ47" s="28">
        <f>외인!BZ47/10000</f>
        <v>26.285373999999997</v>
      </c>
      <c r="CA47" s="35">
        <f>MACD!CA47-시그널!CA47</f>
        <v>9.7279732062264407E-5</v>
      </c>
      <c r="CB47" s="28">
        <f>외인!CB47/10000</f>
        <v>1.273279</v>
      </c>
      <c r="CC47" s="35">
        <f>MACD!CC47-시그널!CC47</f>
        <v>3.4518095480401412E-4</v>
      </c>
      <c r="CD47" s="28">
        <f>외인!CD47/10000</f>
        <v>2.9986069999999998</v>
      </c>
      <c r="CE47" s="35">
        <f>MACD!CE47-시그널!CE47</f>
        <v>1.0743082630903139E-5</v>
      </c>
      <c r="CF47" s="28">
        <f>외인!CF47/10000</f>
        <v>2.6672799999999999</v>
      </c>
      <c r="CG47" s="35">
        <f>MACD!CG47-시그널!CG47</f>
        <v>3.4888101309326399E-4</v>
      </c>
      <c r="CH47" s="28">
        <f>외인!CH47/10000</f>
        <v>7.0342410000000006</v>
      </c>
      <c r="CI47" s="35">
        <f>MACD!CI47-시그널!CI47</f>
        <v>-1.1822555294900582E-4</v>
      </c>
      <c r="CJ47" s="28">
        <f>외인!CJ47/10000</f>
        <v>38.514066</v>
      </c>
      <c r="CK47" s="35">
        <f>MACD!CK47-시그널!CK47</f>
        <v>1.3766745459331314E-4</v>
      </c>
      <c r="CL47" s="28">
        <f>외인!CL47/10000</f>
        <v>24.332875000000001</v>
      </c>
      <c r="CM47" s="35">
        <f>MACD!CM47-시그널!CM47</f>
        <v>8.8111526964440031E-5</v>
      </c>
      <c r="CN47" s="28">
        <f>외인!CN47/10000</f>
        <v>12.656801</v>
      </c>
      <c r="CO47" s="35">
        <f>MACD!CO47-시그널!CO47</f>
        <v>-1.7864758806366079E-5</v>
      </c>
      <c r="CP47" s="28">
        <f>외인!CP47/10000</f>
        <v>10.575208</v>
      </c>
      <c r="CQ47" s="35">
        <f>MACD!CQ47-시그널!CQ47</f>
        <v>1.0890705751188988E-5</v>
      </c>
      <c r="CR47" s="28">
        <f>외인!CR47/10000</f>
        <v>17.108090000000001</v>
      </c>
      <c r="CS47" s="35">
        <f>MACD!CS47-시그널!CS47</f>
        <v>2.2328286820018714E-4</v>
      </c>
      <c r="CT47" s="28">
        <f>외인!CT47/10000</f>
        <v>13.729482000000001</v>
      </c>
      <c r="CU47" s="35">
        <f>MACD!CU47-시그널!CU47</f>
        <v>-4.3683354554949692E-5</v>
      </c>
      <c r="CV47" s="28">
        <f>외인!CV47/10000</f>
        <v>224.81580899999997</v>
      </c>
      <c r="CW47" s="35">
        <f>MACD!CW47-시그널!CW47</f>
        <v>2.1836126991144349E-4</v>
      </c>
      <c r="CX47" s="28">
        <f>외인!CX47/10000</f>
        <v>21.849260000000001</v>
      </c>
      <c r="CY47" s="35">
        <f>MACD!CY47-시그널!CY47</f>
        <v>-3.8274755129533633E-4</v>
      </c>
      <c r="CZ47" s="28">
        <f>외인!CZ47/10000</f>
        <v>1.921227</v>
      </c>
      <c r="DA47" s="35">
        <f>MACD!DA47-시그널!DA47</f>
        <v>8.3562071976304064E-4</v>
      </c>
      <c r="DB47" s="28">
        <f>외인!DB47/10000</f>
        <v>4.0133800000000006</v>
      </c>
      <c r="DC47" s="35">
        <f>MACD!DC47-시그널!DC47</f>
        <v>-2.9362722211278159E-4</v>
      </c>
      <c r="DD47" s="28">
        <f>외인!DD47/10000</f>
        <v>0.847993</v>
      </c>
      <c r="DE47" s="35">
        <f>MACD!DE47-시그널!DE47</f>
        <v>-4.8027031599093902E-4</v>
      </c>
      <c r="DF47" s="28">
        <f>외인!DF47/10000</f>
        <v>5.7600720000000001</v>
      </c>
      <c r="DG47" s="35">
        <f>MACD!DG47-시그널!DG47</f>
        <v>-6.3962685451183886E-5</v>
      </c>
      <c r="DH47" s="28">
        <f>외인!DH47/10000</f>
        <v>2.1661779999999999</v>
      </c>
      <c r="DI47" s="35">
        <f>MACD!DI47-시그널!DI47</f>
        <v>-4.3732459174908431E-5</v>
      </c>
      <c r="DJ47" s="28">
        <f>외인!DJ47/10000</f>
        <v>60.248056999999996</v>
      </c>
      <c r="DK47" s="35">
        <f>MACD!DK47-시그널!DK47</f>
        <v>2.6544074798507701E-6</v>
      </c>
      <c r="DL47" s="28">
        <f>외인!DL47/10000</f>
        <v>10.071488</v>
      </c>
      <c r="DM47" s="35">
        <f>MACD!DM47-시그널!DM47</f>
        <v>-2.2960608574442343E-5</v>
      </c>
      <c r="DN47" s="28">
        <f>외인!DN47/10000</f>
        <v>224.81580899999997</v>
      </c>
      <c r="DO47" s="35">
        <f>MACD!DO47-시그널!DO47</f>
        <v>2.1836126991144349E-4</v>
      </c>
      <c r="DP47" s="28">
        <f>외인!DP47/10000</f>
        <v>8.3359310000000004</v>
      </c>
      <c r="DQ47" s="35">
        <f>MACD!DQ47-시그널!DQ47</f>
        <v>3.1281974052679374E-4</v>
      </c>
      <c r="DR47" s="28">
        <f>외인!DR47/10000</f>
        <v>4.5071810000000001</v>
      </c>
      <c r="DS47" s="35">
        <f>MACD!DS47-시그널!DS47</f>
        <v>2.856989872919295E-4</v>
      </c>
      <c r="DT47" s="28">
        <f>외인!DT47/10000</f>
        <v>13.591811999999999</v>
      </c>
      <c r="DU47" s="35">
        <f>MACD!DU47-시그널!DU47</f>
        <v>2.8650659911426402E-4</v>
      </c>
      <c r="DV47" s="28">
        <f>외인!DV47/10000</f>
        <v>3.4892800000000004</v>
      </c>
      <c r="DW47" s="35">
        <f>MACD!DW47-시그널!DW47</f>
        <v>2.1451865854008306E-6</v>
      </c>
      <c r="DX47" s="28">
        <f>외인!DX47/10000</f>
        <v>11.620538</v>
      </c>
      <c r="DY47" s="35">
        <f>MACD!DY47-시그널!DY47</f>
        <v>2.791642364342856E-4</v>
      </c>
      <c r="DZ47" s="28">
        <f>외인!DZ47/10000</f>
        <v>0.88950799999999997</v>
      </c>
      <c r="EA47" s="35">
        <f>MACD!EA47-시그널!EA47</f>
        <v>1.4787349298604508E-4</v>
      </c>
      <c r="EB47" s="28">
        <f>외인!EB47/10000</f>
        <v>1.2952840000000001</v>
      </c>
      <c r="EC47" s="35">
        <f>MACD!EC47-시그널!EC47</f>
        <v>7.2935340181800418E-5</v>
      </c>
      <c r="ED47" s="28">
        <f>외인!ED47/10000</f>
        <v>1.0827370000000001</v>
      </c>
      <c r="EE47" s="35">
        <f>MACD!EE47-시그널!EE47</f>
        <v>2.928403431971558E-4</v>
      </c>
      <c r="EF47" s="28">
        <f>외인!EF47/10000</f>
        <v>24.815488000000002</v>
      </c>
      <c r="EG47" s="35">
        <f>MACD!EG47-시그널!EG47</f>
        <v>1.1205017909402185E-4</v>
      </c>
      <c r="EH47" s="28">
        <f>외인!EH47/10000</f>
        <v>20.333895999999999</v>
      </c>
      <c r="EI47" s="35">
        <f>MACD!EI47-시그널!EI47</f>
        <v>3.1139319408729385E-4</v>
      </c>
      <c r="EJ47" s="28">
        <f>외인!EJ47/10000</f>
        <v>10.262573</v>
      </c>
      <c r="EK47" s="35">
        <f>MACD!EK47-시그널!EK47</f>
        <v>-1.9490246674739654E-5</v>
      </c>
      <c r="EL47" s="28">
        <f>외인!EL47/10000</f>
        <v>3.2528619999999999</v>
      </c>
      <c r="EM47" s="35">
        <f>MACD!EM47-시그널!EM47</f>
        <v>-1.5196285995994378E-5</v>
      </c>
      <c r="EN47" s="28">
        <f>외인!EN47/10000</f>
        <v>4.5071810000000001</v>
      </c>
      <c r="EO47" s="35">
        <f>MACD!EO47-시그널!EO47</f>
        <v>2.856989872919295E-4</v>
      </c>
      <c r="EP47" s="28">
        <f>외인!EP47/10000</f>
        <v>18.088067000000002</v>
      </c>
      <c r="EQ47" s="35">
        <f>MACD!EQ47-시그널!EQ47</f>
        <v>-5.1882002893964638E-4</v>
      </c>
      <c r="ER47" s="28">
        <f>외인!ER47/10000</f>
        <v>1.4475290000000001</v>
      </c>
      <c r="ES47" s="35">
        <f>MACD!ES47-시그널!ES47</f>
        <v>-8.855830316737319E-4</v>
      </c>
      <c r="ET47" s="28">
        <f>외인!ET47/10000</f>
        <v>13.639896999999999</v>
      </c>
      <c r="EU47" s="35">
        <f>MACD!EU47-시그널!EU47</f>
        <v>-1.009866696871135E-4</v>
      </c>
      <c r="EV47" s="28">
        <f>외인!EV47/10000</f>
        <v>4.5511400000000002</v>
      </c>
      <c r="EW47" s="35">
        <f>MACD!EW47-시그널!EW47</f>
        <v>6.6795576264511099E-5</v>
      </c>
      <c r="EX47" s="28">
        <f>외인!EX47/10000</f>
        <v>6.0240679999999998</v>
      </c>
      <c r="EY47" s="35">
        <f>MACD!EY47-시그널!EY47</f>
        <v>-3.9212335241080667E-5</v>
      </c>
    </row>
    <row r="48" spans="1:155">
      <c r="A48" s="27">
        <f>외인!A48</f>
        <v>46129</v>
      </c>
      <c r="B48" s="28">
        <f>외인!B48/10000</f>
        <v>492.42687300000006</v>
      </c>
      <c r="C48" s="35">
        <f>MACD!C48-시그널!C48</f>
        <v>3.1253691826905734E-5</v>
      </c>
      <c r="D48" s="28">
        <f>외인!D48/10000</f>
        <v>64.882959999999997</v>
      </c>
      <c r="E48" s="35">
        <f>MACD!E48-시그널!E48</f>
        <v>1.4733572578439521E-4</v>
      </c>
      <c r="F48" s="28">
        <f>외인!F48/10000</f>
        <v>209.05934999999999</v>
      </c>
      <c r="G48" s="35">
        <f>MACD!G48-시그널!G48</f>
        <v>1.1172259382687263E-4</v>
      </c>
      <c r="H48" s="28">
        <f>외인!H48/10000</f>
        <v>31.584548999999999</v>
      </c>
      <c r="I48" s="35">
        <f>MACD!I48-시그널!I48</f>
        <v>-2.4017902537259544E-4</v>
      </c>
      <c r="J48" s="28">
        <f>외인!J48/10000</f>
        <v>4.423781</v>
      </c>
      <c r="K48" s="35">
        <f>MACD!K48-시그널!K48</f>
        <v>3.6698768303422568E-4</v>
      </c>
      <c r="L48" s="28">
        <f>외인!L48/10000</f>
        <v>29.057002000000001</v>
      </c>
      <c r="M48" s="35">
        <f>MACD!M48-시그널!M48</f>
        <v>-2.6073827103814022E-4</v>
      </c>
      <c r="N48" s="28">
        <f>외인!N48/10000</f>
        <v>24.462040999999999</v>
      </c>
      <c r="O48" s="35">
        <f>MACD!O48-시그널!O48</f>
        <v>1.8003361080574676E-4</v>
      </c>
      <c r="P48" s="28">
        <f>외인!P48/10000</f>
        <v>20.126300000000001</v>
      </c>
      <c r="Q48" s="35">
        <f>MACD!Q48-시그널!Q48</f>
        <v>8.0196852169769743E-5</v>
      </c>
      <c r="R48" s="28">
        <f>외인!R48/10000</f>
        <v>13.412085999999999</v>
      </c>
      <c r="S48" s="35">
        <f>MACD!S48-시그널!S48</f>
        <v>3.0084736339936759E-4</v>
      </c>
      <c r="T48" s="28">
        <f>외인!T48/10000</f>
        <v>0.850634</v>
      </c>
      <c r="U48" s="35">
        <f>MACD!U48-시그널!U48</f>
        <v>-4.7904843583669999E-4</v>
      </c>
      <c r="V48" s="28">
        <f>외인!V48/10000</f>
        <v>11.744011</v>
      </c>
      <c r="W48" s="35">
        <f>MACD!W48-시그널!W48</f>
        <v>3.222390842688665E-4</v>
      </c>
      <c r="X48" s="28">
        <f>외인!X48/10000</f>
        <v>217.88401200000001</v>
      </c>
      <c r="Y48" s="35">
        <f>MACD!Y48-시그널!Y48</f>
        <v>6.6112960884456753E-5</v>
      </c>
      <c r="Z48" s="28">
        <f>외인!Z48/10000</f>
        <v>4.4628620000000003</v>
      </c>
      <c r="AA48" s="35">
        <f>MACD!AA48-시그널!AA48</f>
        <v>5.5574498737076777E-5</v>
      </c>
      <c r="AB48" s="28">
        <f>외인!AB48/10000</f>
        <v>21.373177999999999</v>
      </c>
      <c r="AC48" s="35">
        <f>MACD!AC48-시그널!AC48</f>
        <v>2.3754626876428171E-5</v>
      </c>
      <c r="AD48" s="28">
        <f>외인!AD48/10000</f>
        <v>1.998005</v>
      </c>
      <c r="AE48" s="35">
        <f>MACD!AE48-시그널!AE48</f>
        <v>1.7014871169014167E-4</v>
      </c>
      <c r="AF48" s="28">
        <f>외인!AF48/10000</f>
        <v>2.5263629999999999</v>
      </c>
      <c r="AG48" s="35">
        <f>MACD!AG48-시그널!AG48</f>
        <v>-3.7445038873465218E-4</v>
      </c>
      <c r="AH48" s="28">
        <f>외인!AH48/10000</f>
        <v>19.878995</v>
      </c>
      <c r="AI48" s="35">
        <f>MACD!AI48-시그널!AI48</f>
        <v>1.982884381410745E-4</v>
      </c>
      <c r="AJ48" s="28">
        <f>외인!AJ48/10000</f>
        <v>11.07535</v>
      </c>
      <c r="AK48" s="35">
        <f>MACD!AK48-시그널!AK48</f>
        <v>1.0347403114799162E-4</v>
      </c>
      <c r="AL48" s="28">
        <f>외인!AL48/10000</f>
        <v>8.9331209999999999</v>
      </c>
      <c r="AM48" s="35">
        <f>MACD!AM48-시그널!AM48</f>
        <v>-1.8547925181068269E-5</v>
      </c>
      <c r="AN48" s="28">
        <f>외인!AN48/10000</f>
        <v>17.494579999999999</v>
      </c>
      <c r="AO48" s="35">
        <f>MACD!AO48-시그널!AO48</f>
        <v>2.8325613837104407E-4</v>
      </c>
      <c r="AP48" s="28">
        <f>외인!AP48/10000</f>
        <v>13.570518</v>
      </c>
      <c r="AQ48" s="35">
        <f>MACD!AQ48-시그널!AQ48</f>
        <v>-2.0870684102474859E-4</v>
      </c>
      <c r="AR48" s="28">
        <f>외인!AR48/10000</f>
        <v>2.4616530000000001</v>
      </c>
      <c r="AS48" s="35">
        <f>MACD!AS48-시그널!AS48</f>
        <v>4.7923970419546503E-4</v>
      </c>
      <c r="AT48" s="28">
        <f>외인!AT48/10000</f>
        <v>8.0969669999999994</v>
      </c>
      <c r="AU48" s="35">
        <f>MACD!AU48-시그널!AU48</f>
        <v>2.9884698842597666E-4</v>
      </c>
      <c r="AV48" s="28">
        <f>외인!AV48/10000</f>
        <v>5.0311240000000002</v>
      </c>
      <c r="AW48" s="35">
        <f>MACD!AW48-시그널!AW48</f>
        <v>-1.7180296246842872E-4</v>
      </c>
      <c r="AX48" s="28">
        <f>외인!AX48/10000</f>
        <v>7.2404359999999999</v>
      </c>
      <c r="AY48" s="35">
        <f>MACD!AY48-시그널!AY48</f>
        <v>-2.8120394047809747E-4</v>
      </c>
      <c r="AZ48" s="28">
        <f>외인!AZ48/10000</f>
        <v>234.40129400000001</v>
      </c>
      <c r="BA48" s="35">
        <f>MACD!BA48-시그널!BA48</f>
        <v>6.6728797549795793E-5</v>
      </c>
      <c r="BB48" s="28">
        <f>외인!BB48/10000</f>
        <v>10.333892000000001</v>
      </c>
      <c r="BC48" s="35">
        <f>MACD!BC48-시그널!BC48</f>
        <v>1.0002860629728592E-5</v>
      </c>
      <c r="BD48" s="28">
        <f>외인!BD48/10000</f>
        <v>3.9961949999999997</v>
      </c>
      <c r="BE48" s="35">
        <f>MACD!BE48-시그널!BE48</f>
        <v>-2.6365064325598519E-4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9.5764209999999999</v>
      </c>
      <c r="BI48" s="35">
        <f>MACD!BI48-시그널!BI48</f>
        <v>-4.8245138144629648E-4</v>
      </c>
      <c r="BJ48" s="28">
        <f>외인!BJ48/10000</f>
        <v>12.773527</v>
      </c>
      <c r="BK48" s="35">
        <f>MACD!BK48-시그널!BK48</f>
        <v>1.3699059942648818E-4</v>
      </c>
      <c r="BL48" s="28">
        <f>외인!BL48/10000</f>
        <v>5.1407210000000001</v>
      </c>
      <c r="BM48" s="35">
        <f>MACD!BM48-시그널!BM48</f>
        <v>7.6135518542713699E-4</v>
      </c>
      <c r="BN48" s="28">
        <f>외인!BN48/10000</f>
        <v>4.865634</v>
      </c>
      <c r="BO48" s="35">
        <f>MACD!BO48-시그널!BO48</f>
        <v>-3.6089410122860585E-5</v>
      </c>
      <c r="BP48" s="28">
        <f>외인!BP48/10000</f>
        <v>8.2685720000000007</v>
      </c>
      <c r="BQ48" s="35">
        <f>MACD!BQ48-시그널!BQ48</f>
        <v>-2.0887323180082424E-4</v>
      </c>
      <c r="BR48" s="28">
        <f>외인!BR48/10000</f>
        <v>27.400099999999998</v>
      </c>
      <c r="BS48" s="35">
        <f>MACD!BS48-시그널!BS48</f>
        <v>2.1221274659141885E-4</v>
      </c>
      <c r="BT48" s="28">
        <f>외인!BT48/10000</f>
        <v>222.102138</v>
      </c>
      <c r="BU48" s="35">
        <f>MACD!BU48-시그널!BU48</f>
        <v>7.7567792714223214E-5</v>
      </c>
      <c r="BV48" s="28">
        <f>외인!BV48/10000</f>
        <v>40.268889999999999</v>
      </c>
      <c r="BW48" s="35">
        <f>MACD!BW48-시그널!BW48</f>
        <v>-2.1798853274970878E-4</v>
      </c>
      <c r="BX48" s="28">
        <f>외인!BX48/10000</f>
        <v>7.6020750000000001</v>
      </c>
      <c r="BY48" s="35">
        <f>MACD!BY48-시그널!BY48</f>
        <v>-1.4653799302205908E-4</v>
      </c>
      <c r="BZ48" s="28">
        <f>외인!BZ48/10000</f>
        <v>26.427701000000003</v>
      </c>
      <c r="CA48" s="35">
        <f>MACD!CA48-시그널!CA48</f>
        <v>1.7911712260840451E-4</v>
      </c>
      <c r="CB48" s="28">
        <f>외인!CB48/10000</f>
        <v>1.274769</v>
      </c>
      <c r="CC48" s="35">
        <f>MACD!CC48-시그널!CC48</f>
        <v>3.8997391773205761E-4</v>
      </c>
      <c r="CD48" s="28">
        <f>외인!CD48/10000</f>
        <v>2.976658</v>
      </c>
      <c r="CE48" s="35">
        <f>MACD!CE48-시그널!CE48</f>
        <v>-7.0475759523655956E-6</v>
      </c>
      <c r="CF48" s="28">
        <f>외인!CF48/10000</f>
        <v>2.6373660000000001</v>
      </c>
      <c r="CG48" s="35">
        <f>MACD!CG48-시그널!CG48</f>
        <v>3.3865295179303007E-4</v>
      </c>
      <c r="CH48" s="28">
        <f>외인!CH48/10000</f>
        <v>7.0397380000000007</v>
      </c>
      <c r="CI48" s="35">
        <f>MACD!CI48-시그널!CI48</f>
        <v>-1.319705931749881E-4</v>
      </c>
      <c r="CJ48" s="28">
        <f>외인!CJ48/10000</f>
        <v>38.324220000000004</v>
      </c>
      <c r="CK48" s="35">
        <f>MACD!CK48-시그널!CK48</f>
        <v>1.4204549334353344E-4</v>
      </c>
      <c r="CL48" s="28">
        <f>외인!CL48/10000</f>
        <v>24.360925999999999</v>
      </c>
      <c r="CM48" s="35">
        <f>MACD!CM48-시그널!CM48</f>
        <v>5.8054275381078547E-5</v>
      </c>
      <c r="CN48" s="28">
        <f>외인!CN48/10000</f>
        <v>12.548427</v>
      </c>
      <c r="CO48" s="35">
        <f>MACD!CO48-시그널!CO48</f>
        <v>-1.0284248944806228E-4</v>
      </c>
      <c r="CP48" s="28">
        <f>외인!CP48/10000</f>
        <v>10.391169</v>
      </c>
      <c r="CQ48" s="35">
        <f>MACD!CQ48-시그널!CQ48</f>
        <v>1.1799826851487642E-5</v>
      </c>
      <c r="CR48" s="28">
        <f>외인!CR48/10000</f>
        <v>16.939523000000001</v>
      </c>
      <c r="CS48" s="35">
        <f>MACD!CS48-시그널!CS48</f>
        <v>2.2756550868021402E-4</v>
      </c>
      <c r="CT48" s="28">
        <f>외인!CT48/10000</f>
        <v>14.196577</v>
      </c>
      <c r="CU48" s="35">
        <f>MACD!CU48-시그널!CU48</f>
        <v>-1.2956603861002892E-4</v>
      </c>
      <c r="CV48" s="28">
        <f>외인!CV48/10000</f>
        <v>222.102138</v>
      </c>
      <c r="CW48" s="35">
        <f>MACD!CW48-시그널!CW48</f>
        <v>7.7567792714223214E-5</v>
      </c>
      <c r="CX48" s="28">
        <f>외인!CX48/10000</f>
        <v>22.302510999999999</v>
      </c>
      <c r="CY48" s="35">
        <f>MACD!CY48-시그널!CY48</f>
        <v>-2.7294925962218115E-4</v>
      </c>
      <c r="CZ48" s="28">
        <f>외인!CZ48/10000</f>
        <v>1.9705830000000002</v>
      </c>
      <c r="DA48" s="35">
        <f>MACD!DA48-시그널!DA48</f>
        <v>7.5839526731657472E-4</v>
      </c>
      <c r="DB48" s="28">
        <f>외인!DB48/10000</f>
        <v>3.9961949999999997</v>
      </c>
      <c r="DC48" s="35">
        <f>MACD!DC48-시그널!DC48</f>
        <v>-2.6365064325598519E-4</v>
      </c>
      <c r="DD48" s="28">
        <f>외인!DD48/10000</f>
        <v>0.850634</v>
      </c>
      <c r="DE48" s="35">
        <f>MACD!DE48-시그널!DE48</f>
        <v>-4.7904843583669999E-4</v>
      </c>
      <c r="DF48" s="28">
        <f>외인!DF48/10000</f>
        <v>5.7230889999999999</v>
      </c>
      <c r="DG48" s="35">
        <f>MACD!DG48-시그널!DG48</f>
        <v>-1.685355650512761E-4</v>
      </c>
      <c r="DH48" s="28">
        <f>외인!DH48/10000</f>
        <v>2.1389939999999998</v>
      </c>
      <c r="DI48" s="35">
        <f>MACD!DI48-시그널!DI48</f>
        <v>-4.6266141853963248E-5</v>
      </c>
      <c r="DJ48" s="28">
        <f>외인!DJ48/10000</f>
        <v>60.743343999999993</v>
      </c>
      <c r="DK48" s="35">
        <f>MACD!DK48-시그널!DK48</f>
        <v>3.1643150022363911E-5</v>
      </c>
      <c r="DL48" s="28">
        <f>외인!DL48/10000</f>
        <v>9.9847110000000008</v>
      </c>
      <c r="DM48" s="35">
        <f>MACD!DM48-시그널!DM48</f>
        <v>-1.2174104423906198E-4</v>
      </c>
      <c r="DN48" s="28">
        <f>외인!DN48/10000</f>
        <v>222.102138</v>
      </c>
      <c r="DO48" s="35">
        <f>MACD!DO48-시그널!DO48</f>
        <v>7.7567792714223214E-5</v>
      </c>
      <c r="DP48" s="28">
        <f>외인!DP48/10000</f>
        <v>8.2764600000000002</v>
      </c>
      <c r="DQ48" s="35">
        <f>MACD!DQ48-시그널!DQ48</f>
        <v>3.5218551519192458E-4</v>
      </c>
      <c r="DR48" s="28">
        <f>외인!DR48/10000</f>
        <v>4.5633690000000007</v>
      </c>
      <c r="DS48" s="35">
        <f>MACD!DS48-시그널!DS48</f>
        <v>2.6308856801451501E-4</v>
      </c>
      <c r="DT48" s="28">
        <f>외인!DT48/10000</f>
        <v>13.412085999999999</v>
      </c>
      <c r="DU48" s="35">
        <f>MACD!DU48-시그널!DU48</f>
        <v>3.0084736339936759E-4</v>
      </c>
      <c r="DV48" s="28">
        <f>외인!DV48/10000</f>
        <v>3.4999879999999997</v>
      </c>
      <c r="DW48" s="35">
        <f>MACD!DW48-시그널!DW48</f>
        <v>-3.4135177144277787E-5</v>
      </c>
      <c r="DX48" s="28">
        <f>외인!DX48/10000</f>
        <v>11.744011</v>
      </c>
      <c r="DY48" s="35">
        <f>MACD!DY48-시그널!DY48</f>
        <v>3.222390842688665E-4</v>
      </c>
      <c r="DZ48" s="28">
        <f>외인!DZ48/10000</f>
        <v>0.88999699999999993</v>
      </c>
      <c r="EA48" s="35">
        <f>MACD!EA48-시그널!EA48</f>
        <v>4.1570039856429568E-5</v>
      </c>
      <c r="EB48" s="28">
        <f>외인!EB48/10000</f>
        <v>1.294719</v>
      </c>
      <c r="EC48" s="35">
        <f>MACD!EC48-시그널!EC48</f>
        <v>7.6548244004354495E-5</v>
      </c>
      <c r="ED48" s="28">
        <f>외인!ED48/10000</f>
        <v>1.0903419999999999</v>
      </c>
      <c r="EE48" s="35">
        <f>MACD!EE48-시그널!EE48</f>
        <v>2.2910751067849086E-4</v>
      </c>
      <c r="EF48" s="28">
        <f>외인!EF48/10000</f>
        <v>24.664178</v>
      </c>
      <c r="EG48" s="35">
        <f>MACD!EG48-시그널!EG48</f>
        <v>1.1293970238138989E-4</v>
      </c>
      <c r="EH48" s="28">
        <f>외인!EH48/10000</f>
        <v>20.143685999999999</v>
      </c>
      <c r="EI48" s="35">
        <f>MACD!EI48-시그널!EI48</f>
        <v>2.6583127592599495E-4</v>
      </c>
      <c r="EJ48" s="28">
        <f>외인!EJ48/10000</f>
        <v>10.291903</v>
      </c>
      <c r="EK48" s="35">
        <f>MACD!EK48-시그널!EK48</f>
        <v>6.0636651350520158E-7</v>
      </c>
      <c r="EL48" s="28">
        <f>외인!EL48/10000</f>
        <v>3.2319330000000002</v>
      </c>
      <c r="EM48" s="35">
        <f>MACD!EM48-시그널!EM48</f>
        <v>-2.5288303678804928E-5</v>
      </c>
      <c r="EN48" s="28">
        <f>외인!EN48/10000</f>
        <v>4.5633690000000007</v>
      </c>
      <c r="EO48" s="35">
        <f>MACD!EO48-시그널!EO48</f>
        <v>2.6308856801451501E-4</v>
      </c>
      <c r="EP48" s="28">
        <f>외인!EP48/10000</f>
        <v>17.567673000000003</v>
      </c>
      <c r="EQ48" s="35">
        <f>MACD!EQ48-시그널!EQ48</f>
        <v>-6.8251934071532155E-4</v>
      </c>
      <c r="ER48" s="28">
        <f>외인!ER48/10000</f>
        <v>1.4766589999999999</v>
      </c>
      <c r="ES48" s="35">
        <f>MACD!ES48-시그널!ES48</f>
        <v>-2.2941692144907077E-4</v>
      </c>
      <c r="ET48" s="28">
        <f>외인!ET48/10000</f>
        <v>13.570518</v>
      </c>
      <c r="EU48" s="35">
        <f>MACD!EU48-시그널!EU48</f>
        <v>-2.0870684102474859E-4</v>
      </c>
      <c r="EV48" s="28">
        <f>외인!EV48/10000</f>
        <v>4.4628620000000003</v>
      </c>
      <c r="EW48" s="35">
        <f>MACD!EW48-시그널!EW48</f>
        <v>5.5574498737076777E-5</v>
      </c>
      <c r="EX48" s="28">
        <f>외인!EX48/10000</f>
        <v>5.9283070000000002</v>
      </c>
      <c r="EY48" s="35">
        <f>MACD!EY48-시그널!EY48</f>
        <v>-2.8585371452457739E-5</v>
      </c>
    </row>
    <row r="49" spans="1:155">
      <c r="A49" s="27">
        <f>외인!A49</f>
        <v>46132</v>
      </c>
      <c r="B49" s="28">
        <f>외인!B49/10000</f>
        <v>494.56769199999997</v>
      </c>
      <c r="C49" s="35">
        <f>MACD!C49-시그널!C49</f>
        <v>-7.1468688601582751E-6</v>
      </c>
      <c r="D49" s="28">
        <f>외인!D49/10000</f>
        <v>65.157055</v>
      </c>
      <c r="E49" s="35">
        <f>MACD!E49-시그널!E49</f>
        <v>1.7196697418873284E-4</v>
      </c>
      <c r="F49" s="28">
        <f>외인!F49/10000</f>
        <v>207.655474</v>
      </c>
      <c r="G49" s="35">
        <f>MACD!G49-시그널!G49</f>
        <v>7.828098928970139E-5</v>
      </c>
      <c r="H49" s="28">
        <f>외인!H49/10000</f>
        <v>32.222029999999997</v>
      </c>
      <c r="I49" s="35">
        <f>MACD!I49-시그널!I49</f>
        <v>-9.9322409449730545E-5</v>
      </c>
      <c r="J49" s="28">
        <f>외인!J49/10000</f>
        <v>4.3795380000000002</v>
      </c>
      <c r="K49" s="35">
        <f>MACD!K49-시그널!K49</f>
        <v>1.7306757937735556E-4</v>
      </c>
      <c r="L49" s="28">
        <f>외인!L49/10000</f>
        <v>29.641960999999998</v>
      </c>
      <c r="M49" s="35">
        <f>MACD!M49-시그널!M49</f>
        <v>-1.3311861466906266E-4</v>
      </c>
      <c r="N49" s="28">
        <f>외인!N49/10000</f>
        <v>24.089392999999998</v>
      </c>
      <c r="O49" s="35">
        <f>MACD!O49-시그널!O49</f>
        <v>2.2433705398670033E-4</v>
      </c>
      <c r="P49" s="28">
        <f>외인!P49/10000</f>
        <v>20.080316</v>
      </c>
      <c r="Q49" s="35">
        <f>MACD!Q49-시그널!Q49</f>
        <v>1.1004574333725925E-4</v>
      </c>
      <c r="R49" s="28">
        <f>외인!R49/10000</f>
        <v>13.305828</v>
      </c>
      <c r="S49" s="35">
        <f>MACD!S49-시그널!S49</f>
        <v>2.8049102307314329E-4</v>
      </c>
      <c r="T49" s="28">
        <f>외인!T49/10000</f>
        <v>0.84742600000000001</v>
      </c>
      <c r="U49" s="35">
        <f>MACD!U49-시그널!U49</f>
        <v>-4.5748398642763907E-4</v>
      </c>
      <c r="V49" s="28">
        <f>외인!V49/10000</f>
        <v>11.821000999999999</v>
      </c>
      <c r="W49" s="35">
        <f>MACD!W49-시그널!W49</f>
        <v>3.8721545542653698E-4</v>
      </c>
      <c r="X49" s="28">
        <f>외인!X49/10000</f>
        <v>219.91648700000002</v>
      </c>
      <c r="Y49" s="35">
        <f>MACD!Y49-시그널!Y49</f>
        <v>-2.0284893678390809E-5</v>
      </c>
      <c r="Z49" s="28">
        <f>외인!Z49/10000</f>
        <v>4.4123449999999993</v>
      </c>
      <c r="AA49" s="35">
        <f>MACD!AA49-시그널!AA49</f>
        <v>3.8651906598527404E-5</v>
      </c>
      <c r="AB49" s="28">
        <f>외인!AB49/10000</f>
        <v>21.328875</v>
      </c>
      <c r="AC49" s="35">
        <f>MACD!AC49-시그널!AC49</f>
        <v>4.6257350753187469E-6</v>
      </c>
      <c r="AD49" s="28">
        <f>외인!AD49/10000</f>
        <v>1.991687</v>
      </c>
      <c r="AE49" s="35">
        <f>MACD!AE49-시그널!AE49</f>
        <v>2.1418299934315726E-4</v>
      </c>
      <c r="AF49" s="28">
        <f>외인!AF49/10000</f>
        <v>2.531148</v>
      </c>
      <c r="AG49" s="35">
        <f>MACD!AG49-시그널!AG49</f>
        <v>-3.8287738590413227E-4</v>
      </c>
      <c r="AH49" s="28">
        <f>외인!AH49/10000</f>
        <v>19.834728999999999</v>
      </c>
      <c r="AI49" s="35">
        <f>MACD!AI49-시그널!AI49</f>
        <v>2.1053408217932895E-4</v>
      </c>
      <c r="AJ49" s="28">
        <f>외인!AJ49/10000</f>
        <v>10.958945</v>
      </c>
      <c r="AK49" s="35">
        <f>MACD!AK49-시그널!AK49</f>
        <v>3.9671597575278804E-5</v>
      </c>
      <c r="AL49" s="28">
        <f>외인!AL49/10000</f>
        <v>8.8556690000000007</v>
      </c>
      <c r="AM49" s="35">
        <f>MACD!AM49-시그널!AM49</f>
        <v>-4.4057888754854706E-5</v>
      </c>
      <c r="AN49" s="28">
        <f>외인!AN49/10000</f>
        <v>17.195425</v>
      </c>
      <c r="AO49" s="35">
        <f>MACD!AO49-시그널!AO49</f>
        <v>3.5579011919952919E-4</v>
      </c>
      <c r="AP49" s="28">
        <f>외인!AP49/10000</f>
        <v>13.626463000000001</v>
      </c>
      <c r="AQ49" s="35">
        <f>MACD!AQ49-시그널!AQ49</f>
        <v>-2.7421569824659885E-4</v>
      </c>
      <c r="AR49" s="28">
        <f>외인!AR49/10000</f>
        <v>2.449681</v>
      </c>
      <c r="AS49" s="35">
        <f>MACD!AS49-시그널!AS49</f>
        <v>4.9521469053733533E-4</v>
      </c>
      <c r="AT49" s="28">
        <f>외인!AT49/10000</f>
        <v>8.08535</v>
      </c>
      <c r="AU49" s="35">
        <f>MACD!AU49-시그널!AU49</f>
        <v>2.7548455910516244E-4</v>
      </c>
      <c r="AV49" s="28">
        <f>외인!AV49/10000</f>
        <v>5.0176419999999995</v>
      </c>
      <c r="AW49" s="35">
        <f>MACD!AW49-시그널!AW49</f>
        <v>-1.9802720731512419E-4</v>
      </c>
      <c r="AX49" s="28">
        <f>외인!AX49/10000</f>
        <v>7.117846000000001</v>
      </c>
      <c r="AY49" s="35">
        <f>MACD!AY49-시그널!AY49</f>
        <v>-2.0484072919899434E-4</v>
      </c>
      <c r="AZ49" s="28">
        <f>외인!AZ49/10000</f>
        <v>236.74950099999998</v>
      </c>
      <c r="BA49" s="35">
        <f>MACD!BA49-시그널!BA49</f>
        <v>-7.9308823795717128E-6</v>
      </c>
      <c r="BB49" s="28">
        <f>외인!BB49/10000</f>
        <v>10.281644999999999</v>
      </c>
      <c r="BC49" s="35">
        <f>MACD!BC49-시그널!BC49</f>
        <v>8.8301250117980411E-6</v>
      </c>
      <c r="BD49" s="28">
        <f>외인!BD49/10000</f>
        <v>3.9925629999999996</v>
      </c>
      <c r="BE49" s="35">
        <f>MACD!BE49-시그널!BE49</f>
        <v>-2.8582937413835336E-4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9.5720850000000013</v>
      </c>
      <c r="BI49" s="35">
        <f>MACD!BI49-시그널!BI49</f>
        <v>-4.602158033050898E-4</v>
      </c>
      <c r="BJ49" s="28">
        <f>외인!BJ49/10000</f>
        <v>12.886183000000001</v>
      </c>
      <c r="BK49" s="35">
        <f>MACD!BK49-시그널!BK49</f>
        <v>2.1984656842835077E-4</v>
      </c>
      <c r="BL49" s="28">
        <f>외인!BL49/10000</f>
        <v>5.1053829999999998</v>
      </c>
      <c r="BM49" s="35">
        <f>MACD!BM49-시그널!BM49</f>
        <v>8.6357337646115291E-4</v>
      </c>
      <c r="BN49" s="28">
        <f>외인!BN49/10000</f>
        <v>4.8743660000000002</v>
      </c>
      <c r="BO49" s="35">
        <f>MACD!BO49-시그널!BO49</f>
        <v>5.2626752496945026E-7</v>
      </c>
      <c r="BP49" s="28">
        <f>외인!BP49/10000</f>
        <v>8.1752940000000009</v>
      </c>
      <c r="BQ49" s="35">
        <f>MACD!BQ49-시그널!BQ49</f>
        <v>-1.5699343987984849E-4</v>
      </c>
      <c r="BR49" s="28">
        <f>외인!BR49/10000</f>
        <v>27.592078000000004</v>
      </c>
      <c r="BS49" s="35">
        <f>MACD!BS49-시그널!BS49</f>
        <v>2.1286623749800618E-4</v>
      </c>
      <c r="BT49" s="28">
        <f>외인!BT49/10000</f>
        <v>224.09618199999997</v>
      </c>
      <c r="BU49" s="35">
        <f>MACD!BU49-시그널!BU49</f>
        <v>-1.0427778640175042E-5</v>
      </c>
      <c r="BV49" s="28">
        <f>외인!BV49/10000</f>
        <v>40.756780999999997</v>
      </c>
      <c r="BW49" s="35">
        <f>MACD!BW49-시그널!BW49</f>
        <v>-2.3742222188529176E-4</v>
      </c>
      <c r="BX49" s="28">
        <f>외인!BX49/10000</f>
        <v>7.5931770000000007</v>
      </c>
      <c r="BY49" s="35">
        <f>MACD!BY49-시그널!BY49</f>
        <v>-1.105313725412171E-4</v>
      </c>
      <c r="BZ49" s="28">
        <f>외인!BZ49/10000</f>
        <v>26.051092999999998</v>
      </c>
      <c r="CA49" s="35">
        <f>MACD!CA49-시그널!CA49</f>
        <v>2.1758312171880781E-4</v>
      </c>
      <c r="CB49" s="28">
        <f>외인!CB49/10000</f>
        <v>1.262985</v>
      </c>
      <c r="CC49" s="35">
        <f>MACD!CC49-시그널!CC49</f>
        <v>4.0281621699552801E-4</v>
      </c>
      <c r="CD49" s="28">
        <f>외인!CD49/10000</f>
        <v>2.9299849999999998</v>
      </c>
      <c r="CE49" s="35">
        <f>MACD!CE49-시그널!CE49</f>
        <v>-1.1986821352438009E-4</v>
      </c>
      <c r="CF49" s="28">
        <f>외인!CF49/10000</f>
        <v>2.637022</v>
      </c>
      <c r="CG49" s="35">
        <f>MACD!CG49-시그널!CG49</f>
        <v>2.4399348227004277E-4</v>
      </c>
      <c r="CH49" s="28">
        <f>외인!CH49/10000</f>
        <v>7.0283039999999994</v>
      </c>
      <c r="CI49" s="35">
        <f>MACD!CI49-시그널!CI49</f>
        <v>-1.5165456484926446E-4</v>
      </c>
      <c r="CJ49" s="28">
        <f>외인!CJ49/10000</f>
        <v>38.234696999999997</v>
      </c>
      <c r="CK49" s="35">
        <f>MACD!CK49-시그널!CK49</f>
        <v>1.3026498833287257E-4</v>
      </c>
      <c r="CL49" s="28">
        <f>외인!CL49/10000</f>
        <v>24.321267000000002</v>
      </c>
      <c r="CM49" s="35">
        <f>MACD!CM49-시그널!CM49</f>
        <v>3.0398644219935538E-5</v>
      </c>
      <c r="CN49" s="28">
        <f>외인!CN49/10000</f>
        <v>12.44145</v>
      </c>
      <c r="CO49" s="35">
        <f>MACD!CO49-시그널!CO49</f>
        <v>-1.5260514848147876E-4</v>
      </c>
      <c r="CP49" s="28">
        <f>외인!CP49/10000</f>
        <v>10.339166000000001</v>
      </c>
      <c r="CQ49" s="35">
        <f>MACD!CQ49-시그널!CQ49</f>
        <v>1.0072554925350538E-5</v>
      </c>
      <c r="CR49" s="28">
        <f>외인!CR49/10000</f>
        <v>16.862610999999998</v>
      </c>
      <c r="CS49" s="35">
        <f>MACD!CS49-시그널!CS49</f>
        <v>2.0433315326599111E-4</v>
      </c>
      <c r="CT49" s="28">
        <f>외인!CT49/10000</f>
        <v>14.397870999999999</v>
      </c>
      <c r="CU49" s="35">
        <f>MACD!CU49-시그널!CU49</f>
        <v>-9.4613955564533123E-5</v>
      </c>
      <c r="CV49" s="28">
        <f>외인!CV49/10000</f>
        <v>224.09618199999997</v>
      </c>
      <c r="CW49" s="35">
        <f>MACD!CW49-시그널!CW49</f>
        <v>-1.0427778640175042E-5</v>
      </c>
      <c r="CX49" s="28">
        <f>외인!CX49/10000</f>
        <v>22.811229000000001</v>
      </c>
      <c r="CY49" s="35">
        <f>MACD!CY49-시그널!CY49</f>
        <v>-1.3298432984964559E-4</v>
      </c>
      <c r="CZ49" s="28">
        <f>외인!CZ49/10000</f>
        <v>1.9771380000000001</v>
      </c>
      <c r="DA49" s="35">
        <f>MACD!DA49-시그널!DA49</f>
        <v>6.7564539333269617E-4</v>
      </c>
      <c r="DB49" s="28">
        <f>외인!DB49/10000</f>
        <v>3.9925629999999996</v>
      </c>
      <c r="DC49" s="35">
        <f>MACD!DC49-시그널!DC49</f>
        <v>-2.8582937413835336E-4</v>
      </c>
      <c r="DD49" s="28">
        <f>외인!DD49/10000</f>
        <v>0.84742600000000001</v>
      </c>
      <c r="DE49" s="35">
        <f>MACD!DE49-시그널!DE49</f>
        <v>-4.5748398642763907E-4</v>
      </c>
      <c r="DF49" s="28">
        <f>외인!DF49/10000</f>
        <v>5.7193740000000002</v>
      </c>
      <c r="DG49" s="35">
        <f>MACD!DG49-시그널!DG49</f>
        <v>-1.4243966058912139E-4</v>
      </c>
      <c r="DH49" s="28">
        <f>외인!DH49/10000</f>
        <v>2.0897459999999999</v>
      </c>
      <c r="DI49" s="35">
        <f>MACD!DI49-시그널!DI49</f>
        <v>-1.9850606539246866E-4</v>
      </c>
      <c r="DJ49" s="28">
        <f>외인!DJ49/10000</f>
        <v>61.291221999999998</v>
      </c>
      <c r="DK49" s="35">
        <f>MACD!DK49-시그널!DK49</f>
        <v>8.3701813181517786E-5</v>
      </c>
      <c r="DL49" s="28">
        <f>외인!DL49/10000</f>
        <v>9.8996380000000013</v>
      </c>
      <c r="DM49" s="35">
        <f>MACD!DM49-시그널!DM49</f>
        <v>-1.7789599553331948E-4</v>
      </c>
      <c r="DN49" s="28">
        <f>외인!DN49/10000</f>
        <v>224.09618199999997</v>
      </c>
      <c r="DO49" s="35">
        <f>MACD!DO49-시그널!DO49</f>
        <v>-1.0427778640175042E-5</v>
      </c>
      <c r="DP49" s="28">
        <f>외인!DP49/10000</f>
        <v>8.2953309999999991</v>
      </c>
      <c r="DQ49" s="35">
        <f>MACD!DQ49-시그널!DQ49</f>
        <v>3.4679493560700364E-4</v>
      </c>
      <c r="DR49" s="28">
        <f>외인!DR49/10000</f>
        <v>4.5287300000000004</v>
      </c>
      <c r="DS49" s="35">
        <f>MACD!DS49-시그널!DS49</f>
        <v>1.5905291782620818E-4</v>
      </c>
      <c r="DT49" s="28">
        <f>외인!DT49/10000</f>
        <v>13.305828</v>
      </c>
      <c r="DU49" s="35">
        <f>MACD!DU49-시그널!DU49</f>
        <v>2.8049102307314329E-4</v>
      </c>
      <c r="DV49" s="28">
        <f>외인!DV49/10000</f>
        <v>3.5284910000000003</v>
      </c>
      <c r="DW49" s="35">
        <f>MACD!DW49-시그널!DW49</f>
        <v>-6.9566836455272523E-5</v>
      </c>
      <c r="DX49" s="28">
        <f>외인!DX49/10000</f>
        <v>11.821000999999999</v>
      </c>
      <c r="DY49" s="35">
        <f>MACD!DY49-시그널!DY49</f>
        <v>3.8721545542653698E-4</v>
      </c>
      <c r="DZ49" s="28">
        <f>외인!DZ49/10000</f>
        <v>0.89238700000000004</v>
      </c>
      <c r="EA49" s="35">
        <f>MACD!EA49-시그널!EA49</f>
        <v>3.4858892520151451E-5</v>
      </c>
      <c r="EB49" s="28">
        <f>외인!EB49/10000</f>
        <v>1.2803180000000001</v>
      </c>
      <c r="EC49" s="35">
        <f>MACD!EC49-시그널!EC49</f>
        <v>6.2425657167783854E-5</v>
      </c>
      <c r="ED49" s="28">
        <f>외인!ED49/10000</f>
        <v>1.093081</v>
      </c>
      <c r="EE49" s="35">
        <f>MACD!EE49-시그널!EE49</f>
        <v>2.4218607593602621E-4</v>
      </c>
      <c r="EF49" s="28">
        <f>외인!EF49/10000</f>
        <v>24.608281999999999</v>
      </c>
      <c r="EG49" s="35">
        <f>MACD!EG49-시그널!EG49</f>
        <v>1.0412731049684159E-4</v>
      </c>
      <c r="EH49" s="28">
        <f>외인!EH49/10000</f>
        <v>20.445256000000001</v>
      </c>
      <c r="EI49" s="35">
        <f>MACD!EI49-시그널!EI49</f>
        <v>2.218304985652414E-4</v>
      </c>
      <c r="EJ49" s="28">
        <f>외인!EJ49/10000</f>
        <v>10.247156</v>
      </c>
      <c r="EK49" s="35">
        <f>MACD!EK49-시그널!EK49</f>
        <v>-1.8759720820576541E-5</v>
      </c>
      <c r="EL49" s="28">
        <f>외인!EL49/10000</f>
        <v>3.1874630000000002</v>
      </c>
      <c r="EM49" s="35">
        <f>MACD!EM49-시그널!EM49</f>
        <v>-1.2322092727167023E-4</v>
      </c>
      <c r="EN49" s="28">
        <f>외인!EN49/10000</f>
        <v>4.5287300000000004</v>
      </c>
      <c r="EO49" s="35">
        <f>MACD!EO49-시그널!EO49</f>
        <v>1.5905291782620818E-4</v>
      </c>
      <c r="EP49" s="28">
        <f>외인!EP49/10000</f>
        <v>17.701698</v>
      </c>
      <c r="EQ49" s="35">
        <f>MACD!EQ49-시그널!EQ49</f>
        <v>-6.998315731512445E-4</v>
      </c>
      <c r="ER49" s="28">
        <f>외인!ER49/10000</f>
        <v>1.4592290000000001</v>
      </c>
      <c r="ES49" s="35">
        <f>MACD!ES49-시그널!ES49</f>
        <v>2.6487843184437154E-5</v>
      </c>
      <c r="ET49" s="28">
        <f>외인!ET49/10000</f>
        <v>13.626463000000001</v>
      </c>
      <c r="EU49" s="35">
        <f>MACD!EU49-시그널!EU49</f>
        <v>-2.7421569824659885E-4</v>
      </c>
      <c r="EV49" s="28">
        <f>외인!EV49/10000</f>
        <v>4.4123449999999993</v>
      </c>
      <c r="EW49" s="35">
        <f>MACD!EW49-시그널!EW49</f>
        <v>3.8651906598527404E-5</v>
      </c>
      <c r="EX49" s="28">
        <f>외인!EX49/10000</f>
        <v>5.9268210000000003</v>
      </c>
      <c r="EY49" s="35">
        <f>MACD!EY49-시그널!EY49</f>
        <v>-1.8449978454884795E-5</v>
      </c>
    </row>
    <row r="50" spans="1:155">
      <c r="A50" s="27">
        <f>외인!A50</f>
        <v>46133</v>
      </c>
      <c r="B50" s="28">
        <f>외인!B50/10000</f>
        <v>508.03098499999999</v>
      </c>
      <c r="C50" s="35">
        <f>MACD!C50-시그널!C50</f>
        <v>-3.8069560677160249E-5</v>
      </c>
      <c r="D50" s="28">
        <f>외인!D50/10000</f>
        <v>65.328902999999997</v>
      </c>
      <c r="E50" s="35">
        <f>MACD!E50-시그널!E50</f>
        <v>1.5745040760691296E-4</v>
      </c>
      <c r="F50" s="28">
        <f>외인!F50/10000</f>
        <v>211.36673900000002</v>
      </c>
      <c r="G50" s="35">
        <f>MACD!G50-시그널!G50</f>
        <v>4.5780545840264086E-5</v>
      </c>
      <c r="H50" s="28">
        <f>외인!H50/10000</f>
        <v>35.433692000000001</v>
      </c>
      <c r="I50" s="35">
        <f>MACD!I50-시그널!I50</f>
        <v>1.6563445000139257E-4</v>
      </c>
      <c r="J50" s="28">
        <f>외인!J50/10000</f>
        <v>4.3624230000000006</v>
      </c>
      <c r="K50" s="35">
        <f>MACD!K50-시그널!K50</f>
        <v>-1.1512172543556409E-5</v>
      </c>
      <c r="L50" s="28">
        <f>외인!L50/10000</f>
        <v>32.600383000000001</v>
      </c>
      <c r="M50" s="35">
        <f>MACD!M50-시그널!M50</f>
        <v>1.0358050958685373E-4</v>
      </c>
      <c r="N50" s="28">
        <f>외인!N50/10000</f>
        <v>24.922806000000001</v>
      </c>
      <c r="O50" s="35">
        <f>MACD!O50-시그널!O50</f>
        <v>2.564250725139894E-4</v>
      </c>
      <c r="P50" s="28">
        <f>외인!P50/10000</f>
        <v>19.832566</v>
      </c>
      <c r="Q50" s="35">
        <f>MACD!Q50-시그널!Q50</f>
        <v>1.0667064646927122E-4</v>
      </c>
      <c r="R50" s="28">
        <f>외인!R50/10000</f>
        <v>13.366964000000001</v>
      </c>
      <c r="S50" s="35">
        <f>MACD!S50-시그널!S50</f>
        <v>1.9887413854010862E-4</v>
      </c>
      <c r="T50" s="28">
        <f>외인!T50/10000</f>
        <v>0.84644400000000009</v>
      </c>
      <c r="U50" s="35">
        <f>MACD!U50-시그널!U50</f>
        <v>-4.2448800912898261E-4</v>
      </c>
      <c r="V50" s="28">
        <f>외인!V50/10000</f>
        <v>12.062239999999999</v>
      </c>
      <c r="W50" s="35">
        <f>MACD!W50-시그널!W50</f>
        <v>4.0694978826919729E-4</v>
      </c>
      <c r="X50" s="28">
        <f>외인!X50/10000</f>
        <v>226.97481400000001</v>
      </c>
      <c r="Y50" s="35">
        <f>MACD!Y50-시그널!Y50</f>
        <v>-1.0662167531049426E-4</v>
      </c>
      <c r="Z50" s="28">
        <f>외인!Z50/10000</f>
        <v>4.3617540000000004</v>
      </c>
      <c r="AA50" s="35">
        <f>MACD!AA50-시그널!AA50</f>
        <v>-3.0504270461538275E-5</v>
      </c>
      <c r="AB50" s="28">
        <f>외인!AB50/10000</f>
        <v>21.279220000000002</v>
      </c>
      <c r="AC50" s="35">
        <f>MACD!AC50-시그널!AC50</f>
        <v>-1.6668822380754299E-5</v>
      </c>
      <c r="AD50" s="28">
        <f>외인!AD50/10000</f>
        <v>2.0324080000000002</v>
      </c>
      <c r="AE50" s="35">
        <f>MACD!AE50-시그널!AE50</f>
        <v>2.5999297091318439E-4</v>
      </c>
      <c r="AF50" s="28">
        <f>외인!AF50/10000</f>
        <v>2.5381589999999998</v>
      </c>
      <c r="AG50" s="35">
        <f>MACD!AG50-시그널!AG50</f>
        <v>-3.2618928929137374E-4</v>
      </c>
      <c r="AH50" s="28">
        <f>외인!AH50/10000</f>
        <v>20.983422000000001</v>
      </c>
      <c r="AI50" s="35">
        <f>MACD!AI50-시그널!AI50</f>
        <v>2.6028722323192372E-4</v>
      </c>
      <c r="AJ50" s="28">
        <f>외인!AJ50/10000</f>
        <v>10.873519999999999</v>
      </c>
      <c r="AK50" s="35">
        <f>MACD!AK50-시그널!AK50</f>
        <v>-7.3394191161564939E-5</v>
      </c>
      <c r="AL50" s="28">
        <f>외인!AL50/10000</f>
        <v>9.2109839999999998</v>
      </c>
      <c r="AM50" s="35">
        <f>MACD!AM50-시그널!AM50</f>
        <v>-7.4360608993432654E-5</v>
      </c>
      <c r="AN50" s="28">
        <f>외인!AN50/10000</f>
        <v>17.682651999999997</v>
      </c>
      <c r="AO50" s="35">
        <f>MACD!AO50-시그널!AO50</f>
        <v>4.0752207591930134E-4</v>
      </c>
      <c r="AP50" s="28">
        <f>외인!AP50/10000</f>
        <v>13.588876000000001</v>
      </c>
      <c r="AQ50" s="35">
        <f>MACD!AQ50-시그널!AQ50</f>
        <v>-2.3734347399010909E-4</v>
      </c>
      <c r="AR50" s="28">
        <f>외인!AR50/10000</f>
        <v>2.4719410000000002</v>
      </c>
      <c r="AS50" s="35">
        <f>MACD!AS50-시그널!AS50</f>
        <v>4.4292201988392382E-4</v>
      </c>
      <c r="AT50" s="28">
        <f>외인!AT50/10000</f>
        <v>8.1580539999999999</v>
      </c>
      <c r="AU50" s="35">
        <f>MACD!AU50-시그널!AU50</f>
        <v>2.1807087045045759E-4</v>
      </c>
      <c r="AV50" s="28">
        <f>외인!AV50/10000</f>
        <v>4.9883600000000001</v>
      </c>
      <c r="AW50" s="35">
        <f>MACD!AW50-시그널!AW50</f>
        <v>-2.1438144602790827E-4</v>
      </c>
      <c r="AX50" s="28">
        <f>외인!AX50/10000</f>
        <v>7.4384990000000002</v>
      </c>
      <c r="AY50" s="35">
        <f>MACD!AY50-시그널!AY50</f>
        <v>1.4174769805583081E-4</v>
      </c>
      <c r="AZ50" s="28">
        <f>외인!AZ50/10000</f>
        <v>245.573373</v>
      </c>
      <c r="BA50" s="35">
        <f>MACD!BA50-시그널!BA50</f>
        <v>-8.2279178868379516E-5</v>
      </c>
      <c r="BB50" s="28">
        <f>외인!BB50/10000</f>
        <v>10.279963</v>
      </c>
      <c r="BC50" s="35">
        <f>MACD!BC50-시그널!BC50</f>
        <v>-2.5742719558494452E-5</v>
      </c>
      <c r="BD50" s="28">
        <f>외인!BD50/10000</f>
        <v>3.9887570000000001</v>
      </c>
      <c r="BE50" s="35">
        <f>MACD!BE50-시그널!BE50</f>
        <v>-4.0940538707714405E-4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9.7352170000000005</v>
      </c>
      <c r="BI50" s="35">
        <f>MACD!BI50-시그널!BI50</f>
        <v>-3.6509600195484609E-4</v>
      </c>
      <c r="BJ50" s="28">
        <f>외인!BJ50/10000</f>
        <v>13.491953000000001</v>
      </c>
      <c r="BK50" s="35">
        <f>MACD!BK50-시그널!BK50</f>
        <v>3.4339440773317861E-4</v>
      </c>
      <c r="BL50" s="28">
        <f>외인!BL50/10000</f>
        <v>5.1290990000000001</v>
      </c>
      <c r="BM50" s="35">
        <f>MACD!BM50-시그널!BM50</f>
        <v>8.8408038983266472E-4</v>
      </c>
      <c r="BN50" s="28">
        <f>외인!BN50/10000</f>
        <v>5.1552819999999997</v>
      </c>
      <c r="BO50" s="35">
        <f>MACD!BO50-시그널!BO50</f>
        <v>2.1091242133662125E-4</v>
      </c>
      <c r="BP50" s="28">
        <f>외인!BP50/10000</f>
        <v>8.5398230000000002</v>
      </c>
      <c r="BQ50" s="35">
        <f>MACD!BQ50-시그널!BQ50</f>
        <v>1.2782131626704399E-4</v>
      </c>
      <c r="BR50" s="28">
        <f>외인!BR50/10000</f>
        <v>27.906215999999997</v>
      </c>
      <c r="BS50" s="35">
        <f>MACD!BS50-시그널!BS50</f>
        <v>2.459528105203395E-4</v>
      </c>
      <c r="BT50" s="28">
        <f>외인!BT50/10000</f>
        <v>231.17082599999998</v>
      </c>
      <c r="BU50" s="35">
        <f>MACD!BU50-시그널!BU50</f>
        <v>-1.0138300930194444E-4</v>
      </c>
      <c r="BV50" s="28">
        <f>외인!BV50/10000</f>
        <v>40.893692000000001</v>
      </c>
      <c r="BW50" s="35">
        <f>MACD!BW50-시그널!BW50</f>
        <v>-2.9199443419450566E-4</v>
      </c>
      <c r="BX50" s="28">
        <f>외인!BX50/10000</f>
        <v>7.6975690000000005</v>
      </c>
      <c r="BY50" s="35">
        <f>MACD!BY50-시그널!BY50</f>
        <v>-5.3486998578605698E-5</v>
      </c>
      <c r="BZ50" s="28">
        <f>외인!BZ50/10000</f>
        <v>26.893635999999997</v>
      </c>
      <c r="CA50" s="35">
        <f>MACD!CA50-시그널!CA50</f>
        <v>2.4071286624299673E-4</v>
      </c>
      <c r="CB50" s="28">
        <f>외인!CB50/10000</f>
        <v>1.260381</v>
      </c>
      <c r="CC50" s="35">
        <f>MACD!CC50-시그널!CC50</f>
        <v>2.7271603862441508E-4</v>
      </c>
      <c r="CD50" s="28">
        <f>외인!CD50/10000</f>
        <v>2.8921250000000001</v>
      </c>
      <c r="CE50" s="35">
        <f>MACD!CE50-시그널!CE50</f>
        <v>-2.3696925513436721E-4</v>
      </c>
      <c r="CF50" s="28">
        <f>외인!CF50/10000</f>
        <v>2.6543950000000001</v>
      </c>
      <c r="CG50" s="35">
        <f>MACD!CG50-시그널!CG50</f>
        <v>1.5452812303554022E-4</v>
      </c>
      <c r="CH50" s="28">
        <f>외인!CH50/10000</f>
        <v>7.0158639999999997</v>
      </c>
      <c r="CI50" s="35">
        <f>MACD!CI50-시그널!CI50</f>
        <v>-1.6952793074673131E-4</v>
      </c>
      <c r="CJ50" s="28">
        <f>외인!CJ50/10000</f>
        <v>37.418647999999997</v>
      </c>
      <c r="CK50" s="35">
        <f>MACD!CK50-시그널!CK50</f>
        <v>7.2423346889951667E-5</v>
      </c>
      <c r="CL50" s="28">
        <f>외인!CL50/10000</f>
        <v>24.290005999999998</v>
      </c>
      <c r="CM50" s="35">
        <f>MACD!CM50-시그널!CM50</f>
        <v>-1.0092083522838315E-5</v>
      </c>
      <c r="CN50" s="28">
        <f>외인!CN50/10000</f>
        <v>12.512846000000001</v>
      </c>
      <c r="CO50" s="35">
        <f>MACD!CO50-시그널!CO50</f>
        <v>-2.3142545524441031E-4</v>
      </c>
      <c r="CP50" s="28">
        <f>외인!CP50/10000</f>
        <v>10.337369000000001</v>
      </c>
      <c r="CQ50" s="35">
        <f>MACD!CQ50-시그널!CQ50</f>
        <v>-2.4676600969157528E-5</v>
      </c>
      <c r="CR50" s="28">
        <f>외인!CR50/10000</f>
        <v>16.867677</v>
      </c>
      <c r="CS50" s="35">
        <f>MACD!CS50-시그널!CS50</f>
        <v>1.2274047276514562E-4</v>
      </c>
      <c r="CT50" s="28">
        <f>외인!CT50/10000</f>
        <v>15.280075</v>
      </c>
      <c r="CU50" s="35">
        <f>MACD!CU50-시그널!CU50</f>
        <v>-3.3693353529223797E-5</v>
      </c>
      <c r="CV50" s="28">
        <f>외인!CV50/10000</f>
        <v>231.17082599999998</v>
      </c>
      <c r="CW50" s="35">
        <f>MACD!CW50-시그널!CW50</f>
        <v>-1.0138300930194444E-4</v>
      </c>
      <c r="CX50" s="28">
        <f>외인!CX50/10000</f>
        <v>25.218305999999998</v>
      </c>
      <c r="CY50" s="35">
        <f>MACD!CY50-시그널!CY50</f>
        <v>7.6719394417233949E-5</v>
      </c>
      <c r="CZ50" s="28">
        <f>외인!CZ50/10000</f>
        <v>2.0160529999999999</v>
      </c>
      <c r="DA50" s="35">
        <f>MACD!DA50-시그널!DA50</f>
        <v>6.1185990476192681E-4</v>
      </c>
      <c r="DB50" s="28">
        <f>외인!DB50/10000</f>
        <v>3.9887570000000001</v>
      </c>
      <c r="DC50" s="35">
        <f>MACD!DC50-시그널!DC50</f>
        <v>-4.0940538707714405E-4</v>
      </c>
      <c r="DD50" s="28">
        <f>외인!DD50/10000</f>
        <v>0.84644400000000009</v>
      </c>
      <c r="DE50" s="35">
        <f>MACD!DE50-시그널!DE50</f>
        <v>-4.2448800912898261E-4</v>
      </c>
      <c r="DF50" s="28">
        <f>외인!DF50/10000</f>
        <v>5.803706</v>
      </c>
      <c r="DG50" s="35">
        <f>MACD!DG50-시그널!DG50</f>
        <v>-9.4628349101261045E-5</v>
      </c>
      <c r="DH50" s="28">
        <f>외인!DH50/10000</f>
        <v>2.0555460000000001</v>
      </c>
      <c r="DI50" s="35">
        <f>MACD!DI50-시그널!DI50</f>
        <v>-3.5003577181607216E-4</v>
      </c>
      <c r="DJ50" s="28">
        <f>외인!DJ50/10000</f>
        <v>64.34688100000001</v>
      </c>
      <c r="DK50" s="35">
        <f>MACD!DK50-시그널!DK50</f>
        <v>1.8940606370117734E-4</v>
      </c>
      <c r="DL50" s="28">
        <f>외인!DL50/10000</f>
        <v>9.9614399999999996</v>
      </c>
      <c r="DM50" s="35">
        <f>MACD!DM50-시그널!DM50</f>
        <v>-2.6917342111797599E-4</v>
      </c>
      <c r="DN50" s="28">
        <f>외인!DN50/10000</f>
        <v>231.17082599999998</v>
      </c>
      <c r="DO50" s="35">
        <f>MACD!DO50-시그널!DO50</f>
        <v>-1.0138300930194444E-4</v>
      </c>
      <c r="DP50" s="28">
        <f>외인!DP50/10000</f>
        <v>8.0481449999999999</v>
      </c>
      <c r="DQ50" s="35">
        <f>MACD!DQ50-시그널!DQ50</f>
        <v>2.3640919150889309E-4</v>
      </c>
      <c r="DR50" s="28">
        <f>외인!DR50/10000</f>
        <v>4.4922849999999999</v>
      </c>
      <c r="DS50" s="35">
        <f>MACD!DS50-시그널!DS50</f>
        <v>-1.4923818181066103E-7</v>
      </c>
      <c r="DT50" s="28">
        <f>외인!DT50/10000</f>
        <v>13.366964000000001</v>
      </c>
      <c r="DU50" s="35">
        <f>MACD!DU50-시그널!DU50</f>
        <v>1.9887413854010862E-4</v>
      </c>
      <c r="DV50" s="28">
        <f>외인!DV50/10000</f>
        <v>3.472874</v>
      </c>
      <c r="DW50" s="35">
        <f>MACD!DW50-시그널!DW50</f>
        <v>-1.5174786505599023E-4</v>
      </c>
      <c r="DX50" s="28">
        <f>외인!DX50/10000</f>
        <v>12.062239999999999</v>
      </c>
      <c r="DY50" s="35">
        <f>MACD!DY50-시그널!DY50</f>
        <v>4.0694978826919729E-4</v>
      </c>
      <c r="DZ50" s="28">
        <f>외인!DZ50/10000</f>
        <v>0.88154300000000008</v>
      </c>
      <c r="EA50" s="35">
        <f>MACD!EA50-시그널!EA50</f>
        <v>-6.6787306300864022E-5</v>
      </c>
      <c r="EB50" s="28">
        <f>외인!EB50/10000</f>
        <v>1.2693190000000001</v>
      </c>
      <c r="EC50" s="35">
        <f>MACD!EC50-시그널!EC50</f>
        <v>3.0314565690978687E-6</v>
      </c>
      <c r="ED50" s="28">
        <f>외인!ED50/10000</f>
        <v>1.1117090000000001</v>
      </c>
      <c r="EE50" s="35">
        <f>MACD!EE50-시그널!EE50</f>
        <v>1.5350599480447216E-4</v>
      </c>
      <c r="EF50" s="28">
        <f>외인!EF50/10000</f>
        <v>24.158206</v>
      </c>
      <c r="EG50" s="35">
        <f>MACD!EG50-시그널!EG50</f>
        <v>6.3300818147408024E-5</v>
      </c>
      <c r="EH50" s="28">
        <f>외인!EH50/10000</f>
        <v>20.787831000000001</v>
      </c>
      <c r="EI50" s="35">
        <f>MACD!EI50-시그널!EI50</f>
        <v>1.2617800118062001E-4</v>
      </c>
      <c r="EJ50" s="28">
        <f>외인!EJ50/10000</f>
        <v>10.215736999999999</v>
      </c>
      <c r="EK50" s="35">
        <f>MACD!EK50-시그널!EK50</f>
        <v>-7.2108205273390064E-5</v>
      </c>
      <c r="EL50" s="28">
        <f>외인!EL50/10000</f>
        <v>3.1505749999999999</v>
      </c>
      <c r="EM50" s="35">
        <f>MACD!EM50-시그널!EM50</f>
        <v>-2.2490247547032077E-4</v>
      </c>
      <c r="EN50" s="28">
        <f>외인!EN50/10000</f>
        <v>4.4922849999999999</v>
      </c>
      <c r="EO50" s="35">
        <f>MACD!EO50-시그널!EO50</f>
        <v>-1.4923818181066103E-7</v>
      </c>
      <c r="EP50" s="28">
        <f>외인!EP50/10000</f>
        <v>17.494503999999999</v>
      </c>
      <c r="EQ50" s="35">
        <f>MACD!EQ50-시그널!EQ50</f>
        <v>-7.4668367748994115E-4</v>
      </c>
      <c r="ER50" s="28">
        <f>외인!ER50/10000</f>
        <v>1.456599</v>
      </c>
      <c r="ES50" s="35">
        <f>MACD!ES50-시그널!ES50</f>
        <v>5.4327757258278066E-5</v>
      </c>
      <c r="ET50" s="28">
        <f>외인!ET50/10000</f>
        <v>13.588876000000001</v>
      </c>
      <c r="EU50" s="35">
        <f>MACD!EU50-시그널!EU50</f>
        <v>-2.3734347399010909E-4</v>
      </c>
      <c r="EV50" s="28">
        <f>외인!EV50/10000</f>
        <v>4.3617540000000004</v>
      </c>
      <c r="EW50" s="35">
        <f>MACD!EW50-시그널!EW50</f>
        <v>-3.0504270461538275E-5</v>
      </c>
      <c r="EX50" s="28">
        <f>외인!EX50/10000</f>
        <v>5.9756140000000002</v>
      </c>
      <c r="EY50" s="35">
        <f>MACD!EY50-시그널!EY50</f>
        <v>-2.7762961856622151E-5</v>
      </c>
    </row>
    <row r="51" spans="1:155">
      <c r="A51" s="27">
        <f>외인!A51</f>
        <v>46134</v>
      </c>
      <c r="B51" s="28">
        <f>외인!B51/10000</f>
        <v>510.33811600000001</v>
      </c>
      <c r="C51" s="35">
        <f>MACD!C51-시그널!C51</f>
        <v>-8.2015455593723507E-5</v>
      </c>
      <c r="D51" s="28">
        <f>외인!D51/10000</f>
        <v>65.42954499999999</v>
      </c>
      <c r="E51" s="35">
        <f>MACD!E51-시그널!E51</f>
        <v>8.6033459443152259E-5</v>
      </c>
      <c r="F51" s="28">
        <f>외인!F51/10000</f>
        <v>209.74381</v>
      </c>
      <c r="G51" s="35">
        <f>MACD!G51-시그널!G51</f>
        <v>-1.4936621185016193E-5</v>
      </c>
      <c r="H51" s="28">
        <f>외인!H51/10000</f>
        <v>35.751140999999997</v>
      </c>
      <c r="I51" s="35">
        <f>MACD!I51-시그널!I51</f>
        <v>2.3433229267081501E-4</v>
      </c>
      <c r="J51" s="28">
        <f>외인!J51/10000</f>
        <v>4.4786679999999999</v>
      </c>
      <c r="K51" s="35">
        <f>MACD!K51-시그널!K51</f>
        <v>-1.2075578944169843E-4</v>
      </c>
      <c r="L51" s="28">
        <f>외인!L51/10000</f>
        <v>32.870778000000001</v>
      </c>
      <c r="M51" s="35">
        <f>MACD!M51-시그널!M51</f>
        <v>1.7032627966935923E-4</v>
      </c>
      <c r="N51" s="28">
        <f>외인!N51/10000</f>
        <v>24.921348999999999</v>
      </c>
      <c r="O51" s="35">
        <f>MACD!O51-시그널!O51</f>
        <v>2.0017007748353397E-4</v>
      </c>
      <c r="P51" s="28">
        <f>외인!P51/10000</f>
        <v>19.572654</v>
      </c>
      <c r="Q51" s="35">
        <f>MACD!Q51-시그널!Q51</f>
        <v>-3.2242848755961652E-5</v>
      </c>
      <c r="R51" s="28">
        <f>외인!R51/10000</f>
        <v>13.357892999999999</v>
      </c>
      <c r="S51" s="35">
        <f>MACD!S51-시그널!S51</f>
        <v>6.7528067173251656E-5</v>
      </c>
      <c r="T51" s="28">
        <f>외인!T51/10000</f>
        <v>0.84682999999999997</v>
      </c>
      <c r="U51" s="35">
        <f>MACD!U51-시그널!U51</f>
        <v>-3.9466597825364995E-4</v>
      </c>
      <c r="V51" s="28">
        <f>외인!V51/10000</f>
        <v>12.316405</v>
      </c>
      <c r="W51" s="35">
        <f>MACD!W51-시그널!W51</f>
        <v>4.3561290853074195E-4</v>
      </c>
      <c r="X51" s="28">
        <f>외인!X51/10000</f>
        <v>226.26616299999998</v>
      </c>
      <c r="Y51" s="35">
        <f>MACD!Y51-시그널!Y51</f>
        <v>-1.7955868275361647E-4</v>
      </c>
      <c r="Z51" s="28">
        <f>외인!Z51/10000</f>
        <v>4.2704510000000004</v>
      </c>
      <c r="AA51" s="35">
        <f>MACD!AA51-시그널!AA51</f>
        <v>-6.6048820030339126E-5</v>
      </c>
      <c r="AB51" s="28">
        <f>외인!AB51/10000</f>
        <v>20.897683999999998</v>
      </c>
      <c r="AC51" s="35">
        <f>MACD!AC51-시그널!AC51</f>
        <v>-6.3469760335826308E-5</v>
      </c>
      <c r="AD51" s="28">
        <f>외인!AD51/10000</f>
        <v>1.9986919999999999</v>
      </c>
      <c r="AE51" s="35">
        <f>MACD!AE51-시그널!AE51</f>
        <v>2.4768726474469509E-4</v>
      </c>
      <c r="AF51" s="28">
        <f>외인!AF51/10000</f>
        <v>2.5176639999999999</v>
      </c>
      <c r="AG51" s="35">
        <f>MACD!AG51-시그널!AG51</f>
        <v>-2.855755543132208E-4</v>
      </c>
      <c r="AH51" s="28">
        <f>외인!AH51/10000</f>
        <v>22.351548999999999</v>
      </c>
      <c r="AI51" s="35">
        <f>MACD!AI51-시그널!AI51</f>
        <v>3.491867112205534E-4</v>
      </c>
      <c r="AJ51" s="28">
        <f>외인!AJ51/10000</f>
        <v>10.975536</v>
      </c>
      <c r="AK51" s="35">
        <f>MACD!AK51-시그널!AK51</f>
        <v>-1.6333168837725788E-4</v>
      </c>
      <c r="AL51" s="28">
        <f>외인!AL51/10000</f>
        <v>9.3280210000000015</v>
      </c>
      <c r="AM51" s="35">
        <f>MACD!AM51-시그널!AM51</f>
        <v>-1.0644330278686245E-4</v>
      </c>
      <c r="AN51" s="28">
        <f>외인!AN51/10000</f>
        <v>17.579794</v>
      </c>
      <c r="AO51" s="35">
        <f>MACD!AO51-시그널!AO51</f>
        <v>3.400335517677682E-4</v>
      </c>
      <c r="AP51" s="28">
        <f>외인!AP51/10000</f>
        <v>14.053245</v>
      </c>
      <c r="AQ51" s="35">
        <f>MACD!AQ51-시그널!AQ51</f>
        <v>-2.4308368462590377E-4</v>
      </c>
      <c r="AR51" s="28">
        <f>외인!AR51/10000</f>
        <v>2.4595799999999999</v>
      </c>
      <c r="AS51" s="35">
        <f>MACD!AS51-시그널!AS51</f>
        <v>3.9874001445833001E-4</v>
      </c>
      <c r="AT51" s="28">
        <f>외인!AT51/10000</f>
        <v>8.2357999999999993</v>
      </c>
      <c r="AU51" s="35">
        <f>MACD!AU51-시그널!AU51</f>
        <v>1.6960515669803787E-4</v>
      </c>
      <c r="AV51" s="28">
        <f>외인!AV51/10000</f>
        <v>4.977646</v>
      </c>
      <c r="AW51" s="35">
        <f>MACD!AW51-시그널!AW51</f>
        <v>-2.2758826337636871E-4</v>
      </c>
      <c r="AX51" s="28">
        <f>외인!AX51/10000</f>
        <v>7.3277660000000004</v>
      </c>
      <c r="AY51" s="35">
        <f>MACD!AY51-시그널!AY51</f>
        <v>3.1369474234522045E-5</v>
      </c>
      <c r="AZ51" s="28">
        <f>외인!AZ51/10000</f>
        <v>245.60436299999998</v>
      </c>
      <c r="BA51" s="35">
        <f>MACD!BA51-시그널!BA51</f>
        <v>-1.584355446147376E-4</v>
      </c>
      <c r="BB51" s="28">
        <f>외인!BB51/10000</f>
        <v>10.032852</v>
      </c>
      <c r="BC51" s="35">
        <f>MACD!BC51-시그널!BC51</f>
        <v>-6.0656564684285683E-5</v>
      </c>
      <c r="BD51" s="28">
        <f>외인!BD51/10000</f>
        <v>4.0199319999999998</v>
      </c>
      <c r="BE51" s="35">
        <f>MACD!BE51-시그널!BE51</f>
        <v>-4.185862981175314E-4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9.8067159999999998</v>
      </c>
      <c r="BI51" s="35">
        <f>MACD!BI51-시그널!BI51</f>
        <v>-2.6024391340959222E-4</v>
      </c>
      <c r="BJ51" s="28">
        <f>외인!BJ51/10000</f>
        <v>13.670825000000001</v>
      </c>
      <c r="BK51" s="35">
        <f>MACD!BK51-시그널!BK51</f>
        <v>3.2656032710429969E-4</v>
      </c>
      <c r="BL51" s="28">
        <f>외인!BL51/10000</f>
        <v>5.207897</v>
      </c>
      <c r="BM51" s="35">
        <f>MACD!BM51-시그널!BM51</f>
        <v>9.1883566227759725E-4</v>
      </c>
      <c r="BN51" s="28">
        <f>외인!BN51/10000</f>
        <v>5.1334669999999996</v>
      </c>
      <c r="BO51" s="35">
        <f>MACD!BO51-시그널!BO51</f>
        <v>2.853343090486501E-4</v>
      </c>
      <c r="BP51" s="28">
        <f>외인!BP51/10000</f>
        <v>8.4265059999999998</v>
      </c>
      <c r="BQ51" s="35">
        <f>MACD!BQ51-시그널!BQ51</f>
        <v>6.2951645555775178E-5</v>
      </c>
      <c r="BR51" s="28">
        <f>외인!BR51/10000</f>
        <v>28.380603000000004</v>
      </c>
      <c r="BS51" s="35">
        <f>MACD!BS51-시그널!BS51</f>
        <v>1.5202989214674529E-4</v>
      </c>
      <c r="BT51" s="28">
        <f>외인!BT51/10000</f>
        <v>230.51338799999999</v>
      </c>
      <c r="BU51" s="35">
        <f>MACD!BU51-시그널!BU51</f>
        <v>-1.7750948712543456E-4</v>
      </c>
      <c r="BV51" s="28">
        <f>외인!BV51/10000</f>
        <v>41.623571000000005</v>
      </c>
      <c r="BW51" s="35">
        <f>MACD!BW51-시그널!BW51</f>
        <v>-2.9444376914252108E-4</v>
      </c>
      <c r="BX51" s="28">
        <f>외인!BX51/10000</f>
        <v>7.6517039999999996</v>
      </c>
      <c r="BY51" s="35">
        <f>MACD!BY51-시그널!BY51</f>
        <v>-1.3083468715471746E-5</v>
      </c>
      <c r="BZ51" s="28">
        <f>외인!BZ51/10000</f>
        <v>26.907815000000003</v>
      </c>
      <c r="CA51" s="35">
        <f>MACD!CA51-시그널!CA51</f>
        <v>1.8479179670717355E-4</v>
      </c>
      <c r="CB51" s="28">
        <f>외인!CB51/10000</f>
        <v>1.260886</v>
      </c>
      <c r="CC51" s="35">
        <f>MACD!CC51-시그널!CC51</f>
        <v>1.80696783590193E-4</v>
      </c>
      <c r="CD51" s="28">
        <f>외인!CD51/10000</f>
        <v>2.9017330000000001</v>
      </c>
      <c r="CE51" s="35">
        <f>MACD!CE51-시그널!CE51</f>
        <v>-3.2382057334355314E-4</v>
      </c>
      <c r="CF51" s="28">
        <f>외인!CF51/10000</f>
        <v>2.6592279999999997</v>
      </c>
      <c r="CG51" s="35">
        <f>MACD!CG51-시그널!CG51</f>
        <v>1.1091987757323968E-4</v>
      </c>
      <c r="CH51" s="28">
        <f>외인!CH51/10000</f>
        <v>6.9822559999999996</v>
      </c>
      <c r="CI51" s="35">
        <f>MACD!CI51-시그널!CI51</f>
        <v>-1.9166909989210815E-4</v>
      </c>
      <c r="CJ51" s="28">
        <f>외인!CJ51/10000</f>
        <v>36.877887000000001</v>
      </c>
      <c r="CK51" s="35">
        <f>MACD!CK51-시그널!CK51</f>
        <v>-7.9143012163115944E-5</v>
      </c>
      <c r="CL51" s="28">
        <f>외인!CL51/10000</f>
        <v>24.009851999999999</v>
      </c>
      <c r="CM51" s="35">
        <f>MACD!CM51-시그널!CM51</f>
        <v>-5.7185036637185597E-5</v>
      </c>
      <c r="CN51" s="28">
        <f>외인!CN51/10000</f>
        <v>12.484736999999999</v>
      </c>
      <c r="CO51" s="35">
        <f>MACD!CO51-시그널!CO51</f>
        <v>-2.6572438172283618E-4</v>
      </c>
      <c r="CP51" s="28">
        <f>외인!CP51/10000</f>
        <v>10.090385000000001</v>
      </c>
      <c r="CQ51" s="35">
        <f>MACD!CQ51-시그널!CQ51</f>
        <v>-5.9472284202429578E-5</v>
      </c>
      <c r="CR51" s="28">
        <f>외인!CR51/10000</f>
        <v>16.968025000000001</v>
      </c>
      <c r="CS51" s="35">
        <f>MACD!CS51-시그널!CS51</f>
        <v>1.9832189715816085E-5</v>
      </c>
      <c r="CT51" s="28">
        <f>외인!CT51/10000</f>
        <v>16.097795999999999</v>
      </c>
      <c r="CU51" s="35">
        <f>MACD!CU51-시그널!CU51</f>
        <v>1.7841972924812723E-5</v>
      </c>
      <c r="CV51" s="28">
        <f>외인!CV51/10000</f>
        <v>230.51338799999999</v>
      </c>
      <c r="CW51" s="35">
        <f>MACD!CW51-시그널!CW51</f>
        <v>-1.7750948712543456E-4</v>
      </c>
      <c r="CX51" s="28">
        <f>외인!CX51/10000</f>
        <v>25.619726</v>
      </c>
      <c r="CY51" s="35">
        <f>MACD!CY51-시그널!CY51</f>
        <v>1.4311375925126179E-4</v>
      </c>
      <c r="CZ51" s="28">
        <f>외인!CZ51/10000</f>
        <v>2.0594810000000003</v>
      </c>
      <c r="DA51" s="35">
        <f>MACD!DA51-시그널!DA51</f>
        <v>6.6226337526615253E-4</v>
      </c>
      <c r="DB51" s="28">
        <f>외인!DB51/10000</f>
        <v>4.0199319999999998</v>
      </c>
      <c r="DC51" s="35">
        <f>MACD!DC51-시그널!DC51</f>
        <v>-4.185862981175314E-4</v>
      </c>
      <c r="DD51" s="28">
        <f>외인!DD51/10000</f>
        <v>0.84682999999999997</v>
      </c>
      <c r="DE51" s="35">
        <f>MACD!DE51-시그널!DE51</f>
        <v>-3.9466597825364995E-4</v>
      </c>
      <c r="DF51" s="28">
        <f>외인!DF51/10000</f>
        <v>5.7705269999999995</v>
      </c>
      <c r="DG51" s="35">
        <f>MACD!DG51-시그널!DG51</f>
        <v>-6.1415758664469782E-5</v>
      </c>
      <c r="DH51" s="28">
        <f>외인!DH51/10000</f>
        <v>2.0676950000000001</v>
      </c>
      <c r="DI51" s="35">
        <f>MACD!DI51-시그널!DI51</f>
        <v>-4.6912195433856582E-4</v>
      </c>
      <c r="DJ51" s="28">
        <f>외인!DJ51/10000</f>
        <v>66.466329999999999</v>
      </c>
      <c r="DK51" s="35">
        <f>MACD!DK51-시그널!DK51</f>
        <v>2.2479058889292932E-4</v>
      </c>
      <c r="DL51" s="28">
        <f>외인!DL51/10000</f>
        <v>9.949622999999999</v>
      </c>
      <c r="DM51" s="35">
        <f>MACD!DM51-시그널!DM51</f>
        <v>-3.0888588547714382E-4</v>
      </c>
      <c r="DN51" s="28">
        <f>외인!DN51/10000</f>
        <v>230.51338799999999</v>
      </c>
      <c r="DO51" s="35">
        <f>MACD!DO51-시그널!DO51</f>
        <v>-1.7750948712543456E-4</v>
      </c>
      <c r="DP51" s="28">
        <f>외인!DP51/10000</f>
        <v>7.9379530000000003</v>
      </c>
      <c r="DQ51" s="35">
        <f>MACD!DQ51-시그널!DQ51</f>
        <v>-4.0444843895240737E-5</v>
      </c>
      <c r="DR51" s="28">
        <f>외인!DR51/10000</f>
        <v>4.612622</v>
      </c>
      <c r="DS51" s="35">
        <f>MACD!DS51-시그널!DS51</f>
        <v>-1.0432718540707428E-4</v>
      </c>
      <c r="DT51" s="28">
        <f>외인!DT51/10000</f>
        <v>13.357892999999999</v>
      </c>
      <c r="DU51" s="35">
        <f>MACD!DU51-시그널!DU51</f>
        <v>6.7528067173251656E-5</v>
      </c>
      <c r="DV51" s="28">
        <f>외인!DV51/10000</f>
        <v>3.581976</v>
      </c>
      <c r="DW51" s="35">
        <f>MACD!DW51-시그널!DW51</f>
        <v>-1.4942316199607723E-4</v>
      </c>
      <c r="DX51" s="28">
        <f>외인!DX51/10000</f>
        <v>12.316405</v>
      </c>
      <c r="DY51" s="35">
        <f>MACD!DY51-시그널!DY51</f>
        <v>4.3561290853074195E-4</v>
      </c>
      <c r="DZ51" s="28">
        <f>외인!DZ51/10000</f>
        <v>0.87516900000000009</v>
      </c>
      <c r="EA51" s="35">
        <f>MACD!EA51-시그널!EA51</f>
        <v>-1.872505066915183E-4</v>
      </c>
      <c r="EB51" s="28">
        <f>외인!EB51/10000</f>
        <v>1.2752680000000001</v>
      </c>
      <c r="EC51" s="35">
        <f>MACD!EC51-시그널!EC51</f>
        <v>-3.9279610244923524E-5</v>
      </c>
      <c r="ED51" s="28">
        <f>외인!ED51/10000</f>
        <v>1.1090580000000001</v>
      </c>
      <c r="EE51" s="35">
        <f>MACD!EE51-시그널!EE51</f>
        <v>5.4481581822895034E-5</v>
      </c>
      <c r="EF51" s="28">
        <f>외인!EF51/10000</f>
        <v>23.753982000000001</v>
      </c>
      <c r="EG51" s="35">
        <f>MACD!EG51-시그널!EG51</f>
        <v>-5.8139436108587197E-5</v>
      </c>
      <c r="EH51" s="28">
        <f>외인!EH51/10000</f>
        <v>20.786840999999999</v>
      </c>
      <c r="EI51" s="35">
        <f>MACD!EI51-시그널!EI51</f>
        <v>3.9503783885228461E-5</v>
      </c>
      <c r="EJ51" s="28">
        <f>외인!EJ51/10000</f>
        <v>10.287322999999999</v>
      </c>
      <c r="EK51" s="35">
        <f>MACD!EK51-시그널!EK51</f>
        <v>-1.2392618649460283E-4</v>
      </c>
      <c r="EL51" s="28">
        <f>외인!EL51/10000</f>
        <v>3.1583730000000001</v>
      </c>
      <c r="EM51" s="35">
        <f>MACD!EM51-시그널!EM51</f>
        <v>-2.9906274841642335E-4</v>
      </c>
      <c r="EN51" s="28">
        <f>외인!EN51/10000</f>
        <v>4.612622</v>
      </c>
      <c r="EO51" s="35">
        <f>MACD!EO51-시그널!EO51</f>
        <v>-1.0432718540707428E-4</v>
      </c>
      <c r="EP51" s="28">
        <f>외인!EP51/10000</f>
        <v>18.157827999999999</v>
      </c>
      <c r="EQ51" s="35">
        <f>MACD!EQ51-시그널!EQ51</f>
        <v>-6.8341735984213728E-4</v>
      </c>
      <c r="ER51" s="28">
        <f>외인!ER51/10000</f>
        <v>1.470844</v>
      </c>
      <c r="ES51" s="35">
        <f>MACD!ES51-시그널!ES51</f>
        <v>1.2734605305542678E-4</v>
      </c>
      <c r="ET51" s="28">
        <f>외인!ET51/10000</f>
        <v>14.053245</v>
      </c>
      <c r="EU51" s="35">
        <f>MACD!EU51-시그널!EU51</f>
        <v>-2.4308368462590377E-4</v>
      </c>
      <c r="EV51" s="28">
        <f>외인!EV51/10000</f>
        <v>4.2704510000000004</v>
      </c>
      <c r="EW51" s="35">
        <f>MACD!EW51-시그널!EW51</f>
        <v>-6.6048820030339126E-5</v>
      </c>
      <c r="EX51" s="28">
        <f>외인!EX51/10000</f>
        <v>5.8199339999999999</v>
      </c>
      <c r="EY51" s="35">
        <f>MACD!EY51-시그널!EY51</f>
        <v>-6.1295149977264198E-5</v>
      </c>
    </row>
    <row r="52" spans="1:155">
      <c r="A52" s="27">
        <f>외인!A52</f>
        <v>46135</v>
      </c>
      <c r="B52" s="28">
        <f>외인!B52/10000</f>
        <v>514.80322799999999</v>
      </c>
      <c r="C52" s="35">
        <f>MACD!C52-시그널!C52</f>
        <v>-1.3541452853503598E-4</v>
      </c>
      <c r="D52" s="28">
        <f>외인!D52/10000</f>
        <v>65.064661000000001</v>
      </c>
      <c r="E52" s="35">
        <f>MACD!E52-시그널!E52</f>
        <v>4.2280613076872806E-5</v>
      </c>
      <c r="F52" s="28">
        <f>외인!F52/10000</f>
        <v>214.296752</v>
      </c>
      <c r="G52" s="35">
        <f>MACD!G52-시그널!G52</f>
        <v>-6.8880570544598875E-5</v>
      </c>
      <c r="H52" s="28">
        <f>외인!H52/10000</f>
        <v>34.560932999999999</v>
      </c>
      <c r="I52" s="35">
        <f>MACD!I52-시그널!I52</f>
        <v>1.8388950499172098E-4</v>
      </c>
      <c r="J52" s="28">
        <f>외인!J52/10000</f>
        <v>4.5126870000000006</v>
      </c>
      <c r="K52" s="35">
        <f>MACD!K52-시그널!K52</f>
        <v>-1.9600613534477676E-4</v>
      </c>
      <c r="L52" s="28">
        <f>외인!L52/10000</f>
        <v>31.779378000000001</v>
      </c>
      <c r="M52" s="35">
        <f>MACD!M52-시그널!M52</f>
        <v>1.3282357092418899E-4</v>
      </c>
      <c r="N52" s="28">
        <f>외인!N52/10000</f>
        <v>24.533135999999999</v>
      </c>
      <c r="O52" s="35">
        <f>MACD!O52-시그널!O52</f>
        <v>5.2722265550520864E-5</v>
      </c>
      <c r="P52" s="28">
        <f>외인!P52/10000</f>
        <v>19.500235999999997</v>
      </c>
      <c r="Q52" s="35">
        <f>MACD!Q52-시그널!Q52</f>
        <v>-1.6222117612080852E-4</v>
      </c>
      <c r="R52" s="28">
        <f>외인!R52/10000</f>
        <v>13.334686999999999</v>
      </c>
      <c r="S52" s="35">
        <f>MACD!S52-시그널!S52</f>
        <v>-6.4305523458977094E-5</v>
      </c>
      <c r="T52" s="28">
        <f>외인!T52/10000</f>
        <v>0.85638700000000012</v>
      </c>
      <c r="U52" s="35">
        <f>MACD!U52-시그널!U52</f>
        <v>-3.4698350737701771E-4</v>
      </c>
      <c r="V52" s="28">
        <f>외인!V52/10000</f>
        <v>12.280538999999999</v>
      </c>
      <c r="W52" s="35">
        <f>MACD!W52-시그널!W52</f>
        <v>4.3797035366551363E-4</v>
      </c>
      <c r="X52" s="28">
        <f>외인!X52/10000</f>
        <v>230.48062799999997</v>
      </c>
      <c r="Y52" s="35">
        <f>MACD!Y52-시그널!Y52</f>
        <v>-2.1980765498497655E-4</v>
      </c>
      <c r="Z52" s="28">
        <f>외인!Z52/10000</f>
        <v>4.2676530000000001</v>
      </c>
      <c r="AA52" s="35">
        <f>MACD!AA52-시그널!AA52</f>
        <v>-1.0902813172774174E-4</v>
      </c>
      <c r="AB52" s="28">
        <f>외인!AB52/10000</f>
        <v>20.992331</v>
      </c>
      <c r="AC52" s="35">
        <f>MACD!AC52-시그널!AC52</f>
        <v>-1.1474173782451274E-4</v>
      </c>
      <c r="AD52" s="28">
        <f>외인!AD52/10000</f>
        <v>1.9712769999999999</v>
      </c>
      <c r="AE52" s="35">
        <f>MACD!AE52-시그널!AE52</f>
        <v>1.2570793042587119E-4</v>
      </c>
      <c r="AF52" s="28">
        <f>외인!AF52/10000</f>
        <v>2.5025189999999999</v>
      </c>
      <c r="AG52" s="35">
        <f>MACD!AG52-시그널!AG52</f>
        <v>-2.7983232815794183E-4</v>
      </c>
      <c r="AH52" s="28">
        <f>외인!AH52/10000</f>
        <v>22.642552999999999</v>
      </c>
      <c r="AI52" s="35">
        <f>MACD!AI52-시그널!AI52</f>
        <v>3.8168362448131612E-4</v>
      </c>
      <c r="AJ52" s="28">
        <f>외인!AJ52/10000</f>
        <v>10.972357000000001</v>
      </c>
      <c r="AK52" s="35">
        <f>MACD!AK52-시그널!AK52</f>
        <v>-3.1071904986041039E-4</v>
      </c>
      <c r="AL52" s="28">
        <f>외인!AL52/10000</f>
        <v>9.1649060000000002</v>
      </c>
      <c r="AM52" s="35">
        <f>MACD!AM52-시그널!AM52</f>
        <v>-1.6222784577781495E-4</v>
      </c>
      <c r="AN52" s="28">
        <f>외인!AN52/10000</f>
        <v>17.33351</v>
      </c>
      <c r="AO52" s="35">
        <f>MACD!AO52-시그널!AO52</f>
        <v>1.4875660883769781E-4</v>
      </c>
      <c r="AP52" s="28">
        <f>외인!AP52/10000</f>
        <v>14.887298000000001</v>
      </c>
      <c r="AQ52" s="35">
        <f>MACD!AQ52-시그널!AQ52</f>
        <v>-2.5684814872430458E-4</v>
      </c>
      <c r="AR52" s="28">
        <f>외인!AR52/10000</f>
        <v>2.439943</v>
      </c>
      <c r="AS52" s="35">
        <f>MACD!AS52-시그널!AS52</f>
        <v>1.5747969517443785E-4</v>
      </c>
      <c r="AT52" s="28">
        <f>외인!AT52/10000</f>
        <v>8.1906740000000013</v>
      </c>
      <c r="AU52" s="35">
        <f>MACD!AU52-시그널!AU52</f>
        <v>9.2967994795275567E-6</v>
      </c>
      <c r="AV52" s="28">
        <f>외인!AV52/10000</f>
        <v>4.9934820000000002</v>
      </c>
      <c r="AW52" s="35">
        <f>MACD!AW52-시그널!AW52</f>
        <v>-2.6954093316696739E-4</v>
      </c>
      <c r="AX52" s="28">
        <f>외인!AX52/10000</f>
        <v>7.4736240000000009</v>
      </c>
      <c r="AY52" s="35">
        <f>MACD!AY52-시그널!AY52</f>
        <v>1.2311697086760034E-4</v>
      </c>
      <c r="AZ52" s="28">
        <f>외인!AZ52/10000</f>
        <v>249.04562799999999</v>
      </c>
      <c r="BA52" s="35">
        <f>MACD!BA52-시그널!BA52</f>
        <v>-2.1433109716835355E-4</v>
      </c>
      <c r="BB52" s="28">
        <f>외인!BB52/10000</f>
        <v>10.185093</v>
      </c>
      <c r="BC52" s="35">
        <f>MACD!BC52-시그널!BC52</f>
        <v>-8.7867220400689213E-5</v>
      </c>
      <c r="BD52" s="28">
        <f>외인!BD52/10000</f>
        <v>4.0573940000000004</v>
      </c>
      <c r="BE52" s="35">
        <f>MACD!BE52-시그널!BE52</f>
        <v>-4.511329779706304E-4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10.046583</v>
      </c>
      <c r="BI52" s="35">
        <f>MACD!BI52-시그널!BI52</f>
        <v>-1.6454921718928273E-4</v>
      </c>
      <c r="BJ52" s="28">
        <f>외인!BJ52/10000</f>
        <v>13.428065</v>
      </c>
      <c r="BK52" s="35">
        <f>MACD!BK52-시그널!BK52</f>
        <v>1.9163282039720613E-4</v>
      </c>
      <c r="BL52" s="28">
        <f>외인!BL52/10000</f>
        <v>5.1327930000000004</v>
      </c>
      <c r="BM52" s="35">
        <f>MACD!BM52-시그널!BM52</f>
        <v>8.2289794417779363E-4</v>
      </c>
      <c r="BN52" s="28">
        <f>외인!BN52/10000</f>
        <v>5.0687220000000002</v>
      </c>
      <c r="BO52" s="35">
        <f>MACD!BO52-시그널!BO52</f>
        <v>2.9152053378359271E-4</v>
      </c>
      <c r="BP52" s="28">
        <f>외인!BP52/10000</f>
        <v>8.5508129999999998</v>
      </c>
      <c r="BQ52" s="35">
        <f>MACD!BQ52-시그널!BQ52</f>
        <v>1.8080892556336366E-4</v>
      </c>
      <c r="BR52" s="28">
        <f>외인!BR52/10000</f>
        <v>29.640338</v>
      </c>
      <c r="BS52" s="35">
        <f>MACD!BS52-시그널!BS52</f>
        <v>2.2739978163137213E-5</v>
      </c>
      <c r="BT52" s="28">
        <f>외인!BT52/10000</f>
        <v>234.75776000000002</v>
      </c>
      <c r="BU52" s="35">
        <f>MACD!BU52-시그널!BU52</f>
        <v>-2.1765292668659967E-4</v>
      </c>
      <c r="BV52" s="28">
        <f>외인!BV52/10000</f>
        <v>41.777282</v>
      </c>
      <c r="BW52" s="35">
        <f>MACD!BW52-시그널!BW52</f>
        <v>-2.9038245279928504E-4</v>
      </c>
      <c r="BX52" s="28">
        <f>외인!BX52/10000</f>
        <v>7.5588429999999995</v>
      </c>
      <c r="BY52" s="35">
        <f>MACD!BY52-시그널!BY52</f>
        <v>-6.5423340741503061E-5</v>
      </c>
      <c r="BZ52" s="28">
        <f>외인!BZ52/10000</f>
        <v>26.498415999999999</v>
      </c>
      <c r="CA52" s="35">
        <f>MACD!CA52-시그널!CA52</f>
        <v>3.995227814059801E-5</v>
      </c>
      <c r="CB52" s="28">
        <f>외인!CB52/10000</f>
        <v>1.2524489999999999</v>
      </c>
      <c r="CC52" s="35">
        <f>MACD!CC52-시그널!CC52</f>
        <v>2.4490742504405729E-5</v>
      </c>
      <c r="CD52" s="28">
        <f>외인!CD52/10000</f>
        <v>2.877589</v>
      </c>
      <c r="CE52" s="35">
        <f>MACD!CE52-시그널!CE52</f>
        <v>-4.531254835391231E-4</v>
      </c>
      <c r="CF52" s="28">
        <f>외인!CF52/10000</f>
        <v>2.6829959999999997</v>
      </c>
      <c r="CG52" s="35">
        <f>MACD!CG52-시그널!CG52</f>
        <v>-9.9595729215261591E-5</v>
      </c>
      <c r="CH52" s="28">
        <f>외인!CH52/10000</f>
        <v>6.9980190000000002</v>
      </c>
      <c r="CI52" s="35">
        <f>MACD!CI52-시그널!CI52</f>
        <v>-2.2962978496518098E-4</v>
      </c>
      <c r="CJ52" s="28">
        <f>외인!CJ52/10000</f>
        <v>36.999755</v>
      </c>
      <c r="CK52" s="35">
        <f>MACD!CK52-시그널!CK52</f>
        <v>-1.5371797225895828E-4</v>
      </c>
      <c r="CL52" s="28">
        <f>외인!CL52/10000</f>
        <v>24.123176999999998</v>
      </c>
      <c r="CM52" s="35">
        <f>MACD!CM52-시그널!CM52</f>
        <v>-1.063915705009604E-4</v>
      </c>
      <c r="CN52" s="28">
        <f>외인!CN52/10000</f>
        <v>12.420976</v>
      </c>
      <c r="CO52" s="35">
        <f>MACD!CO52-시그널!CO52</f>
        <v>-3.1163995283969815E-4</v>
      </c>
      <c r="CP52" s="28">
        <f>외인!CP52/10000</f>
        <v>10.242427000000001</v>
      </c>
      <c r="CQ52" s="35">
        <f>MACD!CQ52-시그널!CQ52</f>
        <v>-8.6570817800540089E-5</v>
      </c>
      <c r="CR52" s="28">
        <f>외인!CR52/10000</f>
        <v>16.910612</v>
      </c>
      <c r="CS52" s="35">
        <f>MACD!CS52-시그널!CS52</f>
        <v>-9.9079930514699247E-5</v>
      </c>
      <c r="CT52" s="28">
        <f>외인!CT52/10000</f>
        <v>15.588894</v>
      </c>
      <c r="CU52" s="35">
        <f>MACD!CU52-시그널!CU52</f>
        <v>-7.4924357484119241E-5</v>
      </c>
      <c r="CV52" s="28">
        <f>외인!CV52/10000</f>
        <v>234.75776000000002</v>
      </c>
      <c r="CW52" s="35">
        <f>MACD!CW52-시그널!CW52</f>
        <v>-2.1765292668659967E-4</v>
      </c>
      <c r="CX52" s="28">
        <f>외인!CX52/10000</f>
        <v>24.616889</v>
      </c>
      <c r="CY52" s="35">
        <f>MACD!CY52-시그널!CY52</f>
        <v>8.4927862334740556E-5</v>
      </c>
      <c r="CZ52" s="28">
        <f>외인!CZ52/10000</f>
        <v>1.9190970000000001</v>
      </c>
      <c r="DA52" s="35">
        <f>MACD!DA52-시그널!DA52</f>
        <v>2.6202947077564394E-4</v>
      </c>
      <c r="DB52" s="28">
        <f>외인!DB52/10000</f>
        <v>4.0573940000000004</v>
      </c>
      <c r="DC52" s="35">
        <f>MACD!DC52-시그널!DC52</f>
        <v>-4.511329779706304E-4</v>
      </c>
      <c r="DD52" s="28">
        <f>외인!DD52/10000</f>
        <v>0.85638700000000012</v>
      </c>
      <c r="DE52" s="35">
        <f>MACD!DE52-시그널!DE52</f>
        <v>-3.4698350737701771E-4</v>
      </c>
      <c r="DF52" s="28">
        <f>외인!DF52/10000</f>
        <v>5.693111</v>
      </c>
      <c r="DG52" s="35">
        <f>MACD!DG52-시그널!DG52</f>
        <v>-1.1824089821562398E-4</v>
      </c>
      <c r="DH52" s="28">
        <f>외인!DH52/10000</f>
        <v>2.044333</v>
      </c>
      <c r="DI52" s="35">
        <f>MACD!DI52-시그널!DI52</f>
        <v>-6.4397656051274461E-4</v>
      </c>
      <c r="DJ52" s="28">
        <f>외인!DJ52/10000</f>
        <v>67.041802000000004</v>
      </c>
      <c r="DK52" s="35">
        <f>MACD!DK52-시그널!DK52</f>
        <v>1.8017715418268003E-4</v>
      </c>
      <c r="DL52" s="28">
        <f>외인!DL52/10000</f>
        <v>9.8813639999999996</v>
      </c>
      <c r="DM52" s="35">
        <f>MACD!DM52-시그널!DM52</f>
        <v>-3.6431245549244746E-4</v>
      </c>
      <c r="DN52" s="28">
        <f>외인!DN52/10000</f>
        <v>234.75776000000002</v>
      </c>
      <c r="DO52" s="35">
        <f>MACD!DO52-시그널!DO52</f>
        <v>-2.1765292668659967E-4</v>
      </c>
      <c r="DP52" s="28">
        <f>외인!DP52/10000</f>
        <v>7.9883660000000001</v>
      </c>
      <c r="DQ52" s="35">
        <f>MACD!DQ52-시그널!DQ52</f>
        <v>-1.8618898278491367E-4</v>
      </c>
      <c r="DR52" s="28">
        <f>외인!DR52/10000</f>
        <v>4.6484260000000006</v>
      </c>
      <c r="DS52" s="35">
        <f>MACD!DS52-시그널!DS52</f>
        <v>-1.6400172884951312E-4</v>
      </c>
      <c r="DT52" s="28">
        <f>외인!DT52/10000</f>
        <v>13.334686999999999</v>
      </c>
      <c r="DU52" s="35">
        <f>MACD!DU52-시그널!DU52</f>
        <v>-6.4305523458977094E-5</v>
      </c>
      <c r="DV52" s="28">
        <f>외인!DV52/10000</f>
        <v>3.5486339999999998</v>
      </c>
      <c r="DW52" s="35">
        <f>MACD!DW52-시그널!DW52</f>
        <v>-2.1803246072342816E-4</v>
      </c>
      <c r="DX52" s="28">
        <f>외인!DX52/10000</f>
        <v>12.280538999999999</v>
      </c>
      <c r="DY52" s="35">
        <f>MACD!DY52-시그널!DY52</f>
        <v>4.3797035366551363E-4</v>
      </c>
      <c r="DZ52" s="28">
        <f>외인!DZ52/10000</f>
        <v>0.87209199999999998</v>
      </c>
      <c r="EA52" s="35">
        <f>MACD!EA52-시그널!EA52</f>
        <v>-2.5150783534695729E-4</v>
      </c>
      <c r="EB52" s="28">
        <f>외인!EB52/10000</f>
        <v>1.266813</v>
      </c>
      <c r="EC52" s="35">
        <f>MACD!EC52-시그널!EC52</f>
        <v>-1.4461454890155029E-4</v>
      </c>
      <c r="ED52" s="28">
        <f>외인!ED52/10000</f>
        <v>1.0865209999999998</v>
      </c>
      <c r="EE52" s="35">
        <f>MACD!EE52-시그널!EE52</f>
        <v>-1.6168439698395067E-4</v>
      </c>
      <c r="EF52" s="28">
        <f>외인!EF52/10000</f>
        <v>23.714344000000001</v>
      </c>
      <c r="EG52" s="35">
        <f>MACD!EG52-시그널!EG52</f>
        <v>-1.3337980938493531E-4</v>
      </c>
      <c r="EH52" s="28">
        <f>외인!EH52/10000</f>
        <v>21.195602999999998</v>
      </c>
      <c r="EI52" s="35">
        <f>MACD!EI52-시그널!EI52</f>
        <v>-1.4016504780116465E-5</v>
      </c>
      <c r="EJ52" s="28">
        <f>외인!EJ52/10000</f>
        <v>10.326671000000001</v>
      </c>
      <c r="EK52" s="35">
        <f>MACD!EK52-시그널!EK52</f>
        <v>-1.8230596271325488E-4</v>
      </c>
      <c r="EL52" s="28">
        <f>외인!EL52/10000</f>
        <v>3.133175</v>
      </c>
      <c r="EM52" s="35">
        <f>MACD!EM52-시그널!EM52</f>
        <v>-4.1978709714378479E-4</v>
      </c>
      <c r="EN52" s="28">
        <f>외인!EN52/10000</f>
        <v>4.6484260000000006</v>
      </c>
      <c r="EO52" s="35">
        <f>MACD!EO52-시그널!EO52</f>
        <v>-1.6400172884951312E-4</v>
      </c>
      <c r="EP52" s="28">
        <f>외인!EP52/10000</f>
        <v>17.924067999999998</v>
      </c>
      <c r="EQ52" s="35">
        <f>MACD!EQ52-시그널!EQ52</f>
        <v>-6.4207455789010636E-4</v>
      </c>
      <c r="ER52" s="28">
        <f>외인!ER52/10000</f>
        <v>1.446577</v>
      </c>
      <c r="ES52" s="35">
        <f>MACD!ES52-시그널!ES52</f>
        <v>3.793838820630004E-4</v>
      </c>
      <c r="ET52" s="28">
        <f>외인!ET52/10000</f>
        <v>14.887298000000001</v>
      </c>
      <c r="EU52" s="35">
        <f>MACD!EU52-시그널!EU52</f>
        <v>-2.5684814872430458E-4</v>
      </c>
      <c r="EV52" s="28">
        <f>외인!EV52/10000</f>
        <v>4.2676530000000001</v>
      </c>
      <c r="EW52" s="35">
        <f>MACD!EW52-시그널!EW52</f>
        <v>-1.0902813172774174E-4</v>
      </c>
      <c r="EX52" s="28">
        <f>외인!EX52/10000</f>
        <v>5.974774</v>
      </c>
      <c r="EY52" s="35">
        <f>MACD!EY52-시그널!EY52</f>
        <v>-7.7030541480584261E-5</v>
      </c>
    </row>
    <row r="53" spans="1:155">
      <c r="A53" s="27">
        <f>외인!A53</f>
        <v>46136</v>
      </c>
      <c r="B53" s="28">
        <f>외인!B53/10000</f>
        <v>514.72964899999999</v>
      </c>
      <c r="C53" s="35">
        <f>MACD!C53-시그널!C53</f>
        <v>-1.5880570933764687E-4</v>
      </c>
      <c r="D53" s="28">
        <f>외인!D53/10000</f>
        <v>66.690650000000005</v>
      </c>
      <c r="E53" s="35">
        <f>MACD!E53-시그널!E53</f>
        <v>1.0519567382327407E-4</v>
      </c>
      <c r="F53" s="28">
        <f>외인!F53/10000</f>
        <v>210.571406</v>
      </c>
      <c r="G53" s="35">
        <f>MACD!G53-시그널!G53</f>
        <v>-1.3572302383760011E-4</v>
      </c>
      <c r="H53" s="28">
        <f>외인!H53/10000</f>
        <v>35.307107000000002</v>
      </c>
      <c r="I53" s="35">
        <f>MACD!I53-시그널!I53</f>
        <v>6.4151855324180029E-5</v>
      </c>
      <c r="J53" s="28">
        <f>외인!J53/10000</f>
        <v>4.717886</v>
      </c>
      <c r="K53" s="35">
        <f>MACD!K53-시그널!K53</f>
        <v>-1.759002324029749E-4</v>
      </c>
      <c r="L53" s="28">
        <f>외인!L53/10000</f>
        <v>32.362534000000004</v>
      </c>
      <c r="M53" s="35">
        <f>MACD!M53-시그널!M53</f>
        <v>2.7976956659023705E-5</v>
      </c>
      <c r="N53" s="28">
        <f>외인!N53/10000</f>
        <v>23.769967000000001</v>
      </c>
      <c r="O53" s="35">
        <f>MACD!O53-시그널!O53</f>
        <v>-1.4087725056309683E-4</v>
      </c>
      <c r="P53" s="28">
        <f>외인!P53/10000</f>
        <v>19.734832000000001</v>
      </c>
      <c r="Q53" s="35">
        <f>MACD!Q53-시그널!Q53</f>
        <v>-1.8561287840018086E-4</v>
      </c>
      <c r="R53" s="28">
        <f>외인!R53/10000</f>
        <v>13.148485999999998</v>
      </c>
      <c r="S53" s="35">
        <f>MACD!S53-시그널!S53</f>
        <v>-1.8225851053489656E-4</v>
      </c>
      <c r="T53" s="28">
        <f>외인!T53/10000</f>
        <v>0.8822620000000001</v>
      </c>
      <c r="U53" s="35">
        <f>MACD!U53-시그널!U53</f>
        <v>-2.1887816744137656E-4</v>
      </c>
      <c r="V53" s="28">
        <f>외인!V53/10000</f>
        <v>12.78571</v>
      </c>
      <c r="W53" s="35">
        <f>MACD!W53-시그널!W53</f>
        <v>6.3012145701668945E-4</v>
      </c>
      <c r="X53" s="28">
        <f>외인!X53/10000</f>
        <v>227.82318900000001</v>
      </c>
      <c r="Y53" s="35">
        <f>MACD!Y53-시그널!Y53</f>
        <v>-2.3703010332242337E-4</v>
      </c>
      <c r="Z53" s="28">
        <f>외인!Z53/10000</f>
        <v>4.2644830000000002</v>
      </c>
      <c r="AA53" s="35">
        <f>MACD!AA53-시그널!AA53</f>
        <v>-1.2752307630695144E-4</v>
      </c>
      <c r="AB53" s="28">
        <f>외인!AB53/10000</f>
        <v>21.046341000000002</v>
      </c>
      <c r="AC53" s="35">
        <f>MACD!AC53-시그널!AC53</f>
        <v>-1.4432920162061379E-4</v>
      </c>
      <c r="AD53" s="28">
        <f>외인!AD53/10000</f>
        <v>1.9662900000000001</v>
      </c>
      <c r="AE53" s="35">
        <f>MACD!AE53-시그널!AE53</f>
        <v>4.920727067402515E-5</v>
      </c>
      <c r="AF53" s="28">
        <f>외인!AF53/10000</f>
        <v>2.5368369999999998</v>
      </c>
      <c r="AG53" s="35">
        <f>MACD!AG53-시그널!AG53</f>
        <v>-2.0909172895831619E-4</v>
      </c>
      <c r="AH53" s="28">
        <f>외인!AH53/10000</f>
        <v>23.430523000000001</v>
      </c>
      <c r="AI53" s="35">
        <f>MACD!AI53-시그널!AI53</f>
        <v>4.1976632898430737E-4</v>
      </c>
      <c r="AJ53" s="28">
        <f>외인!AJ53/10000</f>
        <v>10.984287</v>
      </c>
      <c r="AK53" s="35">
        <f>MACD!AK53-시그널!AK53</f>
        <v>-3.538638786077535E-4</v>
      </c>
      <c r="AL53" s="28">
        <f>외인!AL53/10000</f>
        <v>8.9941220000000008</v>
      </c>
      <c r="AM53" s="35">
        <f>MACD!AM53-시그널!AM53</f>
        <v>-2.1431024963486611E-4</v>
      </c>
      <c r="AN53" s="28">
        <f>외인!AN53/10000</f>
        <v>16.756629</v>
      </c>
      <c r="AO53" s="35">
        <f>MACD!AO53-시그널!AO53</f>
        <v>-1.0258422292330164E-4</v>
      </c>
      <c r="AP53" s="28">
        <f>외인!AP53/10000</f>
        <v>15.884979000000001</v>
      </c>
      <c r="AQ53" s="35">
        <f>MACD!AQ53-시그널!AQ53</f>
        <v>-8.2032685774045897E-5</v>
      </c>
      <c r="AR53" s="28">
        <f>외인!AR53/10000</f>
        <v>2.489474</v>
      </c>
      <c r="AS53" s="35">
        <f>MACD!AS53-시그널!AS53</f>
        <v>1.5218959289022926E-4</v>
      </c>
      <c r="AT53" s="28">
        <f>외인!AT53/10000</f>
        <v>8.3210630000000005</v>
      </c>
      <c r="AU53" s="35">
        <f>MACD!AU53-시그널!AU53</f>
        <v>-4.8886105557589083E-5</v>
      </c>
      <c r="AV53" s="28">
        <f>외인!AV53/10000</f>
        <v>4.9763470000000005</v>
      </c>
      <c r="AW53" s="35">
        <f>MACD!AW53-시그널!AW53</f>
        <v>-2.773040963932434E-4</v>
      </c>
      <c r="AX53" s="28">
        <f>외인!AX53/10000</f>
        <v>7.536867</v>
      </c>
      <c r="AY53" s="35">
        <f>MACD!AY53-시그널!AY53</f>
        <v>2.6121829784458506E-4</v>
      </c>
      <c r="AZ53" s="28">
        <f>외인!AZ53/10000</f>
        <v>246.68608799999998</v>
      </c>
      <c r="BA53" s="35">
        <f>MACD!BA53-시그널!BA53</f>
        <v>-2.5449284747352131E-4</v>
      </c>
      <c r="BB53" s="28">
        <f>외인!BB53/10000</f>
        <v>9.9092669999999998</v>
      </c>
      <c r="BC53" s="35">
        <f>MACD!BC53-시그널!BC53</f>
        <v>-1.0683206051429008E-4</v>
      </c>
      <c r="BD53" s="28">
        <f>외인!BD53/10000</f>
        <v>4.0829570000000004</v>
      </c>
      <c r="BE53" s="35">
        <f>MACD!BE53-시그널!BE53</f>
        <v>-3.7210553349882017E-4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10.113197999999999</v>
      </c>
      <c r="BI53" s="35">
        <f>MACD!BI53-시그널!BI53</f>
        <v>-2.188459061588634E-5</v>
      </c>
      <c r="BJ53" s="28">
        <f>외인!BJ53/10000</f>
        <v>13.686173999999999</v>
      </c>
      <c r="BK53" s="35">
        <f>MACD!BK53-시그널!BK53</f>
        <v>8.9944102940898947E-5</v>
      </c>
      <c r="BL53" s="28">
        <f>외인!BL53/10000</f>
        <v>5.0769449999999994</v>
      </c>
      <c r="BM53" s="35">
        <f>MACD!BM53-시그널!BM53</f>
        <v>7.1757254853687747E-4</v>
      </c>
      <c r="BN53" s="28">
        <f>외인!BN53/10000</f>
        <v>5.1513970000000002</v>
      </c>
      <c r="BO53" s="35">
        <f>MACD!BO53-시그널!BO53</f>
        <v>2.3059067320178774E-4</v>
      </c>
      <c r="BP53" s="28">
        <f>외인!BP53/10000</f>
        <v>8.5609450000000002</v>
      </c>
      <c r="BQ53" s="35">
        <f>MACD!BQ53-시그널!BQ53</f>
        <v>2.7260084523351134E-4</v>
      </c>
      <c r="BR53" s="28">
        <f>외인!BR53/10000</f>
        <v>31.185828000000004</v>
      </c>
      <c r="BS53" s="35">
        <f>MACD!BS53-시그널!BS53</f>
        <v>1.0018945846654702E-4</v>
      </c>
      <c r="BT53" s="28">
        <f>외인!BT53/10000</f>
        <v>232.23928100000001</v>
      </c>
      <c r="BU53" s="35">
        <f>MACD!BU53-시그널!BU53</f>
        <v>-2.3468502646506321E-4</v>
      </c>
      <c r="BV53" s="28">
        <f>외인!BV53/10000</f>
        <v>41.950839000000002</v>
      </c>
      <c r="BW53" s="35">
        <f>MACD!BW53-시그널!BW53</f>
        <v>-2.4312036501579099E-4</v>
      </c>
      <c r="BX53" s="28">
        <f>외인!BX53/10000</f>
        <v>7.5404949999999999</v>
      </c>
      <c r="BY53" s="35">
        <f>MACD!BY53-시그널!BY53</f>
        <v>-8.7437124589528781E-5</v>
      </c>
      <c r="BZ53" s="28">
        <f>외인!BZ53/10000</f>
        <v>25.750751000000001</v>
      </c>
      <c r="CA53" s="35">
        <f>MACD!CA53-시그널!CA53</f>
        <v>-1.4237142599624676E-4</v>
      </c>
      <c r="CB53" s="28">
        <f>외인!CB53/10000</f>
        <v>1.2815129999999999</v>
      </c>
      <c r="CC53" s="35">
        <f>MACD!CC53-시그널!CC53</f>
        <v>-5.0164123246616962E-5</v>
      </c>
      <c r="CD53" s="28">
        <f>외인!CD53/10000</f>
        <v>2.917538</v>
      </c>
      <c r="CE53" s="35">
        <f>MACD!CE53-시그널!CE53</f>
        <v>-3.6989394869453769E-4</v>
      </c>
      <c r="CF53" s="28">
        <f>외인!CF53/10000</f>
        <v>2.8062130000000001</v>
      </c>
      <c r="CG53" s="35">
        <f>MACD!CG53-시그널!CG53</f>
        <v>-7.7026509750294713E-5</v>
      </c>
      <c r="CH53" s="28">
        <f>외인!CH53/10000</f>
        <v>7.0407130000000002</v>
      </c>
      <c r="CI53" s="35">
        <f>MACD!CI53-시그널!CI53</f>
        <v>-2.2404946488700686E-4</v>
      </c>
      <c r="CJ53" s="28">
        <f>외인!CJ53/10000</f>
        <v>37.584140000000005</v>
      </c>
      <c r="CK53" s="35">
        <f>MACD!CK53-시그널!CK53</f>
        <v>-1.0978853616514146E-4</v>
      </c>
      <c r="CL53" s="28">
        <f>외인!CL53/10000</f>
        <v>24.255638000000001</v>
      </c>
      <c r="CM53" s="35">
        <f>MACD!CM53-시그널!CM53</f>
        <v>-1.2277540018049434E-4</v>
      </c>
      <c r="CN53" s="28">
        <f>외인!CN53/10000</f>
        <v>12.349366999999999</v>
      </c>
      <c r="CO53" s="35">
        <f>MACD!CO53-시그널!CO53</f>
        <v>-3.1284703395386673E-4</v>
      </c>
      <c r="CP53" s="28">
        <f>외인!CP53/10000</f>
        <v>9.9670490000000012</v>
      </c>
      <c r="CQ53" s="35">
        <f>MACD!CQ53-시그널!CQ53</f>
        <v>-1.0528147142547874E-4</v>
      </c>
      <c r="CR53" s="28">
        <f>외인!CR53/10000</f>
        <v>16.785129000000001</v>
      </c>
      <c r="CS53" s="35">
        <f>MACD!CS53-시그널!CS53</f>
        <v>-1.8997214588689941E-4</v>
      </c>
      <c r="CT53" s="28">
        <f>외인!CT53/10000</f>
        <v>16.130815999999999</v>
      </c>
      <c r="CU53" s="35">
        <f>MACD!CU53-시그널!CU53</f>
        <v>-9.0948961110608374E-5</v>
      </c>
      <c r="CV53" s="28">
        <f>외인!CV53/10000</f>
        <v>232.23928100000001</v>
      </c>
      <c r="CW53" s="35">
        <f>MACD!CW53-시그널!CW53</f>
        <v>-2.3468502646506321E-4</v>
      </c>
      <c r="CX53" s="28">
        <f>외인!CX53/10000</f>
        <v>25.189169</v>
      </c>
      <c r="CY53" s="35">
        <f>MACD!CY53-시그널!CY53</f>
        <v>-3.1314244623278575E-5</v>
      </c>
      <c r="CZ53" s="28">
        <f>외인!CZ53/10000</f>
        <v>1.945962</v>
      </c>
      <c r="DA53" s="35">
        <f>MACD!DA53-시그널!DA53</f>
        <v>-1.970622101402893E-4</v>
      </c>
      <c r="DB53" s="28">
        <f>외인!DB53/10000</f>
        <v>4.0829570000000004</v>
      </c>
      <c r="DC53" s="35">
        <f>MACD!DC53-시그널!DC53</f>
        <v>-3.7210553349882017E-4</v>
      </c>
      <c r="DD53" s="28">
        <f>외인!DD53/10000</f>
        <v>0.8822620000000001</v>
      </c>
      <c r="DE53" s="35">
        <f>MACD!DE53-시그널!DE53</f>
        <v>-2.1887816744137656E-4</v>
      </c>
      <c r="DF53" s="28">
        <f>외인!DF53/10000</f>
        <v>5.6790070000000004</v>
      </c>
      <c r="DG53" s="35">
        <f>MACD!DG53-시그널!DG53</f>
        <v>-1.4232939011646597E-4</v>
      </c>
      <c r="DH53" s="28">
        <f>외인!DH53/10000</f>
        <v>2.080095</v>
      </c>
      <c r="DI53" s="35">
        <f>MACD!DI53-시그널!DI53</f>
        <v>-5.2798934945427875E-4</v>
      </c>
      <c r="DJ53" s="28">
        <f>외인!DJ53/10000</f>
        <v>69.60635400000001</v>
      </c>
      <c r="DK53" s="35">
        <f>MACD!DK53-시그널!DK53</f>
        <v>2.121372321720259E-4</v>
      </c>
      <c r="DL53" s="28">
        <f>외인!DL53/10000</f>
        <v>9.8446440000000006</v>
      </c>
      <c r="DM53" s="35">
        <f>MACD!DM53-시그널!DM53</f>
        <v>-3.6684812008801627E-4</v>
      </c>
      <c r="DN53" s="28">
        <f>외인!DN53/10000</f>
        <v>232.23928100000001</v>
      </c>
      <c r="DO53" s="35">
        <f>MACD!DO53-시그널!DO53</f>
        <v>-2.3468502646506321E-4</v>
      </c>
      <c r="DP53" s="28">
        <f>외인!DP53/10000</f>
        <v>8.2169460000000001</v>
      </c>
      <c r="DQ53" s="35">
        <f>MACD!DQ53-시그널!DQ53</f>
        <v>-4.2213619224626582E-5</v>
      </c>
      <c r="DR53" s="28">
        <f>외인!DR53/10000</f>
        <v>4.8736309999999996</v>
      </c>
      <c r="DS53" s="35">
        <f>MACD!DS53-시그널!DS53</f>
        <v>-1.4545420996785625E-4</v>
      </c>
      <c r="DT53" s="28">
        <f>외인!DT53/10000</f>
        <v>13.148485999999998</v>
      </c>
      <c r="DU53" s="35">
        <f>MACD!DU53-시그널!DU53</f>
        <v>-1.8225851053489656E-4</v>
      </c>
      <c r="DV53" s="28">
        <f>외인!DV53/10000</f>
        <v>3.608832</v>
      </c>
      <c r="DW53" s="35">
        <f>MACD!DW53-시그널!DW53</f>
        <v>-2.1187894195756808E-4</v>
      </c>
      <c r="DX53" s="28">
        <f>외인!DX53/10000</f>
        <v>12.78571</v>
      </c>
      <c r="DY53" s="35">
        <f>MACD!DY53-시그널!DY53</f>
        <v>6.3012145701668945E-4</v>
      </c>
      <c r="DZ53" s="28">
        <f>외인!DZ53/10000</f>
        <v>0.87725300000000006</v>
      </c>
      <c r="EA53" s="35">
        <f>MACD!EA53-시그널!EA53</f>
        <v>-2.4969965922045387E-4</v>
      </c>
      <c r="EB53" s="28">
        <f>외인!EB53/10000</f>
        <v>1.2816270000000001</v>
      </c>
      <c r="EC53" s="35">
        <f>MACD!EC53-시그널!EC53</f>
        <v>-1.4317757763527186E-4</v>
      </c>
      <c r="ED53" s="28">
        <f>외인!ED53/10000</f>
        <v>1.0943989999999999</v>
      </c>
      <c r="EE53" s="35">
        <f>MACD!EE53-시그널!EE53</f>
        <v>-2.8778286422797276E-4</v>
      </c>
      <c r="EF53" s="28">
        <f>외인!EF53/10000</f>
        <v>23.978482999999997</v>
      </c>
      <c r="EG53" s="35">
        <f>MACD!EG53-시그널!EG53</f>
        <v>-1.3054628169096753E-4</v>
      </c>
      <c r="EH53" s="28">
        <f>외인!EH53/10000</f>
        <v>21.212904000000002</v>
      </c>
      <c r="EI53" s="35">
        <f>MACD!EI53-시그널!EI53</f>
        <v>-3.4337127634337134E-5</v>
      </c>
      <c r="EJ53" s="28">
        <f>외인!EJ53/10000</f>
        <v>10.552674</v>
      </c>
      <c r="EK53" s="35">
        <f>MACD!EK53-시그널!EK53</f>
        <v>-1.6017578216300426E-4</v>
      </c>
      <c r="EL53" s="28">
        <f>외인!EL53/10000</f>
        <v>3.1762839999999999</v>
      </c>
      <c r="EM53" s="35">
        <f>MACD!EM53-시그널!EM53</f>
        <v>-3.4430857930456659E-4</v>
      </c>
      <c r="EN53" s="28">
        <f>외인!EN53/10000</f>
        <v>4.8736309999999996</v>
      </c>
      <c r="EO53" s="35">
        <f>MACD!EO53-시그널!EO53</f>
        <v>-1.4545420996785625E-4</v>
      </c>
      <c r="EP53" s="28">
        <f>외인!EP53/10000</f>
        <v>18.037116000000001</v>
      </c>
      <c r="EQ53" s="35">
        <f>MACD!EQ53-시그널!EQ53</f>
        <v>-5.3252494648584959E-4</v>
      </c>
      <c r="ER53" s="28">
        <f>외인!ER53/10000</f>
        <v>1.4461329999999999</v>
      </c>
      <c r="ES53" s="35">
        <f>MACD!ES53-시그널!ES53</f>
        <v>3.9548268147882189E-4</v>
      </c>
      <c r="ET53" s="28">
        <f>외인!ET53/10000</f>
        <v>15.884979000000001</v>
      </c>
      <c r="EU53" s="35">
        <f>MACD!EU53-시그널!EU53</f>
        <v>-8.2032685774045897E-5</v>
      </c>
      <c r="EV53" s="28">
        <f>외인!EV53/10000</f>
        <v>4.2644830000000002</v>
      </c>
      <c r="EW53" s="35">
        <f>MACD!EW53-시그널!EW53</f>
        <v>-1.2752307630695144E-4</v>
      </c>
      <c r="EX53" s="28">
        <f>외인!EX53/10000</f>
        <v>5.702566</v>
      </c>
      <c r="EY53" s="35">
        <f>MACD!EY53-시그널!EY53</f>
        <v>-9.3950689360791249E-5</v>
      </c>
    </row>
    <row r="54" spans="1:155">
      <c r="A54" s="27">
        <f>외인!A54</f>
        <v>46139</v>
      </c>
      <c r="B54" s="28">
        <f>외인!B54/10000</f>
        <v>525.78457400000002</v>
      </c>
      <c r="C54" s="35">
        <f>MACD!C54-시그널!C54</f>
        <v>-1.4695148308611742E-4</v>
      </c>
      <c r="D54" s="28">
        <f>외인!D54/10000</f>
        <v>67.952972000000003</v>
      </c>
      <c r="E54" s="35">
        <f>MACD!E54-시그널!E54</f>
        <v>1.4849042923120032E-4</v>
      </c>
      <c r="F54" s="28">
        <f>외인!F54/10000</f>
        <v>214.32006099999998</v>
      </c>
      <c r="G54" s="35">
        <f>MACD!G54-시그널!G54</f>
        <v>-1.137525467419429E-4</v>
      </c>
      <c r="H54" s="28">
        <f>외인!H54/10000</f>
        <v>34.783570000000005</v>
      </c>
      <c r="I54" s="35">
        <f>MACD!I54-시그널!I54</f>
        <v>-6.3392289814164372E-5</v>
      </c>
      <c r="J54" s="28">
        <f>외인!J54/10000</f>
        <v>4.7329840000000001</v>
      </c>
      <c r="K54" s="35">
        <f>MACD!K54-시그널!K54</f>
        <v>-1.9579010220299481E-4</v>
      </c>
      <c r="L54" s="28">
        <f>외인!L54/10000</f>
        <v>31.834951</v>
      </c>
      <c r="M54" s="35">
        <f>MACD!M54-시그널!M54</f>
        <v>-8.2944371375352492E-5</v>
      </c>
      <c r="N54" s="28">
        <f>외인!N54/10000</f>
        <v>24.114471999999999</v>
      </c>
      <c r="O54" s="35">
        <f>MACD!O54-시그널!O54</f>
        <v>-2.2969112790525851E-4</v>
      </c>
      <c r="P54" s="28">
        <f>외인!P54/10000</f>
        <v>19.715045</v>
      </c>
      <c r="Q54" s="35">
        <f>MACD!Q54-시그널!Q54</f>
        <v>-2.1870459866086465E-4</v>
      </c>
      <c r="R54" s="28">
        <f>외인!R54/10000</f>
        <v>13.272839999999999</v>
      </c>
      <c r="S54" s="35">
        <f>MACD!S54-시그널!S54</f>
        <v>-2.2098510459968651E-4</v>
      </c>
      <c r="T54" s="28">
        <f>외인!T54/10000</f>
        <v>0.87958700000000012</v>
      </c>
      <c r="U54" s="35">
        <f>MACD!U54-시그널!U54</f>
        <v>-1.1884298551894323E-4</v>
      </c>
      <c r="V54" s="28">
        <f>외인!V54/10000</f>
        <v>12.901719</v>
      </c>
      <c r="W54" s="35">
        <f>MACD!W54-시그널!W54</f>
        <v>5.1360554912040701E-4</v>
      </c>
      <c r="X54" s="28">
        <f>외인!X54/10000</f>
        <v>236.59042999999997</v>
      </c>
      <c r="Y54" s="35">
        <f>MACD!Y54-시그널!Y54</f>
        <v>-1.7029283237594579E-4</v>
      </c>
      <c r="Z54" s="28">
        <f>외인!Z54/10000</f>
        <v>4.2496720000000003</v>
      </c>
      <c r="AA54" s="35">
        <f>MACD!AA54-시그널!AA54</f>
        <v>-1.2965758591533023E-4</v>
      </c>
      <c r="AB54" s="28">
        <f>외인!AB54/10000</f>
        <v>20.855163000000001</v>
      </c>
      <c r="AC54" s="35">
        <f>MACD!AC54-시그널!AC54</f>
        <v>-2.1467208008194255E-4</v>
      </c>
      <c r="AD54" s="28">
        <f>외인!AD54/10000</f>
        <v>1.958091</v>
      </c>
      <c r="AE54" s="35">
        <f>MACD!AE54-시그널!AE54</f>
        <v>-6.6031930142274853E-5</v>
      </c>
      <c r="AF54" s="28">
        <f>외인!AF54/10000</f>
        <v>2.5156589999999999</v>
      </c>
      <c r="AG54" s="35">
        <f>MACD!AG54-시그널!AG54</f>
        <v>-1.5314560077142795E-4</v>
      </c>
      <c r="AH54" s="28">
        <f>외인!AH54/10000</f>
        <v>23.551151000000001</v>
      </c>
      <c r="AI54" s="35">
        <f>MACD!AI54-시그널!AI54</f>
        <v>3.9149606311413688E-4</v>
      </c>
      <c r="AJ54" s="28">
        <f>외인!AJ54/10000</f>
        <v>11.008922</v>
      </c>
      <c r="AK54" s="35">
        <f>MACD!AK54-시그널!AK54</f>
        <v>-3.3202450963237281E-4</v>
      </c>
      <c r="AL54" s="28">
        <f>외인!AL54/10000</f>
        <v>9.1620360000000005</v>
      </c>
      <c r="AM54" s="35">
        <f>MACD!AM54-시그널!AM54</f>
        <v>-2.1726469235803893E-4</v>
      </c>
      <c r="AN54" s="28">
        <f>외인!AN54/10000</f>
        <v>16.954566</v>
      </c>
      <c r="AO54" s="35">
        <f>MACD!AO54-시그널!AO54</f>
        <v>-2.2913689813587493E-4</v>
      </c>
      <c r="AP54" s="28">
        <f>외인!AP54/10000</f>
        <v>17.147102</v>
      </c>
      <c r="AQ54" s="35">
        <f>MACD!AQ54-시그널!AQ54</f>
        <v>1.3982499935351081E-5</v>
      </c>
      <c r="AR54" s="28">
        <f>외인!AR54/10000</f>
        <v>2.5168599999999999</v>
      </c>
      <c r="AS54" s="35">
        <f>MACD!AS54-시그널!AS54</f>
        <v>1.0969243638429154E-4</v>
      </c>
      <c r="AT54" s="28">
        <f>외인!AT54/10000</f>
        <v>8.4257380000000008</v>
      </c>
      <c r="AU54" s="35">
        <f>MACD!AU54-시그널!AU54</f>
        <v>-1.1316788996835146E-4</v>
      </c>
      <c r="AV54" s="28">
        <f>외인!AV54/10000</f>
        <v>4.9603299999999999</v>
      </c>
      <c r="AW54" s="35">
        <f>MACD!AW54-시그널!AW54</f>
        <v>-2.8829241086048897E-4</v>
      </c>
      <c r="AX54" s="28">
        <f>외인!AX54/10000</f>
        <v>7.5764380000000005</v>
      </c>
      <c r="AY54" s="35">
        <f>MACD!AY54-시그널!AY54</f>
        <v>3.5064480323082696E-4</v>
      </c>
      <c r="AZ54" s="28">
        <f>외인!AZ54/10000</f>
        <v>255.47800699999999</v>
      </c>
      <c r="BA54" s="35">
        <f>MACD!BA54-시그널!BA54</f>
        <v>-2.1238786557907421E-4</v>
      </c>
      <c r="BB54" s="28">
        <f>외인!BB54/10000</f>
        <v>9.9974559999999997</v>
      </c>
      <c r="BC54" s="35">
        <f>MACD!BC54-시그널!BC54</f>
        <v>-9.5514076150662186E-5</v>
      </c>
      <c r="BD54" s="28">
        <f>외인!BD54/10000</f>
        <v>4.0558519999999998</v>
      </c>
      <c r="BE54" s="35">
        <f>MACD!BE54-시그널!BE54</f>
        <v>-2.9409238177127185E-4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10.151073</v>
      </c>
      <c r="BI54" s="35">
        <f>MACD!BI54-시그널!BI54</f>
        <v>4.4137660429478928E-5</v>
      </c>
      <c r="BJ54" s="28">
        <f>외인!BJ54/10000</f>
        <v>13.594975</v>
      </c>
      <c r="BK54" s="35">
        <f>MACD!BK54-시그널!BK54</f>
        <v>-1.8301039928448239E-5</v>
      </c>
      <c r="BL54" s="28">
        <f>외인!BL54/10000</f>
        <v>5.0983689999999999</v>
      </c>
      <c r="BM54" s="35">
        <f>MACD!BM54-시그널!BM54</f>
        <v>6.2658803761529106E-4</v>
      </c>
      <c r="BN54" s="28">
        <f>외인!BN54/10000</f>
        <v>5.2317210000000003</v>
      </c>
      <c r="BO54" s="35">
        <f>MACD!BO54-시그널!BO54</f>
        <v>1.862956573162346E-4</v>
      </c>
      <c r="BP54" s="28">
        <f>외인!BP54/10000</f>
        <v>8.5878870000000003</v>
      </c>
      <c r="BQ54" s="35">
        <f>MACD!BQ54-시그널!BQ54</f>
        <v>3.3945740907296066E-4</v>
      </c>
      <c r="BR54" s="28">
        <f>외인!BR54/10000</f>
        <v>32.909919000000002</v>
      </c>
      <c r="BS54" s="35">
        <f>MACD!BS54-시그널!BS54</f>
        <v>1.0755509470266364E-4</v>
      </c>
      <c r="BT54" s="28">
        <f>외인!BT54/10000</f>
        <v>241.02820099999997</v>
      </c>
      <c r="BU54" s="35">
        <f>MACD!BU54-시그널!BU54</f>
        <v>-1.7172787704517031E-4</v>
      </c>
      <c r="BV54" s="28">
        <f>외인!BV54/10000</f>
        <v>42.730583000000003</v>
      </c>
      <c r="BW54" s="35">
        <f>MACD!BW54-시그널!BW54</f>
        <v>-2.3981893662662913E-4</v>
      </c>
      <c r="BX54" s="28">
        <f>외인!BX54/10000</f>
        <v>7.5670369999999991</v>
      </c>
      <c r="BY54" s="35">
        <f>MACD!BY54-시그널!BY54</f>
        <v>-1.0976242619920653E-4</v>
      </c>
      <c r="BZ54" s="28">
        <f>외인!BZ54/10000</f>
        <v>26.116602</v>
      </c>
      <c r="CA54" s="35">
        <f>MACD!CA54-시그널!CA54</f>
        <v>-2.2604069242941009E-4</v>
      </c>
      <c r="CB54" s="28">
        <f>외인!CB54/10000</f>
        <v>1.3094729999999999</v>
      </c>
      <c r="CC54" s="35">
        <f>MACD!CC54-시그널!CC54</f>
        <v>-6.1837271395611467E-5</v>
      </c>
      <c r="CD54" s="28">
        <f>외인!CD54/10000</f>
        <v>2.9055939999999998</v>
      </c>
      <c r="CE54" s="35">
        <f>MACD!CE54-시그널!CE54</f>
        <v>-2.9536637221333007E-4</v>
      </c>
      <c r="CF54" s="28">
        <f>외인!CF54/10000</f>
        <v>2.8632490000000002</v>
      </c>
      <c r="CG54" s="35">
        <f>MACD!CG54-시그널!CG54</f>
        <v>-1.4140987938886197E-4</v>
      </c>
      <c r="CH54" s="28">
        <f>외인!CH54/10000</f>
        <v>7.0430839999999995</v>
      </c>
      <c r="CI54" s="35">
        <f>MACD!CI54-시그널!CI54</f>
        <v>-2.2162931661972576E-4</v>
      </c>
      <c r="CJ54" s="28">
        <f>외인!CJ54/10000</f>
        <v>37.886474</v>
      </c>
      <c r="CK54" s="35">
        <f>MACD!CK54-시그널!CK54</f>
        <v>-5.897875620236733E-5</v>
      </c>
      <c r="CL54" s="28">
        <f>외인!CL54/10000</f>
        <v>24.037632000000002</v>
      </c>
      <c r="CM54" s="35">
        <f>MACD!CM54-시그널!CM54</f>
        <v>-1.8085873871617663E-4</v>
      </c>
      <c r="CN54" s="28">
        <f>외인!CN54/10000</f>
        <v>12.548691</v>
      </c>
      <c r="CO54" s="35">
        <f>MACD!CO54-시그널!CO54</f>
        <v>-2.6767001107266992E-4</v>
      </c>
      <c r="CP54" s="28">
        <f>외인!CP54/10000</f>
        <v>10.056018</v>
      </c>
      <c r="CQ54" s="35">
        <f>MACD!CQ54-시그널!CQ54</f>
        <v>-9.3900849570619765E-5</v>
      </c>
      <c r="CR54" s="28">
        <f>외인!CR54/10000</f>
        <v>16.909810999999998</v>
      </c>
      <c r="CS54" s="35">
        <f>MACD!CS54-시그널!CS54</f>
        <v>-2.1223021010106631E-4</v>
      </c>
      <c r="CT54" s="28">
        <f>외인!CT54/10000</f>
        <v>16.311730999999998</v>
      </c>
      <c r="CU54" s="35">
        <f>MACD!CU54-시그널!CU54</f>
        <v>-1.2719794495225762E-4</v>
      </c>
      <c r="CV54" s="28">
        <f>외인!CV54/10000</f>
        <v>241.02820099999997</v>
      </c>
      <c r="CW54" s="35">
        <f>MACD!CW54-시그널!CW54</f>
        <v>-1.7172787704517031E-4</v>
      </c>
      <c r="CX54" s="28">
        <f>외인!CX54/10000</f>
        <v>24.86863</v>
      </c>
      <c r="CY54" s="35">
        <f>MACD!CY54-시그널!CY54</f>
        <v>-1.4242242468155624E-4</v>
      </c>
      <c r="CZ54" s="28">
        <f>외인!CZ54/10000</f>
        <v>1.98637</v>
      </c>
      <c r="DA54" s="35">
        <f>MACD!DA54-시그널!DA54</f>
        <v>-5.1688103301551704E-4</v>
      </c>
      <c r="DB54" s="28">
        <f>외인!DB54/10000</f>
        <v>4.0558519999999998</v>
      </c>
      <c r="DC54" s="35">
        <f>MACD!DC54-시그널!DC54</f>
        <v>-2.9409238177127185E-4</v>
      </c>
      <c r="DD54" s="28">
        <f>외인!DD54/10000</f>
        <v>0.87958700000000012</v>
      </c>
      <c r="DE54" s="35">
        <f>MACD!DE54-시그널!DE54</f>
        <v>-1.1884298551894323E-4</v>
      </c>
      <c r="DF54" s="28">
        <f>외인!DF54/10000</f>
        <v>5.6974929999999997</v>
      </c>
      <c r="DG54" s="35">
        <f>MACD!DG54-시그널!DG54</f>
        <v>-1.6535460996453747E-4</v>
      </c>
      <c r="DH54" s="28">
        <f>외인!DH54/10000</f>
        <v>2.0680640000000001</v>
      </c>
      <c r="DI54" s="35">
        <f>MACD!DI54-시그널!DI54</f>
        <v>-4.1029254304269808E-4</v>
      </c>
      <c r="DJ54" s="28">
        <f>외인!DJ54/10000</f>
        <v>70.883593999999988</v>
      </c>
      <c r="DK54" s="35">
        <f>MACD!DK54-시그널!DK54</f>
        <v>1.7679206305327389E-4</v>
      </c>
      <c r="DL54" s="28">
        <f>외인!DL54/10000</f>
        <v>10.029648</v>
      </c>
      <c r="DM54" s="35">
        <f>MACD!DM54-시그널!DM54</f>
        <v>-3.1461304602145785E-4</v>
      </c>
      <c r="DN54" s="28">
        <f>외인!DN54/10000</f>
        <v>241.02820099999997</v>
      </c>
      <c r="DO54" s="35">
        <f>MACD!DO54-시그널!DO54</f>
        <v>-1.7172787704517031E-4</v>
      </c>
      <c r="DP54" s="28">
        <f>외인!DP54/10000</f>
        <v>8.4454469999999997</v>
      </c>
      <c r="DQ54" s="35">
        <f>MACD!DQ54-시그널!DQ54</f>
        <v>1.961741311879981E-4</v>
      </c>
      <c r="DR54" s="28">
        <f>외인!DR54/10000</f>
        <v>4.9177359999999997</v>
      </c>
      <c r="DS54" s="35">
        <f>MACD!DS54-시그널!DS54</f>
        <v>-1.0143141834321784E-4</v>
      </c>
      <c r="DT54" s="28">
        <f>외인!DT54/10000</f>
        <v>13.272839999999999</v>
      </c>
      <c r="DU54" s="35">
        <f>MACD!DU54-시그널!DU54</f>
        <v>-2.2098510459968651E-4</v>
      </c>
      <c r="DV54" s="28">
        <f>외인!DV54/10000</f>
        <v>3.6092470000000003</v>
      </c>
      <c r="DW54" s="35">
        <f>MACD!DW54-시그널!DW54</f>
        <v>-1.7577688601499338E-4</v>
      </c>
      <c r="DX54" s="28">
        <f>외인!DX54/10000</f>
        <v>12.901719</v>
      </c>
      <c r="DY54" s="35">
        <f>MACD!DY54-시그널!DY54</f>
        <v>5.1360554912040701E-4</v>
      </c>
      <c r="DZ54" s="28">
        <f>외인!DZ54/10000</f>
        <v>0.87927600000000006</v>
      </c>
      <c r="EA54" s="35">
        <f>MACD!EA54-시그널!EA54</f>
        <v>-2.270522619330499E-4</v>
      </c>
      <c r="EB54" s="28">
        <f>외인!EB54/10000</f>
        <v>1.2783180000000001</v>
      </c>
      <c r="EC54" s="35">
        <f>MACD!EC54-시그널!EC54</f>
        <v>-1.6587330024795159E-4</v>
      </c>
      <c r="ED54" s="28">
        <f>외인!ED54/10000</f>
        <v>1.124498</v>
      </c>
      <c r="EE54" s="35">
        <f>MACD!EE54-시그널!EE54</f>
        <v>-3.307702624019065E-4</v>
      </c>
      <c r="EF54" s="28">
        <f>외인!EF54/10000</f>
        <v>23.961274</v>
      </c>
      <c r="EG54" s="35">
        <f>MACD!EG54-시그널!EG54</f>
        <v>-1.5133256701210633E-4</v>
      </c>
      <c r="EH54" s="28">
        <f>외인!EH54/10000</f>
        <v>22.201367999999999</v>
      </c>
      <c r="EI54" s="35">
        <f>MACD!EI54-시그널!EI54</f>
        <v>-4.724878509611936E-5</v>
      </c>
      <c r="EJ54" s="28">
        <f>외인!EJ54/10000</f>
        <v>10.613728</v>
      </c>
      <c r="EK54" s="35">
        <f>MACD!EK54-시그널!EK54</f>
        <v>-1.3237254627893009E-4</v>
      </c>
      <c r="EL54" s="28">
        <f>외인!EL54/10000</f>
        <v>3.1657639999999998</v>
      </c>
      <c r="EM54" s="35">
        <f>MACD!EM54-시그널!EM54</f>
        <v>-2.7471531753511162E-4</v>
      </c>
      <c r="EN54" s="28">
        <f>외인!EN54/10000</f>
        <v>4.9177359999999997</v>
      </c>
      <c r="EO54" s="35">
        <f>MACD!EO54-시그널!EO54</f>
        <v>-1.0143141834321784E-4</v>
      </c>
      <c r="EP54" s="28">
        <f>외인!EP54/10000</f>
        <v>17.824708999999999</v>
      </c>
      <c r="EQ54" s="35">
        <f>MACD!EQ54-시그널!EQ54</f>
        <v>-5.2762700665546787E-4</v>
      </c>
      <c r="ER54" s="28">
        <f>외인!ER54/10000</f>
        <v>1.4697579999999999</v>
      </c>
      <c r="ES54" s="35">
        <f>MACD!ES54-시그널!ES54</f>
        <v>6.3773105090157559E-4</v>
      </c>
      <c r="ET54" s="28">
        <f>외인!ET54/10000</f>
        <v>17.147102</v>
      </c>
      <c r="EU54" s="35">
        <f>MACD!EU54-시그널!EU54</f>
        <v>1.3982499935351081E-5</v>
      </c>
      <c r="EV54" s="28">
        <f>외인!EV54/10000</f>
        <v>4.2496720000000003</v>
      </c>
      <c r="EW54" s="35">
        <f>MACD!EW54-시그널!EW54</f>
        <v>-1.2965758591533023E-4</v>
      </c>
      <c r="EX54" s="28">
        <f>외인!EX54/10000</f>
        <v>5.8063449999999994</v>
      </c>
      <c r="EY54" s="35">
        <f>MACD!EY54-시그널!EY54</f>
        <v>-7.192628820090768E-5</v>
      </c>
    </row>
    <row r="55" spans="1:155">
      <c r="A55" s="27">
        <f>외인!A55</f>
        <v>46140</v>
      </c>
      <c r="B55" s="28">
        <f>외인!B55/10000</f>
        <v>527.85203300000001</v>
      </c>
      <c r="C55" s="35">
        <f>MACD!C55-시그널!C55</f>
        <v>-1.5996471995646409E-4</v>
      </c>
      <c r="D55" s="28">
        <f>외인!D55/10000</f>
        <v>67.393224000000004</v>
      </c>
      <c r="E55" s="35">
        <f>MACD!E55-시그널!E55</f>
        <v>1.3900012884325921E-4</v>
      </c>
      <c r="F55" s="28">
        <f>외인!F55/10000</f>
        <v>213.95006800000002</v>
      </c>
      <c r="G55" s="35">
        <f>MACD!G55-시그널!G55</f>
        <v>-1.2045835247077375E-4</v>
      </c>
      <c r="H55" s="28">
        <f>외인!H55/10000</f>
        <v>36.137978000000004</v>
      </c>
      <c r="I55" s="35">
        <f>MACD!I55-시그널!I55</f>
        <v>-1.8058095562765837E-4</v>
      </c>
      <c r="J55" s="28">
        <f>외인!J55/10000</f>
        <v>4.7210150000000004</v>
      </c>
      <c r="K55" s="35">
        <f>MACD!K55-시그널!K55</f>
        <v>-1.8452893418508543E-4</v>
      </c>
      <c r="L55" s="28">
        <f>외인!L55/10000</f>
        <v>33.170303999999994</v>
      </c>
      <c r="M55" s="35">
        <f>MACD!M55-시그널!M55</f>
        <v>-1.5911104649197013E-4</v>
      </c>
      <c r="N55" s="28">
        <f>외인!N55/10000</f>
        <v>25.026699000000001</v>
      </c>
      <c r="O55" s="35">
        <f>MACD!O55-시그널!O55</f>
        <v>-1.7636965799769551E-4</v>
      </c>
      <c r="P55" s="28">
        <f>외인!P55/10000</f>
        <v>19.536928</v>
      </c>
      <c r="Q55" s="35">
        <f>MACD!Q55-시그널!Q55</f>
        <v>-2.6430582363222953E-4</v>
      </c>
      <c r="R55" s="28">
        <f>외인!R55/10000</f>
        <v>13.485104999999999</v>
      </c>
      <c r="S55" s="35">
        <f>MACD!S55-시그널!S55</f>
        <v>-1.6992578049461525E-4</v>
      </c>
      <c r="T55" s="28">
        <f>외인!T55/10000</f>
        <v>0.89809899999999998</v>
      </c>
      <c r="U55" s="35">
        <f>MACD!U55-시그널!U55</f>
        <v>-5.5591247714408248E-6</v>
      </c>
      <c r="V55" s="28">
        <f>외인!V55/10000</f>
        <v>12.924660000000001</v>
      </c>
      <c r="W55" s="35">
        <f>MACD!W55-시그널!W55</f>
        <v>4.269853485973224E-4</v>
      </c>
      <c r="X55" s="28">
        <f>외인!X55/10000</f>
        <v>235.61359199999998</v>
      </c>
      <c r="Y55" s="35">
        <f>MACD!Y55-시그널!Y55</f>
        <v>-1.7529901011314282E-4</v>
      </c>
      <c r="Z55" s="28">
        <f>외인!Z55/10000</f>
        <v>4.3740440000000005</v>
      </c>
      <c r="AA55" s="35">
        <f>MACD!AA55-시그널!AA55</f>
        <v>-5.4027450447653512E-5</v>
      </c>
      <c r="AB55" s="28">
        <f>외인!AB55/10000</f>
        <v>21.048641</v>
      </c>
      <c r="AC55" s="35">
        <f>MACD!AC55-시그널!AC55</f>
        <v>-2.1710994371525058E-4</v>
      </c>
      <c r="AD55" s="28">
        <f>외인!AD55/10000</f>
        <v>1.9464139999999999</v>
      </c>
      <c r="AE55" s="35">
        <f>MACD!AE55-시그널!AE55</f>
        <v>-2.1398249023977557E-4</v>
      </c>
      <c r="AF55" s="28">
        <f>외인!AF55/10000</f>
        <v>2.49587</v>
      </c>
      <c r="AG55" s="35">
        <f>MACD!AG55-시그널!AG55</f>
        <v>-1.3029354209763509E-4</v>
      </c>
      <c r="AH55" s="28">
        <f>외인!AH55/10000</f>
        <v>23.259910999999999</v>
      </c>
      <c r="AI55" s="35">
        <f>MACD!AI55-시그널!AI55</f>
        <v>2.9177808948572354E-4</v>
      </c>
      <c r="AJ55" s="28">
        <f>외인!AJ55/10000</f>
        <v>11.162338</v>
      </c>
      <c r="AK55" s="35">
        <f>MACD!AK55-시그널!AK55</f>
        <v>-2.149540214363708E-4</v>
      </c>
      <c r="AL55" s="28">
        <f>외인!AL55/10000</f>
        <v>9.3270270000000011</v>
      </c>
      <c r="AM55" s="35">
        <f>MACD!AM55-시그널!AM55</f>
        <v>-2.2768217568674672E-4</v>
      </c>
      <c r="AN55" s="28">
        <f>외인!AN55/10000</f>
        <v>17.70786</v>
      </c>
      <c r="AO55" s="35">
        <f>MACD!AO55-시그널!AO55</f>
        <v>-1.5300494760367932E-4</v>
      </c>
      <c r="AP55" s="28">
        <f>외인!AP55/10000</f>
        <v>16.982582999999998</v>
      </c>
      <c r="AQ55" s="35">
        <f>MACD!AQ55-시그널!AQ55</f>
        <v>-1.2694927924791926E-4</v>
      </c>
      <c r="AR55" s="28">
        <f>외인!AR55/10000</f>
        <v>2.5236459999999998</v>
      </c>
      <c r="AS55" s="35">
        <f>MACD!AS55-시그널!AS55</f>
        <v>9.6383427378855628E-5</v>
      </c>
      <c r="AT55" s="28">
        <f>외인!AT55/10000</f>
        <v>8.6090529999999994</v>
      </c>
      <c r="AU55" s="35">
        <f>MACD!AU55-시그널!AU55</f>
        <v>-1.2487121864581486E-4</v>
      </c>
      <c r="AV55" s="28">
        <f>외인!AV55/10000</f>
        <v>4.9337119999999999</v>
      </c>
      <c r="AW55" s="35">
        <f>MACD!AW55-시그널!AW55</f>
        <v>-2.6735837575978991E-4</v>
      </c>
      <c r="AX55" s="28">
        <f>외인!AX55/10000</f>
        <v>7.731967</v>
      </c>
      <c r="AY55" s="35">
        <f>MACD!AY55-시그널!AY55</f>
        <v>4.4421689301985489E-4</v>
      </c>
      <c r="AZ55" s="28">
        <f>외인!AZ55/10000</f>
        <v>255.363563</v>
      </c>
      <c r="BA55" s="35">
        <f>MACD!BA55-시그널!BA55</f>
        <v>-2.2687182963494214E-4</v>
      </c>
      <c r="BB55" s="28">
        <f>외인!BB55/10000</f>
        <v>10.152805000000001</v>
      </c>
      <c r="BC55" s="35">
        <f>MACD!BC55-시그널!BC55</f>
        <v>-5.5176016844119932E-5</v>
      </c>
      <c r="BD55" s="28">
        <f>외인!BD55/10000</f>
        <v>3.97661</v>
      </c>
      <c r="BE55" s="35">
        <f>MACD!BE55-시그널!BE55</f>
        <v>-2.3624243790320047E-4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10.230202999999999</v>
      </c>
      <c r="BI55" s="35">
        <f>MACD!BI55-시그널!BI55</f>
        <v>1.1729947391044557E-4</v>
      </c>
      <c r="BJ55" s="28">
        <f>외인!BJ55/10000</f>
        <v>13.950601999999998</v>
      </c>
      <c r="BK55" s="35">
        <f>MACD!BK55-시그널!BK55</f>
        <v>-8.6411841244917961E-5</v>
      </c>
      <c r="BL55" s="28">
        <f>외인!BL55/10000</f>
        <v>5.1006480000000005</v>
      </c>
      <c r="BM55" s="35">
        <f>MACD!BM55-시그널!BM55</f>
        <v>5.6268124415817251E-4</v>
      </c>
      <c r="BN55" s="28">
        <f>외인!BN55/10000</f>
        <v>5.7165499999999998</v>
      </c>
      <c r="BO55" s="35">
        <f>MACD!BO55-시그널!BO55</f>
        <v>2.2386508062923176E-4</v>
      </c>
      <c r="BP55" s="28">
        <f>외인!BP55/10000</f>
        <v>8.7633350000000014</v>
      </c>
      <c r="BQ55" s="35">
        <f>MACD!BQ55-시그널!BQ55</f>
        <v>4.097963808036965E-4</v>
      </c>
      <c r="BR55" s="28">
        <f>외인!BR55/10000</f>
        <v>32.609904</v>
      </c>
      <c r="BS55" s="35">
        <f>MACD!BS55-시그널!BS55</f>
        <v>-3.4297239768770011E-5</v>
      </c>
      <c r="BT55" s="28">
        <f>외인!BT55/10000</f>
        <v>240.074038</v>
      </c>
      <c r="BU55" s="35">
        <f>MACD!BU55-시그널!BU55</f>
        <v>-1.7554074426173987E-4</v>
      </c>
      <c r="BV55" s="28">
        <f>외인!BV55/10000</f>
        <v>42.749776000000004</v>
      </c>
      <c r="BW55" s="35">
        <f>MACD!BW55-시그널!BW55</f>
        <v>-2.3241012428147298E-4</v>
      </c>
      <c r="BX55" s="28">
        <f>외인!BX55/10000</f>
        <v>7.5729749999999996</v>
      </c>
      <c r="BY55" s="35">
        <f>MACD!BY55-시그널!BY55</f>
        <v>-1.3406950360284829E-4</v>
      </c>
      <c r="BZ55" s="28">
        <f>외인!BZ55/10000</f>
        <v>27.034886</v>
      </c>
      <c r="CA55" s="35">
        <f>MACD!CA55-시그널!CA55</f>
        <v>-1.8020573525214282E-4</v>
      </c>
      <c r="CB55" s="28">
        <f>외인!CB55/10000</f>
        <v>1.312657</v>
      </c>
      <c r="CC55" s="35">
        <f>MACD!CC55-시그널!CC55</f>
        <v>-1.950290032978771E-5</v>
      </c>
      <c r="CD55" s="28">
        <f>외인!CD55/10000</f>
        <v>2.910142</v>
      </c>
      <c r="CE55" s="35">
        <f>MACD!CE55-시그널!CE55</f>
        <v>-1.5772209741031528E-4</v>
      </c>
      <c r="CF55" s="28">
        <f>외인!CF55/10000</f>
        <v>2.8478249999999998</v>
      </c>
      <c r="CG55" s="35">
        <f>MACD!CG55-시그널!CG55</f>
        <v>-1.5224894827813831E-4</v>
      </c>
      <c r="CH55" s="28">
        <f>외인!CH55/10000</f>
        <v>7.0190169999999998</v>
      </c>
      <c r="CI55" s="35">
        <f>MACD!CI55-시그널!CI55</f>
        <v>-2.0257771142400362E-4</v>
      </c>
      <c r="CJ55" s="28">
        <f>외인!CJ55/10000</f>
        <v>37.471309999999995</v>
      </c>
      <c r="CK55" s="35">
        <f>MACD!CK55-시그널!CK55</f>
        <v>-2.9704221505553238E-6</v>
      </c>
      <c r="CL55" s="28">
        <f>외인!CL55/10000</f>
        <v>24.246722000000002</v>
      </c>
      <c r="CM55" s="35">
        <f>MACD!CM55-시그널!CM55</f>
        <v>-1.7865766256902778E-4</v>
      </c>
      <c r="CN55" s="28">
        <f>외인!CN55/10000</f>
        <v>12.50869</v>
      </c>
      <c r="CO55" s="35">
        <f>MACD!CO55-시그널!CO55</f>
        <v>-2.1479976360050265E-4</v>
      </c>
      <c r="CP55" s="28">
        <f>외인!CP55/10000</f>
        <v>10.210599</v>
      </c>
      <c r="CQ55" s="35">
        <f>MACD!CQ55-시그널!CQ55</f>
        <v>-5.3781659210254132E-5</v>
      </c>
      <c r="CR55" s="28">
        <f>외인!CR55/10000</f>
        <v>17.190569</v>
      </c>
      <c r="CS55" s="35">
        <f>MACD!CS55-시그널!CS55</f>
        <v>-1.4743911499374263E-4</v>
      </c>
      <c r="CT55" s="28">
        <f>외인!CT55/10000</f>
        <v>16.522232000000002</v>
      </c>
      <c r="CU55" s="35">
        <f>MACD!CU55-시그널!CU55</f>
        <v>-2.5976278354140583E-4</v>
      </c>
      <c r="CV55" s="28">
        <f>외인!CV55/10000</f>
        <v>240.074038</v>
      </c>
      <c r="CW55" s="35">
        <f>MACD!CW55-시그널!CW55</f>
        <v>-1.7554074426173987E-4</v>
      </c>
      <c r="CX55" s="28">
        <f>외인!CX55/10000</f>
        <v>25.655981000000001</v>
      </c>
      <c r="CY55" s="35">
        <f>MACD!CY55-시그널!CY55</f>
        <v>-2.5515166511135424E-4</v>
      </c>
      <c r="CZ55" s="28">
        <f>외인!CZ55/10000</f>
        <v>1.9561279999999999</v>
      </c>
      <c r="DA55" s="35">
        <f>MACD!DA55-시그널!DA55</f>
        <v>-9.2894446843433929E-4</v>
      </c>
      <c r="DB55" s="28">
        <f>외인!DB55/10000</f>
        <v>3.97661</v>
      </c>
      <c r="DC55" s="35">
        <f>MACD!DC55-시그널!DC55</f>
        <v>-2.3624243790320047E-4</v>
      </c>
      <c r="DD55" s="28">
        <f>외인!DD55/10000</f>
        <v>0.89809899999999998</v>
      </c>
      <c r="DE55" s="35">
        <f>MACD!DE55-시그널!DE55</f>
        <v>-5.5591247714408248E-6</v>
      </c>
      <c r="DF55" s="28">
        <f>외인!DF55/10000</f>
        <v>5.7021449999999998</v>
      </c>
      <c r="DG55" s="35">
        <f>MACD!DG55-시그널!DG55</f>
        <v>-1.8815377401960084E-4</v>
      </c>
      <c r="DH55" s="28">
        <f>외인!DH55/10000</f>
        <v>2.0765599999999997</v>
      </c>
      <c r="DI55" s="35">
        <f>MACD!DI55-시그널!DI55</f>
        <v>-2.0608606080771484E-4</v>
      </c>
      <c r="DJ55" s="28">
        <f>외인!DJ55/10000</f>
        <v>70.940112999999997</v>
      </c>
      <c r="DK55" s="35">
        <f>MACD!DK55-시그널!DK55</f>
        <v>4.6712004628219191E-5</v>
      </c>
      <c r="DL55" s="28">
        <f>외인!DL55/10000</f>
        <v>9.9861970000000007</v>
      </c>
      <c r="DM55" s="35">
        <f>MACD!DM55-시그널!DM55</f>
        <v>-2.5504373006024635E-4</v>
      </c>
      <c r="DN55" s="28">
        <f>외인!DN55/10000</f>
        <v>240.074038</v>
      </c>
      <c r="DO55" s="35">
        <f>MACD!DO55-시그널!DO55</f>
        <v>-1.7554074426173987E-4</v>
      </c>
      <c r="DP55" s="28">
        <f>외인!DP55/10000</f>
        <v>8.161403</v>
      </c>
      <c r="DQ55" s="35">
        <f>MACD!DQ55-시그널!DQ55</f>
        <v>2.8679913150243884E-4</v>
      </c>
      <c r="DR55" s="28">
        <f>외인!DR55/10000</f>
        <v>4.9014639999999998</v>
      </c>
      <c r="DS55" s="35">
        <f>MACD!DS55-시그널!DS55</f>
        <v>-1.0614622406021461E-5</v>
      </c>
      <c r="DT55" s="28">
        <f>외인!DT55/10000</f>
        <v>13.485104999999999</v>
      </c>
      <c r="DU55" s="35">
        <f>MACD!DU55-시그널!DU55</f>
        <v>-1.6992578049461525E-4</v>
      </c>
      <c r="DV55" s="28">
        <f>외인!DV55/10000</f>
        <v>3.6779730000000002</v>
      </c>
      <c r="DW55" s="35">
        <f>MACD!DW55-시그널!DW55</f>
        <v>-6.2360031639519217E-5</v>
      </c>
      <c r="DX55" s="28">
        <f>외인!DX55/10000</f>
        <v>12.924660000000001</v>
      </c>
      <c r="DY55" s="35">
        <f>MACD!DY55-시그널!DY55</f>
        <v>4.269853485973224E-4</v>
      </c>
      <c r="DZ55" s="28">
        <f>외인!DZ55/10000</f>
        <v>0.87643300000000002</v>
      </c>
      <c r="EA55" s="35">
        <f>MACD!EA55-시그널!EA55</f>
        <v>-1.607151363387086E-4</v>
      </c>
      <c r="EB55" s="28">
        <f>외인!EB55/10000</f>
        <v>1.28898</v>
      </c>
      <c r="EC55" s="35">
        <f>MACD!EC55-시그널!EC55</f>
        <v>-1.2680904790658725E-4</v>
      </c>
      <c r="ED55" s="28">
        <f>외인!ED55/10000</f>
        <v>1.121591</v>
      </c>
      <c r="EE55" s="35">
        <f>MACD!EE55-시그널!EE55</f>
        <v>-4.05265816042616E-4</v>
      </c>
      <c r="EF55" s="28">
        <f>외인!EF55/10000</f>
        <v>23.903126</v>
      </c>
      <c r="EG55" s="35">
        <f>MACD!EG55-시그널!EG55</f>
        <v>-1.0538453066060805E-4</v>
      </c>
      <c r="EH55" s="28">
        <f>외인!EH55/10000</f>
        <v>22.531907999999998</v>
      </c>
      <c r="EI55" s="35">
        <f>MACD!EI55-시그널!EI55</f>
        <v>-5.004111105428059E-5</v>
      </c>
      <c r="EJ55" s="28">
        <f>외인!EJ55/10000</f>
        <v>10.555109</v>
      </c>
      <c r="EK55" s="35">
        <f>MACD!EK55-시그널!EK55</f>
        <v>-8.6815173404246896E-5</v>
      </c>
      <c r="EL55" s="28">
        <f>외인!EL55/10000</f>
        <v>3.1724650000000003</v>
      </c>
      <c r="EM55" s="35">
        <f>MACD!EM55-시그널!EM55</f>
        <v>-1.4617694249705092E-4</v>
      </c>
      <c r="EN55" s="28">
        <f>외인!EN55/10000</f>
        <v>4.9014639999999998</v>
      </c>
      <c r="EO55" s="35">
        <f>MACD!EO55-시그널!EO55</f>
        <v>-1.0614622406021461E-5</v>
      </c>
      <c r="EP55" s="28">
        <f>외인!EP55/10000</f>
        <v>17.445714000000002</v>
      </c>
      <c r="EQ55" s="35">
        <f>MACD!EQ55-시그널!EQ55</f>
        <v>-5.315500066355067E-4</v>
      </c>
      <c r="ER55" s="28">
        <f>외인!ER55/10000</f>
        <v>1.4417389999999999</v>
      </c>
      <c r="ES55" s="35">
        <f>MACD!ES55-시그널!ES55</f>
        <v>7.1745347455895751E-4</v>
      </c>
      <c r="ET55" s="28">
        <f>외인!ET55/10000</f>
        <v>16.982582999999998</v>
      </c>
      <c r="EU55" s="35">
        <f>MACD!EU55-시그널!EU55</f>
        <v>-1.2694927924791926E-4</v>
      </c>
      <c r="EV55" s="28">
        <f>외인!EV55/10000</f>
        <v>4.3740440000000005</v>
      </c>
      <c r="EW55" s="35">
        <f>MACD!EW55-시그널!EW55</f>
        <v>-5.4027450447653512E-5</v>
      </c>
      <c r="EX55" s="28">
        <f>외인!EX55/10000</f>
        <v>5.8365559999999999</v>
      </c>
      <c r="EY55" s="35">
        <f>MACD!EY55-시그널!EY55</f>
        <v>-5.6695796053841089E-5</v>
      </c>
    </row>
    <row r="56" spans="1:155">
      <c r="A56" s="27">
        <f>외인!A56</f>
        <v>46141</v>
      </c>
      <c r="B56" s="28">
        <f>외인!B56/10000</f>
        <v>531.82555500000001</v>
      </c>
      <c r="C56" s="35">
        <f>MACD!C56-시그널!C56</f>
        <v>-1.5295927024593873E-4</v>
      </c>
      <c r="D56" s="28">
        <f>외인!D56/10000</f>
        <v>67.761106000000012</v>
      </c>
      <c r="E56" s="35">
        <f>MACD!E56-시그널!E56</f>
        <v>1.4208143064850238E-4</v>
      </c>
      <c r="F56" s="28">
        <f>외인!F56/10000</f>
        <v>216.61507900000001</v>
      </c>
      <c r="G56" s="35">
        <f>MACD!G56-시그널!G56</f>
        <v>-8.9422601805486872E-5</v>
      </c>
      <c r="H56" s="28">
        <f>외인!H56/10000</f>
        <v>36.788522</v>
      </c>
      <c r="I56" s="35">
        <f>MACD!I56-시그널!I56</f>
        <v>-1.4078615280290778E-4</v>
      </c>
      <c r="J56" s="28">
        <f>외인!J56/10000</f>
        <v>4.6746489999999996</v>
      </c>
      <c r="K56" s="35">
        <f>MACD!K56-시그널!K56</f>
        <v>-3.2791247006317678E-4</v>
      </c>
      <c r="L56" s="28">
        <f>외인!L56/10000</f>
        <v>33.812245000000004</v>
      </c>
      <c r="M56" s="35">
        <f>MACD!M56-시그널!M56</f>
        <v>-9.2160959214602318E-5</v>
      </c>
      <c r="N56" s="28">
        <f>외인!N56/10000</f>
        <v>25.029529999999998</v>
      </c>
      <c r="O56" s="35">
        <f>MACD!O56-시그널!O56</f>
        <v>-1.4221018446655958E-4</v>
      </c>
      <c r="P56" s="28">
        <f>외인!P56/10000</f>
        <v>19.294528</v>
      </c>
      <c r="Q56" s="35">
        <f>MACD!Q56-시그널!Q56</f>
        <v>-2.7685677969783827E-4</v>
      </c>
      <c r="R56" s="28">
        <f>외인!R56/10000</f>
        <v>13.460967000000002</v>
      </c>
      <c r="S56" s="35">
        <f>MACD!S56-시그널!S56</f>
        <v>-1.4673352804864476E-4</v>
      </c>
      <c r="T56" s="28">
        <f>외인!T56/10000</f>
        <v>0.92054500000000006</v>
      </c>
      <c r="U56" s="35">
        <f>MACD!U56-시그널!U56</f>
        <v>7.8202121317458122E-5</v>
      </c>
      <c r="V56" s="28">
        <f>외인!V56/10000</f>
        <v>12.899685</v>
      </c>
      <c r="W56" s="35">
        <f>MACD!W56-시그널!W56</f>
        <v>3.358773527408258E-4</v>
      </c>
      <c r="X56" s="28">
        <f>외인!X56/10000</f>
        <v>237.38395099999997</v>
      </c>
      <c r="Y56" s="35">
        <f>MACD!Y56-시그널!Y56</f>
        <v>-1.4830550470457463E-4</v>
      </c>
      <c r="Z56" s="28">
        <f>외인!Z56/10000</f>
        <v>4.2784599999999999</v>
      </c>
      <c r="AA56" s="35">
        <f>MACD!AA56-시그널!AA56</f>
        <v>-3.2237145976660118E-5</v>
      </c>
      <c r="AB56" s="28">
        <f>외인!AB56/10000</f>
        <v>21.099695000000001</v>
      </c>
      <c r="AC56" s="35">
        <f>MACD!AC56-시그널!AC56</f>
        <v>-1.7826562415109381E-4</v>
      </c>
      <c r="AD56" s="28">
        <f>외인!AD56/10000</f>
        <v>1.965411</v>
      </c>
      <c r="AE56" s="35">
        <f>MACD!AE56-시그널!AE56</f>
        <v>-2.3551185458349966E-4</v>
      </c>
      <c r="AF56" s="28">
        <f>외인!AF56/10000</f>
        <v>2.4890910000000002</v>
      </c>
      <c r="AG56" s="35">
        <f>MACD!AG56-시그널!AG56</f>
        <v>-1.0542129985310642E-4</v>
      </c>
      <c r="AH56" s="28">
        <f>외인!AH56/10000</f>
        <v>23.664078</v>
      </c>
      <c r="AI56" s="35">
        <f>MACD!AI56-시그널!AI56</f>
        <v>1.6616857402521946E-4</v>
      </c>
      <c r="AJ56" s="28">
        <f>외인!AJ56/10000</f>
        <v>11.178357999999999</v>
      </c>
      <c r="AK56" s="35">
        <f>MACD!AK56-시그널!AK56</f>
        <v>-1.3674022030669871E-4</v>
      </c>
      <c r="AL56" s="28">
        <f>외인!AL56/10000</f>
        <v>9.2837460000000007</v>
      </c>
      <c r="AM56" s="35">
        <f>MACD!AM56-시그널!AM56</f>
        <v>-2.3385596507657038E-4</v>
      </c>
      <c r="AN56" s="28">
        <f>외인!AN56/10000</f>
        <v>17.78482</v>
      </c>
      <c r="AO56" s="35">
        <f>MACD!AO56-시그널!AO56</f>
        <v>-9.8077113944135394E-5</v>
      </c>
      <c r="AP56" s="28">
        <f>외인!AP56/10000</f>
        <v>17.613198999999998</v>
      </c>
      <c r="AQ56" s="35">
        <f>MACD!AQ56-시그널!AQ56</f>
        <v>-2.2442070366831255E-4</v>
      </c>
      <c r="AR56" s="28">
        <f>외인!AR56/10000</f>
        <v>2.5460799999999999</v>
      </c>
      <c r="AS56" s="35">
        <f>MACD!AS56-시그널!AS56</f>
        <v>9.4212161391572075E-5</v>
      </c>
      <c r="AT56" s="28">
        <f>외인!AT56/10000</f>
        <v>8.5813579999999998</v>
      </c>
      <c r="AU56" s="35">
        <f>MACD!AU56-시그널!AU56</f>
        <v>-1.8333723017511784E-4</v>
      </c>
      <c r="AV56" s="28">
        <f>외인!AV56/10000</f>
        <v>5.0222449999999998</v>
      </c>
      <c r="AW56" s="35">
        <f>MACD!AW56-시그널!AW56</f>
        <v>-1.911000676379298E-4</v>
      </c>
      <c r="AX56" s="28">
        <f>외인!AX56/10000</f>
        <v>7.7463100000000003</v>
      </c>
      <c r="AY56" s="35">
        <f>MACD!AY56-시그널!AY56</f>
        <v>4.8622034318869566E-4</v>
      </c>
      <c r="AZ56" s="28">
        <f>외인!AZ56/10000</f>
        <v>257.26510999999999</v>
      </c>
      <c r="BA56" s="35">
        <f>MACD!BA56-시그널!BA56</f>
        <v>-2.0118266858501358E-4</v>
      </c>
      <c r="BB56" s="28">
        <f>외인!BB56/10000</f>
        <v>10.065683999999999</v>
      </c>
      <c r="BC56" s="35">
        <f>MACD!BC56-시그널!BC56</f>
        <v>-3.6992406912621444E-5</v>
      </c>
      <c r="BD56" s="28">
        <f>외인!BD56/10000</f>
        <v>3.9693230000000002</v>
      </c>
      <c r="BE56" s="35">
        <f>MACD!BE56-시그널!BE56</f>
        <v>-2.1153905690668049E-4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10.860643</v>
      </c>
      <c r="BI56" s="35">
        <f>MACD!BI56-시그널!BI56</f>
        <v>2.5342272033664732E-4</v>
      </c>
      <c r="BJ56" s="28">
        <f>외인!BJ56/10000</f>
        <v>14.252101000000001</v>
      </c>
      <c r="BK56" s="35">
        <f>MACD!BK56-시그널!BK56</f>
        <v>-6.5158491613567145E-5</v>
      </c>
      <c r="BL56" s="28">
        <f>외인!BL56/10000</f>
        <v>5.052746</v>
      </c>
      <c r="BM56" s="35">
        <f>MACD!BM56-시그널!BM56</f>
        <v>4.0790525349119187E-4</v>
      </c>
      <c r="BN56" s="28">
        <f>외인!BN56/10000</f>
        <v>5.7524709999999999</v>
      </c>
      <c r="BO56" s="35">
        <f>MACD!BO56-시그널!BO56</f>
        <v>2.2124605034309366E-4</v>
      </c>
      <c r="BP56" s="28">
        <f>외인!BP56/10000</f>
        <v>8.7910909999999998</v>
      </c>
      <c r="BQ56" s="35">
        <f>MACD!BQ56-시그널!BQ56</f>
        <v>3.9987310439658412E-4</v>
      </c>
      <c r="BR56" s="28">
        <f>외인!BR56/10000</f>
        <v>33.329233000000002</v>
      </c>
      <c r="BS56" s="35">
        <f>MACD!BS56-시그널!BS56</f>
        <v>-1.0985911148519372E-4</v>
      </c>
      <c r="BT56" s="28">
        <f>외인!BT56/10000</f>
        <v>241.78755699999999</v>
      </c>
      <c r="BU56" s="35">
        <f>MACD!BU56-시그널!BU56</f>
        <v>-1.4940870050303672E-4</v>
      </c>
      <c r="BV56" s="28">
        <f>외인!BV56/10000</f>
        <v>43.400288000000003</v>
      </c>
      <c r="BW56" s="35">
        <f>MACD!BW56-시그널!BW56</f>
        <v>-2.0908849051889521E-4</v>
      </c>
      <c r="BX56" s="28">
        <f>외인!BX56/10000</f>
        <v>7.6149630000000004</v>
      </c>
      <c r="BY56" s="35">
        <f>MACD!BY56-시그널!BY56</f>
        <v>-1.3962990128486974E-4</v>
      </c>
      <c r="BZ56" s="28">
        <f>외인!BZ56/10000</f>
        <v>27.068565000000003</v>
      </c>
      <c r="CA56" s="35">
        <f>MACD!CA56-시그널!CA56</f>
        <v>-1.4644521368064364E-4</v>
      </c>
      <c r="CB56" s="28">
        <f>외인!CB56/10000</f>
        <v>1.3199799999999999</v>
      </c>
      <c r="CC56" s="35">
        <f>MACD!CC56-시그널!CC56</f>
        <v>3.2915019535704549E-5</v>
      </c>
      <c r="CD56" s="28">
        <f>외인!CD56/10000</f>
        <v>2.9415979999999999</v>
      </c>
      <c r="CE56" s="35">
        <f>MACD!CE56-시그널!CE56</f>
        <v>-3.3148174582376105E-5</v>
      </c>
      <c r="CF56" s="28">
        <f>외인!CF56/10000</f>
        <v>2.8708279999999999</v>
      </c>
      <c r="CG56" s="35">
        <f>MACD!CG56-시그널!CG56</f>
        <v>-1.6415086402268115E-4</v>
      </c>
      <c r="CH56" s="28">
        <f>외인!CH56/10000</f>
        <v>7.0903729999999996</v>
      </c>
      <c r="CI56" s="35">
        <f>MACD!CI56-시그널!CI56</f>
        <v>-1.4228435958076475E-4</v>
      </c>
      <c r="CJ56" s="28">
        <f>외인!CJ56/10000</f>
        <v>37.219745000000003</v>
      </c>
      <c r="CK56" s="35">
        <f>MACD!CK56-시그널!CK56</f>
        <v>4.7189107854922257E-5</v>
      </c>
      <c r="CL56" s="28">
        <f>외인!CL56/10000</f>
        <v>24.179604999999999</v>
      </c>
      <c r="CM56" s="35">
        <f>MACD!CM56-시그널!CM56</f>
        <v>-1.6996768325413706E-4</v>
      </c>
      <c r="CN56" s="28">
        <f>외인!CN56/10000</f>
        <v>12.274344000000001</v>
      </c>
      <c r="CO56" s="35">
        <f>MACD!CO56-시그널!CO56</f>
        <v>-1.841329950566803E-4</v>
      </c>
      <c r="CP56" s="28">
        <f>외인!CP56/10000</f>
        <v>10.123042999999999</v>
      </c>
      <c r="CQ56" s="35">
        <f>MACD!CQ56-시그널!CQ56</f>
        <v>-3.5675365205641681E-5</v>
      </c>
      <c r="CR56" s="28">
        <f>외인!CR56/10000</f>
        <v>17.164695000000002</v>
      </c>
      <c r="CS56" s="35">
        <f>MACD!CS56-시그널!CS56</f>
        <v>-1.0888679788586815E-4</v>
      </c>
      <c r="CT56" s="28">
        <f>외인!CT56/10000</f>
        <v>16.506623000000001</v>
      </c>
      <c r="CU56" s="35">
        <f>MACD!CU56-시그널!CU56</f>
        <v>-4.1123748664565087E-4</v>
      </c>
      <c r="CV56" s="28">
        <f>외인!CV56/10000</f>
        <v>241.78755699999999</v>
      </c>
      <c r="CW56" s="35">
        <f>MACD!CW56-시그널!CW56</f>
        <v>-1.4940870050303672E-4</v>
      </c>
      <c r="CX56" s="28">
        <f>외인!CX56/10000</f>
        <v>26.095685</v>
      </c>
      <c r="CY56" s="35">
        <f>MACD!CY56-시그널!CY56</f>
        <v>-2.3999035223220514E-4</v>
      </c>
      <c r="CZ56" s="28">
        <f>외인!CZ56/10000</f>
        <v>1.931457</v>
      </c>
      <c r="DA56" s="35">
        <f>MACD!DA56-시그널!DA56</f>
        <v>-1.442574981023439E-3</v>
      </c>
      <c r="DB56" s="28">
        <f>외인!DB56/10000</f>
        <v>3.9693230000000002</v>
      </c>
      <c r="DC56" s="35">
        <f>MACD!DC56-시그널!DC56</f>
        <v>-2.1153905690668049E-4</v>
      </c>
      <c r="DD56" s="28">
        <f>외인!DD56/10000</f>
        <v>0.92054500000000006</v>
      </c>
      <c r="DE56" s="35">
        <f>MACD!DE56-시그널!DE56</f>
        <v>7.8202121317458122E-5</v>
      </c>
      <c r="DF56" s="28">
        <f>외인!DF56/10000</f>
        <v>5.7545900000000003</v>
      </c>
      <c r="DG56" s="35">
        <f>MACD!DG56-시그널!DG56</f>
        <v>-1.7606951140197551E-4</v>
      </c>
      <c r="DH56" s="28">
        <f>외인!DH56/10000</f>
        <v>2.109308</v>
      </c>
      <c r="DI56" s="35">
        <f>MACD!DI56-시그널!DI56</f>
        <v>-2.1922043287061826E-5</v>
      </c>
      <c r="DJ56" s="28">
        <f>외인!DJ56/10000</f>
        <v>71.92955400000001</v>
      </c>
      <c r="DK56" s="35">
        <f>MACD!DK56-시그널!DK56</f>
        <v>-4.4827753535365097E-5</v>
      </c>
      <c r="DL56" s="28">
        <f>외인!DL56/10000</f>
        <v>9.7752600000000012</v>
      </c>
      <c r="DM56" s="35">
        <f>MACD!DM56-시그널!DM56</f>
        <v>-2.182149559600282E-4</v>
      </c>
      <c r="DN56" s="28">
        <f>외인!DN56/10000</f>
        <v>241.78755699999999</v>
      </c>
      <c r="DO56" s="35">
        <f>MACD!DO56-시그널!DO56</f>
        <v>-1.4940870050303672E-4</v>
      </c>
      <c r="DP56" s="28">
        <f>외인!DP56/10000</f>
        <v>8.1960119999999996</v>
      </c>
      <c r="DQ56" s="35">
        <f>MACD!DQ56-시그널!DQ56</f>
        <v>3.9781584050291633E-4</v>
      </c>
      <c r="DR56" s="28">
        <f>외인!DR56/10000</f>
        <v>4.8534470000000001</v>
      </c>
      <c r="DS56" s="35">
        <f>MACD!DS56-시그널!DS56</f>
        <v>-1.2252615076942413E-4</v>
      </c>
      <c r="DT56" s="28">
        <f>외인!DT56/10000</f>
        <v>13.460967000000002</v>
      </c>
      <c r="DU56" s="35">
        <f>MACD!DU56-시그널!DU56</f>
        <v>-1.4673352804864476E-4</v>
      </c>
      <c r="DV56" s="28">
        <f>외인!DV56/10000</f>
        <v>3.6762230000000002</v>
      </c>
      <c r="DW56" s="35">
        <f>MACD!DW56-시그널!DW56</f>
        <v>3.0583518970187857E-5</v>
      </c>
      <c r="DX56" s="28">
        <f>외인!DX56/10000</f>
        <v>12.899685</v>
      </c>
      <c r="DY56" s="35">
        <f>MACD!DY56-시그널!DY56</f>
        <v>3.358773527408258E-4</v>
      </c>
      <c r="DZ56" s="28">
        <f>외인!DZ56/10000</f>
        <v>0.89206000000000008</v>
      </c>
      <c r="EA56" s="35">
        <f>MACD!EA56-시그널!EA56</f>
        <v>-2.9424393129053299E-5</v>
      </c>
      <c r="EB56" s="28">
        <f>외인!EB56/10000</f>
        <v>1.302468</v>
      </c>
      <c r="EC56" s="35">
        <f>MACD!EC56-시그널!EC56</f>
        <v>-8.4932522035386211E-5</v>
      </c>
      <c r="ED56" s="28">
        <f>외인!ED56/10000</f>
        <v>1.1318900000000001</v>
      </c>
      <c r="EE56" s="35">
        <f>MACD!EE56-시그널!EE56</f>
        <v>-3.6307752772751653E-4</v>
      </c>
      <c r="EF56" s="28">
        <f>외인!EF56/10000</f>
        <v>23.607706</v>
      </c>
      <c r="EG56" s="35">
        <f>MACD!EG56-시그널!EG56</f>
        <v>-7.2811168420458506E-5</v>
      </c>
      <c r="EH56" s="28">
        <f>외인!EH56/10000</f>
        <v>22.816585</v>
      </c>
      <c r="EI56" s="35">
        <f>MACD!EI56-시그널!EI56</f>
        <v>-7.0530819160109716E-5</v>
      </c>
      <c r="EJ56" s="28">
        <f>외인!EJ56/10000</f>
        <v>10.560549</v>
      </c>
      <c r="EK56" s="35">
        <f>MACD!EK56-시그널!EK56</f>
        <v>-8.3843073127656251E-5</v>
      </c>
      <c r="EL56" s="28">
        <f>외인!EL56/10000</f>
        <v>3.2058880000000003</v>
      </c>
      <c r="EM56" s="35">
        <f>MACD!EM56-시그널!EM56</f>
        <v>-2.7760596276305395E-5</v>
      </c>
      <c r="EN56" s="28">
        <f>외인!EN56/10000</f>
        <v>4.8534470000000001</v>
      </c>
      <c r="EO56" s="35">
        <f>MACD!EO56-시그널!EO56</f>
        <v>-1.2252615076942413E-4</v>
      </c>
      <c r="EP56" s="28">
        <f>외인!EP56/10000</f>
        <v>17.802800000000001</v>
      </c>
      <c r="EQ56" s="35">
        <f>MACD!EQ56-시그널!EQ56</f>
        <v>-4.5349958647802457E-4</v>
      </c>
      <c r="ER56" s="28">
        <f>외인!ER56/10000</f>
        <v>1.429295</v>
      </c>
      <c r="ES56" s="35">
        <f>MACD!ES56-시그널!ES56</f>
        <v>7.368299334581292E-4</v>
      </c>
      <c r="ET56" s="28">
        <f>외인!ET56/10000</f>
        <v>17.613198999999998</v>
      </c>
      <c r="EU56" s="35">
        <f>MACD!EU56-시그널!EU56</f>
        <v>-2.2442070366831255E-4</v>
      </c>
      <c r="EV56" s="28">
        <f>외인!EV56/10000</f>
        <v>4.2784599999999999</v>
      </c>
      <c r="EW56" s="35">
        <f>MACD!EW56-시그널!EW56</f>
        <v>-3.2237145976660118E-5</v>
      </c>
      <c r="EX56" s="28">
        <f>외인!EX56/10000</f>
        <v>5.8445830000000001</v>
      </c>
      <c r="EY56" s="35">
        <f>MACD!EY56-시그널!EY56</f>
        <v>-4.0767700883156428E-5</v>
      </c>
    </row>
    <row r="57" spans="1:155">
      <c r="A57" s="27">
        <f>외인!A57</f>
        <v>46142</v>
      </c>
      <c r="B57" s="28">
        <f>외인!B57/10000</f>
        <v>524.51728900000001</v>
      </c>
      <c r="C57" s="35">
        <f>MACD!C57-시그널!C57</f>
        <v>-1.5444467479964487E-4</v>
      </c>
      <c r="D57" s="28">
        <f>외인!D57/10000</f>
        <v>66.197620000000001</v>
      </c>
      <c r="E57" s="35">
        <f>MACD!E57-시그널!E57</f>
        <v>1.180503507305553E-4</v>
      </c>
      <c r="F57" s="28">
        <f>외인!F57/10000</f>
        <v>212.32497499999999</v>
      </c>
      <c r="G57" s="35">
        <f>MACD!G57-시그널!G57</f>
        <v>-1.0747253417900241E-4</v>
      </c>
      <c r="H57" s="28">
        <f>외인!H57/10000</f>
        <v>35.711909000000006</v>
      </c>
      <c r="I57" s="35">
        <f>MACD!I57-시그널!I57</f>
        <v>-9.005625657662272E-5</v>
      </c>
      <c r="J57" s="28">
        <f>외인!J57/10000</f>
        <v>4.4796680000000002</v>
      </c>
      <c r="K57" s="35">
        <f>MACD!K57-시그널!K57</f>
        <v>-4.4722261211411308E-4</v>
      </c>
      <c r="L57" s="28">
        <f>외인!L57/10000</f>
        <v>32.878571999999998</v>
      </c>
      <c r="M57" s="35">
        <f>MACD!M57-시그널!M57</f>
        <v>-3.6720514993208689E-5</v>
      </c>
      <c r="N57" s="28">
        <f>외인!N57/10000</f>
        <v>24.115905999999999</v>
      </c>
      <c r="O57" s="35">
        <f>MACD!O57-시그널!O57</f>
        <v>-1.6657627144522409E-4</v>
      </c>
      <c r="P57" s="28">
        <f>외인!P57/10000</f>
        <v>18.941113000000001</v>
      </c>
      <c r="Q57" s="35">
        <f>MACD!Q57-시그널!Q57</f>
        <v>-2.6559404852204984E-4</v>
      </c>
      <c r="R57" s="28">
        <f>외인!R57/10000</f>
        <v>13.082874</v>
      </c>
      <c r="S57" s="35">
        <f>MACD!S57-시그널!S57</f>
        <v>-2.0739017225467993E-4</v>
      </c>
      <c r="T57" s="28">
        <f>외인!T57/10000</f>
        <v>0.92300700000000002</v>
      </c>
      <c r="U57" s="35">
        <f>MACD!U57-시그널!U57</f>
        <v>1.174658157435198E-4</v>
      </c>
      <c r="V57" s="28">
        <f>외인!V57/10000</f>
        <v>12.66417</v>
      </c>
      <c r="W57" s="35">
        <f>MACD!W57-시그널!W57</f>
        <v>2.488380468698894E-4</v>
      </c>
      <c r="X57" s="28">
        <f>외인!X57/10000</f>
        <v>233.603014</v>
      </c>
      <c r="Y57" s="35">
        <f>MACD!Y57-시그널!Y57</f>
        <v>-1.4341468295933862E-4</v>
      </c>
      <c r="Z57" s="28">
        <f>외인!Z57/10000</f>
        <v>4.2161870000000006</v>
      </c>
      <c r="AA57" s="35">
        <f>MACD!AA57-시그널!AA57</f>
        <v>-2.226687440491599E-5</v>
      </c>
      <c r="AB57" s="28">
        <f>외인!AB57/10000</f>
        <v>21.096995</v>
      </c>
      <c r="AC57" s="35">
        <f>MACD!AC57-시그널!AC57</f>
        <v>-1.1856750965193134E-4</v>
      </c>
      <c r="AD57" s="28">
        <f>외인!AD57/10000</f>
        <v>1.9391229999999999</v>
      </c>
      <c r="AE57" s="35">
        <f>MACD!AE57-시그널!AE57</f>
        <v>-2.3260149076086503E-4</v>
      </c>
      <c r="AF57" s="28">
        <f>외인!AF57/10000</f>
        <v>2.4622459999999999</v>
      </c>
      <c r="AG57" s="35">
        <f>MACD!AG57-시그널!AG57</f>
        <v>-9.0389997536437558E-5</v>
      </c>
      <c r="AH57" s="28">
        <f>외인!AH57/10000</f>
        <v>23.490714999999998</v>
      </c>
      <c r="AI57" s="35">
        <f>MACD!AI57-시그널!AI57</f>
        <v>6.3042582556425324E-5</v>
      </c>
      <c r="AJ57" s="28">
        <f>외인!AJ57/10000</f>
        <v>10.902285000000001</v>
      </c>
      <c r="AK57" s="35">
        <f>MACD!AK57-시그널!AK57</f>
        <v>-1.5314227503684268E-4</v>
      </c>
      <c r="AL57" s="28">
        <f>외인!AL57/10000</f>
        <v>9.0704979999999988</v>
      </c>
      <c r="AM57" s="35">
        <f>MACD!AM57-시그널!AM57</f>
        <v>-2.0619187661110759E-4</v>
      </c>
      <c r="AN57" s="28">
        <f>외인!AN57/10000</f>
        <v>17.076092000000003</v>
      </c>
      <c r="AO57" s="35">
        <f>MACD!AO57-시그널!AO57</f>
        <v>-1.3593921812654587E-4</v>
      </c>
      <c r="AP57" s="28">
        <f>외인!AP57/10000</f>
        <v>18.019812999999999</v>
      </c>
      <c r="AQ57" s="35">
        <f>MACD!AQ57-시그널!AQ57</f>
        <v>-2.3237123934984137E-4</v>
      </c>
      <c r="AR57" s="28">
        <f>외인!AR57/10000</f>
        <v>2.496947</v>
      </c>
      <c r="AS57" s="35">
        <f>MACD!AS57-시그널!AS57</f>
        <v>9.9190520906367605E-5</v>
      </c>
      <c r="AT57" s="28">
        <f>외인!AT57/10000</f>
        <v>8.5701260000000001</v>
      </c>
      <c r="AU57" s="35">
        <f>MACD!AU57-시그널!AU57</f>
        <v>-1.3588057185783946E-4</v>
      </c>
      <c r="AV57" s="28">
        <f>외인!AV57/10000</f>
        <v>5.0020509999999998</v>
      </c>
      <c r="AW57" s="35">
        <f>MACD!AW57-시그널!AW57</f>
        <v>-1.2891665115715556E-4</v>
      </c>
      <c r="AX57" s="28">
        <f>외인!AX57/10000</f>
        <v>7.4868619999999995</v>
      </c>
      <c r="AY57" s="35">
        <f>MACD!AY57-시그널!AY57</f>
        <v>3.4551263193939867E-4</v>
      </c>
      <c r="AZ57" s="28">
        <f>외인!AZ57/10000</f>
        <v>253.23596000000001</v>
      </c>
      <c r="BA57" s="35">
        <f>MACD!BA57-시그널!BA57</f>
        <v>-1.8314574159680622E-4</v>
      </c>
      <c r="BB57" s="28">
        <f>외인!BB57/10000</f>
        <v>9.9271149999999988</v>
      </c>
      <c r="BC57" s="35">
        <f>MACD!BC57-시그널!BC57</f>
        <v>-3.2976985497863007E-5</v>
      </c>
      <c r="BD57" s="28">
        <f>외인!BD57/10000</f>
        <v>3.8819849999999998</v>
      </c>
      <c r="BE57" s="35">
        <f>MACD!BE57-시그널!BE57</f>
        <v>-1.9176431409268283E-4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10.833857999999999</v>
      </c>
      <c r="BI57" s="35">
        <f>MACD!BI57-시그널!BI57</f>
        <v>3.7888776459815362E-4</v>
      </c>
      <c r="BJ57" s="28">
        <f>외인!BJ57/10000</f>
        <v>13.826355</v>
      </c>
      <c r="BK57" s="35">
        <f>MACD!BK57-시그널!BK57</f>
        <v>-2.9418460615343903E-5</v>
      </c>
      <c r="BL57" s="28">
        <f>외인!BL57/10000</f>
        <v>4.9630790000000005</v>
      </c>
      <c r="BM57" s="35">
        <f>MACD!BM57-시그널!BM57</f>
        <v>2.4010243990023222E-4</v>
      </c>
      <c r="BN57" s="28">
        <f>외인!BN57/10000</f>
        <v>5.6295440000000001</v>
      </c>
      <c r="BO57" s="35">
        <f>MACD!BO57-시그널!BO57</f>
        <v>1.7285399286906273E-4</v>
      </c>
      <c r="BP57" s="28">
        <f>외인!BP57/10000</f>
        <v>8.505688000000001</v>
      </c>
      <c r="BQ57" s="35">
        <f>MACD!BQ57-시그널!BQ57</f>
        <v>2.4344429152128627E-4</v>
      </c>
      <c r="BR57" s="28">
        <f>외인!BR57/10000</f>
        <v>33.528128000000002</v>
      </c>
      <c r="BS57" s="35">
        <f>MACD!BS57-시그널!BS57</f>
        <v>-1.9802622923838621E-4</v>
      </c>
      <c r="BT57" s="28">
        <f>외인!BT57/10000</f>
        <v>237.96670600000002</v>
      </c>
      <c r="BU57" s="35">
        <f>MACD!BU57-시그널!BU57</f>
        <v>-1.4728923101183216E-4</v>
      </c>
      <c r="BV57" s="28">
        <f>외인!BV57/10000</f>
        <v>43.385103999999998</v>
      </c>
      <c r="BW57" s="35">
        <f>MACD!BW57-시그널!BW57</f>
        <v>-1.7217939567042487E-4</v>
      </c>
      <c r="BX57" s="28">
        <f>외인!BX57/10000</f>
        <v>7.4870700000000001</v>
      </c>
      <c r="BY57" s="35">
        <f>MACD!BY57-시그널!BY57</f>
        <v>-1.2952472933412882E-4</v>
      </c>
      <c r="BZ57" s="28">
        <f>외인!BZ57/10000</f>
        <v>26.14659</v>
      </c>
      <c r="CA57" s="35">
        <f>MACD!CA57-시그널!CA57</f>
        <v>-1.6192602170047042E-4</v>
      </c>
      <c r="CB57" s="28">
        <f>외인!CB57/10000</f>
        <v>1.294475</v>
      </c>
      <c r="CC57" s="35">
        <f>MACD!CC57-시그널!CC57</f>
        <v>6.4976378108291675E-5</v>
      </c>
      <c r="CD57" s="28">
        <f>외인!CD57/10000</f>
        <v>2.971714</v>
      </c>
      <c r="CE57" s="35">
        <f>MACD!CE57-시그널!CE57</f>
        <v>7.2626349846021841E-5</v>
      </c>
      <c r="CF57" s="28">
        <f>외인!CF57/10000</f>
        <v>2.8327110000000002</v>
      </c>
      <c r="CG57" s="35">
        <f>MACD!CG57-시그널!CG57</f>
        <v>-1.2606903269433425E-4</v>
      </c>
      <c r="CH57" s="28">
        <f>외인!CH57/10000</f>
        <v>7.0905770000000006</v>
      </c>
      <c r="CI57" s="35">
        <f>MACD!CI57-시그널!CI57</f>
        <v>-8.8244898173576167E-5</v>
      </c>
      <c r="CJ57" s="28">
        <f>외인!CJ57/10000</f>
        <v>36.322662999999999</v>
      </c>
      <c r="CK57" s="35">
        <f>MACD!CK57-시그널!CK57</f>
        <v>4.2750094770192381E-5</v>
      </c>
      <c r="CL57" s="28">
        <f>외인!CL57/10000</f>
        <v>24.138591000000002</v>
      </c>
      <c r="CM57" s="35">
        <f>MACD!CM57-시그널!CM57</f>
        <v>-1.302548767807615E-4</v>
      </c>
      <c r="CN57" s="28">
        <f>외인!CN57/10000</f>
        <v>11.864402</v>
      </c>
      <c r="CO57" s="35">
        <f>MACD!CO57-시그널!CO57</f>
        <v>-1.7167115262237909E-4</v>
      </c>
      <c r="CP57" s="28">
        <f>외인!CP57/10000</f>
        <v>9.9841160000000002</v>
      </c>
      <c r="CQ57" s="35">
        <f>MACD!CQ57-시그널!CQ57</f>
        <v>-3.1495578911732126E-5</v>
      </c>
      <c r="CR57" s="28">
        <f>외인!CR57/10000</f>
        <v>16.667669</v>
      </c>
      <c r="CS57" s="35">
        <f>MACD!CS57-시그널!CS57</f>
        <v>-1.329561455878753E-4</v>
      </c>
      <c r="CT57" s="28">
        <f>외인!CT57/10000</f>
        <v>16.416717999999999</v>
      </c>
      <c r="CU57" s="35">
        <f>MACD!CU57-시그널!CU57</f>
        <v>-3.6195550223523643E-4</v>
      </c>
      <c r="CV57" s="28">
        <f>외인!CV57/10000</f>
        <v>237.96670600000002</v>
      </c>
      <c r="CW57" s="35">
        <f>MACD!CW57-시그널!CW57</f>
        <v>-1.4728923101183216E-4</v>
      </c>
      <c r="CX57" s="28">
        <f>외인!CX57/10000</f>
        <v>25.512466</v>
      </c>
      <c r="CY57" s="35">
        <f>MACD!CY57-시그널!CY57</f>
        <v>-1.7564534739041785E-4</v>
      </c>
      <c r="CZ57" s="28">
        <f>외인!CZ57/10000</f>
        <v>1.926936</v>
      </c>
      <c r="DA57" s="35">
        <f>MACD!DA57-시그널!DA57</f>
        <v>-1.3774251065337242E-3</v>
      </c>
      <c r="DB57" s="28">
        <f>외인!DB57/10000</f>
        <v>3.8819849999999998</v>
      </c>
      <c r="DC57" s="35">
        <f>MACD!DC57-시그널!DC57</f>
        <v>-1.9176431409268283E-4</v>
      </c>
      <c r="DD57" s="28">
        <f>외인!DD57/10000</f>
        <v>0.92300700000000002</v>
      </c>
      <c r="DE57" s="35">
        <f>MACD!DE57-시그널!DE57</f>
        <v>1.174658157435198E-4</v>
      </c>
      <c r="DF57" s="28">
        <f>외인!DF57/10000</f>
        <v>5.6189080000000002</v>
      </c>
      <c r="DG57" s="35">
        <f>MACD!DG57-시그널!DG57</f>
        <v>-1.5412740449608186E-4</v>
      </c>
      <c r="DH57" s="28">
        <f>외인!DH57/10000</f>
        <v>2.131084</v>
      </c>
      <c r="DI57" s="35">
        <f>MACD!DI57-시그널!DI57</f>
        <v>1.0756439279768651E-4</v>
      </c>
      <c r="DJ57" s="28">
        <f>외인!DJ57/10000</f>
        <v>71.348383999999996</v>
      </c>
      <c r="DK57" s="35">
        <f>MACD!DK57-시그널!DK57</f>
        <v>-1.1006655198469538E-4</v>
      </c>
      <c r="DL57" s="28">
        <f>외인!DL57/10000</f>
        <v>9.417091000000001</v>
      </c>
      <c r="DM57" s="35">
        <f>MACD!DM57-시그널!DM57</f>
        <v>-2.0300466051683471E-4</v>
      </c>
      <c r="DN57" s="28">
        <f>외인!DN57/10000</f>
        <v>237.96670600000002</v>
      </c>
      <c r="DO57" s="35">
        <f>MACD!DO57-시그널!DO57</f>
        <v>-1.4728923101183216E-4</v>
      </c>
      <c r="DP57" s="28">
        <f>외인!DP57/10000</f>
        <v>7.9058149999999996</v>
      </c>
      <c r="DQ57" s="35">
        <f>MACD!DQ57-시그널!DQ57</f>
        <v>3.8079998544695019E-4</v>
      </c>
      <c r="DR57" s="28">
        <f>외인!DR57/10000</f>
        <v>4.6443879999999993</v>
      </c>
      <c r="DS57" s="35">
        <f>MACD!DS57-시그널!DS57</f>
        <v>-2.6142345784165217E-4</v>
      </c>
      <c r="DT57" s="28">
        <f>외인!DT57/10000</f>
        <v>13.082874</v>
      </c>
      <c r="DU57" s="35">
        <f>MACD!DU57-시그널!DU57</f>
        <v>-2.0739017225467993E-4</v>
      </c>
      <c r="DV57" s="28">
        <f>외인!DV57/10000</f>
        <v>3.5572970000000002</v>
      </c>
      <c r="DW57" s="35">
        <f>MACD!DW57-시그널!DW57</f>
        <v>1.3905805539487796E-4</v>
      </c>
      <c r="DX57" s="28">
        <f>외인!DX57/10000</f>
        <v>12.66417</v>
      </c>
      <c r="DY57" s="35">
        <f>MACD!DY57-시그널!DY57</f>
        <v>2.488380468698894E-4</v>
      </c>
      <c r="DZ57" s="28">
        <f>외인!DZ57/10000</f>
        <v>0.86249500000000012</v>
      </c>
      <c r="EA57" s="35">
        <f>MACD!EA57-시그널!EA57</f>
        <v>-1.1005212746531876E-4</v>
      </c>
      <c r="EB57" s="28">
        <f>외인!EB57/10000</f>
        <v>1.280789</v>
      </c>
      <c r="EC57" s="35">
        <f>MACD!EC57-시그널!EC57</f>
        <v>-1.0407958177421466E-4</v>
      </c>
      <c r="ED57" s="28">
        <f>외인!ED57/10000</f>
        <v>1.112954</v>
      </c>
      <c r="EE57" s="35">
        <f>MACD!EE57-시그널!EE57</f>
        <v>-2.3008435789998317E-4</v>
      </c>
      <c r="EF57" s="28">
        <f>외인!EF57/10000</f>
        <v>23.136567000000003</v>
      </c>
      <c r="EG57" s="35">
        <f>MACD!EG57-시그널!EG57</f>
        <v>-6.7815899815346569E-5</v>
      </c>
      <c r="EH57" s="28">
        <f>외인!EH57/10000</f>
        <v>22.832064000000003</v>
      </c>
      <c r="EI57" s="35">
        <f>MACD!EI57-시그널!EI57</f>
        <v>-1.1692406693845182E-4</v>
      </c>
      <c r="EJ57" s="28">
        <f>외인!EJ57/10000</f>
        <v>10.402631</v>
      </c>
      <c r="EK57" s="35">
        <f>MACD!EK57-시그널!EK57</f>
        <v>-8.2107850315803004E-5</v>
      </c>
      <c r="EL57" s="28">
        <f>외인!EL57/10000</f>
        <v>3.234988</v>
      </c>
      <c r="EM57" s="35">
        <f>MACD!EM57-시그널!EM57</f>
        <v>6.8292230190684835E-5</v>
      </c>
      <c r="EN57" s="28">
        <f>외인!EN57/10000</f>
        <v>4.6443879999999993</v>
      </c>
      <c r="EO57" s="35">
        <f>MACD!EO57-시그널!EO57</f>
        <v>-2.6142345784165217E-4</v>
      </c>
      <c r="EP57" s="28">
        <f>외인!EP57/10000</f>
        <v>17.758082000000002</v>
      </c>
      <c r="EQ57" s="35">
        <f>MACD!EQ57-시그널!EQ57</f>
        <v>-3.0861703040562568E-4</v>
      </c>
      <c r="ER57" s="28">
        <f>외인!ER57/10000</f>
        <v>1.402692</v>
      </c>
      <c r="ES57" s="35">
        <f>MACD!ES57-시그널!ES57</f>
        <v>7.2628434507394533E-4</v>
      </c>
      <c r="ET57" s="28">
        <f>외인!ET57/10000</f>
        <v>18.019812999999999</v>
      </c>
      <c r="EU57" s="35">
        <f>MACD!EU57-시그널!EU57</f>
        <v>-2.3237123934984137E-4</v>
      </c>
      <c r="EV57" s="28">
        <f>외인!EV57/10000</f>
        <v>4.2161870000000006</v>
      </c>
      <c r="EW57" s="35">
        <f>MACD!EW57-시그널!EW57</f>
        <v>-2.226687440491599E-5</v>
      </c>
      <c r="EX57" s="28">
        <f>외인!EX57/10000</f>
        <v>5.7679290000000005</v>
      </c>
      <c r="EY57" s="35">
        <f>MACD!EY57-시그널!EY57</f>
        <v>-4.0363533324615827E-5</v>
      </c>
    </row>
    <row r="58" spans="1:155">
      <c r="A58" s="27">
        <f>외인!A58</f>
        <v>46146</v>
      </c>
      <c r="B58" s="28">
        <f>외인!B58/10000</f>
        <v>551.373651</v>
      </c>
      <c r="C58" s="35">
        <f>MACD!C58-시그널!C58</f>
        <v>-8.0653873743335199E-5</v>
      </c>
      <c r="D58" s="28">
        <f>외인!D58/10000</f>
        <v>67.386228000000003</v>
      </c>
      <c r="E58" s="35">
        <f>MACD!E58-시그널!E58</f>
        <v>5.9117927367769894E-5</v>
      </c>
      <c r="F58" s="28">
        <f>외인!F58/10000</f>
        <v>221.06366299999999</v>
      </c>
      <c r="G58" s="35">
        <f>MACD!G58-시그널!G58</f>
        <v>-9.3007528477949105E-6</v>
      </c>
      <c r="H58" s="28">
        <f>외인!H58/10000</f>
        <v>37.088788999999998</v>
      </c>
      <c r="I58" s="35">
        <f>MACD!I58-시그널!I58</f>
        <v>-7.9036734976413328E-6</v>
      </c>
      <c r="J58" s="28">
        <f>외인!J58/10000</f>
        <v>4.5424670000000003</v>
      </c>
      <c r="K58" s="35">
        <f>MACD!K58-시그널!K58</f>
        <v>-5.7607555089538541E-4</v>
      </c>
      <c r="L58" s="28">
        <f>외인!L58/10000</f>
        <v>34.123376</v>
      </c>
      <c r="M58" s="35">
        <f>MACD!M58-시그널!M58</f>
        <v>4.1623634995027261E-5</v>
      </c>
      <c r="N58" s="28">
        <f>외인!N58/10000</f>
        <v>24.542259000000001</v>
      </c>
      <c r="O58" s="35">
        <f>MACD!O58-시그널!O58</f>
        <v>-4.1432390144238794E-5</v>
      </c>
      <c r="P58" s="28">
        <f>외인!P58/10000</f>
        <v>18.924163</v>
      </c>
      <c r="Q58" s="35">
        <f>MACD!Q58-시그널!Q58</f>
        <v>-3.2123051907613249E-4</v>
      </c>
      <c r="R58" s="28">
        <f>외인!R58/10000</f>
        <v>13.089672999999999</v>
      </c>
      <c r="S58" s="35">
        <f>MACD!S58-시그널!S58</f>
        <v>-2.3283351801495873E-4</v>
      </c>
      <c r="T58" s="28">
        <f>외인!T58/10000</f>
        <v>0.89457500000000001</v>
      </c>
      <c r="U58" s="35">
        <f>MACD!U58-시그널!U58</f>
        <v>2.2792423951014263E-5</v>
      </c>
      <c r="V58" s="28">
        <f>외인!V58/10000</f>
        <v>13.104088000000001</v>
      </c>
      <c r="W58" s="35">
        <f>MACD!W58-시그널!W58</f>
        <v>2.0669643830230951E-8</v>
      </c>
      <c r="X58" s="28">
        <f>외인!X58/10000</f>
        <v>252.42587200000003</v>
      </c>
      <c r="Y58" s="35">
        <f>MACD!Y58-시그널!Y58</f>
        <v>1.092935503936663E-5</v>
      </c>
      <c r="Z58" s="28">
        <f>외인!Z58/10000</f>
        <v>4.2692120000000005</v>
      </c>
      <c r="AA58" s="35">
        <f>MACD!AA58-시그널!AA58</f>
        <v>-9.2501498412393389E-6</v>
      </c>
      <c r="AB58" s="28">
        <f>외인!AB58/10000</f>
        <v>20.816457</v>
      </c>
      <c r="AC58" s="35">
        <f>MACD!AC58-시그널!AC58</f>
        <v>-1.2150337277177034E-4</v>
      </c>
      <c r="AD58" s="28">
        <f>외인!AD58/10000</f>
        <v>1.9336209999999998</v>
      </c>
      <c r="AE58" s="35">
        <f>MACD!AE58-시그널!AE58</f>
        <v>-2.7419285954293204E-4</v>
      </c>
      <c r="AF58" s="28">
        <f>외인!AF58/10000</f>
        <v>2.5287869999999999</v>
      </c>
      <c r="AG58" s="35">
        <f>MACD!AG58-시그널!AG58</f>
        <v>-1.7995510981390768E-4</v>
      </c>
      <c r="AH58" s="28">
        <f>외인!AH58/10000</f>
        <v>23.492749</v>
      </c>
      <c r="AI58" s="35">
        <f>MACD!AI58-시그널!AI58</f>
        <v>-8.4543960047872709E-5</v>
      </c>
      <c r="AJ58" s="28">
        <f>외인!AJ58/10000</f>
        <v>10.930549000000001</v>
      </c>
      <c r="AK58" s="35">
        <f>MACD!AK58-시그널!AK58</f>
        <v>-2.2155552204519577E-4</v>
      </c>
      <c r="AL58" s="28">
        <f>외인!AL58/10000</f>
        <v>9.2529070000000004</v>
      </c>
      <c r="AM58" s="35">
        <f>MACD!AM58-시그널!AM58</f>
        <v>-7.9610572306482402E-5</v>
      </c>
      <c r="AN58" s="28">
        <f>외인!AN58/10000</f>
        <v>17.321957999999999</v>
      </c>
      <c r="AO58" s="35">
        <f>MACD!AO58-시그널!AO58</f>
        <v>-1.9819186774900255E-5</v>
      </c>
      <c r="AP58" s="28">
        <f>외인!AP58/10000</f>
        <v>19.508824000000001</v>
      </c>
      <c r="AQ58" s="35">
        <f>MACD!AQ58-시그널!AQ58</f>
        <v>-3.2627226398131154E-4</v>
      </c>
      <c r="AR58" s="28">
        <f>외인!AR58/10000</f>
        <v>2.4942470000000001</v>
      </c>
      <c r="AS58" s="35">
        <f>MACD!AS58-시그널!AS58</f>
        <v>-1.0768669960213399E-4</v>
      </c>
      <c r="AT58" s="28">
        <f>외인!AT58/10000</f>
        <v>8.669003</v>
      </c>
      <c r="AU58" s="35">
        <f>MACD!AU58-시그널!AU58</f>
        <v>-1.4360940879850698E-4</v>
      </c>
      <c r="AV58" s="28">
        <f>외인!AV58/10000</f>
        <v>4.979406</v>
      </c>
      <c r="AW58" s="35">
        <f>MACD!AW58-시그널!AW58</f>
        <v>-1.4603559780258254E-4</v>
      </c>
      <c r="AX58" s="28">
        <f>외인!AX58/10000</f>
        <v>7.3897679999999992</v>
      </c>
      <c r="AY58" s="35">
        <f>MACD!AY58-시그널!AY58</f>
        <v>1.2903393453756823E-4</v>
      </c>
      <c r="AZ58" s="28">
        <f>외인!AZ58/10000</f>
        <v>272.85688399999998</v>
      </c>
      <c r="BA58" s="35">
        <f>MACD!BA58-시그널!BA58</f>
        <v>-2.5880541154281694E-5</v>
      </c>
      <c r="BB58" s="28">
        <f>외인!BB58/10000</f>
        <v>10.309944</v>
      </c>
      <c r="BC58" s="35">
        <f>MACD!BC58-시그널!BC58</f>
        <v>-1.4937993101086985E-5</v>
      </c>
      <c r="BD58" s="28">
        <f>외인!BD58/10000</f>
        <v>3.9322499999999998</v>
      </c>
      <c r="BE58" s="35">
        <f>MACD!BE58-시그널!BE58</f>
        <v>-2.1233742070415136E-4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11.082855</v>
      </c>
      <c r="BI58" s="35">
        <f>MACD!BI58-시그널!BI58</f>
        <v>3.3763353125515136E-4</v>
      </c>
      <c r="BJ58" s="28">
        <f>외인!BJ58/10000</f>
        <v>14.226857000000001</v>
      </c>
      <c r="BK58" s="35">
        <f>MACD!BK58-시그널!BK58</f>
        <v>4.2911419585721673E-5</v>
      </c>
      <c r="BL58" s="28">
        <f>외인!BL58/10000</f>
        <v>5.0732860000000004</v>
      </c>
      <c r="BM58" s="35">
        <f>MACD!BM58-시그널!BM58</f>
        <v>1.5041977193473705E-4</v>
      </c>
      <c r="BN58" s="28">
        <f>외인!BN58/10000</f>
        <v>5.9271099999999999</v>
      </c>
      <c r="BO58" s="35">
        <f>MACD!BO58-시그널!BO58</f>
        <v>2.4529767320956362E-4</v>
      </c>
      <c r="BP58" s="28">
        <f>외인!BP58/10000</f>
        <v>8.4455340000000003</v>
      </c>
      <c r="BQ58" s="35">
        <f>MACD!BQ58-시그널!BQ58</f>
        <v>6.7394624746335542E-5</v>
      </c>
      <c r="BR58" s="28">
        <f>외인!BR58/10000</f>
        <v>35.150271999999994</v>
      </c>
      <c r="BS58" s="35">
        <f>MACD!BS58-시그널!BS58</f>
        <v>-3.6211082039423899E-4</v>
      </c>
      <c r="BT58" s="28">
        <f>외인!BT58/10000</f>
        <v>257.01975499999998</v>
      </c>
      <c r="BU58" s="35">
        <f>MACD!BU58-시그널!BU58</f>
        <v>4.2915130293410316E-6</v>
      </c>
      <c r="BV58" s="28">
        <f>외인!BV58/10000</f>
        <v>46.474767999999997</v>
      </c>
      <c r="BW58" s="35">
        <f>MACD!BW58-시그널!BW58</f>
        <v>-1.058625795665906E-4</v>
      </c>
      <c r="BX58" s="28">
        <f>외인!BX58/10000</f>
        <v>7.5290229999999996</v>
      </c>
      <c r="BY58" s="35">
        <f>MACD!BY58-시그널!BY58</f>
        <v>-1.7206053866071207E-4</v>
      </c>
      <c r="BZ58" s="28">
        <f>외인!BZ58/10000</f>
        <v>26.574865000000003</v>
      </c>
      <c r="CA58" s="35">
        <f>MACD!CA58-시그널!CA58</f>
        <v>-4.2444717618763934E-5</v>
      </c>
      <c r="CB58" s="28">
        <f>외인!CB58/10000</f>
        <v>1.296618</v>
      </c>
      <c r="CC58" s="35">
        <f>MACD!CC58-시그널!CC58</f>
        <v>3.4136955737560179E-5</v>
      </c>
      <c r="CD58" s="28">
        <f>외인!CD58/10000</f>
        <v>2.9346799999999997</v>
      </c>
      <c r="CE58" s="35">
        <f>MACD!CE58-시그널!CE58</f>
        <v>-1.291037042369604E-5</v>
      </c>
      <c r="CF58" s="28">
        <f>외인!CF58/10000</f>
        <v>2.8291459999999997</v>
      </c>
      <c r="CG58" s="35">
        <f>MACD!CG58-시그널!CG58</f>
        <v>-2.7297659246832535E-4</v>
      </c>
      <c r="CH58" s="28">
        <f>외인!CH58/10000</f>
        <v>7.0829170000000001</v>
      </c>
      <c r="CI58" s="35">
        <f>MACD!CI58-시그널!CI58</f>
        <v>-1.0796698116538854E-4</v>
      </c>
      <c r="CJ58" s="28">
        <f>외인!CJ58/10000</f>
        <v>36.218933</v>
      </c>
      <c r="CK58" s="35">
        <f>MACD!CK58-시그널!CK58</f>
        <v>-2.502404136591873E-5</v>
      </c>
      <c r="CL58" s="28">
        <f>외인!CL58/10000</f>
        <v>23.821102</v>
      </c>
      <c r="CM58" s="35">
        <f>MACD!CM58-시그널!CM58</f>
        <v>-1.5537079171883209E-4</v>
      </c>
      <c r="CN58" s="28">
        <f>외인!CN58/10000</f>
        <v>12.852736999999999</v>
      </c>
      <c r="CO58" s="35">
        <f>MACD!CO58-시그널!CO58</f>
        <v>-9.1812171270709401E-6</v>
      </c>
      <c r="CP58" s="28">
        <f>외인!CP58/10000</f>
        <v>10.366429</v>
      </c>
      <c r="CQ58" s="35">
        <f>MACD!CQ58-시그널!CQ58</f>
        <v>-1.3597191446664781E-5</v>
      </c>
      <c r="CR58" s="28">
        <f>외인!CR58/10000</f>
        <v>16.773306999999999</v>
      </c>
      <c r="CS58" s="35">
        <f>MACD!CS58-시그널!CS58</f>
        <v>-1.4135530899606579E-4</v>
      </c>
      <c r="CT58" s="28">
        <f>외인!CT58/10000</f>
        <v>17.343498999999998</v>
      </c>
      <c r="CU58" s="35">
        <f>MACD!CU58-시그널!CU58</f>
        <v>-2.9931553687311435E-4</v>
      </c>
      <c r="CV58" s="28">
        <f>외인!CV58/10000</f>
        <v>257.01975499999998</v>
      </c>
      <c r="CW58" s="35">
        <f>MACD!CW58-시그널!CW58</f>
        <v>4.2915130293410316E-6</v>
      </c>
      <c r="CX58" s="28">
        <f>외인!CX58/10000</f>
        <v>26.166132999999999</v>
      </c>
      <c r="CY58" s="35">
        <f>MACD!CY58-시그널!CY58</f>
        <v>-1.2275750449213554E-4</v>
      </c>
      <c r="CZ58" s="28">
        <f>외인!CZ58/10000</f>
        <v>1.9714610000000001</v>
      </c>
      <c r="DA58" s="35">
        <f>MACD!DA58-시그널!DA58</f>
        <v>-1.2771457052089554E-3</v>
      </c>
      <c r="DB58" s="28">
        <f>외인!DB58/10000</f>
        <v>3.9322499999999998</v>
      </c>
      <c r="DC58" s="35">
        <f>MACD!DC58-시그널!DC58</f>
        <v>-2.1233742070415136E-4</v>
      </c>
      <c r="DD58" s="28">
        <f>외인!DD58/10000</f>
        <v>0.89457500000000001</v>
      </c>
      <c r="DE58" s="35">
        <f>MACD!DE58-시그널!DE58</f>
        <v>2.2792423951014263E-5</v>
      </c>
      <c r="DF58" s="28">
        <f>외인!DF58/10000</f>
        <v>5.6702769999999996</v>
      </c>
      <c r="DG58" s="35">
        <f>MACD!DG58-시그널!DG58</f>
        <v>-1.8867093383776443E-4</v>
      </c>
      <c r="DH58" s="28">
        <f>외인!DH58/10000</f>
        <v>2.1013839999999999</v>
      </c>
      <c r="DI58" s="35">
        <f>MACD!DI58-시그널!DI58</f>
        <v>7.9353033031323225E-6</v>
      </c>
      <c r="DJ58" s="28">
        <f>외인!DJ58/10000</f>
        <v>73.490492000000003</v>
      </c>
      <c r="DK58" s="35">
        <f>MACD!DK58-시그널!DK58</f>
        <v>-2.1269197268091646E-4</v>
      </c>
      <c r="DL58" s="28">
        <f>외인!DL58/10000</f>
        <v>10.361303999999999</v>
      </c>
      <c r="DM58" s="35">
        <f>MACD!DM58-시그널!DM58</f>
        <v>-2.2101198745367505E-6</v>
      </c>
      <c r="DN58" s="28">
        <f>외인!DN58/10000</f>
        <v>257.01975499999998</v>
      </c>
      <c r="DO58" s="35">
        <f>MACD!DO58-시그널!DO58</f>
        <v>4.2915130293410316E-6</v>
      </c>
      <c r="DP58" s="28">
        <f>외인!DP58/10000</f>
        <v>7.9673949999999998</v>
      </c>
      <c r="DQ58" s="35">
        <f>MACD!DQ58-시그널!DQ58</f>
        <v>2.4620218579789676E-4</v>
      </c>
      <c r="DR58" s="28">
        <f>외인!DR58/10000</f>
        <v>4.6955119999999999</v>
      </c>
      <c r="DS58" s="35">
        <f>MACD!DS58-시그널!DS58</f>
        <v>-4.2405440869740154E-4</v>
      </c>
      <c r="DT58" s="28">
        <f>외인!DT58/10000</f>
        <v>13.089672999999999</v>
      </c>
      <c r="DU58" s="35">
        <f>MACD!DU58-시그널!DU58</f>
        <v>-2.3283351801495873E-4</v>
      </c>
      <c r="DV58" s="28">
        <f>외인!DV58/10000</f>
        <v>3.6563730000000003</v>
      </c>
      <c r="DW58" s="35">
        <f>MACD!DW58-시그널!DW58</f>
        <v>1.8492279893171046E-4</v>
      </c>
      <c r="DX58" s="28">
        <f>외인!DX58/10000</f>
        <v>13.104088000000001</v>
      </c>
      <c r="DY58" s="35">
        <f>MACD!DY58-시그널!DY58</f>
        <v>2.0669643830230951E-8</v>
      </c>
      <c r="DZ58" s="28">
        <f>외인!DZ58/10000</f>
        <v>0.87982399999999994</v>
      </c>
      <c r="EA58" s="35">
        <f>MACD!EA58-시그널!EA58</f>
        <v>-1.291411282837379E-4</v>
      </c>
      <c r="EB58" s="28">
        <f>외인!EB58/10000</f>
        <v>1.2726660000000001</v>
      </c>
      <c r="EC58" s="35">
        <f>MACD!EC58-시그널!EC58</f>
        <v>-1.764649744888902E-4</v>
      </c>
      <c r="ED58" s="28">
        <f>외인!ED58/10000</f>
        <v>1.1264110000000001</v>
      </c>
      <c r="EE58" s="35">
        <f>MACD!EE58-시그널!EE58</f>
        <v>-9.1196189016238031E-5</v>
      </c>
      <c r="EF58" s="28">
        <f>외인!EF58/10000</f>
        <v>23.024687</v>
      </c>
      <c r="EG58" s="35">
        <f>MACD!EG58-시그널!EG58</f>
        <v>-1.2498742428004948E-4</v>
      </c>
      <c r="EH58" s="28">
        <f>외인!EH58/10000</f>
        <v>25.434798999999998</v>
      </c>
      <c r="EI58" s="35">
        <f>MACD!EI58-시그널!EI58</f>
        <v>-1.5177039203453634E-4</v>
      </c>
      <c r="EJ58" s="28">
        <f>외인!EJ58/10000</f>
        <v>10.432130000000001</v>
      </c>
      <c r="EK58" s="35">
        <f>MACD!EK58-시그널!EK58</f>
        <v>-1.6405345882631334E-4</v>
      </c>
      <c r="EL58" s="28">
        <f>외인!EL58/10000</f>
        <v>3.194696</v>
      </c>
      <c r="EM58" s="35">
        <f>MACD!EM58-시그널!EM58</f>
        <v>-1.3025124831826359E-5</v>
      </c>
      <c r="EN58" s="28">
        <f>외인!EN58/10000</f>
        <v>4.6955119999999999</v>
      </c>
      <c r="EO58" s="35">
        <f>MACD!EO58-시그널!EO58</f>
        <v>-4.2405440869740154E-4</v>
      </c>
      <c r="EP58" s="28">
        <f>외인!EP58/10000</f>
        <v>18.280514</v>
      </c>
      <c r="EQ58" s="35">
        <f>MACD!EQ58-시그널!EQ58</f>
        <v>-9.3670608537543289E-5</v>
      </c>
      <c r="ER58" s="28">
        <f>외인!ER58/10000</f>
        <v>1.4248749999999999</v>
      </c>
      <c r="ES58" s="35">
        <f>MACD!ES58-시그널!ES58</f>
        <v>7.8684915414019947E-4</v>
      </c>
      <c r="ET58" s="28">
        <f>외인!ET58/10000</f>
        <v>19.508824000000001</v>
      </c>
      <c r="EU58" s="35">
        <f>MACD!EU58-시그널!EU58</f>
        <v>-3.2627226398131154E-4</v>
      </c>
      <c r="EV58" s="28">
        <f>외인!EV58/10000</f>
        <v>4.2692120000000005</v>
      </c>
      <c r="EW58" s="35">
        <f>MACD!EW58-시그널!EW58</f>
        <v>-9.2501498412393389E-6</v>
      </c>
      <c r="EX58" s="28">
        <f>외인!EX58/10000</f>
        <v>6.0972169999999997</v>
      </c>
      <c r="EY58" s="35">
        <f>MACD!EY58-시그널!EY58</f>
        <v>-1.9934349996913656E-5</v>
      </c>
    </row>
    <row r="59" spans="1:155">
      <c r="A59" s="27">
        <f>외인!A59</f>
        <v>46148</v>
      </c>
      <c r="B59" s="28">
        <f>외인!B59/10000</f>
        <v>586.874233</v>
      </c>
      <c r="C59" s="35">
        <f>MACD!C59-시그널!C59</f>
        <v>-5.0769688542636902E-5</v>
      </c>
      <c r="D59" s="28">
        <f>외인!D59/10000</f>
        <v>67.171712999999997</v>
      </c>
      <c r="E59" s="35">
        <f>MACD!E59-시그널!E59</f>
        <v>-2.745525345335104E-5</v>
      </c>
      <c r="F59" s="28">
        <f>외인!F59/10000</f>
        <v>242.67297400000001</v>
      </c>
      <c r="G59" s="35">
        <f>MACD!G59-시그널!G59</f>
        <v>5.5272071404311048E-5</v>
      </c>
      <c r="H59" s="28">
        <f>외인!H59/10000</f>
        <v>37.801555</v>
      </c>
      <c r="I59" s="35">
        <f>MACD!I59-시그널!I59</f>
        <v>6.8256927744822052E-5</v>
      </c>
      <c r="J59" s="28">
        <f>외인!J59/10000</f>
        <v>4.4490460000000001</v>
      </c>
      <c r="K59" s="35">
        <f>MACD!K59-시그널!K59</f>
        <v>-6.3582507630765661E-4</v>
      </c>
      <c r="L59" s="28">
        <f>외인!L59/10000</f>
        <v>34.863050999999999</v>
      </c>
      <c r="M59" s="35">
        <f>MACD!M59-시그널!M59</f>
        <v>1.1633205432567826E-4</v>
      </c>
      <c r="N59" s="28">
        <f>외인!N59/10000</f>
        <v>24.780526000000002</v>
      </c>
      <c r="O59" s="35">
        <f>MACD!O59-시그널!O59</f>
        <v>6.1279716223173889E-5</v>
      </c>
      <c r="P59" s="28">
        <f>외인!P59/10000</f>
        <v>18.689235999999998</v>
      </c>
      <c r="Q59" s="35">
        <f>MACD!Q59-시그널!Q59</f>
        <v>-3.7210864881203503E-4</v>
      </c>
      <c r="R59" s="28">
        <f>외인!R59/10000</f>
        <v>13.148275</v>
      </c>
      <c r="S59" s="35">
        <f>MACD!S59-시그널!S59</f>
        <v>-2.7613159849394976E-4</v>
      </c>
      <c r="T59" s="28">
        <f>외인!T59/10000</f>
        <v>0.88153400000000004</v>
      </c>
      <c r="U59" s="35">
        <f>MACD!U59-시그널!U59</f>
        <v>-4.261128594392166E-5</v>
      </c>
      <c r="V59" s="28">
        <f>외인!V59/10000</f>
        <v>13.265901000000001</v>
      </c>
      <c r="W59" s="35">
        <f>MACD!W59-시그널!W59</f>
        <v>-1.212009574035618E-4</v>
      </c>
      <c r="X59" s="28">
        <f>외인!X59/10000</f>
        <v>283.31291600000003</v>
      </c>
      <c r="Y59" s="35">
        <f>MACD!Y59-시그널!Y59</f>
        <v>6.0040110117936174E-5</v>
      </c>
      <c r="Z59" s="28">
        <f>외인!Z59/10000</f>
        <v>4.2573379999999998</v>
      </c>
      <c r="AA59" s="35">
        <f>MACD!AA59-시그널!AA59</f>
        <v>-3.3341886786915226E-5</v>
      </c>
      <c r="AB59" s="28">
        <f>외인!AB59/10000</f>
        <v>20.709213000000002</v>
      </c>
      <c r="AC59" s="35">
        <f>MACD!AC59-시그널!AC59</f>
        <v>-7.5061368309786822E-5</v>
      </c>
      <c r="AD59" s="28">
        <f>외인!AD59/10000</f>
        <v>1.9143110000000001</v>
      </c>
      <c r="AE59" s="35">
        <f>MACD!AE59-시그널!AE59</f>
        <v>-2.6901331227251679E-4</v>
      </c>
      <c r="AF59" s="28">
        <f>외인!AF59/10000</f>
        <v>2.46536</v>
      </c>
      <c r="AG59" s="35">
        <f>MACD!AG59-시그널!AG59</f>
        <v>-2.2780802198276001E-4</v>
      </c>
      <c r="AH59" s="28">
        <f>외인!AH59/10000</f>
        <v>22.640160999999999</v>
      </c>
      <c r="AI59" s="35">
        <f>MACD!AI59-시그널!AI59</f>
        <v>-1.9660242337787918E-4</v>
      </c>
      <c r="AJ59" s="28">
        <f>외인!AJ59/10000</f>
        <v>10.719157000000001</v>
      </c>
      <c r="AK59" s="35">
        <f>MACD!AK59-시그널!AK59</f>
        <v>-3.3278433037804841E-4</v>
      </c>
      <c r="AL59" s="28">
        <f>외인!AL59/10000</f>
        <v>9.1907420000000002</v>
      </c>
      <c r="AM59" s="35">
        <f>MACD!AM59-시그널!AM59</f>
        <v>-2.8107627611066396E-5</v>
      </c>
      <c r="AN59" s="28">
        <f>외인!AN59/10000</f>
        <v>17.562526000000002</v>
      </c>
      <c r="AO59" s="35">
        <f>MACD!AO59-시그널!AO59</f>
        <v>9.4459553281386064E-5</v>
      </c>
      <c r="AP59" s="28">
        <f>외인!AP59/10000</f>
        <v>20.817969000000002</v>
      </c>
      <c r="AQ59" s="35">
        <f>MACD!AQ59-시그널!AQ59</f>
        <v>-3.5054824296215631E-4</v>
      </c>
      <c r="AR59" s="28">
        <f>외인!AR59/10000</f>
        <v>2.4610599999999998</v>
      </c>
      <c r="AS59" s="35">
        <f>MACD!AS59-시그널!AS59</f>
        <v>-2.7641123096319492E-4</v>
      </c>
      <c r="AT59" s="28">
        <f>외인!AT59/10000</f>
        <v>8.6961630000000003</v>
      </c>
      <c r="AU59" s="35">
        <f>MACD!AU59-시그널!AU59</f>
        <v>-3.793981799908114E-5</v>
      </c>
      <c r="AV59" s="28">
        <f>외인!AV59/10000</f>
        <v>4.8604050000000001</v>
      </c>
      <c r="AW59" s="35">
        <f>MACD!AW59-시그널!AW59</f>
        <v>-2.0730391027673348E-4</v>
      </c>
      <c r="AX59" s="28">
        <f>외인!AX59/10000</f>
        <v>7.3535949999999994</v>
      </c>
      <c r="AY59" s="35">
        <f>MACD!AY59-시그널!AY59</f>
        <v>1.8367299503195071E-5</v>
      </c>
      <c r="AZ59" s="28">
        <f>외인!AZ59/10000</f>
        <v>303.81357300000002</v>
      </c>
      <c r="BA59" s="35">
        <f>MACD!BA59-시그널!BA59</f>
        <v>2.7490411464338536E-5</v>
      </c>
      <c r="BB59" s="28">
        <f>외인!BB59/10000</f>
        <v>10.974563999999999</v>
      </c>
      <c r="BC59" s="35">
        <f>MACD!BC59-시그널!BC59</f>
        <v>-2.7402105532117502E-5</v>
      </c>
      <c r="BD59" s="28">
        <f>외인!BD59/10000</f>
        <v>3.9439679999999999</v>
      </c>
      <c r="BE59" s="35">
        <f>MACD!BE59-시그널!BE59</f>
        <v>-2.4723776889062357E-4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11.265432000000001</v>
      </c>
      <c r="BI59" s="35">
        <f>MACD!BI59-시그널!BI59</f>
        <v>2.6747519586326624E-4</v>
      </c>
      <c r="BJ59" s="28">
        <f>외인!BJ59/10000</f>
        <v>14.508272</v>
      </c>
      <c r="BK59" s="35">
        <f>MACD!BK59-시그널!BK59</f>
        <v>1.3739490670309571E-4</v>
      </c>
      <c r="BL59" s="28">
        <f>외인!BL59/10000</f>
        <v>5.2843059999999999</v>
      </c>
      <c r="BM59" s="35">
        <f>MACD!BM59-시그널!BM59</f>
        <v>1.6293584878206808E-4</v>
      </c>
      <c r="BN59" s="28">
        <f>외인!BN59/10000</f>
        <v>5.9285100000000002</v>
      </c>
      <c r="BO59" s="35">
        <f>MACD!BO59-시그널!BO59</f>
        <v>2.1017563940008079E-4</v>
      </c>
      <c r="BP59" s="28">
        <f>외인!BP59/10000</f>
        <v>8.4261379999999999</v>
      </c>
      <c r="BQ59" s="35">
        <f>MACD!BQ59-시그널!BQ59</f>
        <v>7.8510442042521191E-6</v>
      </c>
      <c r="BR59" s="28">
        <f>외인!BR59/10000</f>
        <v>36.350096000000001</v>
      </c>
      <c r="BS59" s="35">
        <f>MACD!BS59-시그널!BS59</f>
        <v>-4.7462366181390167E-4</v>
      </c>
      <c r="BT59" s="28">
        <f>외인!BT59/10000</f>
        <v>287.90952999999996</v>
      </c>
      <c r="BU59" s="35">
        <f>MACD!BU59-시그널!BU59</f>
        <v>5.3740349041374509E-5</v>
      </c>
      <c r="BV59" s="28">
        <f>외인!BV59/10000</f>
        <v>48.508359999999996</v>
      </c>
      <c r="BW59" s="35">
        <f>MACD!BW59-시그널!BW59</f>
        <v>-7.4503019108226979E-5</v>
      </c>
      <c r="BX59" s="28">
        <f>외인!BX59/10000</f>
        <v>7.3836300000000001</v>
      </c>
      <c r="BY59" s="35">
        <f>MACD!BY59-시그널!BY59</f>
        <v>-2.1716710802592657E-4</v>
      </c>
      <c r="BZ59" s="28">
        <f>외인!BZ59/10000</f>
        <v>26.753269</v>
      </c>
      <c r="CA59" s="35">
        <f>MACD!CA59-시그널!CA59</f>
        <v>5.0380027788628104E-5</v>
      </c>
      <c r="CB59" s="28">
        <f>외인!CB59/10000</f>
        <v>1.2658909999999999</v>
      </c>
      <c r="CC59" s="35">
        <f>MACD!CC59-시그널!CC59</f>
        <v>-1.27968000102034E-4</v>
      </c>
      <c r="CD59" s="28">
        <f>외인!CD59/10000</f>
        <v>2.8323869999999998</v>
      </c>
      <c r="CE59" s="35">
        <f>MACD!CE59-시그널!CE59</f>
        <v>-1.8739554097603559E-4</v>
      </c>
      <c r="CF59" s="28">
        <f>외인!CF59/10000</f>
        <v>2.776354</v>
      </c>
      <c r="CG59" s="35">
        <f>MACD!CG59-시그널!CG59</f>
        <v>-2.8905824482852087E-4</v>
      </c>
      <c r="CH59" s="28">
        <f>외인!CH59/10000</f>
        <v>6.9152910000000007</v>
      </c>
      <c r="CI59" s="35">
        <f>MACD!CI59-시그널!CI59</f>
        <v>-1.6818689369827713E-4</v>
      </c>
      <c r="CJ59" s="28">
        <f>외인!CJ59/10000</f>
        <v>35.549540999999998</v>
      </c>
      <c r="CK59" s="35">
        <f>MACD!CK59-시그널!CK59</f>
        <v>-1.0801622477806113E-4</v>
      </c>
      <c r="CL59" s="28">
        <f>외인!CL59/10000</f>
        <v>23.652915</v>
      </c>
      <c r="CM59" s="35">
        <f>MACD!CM59-시그널!CM59</f>
        <v>-1.2309800742018269E-4</v>
      </c>
      <c r="CN59" s="28">
        <f>외인!CN59/10000</f>
        <v>14.227314999999999</v>
      </c>
      <c r="CO59" s="35">
        <f>MACD!CO59-시그널!CO59</f>
        <v>8.9242955221037899E-5</v>
      </c>
      <c r="CP59" s="28">
        <f>외인!CP59/10000</f>
        <v>11.030248</v>
      </c>
      <c r="CQ59" s="35">
        <f>MACD!CQ59-시그널!CQ59</f>
        <v>-2.6027399007950934E-5</v>
      </c>
      <c r="CR59" s="28">
        <f>외인!CR59/10000</f>
        <v>16.741863000000002</v>
      </c>
      <c r="CS59" s="35">
        <f>MACD!CS59-시그널!CS59</f>
        <v>-1.7744283983223293E-4</v>
      </c>
      <c r="CT59" s="28">
        <f>외인!CT59/10000</f>
        <v>17.601054000000001</v>
      </c>
      <c r="CU59" s="35">
        <f>MACD!CU59-시그널!CU59</f>
        <v>-3.2934961140721299E-4</v>
      </c>
      <c r="CV59" s="28">
        <f>외인!CV59/10000</f>
        <v>287.90952999999996</v>
      </c>
      <c r="CW59" s="35">
        <f>MACD!CW59-시그널!CW59</f>
        <v>5.3740349041374509E-5</v>
      </c>
      <c r="CX59" s="28">
        <f>외인!CX59/10000</f>
        <v>26.742021000000001</v>
      </c>
      <c r="CY59" s="35">
        <f>MACD!CY59-시그널!CY59</f>
        <v>-3.7410628816412822E-5</v>
      </c>
      <c r="CZ59" s="28">
        <f>외인!CZ59/10000</f>
        <v>1.9987200000000001</v>
      </c>
      <c r="DA59" s="35">
        <f>MACD!DA59-시그널!DA59</f>
        <v>-1.1680092168702026E-3</v>
      </c>
      <c r="DB59" s="28">
        <f>외인!DB59/10000</f>
        <v>3.9439679999999999</v>
      </c>
      <c r="DC59" s="35">
        <f>MACD!DC59-시그널!DC59</f>
        <v>-2.4723776889062357E-4</v>
      </c>
      <c r="DD59" s="28">
        <f>외인!DD59/10000</f>
        <v>0.88153400000000004</v>
      </c>
      <c r="DE59" s="35">
        <f>MACD!DE59-시그널!DE59</f>
        <v>-4.261128594392166E-5</v>
      </c>
      <c r="DF59" s="28">
        <f>외인!DF59/10000</f>
        <v>5.5595850000000002</v>
      </c>
      <c r="DG59" s="35">
        <f>MACD!DG59-시그널!DG59</f>
        <v>-2.1785106433966204E-4</v>
      </c>
      <c r="DH59" s="28">
        <f>외인!DH59/10000</f>
        <v>2.0203290000000003</v>
      </c>
      <c r="DI59" s="35">
        <f>MACD!DI59-시그널!DI59</f>
        <v>-1.9078085793061759E-4</v>
      </c>
      <c r="DJ59" s="28">
        <f>외인!DJ59/10000</f>
        <v>74.715726000000004</v>
      </c>
      <c r="DK59" s="35">
        <f>MACD!DK59-시그널!DK59</f>
        <v>-2.5030787825869322E-4</v>
      </c>
      <c r="DL59" s="28">
        <f>외인!DL59/10000</f>
        <v>11.738451</v>
      </c>
      <c r="DM59" s="35">
        <f>MACD!DM59-시그널!DM59</f>
        <v>1.2673465626794654E-4</v>
      </c>
      <c r="DN59" s="28">
        <f>외인!DN59/10000</f>
        <v>287.90952999999996</v>
      </c>
      <c r="DO59" s="35">
        <f>MACD!DO59-시그널!DO59</f>
        <v>5.3740349041374509E-5</v>
      </c>
      <c r="DP59" s="28">
        <f>외인!DP59/10000</f>
        <v>7.7662420000000001</v>
      </c>
      <c r="DQ59" s="35">
        <f>MACD!DQ59-시그널!DQ59</f>
        <v>1.6401530678464586E-5</v>
      </c>
      <c r="DR59" s="28">
        <f>외인!DR59/10000</f>
        <v>4.5779860000000001</v>
      </c>
      <c r="DS59" s="35">
        <f>MACD!DS59-시그널!DS59</f>
        <v>-5.922906692900048E-4</v>
      </c>
      <c r="DT59" s="28">
        <f>외인!DT59/10000</f>
        <v>13.148275</v>
      </c>
      <c r="DU59" s="35">
        <f>MACD!DU59-시그널!DU59</f>
        <v>-2.7613159849394976E-4</v>
      </c>
      <c r="DV59" s="28">
        <f>외인!DV59/10000</f>
        <v>3.5669629999999999</v>
      </c>
      <c r="DW59" s="35">
        <f>MACD!DW59-시그널!DW59</f>
        <v>1.7898544187657184E-4</v>
      </c>
      <c r="DX59" s="28">
        <f>외인!DX59/10000</f>
        <v>13.265901000000001</v>
      </c>
      <c r="DY59" s="35">
        <f>MACD!DY59-시그널!DY59</f>
        <v>-1.212009574035618E-4</v>
      </c>
      <c r="DZ59" s="28">
        <f>외인!DZ59/10000</f>
        <v>0.85536599999999996</v>
      </c>
      <c r="EA59" s="35">
        <f>MACD!EA59-시그널!EA59</f>
        <v>-2.5816380148606155E-4</v>
      </c>
      <c r="EB59" s="28">
        <f>외인!EB59/10000</f>
        <v>1.2339469999999999</v>
      </c>
      <c r="EC59" s="35">
        <f>MACD!EC59-시그널!EC59</f>
        <v>-3.010980472124306E-4</v>
      </c>
      <c r="ED59" s="28">
        <f>외인!ED59/10000</f>
        <v>1.0887819999999999</v>
      </c>
      <c r="EE59" s="35">
        <f>MACD!EE59-시그널!EE59</f>
        <v>-1.3280458291347431E-4</v>
      </c>
      <c r="EF59" s="28">
        <f>외인!EF59/10000</f>
        <v>22.652041000000001</v>
      </c>
      <c r="EG59" s="35">
        <f>MACD!EG59-시그널!EG59</f>
        <v>-1.733264429749909E-4</v>
      </c>
      <c r="EH59" s="28">
        <f>외인!EH59/10000</f>
        <v>27.806109999999997</v>
      </c>
      <c r="EI59" s="35">
        <f>MACD!EI59-시그널!EI59</f>
        <v>-2.4260084266352174E-4</v>
      </c>
      <c r="EJ59" s="28">
        <f>외인!EJ59/10000</f>
        <v>10.179260000000001</v>
      </c>
      <c r="EK59" s="35">
        <f>MACD!EK59-시그널!EK59</f>
        <v>-2.743244680476068E-4</v>
      </c>
      <c r="EL59" s="28">
        <f>외인!EL59/10000</f>
        <v>3.0861890000000001</v>
      </c>
      <c r="EM59" s="35">
        <f>MACD!EM59-시그널!EM59</f>
        <v>-1.7543465459612332E-4</v>
      </c>
      <c r="EN59" s="28">
        <f>외인!EN59/10000</f>
        <v>4.5779860000000001</v>
      </c>
      <c r="EO59" s="35">
        <f>MACD!EO59-시그널!EO59</f>
        <v>-5.922906692900048E-4</v>
      </c>
      <c r="EP59" s="28">
        <f>외인!EP59/10000</f>
        <v>18.03182</v>
      </c>
      <c r="EQ59" s="35">
        <f>MACD!EQ59-시그널!EQ59</f>
        <v>1.357579259972161E-4</v>
      </c>
      <c r="ER59" s="28">
        <f>외인!ER59/10000</f>
        <v>1.417597</v>
      </c>
      <c r="ES59" s="35">
        <f>MACD!ES59-시그널!ES59</f>
        <v>7.4080970889679721E-4</v>
      </c>
      <c r="ET59" s="28">
        <f>외인!ET59/10000</f>
        <v>20.817969000000002</v>
      </c>
      <c r="EU59" s="35">
        <f>MACD!EU59-시그널!EU59</f>
        <v>-3.5054824296215631E-4</v>
      </c>
      <c r="EV59" s="28">
        <f>외인!EV59/10000</f>
        <v>4.2573379999999998</v>
      </c>
      <c r="EW59" s="35">
        <f>MACD!EW59-시그널!EW59</f>
        <v>-3.3341886786915226E-5</v>
      </c>
      <c r="EX59" s="28">
        <f>외인!EX59/10000</f>
        <v>6.7729100000000004</v>
      </c>
      <c r="EY59" s="35">
        <f>MACD!EY59-시그널!EY59</f>
        <v>-2.8640122486294243E-5</v>
      </c>
    </row>
    <row r="60" spans="1:155">
      <c r="A60" s="27">
        <f>외인!A60</f>
        <v>46149</v>
      </c>
      <c r="B60" s="28">
        <f>외인!B60/10000</f>
        <v>595.24889299999995</v>
      </c>
      <c r="C60" s="35">
        <f>MACD!C60-시그널!C60</f>
        <v>-9.7825846192251095E-5</v>
      </c>
      <c r="D60" s="28">
        <f>외인!D60/10000</f>
        <v>66.665618000000009</v>
      </c>
      <c r="E60" s="35">
        <f>MACD!E60-시그널!E60</f>
        <v>-2.5725057045261081E-6</v>
      </c>
      <c r="F60" s="28">
        <f>외인!F60/10000</f>
        <v>247.13972799999999</v>
      </c>
      <c r="G60" s="35">
        <f>MACD!G60-시그널!G60</f>
        <v>-1.9268517601659469E-6</v>
      </c>
      <c r="H60" s="28">
        <f>외인!H60/10000</f>
        <v>37.936636</v>
      </c>
      <c r="I60" s="35">
        <f>MACD!I60-시그널!I60</f>
        <v>3.2391074440709743E-5</v>
      </c>
      <c r="J60" s="28">
        <f>외인!J60/10000</f>
        <v>4.3773819999999999</v>
      </c>
      <c r="K60" s="35">
        <f>MACD!K60-시그널!K60</f>
        <v>-7.3076798957490618E-4</v>
      </c>
      <c r="L60" s="28">
        <f>외인!L60/10000</f>
        <v>35.080044999999998</v>
      </c>
      <c r="M60" s="35">
        <f>MACD!M60-시그널!M60</f>
        <v>6.4778715367809093E-5</v>
      </c>
      <c r="N60" s="28">
        <f>외인!N60/10000</f>
        <v>25.471070000000001</v>
      </c>
      <c r="O60" s="35">
        <f>MACD!O60-시그널!O60</f>
        <v>-2.1332329773324037E-5</v>
      </c>
      <c r="P60" s="28">
        <f>외인!P60/10000</f>
        <v>18.764751</v>
      </c>
      <c r="Q60" s="35">
        <f>MACD!Q60-시그널!Q60</f>
        <v>-3.0956984111417656E-4</v>
      </c>
      <c r="R60" s="28">
        <f>외인!R60/10000</f>
        <v>13.080828</v>
      </c>
      <c r="S60" s="35">
        <f>MACD!S60-시그널!S60</f>
        <v>-3.6986309713783977E-4</v>
      </c>
      <c r="T60" s="28">
        <f>외인!T60/10000</f>
        <v>0.88187599999999999</v>
      </c>
      <c r="U60" s="35">
        <f>MACD!U60-시그널!U60</f>
        <v>-1.3575329978413237E-4</v>
      </c>
      <c r="V60" s="28">
        <f>외인!V60/10000</f>
        <v>13.111227</v>
      </c>
      <c r="W60" s="35">
        <f>MACD!W60-시그널!W60</f>
        <v>-1.9609816528437578E-4</v>
      </c>
      <c r="X60" s="28">
        <f>외인!X60/10000</f>
        <v>290.23735899999997</v>
      </c>
      <c r="Y60" s="35">
        <f>MACD!Y60-시그널!Y60</f>
        <v>-5.6244023521836604E-6</v>
      </c>
      <c r="Z60" s="28">
        <f>외인!Z60/10000</f>
        <v>4.3147480000000007</v>
      </c>
      <c r="AA60" s="35">
        <f>MACD!AA60-시그널!AA60</f>
        <v>-3.4747836506406547E-5</v>
      </c>
      <c r="AB60" s="28">
        <f>외인!AB60/10000</f>
        <v>20.966777</v>
      </c>
      <c r="AC60" s="35">
        <f>MACD!AC60-시그널!AC60</f>
        <v>-4.6034988161380792E-5</v>
      </c>
      <c r="AD60" s="28">
        <f>외인!AD60/10000</f>
        <v>2.0153569999999998</v>
      </c>
      <c r="AE60" s="35">
        <f>MACD!AE60-시그널!AE60</f>
        <v>7.1704299667889261E-6</v>
      </c>
      <c r="AF60" s="28">
        <f>외인!AF60/10000</f>
        <v>2.5266900000000003</v>
      </c>
      <c r="AG60" s="35">
        <f>MACD!AG60-시그널!AG60</f>
        <v>-1.6037245844712376E-4</v>
      </c>
      <c r="AH60" s="28">
        <f>외인!AH60/10000</f>
        <v>23.459873999999999</v>
      </c>
      <c r="AI60" s="35">
        <f>MACD!AI60-시그널!AI60</f>
        <v>-2.1269163656238211E-4</v>
      </c>
      <c r="AJ60" s="28">
        <f>외인!AJ60/10000</f>
        <v>10.512516999999999</v>
      </c>
      <c r="AK60" s="35">
        <f>MACD!AK60-시그널!AK60</f>
        <v>-4.788486129313832E-4</v>
      </c>
      <c r="AL60" s="28">
        <f>외인!AL60/10000</f>
        <v>9.3041359999999997</v>
      </c>
      <c r="AM60" s="35">
        <f>MACD!AM60-시그널!AM60</f>
        <v>1.5921076331130556E-6</v>
      </c>
      <c r="AN60" s="28">
        <f>외인!AN60/10000</f>
        <v>18.129170999999999</v>
      </c>
      <c r="AO60" s="35">
        <f>MACD!AO60-시그널!AO60</f>
        <v>-3.306957149609626E-5</v>
      </c>
      <c r="AP60" s="28">
        <f>외인!AP60/10000</f>
        <v>20.817758999999999</v>
      </c>
      <c r="AQ60" s="35">
        <f>MACD!AQ60-시그널!AQ60</f>
        <v>-2.4451362711923308E-4</v>
      </c>
      <c r="AR60" s="28">
        <f>외인!AR60/10000</f>
        <v>2.5547810000000002</v>
      </c>
      <c r="AS60" s="35">
        <f>MACD!AS60-시그널!AS60</f>
        <v>-2.1507593770355479E-4</v>
      </c>
      <c r="AT60" s="28">
        <f>외인!AT60/10000</f>
        <v>8.7400899999999986</v>
      </c>
      <c r="AU60" s="35">
        <f>MACD!AU60-시그널!AU60</f>
        <v>-4.9939921181996443E-6</v>
      </c>
      <c r="AV60" s="28">
        <f>외인!AV60/10000</f>
        <v>4.8316370000000006</v>
      </c>
      <c r="AW60" s="35">
        <f>MACD!AW60-시그널!AW60</f>
        <v>-2.4905381278751422E-4</v>
      </c>
      <c r="AX60" s="28">
        <f>외인!AX60/10000</f>
        <v>7.7203200000000001</v>
      </c>
      <c r="AY60" s="35">
        <f>MACD!AY60-시그널!AY60</f>
        <v>-2.7699739491582142E-4</v>
      </c>
      <c r="AZ60" s="28">
        <f>외인!AZ60/10000</f>
        <v>310.70608399999998</v>
      </c>
      <c r="BA60" s="35">
        <f>MACD!BA60-시그널!BA60</f>
        <v>-3.3048611354271826E-5</v>
      </c>
      <c r="BB60" s="28">
        <f>외인!BB60/10000</f>
        <v>11.035953999999998</v>
      </c>
      <c r="BC60" s="35">
        <f>MACD!BC60-시그널!BC60</f>
        <v>-3.1593225259948668E-5</v>
      </c>
      <c r="BD60" s="28">
        <f>외인!BD60/10000</f>
        <v>3.9317330000000004</v>
      </c>
      <c r="BE60" s="35">
        <f>MACD!BE60-시그널!BE60</f>
        <v>-2.7779395919176413E-4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11.165768</v>
      </c>
      <c r="BI60" s="35">
        <f>MACD!BI60-시그널!BI60</f>
        <v>1.3145022891610403E-4</v>
      </c>
      <c r="BJ60" s="28">
        <f>외인!BJ60/10000</f>
        <v>14.463226000000001</v>
      </c>
      <c r="BK60" s="35">
        <f>MACD!BK60-시그널!BK60</f>
        <v>1.0901722960252383E-4</v>
      </c>
      <c r="BL60" s="28">
        <f>외인!BL60/10000</f>
        <v>4.877459</v>
      </c>
      <c r="BM60" s="35">
        <f>MACD!BM60-시그널!BM60</f>
        <v>-5.9619645062031798E-5</v>
      </c>
      <c r="BN60" s="28">
        <f>외인!BN60/10000</f>
        <v>6.1581539999999997</v>
      </c>
      <c r="BO60" s="35">
        <f>MACD!BO60-시그널!BO60</f>
        <v>-5.600759276600518E-5</v>
      </c>
      <c r="BP60" s="28">
        <f>외인!BP60/10000</f>
        <v>8.7637490000000007</v>
      </c>
      <c r="BQ60" s="35">
        <f>MACD!BQ60-시그널!BQ60</f>
        <v>-2.4973173760179193E-4</v>
      </c>
      <c r="BR60" s="28">
        <f>외인!BR60/10000</f>
        <v>36.946227</v>
      </c>
      <c r="BS60" s="35">
        <f>MACD!BS60-시그널!BS60</f>
        <v>-3.8505394880943521E-4</v>
      </c>
      <c r="BT60" s="28">
        <f>외인!BT60/10000</f>
        <v>294.72153199999997</v>
      </c>
      <c r="BU60" s="35">
        <f>MACD!BU60-시그널!BU60</f>
        <v>-1.2772928223293454E-5</v>
      </c>
      <c r="BV60" s="28">
        <f>외인!BV60/10000</f>
        <v>47.819108</v>
      </c>
      <c r="BW60" s="35">
        <f>MACD!BW60-시그널!BW60</f>
        <v>-8.8418057208238031E-5</v>
      </c>
      <c r="BX60" s="28">
        <f>외인!BX60/10000</f>
        <v>7.625839</v>
      </c>
      <c r="BY60" s="35">
        <f>MACD!BY60-시그널!BY60</f>
        <v>-1.4389850028078647E-4</v>
      </c>
      <c r="BZ60" s="28">
        <f>외인!BZ60/10000</f>
        <v>27.433306999999999</v>
      </c>
      <c r="CA60" s="35">
        <f>MACD!CA60-시그널!CA60</f>
        <v>-2.3259970776467001E-5</v>
      </c>
      <c r="CB60" s="28">
        <f>외인!CB60/10000</f>
        <v>1.2781439999999999</v>
      </c>
      <c r="CC60" s="35">
        <f>MACD!CC60-시그널!CC60</f>
        <v>-1.9870944403937242E-4</v>
      </c>
      <c r="CD60" s="28">
        <f>외인!CD60/10000</f>
        <v>2.8053659999999998</v>
      </c>
      <c r="CE60" s="35">
        <f>MACD!CE60-시그널!CE60</f>
        <v>-2.8809547004731285E-4</v>
      </c>
      <c r="CF60" s="28">
        <f>외인!CF60/10000</f>
        <v>2.8664490000000002</v>
      </c>
      <c r="CG60" s="35">
        <f>MACD!CG60-시그널!CG60</f>
        <v>-2.167817974265769E-4</v>
      </c>
      <c r="CH60" s="28">
        <f>외인!CH60/10000</f>
        <v>6.9012660000000006</v>
      </c>
      <c r="CI60" s="35">
        <f>MACD!CI60-시그널!CI60</f>
        <v>-2.0735317500171214E-4</v>
      </c>
      <c r="CJ60" s="28">
        <f>외인!CJ60/10000</f>
        <v>35.544474000000001</v>
      </c>
      <c r="CK60" s="35">
        <f>MACD!CK60-시그널!CK60</f>
        <v>-9.8029595677324435E-5</v>
      </c>
      <c r="CL60" s="28">
        <f>외인!CL60/10000</f>
        <v>23.905118999999999</v>
      </c>
      <c r="CM60" s="35">
        <f>MACD!CM60-시그널!CM60</f>
        <v>-9.7677081565638636E-5</v>
      </c>
      <c r="CN60" s="28">
        <f>외인!CN60/10000</f>
        <v>13.684942000000001</v>
      </c>
      <c r="CO60" s="35">
        <f>MACD!CO60-시그널!CO60</f>
        <v>9.9182066787503479E-5</v>
      </c>
      <c r="CP60" s="28">
        <f>외인!CP60/10000</f>
        <v>11.091054</v>
      </c>
      <c r="CQ60" s="35">
        <f>MACD!CQ60-시그널!CQ60</f>
        <v>-3.0019811447180369E-5</v>
      </c>
      <c r="CR60" s="28">
        <f>외인!CR60/10000</f>
        <v>16.542959</v>
      </c>
      <c r="CS60" s="35">
        <f>MACD!CS60-시그널!CS60</f>
        <v>-2.7630708965327433E-4</v>
      </c>
      <c r="CT60" s="28">
        <f>외인!CT60/10000</f>
        <v>17.614841000000002</v>
      </c>
      <c r="CU60" s="35">
        <f>MACD!CU60-시그널!CU60</f>
        <v>-2.2642347893134154E-4</v>
      </c>
      <c r="CV60" s="28">
        <f>외인!CV60/10000</f>
        <v>294.72153199999997</v>
      </c>
      <c r="CW60" s="35">
        <f>MACD!CW60-시그널!CW60</f>
        <v>-1.2772928223293454E-5</v>
      </c>
      <c r="CX60" s="28">
        <f>외인!CX60/10000</f>
        <v>26.607727000000001</v>
      </c>
      <c r="CY60" s="35">
        <f>MACD!CY60-시그널!CY60</f>
        <v>-3.1081411869971745E-5</v>
      </c>
      <c r="CZ60" s="28">
        <f>외인!CZ60/10000</f>
        <v>1.97662</v>
      </c>
      <c r="DA60" s="35">
        <f>MACD!DA60-시그널!DA60</f>
        <v>-9.2800755117467926E-4</v>
      </c>
      <c r="DB60" s="28">
        <f>외인!DB60/10000</f>
        <v>3.9317330000000004</v>
      </c>
      <c r="DC60" s="35">
        <f>MACD!DC60-시그널!DC60</f>
        <v>-2.7779395919176413E-4</v>
      </c>
      <c r="DD60" s="28">
        <f>외인!DD60/10000</f>
        <v>0.88187599999999999</v>
      </c>
      <c r="DE60" s="35">
        <f>MACD!DE60-시그널!DE60</f>
        <v>-1.3575329978413237E-4</v>
      </c>
      <c r="DF60" s="28">
        <f>외인!DF60/10000</f>
        <v>5.7743199999999995</v>
      </c>
      <c r="DG60" s="35">
        <f>MACD!DG60-시그널!DG60</f>
        <v>-1.0802011666489174E-4</v>
      </c>
      <c r="DH60" s="28">
        <f>외인!DH60/10000</f>
        <v>1.9910589999999999</v>
      </c>
      <c r="DI60" s="35">
        <f>MACD!DI60-시그널!DI60</f>
        <v>-3.3193043070096385E-4</v>
      </c>
      <c r="DJ60" s="28">
        <f>외인!DJ60/10000</f>
        <v>75.868049999999997</v>
      </c>
      <c r="DK60" s="35">
        <f>MACD!DK60-시그널!DK60</f>
        <v>-2.0125603119873595E-4</v>
      </c>
      <c r="DL60" s="28">
        <f>외인!DL60/10000</f>
        <v>11.189741</v>
      </c>
      <c r="DM60" s="35">
        <f>MACD!DM60-시그널!DM60</f>
        <v>1.4794505909784009E-4</v>
      </c>
      <c r="DN60" s="28">
        <f>외인!DN60/10000</f>
        <v>294.72153199999997</v>
      </c>
      <c r="DO60" s="35">
        <f>MACD!DO60-시그널!DO60</f>
        <v>-1.2772928223293454E-5</v>
      </c>
      <c r="DP60" s="28">
        <f>외인!DP60/10000</f>
        <v>7.7621600000000006</v>
      </c>
      <c r="DQ60" s="35">
        <f>MACD!DQ60-시그널!DQ60</f>
        <v>4.8681553603998869E-5</v>
      </c>
      <c r="DR60" s="28">
        <f>외인!DR60/10000</f>
        <v>4.4956459999999998</v>
      </c>
      <c r="DS60" s="35">
        <f>MACD!DS60-시그널!DS60</f>
        <v>-7.8238572832638317E-4</v>
      </c>
      <c r="DT60" s="28">
        <f>외인!DT60/10000</f>
        <v>13.080828</v>
      </c>
      <c r="DU60" s="35">
        <f>MACD!DU60-시그널!DU60</f>
        <v>-3.6986309713783977E-4</v>
      </c>
      <c r="DV60" s="28">
        <f>외인!DV60/10000</f>
        <v>3.4355330000000004</v>
      </c>
      <c r="DW60" s="35">
        <f>MACD!DW60-시그널!DW60</f>
        <v>7.2168285456138684E-5</v>
      </c>
      <c r="DX60" s="28">
        <f>외인!DX60/10000</f>
        <v>13.111227</v>
      </c>
      <c r="DY60" s="35">
        <f>MACD!DY60-시그널!DY60</f>
        <v>-1.9609816528437578E-4</v>
      </c>
      <c r="DZ60" s="28">
        <f>외인!DZ60/10000</f>
        <v>0.84149300000000005</v>
      </c>
      <c r="EA60" s="35">
        <f>MACD!EA60-시그널!EA60</f>
        <v>-3.158880539143637E-4</v>
      </c>
      <c r="EB60" s="28">
        <f>외인!EB60/10000</f>
        <v>1.2185589999999999</v>
      </c>
      <c r="EC60" s="35">
        <f>MACD!EC60-시그널!EC60</f>
        <v>-3.9246278544024978E-4</v>
      </c>
      <c r="ED60" s="28">
        <f>외인!ED60/10000</f>
        <v>1.0842810000000001</v>
      </c>
      <c r="EE60" s="35">
        <f>MACD!EE60-시그널!EE60</f>
        <v>-9.3756828792654801E-5</v>
      </c>
      <c r="EF60" s="28">
        <f>외인!EF60/10000</f>
        <v>22.781997</v>
      </c>
      <c r="EG60" s="35">
        <f>MACD!EG60-시그널!EG60</f>
        <v>-1.7106595948714683E-4</v>
      </c>
      <c r="EH60" s="28">
        <f>외인!EH60/10000</f>
        <v>28.512459000000003</v>
      </c>
      <c r="EI60" s="35">
        <f>MACD!EI60-시그널!EI60</f>
        <v>-3.0266123233572669E-4</v>
      </c>
      <c r="EJ60" s="28">
        <f>외인!EJ60/10000</f>
        <v>10.125853999999999</v>
      </c>
      <c r="EK60" s="35">
        <f>MACD!EK60-시그널!EK60</f>
        <v>-3.7427295976865283E-4</v>
      </c>
      <c r="EL60" s="28">
        <f>외인!EL60/10000</f>
        <v>3.0580849999999997</v>
      </c>
      <c r="EM60" s="35">
        <f>MACD!EM60-시그널!EM60</f>
        <v>-2.6736143699684911E-4</v>
      </c>
      <c r="EN60" s="28">
        <f>외인!EN60/10000</f>
        <v>4.4956459999999998</v>
      </c>
      <c r="EO60" s="35">
        <f>MACD!EO60-시그널!EO60</f>
        <v>-7.8238572832638317E-4</v>
      </c>
      <c r="EP60" s="28">
        <f>외인!EP60/10000</f>
        <v>16.693427</v>
      </c>
      <c r="EQ60" s="35">
        <f>MACD!EQ60-시그널!EQ60</f>
        <v>2.0744254919479311E-4</v>
      </c>
      <c r="ER60" s="28">
        <f>외인!ER60/10000</f>
        <v>1.3785399999999999</v>
      </c>
      <c r="ES60" s="35">
        <f>MACD!ES60-시그널!ES60</f>
        <v>7.0626893345950242E-4</v>
      </c>
      <c r="ET60" s="28">
        <f>외인!ET60/10000</f>
        <v>20.817758999999999</v>
      </c>
      <c r="EU60" s="35">
        <f>MACD!EU60-시그널!EU60</f>
        <v>-2.4451362711923308E-4</v>
      </c>
      <c r="EV60" s="28">
        <f>외인!EV60/10000</f>
        <v>4.3147480000000007</v>
      </c>
      <c r="EW60" s="35">
        <f>MACD!EW60-시그널!EW60</f>
        <v>-3.4747836506406547E-5</v>
      </c>
      <c r="EX60" s="28">
        <f>외인!EX60/10000</f>
        <v>6.7763059999999999</v>
      </c>
      <c r="EY60" s="35">
        <f>MACD!EY60-시그널!EY60</f>
        <v>-3.5769975023531873E-5</v>
      </c>
    </row>
    <row r="61" spans="1:155">
      <c r="A61" s="27">
        <f>외인!A61</f>
        <v>46150</v>
      </c>
      <c r="B61" s="28">
        <f>외인!B61/10000</f>
        <v>595.88655999999992</v>
      </c>
      <c r="C61" s="35">
        <f>MACD!C61-시그널!C61</f>
        <v>-1.6752676841823945E-4</v>
      </c>
      <c r="D61" s="28">
        <f>외인!D61/10000</f>
        <v>67.254676000000003</v>
      </c>
      <c r="E61" s="35">
        <f>MACD!E61-시그널!E61</f>
        <v>6.9843332366455581E-5</v>
      </c>
      <c r="F61" s="28">
        <f>외인!F61/10000</f>
        <v>246.94709</v>
      </c>
      <c r="G61" s="35">
        <f>MACD!G61-시그널!G61</f>
        <v>-1.0395398094609697E-4</v>
      </c>
      <c r="H61" s="28">
        <f>외인!H61/10000</f>
        <v>37.292034999999998</v>
      </c>
      <c r="I61" s="35">
        <f>MACD!I61-시그널!I61</f>
        <v>-6.7587687460980911E-5</v>
      </c>
      <c r="J61" s="28">
        <f>외인!J61/10000</f>
        <v>4.5265550000000001</v>
      </c>
      <c r="K61" s="35">
        <f>MACD!K61-시그널!K61</f>
        <v>-6.1803995177615758E-4</v>
      </c>
      <c r="L61" s="28">
        <f>외인!L61/10000</f>
        <v>34.486381000000002</v>
      </c>
      <c r="M61" s="35">
        <f>MACD!M61-시그널!M61</f>
        <v>-5.555931546230652E-5</v>
      </c>
      <c r="N61" s="28">
        <f>외인!N61/10000</f>
        <v>27.199509000000003</v>
      </c>
      <c r="O61" s="35">
        <f>MACD!O61-시그널!O61</f>
        <v>1.2256545914145179E-4</v>
      </c>
      <c r="P61" s="28">
        <f>외인!P61/10000</f>
        <v>18.622382000000002</v>
      </c>
      <c r="Q61" s="35">
        <f>MACD!Q61-시그널!Q61</f>
        <v>-2.4026851627145741E-4</v>
      </c>
      <c r="R61" s="28">
        <f>외인!R61/10000</f>
        <v>13.613783999999999</v>
      </c>
      <c r="S61" s="35">
        <f>MACD!S61-시그널!S61</f>
        <v>-2.714894516974071E-4</v>
      </c>
      <c r="T61" s="28">
        <f>외인!T61/10000</f>
        <v>0.88443700000000003</v>
      </c>
      <c r="U61" s="35">
        <f>MACD!U61-시그널!U61</f>
        <v>-2.2877467755695754E-4</v>
      </c>
      <c r="V61" s="28">
        <f>외인!V61/10000</f>
        <v>13.190676000000002</v>
      </c>
      <c r="W61" s="35">
        <f>MACD!W61-시그널!W61</f>
        <v>-1.8747416108930864E-4</v>
      </c>
      <c r="X61" s="28">
        <f>외인!X61/10000</f>
        <v>290.88802500000003</v>
      </c>
      <c r="Y61" s="35">
        <f>MACD!Y61-시그널!Y61</f>
        <v>-1.3664738188061355E-4</v>
      </c>
      <c r="Z61" s="28">
        <f>외인!Z61/10000</f>
        <v>4.3511199999999999</v>
      </c>
      <c r="AA61" s="35">
        <f>MACD!AA61-시그널!AA61</f>
        <v>1.7007808797284607E-5</v>
      </c>
      <c r="AB61" s="28">
        <f>외인!AB61/10000</f>
        <v>20.828520000000001</v>
      </c>
      <c r="AC61" s="35">
        <f>MACD!AC61-시그널!AC61</f>
        <v>-3.0451574340824002E-5</v>
      </c>
      <c r="AD61" s="28">
        <f>외인!AD61/10000</f>
        <v>2.0435430000000001</v>
      </c>
      <c r="AE61" s="35">
        <f>MACD!AE61-시그널!AE61</f>
        <v>2.2147085866445132E-4</v>
      </c>
      <c r="AF61" s="28">
        <f>외인!AF61/10000</f>
        <v>2.4854430000000001</v>
      </c>
      <c r="AG61" s="35">
        <f>MACD!AG61-시그널!AG61</f>
        <v>-1.1982959355870085E-4</v>
      </c>
      <c r="AH61" s="28">
        <f>외인!AH61/10000</f>
        <v>22.453962000000001</v>
      </c>
      <c r="AI61" s="35">
        <f>MACD!AI61-시그널!AI61</f>
        <v>-3.3300345848844888E-4</v>
      </c>
      <c r="AJ61" s="28">
        <f>외인!AJ61/10000</f>
        <v>10.653559</v>
      </c>
      <c r="AK61" s="35">
        <f>MACD!AK61-시그널!AK61</f>
        <v>-5.0179364515182253E-4</v>
      </c>
      <c r="AL61" s="28">
        <f>외인!AL61/10000</f>
        <v>9.9727199999999989</v>
      </c>
      <c r="AM61" s="35">
        <f>MACD!AM61-시그널!AM61</f>
        <v>1.6321207153508095E-4</v>
      </c>
      <c r="AN61" s="28">
        <f>외인!AN61/10000</f>
        <v>19.233839</v>
      </c>
      <c r="AO61" s="35">
        <f>MACD!AO61-시그널!AO61</f>
        <v>9.9177871565012533E-5</v>
      </c>
      <c r="AP61" s="28">
        <f>외인!AP61/10000</f>
        <v>20.968817999999999</v>
      </c>
      <c r="AQ61" s="35">
        <f>MACD!AQ61-시그널!AQ61</f>
        <v>-1.4858992539054487E-4</v>
      </c>
      <c r="AR61" s="28">
        <f>외인!AR61/10000</f>
        <v>2.559939</v>
      </c>
      <c r="AS61" s="35">
        <f>MACD!AS61-시그널!AS61</f>
        <v>-1.6522854829926424E-4</v>
      </c>
      <c r="AT61" s="28">
        <f>외인!AT61/10000</f>
        <v>8.8162749999999992</v>
      </c>
      <c r="AU61" s="35">
        <f>MACD!AU61-시그널!AU61</f>
        <v>9.2547161997565976E-5</v>
      </c>
      <c r="AV61" s="28">
        <f>외인!AV61/10000</f>
        <v>4.9285019999999999</v>
      </c>
      <c r="AW61" s="35">
        <f>MACD!AW61-시그널!AW61</f>
        <v>-2.0604078909858487E-4</v>
      </c>
      <c r="AX61" s="28">
        <f>외인!AX61/10000</f>
        <v>7.6013490000000008</v>
      </c>
      <c r="AY61" s="35">
        <f>MACD!AY61-시그널!AY61</f>
        <v>-3.9577427714050775E-4</v>
      </c>
      <c r="AZ61" s="28">
        <f>외인!AZ61/10000</f>
        <v>311.44612999999998</v>
      </c>
      <c r="BA61" s="35">
        <f>MACD!BA61-시그널!BA61</f>
        <v>-1.534206526675304E-4</v>
      </c>
      <c r="BB61" s="28">
        <f>외인!BB61/10000</f>
        <v>10.962064</v>
      </c>
      <c r="BC61" s="35">
        <f>MACD!BC61-시그널!BC61</f>
        <v>-1.5627041638192146E-5</v>
      </c>
      <c r="BD61" s="28">
        <f>외인!BD61/10000</f>
        <v>3.8372510000000002</v>
      </c>
      <c r="BE61" s="35">
        <f>MACD!BE61-시그널!BE61</f>
        <v>-3.5940900211783367E-4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11.107429</v>
      </c>
      <c r="BI61" s="35">
        <f>MACD!BI61-시그널!BI61</f>
        <v>-1.4578138654664538E-4</v>
      </c>
      <c r="BJ61" s="28">
        <f>외인!BJ61/10000</f>
        <v>14.282719</v>
      </c>
      <c r="BK61" s="35">
        <f>MACD!BK61-시그널!BK61</f>
        <v>2.1088269671095877E-5</v>
      </c>
      <c r="BL61" s="28">
        <f>외인!BL61/10000</f>
        <v>4.8808050000000005</v>
      </c>
      <c r="BM61" s="35">
        <f>MACD!BM61-시그널!BM61</f>
        <v>-1.6042521754783815E-4</v>
      </c>
      <c r="BN61" s="28">
        <f>외인!BN61/10000</f>
        <v>6.0768949999999995</v>
      </c>
      <c r="BO61" s="35">
        <f>MACD!BO61-시그널!BO61</f>
        <v>-2.5898302610141677E-4</v>
      </c>
      <c r="BP61" s="28">
        <f>외인!BP61/10000</f>
        <v>8.6098750000000006</v>
      </c>
      <c r="BQ61" s="35">
        <f>MACD!BQ61-시그널!BQ61</f>
        <v>-3.4067889064354949E-4</v>
      </c>
      <c r="BR61" s="28">
        <f>외인!BR61/10000</f>
        <v>36.921605999999997</v>
      </c>
      <c r="BS61" s="35">
        <f>MACD!BS61-시그널!BS61</f>
        <v>-3.096272194827804E-4</v>
      </c>
      <c r="BT61" s="28">
        <f>외인!BT61/10000</f>
        <v>295.34371600000003</v>
      </c>
      <c r="BU61" s="35">
        <f>MACD!BU61-시그널!BU61</f>
        <v>-1.4204176078241859E-4</v>
      </c>
      <c r="BV61" s="28">
        <f>외인!BV61/10000</f>
        <v>47.674778000000003</v>
      </c>
      <c r="BW61" s="35">
        <f>MACD!BW61-시그널!BW61</f>
        <v>-1.3601993584324293E-4</v>
      </c>
      <c r="BX61" s="28">
        <f>외인!BX61/10000</f>
        <v>7.7751240000000008</v>
      </c>
      <c r="BY61" s="35">
        <f>MACD!BY61-시그널!BY61</f>
        <v>-1.7215983631410484E-5</v>
      </c>
      <c r="BZ61" s="28">
        <f>외인!BZ61/10000</f>
        <v>29.206559000000002</v>
      </c>
      <c r="CA61" s="35">
        <f>MACD!CA61-시그널!CA61</f>
        <v>1.1936142745557176E-4</v>
      </c>
      <c r="CB61" s="28">
        <f>외인!CB61/10000</f>
        <v>1.2669280000000001</v>
      </c>
      <c r="CC61" s="35">
        <f>MACD!CC61-시그널!CC61</f>
        <v>-2.780937937337585E-4</v>
      </c>
      <c r="CD61" s="28">
        <f>외인!CD61/10000</f>
        <v>2.8190759999999999</v>
      </c>
      <c r="CE61" s="35">
        <f>MACD!CE61-시그널!CE61</f>
        <v>-3.4354409752152795E-4</v>
      </c>
      <c r="CF61" s="28">
        <f>외인!CF61/10000</f>
        <v>2.8871150000000001</v>
      </c>
      <c r="CG61" s="35">
        <f>MACD!CG61-시그널!CG61</f>
        <v>-1.1641410396558268E-4</v>
      </c>
      <c r="CH61" s="28">
        <f>외인!CH61/10000</f>
        <v>7.0466199999999999</v>
      </c>
      <c r="CI61" s="35">
        <f>MACD!CI61-시그널!CI61</f>
        <v>-1.727541491312664E-4</v>
      </c>
      <c r="CJ61" s="28">
        <f>외인!CJ61/10000</f>
        <v>35.647327000000004</v>
      </c>
      <c r="CK61" s="35">
        <f>MACD!CK61-시그널!CK61</f>
        <v>-5.9611061562197718E-5</v>
      </c>
      <c r="CL61" s="28">
        <f>외인!CL61/10000</f>
        <v>23.805120000000002</v>
      </c>
      <c r="CM61" s="35">
        <f>MACD!CM61-시그널!CM61</f>
        <v>-6.89109290274164E-5</v>
      </c>
      <c r="CN61" s="28">
        <f>외인!CN61/10000</f>
        <v>13.492818</v>
      </c>
      <c r="CO61" s="35">
        <f>MACD!CO61-시그널!CO61</f>
        <v>1.2012381472036535E-4</v>
      </c>
      <c r="CP61" s="28">
        <f>외인!CP61/10000</f>
        <v>11.016874000000001</v>
      </c>
      <c r="CQ61" s="35">
        <f>MACD!CQ61-시그널!CQ61</f>
        <v>-1.4045817474156637E-5</v>
      </c>
      <c r="CR61" s="28">
        <f>외인!CR61/10000</f>
        <v>17.053868999999999</v>
      </c>
      <c r="CS61" s="35">
        <f>MACD!CS61-시그널!CS61</f>
        <v>-2.455535948415518E-4</v>
      </c>
      <c r="CT61" s="28">
        <f>외인!CT61/10000</f>
        <v>17.582767999999998</v>
      </c>
      <c r="CU61" s="35">
        <f>MACD!CU61-시그널!CU61</f>
        <v>-7.5224292989595405E-5</v>
      </c>
      <c r="CV61" s="28">
        <f>외인!CV61/10000</f>
        <v>295.34371600000003</v>
      </c>
      <c r="CW61" s="35">
        <f>MACD!CW61-시그널!CW61</f>
        <v>-1.4204176078241859E-4</v>
      </c>
      <c r="CX61" s="28">
        <f>외인!CX61/10000</f>
        <v>26.460808</v>
      </c>
      <c r="CY61" s="35">
        <f>MACD!CY61-시그널!CY61</f>
        <v>-3.7694428525566115E-5</v>
      </c>
      <c r="CZ61" s="28">
        <f>외인!CZ61/10000</f>
        <v>2.0066660000000001</v>
      </c>
      <c r="DA61" s="35">
        <f>MACD!DA61-시그널!DA61</f>
        <v>-6.1199795000501604E-4</v>
      </c>
      <c r="DB61" s="28">
        <f>외인!DB61/10000</f>
        <v>3.8372510000000002</v>
      </c>
      <c r="DC61" s="35">
        <f>MACD!DC61-시그널!DC61</f>
        <v>-3.5940900211783367E-4</v>
      </c>
      <c r="DD61" s="28">
        <f>외인!DD61/10000</f>
        <v>0.88443700000000003</v>
      </c>
      <c r="DE61" s="35">
        <f>MACD!DE61-시그널!DE61</f>
        <v>-2.2877467755695754E-4</v>
      </c>
      <c r="DF61" s="28">
        <f>외인!DF61/10000</f>
        <v>5.9166089999999993</v>
      </c>
      <c r="DG61" s="35">
        <f>MACD!DG61-시그널!DG61</f>
        <v>4.7774758666121455E-5</v>
      </c>
      <c r="DH61" s="28">
        <f>외인!DH61/10000</f>
        <v>1.9993490000000003</v>
      </c>
      <c r="DI61" s="35">
        <f>MACD!DI61-시그널!DI61</f>
        <v>-4.1910845947808672E-4</v>
      </c>
      <c r="DJ61" s="28">
        <f>외인!DJ61/10000</f>
        <v>74.358715000000004</v>
      </c>
      <c r="DK61" s="35">
        <f>MACD!DK61-시그널!DK61</f>
        <v>-2.2223956773533013E-4</v>
      </c>
      <c r="DL61" s="28">
        <f>외인!DL61/10000</f>
        <v>11.017521</v>
      </c>
      <c r="DM61" s="35">
        <f>MACD!DM61-시그널!DM61</f>
        <v>1.7658136460917828E-4</v>
      </c>
      <c r="DN61" s="28">
        <f>외인!DN61/10000</f>
        <v>295.34371600000003</v>
      </c>
      <c r="DO61" s="35">
        <f>MACD!DO61-시그널!DO61</f>
        <v>-1.4204176078241859E-4</v>
      </c>
      <c r="DP61" s="28">
        <f>외인!DP61/10000</f>
        <v>7.8753869999999999</v>
      </c>
      <c r="DQ61" s="35">
        <f>MACD!DQ61-시그널!DQ61</f>
        <v>9.9347892815837059E-5</v>
      </c>
      <c r="DR61" s="28">
        <f>외인!DR61/10000</f>
        <v>4.6340859999999999</v>
      </c>
      <c r="DS61" s="35">
        <f>MACD!DS61-시그널!DS61</f>
        <v>-7.1822597644596712E-4</v>
      </c>
      <c r="DT61" s="28">
        <f>외인!DT61/10000</f>
        <v>13.613783999999999</v>
      </c>
      <c r="DU61" s="35">
        <f>MACD!DU61-시그널!DU61</f>
        <v>-2.714894516974071E-4</v>
      </c>
      <c r="DV61" s="28">
        <f>외인!DV61/10000</f>
        <v>3.4132530000000001</v>
      </c>
      <c r="DW61" s="35">
        <f>MACD!DW61-시그널!DW61</f>
        <v>-1.4232405465796968E-4</v>
      </c>
      <c r="DX61" s="28">
        <f>외인!DX61/10000</f>
        <v>13.190676000000002</v>
      </c>
      <c r="DY61" s="35">
        <f>MACD!DY61-시그널!DY61</f>
        <v>-1.8747416108930864E-4</v>
      </c>
      <c r="DZ61" s="28">
        <f>외인!DZ61/10000</f>
        <v>0.83749400000000007</v>
      </c>
      <c r="EA61" s="35">
        <f>MACD!EA61-시그널!EA61</f>
        <v>-3.3191284661682332E-4</v>
      </c>
      <c r="EB61" s="28">
        <f>외인!EB61/10000</f>
        <v>1.2089700000000001</v>
      </c>
      <c r="EC61" s="35">
        <f>MACD!EC61-시그널!EC61</f>
        <v>-5.1705311275818447E-4</v>
      </c>
      <c r="ED61" s="28">
        <f>외인!ED61/10000</f>
        <v>1.1255660000000001</v>
      </c>
      <c r="EE61" s="35">
        <f>MACD!EE61-시그널!EE61</f>
        <v>1.3611822287924312E-4</v>
      </c>
      <c r="EF61" s="28">
        <f>외인!EF61/10000</f>
        <v>22.741267999999998</v>
      </c>
      <c r="EG61" s="35">
        <f>MACD!EG61-시그널!EG61</f>
        <v>-1.2687581333150895E-4</v>
      </c>
      <c r="EH61" s="28">
        <f>외인!EH61/10000</f>
        <v>28.734269000000001</v>
      </c>
      <c r="EI61" s="35">
        <f>MACD!EI61-시그널!EI61</f>
        <v>-3.1983679200773792E-4</v>
      </c>
      <c r="EJ61" s="28">
        <f>외인!EJ61/10000</f>
        <v>10.448758999999999</v>
      </c>
      <c r="EK61" s="35">
        <f>MACD!EK61-시그널!EK61</f>
        <v>-3.0776574525668546E-4</v>
      </c>
      <c r="EL61" s="28">
        <f>외인!EL61/10000</f>
        <v>3.074017</v>
      </c>
      <c r="EM61" s="35">
        <f>MACD!EM61-시그널!EM61</f>
        <v>-3.1707660046087082E-4</v>
      </c>
      <c r="EN61" s="28">
        <f>외인!EN61/10000</f>
        <v>4.6340859999999999</v>
      </c>
      <c r="EO61" s="35">
        <f>MACD!EO61-시그널!EO61</f>
        <v>-7.1822597644596712E-4</v>
      </c>
      <c r="EP61" s="28">
        <f>외인!EP61/10000</f>
        <v>16.385719000000002</v>
      </c>
      <c r="EQ61" s="35">
        <f>MACD!EQ61-시그널!EQ61</f>
        <v>1.1479573808453219E-4</v>
      </c>
      <c r="ER61" s="28">
        <f>외인!ER61/10000</f>
        <v>1.373847</v>
      </c>
      <c r="ES61" s="35">
        <f>MACD!ES61-시그널!ES61</f>
        <v>6.9571287277832023E-4</v>
      </c>
      <c r="ET61" s="28">
        <f>외인!ET61/10000</f>
        <v>20.968817999999999</v>
      </c>
      <c r="EU61" s="35">
        <f>MACD!EU61-시그널!EU61</f>
        <v>-1.4858992539054487E-4</v>
      </c>
      <c r="EV61" s="28">
        <f>외인!EV61/10000</f>
        <v>4.3511199999999999</v>
      </c>
      <c r="EW61" s="35">
        <f>MACD!EW61-시그널!EW61</f>
        <v>1.7007808797284607E-5</v>
      </c>
      <c r="EX61" s="28">
        <f>외인!EX61/10000</f>
        <v>6.6657539999999997</v>
      </c>
      <c r="EY61" s="35">
        <f>MACD!EY61-시그널!EY61</f>
        <v>-4.277711264724494E-5</v>
      </c>
    </row>
    <row r="62" spans="1:155">
      <c r="A62" s="27">
        <f>외인!A62</f>
        <v>46153</v>
      </c>
      <c r="B62" s="28">
        <f>외인!B62/10000</f>
        <v>621.65562</v>
      </c>
      <c r="C62" s="35">
        <f>MACD!C62-시그널!C62</f>
        <v>-2.2049668309780405E-4</v>
      </c>
      <c r="D62" s="28">
        <f>외인!D62/10000</f>
        <v>67.359667000000002</v>
      </c>
      <c r="E62" s="35">
        <f>MACD!E62-시그널!E62</f>
        <v>1.5882888922071428E-4</v>
      </c>
      <c r="F62" s="28">
        <f>외인!F62/10000</f>
        <v>258.48118799999997</v>
      </c>
      <c r="G62" s="35">
        <f>MACD!G62-시그널!G62</f>
        <v>-1.9664848234591452E-4</v>
      </c>
      <c r="H62" s="28">
        <f>외인!H62/10000</f>
        <v>36.467463000000002</v>
      </c>
      <c r="I62" s="35">
        <f>MACD!I62-시그널!I62</f>
        <v>-1.1225073138266361E-4</v>
      </c>
      <c r="J62" s="28">
        <f>외인!J62/10000</f>
        <v>4.5396519999999994</v>
      </c>
      <c r="K62" s="35">
        <f>MACD!K62-시그널!K62</f>
        <v>-4.4658898104104152E-4</v>
      </c>
      <c r="L62" s="28">
        <f>외인!L62/10000</f>
        <v>33.753038000000004</v>
      </c>
      <c r="M62" s="35">
        <f>MACD!M62-시그널!M62</f>
        <v>-1.1176487013132156E-4</v>
      </c>
      <c r="N62" s="28">
        <f>외인!N62/10000</f>
        <v>28.739103999999998</v>
      </c>
      <c r="O62" s="35">
        <f>MACD!O62-시그널!O62</f>
        <v>3.038372332621141E-4</v>
      </c>
      <c r="P62" s="28">
        <f>외인!P62/10000</f>
        <v>18.256160000000001</v>
      </c>
      <c r="Q62" s="35">
        <f>MACD!Q62-시그널!Q62</f>
        <v>-1.6836220028701757E-4</v>
      </c>
      <c r="R62" s="28">
        <f>외인!R62/10000</f>
        <v>13.596222000000001</v>
      </c>
      <c r="S62" s="35">
        <f>MACD!S62-시그널!S62</f>
        <v>-8.6690103946435171E-5</v>
      </c>
      <c r="T62" s="28">
        <f>외인!T62/10000</f>
        <v>0.87632399999999999</v>
      </c>
      <c r="U62" s="35">
        <f>MACD!U62-시그널!U62</f>
        <v>-3.2956388677901453E-4</v>
      </c>
      <c r="V62" s="28">
        <f>외인!V62/10000</f>
        <v>13.575858999999999</v>
      </c>
      <c r="W62" s="35">
        <f>MACD!W62-시그널!W62</f>
        <v>-1.7507615794990747E-4</v>
      </c>
      <c r="X62" s="28">
        <f>외인!X62/10000</f>
        <v>315.16623700000002</v>
      </c>
      <c r="Y62" s="35">
        <f>MACD!Y62-시그널!Y62</f>
        <v>-2.7529132308867809E-4</v>
      </c>
      <c r="Z62" s="28">
        <f>외인!Z62/10000</f>
        <v>4.3380980000000005</v>
      </c>
      <c r="AA62" s="35">
        <f>MACD!AA62-시그널!AA62</f>
        <v>7.3324508346577335E-5</v>
      </c>
      <c r="AB62" s="28">
        <f>외인!AB62/10000</f>
        <v>20.593633999999998</v>
      </c>
      <c r="AC62" s="35">
        <f>MACD!AC62-시그널!AC62</f>
        <v>-3.8353807116571389E-5</v>
      </c>
      <c r="AD62" s="28">
        <f>외인!AD62/10000</f>
        <v>1.9675150000000001</v>
      </c>
      <c r="AE62" s="35">
        <f>MACD!AE62-시그널!AE62</f>
        <v>3.4094794712417491E-4</v>
      </c>
      <c r="AF62" s="28">
        <f>외인!AF62/10000</f>
        <v>2.423854</v>
      </c>
      <c r="AG62" s="35">
        <f>MACD!AG62-시그널!AG62</f>
        <v>-7.1694167928432331E-5</v>
      </c>
      <c r="AH62" s="28">
        <f>외인!AH62/10000</f>
        <v>23.271158</v>
      </c>
      <c r="AI62" s="35">
        <f>MACD!AI62-시그널!AI62</f>
        <v>-3.4006801223908736E-4</v>
      </c>
      <c r="AJ62" s="28">
        <f>외인!AJ62/10000</f>
        <v>10.532772999999999</v>
      </c>
      <c r="AK62" s="35">
        <f>MACD!AK62-시그널!AK62</f>
        <v>-3.8891606651020425E-4</v>
      </c>
      <c r="AL62" s="28">
        <f>외인!AL62/10000</f>
        <v>10.412236999999999</v>
      </c>
      <c r="AM62" s="35">
        <f>MACD!AM62-시그널!AM62</f>
        <v>2.4839427749956964E-4</v>
      </c>
      <c r="AN62" s="28">
        <f>외인!AN62/10000</f>
        <v>20.299976999999998</v>
      </c>
      <c r="AO62" s="35">
        <f>MACD!AO62-시그널!AO62</f>
        <v>3.094358627905257E-4</v>
      </c>
      <c r="AP62" s="28">
        <f>외인!AP62/10000</f>
        <v>20.537289999999999</v>
      </c>
      <c r="AQ62" s="35">
        <f>MACD!AQ62-시그널!AQ62</f>
        <v>-1.487893416092014E-4</v>
      </c>
      <c r="AR62" s="28">
        <f>외인!AR62/10000</f>
        <v>2.4668009999999998</v>
      </c>
      <c r="AS62" s="35">
        <f>MACD!AS62-시그널!AS62</f>
        <v>-2.1139527368034528E-4</v>
      </c>
      <c r="AT62" s="28">
        <f>외인!AT62/10000</f>
        <v>8.8338839999999994</v>
      </c>
      <c r="AU62" s="35">
        <f>MACD!AU62-시그널!AU62</f>
        <v>8.0895063724554703E-5</v>
      </c>
      <c r="AV62" s="28">
        <f>외인!AV62/10000</f>
        <v>4.8285749999999998</v>
      </c>
      <c r="AW62" s="35">
        <f>MACD!AW62-시그널!AW62</f>
        <v>-2.0867874320517932E-4</v>
      </c>
      <c r="AX62" s="28">
        <f>외인!AX62/10000</f>
        <v>7.4464679999999994</v>
      </c>
      <c r="AY62" s="35">
        <f>MACD!AY62-시그널!AY62</f>
        <v>-3.3626405532873255E-4</v>
      </c>
      <c r="AZ62" s="28">
        <f>외인!AZ62/10000</f>
        <v>335.90213299999999</v>
      </c>
      <c r="BA62" s="35">
        <f>MACD!BA62-시그널!BA62</f>
        <v>-2.7745335624109981E-4</v>
      </c>
      <c r="BB62" s="28">
        <f>외인!BB62/10000</f>
        <v>11.020874000000001</v>
      </c>
      <c r="BC62" s="35">
        <f>MACD!BC62-시그널!BC62</f>
        <v>-2.8121093526705339E-6</v>
      </c>
      <c r="BD62" s="28">
        <f>외인!BD62/10000</f>
        <v>3.7623500000000001</v>
      </c>
      <c r="BE62" s="35">
        <f>MACD!BE62-시그널!BE62</f>
        <v>-4.2092103448411976E-4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11.028869</v>
      </c>
      <c r="BI62" s="35">
        <f>MACD!BI62-시그널!BI62</f>
        <v>-4.8431304756697737E-4</v>
      </c>
      <c r="BJ62" s="28">
        <f>외인!BJ62/10000</f>
        <v>13.943972</v>
      </c>
      <c r="BK62" s="35">
        <f>MACD!BK62-시그널!BK62</f>
        <v>-3.8560388669763166E-5</v>
      </c>
      <c r="BL62" s="28">
        <f>외인!BL62/10000</f>
        <v>4.8216169999999998</v>
      </c>
      <c r="BM62" s="35">
        <f>MACD!BM62-시그널!BM62</f>
        <v>-1.1413931136373666E-4</v>
      </c>
      <c r="BN62" s="28">
        <f>외인!BN62/10000</f>
        <v>5.9396490000000002</v>
      </c>
      <c r="BO62" s="35">
        <f>MACD!BO62-시그널!BO62</f>
        <v>-2.9703224079833616E-4</v>
      </c>
      <c r="BP62" s="28">
        <f>외인!BP62/10000</f>
        <v>8.4101179999999989</v>
      </c>
      <c r="BQ62" s="35">
        <f>MACD!BQ62-시그널!BQ62</f>
        <v>-2.6585041733767813E-4</v>
      </c>
      <c r="BR62" s="28">
        <f>외인!BR62/10000</f>
        <v>36.643484000000001</v>
      </c>
      <c r="BS62" s="35">
        <f>MACD!BS62-시그널!BS62</f>
        <v>-2.5504159625580169E-4</v>
      </c>
      <c r="BT62" s="28">
        <f>외인!BT62/10000</f>
        <v>319.66885299999996</v>
      </c>
      <c r="BU62" s="35">
        <f>MACD!BU62-시그널!BU62</f>
        <v>-2.7663123544684643E-4</v>
      </c>
      <c r="BV62" s="28">
        <f>외인!BV62/10000</f>
        <v>49.260383000000004</v>
      </c>
      <c r="BW62" s="35">
        <f>MACD!BW62-시그널!BW62</f>
        <v>-1.4944418169282944E-4</v>
      </c>
      <c r="BX62" s="28">
        <f>외인!BX62/10000</f>
        <v>7.6158410000000005</v>
      </c>
      <c r="BY62" s="35">
        <f>MACD!BY62-시그널!BY62</f>
        <v>5.3232069700385662E-5</v>
      </c>
      <c r="BZ62" s="28">
        <f>외인!BZ62/10000</f>
        <v>30.712215000000004</v>
      </c>
      <c r="CA62" s="35">
        <f>MACD!CA62-시그널!CA62</f>
        <v>2.8759543307308615E-4</v>
      </c>
      <c r="CB62" s="28">
        <f>외인!CB62/10000</f>
        <v>1.2257340000000001</v>
      </c>
      <c r="CC62" s="35">
        <f>MACD!CC62-시그널!CC62</f>
        <v>-3.8981311242241055E-4</v>
      </c>
      <c r="CD62" s="28">
        <f>외인!CD62/10000</f>
        <v>2.750883</v>
      </c>
      <c r="CE62" s="35">
        <f>MACD!CE62-시그널!CE62</f>
        <v>-4.0225149265290757E-4</v>
      </c>
      <c r="CF62" s="28">
        <f>외인!CF62/10000</f>
        <v>2.8936130000000002</v>
      </c>
      <c r="CG62" s="35">
        <f>MACD!CG62-시그널!CG62</f>
        <v>-1.1608826914345782E-4</v>
      </c>
      <c r="CH62" s="28">
        <f>외인!CH62/10000</f>
        <v>6.9378070000000003</v>
      </c>
      <c r="CI62" s="35">
        <f>MACD!CI62-시그널!CI62</f>
        <v>-1.7655320943956088E-4</v>
      </c>
      <c r="CJ62" s="28">
        <f>외인!CJ62/10000</f>
        <v>35.104273999999997</v>
      </c>
      <c r="CK62" s="35">
        <f>MACD!CK62-시그널!CK62</f>
        <v>5.5156692537969027E-7</v>
      </c>
      <c r="CL62" s="28">
        <f>외인!CL62/10000</f>
        <v>23.575008</v>
      </c>
      <c r="CM62" s="35">
        <f>MACD!CM62-시그널!CM62</f>
        <v>-5.8344000241438701E-5</v>
      </c>
      <c r="CN62" s="28">
        <f>외인!CN62/10000</f>
        <v>13.402323999999998</v>
      </c>
      <c r="CO62" s="35">
        <f>MACD!CO62-시그널!CO62</f>
        <v>1.3147103814771451E-4</v>
      </c>
      <c r="CP62" s="28">
        <f>외인!CP62/10000</f>
        <v>11.074107000000001</v>
      </c>
      <c r="CQ62" s="35">
        <f>MACD!CQ62-시그널!CQ62</f>
        <v>-1.3454143435203382E-6</v>
      </c>
      <c r="CR62" s="28">
        <f>외인!CR62/10000</f>
        <v>17.062929999999998</v>
      </c>
      <c r="CS62" s="35">
        <f>MACD!CS62-시그널!CS62</f>
        <v>-1.2197339964198134E-4</v>
      </c>
      <c r="CT62" s="28">
        <f>외인!CT62/10000</f>
        <v>17.782814999999999</v>
      </c>
      <c r="CU62" s="35">
        <f>MACD!CU62-시그널!CU62</f>
        <v>1.5623705259012197E-5</v>
      </c>
      <c r="CV62" s="28">
        <f>외인!CV62/10000</f>
        <v>319.66885299999996</v>
      </c>
      <c r="CW62" s="35">
        <f>MACD!CW62-시그널!CW62</f>
        <v>-2.7663123544684643E-4</v>
      </c>
      <c r="CX62" s="28">
        <f>외인!CX62/10000</f>
        <v>26.169976000000002</v>
      </c>
      <c r="CY62" s="35">
        <f>MACD!CY62-시그널!CY62</f>
        <v>-9.8160547274921801E-6</v>
      </c>
      <c r="CZ62" s="28">
        <f>외인!CZ62/10000</f>
        <v>2.0006759999999999</v>
      </c>
      <c r="DA62" s="35">
        <f>MACD!DA62-시그널!DA62</f>
        <v>-4.1837745993580878E-4</v>
      </c>
      <c r="DB62" s="28">
        <f>외인!DB62/10000</f>
        <v>3.7623500000000001</v>
      </c>
      <c r="DC62" s="35">
        <f>MACD!DC62-시그널!DC62</f>
        <v>-4.2092103448411976E-4</v>
      </c>
      <c r="DD62" s="28">
        <f>외인!DD62/10000</f>
        <v>0.87632399999999999</v>
      </c>
      <c r="DE62" s="35">
        <f>MACD!DE62-시그널!DE62</f>
        <v>-3.2956388677901453E-4</v>
      </c>
      <c r="DF62" s="28">
        <f>외인!DF62/10000</f>
        <v>5.7935999999999996</v>
      </c>
      <c r="DG62" s="35">
        <f>MACD!DG62-시그널!DG62</f>
        <v>1.3810579995905979E-4</v>
      </c>
      <c r="DH62" s="28">
        <f>외인!DH62/10000</f>
        <v>1.9481259999999998</v>
      </c>
      <c r="DI62" s="35">
        <f>MACD!DI62-시그널!DI62</f>
        <v>-4.7334653328791028E-4</v>
      </c>
      <c r="DJ62" s="28">
        <f>외인!DJ62/10000</f>
        <v>74.135881999999995</v>
      </c>
      <c r="DK62" s="35">
        <f>MACD!DK62-시그널!DK62</f>
        <v>-2.323904588703096E-4</v>
      </c>
      <c r="DL62" s="28">
        <f>외인!DL62/10000</f>
        <v>10.945198</v>
      </c>
      <c r="DM62" s="35">
        <f>MACD!DM62-시그널!DM62</f>
        <v>1.8731420385599738E-4</v>
      </c>
      <c r="DN62" s="28">
        <f>외인!DN62/10000</f>
        <v>319.66885299999996</v>
      </c>
      <c r="DO62" s="35">
        <f>MACD!DO62-시그널!DO62</f>
        <v>-2.7663123544684643E-4</v>
      </c>
      <c r="DP62" s="28">
        <f>외인!DP62/10000</f>
        <v>7.8426439999999999</v>
      </c>
      <c r="DQ62" s="35">
        <f>MACD!DQ62-시그널!DQ62</f>
        <v>2.1539429240334898E-4</v>
      </c>
      <c r="DR62" s="28">
        <f>외인!DR62/10000</f>
        <v>4.6472509999999998</v>
      </c>
      <c r="DS62" s="35">
        <f>MACD!DS62-시그널!DS62</f>
        <v>-5.2110045397507805E-4</v>
      </c>
      <c r="DT62" s="28">
        <f>외인!DT62/10000</f>
        <v>13.596222000000001</v>
      </c>
      <c r="DU62" s="35">
        <f>MACD!DU62-시그널!DU62</f>
        <v>-8.6690103946435171E-5</v>
      </c>
      <c r="DV62" s="28">
        <f>외인!DV62/10000</f>
        <v>3.4407449999999997</v>
      </c>
      <c r="DW62" s="35">
        <f>MACD!DW62-시그널!DW62</f>
        <v>-2.4620534031575181E-4</v>
      </c>
      <c r="DX62" s="28">
        <f>외인!DX62/10000</f>
        <v>13.575858999999999</v>
      </c>
      <c r="DY62" s="35">
        <f>MACD!DY62-시그널!DY62</f>
        <v>-1.7507615794990747E-4</v>
      </c>
      <c r="DZ62" s="28">
        <f>외인!DZ62/10000</f>
        <v>0.82111000000000001</v>
      </c>
      <c r="EA62" s="35">
        <f>MACD!EA62-시그널!EA62</f>
        <v>-1.231881189165044E-4</v>
      </c>
      <c r="EB62" s="28">
        <f>외인!EB62/10000</f>
        <v>1.1773739999999999</v>
      </c>
      <c r="EC62" s="35">
        <f>MACD!EC62-시그널!EC62</f>
        <v>-5.5944823541605399E-4</v>
      </c>
      <c r="ED62" s="28">
        <f>외인!ED62/10000</f>
        <v>1.117251</v>
      </c>
      <c r="EE62" s="35">
        <f>MACD!EE62-시그널!EE62</f>
        <v>1.6280465798816982E-4</v>
      </c>
      <c r="EF62" s="28">
        <f>외인!EF62/10000</f>
        <v>22.263847999999999</v>
      </c>
      <c r="EG62" s="35">
        <f>MACD!EG62-시그널!EG62</f>
        <v>-7.4688457601840806E-5</v>
      </c>
      <c r="EH62" s="28">
        <f>외인!EH62/10000</f>
        <v>30.257960999999998</v>
      </c>
      <c r="EI62" s="35">
        <f>MACD!EI62-시그널!EI62</f>
        <v>-2.9766623865905875E-4</v>
      </c>
      <c r="EJ62" s="28">
        <f>외인!EJ62/10000</f>
        <v>10.357868</v>
      </c>
      <c r="EK62" s="35">
        <f>MACD!EK62-시그널!EK62</f>
        <v>-2.2658172076957879E-4</v>
      </c>
      <c r="EL62" s="28">
        <f>외인!EL62/10000</f>
        <v>3.000899</v>
      </c>
      <c r="EM62" s="35">
        <f>MACD!EM62-시그널!EM62</f>
        <v>-3.6291788201708386E-4</v>
      </c>
      <c r="EN62" s="28">
        <f>외인!EN62/10000</f>
        <v>4.6472509999999998</v>
      </c>
      <c r="EO62" s="35">
        <f>MACD!EO62-시그널!EO62</f>
        <v>-5.2110045397507805E-4</v>
      </c>
      <c r="EP62" s="28">
        <f>외인!EP62/10000</f>
        <v>16.516689000000003</v>
      </c>
      <c r="EQ62" s="35">
        <f>MACD!EQ62-시그널!EQ62</f>
        <v>5.3739669774205412E-5</v>
      </c>
      <c r="ER62" s="28">
        <f>외인!ER62/10000</f>
        <v>1.3963570000000001</v>
      </c>
      <c r="ES62" s="35">
        <f>MACD!ES62-시그널!ES62</f>
        <v>8.6273610948635012E-4</v>
      </c>
      <c r="ET62" s="28">
        <f>외인!ET62/10000</f>
        <v>20.537289999999999</v>
      </c>
      <c r="EU62" s="35">
        <f>MACD!EU62-시그널!EU62</f>
        <v>-1.487893416092014E-4</v>
      </c>
      <c r="EV62" s="28">
        <f>외인!EV62/10000</f>
        <v>4.3380980000000005</v>
      </c>
      <c r="EW62" s="35">
        <f>MACD!EW62-시그널!EW62</f>
        <v>7.3324508346577335E-5</v>
      </c>
      <c r="EX62" s="28">
        <f>외인!EX62/10000</f>
        <v>6.7360089999999992</v>
      </c>
      <c r="EY62" s="35">
        <f>MACD!EY62-시그널!EY62</f>
        <v>-5.7765698799586135E-5</v>
      </c>
    </row>
    <row r="63" spans="1:155">
      <c r="A63" s="27">
        <f>외인!A63</f>
        <v>46154</v>
      </c>
      <c r="B63" s="28">
        <f>외인!B63/10000</f>
        <v>607.43445199999996</v>
      </c>
      <c r="C63" s="35">
        <f>MACD!C63-시그널!C63</f>
        <v>-3.6996102764980424E-4</v>
      </c>
      <c r="D63" s="28">
        <f>외인!D63/10000</f>
        <v>65.881405000000001</v>
      </c>
      <c r="E63" s="35">
        <f>MACD!E63-시그널!E63</f>
        <v>1.8833231718219244E-4</v>
      </c>
      <c r="F63" s="28">
        <f>외인!F63/10000</f>
        <v>253.05219199999999</v>
      </c>
      <c r="G63" s="35">
        <f>MACD!G63-시그널!G63</f>
        <v>-3.78763984689463E-4</v>
      </c>
      <c r="H63" s="28">
        <f>외인!H63/10000</f>
        <v>34.237473999999999</v>
      </c>
      <c r="I63" s="35">
        <f>MACD!I63-시그널!I63</f>
        <v>-2.3583689903480917E-4</v>
      </c>
      <c r="J63" s="28">
        <f>외인!J63/10000</f>
        <v>4.4265540000000003</v>
      </c>
      <c r="K63" s="35">
        <f>MACD!K63-시그널!K63</f>
        <v>-3.2811920455219753E-4</v>
      </c>
      <c r="L63" s="28">
        <f>외인!L63/10000</f>
        <v>31.631305999999999</v>
      </c>
      <c r="M63" s="35">
        <f>MACD!M63-시그널!M63</f>
        <v>-2.4553081587579551E-4</v>
      </c>
      <c r="N63" s="28">
        <f>외인!N63/10000</f>
        <v>28.288959999999999</v>
      </c>
      <c r="O63" s="35">
        <f>MACD!O63-시그널!O63</f>
        <v>2.5099539760379955E-4</v>
      </c>
      <c r="P63" s="28">
        <f>외인!P63/10000</f>
        <v>18.477370000000001</v>
      </c>
      <c r="Q63" s="35">
        <f>MACD!Q63-시그널!Q63</f>
        <v>2.3436016997387056E-5</v>
      </c>
      <c r="R63" s="28">
        <f>외인!R63/10000</f>
        <v>13.368528</v>
      </c>
      <c r="S63" s="35">
        <f>MACD!S63-시그널!S63</f>
        <v>9.1557776038113034E-5</v>
      </c>
      <c r="T63" s="28">
        <f>외인!T63/10000</f>
        <v>0.86926399999999993</v>
      </c>
      <c r="U63" s="35">
        <f>MACD!U63-시그널!U63</f>
        <v>-3.580204888139391E-4</v>
      </c>
      <c r="V63" s="28">
        <f>외인!V63/10000</f>
        <v>12.858623</v>
      </c>
      <c r="W63" s="35">
        <f>MACD!W63-시그널!W63</f>
        <v>-2.0461020231447323E-4</v>
      </c>
      <c r="X63" s="28">
        <f>외인!X63/10000</f>
        <v>307.34045200000003</v>
      </c>
      <c r="Y63" s="35">
        <f>MACD!Y63-시그널!Y63</f>
        <v>-5.8619804031843133E-4</v>
      </c>
      <c r="Z63" s="28">
        <f>외인!Z63/10000</f>
        <v>4.3264100000000001</v>
      </c>
      <c r="AA63" s="35">
        <f>MACD!AA63-시그널!AA63</f>
        <v>1.1862826130927175E-4</v>
      </c>
      <c r="AB63" s="28">
        <f>외인!AB63/10000</f>
        <v>20.174292000000001</v>
      </c>
      <c r="AC63" s="35">
        <f>MACD!AC63-시그널!AC63</f>
        <v>-6.1858962167229276E-6</v>
      </c>
      <c r="AD63" s="28">
        <f>외인!AD63/10000</f>
        <v>1.9194990000000001</v>
      </c>
      <c r="AE63" s="35">
        <f>MACD!AE63-시그널!AE63</f>
        <v>4.2342658195789005E-4</v>
      </c>
      <c r="AF63" s="28">
        <f>외인!AF63/10000</f>
        <v>2.3976830000000002</v>
      </c>
      <c r="AG63" s="35">
        <f>MACD!AG63-시그널!AG63</f>
        <v>-3.2585878212034318E-5</v>
      </c>
      <c r="AH63" s="28">
        <f>외인!AH63/10000</f>
        <v>22.788069</v>
      </c>
      <c r="AI63" s="35">
        <f>MACD!AI63-시그널!AI63</f>
        <v>-3.5904281664874923E-4</v>
      </c>
      <c r="AJ63" s="28">
        <f>외인!AJ63/10000</f>
        <v>10.238936000000001</v>
      </c>
      <c r="AK63" s="35">
        <f>MACD!AK63-시그널!AK63</f>
        <v>-2.2492117965875727E-4</v>
      </c>
      <c r="AL63" s="28">
        <f>외인!AL63/10000</f>
        <v>10.200894999999999</v>
      </c>
      <c r="AM63" s="35">
        <f>MACD!AM63-시그널!AM63</f>
        <v>8.8747460712657934E-5</v>
      </c>
      <c r="AN63" s="28">
        <f>외인!AN63/10000</f>
        <v>20.049904000000002</v>
      </c>
      <c r="AO63" s="35">
        <f>MACD!AO63-시그널!AO63</f>
        <v>3.1139377502275288E-4</v>
      </c>
      <c r="AP63" s="28">
        <f>외인!AP63/10000</f>
        <v>19.902328000000001</v>
      </c>
      <c r="AQ63" s="35">
        <f>MACD!AQ63-시그널!AQ63</f>
        <v>-6.4421691124701467E-5</v>
      </c>
      <c r="AR63" s="28">
        <f>외인!AR63/10000</f>
        <v>2.3975219999999999</v>
      </c>
      <c r="AS63" s="35">
        <f>MACD!AS63-시그널!AS63</f>
        <v>-1.8164707738470433E-4</v>
      </c>
      <c r="AT63" s="28">
        <f>외인!AT63/10000</f>
        <v>9.2066029999999994</v>
      </c>
      <c r="AU63" s="35">
        <f>MACD!AU63-시그널!AU63</f>
        <v>1.8205767614664779E-4</v>
      </c>
      <c r="AV63" s="28">
        <f>외인!AV63/10000</f>
        <v>4.7664689999999998</v>
      </c>
      <c r="AW63" s="35">
        <f>MACD!AW63-시그널!AW63</f>
        <v>-1.6237349817173298E-4</v>
      </c>
      <c r="AX63" s="28">
        <f>외인!AX63/10000</f>
        <v>7.1030770000000008</v>
      </c>
      <c r="AY63" s="35">
        <f>MACD!AY63-시그널!AY63</f>
        <v>-1.8657358113099455E-4</v>
      </c>
      <c r="AZ63" s="28">
        <f>외인!AZ63/10000</f>
        <v>328.037035</v>
      </c>
      <c r="BA63" s="35">
        <f>MACD!BA63-시그널!BA63</f>
        <v>-5.5799839443733932E-4</v>
      </c>
      <c r="BB63" s="28">
        <f>외인!BB63/10000</f>
        <v>11.010069999999999</v>
      </c>
      <c r="BC63" s="35">
        <f>MACD!BC63-시그널!BC63</f>
        <v>1.1861897116588509E-5</v>
      </c>
      <c r="BD63" s="28">
        <f>외인!BD63/10000</f>
        <v>3.6047319999999998</v>
      </c>
      <c r="BE63" s="35">
        <f>MACD!BE63-시그널!BE63</f>
        <v>-5.3064879564051961E-4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10.700982000000002</v>
      </c>
      <c r="BI63" s="35">
        <f>MACD!BI63-시그널!BI63</f>
        <v>-6.3817455606882784E-4</v>
      </c>
      <c r="BJ63" s="28">
        <f>외인!BJ63/10000</f>
        <v>13.199526000000001</v>
      </c>
      <c r="BK63" s="35">
        <f>MACD!BK63-시그널!BK63</f>
        <v>-1.8834232169927936E-4</v>
      </c>
      <c r="BL63" s="28">
        <f>외인!BL63/10000</f>
        <v>4.7483190000000004</v>
      </c>
      <c r="BM63" s="35">
        <f>MACD!BM63-시그널!BM63</f>
        <v>-1.0355203617697559E-4</v>
      </c>
      <c r="BN63" s="28">
        <f>외인!BN63/10000</f>
        <v>5.6105309999999999</v>
      </c>
      <c r="BO63" s="35">
        <f>MACD!BO63-시그널!BO63</f>
        <v>-4.2172373982082715E-4</v>
      </c>
      <c r="BP63" s="28">
        <f>외인!BP63/10000</f>
        <v>7.9747639999999995</v>
      </c>
      <c r="BQ63" s="35">
        <f>MACD!BQ63-시그널!BQ63</f>
        <v>-1.026138485414309E-4</v>
      </c>
      <c r="BR63" s="28">
        <f>외인!BR63/10000</f>
        <v>35.761772999999998</v>
      </c>
      <c r="BS63" s="35">
        <f>MACD!BS63-시그널!BS63</f>
        <v>-1.4777360113753284E-4</v>
      </c>
      <c r="BT63" s="28">
        <f>외인!BT63/10000</f>
        <v>311.618831</v>
      </c>
      <c r="BU63" s="35">
        <f>MACD!BU63-시그널!BU63</f>
        <v>-5.8312490143037736E-4</v>
      </c>
      <c r="BV63" s="28">
        <f>외인!BV63/10000</f>
        <v>47.719580000000001</v>
      </c>
      <c r="BW63" s="35">
        <f>MACD!BW63-시그널!BW63</f>
        <v>-1.8056359567734655E-4</v>
      </c>
      <c r="BX63" s="28">
        <f>외인!BX63/10000</f>
        <v>7.6349309999999999</v>
      </c>
      <c r="BY63" s="35">
        <f>MACD!BY63-시그널!BY63</f>
        <v>1.5362244540276582E-4</v>
      </c>
      <c r="BZ63" s="28">
        <f>외인!BZ63/10000</f>
        <v>30.250799000000001</v>
      </c>
      <c r="CA63" s="35">
        <f>MACD!CA63-시그널!CA63</f>
        <v>2.3553081071865461E-4</v>
      </c>
      <c r="CB63" s="28">
        <f>외인!CB63/10000</f>
        <v>1.192806</v>
      </c>
      <c r="CC63" s="35">
        <f>MACD!CC63-시그널!CC63</f>
        <v>-4.1801915956789443E-4</v>
      </c>
      <c r="CD63" s="28">
        <f>외인!CD63/10000</f>
        <v>2.6827389999999998</v>
      </c>
      <c r="CE63" s="35">
        <f>MACD!CE63-시그널!CE63</f>
        <v>-2.7714742011859469E-4</v>
      </c>
      <c r="CF63" s="28">
        <f>외인!CF63/10000</f>
        <v>2.8683970000000003</v>
      </c>
      <c r="CG63" s="35">
        <f>MACD!CG63-시그널!CG63</f>
        <v>-5.6343795548655746E-5</v>
      </c>
      <c r="CH63" s="28">
        <f>외인!CH63/10000</f>
        <v>6.8963410000000005</v>
      </c>
      <c r="CI63" s="35">
        <f>MACD!CI63-시그널!CI63</f>
        <v>-1.4235128438995726E-4</v>
      </c>
      <c r="CJ63" s="28">
        <f>외인!CJ63/10000</f>
        <v>35.415793999999998</v>
      </c>
      <c r="CK63" s="35">
        <f>MACD!CK63-시그널!CK63</f>
        <v>1.3048001680827784E-4</v>
      </c>
      <c r="CL63" s="28">
        <f>외인!CL63/10000</f>
        <v>23.069345999999999</v>
      </c>
      <c r="CM63" s="35">
        <f>MACD!CM63-시그널!CM63</f>
        <v>-2.3551331417332887E-5</v>
      </c>
      <c r="CN63" s="28">
        <f>외인!CN63/10000</f>
        <v>12.606142999999999</v>
      </c>
      <c r="CO63" s="35">
        <f>MACD!CO63-시그널!CO63</f>
        <v>-1.0275779008513567E-4</v>
      </c>
      <c r="CP63" s="28">
        <f>외인!CP63/10000</f>
        <v>11.063678999999999</v>
      </c>
      <c r="CQ63" s="35">
        <f>MACD!CQ63-시그널!CQ63</f>
        <v>1.2969050205986907E-5</v>
      </c>
      <c r="CR63" s="28">
        <f>외인!CR63/10000</f>
        <v>16.765939000000003</v>
      </c>
      <c r="CS63" s="35">
        <f>MACD!CS63-시그널!CS63</f>
        <v>3.2535398143072316E-6</v>
      </c>
      <c r="CT63" s="28">
        <f>외인!CT63/10000</f>
        <v>17.99587</v>
      </c>
      <c r="CU63" s="35">
        <f>MACD!CU63-시그널!CU63</f>
        <v>9.8537754284083972E-5</v>
      </c>
      <c r="CV63" s="28">
        <f>외인!CV63/10000</f>
        <v>311.618831</v>
      </c>
      <c r="CW63" s="35">
        <f>MACD!CW63-시그널!CW63</f>
        <v>-5.8312490143037736E-4</v>
      </c>
      <c r="CX63" s="28">
        <f>외인!CX63/10000</f>
        <v>25.225460999999999</v>
      </c>
      <c r="CY63" s="35">
        <f>MACD!CY63-시그널!CY63</f>
        <v>-9.736950610073178E-7</v>
      </c>
      <c r="CZ63" s="28">
        <f>외인!CZ63/10000</f>
        <v>1.9621790000000001</v>
      </c>
      <c r="DA63" s="35">
        <f>MACD!DA63-시그널!DA63</f>
        <v>-1.5914951140558534E-4</v>
      </c>
      <c r="DB63" s="28">
        <f>외인!DB63/10000</f>
        <v>3.6047319999999998</v>
      </c>
      <c r="DC63" s="35">
        <f>MACD!DC63-시그널!DC63</f>
        <v>-5.3064879564051961E-4</v>
      </c>
      <c r="DD63" s="28">
        <f>외인!DD63/10000</f>
        <v>0.86926399999999993</v>
      </c>
      <c r="DE63" s="35">
        <f>MACD!DE63-시그널!DE63</f>
        <v>-3.580204888139391E-4</v>
      </c>
      <c r="DF63" s="28">
        <f>외인!DF63/10000</f>
        <v>5.8320720000000001</v>
      </c>
      <c r="DG63" s="35">
        <f>MACD!DG63-시그널!DG63</f>
        <v>2.5844178443952038E-4</v>
      </c>
      <c r="DH63" s="28">
        <f>외인!DH63/10000</f>
        <v>1.8859080000000001</v>
      </c>
      <c r="DI63" s="35">
        <f>MACD!DI63-시그널!DI63</f>
        <v>-3.3455508584088914E-4</v>
      </c>
      <c r="DJ63" s="28">
        <f>외인!DJ63/10000</f>
        <v>71.726749999999996</v>
      </c>
      <c r="DK63" s="35">
        <f>MACD!DK63-시그널!DK63</f>
        <v>-2.4054181864847059E-4</v>
      </c>
      <c r="DL63" s="28">
        <f>외인!DL63/10000</f>
        <v>10.259371</v>
      </c>
      <c r="DM63" s="35">
        <f>MACD!DM63-시그널!DM63</f>
        <v>-9.4992539724463528E-5</v>
      </c>
      <c r="DN63" s="28">
        <f>외인!DN63/10000</f>
        <v>311.618831</v>
      </c>
      <c r="DO63" s="35">
        <f>MACD!DO63-시그널!DO63</f>
        <v>-5.8312490143037736E-4</v>
      </c>
      <c r="DP63" s="28">
        <f>외인!DP63/10000</f>
        <v>8.022844000000001</v>
      </c>
      <c r="DQ63" s="35">
        <f>MACD!DQ63-시그널!DQ63</f>
        <v>3.7553697706220945E-4</v>
      </c>
      <c r="DR63" s="28">
        <f>외인!DR63/10000</f>
        <v>4.5629589999999993</v>
      </c>
      <c r="DS63" s="35">
        <f>MACD!DS63-시그널!DS63</f>
        <v>-3.4713610302581819E-4</v>
      </c>
      <c r="DT63" s="28">
        <f>외인!DT63/10000</f>
        <v>13.368528</v>
      </c>
      <c r="DU63" s="35">
        <f>MACD!DU63-시그널!DU63</f>
        <v>9.1557776038113034E-5</v>
      </c>
      <c r="DV63" s="28">
        <f>외인!DV63/10000</f>
        <v>3.3711120000000001</v>
      </c>
      <c r="DW63" s="35">
        <f>MACD!DW63-시그널!DW63</f>
        <v>-3.2222672088941484E-4</v>
      </c>
      <c r="DX63" s="28">
        <f>외인!DX63/10000</f>
        <v>12.858623</v>
      </c>
      <c r="DY63" s="35">
        <f>MACD!DY63-시그널!DY63</f>
        <v>-2.0461020231447323E-4</v>
      </c>
      <c r="DZ63" s="28">
        <f>외인!DZ63/10000</f>
        <v>0.81072600000000006</v>
      </c>
      <c r="EA63" s="35">
        <f>MACD!EA63-시그널!EA63</f>
        <v>8.3086085126737375E-6</v>
      </c>
      <c r="EB63" s="28">
        <f>외인!EB63/10000</f>
        <v>1.15238</v>
      </c>
      <c r="EC63" s="35">
        <f>MACD!EC63-시그널!EC63</f>
        <v>-5.4836883630891636E-4</v>
      </c>
      <c r="ED63" s="28">
        <f>외인!ED63/10000</f>
        <v>1.090673</v>
      </c>
      <c r="EE63" s="35">
        <f>MACD!EE63-시그널!EE63</f>
        <v>9.0170085842635123E-5</v>
      </c>
      <c r="EF63" s="28">
        <f>외인!EF63/10000</f>
        <v>22.469479</v>
      </c>
      <c r="EG63" s="35">
        <f>MACD!EG63-시그널!EG63</f>
        <v>6.9899476408628587E-5</v>
      </c>
      <c r="EH63" s="28">
        <f>외인!EH63/10000</f>
        <v>29.143976000000002</v>
      </c>
      <c r="EI63" s="35">
        <f>MACD!EI63-시그널!EI63</f>
        <v>-2.7219340573632632E-4</v>
      </c>
      <c r="EJ63" s="28">
        <f>외인!EJ63/10000</f>
        <v>10.210802000000001</v>
      </c>
      <c r="EK63" s="35">
        <f>MACD!EK63-시그널!EK63</f>
        <v>-1.4661454584359254E-4</v>
      </c>
      <c r="EL63" s="28">
        <f>외인!EL63/10000</f>
        <v>2.930091</v>
      </c>
      <c r="EM63" s="35">
        <f>MACD!EM63-시그널!EM63</f>
        <v>-2.4345907369419345E-4</v>
      </c>
      <c r="EN63" s="28">
        <f>외인!EN63/10000</f>
        <v>4.5629589999999993</v>
      </c>
      <c r="EO63" s="35">
        <f>MACD!EO63-시그널!EO63</f>
        <v>-3.4713610302581819E-4</v>
      </c>
      <c r="EP63" s="28">
        <f>외인!EP63/10000</f>
        <v>16.139754999999997</v>
      </c>
      <c r="EQ63" s="35">
        <f>MACD!EQ63-시그널!EQ63</f>
        <v>-6.9956454180674873E-5</v>
      </c>
      <c r="ER63" s="28">
        <f>외인!ER63/10000</f>
        <v>1.344838</v>
      </c>
      <c r="ES63" s="35">
        <f>MACD!ES63-시그널!ES63</f>
        <v>8.5808106205830122E-4</v>
      </c>
      <c r="ET63" s="28">
        <f>외인!ET63/10000</f>
        <v>19.902328000000001</v>
      </c>
      <c r="EU63" s="35">
        <f>MACD!EU63-시그널!EU63</f>
        <v>-6.4421691124701467E-5</v>
      </c>
      <c r="EV63" s="28">
        <f>외인!EV63/10000</f>
        <v>4.3264100000000001</v>
      </c>
      <c r="EW63" s="35">
        <f>MACD!EW63-시그널!EW63</f>
        <v>1.1862826130927175E-4</v>
      </c>
      <c r="EX63" s="28">
        <f>외인!EX63/10000</f>
        <v>6.7372690000000004</v>
      </c>
      <c r="EY63" s="35">
        <f>MACD!EY63-시그널!EY63</f>
        <v>-6.2657660167939432E-5</v>
      </c>
    </row>
    <row r="64" spans="1:155">
      <c r="A64" s="27">
        <f>외인!A64</f>
        <v>46155</v>
      </c>
      <c r="B64" s="28">
        <f>외인!B64/10000</f>
        <v>623.39576599999998</v>
      </c>
      <c r="C64" s="35">
        <f>MACD!C64-시그널!C64</f>
        <v>-4.7015458604981179E-4</v>
      </c>
      <c r="D64" s="28">
        <f>외인!D64/10000</f>
        <v>65.603465</v>
      </c>
      <c r="E64" s="35">
        <f>MACD!E64-시그널!E64</f>
        <v>1.9975864486674986E-4</v>
      </c>
      <c r="F64" s="28">
        <f>외인!F64/10000</f>
        <v>257.87924600000002</v>
      </c>
      <c r="G64" s="35">
        <f>MACD!G64-시그널!G64</f>
        <v>-5.4464300932607998E-4</v>
      </c>
      <c r="H64" s="28">
        <f>외인!H64/10000</f>
        <v>33.62077</v>
      </c>
      <c r="I64" s="35">
        <f>MACD!I64-시그널!I64</f>
        <v>-3.4932633063369703E-4</v>
      </c>
      <c r="J64" s="28">
        <f>외인!J64/10000</f>
        <v>4.2977470000000002</v>
      </c>
      <c r="K64" s="35">
        <f>MACD!K64-시그널!K64</f>
        <v>-2.6951003850806765E-4</v>
      </c>
      <c r="L64" s="28">
        <f>외인!L64/10000</f>
        <v>31.118490999999999</v>
      </c>
      <c r="M64" s="35">
        <f>MACD!M64-시그널!M64</f>
        <v>-3.7368737120672881E-4</v>
      </c>
      <c r="N64" s="28">
        <f>외인!N64/10000</f>
        <v>30.975628999999998</v>
      </c>
      <c r="O64" s="35">
        <f>MACD!O64-시그널!O64</f>
        <v>2.7522213516971818E-4</v>
      </c>
      <c r="P64" s="28">
        <f>외인!P64/10000</f>
        <v>18.117619000000001</v>
      </c>
      <c r="Q64" s="35">
        <f>MACD!Q64-시그널!Q64</f>
        <v>1.6332592306423895E-4</v>
      </c>
      <c r="R64" s="28">
        <f>외인!R64/10000</f>
        <v>13.412386999999999</v>
      </c>
      <c r="S64" s="35">
        <f>MACD!S64-시그널!S64</f>
        <v>2.1655684559754903E-4</v>
      </c>
      <c r="T64" s="28">
        <f>외인!T64/10000</f>
        <v>0.87204599999999988</v>
      </c>
      <c r="U64" s="35">
        <f>MACD!U64-시그널!U64</f>
        <v>-3.8426029121655324E-4</v>
      </c>
      <c r="V64" s="28">
        <f>외인!V64/10000</f>
        <v>13.532778</v>
      </c>
      <c r="W64" s="35">
        <f>MACD!W64-시그널!W64</f>
        <v>-1.8495972384218147E-5</v>
      </c>
      <c r="X64" s="28">
        <f>외인!X64/10000</f>
        <v>321.128421</v>
      </c>
      <c r="Y64" s="35">
        <f>MACD!Y64-시그널!Y64</f>
        <v>-8.2146395571077487E-4</v>
      </c>
      <c r="Z64" s="28">
        <f>외인!Z64/10000</f>
        <v>4.2771109999999997</v>
      </c>
      <c r="AA64" s="35">
        <f>MACD!AA64-시그널!AA64</f>
        <v>1.8325594215187551E-4</v>
      </c>
      <c r="AB64" s="28">
        <f>외인!AB64/10000</f>
        <v>19.874858</v>
      </c>
      <c r="AC64" s="35">
        <f>MACD!AC64-시그널!AC64</f>
        <v>1.2123249634680934E-5</v>
      </c>
      <c r="AD64" s="28">
        <f>외인!AD64/10000</f>
        <v>1.9670479999999999</v>
      </c>
      <c r="AE64" s="35">
        <f>MACD!AE64-시그널!AE64</f>
        <v>4.9976602037297068E-4</v>
      </c>
      <c r="AF64" s="28">
        <f>외인!AF64/10000</f>
        <v>2.4158770000000001</v>
      </c>
      <c r="AG64" s="35">
        <f>MACD!AG64-시그널!AG64</f>
        <v>6.2620847143381804E-7</v>
      </c>
      <c r="AH64" s="28">
        <f>외인!AH64/10000</f>
        <v>22.981948000000003</v>
      </c>
      <c r="AI64" s="35">
        <f>MACD!AI64-시그널!AI64</f>
        <v>-3.1910197850204422E-4</v>
      </c>
      <c r="AJ64" s="28">
        <f>외인!AJ64/10000</f>
        <v>10.18328</v>
      </c>
      <c r="AK64" s="35">
        <f>MACD!AK64-시그널!AK64</f>
        <v>-7.2935617831378606E-5</v>
      </c>
      <c r="AL64" s="28">
        <f>외인!AL64/10000</f>
        <v>11.166271</v>
      </c>
      <c r="AM64" s="35">
        <f>MACD!AM64-시그널!AM64</f>
        <v>-1.0647233467276241E-5</v>
      </c>
      <c r="AN64" s="28">
        <f>외인!AN64/10000</f>
        <v>21.791629999999998</v>
      </c>
      <c r="AO64" s="35">
        <f>MACD!AO64-시그널!AO64</f>
        <v>3.9493237803721445E-4</v>
      </c>
      <c r="AP64" s="28">
        <f>외인!AP64/10000</f>
        <v>19.561426999999998</v>
      </c>
      <c r="AQ64" s="35">
        <f>MACD!AQ64-시그널!AQ64</f>
        <v>1.3934655674377049E-5</v>
      </c>
      <c r="AR64" s="28">
        <f>외인!AR64/10000</f>
        <v>2.4215819999999999</v>
      </c>
      <c r="AS64" s="35">
        <f>MACD!AS64-시그널!AS64</f>
        <v>-1.1610193772358934E-4</v>
      </c>
      <c r="AT64" s="28">
        <f>외인!AT64/10000</f>
        <v>9.369705999999999</v>
      </c>
      <c r="AU64" s="35">
        <f>MACD!AU64-시그널!AU64</f>
        <v>1.4378992405948145E-4</v>
      </c>
      <c r="AV64" s="28">
        <f>외인!AV64/10000</f>
        <v>4.6960059999999997</v>
      </c>
      <c r="AW64" s="35">
        <f>MACD!AW64-시그널!AW64</f>
        <v>-1.163886881878538E-4</v>
      </c>
      <c r="AX64" s="28">
        <f>외인!AX64/10000</f>
        <v>7.0382350000000002</v>
      </c>
      <c r="AY64" s="35">
        <f>MACD!AY64-시그널!AY64</f>
        <v>-6.9791317403526567E-5</v>
      </c>
      <c r="AZ64" s="28">
        <f>외인!AZ64/10000</f>
        <v>342.67961200000002</v>
      </c>
      <c r="BA64" s="35">
        <f>MACD!BA64-시그널!BA64</f>
        <v>-7.6124194518357134E-4</v>
      </c>
      <c r="BB64" s="28">
        <f>외인!BB64/10000</f>
        <v>11.097593</v>
      </c>
      <c r="BC64" s="35">
        <f>MACD!BC64-시그널!BC64</f>
        <v>3.6650318826391391E-5</v>
      </c>
      <c r="BD64" s="28">
        <f>외인!BD64/10000</f>
        <v>3.5355150000000002</v>
      </c>
      <c r="BE64" s="35">
        <f>MACD!BE64-시그널!BE64</f>
        <v>-5.6009276734652626E-4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10.725027000000001</v>
      </c>
      <c r="BI64" s="35">
        <f>MACD!BI64-시그널!BI64</f>
        <v>-6.9490192715386285E-4</v>
      </c>
      <c r="BJ64" s="28">
        <f>외인!BJ64/10000</f>
        <v>13.031761999999999</v>
      </c>
      <c r="BK64" s="35">
        <f>MACD!BK64-시그널!BK64</f>
        <v>-3.3108860419928685E-4</v>
      </c>
      <c r="BL64" s="28">
        <f>외인!BL64/10000</f>
        <v>4.7183160000000006</v>
      </c>
      <c r="BM64" s="35">
        <f>MACD!BM64-시그널!BM64</f>
        <v>-1.8178242957564208E-4</v>
      </c>
      <c r="BN64" s="28">
        <f>외인!BN64/10000</f>
        <v>5.6454279999999999</v>
      </c>
      <c r="BO64" s="35">
        <f>MACD!BO64-시그널!BO64</f>
        <v>-4.402476044367751E-4</v>
      </c>
      <c r="BP64" s="28">
        <f>외인!BP64/10000</f>
        <v>7.9044759999999998</v>
      </c>
      <c r="BQ64" s="35">
        <f>MACD!BQ64-시그널!BQ64</f>
        <v>5.3453803844943264E-6</v>
      </c>
      <c r="BR64" s="28">
        <f>외인!BR64/10000</f>
        <v>35.158656000000001</v>
      </c>
      <c r="BS64" s="35">
        <f>MACD!BS64-시그널!BS64</f>
        <v>-7.0315162121140995E-5</v>
      </c>
      <c r="BT64" s="28">
        <f>외인!BT64/10000</f>
        <v>325.596653</v>
      </c>
      <c r="BU64" s="35">
        <f>MACD!BU64-시그널!BU64</f>
        <v>-8.1124276235839223E-4</v>
      </c>
      <c r="BV64" s="28">
        <f>외인!BV64/10000</f>
        <v>48.240871000000006</v>
      </c>
      <c r="BW64" s="35">
        <f>MACD!BW64-시그널!BW64</f>
        <v>-1.5908178004374161E-4</v>
      </c>
      <c r="BX64" s="28">
        <f>외인!BX64/10000</f>
        <v>7.8552610000000005</v>
      </c>
      <c r="BY64" s="35">
        <f>MACD!BY64-시그널!BY64</f>
        <v>2.5474585894570928E-4</v>
      </c>
      <c r="BZ64" s="28">
        <f>외인!BZ64/10000</f>
        <v>32.957901</v>
      </c>
      <c r="CA64" s="35">
        <f>MACD!CA64-시그널!CA64</f>
        <v>2.5716913149642282E-4</v>
      </c>
      <c r="CB64" s="28">
        <f>외인!CB64/10000</f>
        <v>1.1880600000000001</v>
      </c>
      <c r="CC64" s="35">
        <f>MACD!CC64-시그널!CC64</f>
        <v>-3.1950754820517691E-4</v>
      </c>
      <c r="CD64" s="28">
        <f>외인!CD64/10000</f>
        <v>2.6543610000000002</v>
      </c>
      <c r="CE64" s="35">
        <f>MACD!CE64-시그널!CE64</f>
        <v>3.5102856006094313E-6</v>
      </c>
      <c r="CF64" s="28">
        <f>외인!CF64/10000</f>
        <v>2.931937</v>
      </c>
      <c r="CG64" s="35">
        <f>MACD!CG64-시그널!CG64</f>
        <v>-2.7586548812684659E-5</v>
      </c>
      <c r="CH64" s="28">
        <f>외인!CH64/10000</f>
        <v>6.7787210000000009</v>
      </c>
      <c r="CI64" s="35">
        <f>MACD!CI64-시그널!CI64</f>
        <v>-1.0443534526227222E-4</v>
      </c>
      <c r="CJ64" s="28">
        <f>외인!CJ64/10000</f>
        <v>34.507489</v>
      </c>
      <c r="CK64" s="35">
        <f>MACD!CK64-시그널!CK64</f>
        <v>1.8665847686869755E-4</v>
      </c>
      <c r="CL64" s="28">
        <f>외인!CL64/10000</f>
        <v>22.714855</v>
      </c>
      <c r="CM64" s="35">
        <f>MACD!CM64-시그널!CM64</f>
        <v>-3.7759764693535871E-6</v>
      </c>
      <c r="CN64" s="28">
        <f>외인!CN64/10000</f>
        <v>12.442364</v>
      </c>
      <c r="CO64" s="35">
        <f>MACD!CO64-시그널!CO64</f>
        <v>-3.1057791262158489E-4</v>
      </c>
      <c r="CP64" s="28">
        <f>외인!CP64/10000</f>
        <v>11.149564999999999</v>
      </c>
      <c r="CQ64" s="35">
        <f>MACD!CQ64-시그널!CQ64</f>
        <v>3.7173695477170542E-5</v>
      </c>
      <c r="CR64" s="28">
        <f>외인!CR64/10000</f>
        <v>16.847999999999999</v>
      </c>
      <c r="CS64" s="35">
        <f>MACD!CS64-시그널!CS64</f>
        <v>7.8520606318446785E-5</v>
      </c>
      <c r="CT64" s="28">
        <f>외인!CT64/10000</f>
        <v>18.684076000000001</v>
      </c>
      <c r="CU64" s="35">
        <f>MACD!CU64-시그널!CU64</f>
        <v>2.591002799983277E-4</v>
      </c>
      <c r="CV64" s="28">
        <f>외인!CV64/10000</f>
        <v>325.596653</v>
      </c>
      <c r="CW64" s="35">
        <f>MACD!CW64-시그널!CW64</f>
        <v>-8.1124276235839223E-4</v>
      </c>
      <c r="CX64" s="28">
        <f>외인!CX64/10000</f>
        <v>24.873048999999998</v>
      </c>
      <c r="CY64" s="35">
        <f>MACD!CY64-시그널!CY64</f>
        <v>-5.9386964890211381E-5</v>
      </c>
      <c r="CZ64" s="28">
        <f>외인!CZ64/10000</f>
        <v>2.0658020000000001</v>
      </c>
      <c r="DA64" s="35">
        <f>MACD!DA64-시그널!DA64</f>
        <v>3.5740962748880521E-4</v>
      </c>
      <c r="DB64" s="28">
        <f>외인!DB64/10000</f>
        <v>3.5355150000000002</v>
      </c>
      <c r="DC64" s="35">
        <f>MACD!DC64-시그널!DC64</f>
        <v>-5.6009276734652626E-4</v>
      </c>
      <c r="DD64" s="28">
        <f>외인!DD64/10000</f>
        <v>0.87204599999999988</v>
      </c>
      <c r="DE64" s="35">
        <f>MACD!DE64-시그널!DE64</f>
        <v>-3.8426029121655324E-4</v>
      </c>
      <c r="DF64" s="28">
        <f>외인!DF64/10000</f>
        <v>6.0172429999999997</v>
      </c>
      <c r="DG64" s="35">
        <f>MACD!DG64-시그널!DG64</f>
        <v>3.6374121209874286E-4</v>
      </c>
      <c r="DH64" s="28">
        <f>외인!DH64/10000</f>
        <v>1.866687</v>
      </c>
      <c r="DI64" s="35">
        <f>MACD!DI64-시그널!DI64</f>
        <v>8.3970715970766233E-6</v>
      </c>
      <c r="DJ64" s="28">
        <f>외인!DJ64/10000</f>
        <v>70.621206999999998</v>
      </c>
      <c r="DK64" s="35">
        <f>MACD!DK64-시그널!DK64</f>
        <v>-2.5589585222868998E-4</v>
      </c>
      <c r="DL64" s="28">
        <f>외인!DL64/10000</f>
        <v>10.123257000000001</v>
      </c>
      <c r="DM64" s="35">
        <f>MACD!DM64-시그널!DM64</f>
        <v>-3.5175361746260785E-4</v>
      </c>
      <c r="DN64" s="28">
        <f>외인!DN64/10000</f>
        <v>325.596653</v>
      </c>
      <c r="DO64" s="35">
        <f>MACD!DO64-시그널!DO64</f>
        <v>-8.1124276235839223E-4</v>
      </c>
      <c r="DP64" s="28">
        <f>외인!DP64/10000</f>
        <v>7.7243940000000002</v>
      </c>
      <c r="DQ64" s="35">
        <f>MACD!DQ64-시그널!DQ64</f>
        <v>3.6309242842855866E-4</v>
      </c>
      <c r="DR64" s="28">
        <f>외인!DR64/10000</f>
        <v>4.4203980000000005</v>
      </c>
      <c r="DS64" s="35">
        <f>MACD!DS64-시그널!DS64</f>
        <v>-2.4924256221579735E-4</v>
      </c>
      <c r="DT64" s="28">
        <f>외인!DT64/10000</f>
        <v>13.412386999999999</v>
      </c>
      <c r="DU64" s="35">
        <f>MACD!DU64-시그널!DU64</f>
        <v>2.1655684559754903E-4</v>
      </c>
      <c r="DV64" s="28">
        <f>외인!DV64/10000</f>
        <v>3.408833</v>
      </c>
      <c r="DW64" s="35">
        <f>MACD!DW64-시그널!DW64</f>
        <v>-4.3927761407907412E-4</v>
      </c>
      <c r="DX64" s="28">
        <f>외인!DX64/10000</f>
        <v>13.532778</v>
      </c>
      <c r="DY64" s="35">
        <f>MACD!DY64-시그널!DY64</f>
        <v>-1.8495972384218147E-5</v>
      </c>
      <c r="DZ64" s="28">
        <f>외인!DZ64/10000</f>
        <v>0.79560699999999995</v>
      </c>
      <c r="EA64" s="35">
        <f>MACD!EA64-시그널!EA64</f>
        <v>1.6530095947356159E-4</v>
      </c>
      <c r="EB64" s="28">
        <f>외인!EB64/10000</f>
        <v>1.1367419999999999</v>
      </c>
      <c r="EC64" s="35">
        <f>MACD!EC64-시그널!EC64</f>
        <v>-4.1632822487655411E-4</v>
      </c>
      <c r="ED64" s="28">
        <f>외인!ED64/10000</f>
        <v>1.108914</v>
      </c>
      <c r="EE64" s="35">
        <f>MACD!EE64-시그널!EE64</f>
        <v>6.6240411405726559E-5</v>
      </c>
      <c r="EF64" s="28">
        <f>외인!EF64/10000</f>
        <v>21.967370000000003</v>
      </c>
      <c r="EG64" s="35">
        <f>MACD!EG64-시그널!EG64</f>
        <v>1.738772426273863E-4</v>
      </c>
      <c r="EH64" s="28">
        <f>외인!EH64/10000</f>
        <v>29.824010999999999</v>
      </c>
      <c r="EI64" s="35">
        <f>MACD!EI64-시그널!EI64</f>
        <v>-1.8451349449734577E-4</v>
      </c>
      <c r="EJ64" s="28">
        <f>외인!EJ64/10000</f>
        <v>9.9734639999999999</v>
      </c>
      <c r="EK64" s="35">
        <f>MACD!EK64-시그널!EK64</f>
        <v>-1.0700155242107369E-4</v>
      </c>
      <c r="EL64" s="28">
        <f>외인!EL64/10000</f>
        <v>2.8974229999999999</v>
      </c>
      <c r="EM64" s="35">
        <f>MACD!EM64-시그널!EM64</f>
        <v>1.5781332405390407E-5</v>
      </c>
      <c r="EN64" s="28">
        <f>외인!EN64/10000</f>
        <v>4.4203980000000005</v>
      </c>
      <c r="EO64" s="35">
        <f>MACD!EO64-시그널!EO64</f>
        <v>-2.4924256221579735E-4</v>
      </c>
      <c r="EP64" s="28">
        <f>외인!EP64/10000</f>
        <v>16.017970000000002</v>
      </c>
      <c r="EQ64" s="35">
        <f>MACD!EQ64-시그널!EQ64</f>
        <v>-1.6651548893511841E-4</v>
      </c>
      <c r="ER64" s="28">
        <f>외인!ER64/10000</f>
        <v>1.2930870000000001</v>
      </c>
      <c r="ES64" s="35">
        <f>MACD!ES64-시그널!ES64</f>
        <v>5.7092747633014909E-4</v>
      </c>
      <c r="ET64" s="28">
        <f>외인!ET64/10000</f>
        <v>19.561426999999998</v>
      </c>
      <c r="EU64" s="35">
        <f>MACD!EU64-시그널!EU64</f>
        <v>1.3934655674377049E-5</v>
      </c>
      <c r="EV64" s="28">
        <f>외인!EV64/10000</f>
        <v>4.2771109999999997</v>
      </c>
      <c r="EW64" s="35">
        <f>MACD!EW64-시그널!EW64</f>
        <v>1.8325594215187551E-4</v>
      </c>
      <c r="EX64" s="28">
        <f>외인!EX64/10000</f>
        <v>6.8724539999999994</v>
      </c>
      <c r="EY64" s="35">
        <f>MACD!EY64-시그널!EY64</f>
        <v>-6.2709014774484518E-5</v>
      </c>
    </row>
    <row r="65" spans="1:155">
      <c r="A65" s="27">
        <f>외인!A65</f>
        <v>46156</v>
      </c>
      <c r="B65" s="28">
        <f>외인!B65/10000</f>
        <v>634.312996</v>
      </c>
      <c r="C65" s="35">
        <f>MACD!C65-시그널!C65</f>
        <v>-4.6637630599258664E-4</v>
      </c>
      <c r="D65" s="28">
        <f>외인!D65/10000</f>
        <v>66.37210300000001</v>
      </c>
      <c r="E65" s="35">
        <f>MACD!E65-시그널!E65</f>
        <v>1.8656196683594531E-4</v>
      </c>
      <c r="F65" s="28">
        <f>외인!F65/10000</f>
        <v>266.70184700000004</v>
      </c>
      <c r="G65" s="35">
        <f>MACD!G65-시그널!G65</f>
        <v>-5.3461186188724381E-4</v>
      </c>
      <c r="H65" s="28">
        <f>외인!H65/10000</f>
        <v>34.268562000000003</v>
      </c>
      <c r="I65" s="35">
        <f>MACD!I65-시그널!I65</f>
        <v>-4.5525938467818656E-4</v>
      </c>
      <c r="J65" s="28">
        <f>외인!J65/10000</f>
        <v>4.5717639999999999</v>
      </c>
      <c r="K65" s="35">
        <f>MACD!K65-시그널!K65</f>
        <v>4.0231053719040231E-5</v>
      </c>
      <c r="L65" s="28">
        <f>외인!L65/10000</f>
        <v>31.688896999999997</v>
      </c>
      <c r="M65" s="35">
        <f>MACD!M65-시그널!M65</f>
        <v>-4.9275053457132885E-4</v>
      </c>
      <c r="N65" s="28">
        <f>외인!N65/10000</f>
        <v>31.020154999999999</v>
      </c>
      <c r="O65" s="35">
        <f>MACD!O65-시그널!O65</f>
        <v>1.4179275195720306E-4</v>
      </c>
      <c r="P65" s="28">
        <f>외인!P65/10000</f>
        <v>18.682296000000001</v>
      </c>
      <c r="Q65" s="35">
        <f>MACD!Q65-시그널!Q65</f>
        <v>3.0514771598678003E-4</v>
      </c>
      <c r="R65" s="28">
        <f>외인!R65/10000</f>
        <v>13.988723</v>
      </c>
      <c r="S65" s="35">
        <f>MACD!S65-시그널!S65</f>
        <v>4.0938456728790626E-4</v>
      </c>
      <c r="T65" s="28">
        <f>외인!T65/10000</f>
        <v>0.88831000000000004</v>
      </c>
      <c r="U65" s="35">
        <f>MACD!U65-시그널!U65</f>
        <v>-3.6586457775072447E-4</v>
      </c>
      <c r="V65" s="28">
        <f>외인!V65/10000</f>
        <v>13.691366</v>
      </c>
      <c r="W65" s="35">
        <f>MACD!W65-시그널!W65</f>
        <v>1.0038394043493661E-4</v>
      </c>
      <c r="X65" s="28">
        <f>외인!X65/10000</f>
        <v>327.93336099999999</v>
      </c>
      <c r="Y65" s="35">
        <f>MACD!Y65-시그널!Y65</f>
        <v>-8.6816649791557777E-4</v>
      </c>
      <c r="Z65" s="28">
        <f>외인!Z65/10000</f>
        <v>4.6013679999999999</v>
      </c>
      <c r="AA65" s="35">
        <f>MACD!AA65-시그널!AA65</f>
        <v>2.3788885567005107E-4</v>
      </c>
      <c r="AB65" s="28">
        <f>외인!AB65/10000</f>
        <v>20.421364999999998</v>
      </c>
      <c r="AC65" s="35">
        <f>MACD!AC65-시그널!AC65</f>
        <v>2.0240342220483786E-5</v>
      </c>
      <c r="AD65" s="28">
        <f>외인!AD65/10000</f>
        <v>2.124187</v>
      </c>
      <c r="AE65" s="35">
        <f>MACD!AE65-시그널!AE65</f>
        <v>4.2861360059172999E-4</v>
      </c>
      <c r="AF65" s="28">
        <f>외인!AF65/10000</f>
        <v>2.4454029999999998</v>
      </c>
      <c r="AG65" s="35">
        <f>MACD!AG65-시그널!AG65</f>
        <v>-3.9880494955520774E-5</v>
      </c>
      <c r="AH65" s="28">
        <f>외인!AH65/10000</f>
        <v>21.806702999999999</v>
      </c>
      <c r="AI65" s="35">
        <f>MACD!AI65-시그널!AI65</f>
        <v>-4.1888055092379064E-4</v>
      </c>
      <c r="AJ65" s="28">
        <f>외인!AJ65/10000</f>
        <v>10.738463000000001</v>
      </c>
      <c r="AK65" s="35">
        <f>MACD!AK65-시그널!AK65</f>
        <v>1.9880462355692313E-4</v>
      </c>
      <c r="AL65" s="28">
        <f>외인!AL65/10000</f>
        <v>11.198896000000001</v>
      </c>
      <c r="AM65" s="35">
        <f>MACD!AM65-시그널!AM65</f>
        <v>-2.3092032780049353E-4</v>
      </c>
      <c r="AN65" s="28">
        <f>외인!AN65/10000</f>
        <v>21.780164000000003</v>
      </c>
      <c r="AO65" s="35">
        <f>MACD!AO65-시그널!AO65</f>
        <v>3.1343658823901473E-4</v>
      </c>
      <c r="AP65" s="28">
        <f>외인!AP65/10000</f>
        <v>19.012360999999999</v>
      </c>
      <c r="AQ65" s="35">
        <f>MACD!AQ65-시그널!AQ65</f>
        <v>5.9059079827394239E-5</v>
      </c>
      <c r="AR65" s="28">
        <f>외인!AR65/10000</f>
        <v>2.5768219999999999</v>
      </c>
      <c r="AS65" s="35">
        <f>MACD!AS65-시그널!AS65</f>
        <v>-1.240735182221761E-4</v>
      </c>
      <c r="AT65" s="28">
        <f>외인!AT65/10000</f>
        <v>10.157553</v>
      </c>
      <c r="AU65" s="35">
        <f>MACD!AU65-시그널!AU65</f>
        <v>1.0063960588570415E-4</v>
      </c>
      <c r="AV65" s="28">
        <f>외인!AV65/10000</f>
        <v>4.9765559999999995</v>
      </c>
      <c r="AW65" s="35">
        <f>MACD!AW65-시그널!AW65</f>
        <v>1.3061475367014326E-4</v>
      </c>
      <c r="AX65" s="28">
        <f>외인!AX65/10000</f>
        <v>7.3606470000000002</v>
      </c>
      <c r="AY65" s="35">
        <f>MACD!AY65-시그널!AY65</f>
        <v>7.0068085007905182E-5</v>
      </c>
      <c r="AZ65" s="28">
        <f>외인!AZ65/10000</f>
        <v>349.56461000000002</v>
      </c>
      <c r="BA65" s="35">
        <f>MACD!BA65-시그널!BA65</f>
        <v>-7.9269868994575905E-4</v>
      </c>
      <c r="BB65" s="28">
        <f>외인!BB65/10000</f>
        <v>11.956669999999999</v>
      </c>
      <c r="BC65" s="35">
        <f>MACD!BC65-시그널!BC65</f>
        <v>7.6276267189640516E-5</v>
      </c>
      <c r="BD65" s="28">
        <f>외인!BD65/10000</f>
        <v>3.4645309999999996</v>
      </c>
      <c r="BE65" s="35">
        <f>MACD!BE65-시그널!BE65</f>
        <v>-6.3718227814424844E-4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10.751301</v>
      </c>
      <c r="BI65" s="35">
        <f>MACD!BI65-시그널!BI65</f>
        <v>-6.2226314557394771E-4</v>
      </c>
      <c r="BJ65" s="28">
        <f>외인!BJ65/10000</f>
        <v>13.357548000000001</v>
      </c>
      <c r="BK65" s="35">
        <f>MACD!BK65-시그널!BK65</f>
        <v>-4.1083390981631825E-4</v>
      </c>
      <c r="BL65" s="28">
        <f>외인!BL65/10000</f>
        <v>4.7871220000000001</v>
      </c>
      <c r="BM65" s="35">
        <f>MACD!BM65-시그널!BM65</f>
        <v>6.3535438402446325E-6</v>
      </c>
      <c r="BN65" s="28">
        <f>외인!BN65/10000</f>
        <v>5.7564720000000005</v>
      </c>
      <c r="BO65" s="35">
        <f>MACD!BO65-시그널!BO65</f>
        <v>-4.9796612511025535E-4</v>
      </c>
      <c r="BP65" s="28">
        <f>외인!BP65/10000</f>
        <v>8.233588000000001</v>
      </c>
      <c r="BQ65" s="35">
        <f>MACD!BQ65-시그널!BQ65</f>
        <v>1.5139848443510755E-4</v>
      </c>
      <c r="BR65" s="28">
        <f>외인!BR65/10000</f>
        <v>34.374357000000003</v>
      </c>
      <c r="BS65" s="35">
        <f>MACD!BS65-시그널!BS65</f>
        <v>-1.1990584239535888E-4</v>
      </c>
      <c r="BT65" s="28">
        <f>외인!BT65/10000</f>
        <v>332.43955</v>
      </c>
      <c r="BU65" s="35">
        <f>MACD!BU65-시그널!BU65</f>
        <v>-8.5189442317411984E-4</v>
      </c>
      <c r="BV65" s="28">
        <f>외인!BV65/10000</f>
        <v>48.844751000000002</v>
      </c>
      <c r="BW65" s="35">
        <f>MACD!BW65-시그널!BW65</f>
        <v>-5.069062420019879E-5</v>
      </c>
      <c r="BX65" s="28">
        <f>외인!BX65/10000</f>
        <v>7.9122350000000008</v>
      </c>
      <c r="BY65" s="35">
        <f>MACD!BY65-시그널!BY65</f>
        <v>1.991988033653136E-4</v>
      </c>
      <c r="BZ65" s="28">
        <f>외인!BZ65/10000</f>
        <v>32.979061000000002</v>
      </c>
      <c r="CA65" s="35">
        <f>MACD!CA65-시그널!CA65</f>
        <v>1.284087931269891E-4</v>
      </c>
      <c r="CB65" s="28">
        <f>외인!CB65/10000</f>
        <v>1.251085</v>
      </c>
      <c r="CC65" s="35">
        <f>MACD!CC65-시그널!CC65</f>
        <v>-1.5370244142410541E-4</v>
      </c>
      <c r="CD65" s="28">
        <f>외인!CD65/10000</f>
        <v>2.781552</v>
      </c>
      <c r="CE65" s="35">
        <f>MACD!CE65-시그널!CE65</f>
        <v>3.1265874762520128E-4</v>
      </c>
      <c r="CF65" s="28">
        <f>외인!CF65/10000</f>
        <v>3.1675720000000003</v>
      </c>
      <c r="CG65" s="35">
        <f>MACD!CG65-시그널!CG65</f>
        <v>4.0867448318128051E-6</v>
      </c>
      <c r="CH65" s="28">
        <f>외인!CH65/10000</f>
        <v>7.1855210000000005</v>
      </c>
      <c r="CI65" s="35">
        <f>MACD!CI65-시그널!CI65</f>
        <v>8.2268763418327665E-5</v>
      </c>
      <c r="CJ65" s="28">
        <f>외인!CJ65/10000</f>
        <v>35.310555000000001</v>
      </c>
      <c r="CK65" s="35">
        <f>MACD!CK65-시그널!CK65</f>
        <v>2.6341753422909055E-4</v>
      </c>
      <c r="CL65" s="28">
        <f>외인!CL65/10000</f>
        <v>23.322804000000001</v>
      </c>
      <c r="CM65" s="35">
        <f>MACD!CM65-시그널!CM65</f>
        <v>5.1955912179016146E-6</v>
      </c>
      <c r="CN65" s="28">
        <f>외인!CN65/10000</f>
        <v>12.622899</v>
      </c>
      <c r="CO65" s="35">
        <f>MACD!CO65-시그널!CO65</f>
        <v>-3.6740468999722374E-4</v>
      </c>
      <c r="CP65" s="28">
        <f>외인!CP65/10000</f>
        <v>12.010996</v>
      </c>
      <c r="CQ65" s="35">
        <f>MACD!CQ65-시그널!CQ65</f>
        <v>7.6328476886614526E-5</v>
      </c>
      <c r="CR65" s="28">
        <f>외인!CR65/10000</f>
        <v>17.552754</v>
      </c>
      <c r="CS65" s="35">
        <f>MACD!CS65-시그널!CS65</f>
        <v>2.4845830616726262E-4</v>
      </c>
      <c r="CT65" s="28">
        <f>외인!CT65/10000</f>
        <v>18.650289000000001</v>
      </c>
      <c r="CU65" s="35">
        <f>MACD!CU65-시그널!CU65</f>
        <v>2.9297633816401981E-4</v>
      </c>
      <c r="CV65" s="28">
        <f>외인!CV65/10000</f>
        <v>332.43955</v>
      </c>
      <c r="CW65" s="35">
        <f>MACD!CW65-시그널!CW65</f>
        <v>-8.5189442317411984E-4</v>
      </c>
      <c r="CX65" s="28">
        <f>외인!CX65/10000</f>
        <v>25.719135999999999</v>
      </c>
      <c r="CY65" s="35">
        <f>MACD!CY65-시그널!CY65</f>
        <v>-1.3627755707231614E-4</v>
      </c>
      <c r="CZ65" s="28">
        <f>외인!CZ65/10000</f>
        <v>2.1441849999999998</v>
      </c>
      <c r="DA65" s="35">
        <f>MACD!DA65-시그널!DA65</f>
        <v>9.633669853991825E-4</v>
      </c>
      <c r="DB65" s="28">
        <f>외인!DB65/10000</f>
        <v>3.4645309999999996</v>
      </c>
      <c r="DC65" s="35">
        <f>MACD!DC65-시그널!DC65</f>
        <v>-6.3718227814424844E-4</v>
      </c>
      <c r="DD65" s="28">
        <f>외인!DD65/10000</f>
        <v>0.88831000000000004</v>
      </c>
      <c r="DE65" s="35">
        <f>MACD!DE65-시그널!DE65</f>
        <v>-3.6586457775072447E-4</v>
      </c>
      <c r="DF65" s="28">
        <f>외인!DF65/10000</f>
        <v>5.9741339999999994</v>
      </c>
      <c r="DG65" s="35">
        <f>MACD!DG65-시그널!DG65</f>
        <v>2.5775148928298193E-4</v>
      </c>
      <c r="DH65" s="28">
        <f>외인!DH65/10000</f>
        <v>1.981946</v>
      </c>
      <c r="DI65" s="35">
        <f>MACD!DI65-시그널!DI65</f>
        <v>4.1383157209061178E-4</v>
      </c>
      <c r="DJ65" s="28">
        <f>외인!DJ65/10000</f>
        <v>69.314417000000006</v>
      </c>
      <c r="DK65" s="35">
        <f>MACD!DK65-시그널!DK65</f>
        <v>-3.4865063312975017E-4</v>
      </c>
      <c r="DL65" s="28">
        <f>외인!DL65/10000</f>
        <v>10.234328999999999</v>
      </c>
      <c r="DM65" s="35">
        <f>MACD!DM65-시그널!DM65</f>
        <v>-4.2993815207691523E-4</v>
      </c>
      <c r="DN65" s="28">
        <f>외인!DN65/10000</f>
        <v>332.43955</v>
      </c>
      <c r="DO65" s="35">
        <f>MACD!DO65-시그널!DO65</f>
        <v>-8.5189442317411984E-4</v>
      </c>
      <c r="DP65" s="28">
        <f>외인!DP65/10000</f>
        <v>7.8651740000000006</v>
      </c>
      <c r="DQ65" s="35">
        <f>MACD!DQ65-시그널!DQ65</f>
        <v>4.5972402097104527E-4</v>
      </c>
      <c r="DR65" s="28">
        <f>외인!DR65/10000</f>
        <v>4.6531609999999999</v>
      </c>
      <c r="DS65" s="35">
        <f>MACD!DS65-시그널!DS65</f>
        <v>4.6903316048184092E-5</v>
      </c>
      <c r="DT65" s="28">
        <f>외인!DT65/10000</f>
        <v>13.988723</v>
      </c>
      <c r="DU65" s="35">
        <f>MACD!DU65-시그널!DU65</f>
        <v>4.0938456728790626E-4</v>
      </c>
      <c r="DV65" s="28">
        <f>외인!DV65/10000</f>
        <v>3.5370470000000003</v>
      </c>
      <c r="DW65" s="35">
        <f>MACD!DW65-시그널!DW65</f>
        <v>-3.5856519519321449E-4</v>
      </c>
      <c r="DX65" s="28">
        <f>외인!DX65/10000</f>
        <v>13.691366</v>
      </c>
      <c r="DY65" s="35">
        <f>MACD!DY65-시그널!DY65</f>
        <v>1.0038394043493661E-4</v>
      </c>
      <c r="DZ65" s="28">
        <f>외인!DZ65/10000</f>
        <v>0.81047899999999995</v>
      </c>
      <c r="EA65" s="35">
        <f>MACD!EA65-시그널!EA65</f>
        <v>3.4104205693832266E-4</v>
      </c>
      <c r="EB65" s="28">
        <f>외인!EB65/10000</f>
        <v>1.180625</v>
      </c>
      <c r="EC65" s="35">
        <f>MACD!EC65-시그널!EC65</f>
        <v>-2.326137315260664E-4</v>
      </c>
      <c r="ED65" s="28">
        <f>외인!ED65/10000</f>
        <v>1.0954660000000001</v>
      </c>
      <c r="EE65" s="35">
        <f>MACD!EE65-시그널!EE65</f>
        <v>-5.2886512278305532E-7</v>
      </c>
      <c r="EF65" s="28">
        <f>외인!EF65/10000</f>
        <v>22.499229</v>
      </c>
      <c r="EG65" s="35">
        <f>MACD!EG65-시그널!EG65</f>
        <v>2.4516857018766475E-4</v>
      </c>
      <c r="EH65" s="28">
        <f>외인!EH65/10000</f>
        <v>30.070974</v>
      </c>
      <c r="EI65" s="35">
        <f>MACD!EI65-시그널!EI65</f>
        <v>-8.3747204778957825E-5</v>
      </c>
      <c r="EJ65" s="28">
        <f>외인!EJ65/10000</f>
        <v>10.647469000000001</v>
      </c>
      <c r="EK65" s="35">
        <f>MACD!EK65-시그널!EK65</f>
        <v>1.2676821432566402E-4</v>
      </c>
      <c r="EL65" s="28">
        <f>외인!EL65/10000</f>
        <v>3.0262090000000001</v>
      </c>
      <c r="EM65" s="35">
        <f>MACD!EM65-시그널!EM65</f>
        <v>2.9841951052350906E-4</v>
      </c>
      <c r="EN65" s="28">
        <f>외인!EN65/10000</f>
        <v>4.6531609999999999</v>
      </c>
      <c r="EO65" s="35">
        <f>MACD!EO65-시그널!EO65</f>
        <v>4.6903316048184092E-5</v>
      </c>
      <c r="EP65" s="28">
        <f>외인!EP65/10000</f>
        <v>16.306179999999998</v>
      </c>
      <c r="EQ65" s="35">
        <f>MACD!EQ65-시그널!EQ65</f>
        <v>-2.7562960040422558E-5</v>
      </c>
      <c r="ER65" s="28">
        <f>외인!ER65/10000</f>
        <v>1.2842549999999999</v>
      </c>
      <c r="ES65" s="35">
        <f>MACD!ES65-시그널!ES65</f>
        <v>5.3022085310610993E-4</v>
      </c>
      <c r="ET65" s="28">
        <f>외인!ET65/10000</f>
        <v>19.012360999999999</v>
      </c>
      <c r="EU65" s="35">
        <f>MACD!EU65-시그널!EU65</f>
        <v>5.9059079827394239E-5</v>
      </c>
      <c r="EV65" s="28">
        <f>외인!EV65/10000</f>
        <v>4.6013679999999999</v>
      </c>
      <c r="EW65" s="35">
        <f>MACD!EW65-시그널!EW65</f>
        <v>2.3788885567005107E-4</v>
      </c>
      <c r="EX65" s="28">
        <f>외인!EX65/10000</f>
        <v>7.4096279999999997</v>
      </c>
      <c r="EY65" s="35">
        <f>MACD!EY65-시그널!EY65</f>
        <v>-3.1997087672869851E-5</v>
      </c>
    </row>
    <row r="66" spans="1:155">
      <c r="A66" s="27">
        <f>외인!A66</f>
        <v>46157</v>
      </c>
      <c r="B66" s="28">
        <f>외인!B66/10000</f>
        <v>595.334338</v>
      </c>
      <c r="C66" s="35">
        <f>MACD!C66-시그널!C66</f>
        <v>-4.8615005543338593E-4</v>
      </c>
      <c r="D66" s="28">
        <f>외인!D66/10000</f>
        <v>62.994323999999999</v>
      </c>
      <c r="E66" s="35">
        <f>MACD!E66-시그널!E66</f>
        <v>1.4508895036438431E-4</v>
      </c>
      <c r="F66" s="28">
        <f>외인!F66/10000</f>
        <v>248.01163099999999</v>
      </c>
      <c r="G66" s="35">
        <f>MACD!G66-시그널!G66</f>
        <v>-5.5656904002374824E-4</v>
      </c>
      <c r="H66" s="28">
        <f>외인!H66/10000</f>
        <v>32.399931000000002</v>
      </c>
      <c r="I66" s="35">
        <f>MACD!I66-시그널!I66</f>
        <v>-4.7495435875407168E-4</v>
      </c>
      <c r="J66" s="28">
        <f>외인!J66/10000</f>
        <v>4.3220700000000001</v>
      </c>
      <c r="K66" s="35">
        <f>MACD!K66-시그널!K66</f>
        <v>1.8944834286541915E-4</v>
      </c>
      <c r="L66" s="28">
        <f>외인!L66/10000</f>
        <v>30.004467999999999</v>
      </c>
      <c r="M66" s="35">
        <f>MACD!M66-시그널!M66</f>
        <v>-5.1291434164045589E-4</v>
      </c>
      <c r="N66" s="28">
        <f>외인!N66/10000</f>
        <v>30.202825000000001</v>
      </c>
      <c r="O66" s="35">
        <f>MACD!O66-시그널!O66</f>
        <v>-1.3951246781620673E-4</v>
      </c>
      <c r="P66" s="28">
        <f>외인!P66/10000</f>
        <v>18.110114000000003</v>
      </c>
      <c r="Q66" s="35">
        <f>MACD!Q66-시그널!Q66</f>
        <v>4.1698488513816146E-4</v>
      </c>
      <c r="R66" s="28">
        <f>외인!R66/10000</f>
        <v>13.463069000000001</v>
      </c>
      <c r="S66" s="35">
        <f>MACD!S66-시그널!S66</f>
        <v>4.0271365607247653E-4</v>
      </c>
      <c r="T66" s="28">
        <f>외인!T66/10000</f>
        <v>0.90008700000000008</v>
      </c>
      <c r="U66" s="35">
        <f>MACD!U66-시그널!U66</f>
        <v>-2.4128516504486389E-4</v>
      </c>
      <c r="V66" s="28">
        <f>외인!V66/10000</f>
        <v>12.5928</v>
      </c>
      <c r="W66" s="35">
        <f>MACD!W66-시그널!W66</f>
        <v>1.4529248392514317E-4</v>
      </c>
      <c r="X66" s="28">
        <f>외인!X66/10000</f>
        <v>300.927121</v>
      </c>
      <c r="Y66" s="35">
        <f>MACD!Y66-시그널!Y66</f>
        <v>-9.4679831967996143E-4</v>
      </c>
      <c r="Z66" s="28">
        <f>외인!Z66/10000</f>
        <v>4.6272379999999993</v>
      </c>
      <c r="AA66" s="35">
        <f>MACD!AA66-시그널!AA66</f>
        <v>2.9106201417387868E-4</v>
      </c>
      <c r="AB66" s="28">
        <f>외인!AB66/10000</f>
        <v>19.953472000000001</v>
      </c>
      <c r="AC66" s="35">
        <f>MACD!AC66-시그널!AC66</f>
        <v>2.6272896257476962E-5</v>
      </c>
      <c r="AD66" s="28">
        <f>외인!AD66/10000</f>
        <v>2.037874</v>
      </c>
      <c r="AE66" s="35">
        <f>MACD!AE66-시그널!AE66</f>
        <v>3.2031752869839483E-4</v>
      </c>
      <c r="AF66" s="28">
        <f>외인!AF66/10000</f>
        <v>2.4166729999999998</v>
      </c>
      <c r="AG66" s="35">
        <f>MACD!AG66-시그널!AG66</f>
        <v>-2.1936484757840871E-5</v>
      </c>
      <c r="AH66" s="28">
        <f>외인!AH66/10000</f>
        <v>20.955014000000002</v>
      </c>
      <c r="AI66" s="35">
        <f>MACD!AI66-시그널!AI66</f>
        <v>-3.4900958110949359E-4</v>
      </c>
      <c r="AJ66" s="28">
        <f>외인!AJ66/10000</f>
        <v>10.369238000000001</v>
      </c>
      <c r="AK66" s="35">
        <f>MACD!AK66-시그널!AK66</f>
        <v>3.6790924553684891E-4</v>
      </c>
      <c r="AL66" s="28">
        <f>외인!AL66/10000</f>
        <v>10.958102999999999</v>
      </c>
      <c r="AM66" s="35">
        <f>MACD!AM66-시그널!AM66</f>
        <v>-4.2109933061675563E-4</v>
      </c>
      <c r="AN66" s="28">
        <f>외인!AN66/10000</f>
        <v>21.137426999999999</v>
      </c>
      <c r="AO66" s="35">
        <f>MACD!AO66-시그널!AO66</f>
        <v>4.8379419666139166E-6</v>
      </c>
      <c r="AP66" s="28">
        <f>외인!AP66/10000</f>
        <v>17.571480999999999</v>
      </c>
      <c r="AQ66" s="35">
        <f>MACD!AQ66-시그널!AQ66</f>
        <v>4.8010715747752865E-5</v>
      </c>
      <c r="AR66" s="28">
        <f>외인!AR66/10000</f>
        <v>2.4852620000000001</v>
      </c>
      <c r="AS66" s="35">
        <f>MACD!AS66-시그널!AS66</f>
        <v>-1.0701288754591407E-4</v>
      </c>
      <c r="AT66" s="28">
        <f>외인!AT66/10000</f>
        <v>10.463236999999999</v>
      </c>
      <c r="AU66" s="35">
        <f>MACD!AU66-시그널!AU66</f>
        <v>-1.1297814722302648E-4</v>
      </c>
      <c r="AV66" s="28">
        <f>외인!AV66/10000</f>
        <v>4.9582949999999997</v>
      </c>
      <c r="AW66" s="35">
        <f>MACD!AW66-시그널!AW66</f>
        <v>2.8133934012727273E-4</v>
      </c>
      <c r="AX66" s="28">
        <f>외인!AX66/10000</f>
        <v>6.7968100000000007</v>
      </c>
      <c r="AY66" s="35">
        <f>MACD!AY66-시그널!AY66</f>
        <v>3.1983227902412242E-5</v>
      </c>
      <c r="AZ66" s="28">
        <f>외인!AZ66/10000</f>
        <v>322.080941</v>
      </c>
      <c r="BA66" s="35">
        <f>MACD!BA66-시그널!BA66</f>
        <v>-8.5676471040151082E-4</v>
      </c>
      <c r="BB66" s="28">
        <f>외인!BB66/10000</f>
        <v>11.570503</v>
      </c>
      <c r="BC66" s="35">
        <f>MACD!BC66-시그널!BC66</f>
        <v>1.228444826181742E-4</v>
      </c>
      <c r="BD66" s="28">
        <f>외인!BD66/10000</f>
        <v>3.369729</v>
      </c>
      <c r="BE66" s="35">
        <f>MACD!BE66-시그널!BE66</f>
        <v>-6.2237460738764926E-4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10.163319</v>
      </c>
      <c r="BI66" s="35">
        <f>MACD!BI66-시그널!BI66</f>
        <v>-5.8023899822192456E-4</v>
      </c>
      <c r="BJ66" s="28">
        <f>외인!BJ66/10000</f>
        <v>12.499979</v>
      </c>
      <c r="BK66" s="35">
        <f>MACD!BK66-시그널!BK66</f>
        <v>-4.6148872218037791E-4</v>
      </c>
      <c r="BL66" s="28">
        <f>외인!BL66/10000</f>
        <v>4.5493389999999998</v>
      </c>
      <c r="BM66" s="35">
        <f>MACD!BM66-시그널!BM66</f>
        <v>1.1743549755237364E-4</v>
      </c>
      <c r="BN66" s="28">
        <f>외인!BN66/10000</f>
        <v>5.5916589999999999</v>
      </c>
      <c r="BO66" s="35">
        <f>MACD!BO66-시그널!BO66</f>
        <v>-3.4412864816735396E-4</v>
      </c>
      <c r="BP66" s="28">
        <f>외인!BP66/10000</f>
        <v>7.6613690000000005</v>
      </c>
      <c r="BQ66" s="35">
        <f>MACD!BQ66-시그널!BQ66</f>
        <v>1.2713089239384283E-4</v>
      </c>
      <c r="BR66" s="28">
        <f>외인!BR66/10000</f>
        <v>32.407598999999998</v>
      </c>
      <c r="BS66" s="35">
        <f>MACD!BS66-시그널!BS66</f>
        <v>-1.3818854500800956E-4</v>
      </c>
      <c r="BT66" s="28">
        <f>외인!BT66/10000</f>
        <v>305.16638900000004</v>
      </c>
      <c r="BU66" s="35">
        <f>MACD!BU66-시그널!BU66</f>
        <v>-9.2368454656417405E-4</v>
      </c>
      <c r="BV66" s="28">
        <f>외인!BV66/10000</f>
        <v>45.946746000000005</v>
      </c>
      <c r="BW66" s="35">
        <f>MACD!BW66-시그널!BW66</f>
        <v>5.0962777574501143E-5</v>
      </c>
      <c r="BX66" s="28">
        <f>외인!BX66/10000</f>
        <v>7.6213380000000006</v>
      </c>
      <c r="BY66" s="35">
        <f>MACD!BY66-시그널!BY66</f>
        <v>7.5072752077222333E-5</v>
      </c>
      <c r="BZ66" s="28">
        <f>외인!BZ66/10000</f>
        <v>32.095528999999999</v>
      </c>
      <c r="CA66" s="35">
        <f>MACD!CA66-시그널!CA66</f>
        <v>-1.4051411554027792E-4</v>
      </c>
      <c r="CB66" s="28">
        <f>외인!CB66/10000</f>
        <v>1.224245</v>
      </c>
      <c r="CC66" s="35">
        <f>MACD!CC66-시그널!CC66</f>
        <v>5.773716616241291E-5</v>
      </c>
      <c r="CD66" s="28">
        <f>외인!CD66/10000</f>
        <v>2.7624020000000002</v>
      </c>
      <c r="CE66" s="35">
        <f>MACD!CE66-시그널!CE66</f>
        <v>6.5880387352377958E-4</v>
      </c>
      <c r="CF66" s="28">
        <f>외인!CF66/10000</f>
        <v>3.0586759999999997</v>
      </c>
      <c r="CG66" s="35">
        <f>MACD!CG66-시그널!CG66</f>
        <v>-2.0264711064087962E-5</v>
      </c>
      <c r="CH66" s="28">
        <f>외인!CH66/10000</f>
        <v>6.8659059999999998</v>
      </c>
      <c r="CI66" s="35">
        <f>MACD!CI66-시그널!CI66</f>
        <v>1.8416143505270113E-4</v>
      </c>
      <c r="CJ66" s="28">
        <f>외인!CJ66/10000</f>
        <v>34.244799</v>
      </c>
      <c r="CK66" s="35">
        <f>MACD!CK66-시그널!CK66</f>
        <v>3.2357061680267498E-4</v>
      </c>
      <c r="CL66" s="28">
        <f>외인!CL66/10000</f>
        <v>22.786859</v>
      </c>
      <c r="CM66" s="35">
        <f>MACD!CM66-시그널!CM66</f>
        <v>1.0448670100288279E-5</v>
      </c>
      <c r="CN66" s="28">
        <f>외인!CN66/10000</f>
        <v>12.130215</v>
      </c>
      <c r="CO66" s="35">
        <f>MACD!CO66-시그널!CO66</f>
        <v>-3.8781956695076717E-4</v>
      </c>
      <c r="CP66" s="28">
        <f>외인!CP66/10000</f>
        <v>11.623375999999999</v>
      </c>
      <c r="CQ66" s="35">
        <f>MACD!CQ66-시그널!CQ66</f>
        <v>1.2233508099316432E-4</v>
      </c>
      <c r="CR66" s="28">
        <f>외인!CR66/10000</f>
        <v>16.890845000000002</v>
      </c>
      <c r="CS66" s="35">
        <f>MACD!CS66-시그널!CS66</f>
        <v>2.7867440806531106E-4</v>
      </c>
      <c r="CT66" s="28">
        <f>외인!CT66/10000</f>
        <v>17.982548000000001</v>
      </c>
      <c r="CU66" s="35">
        <f>MACD!CU66-시그널!CU66</f>
        <v>2.8159598954511072E-4</v>
      </c>
      <c r="CV66" s="28">
        <f>외인!CV66/10000</f>
        <v>305.16638900000004</v>
      </c>
      <c r="CW66" s="35">
        <f>MACD!CW66-시그널!CW66</f>
        <v>-9.2368454656417405E-4</v>
      </c>
      <c r="CX66" s="28">
        <f>외인!CX66/10000</f>
        <v>24.851578</v>
      </c>
      <c r="CY66" s="35">
        <f>MACD!CY66-시그널!CY66</f>
        <v>-2.2615370936152296E-4</v>
      </c>
      <c r="CZ66" s="28">
        <f>외인!CZ66/10000</f>
        <v>2.003247</v>
      </c>
      <c r="DA66" s="35">
        <f>MACD!DA66-시그널!DA66</f>
        <v>1.2622670864207816E-3</v>
      </c>
      <c r="DB66" s="28">
        <f>외인!DB66/10000</f>
        <v>3.369729</v>
      </c>
      <c r="DC66" s="35">
        <f>MACD!DC66-시그널!DC66</f>
        <v>-6.2237460738764926E-4</v>
      </c>
      <c r="DD66" s="28">
        <f>외인!DD66/10000</f>
        <v>0.90008700000000008</v>
      </c>
      <c r="DE66" s="35">
        <f>MACD!DE66-시그널!DE66</f>
        <v>-2.4128516504486389E-4</v>
      </c>
      <c r="DF66" s="28">
        <f>외인!DF66/10000</f>
        <v>5.7217410000000006</v>
      </c>
      <c r="DG66" s="35">
        <f>MACD!DG66-시그널!DG66</f>
        <v>9.1699065724058551E-5</v>
      </c>
      <c r="DH66" s="28">
        <f>외인!DH66/10000</f>
        <v>1.9678639999999998</v>
      </c>
      <c r="DI66" s="35">
        <f>MACD!DI66-시그널!DI66</f>
        <v>8.3857051779957239E-4</v>
      </c>
      <c r="DJ66" s="28">
        <f>외인!DJ66/10000</f>
        <v>65.474694</v>
      </c>
      <c r="DK66" s="35">
        <f>MACD!DK66-시그널!DK66</f>
        <v>-3.5112807438820266E-4</v>
      </c>
      <c r="DL66" s="28">
        <f>외인!DL66/10000</f>
        <v>9.830013000000001</v>
      </c>
      <c r="DM66" s="35">
        <f>MACD!DM66-시그널!DM66</f>
        <v>-4.5731557908109451E-4</v>
      </c>
      <c r="DN66" s="28">
        <f>외인!DN66/10000</f>
        <v>305.16638900000004</v>
      </c>
      <c r="DO66" s="35">
        <f>MACD!DO66-시그널!DO66</f>
        <v>-9.2368454656417405E-4</v>
      </c>
      <c r="DP66" s="28">
        <f>외인!DP66/10000</f>
        <v>7.5932070000000005</v>
      </c>
      <c r="DQ66" s="35">
        <f>MACD!DQ66-시그널!DQ66</f>
        <v>5.1356437702862055E-4</v>
      </c>
      <c r="DR66" s="28">
        <f>외인!DR66/10000</f>
        <v>4.4180589999999995</v>
      </c>
      <c r="DS66" s="35">
        <f>MACD!DS66-시그널!DS66</f>
        <v>2.0006905807970032E-4</v>
      </c>
      <c r="DT66" s="28">
        <f>외인!DT66/10000</f>
        <v>13.463069000000001</v>
      </c>
      <c r="DU66" s="35">
        <f>MACD!DU66-시그널!DU66</f>
        <v>4.0271365607247653E-4</v>
      </c>
      <c r="DV66" s="28">
        <f>외인!DV66/10000</f>
        <v>3.4004919999999998</v>
      </c>
      <c r="DW66" s="35">
        <f>MACD!DW66-시그널!DW66</f>
        <v>-1.8420748686325526E-4</v>
      </c>
      <c r="DX66" s="28">
        <f>외인!DX66/10000</f>
        <v>12.5928</v>
      </c>
      <c r="DY66" s="35">
        <f>MACD!DY66-시그널!DY66</f>
        <v>1.4529248392514317E-4</v>
      </c>
      <c r="DZ66" s="28">
        <f>외인!DZ66/10000</f>
        <v>0.79330100000000003</v>
      </c>
      <c r="EA66" s="35">
        <f>MACD!EA66-시그널!EA66</f>
        <v>4.5745554073266009E-4</v>
      </c>
      <c r="EB66" s="28">
        <f>외인!EB66/10000</f>
        <v>1.1730929999999999</v>
      </c>
      <c r="EC66" s="35">
        <f>MACD!EC66-시그널!EC66</f>
        <v>1.2740863676997287E-4</v>
      </c>
      <c r="ED66" s="28">
        <f>외인!ED66/10000</f>
        <v>1.0537860000000001</v>
      </c>
      <c r="EE66" s="35">
        <f>MACD!EE66-시그널!EE66</f>
        <v>-1.1722763717662995E-4</v>
      </c>
      <c r="EF66" s="28">
        <f>외인!EF66/10000</f>
        <v>21.866403999999999</v>
      </c>
      <c r="EG66" s="35">
        <f>MACD!EG66-시그널!EG66</f>
        <v>3.0298523644213456E-4</v>
      </c>
      <c r="EH66" s="28">
        <f>외인!EH66/10000</f>
        <v>28.307476000000001</v>
      </c>
      <c r="EI66" s="35">
        <f>MACD!EI66-시그널!EI66</f>
        <v>-9.2142299765392332E-6</v>
      </c>
      <c r="EJ66" s="28">
        <f>외인!EJ66/10000</f>
        <v>10.099214999999999</v>
      </c>
      <c r="EK66" s="35">
        <f>MACD!EK66-시그널!EK66</f>
        <v>2.1091262746109741E-4</v>
      </c>
      <c r="EL66" s="28">
        <f>외인!EL66/10000</f>
        <v>3.0062389999999999</v>
      </c>
      <c r="EM66" s="35">
        <f>MACD!EM66-시그널!EM66</f>
        <v>6.1783647245984422E-4</v>
      </c>
      <c r="EN66" s="28">
        <f>외인!EN66/10000</f>
        <v>4.4180589999999995</v>
      </c>
      <c r="EO66" s="35">
        <f>MACD!EO66-시그널!EO66</f>
        <v>2.0006905807970032E-4</v>
      </c>
      <c r="EP66" s="28">
        <f>외인!EP66/10000</f>
        <v>15.226044</v>
      </c>
      <c r="EQ66" s="35">
        <f>MACD!EQ66-시그널!EQ66</f>
        <v>1.273488642662907E-4</v>
      </c>
      <c r="ER66" s="28">
        <f>외인!ER66/10000</f>
        <v>1.230002</v>
      </c>
      <c r="ES66" s="35">
        <f>MACD!ES66-시그널!ES66</f>
        <v>6.0900693638418313E-4</v>
      </c>
      <c r="ET66" s="28">
        <f>외인!ET66/10000</f>
        <v>17.571480999999999</v>
      </c>
      <c r="EU66" s="35">
        <f>MACD!EU66-시그널!EU66</f>
        <v>4.8010715747752865E-5</v>
      </c>
      <c r="EV66" s="28">
        <f>외인!EV66/10000</f>
        <v>4.6272379999999993</v>
      </c>
      <c r="EW66" s="35">
        <f>MACD!EW66-시그널!EW66</f>
        <v>2.9106201417387868E-4</v>
      </c>
      <c r="EX66" s="28">
        <f>외인!EX66/10000</f>
        <v>6.9961369999999992</v>
      </c>
      <c r="EY66" s="35">
        <f>MACD!EY66-시그널!EY66</f>
        <v>9.0435056096052578E-6</v>
      </c>
    </row>
    <row r="67" spans="1:155">
      <c r="A67" s="27">
        <f>외인!A67</f>
        <v>46160</v>
      </c>
      <c r="B67" s="28">
        <f>외인!B67/10000</f>
        <v>597.16063899999995</v>
      </c>
      <c r="C67" s="35">
        <f>MACD!C67-시그널!C67</f>
        <v>-4.6441906851097195E-4</v>
      </c>
      <c r="D67" s="28">
        <f>외인!D67/10000</f>
        <v>61.943803000000003</v>
      </c>
      <c r="E67" s="35">
        <f>MACD!E67-시그널!E67</f>
        <v>1.1503826098747101E-4</v>
      </c>
      <c r="F67" s="28">
        <f>외인!F67/10000</f>
        <v>251.76472100000001</v>
      </c>
      <c r="G67" s="35">
        <f>MACD!G67-시그널!G67</f>
        <v>-5.2288022673209077E-4</v>
      </c>
      <c r="H67" s="28">
        <f>외인!H67/10000</f>
        <v>32.066681000000003</v>
      </c>
      <c r="I67" s="35">
        <f>MACD!I67-시그널!I67</f>
        <v>-4.2859272452347571E-4</v>
      </c>
      <c r="J67" s="28">
        <f>외인!J67/10000</f>
        <v>4.2395269999999998</v>
      </c>
      <c r="K67" s="35">
        <f>MACD!K67-시그널!K67</f>
        <v>2.4014152302969782E-4</v>
      </c>
      <c r="L67" s="28">
        <f>외인!L67/10000</f>
        <v>29.687589000000003</v>
      </c>
      <c r="M67" s="35">
        <f>MACD!M67-시그널!M67</f>
        <v>-4.6884778506834073E-4</v>
      </c>
      <c r="N67" s="28">
        <f>외인!N67/10000</f>
        <v>28.5944</v>
      </c>
      <c r="O67" s="35">
        <f>MACD!O67-시그널!O67</f>
        <v>-4.2859353729142496E-4</v>
      </c>
      <c r="P67" s="28">
        <f>외인!P67/10000</f>
        <v>17.500232999999998</v>
      </c>
      <c r="Q67" s="35">
        <f>MACD!Q67-시그널!Q67</f>
        <v>4.6694896820602242E-4</v>
      </c>
      <c r="R67" s="28">
        <f>외인!R67/10000</f>
        <v>12.995967</v>
      </c>
      <c r="S67" s="35">
        <f>MACD!S67-시그널!S67</f>
        <v>3.4988907114188496E-4</v>
      </c>
      <c r="T67" s="28">
        <f>외인!T67/10000</f>
        <v>0.8514520000000001</v>
      </c>
      <c r="U67" s="35">
        <f>MACD!U67-시그널!U67</f>
        <v>-1.7780065296059422E-4</v>
      </c>
      <c r="V67" s="28">
        <f>외인!V67/10000</f>
        <v>12.810410000000001</v>
      </c>
      <c r="W67" s="35">
        <f>MACD!W67-시그널!W67</f>
        <v>1.8033720812427962E-4</v>
      </c>
      <c r="X67" s="28">
        <f>외인!X67/10000</f>
        <v>308.31964599999998</v>
      </c>
      <c r="Y67" s="35">
        <f>MACD!Y67-시그널!Y67</f>
        <v>-9.0657798493957206E-4</v>
      </c>
      <c r="Z67" s="28">
        <f>외인!Z67/10000</f>
        <v>4.6773499999999997</v>
      </c>
      <c r="AA67" s="35">
        <f>MACD!AA67-시그널!AA67</f>
        <v>3.9274946126984097E-4</v>
      </c>
      <c r="AB67" s="28">
        <f>외인!AB67/10000</f>
        <v>19.557904000000001</v>
      </c>
      <c r="AC67" s="35">
        <f>MACD!AC67-시그널!AC67</f>
        <v>4.0048260327414919E-5</v>
      </c>
      <c r="AD67" s="28">
        <f>외인!AD67/10000</f>
        <v>1.9653080000000003</v>
      </c>
      <c r="AE67" s="35">
        <f>MACD!AE67-시그널!AE67</f>
        <v>2.9831954662508088E-4</v>
      </c>
      <c r="AF67" s="28">
        <f>외인!AF67/10000</f>
        <v>2.4160060000000003</v>
      </c>
      <c r="AG67" s="35">
        <f>MACD!AG67-시그널!AG67</f>
        <v>2.4840989806865498E-5</v>
      </c>
      <c r="AH67" s="28">
        <f>외인!AH67/10000</f>
        <v>20.555036999999999</v>
      </c>
      <c r="AI67" s="35">
        <f>MACD!AI67-시그널!AI67</f>
        <v>-3.7322941972745439E-4</v>
      </c>
      <c r="AJ67" s="28">
        <f>외인!AJ67/10000</f>
        <v>10.096610999999999</v>
      </c>
      <c r="AK67" s="35">
        <f>MACD!AK67-시그널!AK67</f>
        <v>4.7922173316293948E-4</v>
      </c>
      <c r="AL67" s="28">
        <f>외인!AL67/10000</f>
        <v>10.304077000000001</v>
      </c>
      <c r="AM67" s="35">
        <f>MACD!AM67-시그널!AM67</f>
        <v>-5.8088383449773667E-4</v>
      </c>
      <c r="AN67" s="28">
        <f>외인!AN67/10000</f>
        <v>20.159725000000002</v>
      </c>
      <c r="AO67" s="35">
        <f>MACD!AO67-시그널!AO67</f>
        <v>-3.1703482867646805E-4</v>
      </c>
      <c r="AP67" s="28">
        <f>외인!AP67/10000</f>
        <v>17.573259</v>
      </c>
      <c r="AQ67" s="35">
        <f>MACD!AQ67-시그널!AQ67</f>
        <v>9.521495918964919E-5</v>
      </c>
      <c r="AR67" s="28">
        <f>외인!AR67/10000</f>
        <v>2.4193899999999999</v>
      </c>
      <c r="AS67" s="35">
        <f>MACD!AS67-시그널!AS67</f>
        <v>3.2712491281647153E-7</v>
      </c>
      <c r="AT67" s="28">
        <f>외인!AT67/10000</f>
        <v>9.8381129999999999</v>
      </c>
      <c r="AU67" s="35">
        <f>MACD!AU67-시그널!AU67</f>
        <v>-3.8284453437033267E-4</v>
      </c>
      <c r="AV67" s="28">
        <f>외인!AV67/10000</f>
        <v>4.7984039999999997</v>
      </c>
      <c r="AW67" s="35">
        <f>MACD!AW67-시그널!AW67</f>
        <v>3.9639697753241084E-4</v>
      </c>
      <c r="AX67" s="28">
        <f>외인!AX67/10000</f>
        <v>6.6243240000000005</v>
      </c>
      <c r="AY67" s="35">
        <f>MACD!AY67-시그널!AY67</f>
        <v>1.1090998547664947E-4</v>
      </c>
      <c r="AZ67" s="28">
        <f>외인!AZ67/10000</f>
        <v>329.41326099999998</v>
      </c>
      <c r="BA67" s="35">
        <f>MACD!BA67-시그널!BA67</f>
        <v>-8.1714288152927783E-4</v>
      </c>
      <c r="BB67" s="28">
        <f>외인!BB67/10000</f>
        <v>11.712949</v>
      </c>
      <c r="BC67" s="35">
        <f>MACD!BC67-시그널!BC67</f>
        <v>1.8491936600160622E-4</v>
      </c>
      <c r="BD67" s="28">
        <f>외인!BD67/10000</f>
        <v>3.2842500000000001</v>
      </c>
      <c r="BE67" s="35">
        <f>MACD!BE67-시그널!BE67</f>
        <v>-5.8880424081942891E-4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10.360975</v>
      </c>
      <c r="BI67" s="35">
        <f>MACD!BI67-시그널!BI67</f>
        <v>-3.9512961039498182E-4</v>
      </c>
      <c r="BJ67" s="28">
        <f>외인!BJ67/10000</f>
        <v>12.404446999999999</v>
      </c>
      <c r="BK67" s="35">
        <f>MACD!BK67-시그널!BK67</f>
        <v>-3.9606349622975509E-4</v>
      </c>
      <c r="BL67" s="28">
        <f>외인!BL67/10000</f>
        <v>4.5433959999999995</v>
      </c>
      <c r="BM67" s="35">
        <f>MACD!BM67-시그널!BM67</f>
        <v>1.8355034371595003E-4</v>
      </c>
      <c r="BN67" s="28">
        <f>외인!BN67/10000</f>
        <v>5.5054559999999997</v>
      </c>
      <c r="BO67" s="35">
        <f>MACD!BO67-시그널!BO67</f>
        <v>-2.5919602779796191E-4</v>
      </c>
      <c r="BP67" s="28">
        <f>외인!BP67/10000</f>
        <v>7.4975360000000002</v>
      </c>
      <c r="BQ67" s="35">
        <f>MACD!BQ67-시그널!BQ67</f>
        <v>1.8496934294576109E-4</v>
      </c>
      <c r="BR67" s="28">
        <f>외인!BR67/10000</f>
        <v>32.135486</v>
      </c>
      <c r="BS67" s="35">
        <f>MACD!BS67-시그널!BS67</f>
        <v>-1.5596428410225417E-4</v>
      </c>
      <c r="BT67" s="28">
        <f>외인!BT67/10000</f>
        <v>312.53707900000001</v>
      </c>
      <c r="BU67" s="35">
        <f>MACD!BU67-시그널!BU67</f>
        <v>-8.8141504068027586E-4</v>
      </c>
      <c r="BV67" s="28">
        <f>외인!BV67/10000</f>
        <v>45.571007999999999</v>
      </c>
      <c r="BW67" s="35">
        <f>MACD!BW67-시그널!BW67</f>
        <v>8.9175841904449191E-5</v>
      </c>
      <c r="BX67" s="28">
        <f>외인!BX67/10000</f>
        <v>7.4281420000000002</v>
      </c>
      <c r="BY67" s="35">
        <f>MACD!BY67-시그널!BY67</f>
        <v>4.2654306701423483E-5</v>
      </c>
      <c r="BZ67" s="28">
        <f>외인!BZ67/10000</f>
        <v>30.463801</v>
      </c>
      <c r="CA67" s="35">
        <f>MACD!CA67-시그널!CA67</f>
        <v>-4.0692522681226242E-4</v>
      </c>
      <c r="CB67" s="28">
        <f>외인!CB67/10000</f>
        <v>1.1806709999999998</v>
      </c>
      <c r="CC67" s="35">
        <f>MACD!CC67-시그널!CC67</f>
        <v>2.6386308433174789E-4</v>
      </c>
      <c r="CD67" s="28">
        <f>외인!CD67/10000</f>
        <v>2.6743619999999999</v>
      </c>
      <c r="CE67" s="35">
        <f>MACD!CE67-시그널!CE67</f>
        <v>9.2768184824707943E-4</v>
      </c>
      <c r="CF67" s="28">
        <f>외인!CF67/10000</f>
        <v>2.9288080000000001</v>
      </c>
      <c r="CG67" s="35">
        <f>MACD!CG67-시그널!CG67</f>
        <v>-1.6755405527357325E-5</v>
      </c>
      <c r="CH67" s="28">
        <f>외인!CH67/10000</f>
        <v>6.6890830000000001</v>
      </c>
      <c r="CI67" s="35">
        <f>MACD!CI67-시그널!CI67</f>
        <v>2.6161056330466594E-4</v>
      </c>
      <c r="CJ67" s="28">
        <f>외인!CJ67/10000</f>
        <v>32.849631000000002</v>
      </c>
      <c r="CK67" s="35">
        <f>MACD!CK67-시그널!CK67</f>
        <v>3.4278861411719737E-4</v>
      </c>
      <c r="CL67" s="28">
        <f>외인!CL67/10000</f>
        <v>22.437267000000002</v>
      </c>
      <c r="CM67" s="35">
        <f>MACD!CM67-시그널!CM67</f>
        <v>3.5024011705623757E-5</v>
      </c>
      <c r="CN67" s="28">
        <f>외인!CN67/10000</f>
        <v>11.993848</v>
      </c>
      <c r="CO67" s="35">
        <f>MACD!CO67-시그널!CO67</f>
        <v>-3.6386733869949004E-4</v>
      </c>
      <c r="CP67" s="28">
        <f>외인!CP67/10000</f>
        <v>11.768264</v>
      </c>
      <c r="CQ67" s="35">
        <f>MACD!CQ67-시그널!CQ67</f>
        <v>1.8428860050957122E-4</v>
      </c>
      <c r="CR67" s="28">
        <f>외인!CR67/10000</f>
        <v>16.344580000000001</v>
      </c>
      <c r="CS67" s="35">
        <f>MACD!CS67-시그널!CS67</f>
        <v>2.6108380500090335E-4</v>
      </c>
      <c r="CT67" s="28">
        <f>외인!CT67/10000</f>
        <v>18.266137000000001</v>
      </c>
      <c r="CU67" s="35">
        <f>MACD!CU67-시그널!CU67</f>
        <v>2.4739226826066057E-4</v>
      </c>
      <c r="CV67" s="28">
        <f>외인!CV67/10000</f>
        <v>312.53707900000001</v>
      </c>
      <c r="CW67" s="35">
        <f>MACD!CW67-시그널!CW67</f>
        <v>-8.8141504068027586E-4</v>
      </c>
      <c r="CX67" s="28">
        <f>외인!CX67/10000</f>
        <v>24.174614999999999</v>
      </c>
      <c r="CY67" s="35">
        <f>MACD!CY67-시그널!CY67</f>
        <v>-3.2423372466155835E-4</v>
      </c>
      <c r="CZ67" s="28">
        <f>외인!CZ67/10000</f>
        <v>1.959022</v>
      </c>
      <c r="DA67" s="35">
        <f>MACD!DA67-시그널!DA67</f>
        <v>1.4731302861501691E-3</v>
      </c>
      <c r="DB67" s="28">
        <f>외인!DB67/10000</f>
        <v>3.2842500000000001</v>
      </c>
      <c r="DC67" s="35">
        <f>MACD!DC67-시그널!DC67</f>
        <v>-5.8880424081942891E-4</v>
      </c>
      <c r="DD67" s="28">
        <f>외인!DD67/10000</f>
        <v>0.8514520000000001</v>
      </c>
      <c r="DE67" s="35">
        <f>MACD!DE67-시그널!DE67</f>
        <v>-1.7780065296059422E-4</v>
      </c>
      <c r="DF67" s="28">
        <f>외인!DF67/10000</f>
        <v>5.6055890000000002</v>
      </c>
      <c r="DG67" s="35">
        <f>MACD!DG67-시그널!DG67</f>
        <v>3.9827438099448121E-5</v>
      </c>
      <c r="DH67" s="28">
        <f>외인!DH67/10000</f>
        <v>1.8866529999999999</v>
      </c>
      <c r="DI67" s="35">
        <f>MACD!DI67-시그널!DI67</f>
        <v>1.1654447010178187E-3</v>
      </c>
      <c r="DJ67" s="28">
        <f>외인!DJ67/10000</f>
        <v>64.646051</v>
      </c>
      <c r="DK67" s="35">
        <f>MACD!DK67-시그널!DK67</f>
        <v>-3.482981821157278E-4</v>
      </c>
      <c r="DL67" s="28">
        <f>외인!DL67/10000</f>
        <v>9.6825229999999998</v>
      </c>
      <c r="DM67" s="35">
        <f>MACD!DM67-시그널!DM67</f>
        <v>-4.3360694200513092E-4</v>
      </c>
      <c r="DN67" s="28">
        <f>외인!DN67/10000</f>
        <v>312.53707900000001</v>
      </c>
      <c r="DO67" s="35">
        <f>MACD!DO67-시그널!DO67</f>
        <v>-8.8141504068027586E-4</v>
      </c>
      <c r="DP67" s="28">
        <f>외인!DP67/10000</f>
        <v>7.2018420000000001</v>
      </c>
      <c r="DQ67" s="35">
        <f>MACD!DQ67-시그널!DQ67</f>
        <v>4.8119942566770039E-4</v>
      </c>
      <c r="DR67" s="28">
        <f>외인!DR67/10000</f>
        <v>4.3259099999999995</v>
      </c>
      <c r="DS67" s="35">
        <f>MACD!DS67-시그널!DS67</f>
        <v>2.1793298432341558E-4</v>
      </c>
      <c r="DT67" s="28">
        <f>외인!DT67/10000</f>
        <v>12.995967</v>
      </c>
      <c r="DU67" s="35">
        <f>MACD!DU67-시그널!DU67</f>
        <v>3.4988907114188496E-4</v>
      </c>
      <c r="DV67" s="28">
        <f>외인!DV67/10000</f>
        <v>3.3216099999999997</v>
      </c>
      <c r="DW67" s="35">
        <f>MACD!DW67-시그널!DW67</f>
        <v>-6.6512587014906643E-5</v>
      </c>
      <c r="DX67" s="28">
        <f>외인!DX67/10000</f>
        <v>12.810410000000001</v>
      </c>
      <c r="DY67" s="35">
        <f>MACD!DY67-시그널!DY67</f>
        <v>1.8033720812427962E-4</v>
      </c>
      <c r="DZ67" s="28">
        <f>외인!DZ67/10000</f>
        <v>0.77677200000000002</v>
      </c>
      <c r="EA67" s="35">
        <f>MACD!EA67-시그널!EA67</f>
        <v>5.3238810684022976E-4</v>
      </c>
      <c r="EB67" s="28">
        <f>외인!EB67/10000</f>
        <v>1.1302989999999999</v>
      </c>
      <c r="EC67" s="35">
        <f>MACD!EC67-시그널!EC67</f>
        <v>3.903888704049021E-4</v>
      </c>
      <c r="ED67" s="28">
        <f>외인!ED67/10000</f>
        <v>1.05006</v>
      </c>
      <c r="EE67" s="35">
        <f>MACD!EE67-시그널!EE67</f>
        <v>3.4320458357480019E-6</v>
      </c>
      <c r="EF67" s="28">
        <f>외인!EF67/10000</f>
        <v>21.089072000000002</v>
      </c>
      <c r="EG67" s="35">
        <f>MACD!EG67-시그널!EG67</f>
        <v>3.267865037455768E-4</v>
      </c>
      <c r="EH67" s="28">
        <f>외인!EH67/10000</f>
        <v>27.797673</v>
      </c>
      <c r="EI67" s="35">
        <f>MACD!EI67-시그널!EI67</f>
        <v>1.3120504645756101E-6</v>
      </c>
      <c r="EJ67" s="28">
        <f>외인!EJ67/10000</f>
        <v>9.8489320000000014</v>
      </c>
      <c r="EK67" s="35">
        <f>MACD!EK67-시그널!EK67</f>
        <v>2.3206993047479184E-4</v>
      </c>
      <c r="EL67" s="28">
        <f>외인!EL67/10000</f>
        <v>2.91506</v>
      </c>
      <c r="EM67" s="35">
        <f>MACD!EM67-시그널!EM67</f>
        <v>8.5898790690574524E-4</v>
      </c>
      <c r="EN67" s="28">
        <f>외인!EN67/10000</f>
        <v>4.3259099999999995</v>
      </c>
      <c r="EO67" s="35">
        <f>MACD!EO67-시그널!EO67</f>
        <v>2.1793298432341558E-4</v>
      </c>
      <c r="EP67" s="28">
        <f>외인!EP67/10000</f>
        <v>15.389766</v>
      </c>
      <c r="EQ67" s="35">
        <f>MACD!EQ67-시그널!EQ67</f>
        <v>2.131445758043639E-4</v>
      </c>
      <c r="ER67" s="28">
        <f>외인!ER67/10000</f>
        <v>1.2940719999999999</v>
      </c>
      <c r="ES67" s="35">
        <f>MACD!ES67-시그널!ES67</f>
        <v>4.6119173075924729E-4</v>
      </c>
      <c r="ET67" s="28">
        <f>외인!ET67/10000</f>
        <v>17.573259</v>
      </c>
      <c r="EU67" s="35">
        <f>MACD!EU67-시그널!EU67</f>
        <v>9.521495918964919E-5</v>
      </c>
      <c r="EV67" s="28">
        <f>외인!EV67/10000</f>
        <v>4.6773499999999997</v>
      </c>
      <c r="EW67" s="35">
        <f>MACD!EW67-시그널!EW67</f>
        <v>3.9274946126984097E-4</v>
      </c>
      <c r="EX67" s="28">
        <f>외인!EX67/10000</f>
        <v>7.0909130000000005</v>
      </c>
      <c r="EY67" s="35">
        <f>MACD!EY67-시그널!EY67</f>
        <v>4.4926050401561081E-5</v>
      </c>
    </row>
    <row r="68" spans="1:155">
      <c r="A68" s="27">
        <f>외인!A68</f>
        <v>46161</v>
      </c>
      <c r="B68" s="28">
        <f>외인!B68/10000</f>
        <v>577.74807999999996</v>
      </c>
      <c r="C68" s="35">
        <f>MACD!C68-시그널!C68</f>
        <v>-4.1732826861763531E-4</v>
      </c>
      <c r="D68" s="28">
        <f>외인!D68/10000</f>
        <v>60.482856999999996</v>
      </c>
      <c r="E68" s="35">
        <f>MACD!E68-시그널!E68</f>
        <v>6.9345187198084746E-5</v>
      </c>
      <c r="F68" s="28">
        <f>외인!F68/10000</f>
        <v>245.622364</v>
      </c>
      <c r="G68" s="35">
        <f>MACD!G68-시그널!G68</f>
        <v>-4.8316277584965376E-4</v>
      </c>
      <c r="H68" s="28">
        <f>외인!H68/10000</f>
        <v>30.901789000000001</v>
      </c>
      <c r="I68" s="35">
        <f>MACD!I68-시그널!I68</f>
        <v>-3.5212579346744171E-4</v>
      </c>
      <c r="J68" s="28">
        <f>외인!J68/10000</f>
        <v>4.1981859999999998</v>
      </c>
      <c r="K68" s="35">
        <f>MACD!K68-시그널!K68</f>
        <v>3.0691992803925851E-4</v>
      </c>
      <c r="L68" s="28">
        <f>외인!L68/10000</f>
        <v>28.624060999999998</v>
      </c>
      <c r="M68" s="35">
        <f>MACD!M68-시그널!M68</f>
        <v>-3.8092671112787335E-4</v>
      </c>
      <c r="N68" s="28">
        <f>외인!N68/10000</f>
        <v>26.521189</v>
      </c>
      <c r="O68" s="35">
        <f>MACD!O68-시그널!O68</f>
        <v>-6.2450431782826621E-4</v>
      </c>
      <c r="P68" s="28">
        <f>외인!P68/10000</f>
        <v>17.227981</v>
      </c>
      <c r="Q68" s="35">
        <f>MACD!Q68-시그널!Q68</f>
        <v>4.0619501608360437E-4</v>
      </c>
      <c r="R68" s="28">
        <f>외인!R68/10000</f>
        <v>12.540032999999999</v>
      </c>
      <c r="S68" s="35">
        <f>MACD!S68-시그널!S68</f>
        <v>2.792117255222449E-4</v>
      </c>
      <c r="T68" s="28">
        <f>외인!T68/10000</f>
        <v>0.8420709999999999</v>
      </c>
      <c r="U68" s="35">
        <f>MACD!U68-시그널!U68</f>
        <v>-9.9880994433759838E-5</v>
      </c>
      <c r="V68" s="28">
        <f>외인!V68/10000</f>
        <v>12.442781</v>
      </c>
      <c r="W68" s="35">
        <f>MACD!W68-시그널!W68</f>
        <v>1.4678515001168883E-4</v>
      </c>
      <c r="X68" s="28">
        <f>외인!X68/10000</f>
        <v>297.74122499999999</v>
      </c>
      <c r="Y68" s="35">
        <f>MACD!Y68-시그널!Y68</f>
        <v>-8.0810069378483792E-4</v>
      </c>
      <c r="Z68" s="28">
        <f>외인!Z68/10000</f>
        <v>4.7164140000000003</v>
      </c>
      <c r="AA68" s="35">
        <f>MACD!AA68-시그널!AA68</f>
        <v>4.9014324798604529E-4</v>
      </c>
      <c r="AB68" s="28">
        <f>외인!AB68/10000</f>
        <v>19.597932999999998</v>
      </c>
      <c r="AC68" s="35">
        <f>MACD!AC68-시그널!AC68</f>
        <v>6.7589096934344753E-5</v>
      </c>
      <c r="AD68" s="28">
        <f>외인!AD68/10000</f>
        <v>1.9705400000000002</v>
      </c>
      <c r="AE68" s="35">
        <f>MACD!AE68-시그널!AE68</f>
        <v>3.0946685572001074E-4</v>
      </c>
      <c r="AF68" s="28">
        <f>외인!AF68/10000</f>
        <v>2.404471</v>
      </c>
      <c r="AG68" s="35">
        <f>MACD!AG68-시그널!AG68</f>
        <v>1.3055755305189668E-4</v>
      </c>
      <c r="AH68" s="28">
        <f>외인!AH68/10000</f>
        <v>20.020054000000002</v>
      </c>
      <c r="AI68" s="35">
        <f>MACD!AI68-시그널!AI68</f>
        <v>-3.1741901559294403E-4</v>
      </c>
      <c r="AJ68" s="28">
        <f>외인!AJ68/10000</f>
        <v>10.042442999999999</v>
      </c>
      <c r="AK68" s="35">
        <f>MACD!AK68-시그널!AK68</f>
        <v>5.4263841926045059E-4</v>
      </c>
      <c r="AL68" s="28">
        <f>외인!AL68/10000</f>
        <v>9.6886329999999994</v>
      </c>
      <c r="AM68" s="35">
        <f>MACD!AM68-시그널!AM68</f>
        <v>-5.4633595747538165E-4</v>
      </c>
      <c r="AN68" s="28">
        <f>외인!AN68/10000</f>
        <v>18.648920999999998</v>
      </c>
      <c r="AO68" s="35">
        <f>MACD!AO68-시그널!AO68</f>
        <v>-6.0476398174224449E-4</v>
      </c>
      <c r="AP68" s="28">
        <f>외인!AP68/10000</f>
        <v>16.930551000000001</v>
      </c>
      <c r="AQ68" s="35">
        <f>MACD!AQ68-시그널!AQ68</f>
        <v>-5.4285949634331511E-6</v>
      </c>
      <c r="AR68" s="28">
        <f>외인!AR68/10000</f>
        <v>2.408077</v>
      </c>
      <c r="AS68" s="35">
        <f>MACD!AS68-시그널!AS68</f>
        <v>8.6382862134283208E-5</v>
      </c>
      <c r="AT68" s="28">
        <f>외인!AT68/10000</f>
        <v>9.364827</v>
      </c>
      <c r="AU68" s="35">
        <f>MACD!AU68-시그널!AU68</f>
        <v>-6.6514076162429883E-4</v>
      </c>
      <c r="AV68" s="28">
        <f>외인!AV68/10000</f>
        <v>4.8048459999999995</v>
      </c>
      <c r="AW68" s="35">
        <f>MACD!AW68-시그널!AW68</f>
        <v>4.8521692541351059E-4</v>
      </c>
      <c r="AX68" s="28">
        <f>외인!AX68/10000</f>
        <v>6.3270800000000005</v>
      </c>
      <c r="AY68" s="35">
        <f>MACD!AY68-시그널!AY68</f>
        <v>1.8651387529743677E-4</v>
      </c>
      <c r="AZ68" s="28">
        <f>외인!AZ68/10000</f>
        <v>317.80983700000002</v>
      </c>
      <c r="BA68" s="35">
        <f>MACD!BA68-시그널!BA68</f>
        <v>-7.3157551340351527E-4</v>
      </c>
      <c r="BB68" s="28">
        <f>외인!BB68/10000</f>
        <v>11.73443</v>
      </c>
      <c r="BC68" s="35">
        <f>MACD!BC68-시그널!BC68</f>
        <v>2.3171030320782792E-4</v>
      </c>
      <c r="BD68" s="28">
        <f>외인!BD68/10000</f>
        <v>3.3556800000000004</v>
      </c>
      <c r="BE68" s="35">
        <f>MACD!BE68-시그널!BE68</f>
        <v>-4.3149618246887726E-4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10.099821</v>
      </c>
      <c r="BI68" s="35">
        <f>MACD!BI68-시그널!BI68</f>
        <v>-2.6286936006440249E-4</v>
      </c>
      <c r="BJ68" s="28">
        <f>외인!BJ68/10000</f>
        <v>11.912602</v>
      </c>
      <c r="BK68" s="35">
        <f>MACD!BK68-시그널!BK68</f>
        <v>-3.0260474227045316E-4</v>
      </c>
      <c r="BL68" s="28">
        <f>외인!BL68/10000</f>
        <v>4.4268519999999993</v>
      </c>
      <c r="BM68" s="35">
        <f>MACD!BM68-시그널!BM68</f>
        <v>2.1105843809922798E-4</v>
      </c>
      <c r="BN68" s="28">
        <f>외인!BN68/10000</f>
        <v>5.2328980000000005</v>
      </c>
      <c r="BO68" s="35">
        <f>MACD!BO68-시그널!BO68</f>
        <v>-3.4395397087235292E-4</v>
      </c>
      <c r="BP68" s="28">
        <f>외인!BP68/10000</f>
        <v>7.2099649999999995</v>
      </c>
      <c r="BQ68" s="35">
        <f>MACD!BQ68-시그널!BQ68</f>
        <v>2.3231512608120708E-4</v>
      </c>
      <c r="BR68" s="28">
        <f>외인!BR68/10000</f>
        <v>30.643419000000002</v>
      </c>
      <c r="BS68" s="35">
        <f>MACD!BS68-시그널!BS68</f>
        <v>-2.4552077611271657E-4</v>
      </c>
      <c r="BT68" s="28">
        <f>외인!BT68/10000</f>
        <v>301.81735400000002</v>
      </c>
      <c r="BU68" s="35">
        <f>MACD!BU68-시그널!BU68</f>
        <v>-7.8309751429393856E-4</v>
      </c>
      <c r="BV68" s="28">
        <f>외인!BV68/10000</f>
        <v>44.186005999999999</v>
      </c>
      <c r="BW68" s="35">
        <f>MACD!BW68-시그널!BW68</f>
        <v>1.2174792178216217E-4</v>
      </c>
      <c r="BX68" s="28">
        <f>외인!BX68/10000</f>
        <v>7.2918500000000002</v>
      </c>
      <c r="BY68" s="35">
        <f>MACD!BY68-시그널!BY68</f>
        <v>-4.9128121512197122E-6</v>
      </c>
      <c r="BZ68" s="28">
        <f>외인!BZ68/10000</f>
        <v>28.337553999999997</v>
      </c>
      <c r="CA68" s="35">
        <f>MACD!CA68-시그널!CA68</f>
        <v>-5.8519506252431997E-4</v>
      </c>
      <c r="CB68" s="28">
        <f>외인!CB68/10000</f>
        <v>1.1655549999999999</v>
      </c>
      <c r="CC68" s="35">
        <f>MACD!CC68-시그널!CC68</f>
        <v>4.1687594724397942E-4</v>
      </c>
      <c r="CD68" s="28">
        <f>외인!CD68/10000</f>
        <v>2.6854640000000001</v>
      </c>
      <c r="CE68" s="35">
        <f>MACD!CE68-시그널!CE68</f>
        <v>1.0934414835706971E-3</v>
      </c>
      <c r="CF68" s="28">
        <f>외인!CF68/10000</f>
        <v>2.885993</v>
      </c>
      <c r="CG68" s="35">
        <f>MACD!CG68-시그널!CG68</f>
        <v>-3.182949692600109E-5</v>
      </c>
      <c r="CH68" s="28">
        <f>외인!CH68/10000</f>
        <v>6.6849110000000005</v>
      </c>
      <c r="CI68" s="35">
        <f>MACD!CI68-시그널!CI68</f>
        <v>3.2100901664781922E-4</v>
      </c>
      <c r="CJ68" s="28">
        <f>외인!CJ68/10000</f>
        <v>32.548448</v>
      </c>
      <c r="CK68" s="35">
        <f>MACD!CK68-시그널!CK68</f>
        <v>2.9726828218386037E-4</v>
      </c>
      <c r="CL68" s="28">
        <f>외인!CL68/10000</f>
        <v>22.442885</v>
      </c>
      <c r="CM68" s="35">
        <f>MACD!CM68-시그널!CM68</f>
        <v>6.4688149158059467E-5</v>
      </c>
      <c r="CN68" s="28">
        <f>외인!CN68/10000</f>
        <v>11.580016000000001</v>
      </c>
      <c r="CO68" s="35">
        <f>MACD!CO68-시그널!CO68</f>
        <v>-2.3041798660422357E-4</v>
      </c>
      <c r="CP68" s="28">
        <f>외인!CP68/10000</f>
        <v>11.790419</v>
      </c>
      <c r="CQ68" s="35">
        <f>MACD!CQ68-시그널!CQ68</f>
        <v>2.3106493323220496E-4</v>
      </c>
      <c r="CR68" s="28">
        <f>외인!CR68/10000</f>
        <v>15.892342000000001</v>
      </c>
      <c r="CS68" s="35">
        <f>MACD!CS68-시그널!CS68</f>
        <v>2.2513833854071922E-4</v>
      </c>
      <c r="CT68" s="28">
        <f>외인!CT68/10000</f>
        <v>17.657139999999998</v>
      </c>
      <c r="CU68" s="35">
        <f>MACD!CU68-시그널!CU68</f>
        <v>1.8331255982922045E-5</v>
      </c>
      <c r="CV68" s="28">
        <f>외인!CV68/10000</f>
        <v>301.81735400000002</v>
      </c>
      <c r="CW68" s="35">
        <f>MACD!CW68-시그널!CW68</f>
        <v>-7.8309751429393856E-4</v>
      </c>
      <c r="CX68" s="28">
        <f>외인!CX68/10000</f>
        <v>23.13129</v>
      </c>
      <c r="CY68" s="35">
        <f>MACD!CY68-시그널!CY68</f>
        <v>-3.7518931523626586E-4</v>
      </c>
      <c r="CZ68" s="28">
        <f>외인!CZ68/10000</f>
        <v>1.893411</v>
      </c>
      <c r="DA68" s="35">
        <f>MACD!DA68-시그널!DA68</f>
        <v>1.4585547326483048E-3</v>
      </c>
      <c r="DB68" s="28">
        <f>외인!DB68/10000</f>
        <v>3.3556800000000004</v>
      </c>
      <c r="DC68" s="35">
        <f>MACD!DC68-시그널!DC68</f>
        <v>-4.3149618246887726E-4</v>
      </c>
      <c r="DD68" s="28">
        <f>외인!DD68/10000</f>
        <v>0.8420709999999999</v>
      </c>
      <c r="DE68" s="35">
        <f>MACD!DE68-시그널!DE68</f>
        <v>-9.9880994433759838E-5</v>
      </c>
      <c r="DF68" s="28">
        <f>외인!DF68/10000</f>
        <v>5.4743980000000008</v>
      </c>
      <c r="DG68" s="35">
        <f>MACD!DG68-시그널!DG68</f>
        <v>-2.6427547898295848E-5</v>
      </c>
      <c r="DH68" s="28">
        <f>외인!DH68/10000</f>
        <v>1.9028959999999999</v>
      </c>
      <c r="DI68" s="35">
        <f>MACD!DI68-시그널!DI68</f>
        <v>1.3919815005573591E-3</v>
      </c>
      <c r="DJ68" s="28">
        <f>외인!DJ68/10000</f>
        <v>62.338842000000007</v>
      </c>
      <c r="DK68" s="35">
        <f>MACD!DK68-시그널!DK68</f>
        <v>-3.4801863277645684E-4</v>
      </c>
      <c r="DL68" s="28">
        <f>외인!DL68/10000</f>
        <v>9.247662</v>
      </c>
      <c r="DM68" s="35">
        <f>MACD!DM68-시그널!DM68</f>
        <v>-2.8714473425127071E-4</v>
      </c>
      <c r="DN68" s="28">
        <f>외인!DN68/10000</f>
        <v>301.81735400000002</v>
      </c>
      <c r="DO68" s="35">
        <f>MACD!DO68-시그널!DO68</f>
        <v>-7.8309751429393856E-4</v>
      </c>
      <c r="DP68" s="28">
        <f>외인!DP68/10000</f>
        <v>7.235633</v>
      </c>
      <c r="DQ68" s="35">
        <f>MACD!DQ68-시그널!DQ68</f>
        <v>3.7534218360728527E-4</v>
      </c>
      <c r="DR68" s="28">
        <f>외인!DR68/10000</f>
        <v>4.2814500000000004</v>
      </c>
      <c r="DS68" s="35">
        <f>MACD!DS68-시그널!DS68</f>
        <v>2.1408023953603484E-4</v>
      </c>
      <c r="DT68" s="28">
        <f>외인!DT68/10000</f>
        <v>12.540032999999999</v>
      </c>
      <c r="DU68" s="35">
        <f>MACD!DU68-시그널!DU68</f>
        <v>2.792117255222449E-4</v>
      </c>
      <c r="DV68" s="28">
        <f>외인!DV68/10000</f>
        <v>3.3250190000000002</v>
      </c>
      <c r="DW68" s="35">
        <f>MACD!DW68-시그널!DW68</f>
        <v>2.7018904740647084E-5</v>
      </c>
      <c r="DX68" s="28">
        <f>외인!DX68/10000</f>
        <v>12.442781</v>
      </c>
      <c r="DY68" s="35">
        <f>MACD!DY68-시그널!DY68</f>
        <v>1.4678515001168883E-4</v>
      </c>
      <c r="DZ68" s="28">
        <f>외인!DZ68/10000</f>
        <v>0.77217899999999995</v>
      </c>
      <c r="EA68" s="35">
        <f>MACD!EA68-시그널!EA68</f>
        <v>5.1786441381112809E-4</v>
      </c>
      <c r="EB68" s="28">
        <f>외인!EB68/10000</f>
        <v>1.135429</v>
      </c>
      <c r="EC68" s="35">
        <f>MACD!EC68-시그널!EC68</f>
        <v>6.1383633166197792E-4</v>
      </c>
      <c r="ED68" s="28">
        <f>외인!ED68/10000</f>
        <v>1.0141200000000001</v>
      </c>
      <c r="EE68" s="35">
        <f>MACD!EE68-시그널!EE68</f>
        <v>1.3554842489062045E-4</v>
      </c>
      <c r="EF68" s="28">
        <f>외인!EF68/10000</f>
        <v>20.738232999999997</v>
      </c>
      <c r="EG68" s="35">
        <f>MACD!EG68-시그널!EG68</f>
        <v>2.8027350906282498E-4</v>
      </c>
      <c r="EH68" s="28">
        <f>외인!EH68/10000</f>
        <v>26.189512000000001</v>
      </c>
      <c r="EI68" s="35">
        <f>MACD!EI68-시그널!EI68</f>
        <v>-3.1743101299032514E-6</v>
      </c>
      <c r="EJ68" s="28">
        <f>외인!EJ68/10000</f>
        <v>9.7983060000000002</v>
      </c>
      <c r="EK68" s="35">
        <f>MACD!EK68-시그널!EK68</f>
        <v>2.5862359160530254E-4</v>
      </c>
      <c r="EL68" s="28">
        <f>외인!EL68/10000</f>
        <v>2.9234009999999997</v>
      </c>
      <c r="EM68" s="35">
        <f>MACD!EM68-시그널!EM68</f>
        <v>1.0086239722332919E-3</v>
      </c>
      <c r="EN68" s="28">
        <f>외인!EN68/10000</f>
        <v>4.2814500000000004</v>
      </c>
      <c r="EO68" s="35">
        <f>MACD!EO68-시그널!EO68</f>
        <v>2.1408023953603484E-4</v>
      </c>
      <c r="EP68" s="28">
        <f>외인!EP68/10000</f>
        <v>15.628848000000001</v>
      </c>
      <c r="EQ68" s="35">
        <f>MACD!EQ68-시그널!EQ68</f>
        <v>3.069461061545102E-4</v>
      </c>
      <c r="ER68" s="28">
        <f>외인!ER68/10000</f>
        <v>1.2790729999999999</v>
      </c>
      <c r="ES68" s="35">
        <f>MACD!ES68-시그널!ES68</f>
        <v>1.9528702314430759E-4</v>
      </c>
      <c r="ET68" s="28">
        <f>외인!ET68/10000</f>
        <v>16.930551000000001</v>
      </c>
      <c r="EU68" s="35">
        <f>MACD!EU68-시그널!EU68</f>
        <v>-5.4285949634331511E-6</v>
      </c>
      <c r="EV68" s="28">
        <f>외인!EV68/10000</f>
        <v>4.7164140000000003</v>
      </c>
      <c r="EW68" s="35">
        <f>MACD!EW68-시그널!EW68</f>
        <v>4.9014324798604529E-4</v>
      </c>
      <c r="EX68" s="28">
        <f>외인!EX68/10000</f>
        <v>7.0740050000000005</v>
      </c>
      <c r="EY68" s="35">
        <f>MACD!EY68-시그널!EY68</f>
        <v>5.7694376373790932E-5</v>
      </c>
    </row>
    <row r="69" spans="1:155">
      <c r="A69" s="27">
        <f>외인!A69</f>
        <v>46162</v>
      </c>
      <c r="B69" s="28">
        <f>외인!B69/10000</f>
        <v>572.771839</v>
      </c>
      <c r="C69" s="35">
        <f>MACD!C69-시그널!C69</f>
        <v>-3.6189183830437582E-4</v>
      </c>
      <c r="D69" s="28">
        <f>외인!D69/10000</f>
        <v>59.022599</v>
      </c>
      <c r="E69" s="35">
        <f>MACD!E69-시그널!E69</f>
        <v>1.0805404457996214E-4</v>
      </c>
      <c r="F69" s="28">
        <f>외인!F69/10000</f>
        <v>244.514613</v>
      </c>
      <c r="G69" s="35">
        <f>MACD!G69-시그널!G69</f>
        <v>-4.4221653826930288E-4</v>
      </c>
      <c r="H69" s="28">
        <f>외인!H69/10000</f>
        <v>29.692040999999996</v>
      </c>
      <c r="I69" s="35">
        <f>MACD!I69-시그널!I69</f>
        <v>-2.0822548970067479E-4</v>
      </c>
      <c r="J69" s="28">
        <f>외인!J69/10000</f>
        <v>4.0772089999999999</v>
      </c>
      <c r="K69" s="35">
        <f>MACD!K69-시그널!K69</f>
        <v>4.3690234521346873E-4</v>
      </c>
      <c r="L69" s="28">
        <f>외인!L69/10000</f>
        <v>27.52345</v>
      </c>
      <c r="M69" s="35">
        <f>MACD!M69-시그널!M69</f>
        <v>-2.3333035145460426E-4</v>
      </c>
      <c r="N69" s="28">
        <f>외인!N69/10000</f>
        <v>26.027851999999999</v>
      </c>
      <c r="O69" s="35">
        <f>MACD!O69-시그널!O69</f>
        <v>-8.8696961480974417E-4</v>
      </c>
      <c r="P69" s="28">
        <f>외인!P69/10000</f>
        <v>16.904333999999999</v>
      </c>
      <c r="Q69" s="35">
        <f>MACD!Q69-시그널!Q69</f>
        <v>4.095105205455957E-4</v>
      </c>
      <c r="R69" s="28">
        <f>외인!R69/10000</f>
        <v>12.308892999999999</v>
      </c>
      <c r="S69" s="35">
        <f>MACD!S69-시그널!S69</f>
        <v>2.4210454947233133E-4</v>
      </c>
      <c r="T69" s="28">
        <f>외인!T69/10000</f>
        <v>0.82434200000000002</v>
      </c>
      <c r="U69" s="35">
        <f>MACD!U69-시그널!U69</f>
        <v>-4.9968580117282181E-5</v>
      </c>
      <c r="V69" s="28">
        <f>외인!V69/10000</f>
        <v>12.452369000000001</v>
      </c>
      <c r="W69" s="35">
        <f>MACD!W69-시그널!W69</f>
        <v>5.1591340328695931E-5</v>
      </c>
      <c r="X69" s="28">
        <f>외인!X69/10000</f>
        <v>298.05479200000002</v>
      </c>
      <c r="Y69" s="35">
        <f>MACD!Y69-시그널!Y69</f>
        <v>-7.0121103744367802E-4</v>
      </c>
      <c r="Z69" s="28">
        <f>외인!Z69/10000</f>
        <v>4.5797270000000001</v>
      </c>
      <c r="AA69" s="35">
        <f>MACD!AA69-시그널!AA69</f>
        <v>5.4236079132565168E-4</v>
      </c>
      <c r="AB69" s="28">
        <f>외인!AB69/10000</f>
        <v>19.482979</v>
      </c>
      <c r="AC69" s="35">
        <f>MACD!AC69-시그널!AC69</f>
        <v>1.0143798807136717E-4</v>
      </c>
      <c r="AD69" s="28">
        <f>외인!AD69/10000</f>
        <v>1.9104189999999999</v>
      </c>
      <c r="AE69" s="35">
        <f>MACD!AE69-시그널!AE69</f>
        <v>2.3131551995522303E-4</v>
      </c>
      <c r="AF69" s="28">
        <f>외인!AF69/10000</f>
        <v>2.3708290000000001</v>
      </c>
      <c r="AG69" s="35">
        <f>MACD!AG69-시그널!AG69</f>
        <v>2.1689509352348392E-4</v>
      </c>
      <c r="AH69" s="28">
        <f>외인!AH69/10000</f>
        <v>20.249921000000001</v>
      </c>
      <c r="AI69" s="35">
        <f>MACD!AI69-시그널!AI69</f>
        <v>-2.1420183215114391E-4</v>
      </c>
      <c r="AJ69" s="28">
        <f>외인!AJ69/10000</f>
        <v>9.693128999999999</v>
      </c>
      <c r="AK69" s="35">
        <f>MACD!AK69-시그널!AK69</f>
        <v>6.1908696027937449E-4</v>
      </c>
      <c r="AL69" s="28">
        <f>외인!AL69/10000</f>
        <v>9.6004439999999995</v>
      </c>
      <c r="AM69" s="35">
        <f>MACD!AM69-시그널!AM69</f>
        <v>-5.6339209135178336E-4</v>
      </c>
      <c r="AN69" s="28">
        <f>외인!AN69/10000</f>
        <v>18.181376</v>
      </c>
      <c r="AO69" s="35">
        <f>MACD!AO69-시그널!AO69</f>
        <v>-9.5807686879894141E-4</v>
      </c>
      <c r="AP69" s="28">
        <f>외인!AP69/10000</f>
        <v>16.460187999999999</v>
      </c>
      <c r="AQ69" s="35">
        <f>MACD!AQ69-시그널!AQ69</f>
        <v>-6.0033288726690586E-5</v>
      </c>
      <c r="AR69" s="28">
        <f>외인!AR69/10000</f>
        <v>2.3348450000000001</v>
      </c>
      <c r="AS69" s="35">
        <f>MACD!AS69-시그널!AS69</f>
        <v>1.1418596727076928E-4</v>
      </c>
      <c r="AT69" s="28">
        <f>외인!AT69/10000</f>
        <v>9.0170649999999988</v>
      </c>
      <c r="AU69" s="35">
        <f>MACD!AU69-시그널!AU69</f>
        <v>-8.2273239061926638E-4</v>
      </c>
      <c r="AV69" s="28">
        <f>외인!AV69/10000</f>
        <v>4.7051230000000004</v>
      </c>
      <c r="AW69" s="35">
        <f>MACD!AW69-시그널!AW69</f>
        <v>5.8734047027938791E-4</v>
      </c>
      <c r="AX69" s="28">
        <f>외인!AX69/10000</f>
        <v>6.1577869999999999</v>
      </c>
      <c r="AY69" s="35">
        <f>MACD!AY69-시그널!AY69</f>
        <v>3.3438152406427496E-4</v>
      </c>
      <c r="AZ69" s="28">
        <f>외인!AZ69/10000</f>
        <v>318.28827799999999</v>
      </c>
      <c r="BA69" s="35">
        <f>MACD!BA69-시그널!BA69</f>
        <v>-6.3974943725580524E-4</v>
      </c>
      <c r="BB69" s="28">
        <f>외인!BB69/10000</f>
        <v>11.543769000000001</v>
      </c>
      <c r="BC69" s="35">
        <f>MACD!BC69-시그널!BC69</f>
        <v>2.5330646873341722E-4</v>
      </c>
      <c r="BD69" s="28">
        <f>외인!BD69/10000</f>
        <v>3.1848389999999998</v>
      </c>
      <c r="BE69" s="35">
        <f>MACD!BE69-시그널!BE69</f>
        <v>-3.0211314240723017E-4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9.9853179999999995</v>
      </c>
      <c r="BI69" s="35">
        <f>MACD!BI69-시그널!BI69</f>
        <v>-1.3201619624851851E-4</v>
      </c>
      <c r="BJ69" s="28">
        <f>외인!BJ69/10000</f>
        <v>11.444621000000001</v>
      </c>
      <c r="BK69" s="35">
        <f>MACD!BK69-시그널!BK69</f>
        <v>-1.7103867944347575E-4</v>
      </c>
      <c r="BL69" s="28">
        <f>외인!BL69/10000</f>
        <v>4.2255310000000001</v>
      </c>
      <c r="BM69" s="35">
        <f>MACD!BM69-시그널!BM69</f>
        <v>2.3534912845852001E-4</v>
      </c>
      <c r="BN69" s="28">
        <f>외인!BN69/10000</f>
        <v>4.9507300000000001</v>
      </c>
      <c r="BO69" s="35">
        <f>MACD!BO69-시그널!BO69</f>
        <v>-3.601130251706877E-4</v>
      </c>
      <c r="BP69" s="28">
        <f>외인!BP69/10000</f>
        <v>7.0137700000000001</v>
      </c>
      <c r="BQ69" s="35">
        <f>MACD!BQ69-시그널!BQ69</f>
        <v>3.3882895361255953E-4</v>
      </c>
      <c r="BR69" s="28">
        <f>외인!BR69/10000</f>
        <v>29.627059999999997</v>
      </c>
      <c r="BS69" s="35">
        <f>MACD!BS69-시그널!BS69</f>
        <v>-2.571242749602674E-4</v>
      </c>
      <c r="BT69" s="28">
        <f>외인!BT69/10000</f>
        <v>302.11472300000003</v>
      </c>
      <c r="BU69" s="35">
        <f>MACD!BU69-시그널!BU69</f>
        <v>-6.7839515098093092E-4</v>
      </c>
      <c r="BV69" s="28">
        <f>외인!BV69/10000</f>
        <v>43.440457000000002</v>
      </c>
      <c r="BW69" s="35">
        <f>MACD!BW69-시그널!BW69</f>
        <v>1.6694300924142085E-4</v>
      </c>
      <c r="BX69" s="28">
        <f>외인!BX69/10000</f>
        <v>7.1517280000000003</v>
      </c>
      <c r="BY69" s="35">
        <f>MACD!BY69-시그널!BY69</f>
        <v>-7.4822787282427723E-5</v>
      </c>
      <c r="BZ69" s="28">
        <f>외인!BZ69/10000</f>
        <v>27.78182</v>
      </c>
      <c r="CA69" s="35">
        <f>MACD!CA69-시그널!CA69</f>
        <v>-8.2354110467140881E-4</v>
      </c>
      <c r="CB69" s="28">
        <f>외인!CB69/10000</f>
        <v>1.1363719999999999</v>
      </c>
      <c r="CC69" s="35">
        <f>MACD!CC69-시그널!CC69</f>
        <v>5.3961236361402081E-4</v>
      </c>
      <c r="CD69" s="28">
        <f>외인!CD69/10000</f>
        <v>2.5781160000000001</v>
      </c>
      <c r="CE69" s="35">
        <f>MACD!CE69-시그널!CE69</f>
        <v>1.1728404425694324E-3</v>
      </c>
      <c r="CF69" s="28">
        <f>외인!CF69/10000</f>
        <v>2.7825479999999998</v>
      </c>
      <c r="CG69" s="35">
        <f>MACD!CG69-시그널!CG69</f>
        <v>-5.3233248068184291E-5</v>
      </c>
      <c r="CH69" s="28">
        <f>외인!CH69/10000</f>
        <v>6.5953589999999993</v>
      </c>
      <c r="CI69" s="35">
        <f>MACD!CI69-시그널!CI69</f>
        <v>3.9766433806088223E-4</v>
      </c>
      <c r="CJ69" s="28">
        <f>외인!CJ69/10000</f>
        <v>31.766371000000003</v>
      </c>
      <c r="CK69" s="35">
        <f>MACD!CK69-시그널!CK69</f>
        <v>3.3664899311345567E-4</v>
      </c>
      <c r="CL69" s="28">
        <f>외인!CL69/10000</f>
        <v>22.222267000000002</v>
      </c>
      <c r="CM69" s="35">
        <f>MACD!CM69-시그널!CM69</f>
        <v>1.0616597433998253E-4</v>
      </c>
      <c r="CN69" s="28">
        <f>외인!CN69/10000</f>
        <v>11.187275</v>
      </c>
      <c r="CO69" s="35">
        <f>MACD!CO69-시그널!CO69</f>
        <v>-8.5028721681443893E-5</v>
      </c>
      <c r="CP69" s="28">
        <f>외인!CP69/10000</f>
        <v>11.598331</v>
      </c>
      <c r="CQ69" s="35">
        <f>MACD!CQ69-시그널!CQ69</f>
        <v>2.5287025350840582E-4</v>
      </c>
      <c r="CR69" s="28">
        <f>외인!CR69/10000</f>
        <v>15.558916</v>
      </c>
      <c r="CS69" s="35">
        <f>MACD!CS69-시그널!CS69</f>
        <v>2.3821042655180113E-4</v>
      </c>
      <c r="CT69" s="28">
        <f>외인!CT69/10000</f>
        <v>17.997851000000001</v>
      </c>
      <c r="CU69" s="35">
        <f>MACD!CU69-시그널!CU69</f>
        <v>-1.5769919084346454E-4</v>
      </c>
      <c r="CV69" s="28">
        <f>외인!CV69/10000</f>
        <v>302.11472300000003</v>
      </c>
      <c r="CW69" s="35">
        <f>MACD!CW69-시그널!CW69</f>
        <v>-6.7839515098093092E-4</v>
      </c>
      <c r="CX69" s="28">
        <f>외인!CX69/10000</f>
        <v>22.280628</v>
      </c>
      <c r="CY69" s="35">
        <f>MACD!CY69-시그널!CY69</f>
        <v>-3.169180052041299E-4</v>
      </c>
      <c r="CZ69" s="28">
        <f>외인!CZ69/10000</f>
        <v>1.8348950000000002</v>
      </c>
      <c r="DA69" s="35">
        <f>MACD!DA69-시그널!DA69</f>
        <v>1.0172758952308096E-3</v>
      </c>
      <c r="DB69" s="28">
        <f>외인!DB69/10000</f>
        <v>3.1848389999999998</v>
      </c>
      <c r="DC69" s="35">
        <f>MACD!DC69-시그널!DC69</f>
        <v>-3.0211314240723017E-4</v>
      </c>
      <c r="DD69" s="28">
        <f>외인!DD69/10000</f>
        <v>0.82434200000000002</v>
      </c>
      <c r="DE69" s="35">
        <f>MACD!DE69-시그널!DE69</f>
        <v>-4.9968580117282181E-5</v>
      </c>
      <c r="DF69" s="28">
        <f>외인!DF69/10000</f>
        <v>5.3661279999999998</v>
      </c>
      <c r="DG69" s="35">
        <f>MACD!DG69-시그널!DG69</f>
        <v>-1.0748685432123673E-4</v>
      </c>
      <c r="DH69" s="28">
        <f>외인!DH69/10000</f>
        <v>1.8190990000000002</v>
      </c>
      <c r="DI69" s="35">
        <f>MACD!DI69-시그널!DI69</f>
        <v>1.5076777485072065E-3</v>
      </c>
      <c r="DJ69" s="28">
        <f>외인!DJ69/10000</f>
        <v>61.060857999999996</v>
      </c>
      <c r="DK69" s="35">
        <f>MACD!DK69-시그널!DK69</f>
        <v>-2.8100502529380511E-4</v>
      </c>
      <c r="DL69" s="28">
        <f>외인!DL69/10000</f>
        <v>8.8815690000000007</v>
      </c>
      <c r="DM69" s="35">
        <f>MACD!DM69-시그널!DM69</f>
        <v>-1.2703285300711038E-4</v>
      </c>
      <c r="DN69" s="28">
        <f>외인!DN69/10000</f>
        <v>302.11472300000003</v>
      </c>
      <c r="DO69" s="35">
        <f>MACD!DO69-시그널!DO69</f>
        <v>-6.7839515098093092E-4</v>
      </c>
      <c r="DP69" s="28">
        <f>외인!DP69/10000</f>
        <v>6.993519</v>
      </c>
      <c r="DQ69" s="35">
        <f>MACD!DQ69-시그널!DQ69</f>
        <v>4.4722482991148776E-4</v>
      </c>
      <c r="DR69" s="28">
        <f>외인!DR69/10000</f>
        <v>4.1656019999999998</v>
      </c>
      <c r="DS69" s="35">
        <f>MACD!DS69-시그널!DS69</f>
        <v>3.0302675797502603E-4</v>
      </c>
      <c r="DT69" s="28">
        <f>외인!DT69/10000</f>
        <v>12.308892999999999</v>
      </c>
      <c r="DU69" s="35">
        <f>MACD!DU69-시그널!DU69</f>
        <v>2.4210454947233133E-4</v>
      </c>
      <c r="DV69" s="28">
        <f>외인!DV69/10000</f>
        <v>3.2228509999999999</v>
      </c>
      <c r="DW69" s="35">
        <f>MACD!DW69-시그널!DW69</f>
        <v>2.312194524122976E-4</v>
      </c>
      <c r="DX69" s="28">
        <f>외인!DX69/10000</f>
        <v>12.452369000000001</v>
      </c>
      <c r="DY69" s="35">
        <f>MACD!DY69-시그널!DY69</f>
        <v>5.1591340328695931E-5</v>
      </c>
      <c r="DZ69" s="28">
        <f>외인!DZ69/10000</f>
        <v>0.75758000000000003</v>
      </c>
      <c r="EA69" s="35">
        <f>MACD!EA69-시그널!EA69</f>
        <v>5.4029745356975317E-4</v>
      </c>
      <c r="EB69" s="28">
        <f>외인!EB69/10000</f>
        <v>1.08792</v>
      </c>
      <c r="EC69" s="35">
        <f>MACD!EC69-시그널!EC69</f>
        <v>7.5700725102431014E-4</v>
      </c>
      <c r="ED69" s="28">
        <f>외인!ED69/10000</f>
        <v>0.96939200000000003</v>
      </c>
      <c r="EE69" s="35">
        <f>MACD!EE69-시그널!EE69</f>
        <v>2.9958044915449618E-4</v>
      </c>
      <c r="EF69" s="28">
        <f>외인!EF69/10000</f>
        <v>20.271737999999999</v>
      </c>
      <c r="EG69" s="35">
        <f>MACD!EG69-시그널!EG69</f>
        <v>2.9590368232799481E-4</v>
      </c>
      <c r="EH69" s="28">
        <f>외인!EH69/10000</f>
        <v>26.010842</v>
      </c>
      <c r="EI69" s="35">
        <f>MACD!EI69-시그널!EI69</f>
        <v>7.8843954013084233E-6</v>
      </c>
      <c r="EJ69" s="28">
        <f>외인!EJ69/10000</f>
        <v>9.6048819999999999</v>
      </c>
      <c r="EK69" s="35">
        <f>MACD!EK69-시그널!EK69</f>
        <v>3.4216681179906003E-4</v>
      </c>
      <c r="EL69" s="28">
        <f>외인!EL69/10000</f>
        <v>2.8103470000000002</v>
      </c>
      <c r="EM69" s="35">
        <f>MACD!EM69-시그널!EM69</f>
        <v>1.0800669963282937E-3</v>
      </c>
      <c r="EN69" s="28">
        <f>외인!EN69/10000</f>
        <v>4.1656019999999998</v>
      </c>
      <c r="EO69" s="35">
        <f>MACD!EO69-시그널!EO69</f>
        <v>3.0302675797502603E-4</v>
      </c>
      <c r="EP69" s="28">
        <f>외인!EP69/10000</f>
        <v>15.129609</v>
      </c>
      <c r="EQ69" s="35">
        <f>MACD!EQ69-시그널!EQ69</f>
        <v>4.0817044839437476E-4</v>
      </c>
      <c r="ER69" s="28">
        <f>외인!ER69/10000</f>
        <v>1.1802870000000001</v>
      </c>
      <c r="ES69" s="35">
        <f>MACD!ES69-시그널!ES69</f>
        <v>2.871342429871034E-4</v>
      </c>
      <c r="ET69" s="28">
        <f>외인!ET69/10000</f>
        <v>16.460187999999999</v>
      </c>
      <c r="EU69" s="35">
        <f>MACD!EU69-시그널!EU69</f>
        <v>-6.0033288726690586E-5</v>
      </c>
      <c r="EV69" s="28">
        <f>외인!EV69/10000</f>
        <v>4.5797270000000001</v>
      </c>
      <c r="EW69" s="35">
        <f>MACD!EW69-시그널!EW69</f>
        <v>5.4236079132565168E-4</v>
      </c>
      <c r="EX69" s="28">
        <f>외인!EX69/10000</f>
        <v>7.018603999999999</v>
      </c>
      <c r="EY69" s="35">
        <f>MACD!EY69-시그널!EY69</f>
        <v>6.1181292561904562E-5</v>
      </c>
    </row>
    <row r="70" spans="1:155">
      <c r="A70" s="27">
        <f>외인!A70</f>
        <v>46163</v>
      </c>
      <c r="B70" s="28">
        <f>외인!B70/10000</f>
        <v>620.95172600000001</v>
      </c>
      <c r="C70" s="35">
        <f>MACD!C70-시그널!C70</f>
        <v>-2.3984124604184735E-4</v>
      </c>
      <c r="D70" s="28">
        <f>외인!D70/10000</f>
        <v>61.791543999999995</v>
      </c>
      <c r="E70" s="35">
        <f>MACD!E70-시그널!E70</f>
        <v>1.6173434050159173E-4</v>
      </c>
      <c r="F70" s="28">
        <f>외인!F70/10000</f>
        <v>264.927031</v>
      </c>
      <c r="G70" s="35">
        <f>MACD!G70-시그널!G70</f>
        <v>-3.3228318274528267E-4</v>
      </c>
      <c r="H70" s="28">
        <f>외인!H70/10000</f>
        <v>31.512181999999999</v>
      </c>
      <c r="I70" s="35">
        <f>MACD!I70-시그널!I70</f>
        <v>-8.4789548327259727E-5</v>
      </c>
      <c r="J70" s="28">
        <f>외인!J70/10000</f>
        <v>4.1244870000000002</v>
      </c>
      <c r="K70" s="35">
        <f>MACD!K70-시그널!K70</f>
        <v>2.7447116967748092E-4</v>
      </c>
      <c r="L70" s="28">
        <f>외인!L70/10000</f>
        <v>29.205157</v>
      </c>
      <c r="M70" s="35">
        <f>MACD!M70-시그널!M70</f>
        <v>-1.0656029573174498E-4</v>
      </c>
      <c r="N70" s="28">
        <f>외인!N70/10000</f>
        <v>29.740334999999998</v>
      </c>
      <c r="O70" s="35">
        <f>MACD!O70-시그널!O70</f>
        <v>-7.4427171241619094E-4</v>
      </c>
      <c r="P70" s="28">
        <f>외인!P70/10000</f>
        <v>17.482399999999998</v>
      </c>
      <c r="Q70" s="35">
        <f>MACD!Q70-시그널!Q70</f>
        <v>3.5264464750256762E-4</v>
      </c>
      <c r="R70" s="28">
        <f>외인!R70/10000</f>
        <v>13.108224</v>
      </c>
      <c r="S70" s="35">
        <f>MACD!S70-시그널!S70</f>
        <v>1.75850743587613E-4</v>
      </c>
      <c r="T70" s="28">
        <f>외인!T70/10000</f>
        <v>0.84598700000000004</v>
      </c>
      <c r="U70" s="35">
        <f>MACD!U70-시그널!U70</f>
        <v>-3.4365789564661442E-5</v>
      </c>
      <c r="V70" s="28">
        <f>외인!V70/10000</f>
        <v>13.46584</v>
      </c>
      <c r="W70" s="35">
        <f>MACD!W70-시그널!W70</f>
        <v>6.7421394531978773E-5</v>
      </c>
      <c r="X70" s="28">
        <f>외인!X70/10000</f>
        <v>327.05522400000001</v>
      </c>
      <c r="Y70" s="35">
        <f>MACD!Y70-시그널!Y70</f>
        <v>-4.7746734467235671E-4</v>
      </c>
      <c r="Z70" s="28">
        <f>외인!Z70/10000</f>
        <v>4.6972649999999998</v>
      </c>
      <c r="AA70" s="35">
        <f>MACD!AA70-시그널!AA70</f>
        <v>4.7678539227279798E-4</v>
      </c>
      <c r="AB70" s="28">
        <f>외인!AB70/10000</f>
        <v>19.859043</v>
      </c>
      <c r="AC70" s="35">
        <f>MACD!AC70-시그널!AC70</f>
        <v>1.1302249970153478E-4</v>
      </c>
      <c r="AD70" s="28">
        <f>외인!AD70/10000</f>
        <v>2.041061</v>
      </c>
      <c r="AE70" s="35">
        <f>MACD!AE70-시그널!AE70</f>
        <v>1.6651664296239049E-4</v>
      </c>
      <c r="AF70" s="28">
        <f>외인!AF70/10000</f>
        <v>2.429351</v>
      </c>
      <c r="AG70" s="35">
        <f>MACD!AG70-시그널!AG70</f>
        <v>2.6986100107405652E-4</v>
      </c>
      <c r="AH70" s="28">
        <f>외인!AH70/10000</f>
        <v>21.178871000000001</v>
      </c>
      <c r="AI70" s="35">
        <f>MACD!AI70-시그널!AI70</f>
        <v>-5.0300667722146431E-5</v>
      </c>
      <c r="AJ70" s="28">
        <f>외인!AJ70/10000</f>
        <v>9.8913210000000014</v>
      </c>
      <c r="AK70" s="35">
        <f>MACD!AK70-시그널!AK70</f>
        <v>6.0065750792163335E-4</v>
      </c>
      <c r="AL70" s="28">
        <f>외인!AL70/10000</f>
        <v>11.145833999999999</v>
      </c>
      <c r="AM70" s="35">
        <f>MACD!AM70-시그널!AM70</f>
        <v>-2.6760196496055007E-4</v>
      </c>
      <c r="AN70" s="28">
        <f>외인!AN70/10000</f>
        <v>20.423919000000001</v>
      </c>
      <c r="AO70" s="35">
        <f>MACD!AO70-시그널!AO70</f>
        <v>-9.0014859333157509E-4</v>
      </c>
      <c r="AP70" s="28">
        <f>외인!AP70/10000</f>
        <v>18.071751000000003</v>
      </c>
      <c r="AQ70" s="35">
        <f>MACD!AQ70-시그널!AQ70</f>
        <v>-2.519338733382036E-6</v>
      </c>
      <c r="AR70" s="28">
        <f>외인!AR70/10000</f>
        <v>2.4105669999999999</v>
      </c>
      <c r="AS70" s="35">
        <f>MACD!AS70-시그널!AS70</f>
        <v>5.4604927189944702E-5</v>
      </c>
      <c r="AT70" s="28">
        <f>외인!AT70/10000</f>
        <v>10.162504</v>
      </c>
      <c r="AU70" s="35">
        <f>MACD!AU70-시그널!AU70</f>
        <v>-8.1122037595273864E-4</v>
      </c>
      <c r="AV70" s="28">
        <f>외인!AV70/10000</f>
        <v>4.7009650000000001</v>
      </c>
      <c r="AW70" s="35">
        <f>MACD!AW70-시그널!AW70</f>
        <v>3.765098287872885E-4</v>
      </c>
      <c r="AX70" s="28">
        <f>외인!AX70/10000</f>
        <v>6.6043570000000003</v>
      </c>
      <c r="AY70" s="35">
        <f>MACD!AY70-시그널!AY70</f>
        <v>3.4415017998861948E-4</v>
      </c>
      <c r="AZ70" s="28">
        <f>외인!AZ70/10000</f>
        <v>349.49445099999997</v>
      </c>
      <c r="BA70" s="35">
        <f>MACD!BA70-시그널!BA70</f>
        <v>-4.3394044085271345E-4</v>
      </c>
      <c r="BB70" s="28">
        <f>외인!BB70/10000</f>
        <v>12.535978999999999</v>
      </c>
      <c r="BC70" s="35">
        <f>MACD!BC70-시그널!BC70</f>
        <v>2.056321559507866E-4</v>
      </c>
      <c r="BD70" s="28">
        <f>외인!BD70/10000</f>
        <v>3.3824449999999997</v>
      </c>
      <c r="BE70" s="35">
        <f>MACD!BE70-시그널!BE70</f>
        <v>-5.7368131237657809E-5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10.446989</v>
      </c>
      <c r="BI70" s="35">
        <f>MACD!BI70-시그널!BI70</f>
        <v>-1.3783359071425081E-4</v>
      </c>
      <c r="BJ70" s="28">
        <f>외인!BJ70/10000</f>
        <v>12.08076</v>
      </c>
      <c r="BK70" s="35">
        <f>MACD!BK70-시그널!BK70</f>
        <v>-5.8007083560663057E-5</v>
      </c>
      <c r="BL70" s="28">
        <f>외인!BL70/10000</f>
        <v>4.4552949999999996</v>
      </c>
      <c r="BM70" s="35">
        <f>MACD!BM70-시그널!BM70</f>
        <v>2.1492373399463607E-4</v>
      </c>
      <c r="BN70" s="28">
        <f>외인!BN70/10000</f>
        <v>5.2251029999999998</v>
      </c>
      <c r="BO70" s="35">
        <f>MACD!BO70-시그널!BO70</f>
        <v>-4.1186686522826099E-4</v>
      </c>
      <c r="BP70" s="28">
        <f>외인!BP70/10000</f>
        <v>7.4242600000000003</v>
      </c>
      <c r="BQ70" s="35">
        <f>MACD!BQ70-시그널!BQ70</f>
        <v>3.285679700919898E-4</v>
      </c>
      <c r="BR70" s="28">
        <f>외인!BR70/10000</f>
        <v>32.319417000000001</v>
      </c>
      <c r="BS70" s="35">
        <f>MACD!BS70-시그널!BS70</f>
        <v>-1.5073231202953328E-4</v>
      </c>
      <c r="BT70" s="28">
        <f>외인!BT70/10000</f>
        <v>331.30560299999996</v>
      </c>
      <c r="BU70" s="35">
        <f>MACD!BU70-시그널!BU70</f>
        <v>-4.5929845626886808E-4</v>
      </c>
      <c r="BV70" s="28">
        <f>외인!BV70/10000</f>
        <v>47.114913000000001</v>
      </c>
      <c r="BW70" s="35">
        <f>MACD!BW70-시그널!BW70</f>
        <v>1.7270080910829975E-4</v>
      </c>
      <c r="BX70" s="28">
        <f>외인!BX70/10000</f>
        <v>7.5218880000000006</v>
      </c>
      <c r="BY70" s="35">
        <f>MACD!BY70-시그널!BY70</f>
        <v>-3.6496952615229074E-5</v>
      </c>
      <c r="BZ70" s="28">
        <f>외인!BZ70/10000</f>
        <v>31.569753000000002</v>
      </c>
      <c r="CA70" s="35">
        <f>MACD!CA70-시그널!CA70</f>
        <v>-6.8294273944946994E-4</v>
      </c>
      <c r="CB70" s="28">
        <f>외인!CB70/10000</f>
        <v>1.1383860000000001</v>
      </c>
      <c r="CC70" s="35">
        <f>MACD!CC70-시그널!CC70</f>
        <v>4.5433351283589323E-4</v>
      </c>
      <c r="CD70" s="28">
        <f>외인!CD70/10000</f>
        <v>2.6039050000000001</v>
      </c>
      <c r="CE70" s="35">
        <f>MACD!CE70-시그널!CE70</f>
        <v>1.1110896834994554E-3</v>
      </c>
      <c r="CF70" s="28">
        <f>외인!CF70/10000</f>
        <v>2.9609229999999997</v>
      </c>
      <c r="CG70" s="35">
        <f>MACD!CG70-시그널!CG70</f>
        <v>-2.8934726833437893E-4</v>
      </c>
      <c r="CH70" s="28">
        <f>외인!CH70/10000</f>
        <v>6.6199369999999993</v>
      </c>
      <c r="CI70" s="35">
        <f>MACD!CI70-시그널!CI70</f>
        <v>2.3462510717081438E-4</v>
      </c>
      <c r="CJ70" s="28">
        <f>외인!CJ70/10000</f>
        <v>32.535069</v>
      </c>
      <c r="CK70" s="35">
        <f>MACD!CK70-시그널!CK70</f>
        <v>3.0499566516340961E-4</v>
      </c>
      <c r="CL70" s="28">
        <f>외인!CL70/10000</f>
        <v>22.610146</v>
      </c>
      <c r="CM70" s="35">
        <f>MACD!CM70-시그널!CM70</f>
        <v>1.22712234041221E-4</v>
      </c>
      <c r="CN70" s="28">
        <f>외인!CN70/10000</f>
        <v>11.891338000000001</v>
      </c>
      <c r="CO70" s="35">
        <f>MACD!CO70-시그널!CO70</f>
        <v>-4.5287080324986329E-6</v>
      </c>
      <c r="CP70" s="28">
        <f>외인!CP70/10000</f>
        <v>12.591510000000001</v>
      </c>
      <c r="CQ70" s="35">
        <f>MACD!CQ70-시그널!CQ70</f>
        <v>2.0570703154173202E-4</v>
      </c>
      <c r="CR70" s="28">
        <f>외인!CR70/10000</f>
        <v>16.339714000000001</v>
      </c>
      <c r="CS70" s="35">
        <f>MACD!CS70-시그널!CS70</f>
        <v>1.899779267040268E-4</v>
      </c>
      <c r="CT70" s="28">
        <f>외인!CT70/10000</f>
        <v>19.746397000000002</v>
      </c>
      <c r="CU70" s="35">
        <f>MACD!CU70-시그널!CU70</f>
        <v>-1.580177856204335E-4</v>
      </c>
      <c r="CV70" s="28">
        <f>외인!CV70/10000</f>
        <v>331.30560299999996</v>
      </c>
      <c r="CW70" s="35">
        <f>MACD!CW70-시그널!CW70</f>
        <v>-4.5929845626886808E-4</v>
      </c>
      <c r="CX70" s="28">
        <f>외인!CX70/10000</f>
        <v>24.333257</v>
      </c>
      <c r="CY70" s="35">
        <f>MACD!CY70-시그널!CY70</f>
        <v>-1.9379724352417121E-4</v>
      </c>
      <c r="CZ70" s="28">
        <f>외인!CZ70/10000</f>
        <v>1.998804</v>
      </c>
      <c r="DA70" s="35">
        <f>MACD!DA70-시그널!DA70</f>
        <v>5.3321151342088503E-4</v>
      </c>
      <c r="DB70" s="28">
        <f>외인!DB70/10000</f>
        <v>3.3824449999999997</v>
      </c>
      <c r="DC70" s="35">
        <f>MACD!DC70-시그널!DC70</f>
        <v>-5.7368131237657809E-5</v>
      </c>
      <c r="DD70" s="28">
        <f>외인!DD70/10000</f>
        <v>0.84598700000000004</v>
      </c>
      <c r="DE70" s="35">
        <f>MACD!DE70-시그널!DE70</f>
        <v>-3.4365789564661442E-5</v>
      </c>
      <c r="DF70" s="28">
        <f>외인!DF70/10000</f>
        <v>5.6772999999999998</v>
      </c>
      <c r="DG70" s="35">
        <f>MACD!DG70-시그널!DG70</f>
        <v>-3.5490519106876382E-5</v>
      </c>
      <c r="DH70" s="28">
        <f>외인!DH70/10000</f>
        <v>1.840425</v>
      </c>
      <c r="DI70" s="35">
        <f>MACD!DI70-시그널!DI70</f>
        <v>1.4656574296004171E-3</v>
      </c>
      <c r="DJ70" s="28">
        <f>외인!DJ70/10000</f>
        <v>65.125780000000006</v>
      </c>
      <c r="DK70" s="35">
        <f>MACD!DK70-시그널!DK70</f>
        <v>-1.4736100361830502E-4</v>
      </c>
      <c r="DL70" s="28">
        <f>외인!DL70/10000</f>
        <v>9.5511940000000006</v>
      </c>
      <c r="DM70" s="35">
        <f>MACD!DM70-시그널!DM70</f>
        <v>-3.8545622776160792E-5</v>
      </c>
      <c r="DN70" s="28">
        <f>외인!DN70/10000</f>
        <v>331.30560299999996</v>
      </c>
      <c r="DO70" s="35">
        <f>MACD!DO70-시그널!DO70</f>
        <v>-4.5929845626886808E-4</v>
      </c>
      <c r="DP70" s="28">
        <f>외인!DP70/10000</f>
        <v>7.0166050000000002</v>
      </c>
      <c r="DQ70" s="35">
        <f>MACD!DQ70-시그널!DQ70</f>
        <v>3.3921147437083945E-4</v>
      </c>
      <c r="DR70" s="28">
        <f>외인!DR70/10000</f>
        <v>4.2280870000000004</v>
      </c>
      <c r="DS70" s="35">
        <f>MACD!DS70-시그널!DS70</f>
        <v>1.9479700901190171E-4</v>
      </c>
      <c r="DT70" s="28">
        <f>외인!DT70/10000</f>
        <v>13.108224</v>
      </c>
      <c r="DU70" s="35">
        <f>MACD!DU70-시그널!DU70</f>
        <v>1.75850743587613E-4</v>
      </c>
      <c r="DV70" s="28">
        <f>외인!DV70/10000</f>
        <v>3.20478</v>
      </c>
      <c r="DW70" s="35">
        <f>MACD!DW70-시그널!DW70</f>
        <v>2.6187393443977234E-4</v>
      </c>
      <c r="DX70" s="28">
        <f>외인!DX70/10000</f>
        <v>13.46584</v>
      </c>
      <c r="DY70" s="35">
        <f>MACD!DY70-시그널!DY70</f>
        <v>6.7421394531978773E-5</v>
      </c>
      <c r="DZ70" s="28">
        <f>외인!DZ70/10000</f>
        <v>0.76633600000000002</v>
      </c>
      <c r="EA70" s="35">
        <f>MACD!EA70-시그널!EA70</f>
        <v>3.9463734882211202E-4</v>
      </c>
      <c r="EB70" s="28">
        <f>외인!EB70/10000</f>
        <v>1.0876520000000001</v>
      </c>
      <c r="EC70" s="35">
        <f>MACD!EC70-시그널!EC70</f>
        <v>7.5924605520644411E-4</v>
      </c>
      <c r="ED70" s="28">
        <f>외인!ED70/10000</f>
        <v>1.025882</v>
      </c>
      <c r="EE70" s="35">
        <f>MACD!EE70-시그널!EE70</f>
        <v>5.0076093815813977E-4</v>
      </c>
      <c r="EF70" s="28">
        <f>외인!EF70/10000</f>
        <v>21.049026000000001</v>
      </c>
      <c r="EG70" s="35">
        <f>MACD!EG70-시그널!EG70</f>
        <v>2.8185576962563917E-4</v>
      </c>
      <c r="EH70" s="28">
        <f>외인!EH70/10000</f>
        <v>29.430265999999996</v>
      </c>
      <c r="EI70" s="35">
        <f>MACD!EI70-시그널!EI70</f>
        <v>1.5074488261670012E-5</v>
      </c>
      <c r="EJ70" s="28">
        <f>외인!EJ70/10000</f>
        <v>9.7126130000000011</v>
      </c>
      <c r="EK70" s="35">
        <f>MACD!EK70-시그널!EK70</f>
        <v>1.7738799395697731E-4</v>
      </c>
      <c r="EL70" s="28">
        <f>외인!EL70/10000</f>
        <v>2.836252</v>
      </c>
      <c r="EM70" s="35">
        <f>MACD!EM70-시그널!EM70</f>
        <v>1.0188821519729239E-3</v>
      </c>
      <c r="EN70" s="28">
        <f>외인!EN70/10000</f>
        <v>4.2280870000000004</v>
      </c>
      <c r="EO70" s="35">
        <f>MACD!EO70-시그널!EO70</f>
        <v>1.9479700901190171E-4</v>
      </c>
      <c r="EP70" s="28">
        <f>외인!EP70/10000</f>
        <v>15.387167000000002</v>
      </c>
      <c r="EQ70" s="35">
        <f>MACD!EQ70-시그널!EQ70</f>
        <v>4.241721153364741E-4</v>
      </c>
      <c r="ER70" s="28">
        <f>외인!ER70/10000</f>
        <v>1.2170749999999999</v>
      </c>
      <c r="ES70" s="35">
        <f>MACD!ES70-시그널!ES70</f>
        <v>2.0537573320525372E-4</v>
      </c>
      <c r="ET70" s="28">
        <f>외인!ET70/10000</f>
        <v>18.071751000000003</v>
      </c>
      <c r="EU70" s="35">
        <f>MACD!EU70-시그널!EU70</f>
        <v>-2.519338733382036E-6</v>
      </c>
      <c r="EV70" s="28">
        <f>외인!EV70/10000</f>
        <v>4.6972649999999998</v>
      </c>
      <c r="EW70" s="35">
        <f>MACD!EW70-시그널!EW70</f>
        <v>4.7678539227279798E-4</v>
      </c>
      <c r="EX70" s="28">
        <f>외인!EX70/10000</f>
        <v>7.8942449999999997</v>
      </c>
      <c r="EY70" s="35">
        <f>MACD!EY70-시그널!EY70</f>
        <v>3.4180166850933434E-5</v>
      </c>
    </row>
    <row r="71" spans="1:155">
      <c r="A71" s="27">
        <f>외인!A71</f>
        <v>46164</v>
      </c>
      <c r="B71" s="28">
        <f>외인!B71/10000</f>
        <v>623.49433699999997</v>
      </c>
      <c r="C71" s="35">
        <f>MACD!C71-시그널!C71</f>
        <v>-8.2065582973247456E-5</v>
      </c>
      <c r="D71" s="28">
        <f>외인!D71/10000</f>
        <v>64.878287999999998</v>
      </c>
      <c r="E71" s="35">
        <f>MACD!E71-시그널!E71</f>
        <v>2.4831358872200832E-4</v>
      </c>
      <c r="F71" s="28">
        <f>외인!F71/10000</f>
        <v>261.95328799999999</v>
      </c>
      <c r="G71" s="35">
        <f>MACD!G71-시그널!G71</f>
        <v>-1.8934903142118012E-4</v>
      </c>
      <c r="H71" s="28">
        <f>외인!H71/10000</f>
        <v>32.551281000000003</v>
      </c>
      <c r="I71" s="35">
        <f>MACD!I71-시그널!I71</f>
        <v>4.6111829056446263E-5</v>
      </c>
      <c r="J71" s="28">
        <f>외인!J71/10000</f>
        <v>4.1790080000000005</v>
      </c>
      <c r="K71" s="35">
        <f>MACD!K71-시그널!K71</f>
        <v>2.0789513987261364E-4</v>
      </c>
      <c r="L71" s="28">
        <f>외인!L71/10000</f>
        <v>30.098414000000002</v>
      </c>
      <c r="M71" s="35">
        <f>MACD!M71-시그널!M71</f>
        <v>1.4170729496770047E-5</v>
      </c>
      <c r="N71" s="28">
        <f>외인!N71/10000</f>
        <v>29.304234000000001</v>
      </c>
      <c r="O71" s="35">
        <f>MACD!O71-시그널!O71</f>
        <v>-6.2242497425422753E-4</v>
      </c>
      <c r="P71" s="28">
        <f>외인!P71/10000</f>
        <v>18.162030999999999</v>
      </c>
      <c r="Q71" s="35">
        <f>MACD!Q71-시그널!Q71</f>
        <v>3.7223519004107479E-4</v>
      </c>
      <c r="R71" s="28">
        <f>외인!R71/10000</f>
        <v>13.398814999999999</v>
      </c>
      <c r="S71" s="35">
        <f>MACD!S71-시그널!S71</f>
        <v>1.9943648910752097E-4</v>
      </c>
      <c r="T71" s="28">
        <f>외인!T71/10000</f>
        <v>0.85651499999999992</v>
      </c>
      <c r="U71" s="35">
        <f>MACD!U71-시그널!U71</f>
        <v>-1.1327190751095952E-4</v>
      </c>
      <c r="V71" s="28">
        <f>외인!V71/10000</f>
        <v>14.089601000000002</v>
      </c>
      <c r="W71" s="35">
        <f>MACD!W71-시그널!W71</f>
        <v>1.406950618057181E-4</v>
      </c>
      <c r="X71" s="28">
        <f>외인!X71/10000</f>
        <v>323.38167799999997</v>
      </c>
      <c r="Y71" s="35">
        <f>MACD!Y71-시그널!Y71</f>
        <v>-1.9868035542475009E-4</v>
      </c>
      <c r="Z71" s="28">
        <f>외인!Z71/10000</f>
        <v>4.7134419999999997</v>
      </c>
      <c r="AA71" s="35">
        <f>MACD!AA71-시그널!AA71</f>
        <v>3.7176794349973803E-4</v>
      </c>
      <c r="AB71" s="28">
        <f>외인!AB71/10000</f>
        <v>20.416110999999997</v>
      </c>
      <c r="AC71" s="35">
        <f>MACD!AC71-시그널!AC71</f>
        <v>1.3656668233905209E-4</v>
      </c>
      <c r="AD71" s="28">
        <f>외인!AD71/10000</f>
        <v>2.0608599999999999</v>
      </c>
      <c r="AE71" s="35">
        <f>MACD!AE71-시그널!AE71</f>
        <v>1.4421103884416963E-4</v>
      </c>
      <c r="AF71" s="28">
        <f>외인!AF71/10000</f>
        <v>2.4667779999999997</v>
      </c>
      <c r="AG71" s="35">
        <f>MACD!AG71-시그널!AG71</f>
        <v>3.1119914951760941E-4</v>
      </c>
      <c r="AH71" s="28">
        <f>외인!AH71/10000</f>
        <v>21.826514000000003</v>
      </c>
      <c r="AI71" s="35">
        <f>MACD!AI71-시그널!AI71</f>
        <v>6.6612380856705513E-5</v>
      </c>
      <c r="AJ71" s="28">
        <f>외인!AJ71/10000</f>
        <v>10.11711</v>
      </c>
      <c r="AK71" s="35">
        <f>MACD!AK71-시그널!AK71</f>
        <v>5.6708465324231932E-4</v>
      </c>
      <c r="AL71" s="28">
        <f>외인!AL71/10000</f>
        <v>11.114338999999999</v>
      </c>
      <c r="AM71" s="35">
        <f>MACD!AM71-시그널!AM71</f>
        <v>-1.6600775236506123E-4</v>
      </c>
      <c r="AN71" s="28">
        <f>외인!AN71/10000</f>
        <v>20.083120000000001</v>
      </c>
      <c r="AO71" s="35">
        <f>MACD!AO71-시그널!AO71</f>
        <v>-7.7411942783238864E-4</v>
      </c>
      <c r="AP71" s="28">
        <f>외인!AP71/10000</f>
        <v>18.524874000000001</v>
      </c>
      <c r="AQ71" s="35">
        <f>MACD!AQ71-시그널!AQ71</f>
        <v>3.3191542679186542E-5</v>
      </c>
      <c r="AR71" s="28">
        <f>외인!AR71/10000</f>
        <v>2.4563809999999999</v>
      </c>
      <c r="AS71" s="35">
        <f>MACD!AS71-시그널!AS71</f>
        <v>9.2260518272727619E-6</v>
      </c>
      <c r="AT71" s="28">
        <f>외인!AT71/10000</f>
        <v>10.206185000000001</v>
      </c>
      <c r="AU71" s="35">
        <f>MACD!AU71-시그널!AU71</f>
        <v>-6.7492221589868706E-4</v>
      </c>
      <c r="AV71" s="28">
        <f>외인!AV71/10000</f>
        <v>4.7601500000000003</v>
      </c>
      <c r="AW71" s="35">
        <f>MACD!AW71-시그널!AW71</f>
        <v>1.192307052425368E-4</v>
      </c>
      <c r="AX71" s="28">
        <f>외인!AX71/10000</f>
        <v>6.7608369999999995</v>
      </c>
      <c r="AY71" s="35">
        <f>MACD!AY71-시그널!AY71</f>
        <v>4.7038215454345343E-4</v>
      </c>
      <c r="AZ71" s="28">
        <f>외인!AZ71/10000</f>
        <v>347.230884</v>
      </c>
      <c r="BA71" s="35">
        <f>MACD!BA71-시그널!BA71</f>
        <v>-1.7401246584608672E-4</v>
      </c>
      <c r="BB71" s="28">
        <f>외인!BB71/10000</f>
        <v>12.765276</v>
      </c>
      <c r="BC71" s="35">
        <f>MACD!BC71-시그널!BC71</f>
        <v>1.4016411697427637E-4</v>
      </c>
      <c r="BD71" s="28">
        <f>외인!BD71/10000</f>
        <v>3.4210410000000002</v>
      </c>
      <c r="BE71" s="35">
        <f>MACD!BE71-시그널!BE71</f>
        <v>1.1129967459454806E-4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11.135643</v>
      </c>
      <c r="BI71" s="35">
        <f>MACD!BI71-시그널!BI71</f>
        <v>-2.8236259263415755E-5</v>
      </c>
      <c r="BJ71" s="28">
        <f>외인!BJ71/10000</f>
        <v>12.660432999999999</v>
      </c>
      <c r="BK71" s="35">
        <f>MACD!BK71-시그널!BK71</f>
        <v>1.1381066186593955E-4</v>
      </c>
      <c r="BL71" s="28">
        <f>외인!BL71/10000</f>
        <v>4.559723</v>
      </c>
      <c r="BM71" s="35">
        <f>MACD!BM71-시그널!BM71</f>
        <v>2.2687160227980005E-4</v>
      </c>
      <c r="BN71" s="28">
        <f>외인!BN71/10000</f>
        <v>5.3046489999999995</v>
      </c>
      <c r="BO71" s="35">
        <f>MACD!BO71-시그널!BO71</f>
        <v>-5.8760672187199204E-4</v>
      </c>
      <c r="BP71" s="28">
        <f>외인!BP71/10000</f>
        <v>7.6115320000000004</v>
      </c>
      <c r="BQ71" s="35">
        <f>MACD!BQ71-시그널!BQ71</f>
        <v>4.2860632116957758E-4</v>
      </c>
      <c r="BR71" s="28">
        <f>외인!BR71/10000</f>
        <v>33.047395999999999</v>
      </c>
      <c r="BS71" s="35">
        <f>MACD!BS71-시그널!BS71</f>
        <v>-1.1182049553478822E-4</v>
      </c>
      <c r="BT71" s="28">
        <f>외인!BT71/10000</f>
        <v>327.81468999999998</v>
      </c>
      <c r="BU71" s="35">
        <f>MACD!BU71-시그널!BU71</f>
        <v>-1.8597307339544085E-4</v>
      </c>
      <c r="BV71" s="28">
        <f>외인!BV71/10000</f>
        <v>47.816684000000002</v>
      </c>
      <c r="BW71" s="35">
        <f>MACD!BW71-시그널!BW71</f>
        <v>1.9386643275656754E-4</v>
      </c>
      <c r="BX71" s="28">
        <f>외인!BX71/10000</f>
        <v>7.6232280000000001</v>
      </c>
      <c r="BY71" s="35">
        <f>MACD!BY71-시그널!BY71</f>
        <v>5.0894426112138864E-5</v>
      </c>
      <c r="BZ71" s="28">
        <f>외인!BZ71/10000</f>
        <v>31.197459000000002</v>
      </c>
      <c r="CA71" s="35">
        <f>MACD!CA71-시그널!CA71</f>
        <v>-5.6613476530659114E-4</v>
      </c>
      <c r="CB71" s="28">
        <f>외인!CB71/10000</f>
        <v>1.1602250000000001</v>
      </c>
      <c r="CC71" s="35">
        <f>MACD!CC71-시그널!CC71</f>
        <v>3.2621840259061555E-4</v>
      </c>
      <c r="CD71" s="28">
        <f>외인!CD71/10000</f>
        <v>2.656596</v>
      </c>
      <c r="CE71" s="35">
        <f>MACD!CE71-시그널!CE71</f>
        <v>9.077191264446838E-4</v>
      </c>
      <c r="CF71" s="28">
        <f>외인!CF71/10000</f>
        <v>2.911057</v>
      </c>
      <c r="CG71" s="35">
        <f>MACD!CG71-시그널!CG71</f>
        <v>-4.8043726082317215E-4</v>
      </c>
      <c r="CH71" s="28">
        <f>외인!CH71/10000</f>
        <v>6.7519119999999999</v>
      </c>
      <c r="CI71" s="35">
        <f>MACD!CI71-시그널!CI71</f>
        <v>6.3106990210284484E-5</v>
      </c>
      <c r="CJ71" s="28">
        <f>외인!CJ71/10000</f>
        <v>34.084528999999996</v>
      </c>
      <c r="CK71" s="35">
        <f>MACD!CK71-시그널!CK71</f>
        <v>3.2217957143540113E-4</v>
      </c>
      <c r="CL71" s="28">
        <f>외인!CL71/10000</f>
        <v>23.21359</v>
      </c>
      <c r="CM71" s="35">
        <f>MACD!CM71-시그널!CM71</f>
        <v>1.4579620131337982E-4</v>
      </c>
      <c r="CN71" s="28">
        <f>외인!CN71/10000</f>
        <v>12.102238</v>
      </c>
      <c r="CO71" s="35">
        <f>MACD!CO71-시그널!CO71</f>
        <v>3.7406347571042938E-5</v>
      </c>
      <c r="CP71" s="28">
        <f>외인!CP71/10000</f>
        <v>12.820437</v>
      </c>
      <c r="CQ71" s="35">
        <f>MACD!CQ71-시그널!CQ71</f>
        <v>1.4059256731429996E-4</v>
      </c>
      <c r="CR71" s="28">
        <f>외인!CR71/10000</f>
        <v>16.776951999999998</v>
      </c>
      <c r="CS71" s="35">
        <f>MACD!CS71-시그널!CS71</f>
        <v>2.137022054393212E-4</v>
      </c>
      <c r="CT71" s="28">
        <f>외인!CT71/10000</f>
        <v>21.235205000000001</v>
      </c>
      <c r="CU71" s="35">
        <f>MACD!CU71-시그널!CU71</f>
        <v>-1.1029323819750769E-4</v>
      </c>
      <c r="CV71" s="28">
        <f>외인!CV71/10000</f>
        <v>327.81468999999998</v>
      </c>
      <c r="CW71" s="35">
        <f>MACD!CW71-시그널!CW71</f>
        <v>-1.8597307339544085E-4</v>
      </c>
      <c r="CX71" s="28">
        <f>외인!CX71/10000</f>
        <v>25.03191</v>
      </c>
      <c r="CY71" s="35">
        <f>MACD!CY71-시그널!CY71</f>
        <v>-2.8876061399797301E-5</v>
      </c>
      <c r="CZ71" s="28">
        <f>외인!CZ71/10000</f>
        <v>2.0997840000000001</v>
      </c>
      <c r="DA71" s="35">
        <f>MACD!DA71-시그널!DA71</f>
        <v>4.846566104137499E-4</v>
      </c>
      <c r="DB71" s="28">
        <f>외인!DB71/10000</f>
        <v>3.4210410000000002</v>
      </c>
      <c r="DC71" s="35">
        <f>MACD!DC71-시그널!DC71</f>
        <v>1.1129967459454806E-4</v>
      </c>
      <c r="DD71" s="28">
        <f>외인!DD71/10000</f>
        <v>0.85651499999999992</v>
      </c>
      <c r="DE71" s="35">
        <f>MACD!DE71-시그널!DE71</f>
        <v>-1.1327190751095952E-4</v>
      </c>
      <c r="DF71" s="28">
        <f>외인!DF71/10000</f>
        <v>5.7571440000000003</v>
      </c>
      <c r="DG71" s="35">
        <f>MACD!DG71-시그널!DG71</f>
        <v>7.1891257477745024E-5</v>
      </c>
      <c r="DH71" s="28">
        <f>외인!DH71/10000</f>
        <v>1.8838509999999999</v>
      </c>
      <c r="DI71" s="35">
        <f>MACD!DI71-시그널!DI71</f>
        <v>1.2625345213319505E-3</v>
      </c>
      <c r="DJ71" s="28">
        <f>외인!DJ71/10000</f>
        <v>67.135677000000001</v>
      </c>
      <c r="DK71" s="35">
        <f>MACD!DK71-시그널!DK71</f>
        <v>-2.7472777137741052E-5</v>
      </c>
      <c r="DL71" s="28">
        <f>외인!DL71/10000</f>
        <v>9.746848</v>
      </c>
      <c r="DM71" s="35">
        <f>MACD!DM71-시그널!DM71</f>
        <v>1.9719062671947783E-6</v>
      </c>
      <c r="DN71" s="28">
        <f>외인!DN71/10000</f>
        <v>327.81468999999998</v>
      </c>
      <c r="DO71" s="35">
        <f>MACD!DO71-시그널!DO71</f>
        <v>-1.8597307339544085E-4</v>
      </c>
      <c r="DP71" s="28">
        <f>외인!DP71/10000</f>
        <v>7.4650630000000007</v>
      </c>
      <c r="DQ71" s="35">
        <f>MACD!DQ71-시그널!DQ71</f>
        <v>3.8303165649119364E-4</v>
      </c>
      <c r="DR71" s="28">
        <f>외인!DR71/10000</f>
        <v>4.2983630000000002</v>
      </c>
      <c r="DS71" s="35">
        <f>MACD!DS71-시그널!DS71</f>
        <v>1.4167201082165853E-4</v>
      </c>
      <c r="DT71" s="28">
        <f>외인!DT71/10000</f>
        <v>13.398814999999999</v>
      </c>
      <c r="DU71" s="35">
        <f>MACD!DU71-시그널!DU71</f>
        <v>1.9943648910752097E-4</v>
      </c>
      <c r="DV71" s="28">
        <f>외인!DV71/10000</f>
        <v>3.3477779999999999</v>
      </c>
      <c r="DW71" s="35">
        <f>MACD!DW71-시그널!DW71</f>
        <v>2.8659722710438313E-4</v>
      </c>
      <c r="DX71" s="28">
        <f>외인!DX71/10000</f>
        <v>14.089601000000002</v>
      </c>
      <c r="DY71" s="35">
        <f>MACD!DY71-시그널!DY71</f>
        <v>1.406950618057181E-4</v>
      </c>
      <c r="DZ71" s="28">
        <f>외인!DZ71/10000</f>
        <v>0.77882499999999999</v>
      </c>
      <c r="EA71" s="35">
        <f>MACD!EA71-시그널!EA71</f>
        <v>2.1972133274495895E-4</v>
      </c>
      <c r="EB71" s="28">
        <f>외인!EB71/10000</f>
        <v>1.118004</v>
      </c>
      <c r="EC71" s="35">
        <f>MACD!EC71-시그널!EC71</f>
        <v>6.3824098540285999E-4</v>
      </c>
      <c r="ED71" s="28">
        <f>외인!ED71/10000</f>
        <v>1.0597510000000001</v>
      </c>
      <c r="EE71" s="35">
        <f>MACD!EE71-시그널!EE71</f>
        <v>5.4449633621427463E-4</v>
      </c>
      <c r="EF71" s="28">
        <f>외인!EF71/10000</f>
        <v>21.891429000000002</v>
      </c>
      <c r="EG71" s="35">
        <f>MACD!EG71-시그널!EG71</f>
        <v>2.8407590308793262E-4</v>
      </c>
      <c r="EH71" s="28">
        <f>외인!EH71/10000</f>
        <v>29.536665999999997</v>
      </c>
      <c r="EI71" s="35">
        <f>MACD!EI71-시그널!EI71</f>
        <v>4.0814358255596866E-5</v>
      </c>
      <c r="EJ71" s="28">
        <f>외인!EJ71/10000</f>
        <v>9.8592639999999996</v>
      </c>
      <c r="EK71" s="35">
        <f>MACD!EK71-시그널!EK71</f>
        <v>3.9773160430499303E-5</v>
      </c>
      <c r="EL71" s="28">
        <f>외인!EL71/10000</f>
        <v>2.892144</v>
      </c>
      <c r="EM71" s="35">
        <f>MACD!EM71-시그널!EM71</f>
        <v>8.2567480112160046E-4</v>
      </c>
      <c r="EN71" s="28">
        <f>외인!EN71/10000</f>
        <v>4.2983630000000002</v>
      </c>
      <c r="EO71" s="35">
        <f>MACD!EO71-시그널!EO71</f>
        <v>1.4167201082165853E-4</v>
      </c>
      <c r="EP71" s="28">
        <f>외인!EP71/10000</f>
        <v>15.898604999999998</v>
      </c>
      <c r="EQ71" s="35">
        <f>MACD!EQ71-시그널!EQ71</f>
        <v>4.5481578283709611E-4</v>
      </c>
      <c r="ER71" s="28">
        <f>외인!ER71/10000</f>
        <v>1.259009</v>
      </c>
      <c r="ES71" s="35">
        <f>MACD!ES71-시그널!ES71</f>
        <v>-8.126036452580981E-5</v>
      </c>
      <c r="ET71" s="28">
        <f>외인!ET71/10000</f>
        <v>18.524874000000001</v>
      </c>
      <c r="EU71" s="35">
        <f>MACD!EU71-시그널!EU71</f>
        <v>3.3191542679186542E-5</v>
      </c>
      <c r="EV71" s="28">
        <f>외인!EV71/10000</f>
        <v>4.7134419999999997</v>
      </c>
      <c r="EW71" s="35">
        <f>MACD!EW71-시그널!EW71</f>
        <v>3.7176794349973803E-4</v>
      </c>
      <c r="EX71" s="28">
        <f>외인!EX71/10000</f>
        <v>8.1069949999999995</v>
      </c>
      <c r="EY71" s="35">
        <f>MACD!EY71-시그널!EY71</f>
        <v>8.9909745170636509E-7</v>
      </c>
    </row>
    <row r="72" spans="1:155">
      <c r="A72" s="27">
        <f>외인!A72</f>
        <v>46168</v>
      </c>
      <c r="B72" s="28">
        <f>외인!B72/10000</f>
        <v>639.34928000000002</v>
      </c>
      <c r="C72" s="35">
        <f>MACD!C72-시그널!C72</f>
        <v>5.766143504874234E-5</v>
      </c>
      <c r="D72" s="28">
        <f>외인!D72/10000</f>
        <v>65.504296999999994</v>
      </c>
      <c r="E72" s="35">
        <f>MACD!E72-시그널!E72</f>
        <v>2.7671074900425174E-4</v>
      </c>
      <c r="F72" s="28">
        <f>외인!F72/10000</f>
        <v>265.96736099999998</v>
      </c>
      <c r="G72" s="35">
        <f>MACD!G72-시그널!G72</f>
        <v>-3.847152454575448E-5</v>
      </c>
      <c r="H72" s="28">
        <f>외인!H72/10000</f>
        <v>32.501145000000001</v>
      </c>
      <c r="I72" s="35">
        <f>MACD!I72-시그널!I72</f>
        <v>1.0627111088060766E-4</v>
      </c>
      <c r="J72" s="28">
        <f>외인!J72/10000</f>
        <v>4.145073</v>
      </c>
      <c r="K72" s="35">
        <f>MACD!K72-시그널!K72</f>
        <v>1.1787698800545831E-4</v>
      </c>
      <c r="L72" s="28">
        <f>외인!L72/10000</f>
        <v>30.061557000000001</v>
      </c>
      <c r="M72" s="35">
        <f>MACD!M72-시그널!M72</f>
        <v>7.2449138462410737E-5</v>
      </c>
      <c r="N72" s="28">
        <f>외인!N72/10000</f>
        <v>30.280493</v>
      </c>
      <c r="O72" s="35">
        <f>MACD!O72-시그널!O72</f>
        <v>-3.9638746051947851E-4</v>
      </c>
      <c r="P72" s="28">
        <f>외인!P72/10000</f>
        <v>18.110780999999999</v>
      </c>
      <c r="Q72" s="35">
        <f>MACD!Q72-시그널!Q72</f>
        <v>3.8613125674337597E-4</v>
      </c>
      <c r="R72" s="28">
        <f>외인!R72/10000</f>
        <v>13.353701999999998</v>
      </c>
      <c r="S72" s="35">
        <f>MACD!S72-시그널!S72</f>
        <v>2.2944212036405092E-4</v>
      </c>
      <c r="T72" s="28">
        <f>외인!T72/10000</f>
        <v>0.83377800000000002</v>
      </c>
      <c r="U72" s="35">
        <f>MACD!U72-시그널!U72</f>
        <v>-1.7055658711194531E-4</v>
      </c>
      <c r="V72" s="28">
        <f>외인!V72/10000</f>
        <v>14.281626000000001</v>
      </c>
      <c r="W72" s="35">
        <f>MACD!W72-시그널!W72</f>
        <v>5.5504972816745402E-5</v>
      </c>
      <c r="X72" s="28">
        <f>외인!X72/10000</f>
        <v>335.41141400000004</v>
      </c>
      <c r="Y72" s="35">
        <f>MACD!Y72-시그널!Y72</f>
        <v>4.4592854817869574E-5</v>
      </c>
      <c r="Z72" s="28">
        <f>외인!Z72/10000</f>
        <v>4.698715</v>
      </c>
      <c r="AA72" s="35">
        <f>MACD!AA72-시그널!AA72</f>
        <v>1.7691439810333016E-4</v>
      </c>
      <c r="AB72" s="28">
        <f>외인!AB72/10000</f>
        <v>20.085516000000002</v>
      </c>
      <c r="AC72" s="35">
        <f>MACD!AC72-시그널!AC72</f>
        <v>1.4217895204977782E-4</v>
      </c>
      <c r="AD72" s="28">
        <f>외인!AD72/10000</f>
        <v>2.0756380000000001</v>
      </c>
      <c r="AE72" s="35">
        <f>MACD!AE72-시그널!AE72</f>
        <v>1.3722329816550835E-4</v>
      </c>
      <c r="AF72" s="28">
        <f>외인!AF72/10000</f>
        <v>2.42963</v>
      </c>
      <c r="AG72" s="35">
        <f>MACD!AG72-시그널!AG72</f>
        <v>2.8677847284113518E-4</v>
      </c>
      <c r="AH72" s="28">
        <f>외인!AH72/10000</f>
        <v>23.274789999999999</v>
      </c>
      <c r="AI72" s="35">
        <f>MACD!AI72-시그널!AI72</f>
        <v>2.1691853340232554E-4</v>
      </c>
      <c r="AJ72" s="28">
        <f>외인!AJ72/10000</f>
        <v>9.9421979999999994</v>
      </c>
      <c r="AK72" s="35">
        <f>MACD!AK72-시그널!AK72</f>
        <v>5.1532290411792758E-4</v>
      </c>
      <c r="AL72" s="28">
        <f>외인!AL72/10000</f>
        <v>11.308977000000001</v>
      </c>
      <c r="AM72" s="35">
        <f>MACD!AM72-시그널!AM72</f>
        <v>-5.2062361599560154E-5</v>
      </c>
      <c r="AN72" s="28">
        <f>외인!AN72/10000</f>
        <v>20.856836999999999</v>
      </c>
      <c r="AO72" s="35">
        <f>MACD!AO72-시그널!AO72</f>
        <v>-5.1257847689766022E-4</v>
      </c>
      <c r="AP72" s="28">
        <f>외인!AP72/10000</f>
        <v>18.299520000000001</v>
      </c>
      <c r="AQ72" s="35">
        <f>MACD!AQ72-시그널!AQ72</f>
        <v>1.7087786307942851E-5</v>
      </c>
      <c r="AR72" s="28">
        <f>외인!AR72/10000</f>
        <v>2.454142</v>
      </c>
      <c r="AS72" s="35">
        <f>MACD!AS72-시그널!AS72</f>
        <v>-3.5610135400163784E-5</v>
      </c>
      <c r="AT72" s="28">
        <f>외인!AT72/10000</f>
        <v>10.095019000000001</v>
      </c>
      <c r="AU72" s="35">
        <f>MACD!AU72-시그널!AU72</f>
        <v>-4.4181317211588285E-4</v>
      </c>
      <c r="AV72" s="28">
        <f>외인!AV72/10000</f>
        <v>4.6768970000000003</v>
      </c>
      <c r="AW72" s="35">
        <f>MACD!AW72-시그널!AW72</f>
        <v>-1.0449571981083493E-4</v>
      </c>
      <c r="AX72" s="28">
        <f>외인!AX72/10000</f>
        <v>6.8237009999999998</v>
      </c>
      <c r="AY72" s="35">
        <f>MACD!AY72-시그널!AY72</f>
        <v>4.5479416219325726E-4</v>
      </c>
      <c r="AZ72" s="28">
        <f>외인!AZ72/10000</f>
        <v>361.86274800000001</v>
      </c>
      <c r="BA72" s="35">
        <f>MACD!BA72-시그널!BA72</f>
        <v>4.8569596612397115E-5</v>
      </c>
      <c r="BB72" s="28">
        <f>외인!BB72/10000</f>
        <v>12.406414999999999</v>
      </c>
      <c r="BC72" s="35">
        <f>MACD!BC72-시그널!BC72</f>
        <v>3.9396949644470293E-5</v>
      </c>
      <c r="BD72" s="28">
        <f>외인!BD72/10000</f>
        <v>3.463158</v>
      </c>
      <c r="BE72" s="35">
        <f>MACD!BE72-시그널!BE72</f>
        <v>1.9713198135498747E-4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11.235452</v>
      </c>
      <c r="BI72" s="35">
        <f>MACD!BI72-시그널!BI72</f>
        <v>2.5749910825125866E-6</v>
      </c>
      <c r="BJ72" s="28">
        <f>외인!BJ72/10000</f>
        <v>12.798866</v>
      </c>
      <c r="BK72" s="35">
        <f>MACD!BK72-시그널!BK72</f>
        <v>1.8472074045276348E-4</v>
      </c>
      <c r="BL72" s="28">
        <f>외인!BL72/10000</f>
        <v>4.5961440000000007</v>
      </c>
      <c r="BM72" s="35">
        <f>MACD!BM72-시그널!BM72</f>
        <v>2.125345346840465E-4</v>
      </c>
      <c r="BN72" s="28">
        <f>외인!BN72/10000</f>
        <v>5.2792300000000001</v>
      </c>
      <c r="BO72" s="35">
        <f>MACD!BO72-시그널!BO72</f>
        <v>-6.9680100417514931E-4</v>
      </c>
      <c r="BP72" s="28">
        <f>외인!BP72/10000</f>
        <v>7.6829679999999989</v>
      </c>
      <c r="BQ72" s="35">
        <f>MACD!BQ72-시그널!BQ72</f>
        <v>4.0399109158496024E-4</v>
      </c>
      <c r="BR72" s="28">
        <f>외인!BR72/10000</f>
        <v>32.918700000000001</v>
      </c>
      <c r="BS72" s="35">
        <f>MACD!BS72-시그널!BS72</f>
        <v>-6.4824505347365626E-5</v>
      </c>
      <c r="BT72" s="28">
        <f>외인!BT72/10000</f>
        <v>340.00141000000002</v>
      </c>
      <c r="BU72" s="35">
        <f>MACD!BU72-시그널!BU72</f>
        <v>5.1520923605922531E-5</v>
      </c>
      <c r="BV72" s="28">
        <f>외인!BV72/10000</f>
        <v>48.161856</v>
      </c>
      <c r="BW72" s="35">
        <f>MACD!BW72-시그널!BW72</f>
        <v>2.2771735426506813E-4</v>
      </c>
      <c r="BX72" s="28">
        <f>외인!BX72/10000</f>
        <v>7.5872580000000003</v>
      </c>
      <c r="BY72" s="35">
        <f>MACD!BY72-시그널!BY72</f>
        <v>9.3014596658401113E-5</v>
      </c>
      <c r="BZ72" s="28">
        <f>외인!BZ72/10000</f>
        <v>32.165814000000005</v>
      </c>
      <c r="CA72" s="35">
        <f>MACD!CA72-시그널!CA72</f>
        <v>-3.5673835638508811E-4</v>
      </c>
      <c r="CB72" s="28">
        <f>외인!CB72/10000</f>
        <v>1.134018</v>
      </c>
      <c r="CC72" s="35">
        <f>MACD!CC72-시그널!CC72</f>
        <v>1.7708643617193331E-4</v>
      </c>
      <c r="CD72" s="28">
        <f>외인!CD72/10000</f>
        <v>2.6314740000000003</v>
      </c>
      <c r="CE72" s="35">
        <f>MACD!CE72-시그널!CE72</f>
        <v>7.1541278772023877E-4</v>
      </c>
      <c r="CF72" s="28">
        <f>외인!CF72/10000</f>
        <v>2.8651560000000003</v>
      </c>
      <c r="CG72" s="35">
        <f>MACD!CG72-시그널!CG72</f>
        <v>-6.2504242158721883E-4</v>
      </c>
      <c r="CH72" s="28">
        <f>외인!CH72/10000</f>
        <v>6.6074979999999996</v>
      </c>
      <c r="CI72" s="35">
        <f>MACD!CI72-시그널!CI72</f>
        <v>-9.4896954013055939E-5</v>
      </c>
      <c r="CJ72" s="28">
        <f>외인!CJ72/10000</f>
        <v>34.159562999999999</v>
      </c>
      <c r="CK72" s="35">
        <f>MACD!CK72-시그널!CK72</f>
        <v>3.1574658736210052E-4</v>
      </c>
      <c r="CL72" s="28">
        <f>외인!CL72/10000</f>
        <v>22.922628</v>
      </c>
      <c r="CM72" s="35">
        <f>MACD!CM72-시그널!CM72</f>
        <v>1.6829546797145851E-4</v>
      </c>
      <c r="CN72" s="28">
        <f>외인!CN72/10000</f>
        <v>11.908873</v>
      </c>
      <c r="CO72" s="35">
        <f>MACD!CO72-시그널!CO72</f>
        <v>5.2312781227564623E-5</v>
      </c>
      <c r="CP72" s="28">
        <f>외인!CP72/10000</f>
        <v>12.460416</v>
      </c>
      <c r="CQ72" s="35">
        <f>MACD!CQ72-시그널!CQ72</f>
        <v>4.0312608565286248E-5</v>
      </c>
      <c r="CR72" s="28">
        <f>외인!CR72/10000</f>
        <v>16.632740999999999</v>
      </c>
      <c r="CS72" s="35">
        <f>MACD!CS72-시그널!CS72</f>
        <v>2.3274239225561878E-4</v>
      </c>
      <c r="CT72" s="28">
        <f>외인!CT72/10000</f>
        <v>23.826301000000001</v>
      </c>
      <c r="CU72" s="35">
        <f>MACD!CU72-시그널!CU72</f>
        <v>-1.4957925384666699E-4</v>
      </c>
      <c r="CV72" s="28">
        <f>외인!CV72/10000</f>
        <v>340.00141000000002</v>
      </c>
      <c r="CW72" s="35">
        <f>MACD!CW72-시그널!CW72</f>
        <v>5.1520923605922531E-5</v>
      </c>
      <c r="CX72" s="28">
        <f>외인!CX72/10000</f>
        <v>25.146560000000001</v>
      </c>
      <c r="CY72" s="35">
        <f>MACD!CY72-시그널!CY72</f>
        <v>1.0866650248862557E-4</v>
      </c>
      <c r="CZ72" s="28">
        <f>외인!CZ72/10000</f>
        <v>2.1175080000000004</v>
      </c>
      <c r="DA72" s="35">
        <f>MACD!DA72-시그널!DA72</f>
        <v>5.0541424073117505E-4</v>
      </c>
      <c r="DB72" s="28">
        <f>외인!DB72/10000</f>
        <v>3.463158</v>
      </c>
      <c r="DC72" s="35">
        <f>MACD!DC72-시그널!DC72</f>
        <v>1.9713198135498747E-4</v>
      </c>
      <c r="DD72" s="28">
        <f>외인!DD72/10000</f>
        <v>0.83377800000000002</v>
      </c>
      <c r="DE72" s="35">
        <f>MACD!DE72-시그널!DE72</f>
        <v>-1.7055658711194531E-4</v>
      </c>
      <c r="DF72" s="28">
        <f>외인!DF72/10000</f>
        <v>5.7396150000000006</v>
      </c>
      <c r="DG72" s="35">
        <f>MACD!DG72-시그널!DG72</f>
        <v>1.2521927604816085E-4</v>
      </c>
      <c r="DH72" s="28">
        <f>외인!DH72/10000</f>
        <v>1.8706369999999999</v>
      </c>
      <c r="DI72" s="35">
        <f>MACD!DI72-시그널!DI72</f>
        <v>1.0697937586092701E-3</v>
      </c>
      <c r="DJ72" s="28">
        <f>외인!DJ72/10000</f>
        <v>68.528385</v>
      </c>
      <c r="DK72" s="35">
        <f>MACD!DK72-시그널!DK72</f>
        <v>9.4868199628842659E-5</v>
      </c>
      <c r="DL72" s="28">
        <f>외인!DL72/10000</f>
        <v>9.6071439999999999</v>
      </c>
      <c r="DM72" s="35">
        <f>MACD!DM72-시그널!DM72</f>
        <v>2.207594255077439E-5</v>
      </c>
      <c r="DN72" s="28">
        <f>외인!DN72/10000</f>
        <v>340.00141000000002</v>
      </c>
      <c r="DO72" s="35">
        <f>MACD!DO72-시그널!DO72</f>
        <v>5.1520923605922531E-5</v>
      </c>
      <c r="DP72" s="28">
        <f>외인!DP72/10000</f>
        <v>7.5999619999999997</v>
      </c>
      <c r="DQ72" s="35">
        <f>MACD!DQ72-시그널!DQ72</f>
        <v>3.8502368161176043E-4</v>
      </c>
      <c r="DR72" s="28">
        <f>외인!DR72/10000</f>
        <v>4.2546249999999999</v>
      </c>
      <c r="DS72" s="35">
        <f>MACD!DS72-시그널!DS72</f>
        <v>7.6140050177547975E-5</v>
      </c>
      <c r="DT72" s="28">
        <f>외인!DT72/10000</f>
        <v>13.353701999999998</v>
      </c>
      <c r="DU72" s="35">
        <f>MACD!DU72-시그널!DU72</f>
        <v>2.2944212036405092E-4</v>
      </c>
      <c r="DV72" s="28">
        <f>외인!DV72/10000</f>
        <v>3.2486169999999999</v>
      </c>
      <c r="DW72" s="35">
        <f>MACD!DW72-시그널!DW72</f>
        <v>2.6278485862753464E-4</v>
      </c>
      <c r="DX72" s="28">
        <f>외인!DX72/10000</f>
        <v>14.281626000000001</v>
      </c>
      <c r="DY72" s="35">
        <f>MACD!DY72-시그널!DY72</f>
        <v>5.5504972816745402E-5</v>
      </c>
      <c r="DZ72" s="28">
        <f>외인!DZ72/10000</f>
        <v>0.76067299999999993</v>
      </c>
      <c r="EA72" s="35">
        <f>MACD!EA72-시그널!EA72</f>
        <v>-3.0188752447588615E-5</v>
      </c>
      <c r="EB72" s="28">
        <f>외인!EB72/10000</f>
        <v>1.0976790000000001</v>
      </c>
      <c r="EC72" s="35">
        <f>MACD!EC72-시그널!EC72</f>
        <v>5.1806547570584967E-4</v>
      </c>
      <c r="ED72" s="28">
        <f>외인!ED72/10000</f>
        <v>1.0767530000000001</v>
      </c>
      <c r="EE72" s="35">
        <f>MACD!EE72-시그널!EE72</f>
        <v>5.4694790701828502E-4</v>
      </c>
      <c r="EF72" s="28">
        <f>외인!EF72/10000</f>
        <v>21.749611999999999</v>
      </c>
      <c r="EG72" s="35">
        <f>MACD!EG72-시그널!EG72</f>
        <v>2.7429043994667789E-4</v>
      </c>
      <c r="EH72" s="28">
        <f>외인!EH72/10000</f>
        <v>29.776565000000002</v>
      </c>
      <c r="EI72" s="35">
        <f>MACD!EI72-시그널!EI72</f>
        <v>7.879340291527874E-5</v>
      </c>
      <c r="EJ72" s="28">
        <f>외인!EJ72/10000</f>
        <v>9.7090060000000005</v>
      </c>
      <c r="EK72" s="35">
        <f>MACD!EK72-시그널!EK72</f>
        <v>-8.8126022958342505E-5</v>
      </c>
      <c r="EL72" s="28">
        <f>외인!EL72/10000</f>
        <v>2.863108</v>
      </c>
      <c r="EM72" s="35">
        <f>MACD!EM72-시그널!EM72</f>
        <v>6.4558294917043562E-4</v>
      </c>
      <c r="EN72" s="28">
        <f>외인!EN72/10000</f>
        <v>4.2546249999999999</v>
      </c>
      <c r="EO72" s="35">
        <f>MACD!EO72-시그널!EO72</f>
        <v>7.6140050177547975E-5</v>
      </c>
      <c r="EP72" s="28">
        <f>외인!EP72/10000</f>
        <v>16.049281000000001</v>
      </c>
      <c r="EQ72" s="35">
        <f>MACD!EQ72-시그널!EQ72</f>
        <v>4.90317468105137E-4</v>
      </c>
      <c r="ER72" s="28">
        <f>외인!ER72/10000</f>
        <v>1.2878700000000001</v>
      </c>
      <c r="ES72" s="35">
        <f>MACD!ES72-시그널!ES72</f>
        <v>3.0809551298378824E-5</v>
      </c>
      <c r="ET72" s="28">
        <f>외인!ET72/10000</f>
        <v>18.299520000000001</v>
      </c>
      <c r="EU72" s="35">
        <f>MACD!EU72-시그널!EU72</f>
        <v>1.7087786307942851E-5</v>
      </c>
      <c r="EV72" s="28">
        <f>외인!EV72/10000</f>
        <v>4.698715</v>
      </c>
      <c r="EW72" s="35">
        <f>MACD!EW72-시그널!EW72</f>
        <v>1.7691439810333016E-4</v>
      </c>
      <c r="EX72" s="28">
        <f>외인!EX72/10000</f>
        <v>7.7617009999999995</v>
      </c>
      <c r="EY72" s="35">
        <f>MACD!EY72-시그널!EY72</f>
        <v>-3.9699964065287237E-5</v>
      </c>
    </row>
    <row r="73" spans="1:155">
      <c r="A73" s="27">
        <f>외인!A73</f>
        <v>46169</v>
      </c>
      <c r="B73" s="28">
        <f>외인!B73/10000</f>
        <v>653.74983499999996</v>
      </c>
      <c r="C73" s="35">
        <f>MACD!C73-시그널!C73</f>
        <v>2.001008896186249E-4</v>
      </c>
      <c r="D73" s="28">
        <f>외인!D73/10000</f>
        <v>63.337279000000002</v>
      </c>
      <c r="E73" s="35">
        <f>MACD!E73-시그널!E73</f>
        <v>2.1293211605181479E-4</v>
      </c>
      <c r="F73" s="28">
        <f>외인!F73/10000</f>
        <v>269.46637200000004</v>
      </c>
      <c r="G73" s="35">
        <f>MACD!G73-시그널!G73</f>
        <v>1.3494728123701914E-4</v>
      </c>
      <c r="H73" s="28">
        <f>외인!H73/10000</f>
        <v>31.222321999999998</v>
      </c>
      <c r="I73" s="35">
        <f>MACD!I73-시그널!I73</f>
        <v>1.1467818451612482E-4</v>
      </c>
      <c r="J73" s="28">
        <f>외인!J73/10000</f>
        <v>4.0508100000000002</v>
      </c>
      <c r="K73" s="35">
        <f>MACD!K73-시그널!K73</f>
        <v>1.0603373025399232E-5</v>
      </c>
      <c r="L73" s="28">
        <f>외인!L73/10000</f>
        <v>28.912747999999997</v>
      </c>
      <c r="M73" s="35">
        <f>MACD!M73-시그널!M73</f>
        <v>8.3782256518008459E-5</v>
      </c>
      <c r="N73" s="28">
        <f>외인!N73/10000</f>
        <v>30.178626000000001</v>
      </c>
      <c r="O73" s="35">
        <f>MACD!O73-시그널!O73</f>
        <v>-1.7587417843239664E-4</v>
      </c>
      <c r="P73" s="28">
        <f>외인!P73/10000</f>
        <v>18.038435</v>
      </c>
      <c r="Q73" s="35">
        <f>MACD!Q73-시그널!Q73</f>
        <v>4.249059343828718E-4</v>
      </c>
      <c r="R73" s="28">
        <f>외인!R73/10000</f>
        <v>14.063954999999998</v>
      </c>
      <c r="S73" s="35">
        <f>MACD!S73-시그널!S73</f>
        <v>2.2318348256070196E-4</v>
      </c>
      <c r="T73" s="28">
        <f>외인!T73/10000</f>
        <v>0.81786700000000001</v>
      </c>
      <c r="U73" s="35">
        <f>MACD!U73-시그널!U73</f>
        <v>-2.7776568253288537E-4</v>
      </c>
      <c r="V73" s="28">
        <f>외인!V73/10000</f>
        <v>13.436944</v>
      </c>
      <c r="W73" s="35">
        <f>MACD!W73-시그널!W73</f>
        <v>-2.1500894927578755E-4</v>
      </c>
      <c r="X73" s="28">
        <f>외인!X73/10000</f>
        <v>352.88709</v>
      </c>
      <c r="Y73" s="35">
        <f>MACD!Y73-시그널!Y73</f>
        <v>2.9878819480740927E-4</v>
      </c>
      <c r="Z73" s="28">
        <f>외인!Z73/10000</f>
        <v>4.626811</v>
      </c>
      <c r="AA73" s="35">
        <f>MACD!AA73-시그널!AA73</f>
        <v>-2.0550965768532784E-5</v>
      </c>
      <c r="AB73" s="28">
        <f>외인!AB73/10000</f>
        <v>19.741395000000001</v>
      </c>
      <c r="AC73" s="35">
        <f>MACD!AC73-시그널!AC73</f>
        <v>1.2567516158099192E-4</v>
      </c>
      <c r="AD73" s="28">
        <f>외인!AD73/10000</f>
        <v>2.023028</v>
      </c>
      <c r="AE73" s="35">
        <f>MACD!AE73-시그널!AE73</f>
        <v>1.0594268088618731E-4</v>
      </c>
      <c r="AF73" s="28">
        <f>외인!AF73/10000</f>
        <v>2.359998</v>
      </c>
      <c r="AG73" s="35">
        <f>MACD!AG73-시그널!AG73</f>
        <v>2.1053650000740526E-4</v>
      </c>
      <c r="AH73" s="28">
        <f>외인!AH73/10000</f>
        <v>22.926117999999999</v>
      </c>
      <c r="AI73" s="35">
        <f>MACD!AI73-시그널!AI73</f>
        <v>3.0757187599729795E-4</v>
      </c>
      <c r="AJ73" s="28">
        <f>외인!AJ73/10000</f>
        <v>9.8054490000000012</v>
      </c>
      <c r="AK73" s="35">
        <f>MACD!AK73-시그널!AK73</f>
        <v>4.5586420159429589E-4</v>
      </c>
      <c r="AL73" s="28">
        <f>외인!AL73/10000</f>
        <v>11.400171</v>
      </c>
      <c r="AM73" s="35">
        <f>MACD!AM73-시그널!AM73</f>
        <v>-7.85104714174506E-7</v>
      </c>
      <c r="AN73" s="28">
        <f>외인!AN73/10000</f>
        <v>20.594968999999999</v>
      </c>
      <c r="AO73" s="35">
        <f>MACD!AO73-시그널!AO73</f>
        <v>-2.2633469749459053E-4</v>
      </c>
      <c r="AP73" s="28">
        <f>외인!AP73/10000</f>
        <v>17.224081999999999</v>
      </c>
      <c r="AQ73" s="35">
        <f>MACD!AQ73-시그널!AQ73</f>
        <v>-3.4569330185921059E-5</v>
      </c>
      <c r="AR73" s="28">
        <f>외인!AR73/10000</f>
        <v>2.4049299999999998</v>
      </c>
      <c r="AS73" s="35">
        <f>MACD!AS73-시그널!AS73</f>
        <v>-8.0329804169076567E-5</v>
      </c>
      <c r="AT73" s="28">
        <f>외인!AT73/10000</f>
        <v>9.8956820000000008</v>
      </c>
      <c r="AU73" s="35">
        <f>MACD!AU73-시그널!AU73</f>
        <v>-3.3495745017905439E-4</v>
      </c>
      <c r="AV73" s="28">
        <f>외인!AV73/10000</f>
        <v>4.5514169999999998</v>
      </c>
      <c r="AW73" s="35">
        <f>MACD!AW73-시그널!AW73</f>
        <v>-3.1363742288955114E-4</v>
      </c>
      <c r="AX73" s="28">
        <f>외인!AX73/10000</f>
        <v>6.4488810000000001</v>
      </c>
      <c r="AY73" s="35">
        <f>MACD!AY73-시그널!AY73</f>
        <v>2.9850123387027922E-4</v>
      </c>
      <c r="AZ73" s="28">
        <f>외인!AZ73/10000</f>
        <v>380.48668500000002</v>
      </c>
      <c r="BA73" s="35">
        <f>MACD!BA73-시그널!BA73</f>
        <v>2.7438562880422227E-4</v>
      </c>
      <c r="BB73" s="28">
        <f>외인!BB73/10000</f>
        <v>12.43712</v>
      </c>
      <c r="BC73" s="35">
        <f>MACD!BC73-시그널!BC73</f>
        <v>-5.0952518111028252E-5</v>
      </c>
      <c r="BD73" s="28">
        <f>외인!BD73/10000</f>
        <v>3.3756889999999999</v>
      </c>
      <c r="BE73" s="35">
        <f>MACD!BE73-시그널!BE73</f>
        <v>1.4840531420962788E-4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11.151985</v>
      </c>
      <c r="BI73" s="35">
        <f>MACD!BI73-시그널!BI73</f>
        <v>-9.8748887229538926E-6</v>
      </c>
      <c r="BJ73" s="28">
        <f>외인!BJ73/10000</f>
        <v>12.2966</v>
      </c>
      <c r="BK73" s="35">
        <f>MACD!BK73-시그널!BK73</f>
        <v>1.9748390031373354E-4</v>
      </c>
      <c r="BL73" s="28">
        <f>외인!BL73/10000</f>
        <v>4.4139679999999997</v>
      </c>
      <c r="BM73" s="35">
        <f>MACD!BM73-시그널!BM73</f>
        <v>1.6159314470575727E-4</v>
      </c>
      <c r="BN73" s="28">
        <f>외인!BN73/10000</f>
        <v>5.0761699999999994</v>
      </c>
      <c r="BO73" s="35">
        <f>MACD!BO73-시그널!BO73</f>
        <v>-7.0437608796229385E-4</v>
      </c>
      <c r="BP73" s="28">
        <f>외인!BP73/10000</f>
        <v>7.266871000000001</v>
      </c>
      <c r="BQ73" s="35">
        <f>MACD!BQ73-시그널!BQ73</f>
        <v>2.478620107883013E-4</v>
      </c>
      <c r="BR73" s="28">
        <f>외인!BR73/10000</f>
        <v>31.266665999999997</v>
      </c>
      <c r="BS73" s="35">
        <f>MACD!BS73-시그널!BS73</f>
        <v>-7.3777818551188116E-5</v>
      </c>
      <c r="BT73" s="28">
        <f>외인!BT73/10000</f>
        <v>357.22550099999995</v>
      </c>
      <c r="BU73" s="35">
        <f>MACD!BU73-시그널!BU73</f>
        <v>2.9842410463624925E-4</v>
      </c>
      <c r="BV73" s="28">
        <f>외인!BV73/10000</f>
        <v>48.694313999999999</v>
      </c>
      <c r="BW73" s="35">
        <f>MACD!BW73-시그널!BW73</f>
        <v>2.4035346270378805E-4</v>
      </c>
      <c r="BX73" s="28">
        <f>외인!BX73/10000</f>
        <v>7.4002030000000003</v>
      </c>
      <c r="BY73" s="35">
        <f>MACD!BY73-시그널!BY73</f>
        <v>1.1057799012160522E-4</v>
      </c>
      <c r="BZ73" s="28">
        <f>외인!BZ73/10000</f>
        <v>31.995140000000003</v>
      </c>
      <c r="CA73" s="35">
        <f>MACD!CA73-시그널!CA73</f>
        <v>-1.540890185184564E-4</v>
      </c>
      <c r="CB73" s="28">
        <f>외인!CB73/10000</f>
        <v>1.1132249999999999</v>
      </c>
      <c r="CC73" s="35">
        <f>MACD!CC73-시그널!CC73</f>
        <v>5.3715015501246984E-5</v>
      </c>
      <c r="CD73" s="28">
        <f>외인!CD73/10000</f>
        <v>2.5737229999999998</v>
      </c>
      <c r="CE73" s="35">
        <f>MACD!CE73-시그널!CE73</f>
        <v>4.7563750043777336E-4</v>
      </c>
      <c r="CF73" s="28">
        <f>외인!CF73/10000</f>
        <v>2.801523</v>
      </c>
      <c r="CG73" s="35">
        <f>MACD!CG73-시그널!CG73</f>
        <v>-6.9757751738347786E-4</v>
      </c>
      <c r="CH73" s="28">
        <f>외인!CH73/10000</f>
        <v>6.4562280000000003</v>
      </c>
      <c r="CI73" s="35">
        <f>MACD!CI73-시그널!CI73</f>
        <v>-2.4728607675683693E-4</v>
      </c>
      <c r="CJ73" s="28">
        <f>외인!CJ73/10000</f>
        <v>34.117274000000002</v>
      </c>
      <c r="CK73" s="35">
        <f>MACD!CK73-시그널!CK73</f>
        <v>3.2969079701138137E-4</v>
      </c>
      <c r="CL73" s="28">
        <f>외인!CL73/10000</f>
        <v>22.502751</v>
      </c>
      <c r="CM73" s="35">
        <f>MACD!CM73-시그널!CM73</f>
        <v>1.58825337984957E-4</v>
      </c>
      <c r="CN73" s="28">
        <f>외인!CN73/10000</f>
        <v>11.558307000000001</v>
      </c>
      <c r="CO73" s="35">
        <f>MACD!CO73-시그널!CO73</f>
        <v>4.4152163823844783E-5</v>
      </c>
      <c r="CP73" s="28">
        <f>외인!CP73/10000</f>
        <v>12.488248</v>
      </c>
      <c r="CQ73" s="35">
        <f>MACD!CQ73-시그널!CQ73</f>
        <v>-4.9880922248201937E-5</v>
      </c>
      <c r="CR73" s="28">
        <f>외인!CR73/10000</f>
        <v>17.300722</v>
      </c>
      <c r="CS73" s="35">
        <f>MACD!CS73-시그널!CS73</f>
        <v>2.2399226735118582E-4</v>
      </c>
      <c r="CT73" s="28">
        <f>외인!CT73/10000</f>
        <v>23.738444000000001</v>
      </c>
      <c r="CU73" s="35">
        <f>MACD!CU73-시그널!CU73</f>
        <v>-3.1575301696965929E-4</v>
      </c>
      <c r="CV73" s="28">
        <f>외인!CV73/10000</f>
        <v>357.22550099999995</v>
      </c>
      <c r="CW73" s="35">
        <f>MACD!CW73-시그널!CW73</f>
        <v>2.9842410463624925E-4</v>
      </c>
      <c r="CX73" s="28">
        <f>외인!CX73/10000</f>
        <v>24.371037000000001</v>
      </c>
      <c r="CY73" s="35">
        <f>MACD!CY73-시그널!CY73</f>
        <v>1.4528055484492838E-4</v>
      </c>
      <c r="CZ73" s="28">
        <f>외인!CZ73/10000</f>
        <v>1.9632459999999998</v>
      </c>
      <c r="DA73" s="35">
        <f>MACD!DA73-시그널!DA73</f>
        <v>3.8819014760177353E-4</v>
      </c>
      <c r="DB73" s="28">
        <f>외인!DB73/10000</f>
        <v>3.3756889999999999</v>
      </c>
      <c r="DC73" s="35">
        <f>MACD!DC73-시그널!DC73</f>
        <v>1.4840531420962788E-4</v>
      </c>
      <c r="DD73" s="28">
        <f>외인!DD73/10000</f>
        <v>0.81786700000000001</v>
      </c>
      <c r="DE73" s="35">
        <f>MACD!DE73-시그널!DE73</f>
        <v>-2.7776568253288537E-4</v>
      </c>
      <c r="DF73" s="28">
        <f>외인!DF73/10000</f>
        <v>5.5888419999999996</v>
      </c>
      <c r="DG73" s="35">
        <f>MACD!DG73-시그널!DG73</f>
        <v>1.4450723632784785E-4</v>
      </c>
      <c r="DH73" s="28">
        <f>외인!DH73/10000</f>
        <v>1.8327009999999999</v>
      </c>
      <c r="DI73" s="35">
        <f>MACD!DI73-시그널!DI73</f>
        <v>8.0766109519750189E-4</v>
      </c>
      <c r="DJ73" s="28">
        <f>외인!DJ73/10000</f>
        <v>66.110406999999995</v>
      </c>
      <c r="DK73" s="35">
        <f>MACD!DK73-시그널!DK73</f>
        <v>1.6104036982500026E-4</v>
      </c>
      <c r="DL73" s="28">
        <f>외인!DL73/10000</f>
        <v>9.307931</v>
      </c>
      <c r="DM73" s="35">
        <f>MACD!DM73-시그널!DM73</f>
        <v>1.8161441967476551E-5</v>
      </c>
      <c r="DN73" s="28">
        <f>외인!DN73/10000</f>
        <v>357.22550099999995</v>
      </c>
      <c r="DO73" s="35">
        <f>MACD!DO73-시그널!DO73</f>
        <v>2.9842410463624925E-4</v>
      </c>
      <c r="DP73" s="28">
        <f>외인!DP73/10000</f>
        <v>7.8537309999999998</v>
      </c>
      <c r="DQ73" s="35">
        <f>MACD!DQ73-시그널!DQ73</f>
        <v>4.9511735338986403E-4</v>
      </c>
      <c r="DR73" s="28">
        <f>외인!DR73/10000</f>
        <v>4.1666940000000006</v>
      </c>
      <c r="DS73" s="35">
        <f>MACD!DS73-시그널!DS73</f>
        <v>8.2360728419721531E-6</v>
      </c>
      <c r="DT73" s="28">
        <f>외인!DT73/10000</f>
        <v>14.063954999999998</v>
      </c>
      <c r="DU73" s="35">
        <f>MACD!DU73-시그널!DU73</f>
        <v>2.2318348256070196E-4</v>
      </c>
      <c r="DV73" s="28">
        <f>외인!DV73/10000</f>
        <v>3.2065709999999998</v>
      </c>
      <c r="DW73" s="35">
        <f>MACD!DW73-시그널!DW73</f>
        <v>2.4960873529702402E-4</v>
      </c>
      <c r="DX73" s="28">
        <f>외인!DX73/10000</f>
        <v>13.436944</v>
      </c>
      <c r="DY73" s="35">
        <f>MACD!DY73-시그널!DY73</f>
        <v>-2.1500894927578755E-4</v>
      </c>
      <c r="DZ73" s="28">
        <f>외인!DZ73/10000</f>
        <v>0.74454100000000001</v>
      </c>
      <c r="EA73" s="35">
        <f>MACD!EA73-시그널!EA73</f>
        <v>-1.991964190713242E-4</v>
      </c>
      <c r="EB73" s="28">
        <f>외인!EB73/10000</f>
        <v>1.0648010000000001</v>
      </c>
      <c r="EC73" s="35">
        <f>MACD!EC73-시그널!EC73</f>
        <v>3.2359825262793553E-4</v>
      </c>
      <c r="ED73" s="28">
        <f>외인!ED73/10000</f>
        <v>1.0424309999999999</v>
      </c>
      <c r="EE73" s="35">
        <f>MACD!EE73-시그널!EE73</f>
        <v>5.085451552462191E-4</v>
      </c>
      <c r="EF73" s="28">
        <f>외인!EF73/10000</f>
        <v>21.573773000000003</v>
      </c>
      <c r="EG73" s="35">
        <f>MACD!EG73-시그널!EG73</f>
        <v>2.6743356037766005E-4</v>
      </c>
      <c r="EH73" s="28">
        <f>외인!EH73/10000</f>
        <v>30.815638</v>
      </c>
      <c r="EI73" s="35">
        <f>MACD!EI73-시그널!EI73</f>
        <v>1.347058740428974E-4</v>
      </c>
      <c r="EJ73" s="28">
        <f>외인!EJ73/10000</f>
        <v>9.4983079999999998</v>
      </c>
      <c r="EK73" s="35">
        <f>MACD!EK73-시그널!EK73</f>
        <v>-2.1448513361289819E-4</v>
      </c>
      <c r="EL73" s="28">
        <f>외인!EL73/10000</f>
        <v>2.7992630000000003</v>
      </c>
      <c r="EM73" s="35">
        <f>MACD!EM73-시그널!EM73</f>
        <v>4.1882337618190965E-4</v>
      </c>
      <c r="EN73" s="28">
        <f>외인!EN73/10000</f>
        <v>4.1666940000000006</v>
      </c>
      <c r="EO73" s="35">
        <f>MACD!EO73-시그널!EO73</f>
        <v>8.2360728419721531E-6</v>
      </c>
      <c r="EP73" s="28">
        <f>외인!EP73/10000</f>
        <v>15.619164000000001</v>
      </c>
      <c r="EQ73" s="35">
        <f>MACD!EQ73-시그널!EQ73</f>
        <v>4.3961591102524073E-4</v>
      </c>
      <c r="ER73" s="28">
        <f>외인!ER73/10000</f>
        <v>1.2032399999999999</v>
      </c>
      <c r="ES73" s="35">
        <f>MACD!ES73-시그널!ES73</f>
        <v>4.2998198108769228E-5</v>
      </c>
      <c r="ET73" s="28">
        <f>외인!ET73/10000</f>
        <v>17.224081999999999</v>
      </c>
      <c r="EU73" s="35">
        <f>MACD!EU73-시그널!EU73</f>
        <v>-3.4569330185921059E-5</v>
      </c>
      <c r="EV73" s="28">
        <f>외인!EV73/10000</f>
        <v>4.626811</v>
      </c>
      <c r="EW73" s="35">
        <f>MACD!EW73-시그널!EW73</f>
        <v>-2.0550965768532784E-5</v>
      </c>
      <c r="EX73" s="28">
        <f>외인!EX73/10000</f>
        <v>7.8614369999999996</v>
      </c>
      <c r="EY73" s="35">
        <f>MACD!EY73-시그널!EY73</f>
        <v>-6.3021407082824554E-5</v>
      </c>
    </row>
    <row r="74" spans="1:155">
      <c r="A74" s="27">
        <f>외인!A74</f>
        <v>46170</v>
      </c>
      <c r="B74" s="28">
        <f>외인!B74/10000</f>
        <v>650.29964199999995</v>
      </c>
      <c r="C74" s="35">
        <f>MACD!C74-시그널!C74</f>
        <v>2.641659382846935E-4</v>
      </c>
      <c r="D74" s="28">
        <f>외인!D74/10000</f>
        <v>61.702415000000002</v>
      </c>
      <c r="E74" s="35">
        <f>MACD!E74-시그널!E74</f>
        <v>1.5261028750454688E-4</v>
      </c>
      <c r="F74" s="28">
        <f>외인!F74/10000</f>
        <v>263.64606200000003</v>
      </c>
      <c r="G74" s="35">
        <f>MACD!G74-시그널!G74</f>
        <v>2.0771477633656303E-4</v>
      </c>
      <c r="H74" s="28">
        <f>외인!H74/10000</f>
        <v>33.284630999999997</v>
      </c>
      <c r="I74" s="35">
        <f>MACD!I74-시그널!I74</f>
        <v>1.6699769027038046E-4</v>
      </c>
      <c r="J74" s="28">
        <f>외인!J74/10000</f>
        <v>4.0840269999999999</v>
      </c>
      <c r="K74" s="35">
        <f>MACD!K74-시그널!K74</f>
        <v>-5.7252401750999588E-6</v>
      </c>
      <c r="L74" s="28">
        <f>외인!L74/10000</f>
        <v>30.951605999999998</v>
      </c>
      <c r="M74" s="35">
        <f>MACD!M74-시그널!M74</f>
        <v>1.4461929164275304E-4</v>
      </c>
      <c r="N74" s="28">
        <f>외인!N74/10000</f>
        <v>30.020288000000001</v>
      </c>
      <c r="O74" s="35">
        <f>MACD!O74-시그널!O74</f>
        <v>-1.120630771798545E-4</v>
      </c>
      <c r="P74" s="28">
        <f>외인!P74/10000</f>
        <v>17.758581</v>
      </c>
      <c r="Q74" s="35">
        <f>MACD!Q74-시그널!Q74</f>
        <v>4.2223430036391528E-4</v>
      </c>
      <c r="R74" s="28">
        <f>외인!R74/10000</f>
        <v>13.869316</v>
      </c>
      <c r="S74" s="35">
        <f>MACD!S74-시그널!S74</f>
        <v>2.2533997031885783E-4</v>
      </c>
      <c r="T74" s="28">
        <f>외인!T74/10000</f>
        <v>0.80841800000000008</v>
      </c>
      <c r="U74" s="35">
        <f>MACD!U74-시그널!U74</f>
        <v>-3.6001769000144489E-4</v>
      </c>
      <c r="V74" s="28">
        <f>외인!V74/10000</f>
        <v>12.799261999999999</v>
      </c>
      <c r="W74" s="35">
        <f>MACD!W74-시그널!W74</f>
        <v>-4.2641609699476285E-4</v>
      </c>
      <c r="X74" s="28">
        <f>외인!X74/10000</f>
        <v>350.99088399999999</v>
      </c>
      <c r="Y74" s="35">
        <f>MACD!Y74-시그널!Y74</f>
        <v>4.0772291387475962E-4</v>
      </c>
      <c r="Z74" s="28">
        <f>외인!Z74/10000</f>
        <v>4.5110849999999996</v>
      </c>
      <c r="AA74" s="35">
        <f>MACD!AA74-시그널!AA74</f>
        <v>-1.5213100724754611E-4</v>
      </c>
      <c r="AB74" s="28">
        <f>외인!AB74/10000</f>
        <v>19.316407000000002</v>
      </c>
      <c r="AC74" s="35">
        <f>MACD!AC74-시그널!AC74</f>
        <v>9.8660050631674357E-5</v>
      </c>
      <c r="AD74" s="28">
        <f>외인!AD74/10000</f>
        <v>2.0022250000000001</v>
      </c>
      <c r="AE74" s="35">
        <f>MACD!AE74-시그널!AE74</f>
        <v>1.2839248637567548E-4</v>
      </c>
      <c r="AF74" s="28">
        <f>외인!AF74/10000</f>
        <v>2.3382149999999999</v>
      </c>
      <c r="AG74" s="35">
        <f>MACD!AG74-시그널!AG74</f>
        <v>1.1211228810258106E-4</v>
      </c>
      <c r="AH74" s="28">
        <f>외인!AH74/10000</f>
        <v>21.662378</v>
      </c>
      <c r="AI74" s="35">
        <f>MACD!AI74-시그널!AI74</f>
        <v>3.3742394113454269E-4</v>
      </c>
      <c r="AJ74" s="28">
        <f>외인!AJ74/10000</f>
        <v>9.8577999999999992</v>
      </c>
      <c r="AK74" s="35">
        <f>MACD!AK74-시그널!AK74</f>
        <v>4.1430022532511272E-4</v>
      </c>
      <c r="AL74" s="28">
        <f>외인!AL74/10000</f>
        <v>11.312766</v>
      </c>
      <c r="AM74" s="35">
        <f>MACD!AM74-시그널!AM74</f>
        <v>-4.6800767994536942E-5</v>
      </c>
      <c r="AN74" s="28">
        <f>외인!AN74/10000</f>
        <v>20.494898000000003</v>
      </c>
      <c r="AO74" s="35">
        <f>MACD!AO74-시그널!AO74</f>
        <v>-1.1728754805893611E-4</v>
      </c>
      <c r="AP74" s="28">
        <f>외인!AP74/10000</f>
        <v>16.500530999999999</v>
      </c>
      <c r="AQ74" s="35">
        <f>MACD!AQ74-시그널!AQ74</f>
        <v>-8.4878606481752876E-5</v>
      </c>
      <c r="AR74" s="28">
        <f>외인!AR74/10000</f>
        <v>2.4113389999999999</v>
      </c>
      <c r="AS74" s="35">
        <f>MACD!AS74-시그널!AS74</f>
        <v>-1.5845828626175876E-5</v>
      </c>
      <c r="AT74" s="28">
        <f>외인!AT74/10000</f>
        <v>9.7229289999999988</v>
      </c>
      <c r="AU74" s="35">
        <f>MACD!AU74-시그널!AU74</f>
        <v>-2.2680484025337073E-4</v>
      </c>
      <c r="AV74" s="28">
        <f>외인!AV74/10000</f>
        <v>4.5199949999999998</v>
      </c>
      <c r="AW74" s="35">
        <f>MACD!AW74-시그널!AW74</f>
        <v>-4.3994299469375696E-4</v>
      </c>
      <c r="AX74" s="28">
        <f>외인!AX74/10000</f>
        <v>6.3073610000000002</v>
      </c>
      <c r="AY74" s="35">
        <f>MACD!AY74-시그널!AY74</f>
        <v>1.902671055185681E-4</v>
      </c>
      <c r="AZ74" s="28">
        <f>외인!AZ74/10000</f>
        <v>380.69276300000001</v>
      </c>
      <c r="BA74" s="35">
        <f>MACD!BA74-시그널!BA74</f>
        <v>3.7714790382412208E-4</v>
      </c>
      <c r="BB74" s="28">
        <f>외인!BB74/10000</f>
        <v>12.357769000000001</v>
      </c>
      <c r="BC74" s="35">
        <f>MACD!BC74-시그널!BC74</f>
        <v>-1.054202139158192E-4</v>
      </c>
      <c r="BD74" s="28">
        <f>외인!BD74/10000</f>
        <v>3.3177269999999996</v>
      </c>
      <c r="BE74" s="35">
        <f>MACD!BE74-시그널!BE74</f>
        <v>1.5043291858268912E-4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10.958394</v>
      </c>
      <c r="BI74" s="35">
        <f>MACD!BI74-시그널!BI74</f>
        <v>-1.7117291441681151E-5</v>
      </c>
      <c r="BJ74" s="28">
        <f>외인!BJ74/10000</f>
        <v>12.407695</v>
      </c>
      <c r="BK74" s="35">
        <f>MACD!BK74-시그널!BK74</f>
        <v>1.7866186637235232E-4</v>
      </c>
      <c r="BL74" s="28">
        <f>외인!BL74/10000</f>
        <v>4.3353529999999996</v>
      </c>
      <c r="BM74" s="35">
        <f>MACD!BM74-시그널!BM74</f>
        <v>1.2353927143166977E-4</v>
      </c>
      <c r="BN74" s="28">
        <f>외인!BN74/10000</f>
        <v>4.9876589999999998</v>
      </c>
      <c r="BO74" s="35">
        <f>MACD!BO74-시그널!BO74</f>
        <v>-6.8345302377101477E-4</v>
      </c>
      <c r="BP74" s="28">
        <f>외인!BP74/10000</f>
        <v>7.1325479999999999</v>
      </c>
      <c r="BQ74" s="35">
        <f>MACD!BQ74-시그널!BQ74</f>
        <v>1.4192032631257453E-4</v>
      </c>
      <c r="BR74" s="28">
        <f>외인!BR74/10000</f>
        <v>30.176207000000002</v>
      </c>
      <c r="BS74" s="35">
        <f>MACD!BS74-시그널!BS74</f>
        <v>-8.0597857490707849E-5</v>
      </c>
      <c r="BT74" s="28">
        <f>외인!BT74/10000</f>
        <v>355.181442</v>
      </c>
      <c r="BU74" s="35">
        <f>MACD!BU74-시그널!BU74</f>
        <v>4.03135356939544E-4</v>
      </c>
      <c r="BV74" s="28">
        <f>외인!BV74/10000</f>
        <v>47.386909000000003</v>
      </c>
      <c r="BW74" s="35">
        <f>MACD!BW74-시그널!BW74</f>
        <v>2.2737229050350324E-4</v>
      </c>
      <c r="BX74" s="28">
        <f>외인!BX74/10000</f>
        <v>7.3844089999999998</v>
      </c>
      <c r="BY74" s="35">
        <f>MACD!BY74-시그널!BY74</f>
        <v>1.3589251393470684E-4</v>
      </c>
      <c r="BZ74" s="28">
        <f>외인!BZ74/10000</f>
        <v>31.807664000000003</v>
      </c>
      <c r="CA74" s="35">
        <f>MACD!CA74-시그널!CA74</f>
        <v>-9.9750656212078286E-5</v>
      </c>
      <c r="CB74" s="28">
        <f>외인!CB74/10000</f>
        <v>1.111448</v>
      </c>
      <c r="CC74" s="35">
        <f>MACD!CC74-시그널!CC74</f>
        <v>3.5677734467508816E-5</v>
      </c>
      <c r="CD74" s="28">
        <f>외인!CD74/10000</f>
        <v>2.514354</v>
      </c>
      <c r="CE74" s="35">
        <f>MACD!CE74-시그널!CE74</f>
        <v>2.9826896743531846E-4</v>
      </c>
      <c r="CF74" s="28">
        <f>외인!CF74/10000</f>
        <v>2.7811759999999999</v>
      </c>
      <c r="CG74" s="35">
        <f>MACD!CG74-시그널!CG74</f>
        <v>-7.0712647921675296E-4</v>
      </c>
      <c r="CH74" s="28">
        <f>외인!CH74/10000</f>
        <v>6.465986</v>
      </c>
      <c r="CI74" s="35">
        <f>MACD!CI74-시그널!CI74</f>
        <v>-3.3000554398565575E-4</v>
      </c>
      <c r="CJ74" s="28">
        <f>외인!CJ74/10000</f>
        <v>33.475634999999997</v>
      </c>
      <c r="CK74" s="35">
        <f>MACD!CK74-시그널!CK74</f>
        <v>3.2897859352579259E-4</v>
      </c>
      <c r="CL74" s="28">
        <f>외인!CL74/10000</f>
        <v>22.027023</v>
      </c>
      <c r="CM74" s="35">
        <f>MACD!CM74-시그널!CM74</f>
        <v>1.3895586984101222E-4</v>
      </c>
      <c r="CN74" s="28">
        <f>외인!CN74/10000</f>
        <v>11.207458000000001</v>
      </c>
      <c r="CO74" s="35">
        <f>MACD!CO74-시그널!CO74</f>
        <v>3.5255941530009272E-5</v>
      </c>
      <c r="CP74" s="28">
        <f>외인!CP74/10000</f>
        <v>12.407657</v>
      </c>
      <c r="CQ74" s="35">
        <f>MACD!CQ74-시그널!CQ74</f>
        <v>-1.0434600831700426E-4</v>
      </c>
      <c r="CR74" s="28">
        <f>외인!CR74/10000</f>
        <v>17.125588</v>
      </c>
      <c r="CS74" s="35">
        <f>MACD!CS74-시그널!CS74</f>
        <v>2.2979116113989323E-4</v>
      </c>
      <c r="CT74" s="28">
        <f>외인!CT74/10000</f>
        <v>25.282614000000002</v>
      </c>
      <c r="CU74" s="35">
        <f>MACD!CU74-시그널!CU74</f>
        <v>-3.3472947134579494E-4</v>
      </c>
      <c r="CV74" s="28">
        <f>외인!CV74/10000</f>
        <v>355.181442</v>
      </c>
      <c r="CW74" s="35">
        <f>MACD!CW74-시그널!CW74</f>
        <v>4.03135356939544E-4</v>
      </c>
      <c r="CX74" s="28">
        <f>외인!CX74/10000</f>
        <v>26.046129000000001</v>
      </c>
      <c r="CY74" s="35">
        <f>MACD!CY74-시그널!CY74</f>
        <v>2.3346647352925388E-4</v>
      </c>
      <c r="CZ74" s="28">
        <f>외인!CZ74/10000</f>
        <v>1.930814</v>
      </c>
      <c r="DA74" s="35">
        <f>MACD!DA74-시그널!DA74</f>
        <v>2.9737542277049646E-4</v>
      </c>
      <c r="DB74" s="28">
        <f>외인!DB74/10000</f>
        <v>3.3177269999999996</v>
      </c>
      <c r="DC74" s="35">
        <f>MACD!DC74-시그널!DC74</f>
        <v>1.5043291858268912E-4</v>
      </c>
      <c r="DD74" s="28">
        <f>외인!DD74/10000</f>
        <v>0.80841800000000008</v>
      </c>
      <c r="DE74" s="35">
        <f>MACD!DE74-시그널!DE74</f>
        <v>-3.6001769000144489E-4</v>
      </c>
      <c r="DF74" s="28">
        <f>외인!DF74/10000</f>
        <v>5.5987480000000005</v>
      </c>
      <c r="DG74" s="35">
        <f>MACD!DG74-시그널!DG74</f>
        <v>1.7700694015197068E-4</v>
      </c>
      <c r="DH74" s="28">
        <f>외인!DH74/10000</f>
        <v>1.7771749999999999</v>
      </c>
      <c r="DI74" s="35">
        <f>MACD!DI74-시그널!DI74</f>
        <v>5.8537566816310011E-4</v>
      </c>
      <c r="DJ74" s="28">
        <f>외인!DJ74/10000</f>
        <v>65.525761000000003</v>
      </c>
      <c r="DK74" s="35">
        <f>MACD!DK74-시그널!DK74</f>
        <v>1.9753827238317616E-4</v>
      </c>
      <c r="DL74" s="28">
        <f>외인!DL74/10000</f>
        <v>8.9955130000000008</v>
      </c>
      <c r="DM74" s="35">
        <f>MACD!DM74-시그널!DM74</f>
        <v>1.4198937720200089E-5</v>
      </c>
      <c r="DN74" s="28">
        <f>외인!DN74/10000</f>
        <v>355.181442</v>
      </c>
      <c r="DO74" s="35">
        <f>MACD!DO74-시그널!DO74</f>
        <v>4.03135356939544E-4</v>
      </c>
      <c r="DP74" s="28">
        <f>외인!DP74/10000</f>
        <v>7.7558699999999998</v>
      </c>
      <c r="DQ74" s="35">
        <f>MACD!DQ74-시그널!DQ74</f>
        <v>6.11778124898579E-4</v>
      </c>
      <c r="DR74" s="28">
        <f>외인!DR74/10000</f>
        <v>4.1862440000000003</v>
      </c>
      <c r="DS74" s="35">
        <f>MACD!DS74-시그널!DS74</f>
        <v>1.1305990320203529E-5</v>
      </c>
      <c r="DT74" s="28">
        <f>외인!DT74/10000</f>
        <v>13.869316</v>
      </c>
      <c r="DU74" s="35">
        <f>MACD!DU74-시그널!DU74</f>
        <v>2.2533997031885783E-4</v>
      </c>
      <c r="DV74" s="28">
        <f>외인!DV74/10000</f>
        <v>3.2258110000000002</v>
      </c>
      <c r="DW74" s="35">
        <f>MACD!DW74-시그널!DW74</f>
        <v>2.7186984661980453E-4</v>
      </c>
      <c r="DX74" s="28">
        <f>외인!DX74/10000</f>
        <v>12.799261999999999</v>
      </c>
      <c r="DY74" s="35">
        <f>MACD!DY74-시그널!DY74</f>
        <v>-4.2641609699476285E-4</v>
      </c>
      <c r="DZ74" s="28">
        <f>외인!DZ74/10000</f>
        <v>0.73120600000000002</v>
      </c>
      <c r="EA74" s="35">
        <f>MACD!EA74-시그널!EA74</f>
        <v>-3.2862274229147274E-4</v>
      </c>
      <c r="EB74" s="28">
        <f>외인!EB74/10000</f>
        <v>1.0474809999999999</v>
      </c>
      <c r="EC74" s="35">
        <f>MACD!EC74-시그널!EC74</f>
        <v>2.0772477529501347E-4</v>
      </c>
      <c r="ED74" s="28">
        <f>외인!ED74/10000</f>
        <v>1.0025230000000001</v>
      </c>
      <c r="EE74" s="35">
        <f>MACD!EE74-시그널!EE74</f>
        <v>4.2954836807200102E-4</v>
      </c>
      <c r="EF74" s="28">
        <f>외인!EF74/10000</f>
        <v>21.160457999999998</v>
      </c>
      <c r="EG74" s="35">
        <f>MACD!EG74-시그널!EG74</f>
        <v>2.3487428671310146E-4</v>
      </c>
      <c r="EH74" s="28">
        <f>외인!EH74/10000</f>
        <v>29.908797999999997</v>
      </c>
      <c r="EI74" s="35">
        <f>MACD!EI74-시그널!EI74</f>
        <v>1.558714454194836E-4</v>
      </c>
      <c r="EJ74" s="28">
        <f>외인!EJ74/10000</f>
        <v>9.5290039999999987</v>
      </c>
      <c r="EK74" s="35">
        <f>MACD!EK74-시그널!EK74</f>
        <v>-2.6620844490958138E-4</v>
      </c>
      <c r="EL74" s="28">
        <f>외인!EL74/10000</f>
        <v>2.7379669999999998</v>
      </c>
      <c r="EM74" s="35">
        <f>MACD!EM74-시그널!EM74</f>
        <v>2.523874823780782E-4</v>
      </c>
      <c r="EN74" s="28">
        <f>외인!EN74/10000</f>
        <v>4.1862440000000003</v>
      </c>
      <c r="EO74" s="35">
        <f>MACD!EO74-시그널!EO74</f>
        <v>1.1305990320203529E-5</v>
      </c>
      <c r="EP74" s="28">
        <f>외인!EP74/10000</f>
        <v>15.249212</v>
      </c>
      <c r="EQ74" s="35">
        <f>MACD!EQ74-시그널!EQ74</f>
        <v>3.7171141778172094E-4</v>
      </c>
      <c r="ER74" s="28">
        <f>외인!ER74/10000</f>
        <v>1.164887</v>
      </c>
      <c r="ES74" s="35">
        <f>MACD!ES74-시그널!ES74</f>
        <v>-2.6938967838998186E-5</v>
      </c>
      <c r="ET74" s="28">
        <f>외인!ET74/10000</f>
        <v>16.500530999999999</v>
      </c>
      <c r="EU74" s="35">
        <f>MACD!EU74-시그널!EU74</f>
        <v>-8.4878606481752876E-5</v>
      </c>
      <c r="EV74" s="28">
        <f>외인!EV74/10000</f>
        <v>4.5110849999999996</v>
      </c>
      <c r="EW74" s="35">
        <f>MACD!EW74-시그널!EW74</f>
        <v>-1.5213100724754611E-4</v>
      </c>
      <c r="EX74" s="28">
        <f>외인!EX74/10000</f>
        <v>7.8965729999999992</v>
      </c>
      <c r="EY74" s="35">
        <f>MACD!EY74-시그널!EY74</f>
        <v>-6.9410944607214932E-5</v>
      </c>
    </row>
    <row r="75" spans="1:155">
      <c r="A75" s="27">
        <f>외인!A75</f>
        <v>46171</v>
      </c>
      <c r="B75" s="28">
        <f>외인!B75/10000</f>
        <v>673.36778099999992</v>
      </c>
      <c r="C75" s="35">
        <f>MACD!C75-시그널!C75</f>
        <v>2.821697837062746E-4</v>
      </c>
      <c r="D75" s="28">
        <f>외인!D75/10000</f>
        <v>60.042994999999998</v>
      </c>
      <c r="E75" s="35">
        <f>MACD!E75-시그널!E75</f>
        <v>4.4266311513395807E-5</v>
      </c>
      <c r="F75" s="28">
        <f>외인!F75/10000</f>
        <v>276.968232</v>
      </c>
      <c r="G75" s="35">
        <f>MACD!G75-시그널!G75</f>
        <v>2.3797380166128124E-4</v>
      </c>
      <c r="H75" s="28">
        <f>외인!H75/10000</f>
        <v>33.914027000000004</v>
      </c>
      <c r="I75" s="35">
        <f>MACD!I75-시그널!I75</f>
        <v>2.6462847752440374E-4</v>
      </c>
      <c r="J75" s="28">
        <f>외인!J75/10000</f>
        <v>4.0416249999999998</v>
      </c>
      <c r="K75" s="35">
        <f>MACD!K75-시그널!K75</f>
        <v>4.4106440843947855E-5</v>
      </c>
      <c r="L75" s="28">
        <f>외인!L75/10000</f>
        <v>31.625421000000003</v>
      </c>
      <c r="M75" s="35">
        <f>MACD!M75-시그널!M75</f>
        <v>2.4936045614675504E-4</v>
      </c>
      <c r="N75" s="28">
        <f>외인!N75/10000</f>
        <v>31.99408</v>
      </c>
      <c r="O75" s="35">
        <f>MACD!O75-시그널!O75</f>
        <v>-3.3920933249900048E-5</v>
      </c>
      <c r="P75" s="28">
        <f>외인!P75/10000</f>
        <v>17.719708999999998</v>
      </c>
      <c r="Q75" s="35">
        <f>MACD!Q75-시그널!Q75</f>
        <v>3.9493864647603027E-4</v>
      </c>
      <c r="R75" s="28">
        <f>외인!R75/10000</f>
        <v>15.614082000000002</v>
      </c>
      <c r="S75" s="35">
        <f>MACD!S75-시그널!S75</f>
        <v>2.8741406058358226E-4</v>
      </c>
      <c r="T75" s="28">
        <f>외인!T75/10000</f>
        <v>0.79801899999999992</v>
      </c>
      <c r="U75" s="35">
        <f>MACD!U75-시그널!U75</f>
        <v>-4.2992897505643175E-4</v>
      </c>
      <c r="V75" s="28">
        <f>외인!V75/10000</f>
        <v>12.262316</v>
      </c>
      <c r="W75" s="35">
        <f>MACD!W75-시그널!W75</f>
        <v>-7.3592853995246258E-4</v>
      </c>
      <c r="X75" s="28">
        <f>외인!X75/10000</f>
        <v>363.89875699999999</v>
      </c>
      <c r="Y75" s="35">
        <f>MACD!Y75-시그널!Y75</f>
        <v>4.1085129089387003E-4</v>
      </c>
      <c r="Z75" s="28">
        <f>외인!Z75/10000</f>
        <v>4.5340940000000005</v>
      </c>
      <c r="AA75" s="35">
        <f>MACD!AA75-시그널!AA75</f>
        <v>-2.4506116744370666E-4</v>
      </c>
      <c r="AB75" s="28">
        <f>외인!AB75/10000</f>
        <v>19.363651000000001</v>
      </c>
      <c r="AC75" s="35">
        <f>MACD!AC75-시그널!AC75</f>
        <v>7.2757293957362366E-5</v>
      </c>
      <c r="AD75" s="28">
        <f>외인!AD75/10000</f>
        <v>2.0012189999999999</v>
      </c>
      <c r="AE75" s="35">
        <f>MACD!AE75-시그널!AE75</f>
        <v>-1.4294651149219162E-5</v>
      </c>
      <c r="AF75" s="28">
        <f>외인!AF75/10000</f>
        <v>2.3252990000000002</v>
      </c>
      <c r="AG75" s="35">
        <f>MACD!AG75-시그널!AG75</f>
        <v>2.2907842891276323E-5</v>
      </c>
      <c r="AH75" s="28">
        <f>외인!AH75/10000</f>
        <v>21.505182999999999</v>
      </c>
      <c r="AI75" s="35">
        <f>MACD!AI75-시그널!AI75</f>
        <v>3.529849686258638E-4</v>
      </c>
      <c r="AJ75" s="28">
        <f>외인!AJ75/10000</f>
        <v>10.433211</v>
      </c>
      <c r="AK75" s="35">
        <f>MACD!AK75-시그널!AK75</f>
        <v>4.878029301947762E-4</v>
      </c>
      <c r="AL75" s="28">
        <f>외인!AL75/10000</f>
        <v>12.121656</v>
      </c>
      <c r="AM75" s="35">
        <f>MACD!AM75-시그널!AM75</f>
        <v>-7.4150853407263734E-5</v>
      </c>
      <c r="AN75" s="28">
        <f>외인!AN75/10000</f>
        <v>21.625648000000002</v>
      </c>
      <c r="AO75" s="35">
        <f>MACD!AO75-시그널!AO75</f>
        <v>2.8788595375030712E-6</v>
      </c>
      <c r="AP75" s="28">
        <f>외인!AP75/10000</f>
        <v>16.219583</v>
      </c>
      <c r="AQ75" s="35">
        <f>MACD!AQ75-시그널!AQ75</f>
        <v>-1.0524426076192572E-4</v>
      </c>
      <c r="AR75" s="28">
        <f>외인!AR75/10000</f>
        <v>2.3929040000000001</v>
      </c>
      <c r="AS75" s="35">
        <f>MACD!AS75-시그널!AS75</f>
        <v>-6.7464896839683995E-5</v>
      </c>
      <c r="AT75" s="28">
        <f>외인!AT75/10000</f>
        <v>10.758371</v>
      </c>
      <c r="AU75" s="35">
        <f>MACD!AU75-시그널!AU75</f>
        <v>-9.6935518758571614E-5</v>
      </c>
      <c r="AV75" s="28">
        <f>외인!AV75/10000</f>
        <v>4.4532080000000001</v>
      </c>
      <c r="AW75" s="35">
        <f>MACD!AW75-시그널!AW75</f>
        <v>-4.7527823556019449E-4</v>
      </c>
      <c r="AX75" s="28">
        <f>외인!AX75/10000</f>
        <v>6.4610830000000004</v>
      </c>
      <c r="AY75" s="35">
        <f>MACD!AY75-시그널!AY75</f>
        <v>9.0229253043442583E-5</v>
      </c>
      <c r="AZ75" s="28">
        <f>외인!AZ75/10000</f>
        <v>397.99432899999999</v>
      </c>
      <c r="BA75" s="35">
        <f>MACD!BA75-시그널!BA75</f>
        <v>3.8389027404737221E-4</v>
      </c>
      <c r="BB75" s="28">
        <f>외인!BB75/10000</f>
        <v>12.996369</v>
      </c>
      <c r="BC75" s="35">
        <f>MACD!BC75-시그널!BC75</f>
        <v>-1.4511556468912415E-4</v>
      </c>
      <c r="BD75" s="28">
        <f>외인!BD75/10000</f>
        <v>3.299976</v>
      </c>
      <c r="BE75" s="35">
        <f>MACD!BE75-시그널!BE75</f>
        <v>1.5654414549106741E-4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11.066707000000001</v>
      </c>
      <c r="BI75" s="35">
        <f>MACD!BI75-시그널!BI75</f>
        <v>-2.2139874865772504E-6</v>
      </c>
      <c r="BJ75" s="28">
        <f>외인!BJ75/10000</f>
        <v>12.425943</v>
      </c>
      <c r="BK75" s="35">
        <f>MACD!BK75-시그널!BK75</f>
        <v>1.7472783252671321E-4</v>
      </c>
      <c r="BL75" s="28">
        <f>외인!BL75/10000</f>
        <v>4.2930820000000001</v>
      </c>
      <c r="BM75" s="35">
        <f>MACD!BM75-시그널!BM75</f>
        <v>7.4630363178622601E-5</v>
      </c>
      <c r="BN75" s="28">
        <f>외인!BN75/10000</f>
        <v>4.9902699999999998</v>
      </c>
      <c r="BO75" s="35">
        <f>MACD!BO75-시그널!BO75</f>
        <v>-5.8121383888645793E-4</v>
      </c>
      <c r="BP75" s="28">
        <f>외인!BP75/10000</f>
        <v>7.2415699999999994</v>
      </c>
      <c r="BQ75" s="35">
        <f>MACD!BQ75-시그널!BQ75</f>
        <v>4.0827466906591468E-5</v>
      </c>
      <c r="BR75" s="28">
        <f>외인!BR75/10000</f>
        <v>29.901146000000001</v>
      </c>
      <c r="BS75" s="35">
        <f>MACD!BS75-시그널!BS75</f>
        <v>-6.9716574693152056E-5</v>
      </c>
      <c r="BT75" s="28">
        <f>외인!BT75/10000</f>
        <v>367.85366199999999</v>
      </c>
      <c r="BU75" s="35">
        <f>MACD!BU75-시그널!BU75</f>
        <v>4.0284713208457631E-4</v>
      </c>
      <c r="BV75" s="28">
        <f>외인!BV75/10000</f>
        <v>48.371307000000002</v>
      </c>
      <c r="BW75" s="35">
        <f>MACD!BW75-시그널!BW75</f>
        <v>2.1726038783222271E-4</v>
      </c>
      <c r="BX75" s="28">
        <f>외인!BX75/10000</f>
        <v>7.4241609999999998</v>
      </c>
      <c r="BY75" s="35">
        <f>MACD!BY75-시그널!BY75</f>
        <v>9.7594015753210342E-5</v>
      </c>
      <c r="BZ75" s="28">
        <f>외인!BZ75/10000</f>
        <v>33.747304</v>
      </c>
      <c r="CA75" s="35">
        <f>MACD!CA75-시그널!CA75</f>
        <v>-3.2444133529309751E-5</v>
      </c>
      <c r="CB75" s="28">
        <f>외인!CB75/10000</f>
        <v>1.1038760000000001</v>
      </c>
      <c r="CC75" s="35">
        <f>MACD!CC75-시그널!CC75</f>
        <v>7.7792766593911292E-5</v>
      </c>
      <c r="CD75" s="28">
        <f>외인!CD75/10000</f>
        <v>2.4861</v>
      </c>
      <c r="CE75" s="35">
        <f>MACD!CE75-시그널!CE75</f>
        <v>1.7576041072793263E-4</v>
      </c>
      <c r="CF75" s="28">
        <f>외인!CF75/10000</f>
        <v>2.7513200000000002</v>
      </c>
      <c r="CG75" s="35">
        <f>MACD!CG75-시그널!CG75</f>
        <v>-6.4078607022548424E-4</v>
      </c>
      <c r="CH75" s="28">
        <f>외인!CH75/10000</f>
        <v>6.4086739999999995</v>
      </c>
      <c r="CI75" s="35">
        <f>MACD!CI75-시그널!CI75</f>
        <v>-3.4476796278134667E-4</v>
      </c>
      <c r="CJ75" s="28">
        <f>외인!CJ75/10000</f>
        <v>33.026713999999998</v>
      </c>
      <c r="CK75" s="35">
        <f>MACD!CK75-시그널!CK75</f>
        <v>2.9052498713001945E-4</v>
      </c>
      <c r="CL75" s="28">
        <f>외인!CL75/10000</f>
        <v>21.997859999999999</v>
      </c>
      <c r="CM75" s="35">
        <f>MACD!CM75-시그널!CM75</f>
        <v>1.2006331325810769E-4</v>
      </c>
      <c r="CN75" s="28">
        <f>외인!CN75/10000</f>
        <v>11.118039</v>
      </c>
      <c r="CO75" s="35">
        <f>MACD!CO75-시그널!CO75</f>
        <v>6.9231215389107159E-5</v>
      </c>
      <c r="CP75" s="28">
        <f>외인!CP75/10000</f>
        <v>13.044752000000001</v>
      </c>
      <c r="CQ75" s="35">
        <f>MACD!CQ75-시그널!CQ75</f>
        <v>-1.4429141626724713E-4</v>
      </c>
      <c r="CR75" s="28">
        <f>외인!CR75/10000</f>
        <v>18.890281999999999</v>
      </c>
      <c r="CS75" s="35">
        <f>MACD!CS75-시그널!CS75</f>
        <v>2.8346047797161441E-4</v>
      </c>
      <c r="CT75" s="28">
        <f>외인!CT75/10000</f>
        <v>28.132916999999999</v>
      </c>
      <c r="CU75" s="35">
        <f>MACD!CU75-시그널!CU75</f>
        <v>-3.294309149871901E-4</v>
      </c>
      <c r="CV75" s="28">
        <f>외인!CV75/10000</f>
        <v>367.85366199999999</v>
      </c>
      <c r="CW75" s="35">
        <f>MACD!CW75-시그널!CW75</f>
        <v>4.0284713208457631E-4</v>
      </c>
      <c r="CX75" s="28">
        <f>외인!CX75/10000</f>
        <v>27.449825000000001</v>
      </c>
      <c r="CY75" s="35">
        <f>MACD!CY75-시그널!CY75</f>
        <v>3.4679290629236403E-4</v>
      </c>
      <c r="CZ75" s="28">
        <f>외인!CZ75/10000</f>
        <v>1.9742360000000001</v>
      </c>
      <c r="DA75" s="35">
        <f>MACD!DA75-시그널!DA75</f>
        <v>6.1350835895795236E-5</v>
      </c>
      <c r="DB75" s="28">
        <f>외인!DB75/10000</f>
        <v>3.299976</v>
      </c>
      <c r="DC75" s="35">
        <f>MACD!DC75-시그널!DC75</f>
        <v>1.5654414549106741E-4</v>
      </c>
      <c r="DD75" s="28">
        <f>외인!DD75/10000</f>
        <v>0.79801899999999992</v>
      </c>
      <c r="DE75" s="35">
        <f>MACD!DE75-시그널!DE75</f>
        <v>-4.2992897505643175E-4</v>
      </c>
      <c r="DF75" s="28">
        <f>외인!DF75/10000</f>
        <v>5.6475569999999999</v>
      </c>
      <c r="DG75" s="35">
        <f>MACD!DG75-시그널!DG75</f>
        <v>1.3304797604878169E-4</v>
      </c>
      <c r="DH75" s="28">
        <f>외인!DH75/10000</f>
        <v>1.7529970000000001</v>
      </c>
      <c r="DI75" s="35">
        <f>MACD!DI75-시그널!DI75</f>
        <v>4.1486571782627557E-4</v>
      </c>
      <c r="DJ75" s="28">
        <f>외인!DJ75/10000</f>
        <v>65.356421999999995</v>
      </c>
      <c r="DK75" s="35">
        <f>MACD!DK75-시그널!DK75</f>
        <v>2.4153184886336113E-4</v>
      </c>
      <c r="DL75" s="28">
        <f>외인!DL75/10000</f>
        <v>8.9173779999999994</v>
      </c>
      <c r="DM75" s="35">
        <f>MACD!DM75-시그널!DM75</f>
        <v>5.6859720097676399E-5</v>
      </c>
      <c r="DN75" s="28">
        <f>외인!DN75/10000</f>
        <v>367.85366199999999</v>
      </c>
      <c r="DO75" s="35">
        <f>MACD!DO75-시그널!DO75</f>
        <v>4.0284713208457631E-4</v>
      </c>
      <c r="DP75" s="28">
        <f>외인!DP75/10000</f>
        <v>7.4828660000000005</v>
      </c>
      <c r="DQ75" s="35">
        <f>MACD!DQ75-시그널!DQ75</f>
        <v>6.4438919722881725E-4</v>
      </c>
      <c r="DR75" s="28">
        <f>외인!DR75/10000</f>
        <v>4.1341890000000001</v>
      </c>
      <c r="DS75" s="35">
        <f>MACD!DS75-시그널!DS75</f>
        <v>4.2726147348827134E-5</v>
      </c>
      <c r="DT75" s="28">
        <f>외인!DT75/10000</f>
        <v>15.614082000000002</v>
      </c>
      <c r="DU75" s="35">
        <f>MACD!DU75-시그널!DU75</f>
        <v>2.8741406058358226E-4</v>
      </c>
      <c r="DV75" s="28">
        <f>외인!DV75/10000</f>
        <v>3.2447110000000001</v>
      </c>
      <c r="DW75" s="35">
        <f>MACD!DW75-시그널!DW75</f>
        <v>2.9507130366747061E-4</v>
      </c>
      <c r="DX75" s="28">
        <f>외인!DX75/10000</f>
        <v>12.262316</v>
      </c>
      <c r="DY75" s="35">
        <f>MACD!DY75-시그널!DY75</f>
        <v>-7.3592853995246258E-4</v>
      </c>
      <c r="DZ75" s="28">
        <f>외인!DZ75/10000</f>
        <v>0.71026800000000001</v>
      </c>
      <c r="EA75" s="35">
        <f>MACD!EA75-시그널!EA75</f>
        <v>-3.3670496275972492E-4</v>
      </c>
      <c r="EB75" s="28">
        <f>외인!EB75/10000</f>
        <v>1.034707</v>
      </c>
      <c r="EC75" s="35">
        <f>MACD!EC75-시그널!EC75</f>
        <v>1.2223408526090948E-4</v>
      </c>
      <c r="ED75" s="28">
        <f>외인!ED75/10000</f>
        <v>0.97517299999999996</v>
      </c>
      <c r="EE75" s="35">
        <f>MACD!EE75-시그널!EE75</f>
        <v>3.3069522950065605E-4</v>
      </c>
      <c r="EF75" s="28">
        <f>외인!EF75/10000</f>
        <v>21.067242999999998</v>
      </c>
      <c r="EG75" s="35">
        <f>MACD!EG75-시그널!EG75</f>
        <v>1.8165921073968482E-4</v>
      </c>
      <c r="EH75" s="28">
        <f>외인!EH75/10000</f>
        <v>31.304807</v>
      </c>
      <c r="EI75" s="35">
        <f>MACD!EI75-시그널!EI75</f>
        <v>1.7894654453105271E-4</v>
      </c>
      <c r="EJ75" s="28">
        <f>외인!EJ75/10000</f>
        <v>9.4619090000000003</v>
      </c>
      <c r="EK75" s="35">
        <f>MACD!EK75-시그널!EK75</f>
        <v>-2.6323580038964314E-4</v>
      </c>
      <c r="EL75" s="28">
        <f>외인!EL75/10000</f>
        <v>2.7060219999999999</v>
      </c>
      <c r="EM75" s="35">
        <f>MACD!EM75-시그널!EM75</f>
        <v>1.3537611977773513E-4</v>
      </c>
      <c r="EN75" s="28">
        <f>외인!EN75/10000</f>
        <v>4.1341890000000001</v>
      </c>
      <c r="EO75" s="35">
        <f>MACD!EO75-시그널!EO75</f>
        <v>4.2726147348827134E-5</v>
      </c>
      <c r="EP75" s="28">
        <f>외인!EP75/10000</f>
        <v>14.854752</v>
      </c>
      <c r="EQ75" s="35">
        <f>MACD!EQ75-시그널!EQ75</f>
        <v>2.976186492585802E-4</v>
      </c>
      <c r="ER75" s="28">
        <f>외인!ER75/10000</f>
        <v>1.108876</v>
      </c>
      <c r="ES75" s="35">
        <f>MACD!ES75-시그널!ES75</f>
        <v>5.8327526009652447E-5</v>
      </c>
      <c r="ET75" s="28">
        <f>외인!ET75/10000</f>
        <v>16.219583</v>
      </c>
      <c r="EU75" s="35">
        <f>MACD!EU75-시그널!EU75</f>
        <v>-1.0524426076192572E-4</v>
      </c>
      <c r="EV75" s="28">
        <f>외인!EV75/10000</f>
        <v>4.5340940000000005</v>
      </c>
      <c r="EW75" s="35">
        <f>MACD!EW75-시그널!EW75</f>
        <v>-2.4506116744370666E-4</v>
      </c>
      <c r="EX75" s="28">
        <f>외인!EX75/10000</f>
        <v>8.5106579999999994</v>
      </c>
      <c r="EY75" s="35">
        <f>MACD!EY75-시그널!EY75</f>
        <v>-7.6216455721714356E-5</v>
      </c>
    </row>
    <row r="76" spans="1:155">
      <c r="A76" s="27">
        <f>외인!A76</f>
        <v>46174</v>
      </c>
      <c r="B76" s="28">
        <f>외인!B76/10000</f>
        <v>698.14767099999995</v>
      </c>
      <c r="C76" s="35">
        <f>MACD!C76-시그널!C76</f>
        <v>2.9016635987848136E-4</v>
      </c>
      <c r="D76" s="28">
        <f>외인!D76/10000</f>
        <v>58.630796999999994</v>
      </c>
      <c r="E76" s="35">
        <f>MACD!E76-시그널!E76</f>
        <v>-7.0467254977581503E-5</v>
      </c>
      <c r="F76" s="28">
        <f>외인!F76/10000</f>
        <v>297.65246000000002</v>
      </c>
      <c r="G76" s="35">
        <f>MACD!G76-시그널!G76</f>
        <v>2.8461736112142576E-4</v>
      </c>
      <c r="H76" s="28">
        <f>외인!H76/10000</f>
        <v>33.028041999999999</v>
      </c>
      <c r="I76" s="35">
        <f>MACD!I76-시그널!I76</f>
        <v>2.5876009062846911E-4</v>
      </c>
      <c r="J76" s="28">
        <f>외인!J76/10000</f>
        <v>4.1351740000000001</v>
      </c>
      <c r="K76" s="35">
        <f>MACD!K76-시그널!K76</f>
        <v>1.1693816836153692E-4</v>
      </c>
      <c r="L76" s="28">
        <f>외인!L76/10000</f>
        <v>30.774243999999999</v>
      </c>
      <c r="M76" s="35">
        <f>MACD!M76-시그널!M76</f>
        <v>2.5499431309843388E-4</v>
      </c>
      <c r="N76" s="28">
        <f>외인!N76/10000</f>
        <v>32.464365000000001</v>
      </c>
      <c r="O76" s="35">
        <f>MACD!O76-시그널!O76</f>
        <v>-1.2299784511460581E-6</v>
      </c>
      <c r="P76" s="28">
        <f>외인!P76/10000</f>
        <v>17.714832000000001</v>
      </c>
      <c r="Q76" s="35">
        <f>MACD!Q76-시그널!Q76</f>
        <v>3.0502345548919223E-4</v>
      </c>
      <c r="R76" s="28">
        <f>외인!R76/10000</f>
        <v>17.112386999999998</v>
      </c>
      <c r="S76" s="35">
        <f>MACD!S76-시그널!S76</f>
        <v>1.0985517393517086E-4</v>
      </c>
      <c r="T76" s="28">
        <f>외인!T76/10000</f>
        <v>0.77642299999999997</v>
      </c>
      <c r="U76" s="35">
        <f>MACD!U76-시그널!U76</f>
        <v>-5.1254373423575354E-4</v>
      </c>
      <c r="V76" s="28">
        <f>외인!V76/10000</f>
        <v>12.004174000000001</v>
      </c>
      <c r="W76" s="35">
        <f>MACD!W76-시그널!W76</f>
        <v>-1.0130993666405087E-3</v>
      </c>
      <c r="X76" s="28">
        <f>외인!X76/10000</f>
        <v>384.61140499999999</v>
      </c>
      <c r="Y76" s="35">
        <f>MACD!Y76-시그널!Y76</f>
        <v>4.3933698157127849E-4</v>
      </c>
      <c r="Z76" s="28">
        <f>외인!Z76/10000</f>
        <v>4.6605109999999996</v>
      </c>
      <c r="AA76" s="35">
        <f>MACD!AA76-시그널!AA76</f>
        <v>-2.9971271679091161E-4</v>
      </c>
      <c r="AB76" s="28">
        <f>외인!AB76/10000</f>
        <v>19.301949</v>
      </c>
      <c r="AC76" s="35">
        <f>MACD!AC76-시그널!AC76</f>
        <v>4.3747393446021748E-5</v>
      </c>
      <c r="AD76" s="28">
        <f>외인!AD76/10000</f>
        <v>1.9590380000000001</v>
      </c>
      <c r="AE76" s="35">
        <f>MACD!AE76-시그널!AE76</f>
        <v>-1.607396401528575E-4</v>
      </c>
      <c r="AF76" s="28">
        <f>외인!AF76/10000</f>
        <v>2.3192710000000001</v>
      </c>
      <c r="AG76" s="35">
        <f>MACD!AG76-시그널!AG76</f>
        <v>-6.4280995486990151E-5</v>
      </c>
      <c r="AH76" s="28">
        <f>외인!AH76/10000</f>
        <v>21.274395000000002</v>
      </c>
      <c r="AI76" s="35">
        <f>MACD!AI76-시그널!AI76</f>
        <v>3.4290650460308796E-4</v>
      </c>
      <c r="AJ76" s="28">
        <f>외인!AJ76/10000</f>
        <v>11.037967999999999</v>
      </c>
      <c r="AK76" s="35">
        <f>MACD!AK76-시그널!AK76</f>
        <v>3.0677697366739045E-4</v>
      </c>
      <c r="AL76" s="28">
        <f>외인!AL76/10000</f>
        <v>11.964086999999999</v>
      </c>
      <c r="AM76" s="35">
        <f>MACD!AM76-시그널!AM76</f>
        <v>-1.7068817014962063E-4</v>
      </c>
      <c r="AN76" s="28">
        <f>외인!AN76/10000</f>
        <v>22.198437999999999</v>
      </c>
      <c r="AO76" s="35">
        <f>MACD!AO76-시그널!AO76</f>
        <v>8.9351523902962048E-5</v>
      </c>
      <c r="AP76" s="28">
        <f>외인!AP76/10000</f>
        <v>16.906527000000001</v>
      </c>
      <c r="AQ76" s="35">
        <f>MACD!AQ76-시그널!AQ76</f>
        <v>-4.1819267593436356E-5</v>
      </c>
      <c r="AR76" s="28">
        <f>외인!AR76/10000</f>
        <v>2.328077</v>
      </c>
      <c r="AS76" s="35">
        <f>MACD!AS76-시그널!AS76</f>
        <v>-1.4672102463193291E-4</v>
      </c>
      <c r="AT76" s="28">
        <f>외인!AT76/10000</f>
        <v>12.136817000000001</v>
      </c>
      <c r="AU76" s="35">
        <f>MACD!AU76-시그널!AU76</f>
        <v>-7.4420009419708241E-5</v>
      </c>
      <c r="AV76" s="28">
        <f>외인!AV76/10000</f>
        <v>4.3620539999999997</v>
      </c>
      <c r="AW76" s="35">
        <f>MACD!AW76-시그널!AW76</f>
        <v>-4.8694513959548862E-4</v>
      </c>
      <c r="AX76" s="28">
        <f>외인!AX76/10000</f>
        <v>6.1895739999999995</v>
      </c>
      <c r="AY76" s="35">
        <f>MACD!AY76-시그널!AY76</f>
        <v>1.4231929602098183E-4</v>
      </c>
      <c r="AZ76" s="28">
        <f>외인!AZ76/10000</f>
        <v>418.78438900000003</v>
      </c>
      <c r="BA76" s="35">
        <f>MACD!BA76-시그널!BA76</f>
        <v>3.9505144335879E-4</v>
      </c>
      <c r="BB76" s="28">
        <f>외인!BB76/10000</f>
        <v>13.546495000000002</v>
      </c>
      <c r="BC76" s="35">
        <f>MACD!BC76-시그널!BC76</f>
        <v>-1.4866990840274694E-4</v>
      </c>
      <c r="BD76" s="28">
        <f>외인!BD76/10000</f>
        <v>3.2837269999999998</v>
      </c>
      <c r="BE76" s="35">
        <f>MACD!BE76-시그널!BE76</f>
        <v>1.9707587302053304E-4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10.808421000000001</v>
      </c>
      <c r="BI76" s="35">
        <f>MACD!BI76-시그널!BI76</f>
        <v>-1.9918125491681616E-5</v>
      </c>
      <c r="BJ76" s="28">
        <f>외인!BJ76/10000</f>
        <v>12.102603</v>
      </c>
      <c r="BK76" s="35">
        <f>MACD!BK76-시그널!BK76</f>
        <v>1.0200805950608306E-4</v>
      </c>
      <c r="BL76" s="28">
        <f>외인!BL76/10000</f>
        <v>4.2491209999999997</v>
      </c>
      <c r="BM76" s="35">
        <f>MACD!BM76-시그널!BM76</f>
        <v>3.6359593880738337E-5</v>
      </c>
      <c r="BN76" s="28">
        <f>외인!BN76/10000</f>
        <v>4.8630199999999997</v>
      </c>
      <c r="BO76" s="35">
        <f>MACD!BO76-시그널!BO76</f>
        <v>-4.3433718136115995E-4</v>
      </c>
      <c r="BP76" s="28">
        <f>외인!BP76/10000</f>
        <v>6.9413689999999999</v>
      </c>
      <c r="BQ76" s="35">
        <f>MACD!BQ76-시그널!BQ76</f>
        <v>9.3488161999911339E-5</v>
      </c>
      <c r="BR76" s="28">
        <f>외인!BR76/10000</f>
        <v>31.141137000000001</v>
      </c>
      <c r="BS76" s="35">
        <f>MACD!BS76-시그널!BS76</f>
        <v>5.4500004308147341E-5</v>
      </c>
      <c r="BT76" s="28">
        <f>외인!BT76/10000</f>
        <v>388.50569200000001</v>
      </c>
      <c r="BU76" s="35">
        <f>MACD!BU76-시그널!BU76</f>
        <v>4.2831428046912807E-4</v>
      </c>
      <c r="BV76" s="28">
        <f>외인!BV76/10000</f>
        <v>49.400983000000004</v>
      </c>
      <c r="BW76" s="35">
        <f>MACD!BW76-시그널!BW76</f>
        <v>2.1103786601516064E-4</v>
      </c>
      <c r="BX76" s="28">
        <f>외인!BX76/10000</f>
        <v>7.2816859999999997</v>
      </c>
      <c r="BY76" s="35">
        <f>MACD!BY76-시그널!BY76</f>
        <v>-1.5074588966588358E-5</v>
      </c>
      <c r="BZ76" s="28">
        <f>외인!BZ76/10000</f>
        <v>34.162526</v>
      </c>
      <c r="CA76" s="35">
        <f>MACD!CA76-시그널!CA76</f>
        <v>-7.9131301407723079E-6</v>
      </c>
      <c r="CB76" s="28">
        <f>외인!CB76/10000</f>
        <v>1.0896760000000001</v>
      </c>
      <c r="CC76" s="35">
        <f>MACD!CC76-시그널!CC76</f>
        <v>9.698216016944814E-5</v>
      </c>
      <c r="CD76" s="28">
        <f>외인!CD76/10000</f>
        <v>2.4485259999999998</v>
      </c>
      <c r="CE76" s="35">
        <f>MACD!CE76-시그널!CE76</f>
        <v>5.2981303113971978E-5</v>
      </c>
      <c r="CF76" s="28">
        <f>외인!CF76/10000</f>
        <v>2.7263330000000003</v>
      </c>
      <c r="CG76" s="35">
        <f>MACD!CG76-시그널!CG76</f>
        <v>-4.9485702660553822E-4</v>
      </c>
      <c r="CH76" s="28">
        <f>외인!CH76/10000</f>
        <v>6.3206030000000002</v>
      </c>
      <c r="CI76" s="35">
        <f>MACD!CI76-시그널!CI76</f>
        <v>-3.5039878085189186E-4</v>
      </c>
      <c r="CJ76" s="28">
        <f>외인!CJ76/10000</f>
        <v>32.542665999999997</v>
      </c>
      <c r="CK76" s="35">
        <f>MACD!CK76-시그널!CK76</f>
        <v>2.0693715437109498E-4</v>
      </c>
      <c r="CL76" s="28">
        <f>외인!CL76/10000</f>
        <v>21.838345999999998</v>
      </c>
      <c r="CM76" s="35">
        <f>MACD!CM76-시그널!CM76</f>
        <v>1.0448596896033993E-4</v>
      </c>
      <c r="CN76" s="28">
        <f>외인!CN76/10000</f>
        <v>11.2812</v>
      </c>
      <c r="CO76" s="35">
        <f>MACD!CO76-시그널!CO76</f>
        <v>1.5653262525139176E-4</v>
      </c>
      <c r="CP76" s="28">
        <f>외인!CP76/10000</f>
        <v>13.594025</v>
      </c>
      <c r="CQ76" s="35">
        <f>MACD!CQ76-시그널!CQ76</f>
        <v>-1.4813333341705915E-4</v>
      </c>
      <c r="CR76" s="28">
        <f>외인!CR76/10000</f>
        <v>20.360786999999998</v>
      </c>
      <c r="CS76" s="35">
        <f>MACD!CS76-시그널!CS76</f>
        <v>1.2566623840687993E-4</v>
      </c>
      <c r="CT76" s="28">
        <f>외인!CT76/10000</f>
        <v>27.166278000000002</v>
      </c>
      <c r="CU76" s="35">
        <f>MACD!CU76-시그널!CU76</f>
        <v>-5.0246805349231133E-4</v>
      </c>
      <c r="CV76" s="28">
        <f>외인!CV76/10000</f>
        <v>388.50569200000001</v>
      </c>
      <c r="CW76" s="35">
        <f>MACD!CW76-시그널!CW76</f>
        <v>4.2831428046912807E-4</v>
      </c>
      <c r="CX76" s="28">
        <f>외인!CX76/10000</f>
        <v>28.300592999999999</v>
      </c>
      <c r="CY76" s="35">
        <f>MACD!CY76-시그널!CY76</f>
        <v>3.0540317028385265E-4</v>
      </c>
      <c r="CZ76" s="28">
        <f>외인!CZ76/10000</f>
        <v>1.9311830000000001</v>
      </c>
      <c r="DA76" s="35">
        <f>MACD!DA76-시그널!DA76</f>
        <v>-7.5102250229648311E-4</v>
      </c>
      <c r="DB76" s="28">
        <f>외인!DB76/10000</f>
        <v>3.2837269999999998</v>
      </c>
      <c r="DC76" s="35">
        <f>MACD!DC76-시그널!DC76</f>
        <v>1.9707587302053304E-4</v>
      </c>
      <c r="DD76" s="28">
        <f>외인!DD76/10000</f>
        <v>0.77642299999999997</v>
      </c>
      <c r="DE76" s="35">
        <f>MACD!DE76-시그널!DE76</f>
        <v>-5.1254373423575354E-4</v>
      </c>
      <c r="DF76" s="28">
        <f>외인!DF76/10000</f>
        <v>5.5156510000000001</v>
      </c>
      <c r="DG76" s="35">
        <f>MACD!DG76-시그널!DG76</f>
        <v>1.3941328833640284E-6</v>
      </c>
      <c r="DH76" s="28">
        <f>외인!DH76/10000</f>
        <v>1.7236240000000003</v>
      </c>
      <c r="DI76" s="35">
        <f>MACD!DI76-시그널!DI76</f>
        <v>2.421144473727739E-4</v>
      </c>
      <c r="DJ76" s="28">
        <f>외인!DJ76/10000</f>
        <v>65.931283999999991</v>
      </c>
      <c r="DK76" s="35">
        <f>MACD!DK76-시그널!DK76</f>
        <v>2.8063890689193909E-4</v>
      </c>
      <c r="DL76" s="28">
        <f>외인!DL76/10000</f>
        <v>9.0332929999999987</v>
      </c>
      <c r="DM76" s="35">
        <f>MACD!DM76-시그널!DM76</f>
        <v>1.5917163992642728E-4</v>
      </c>
      <c r="DN76" s="28">
        <f>외인!DN76/10000</f>
        <v>388.50569200000001</v>
      </c>
      <c r="DO76" s="35">
        <f>MACD!DO76-시그널!DO76</f>
        <v>4.2831428046912807E-4</v>
      </c>
      <c r="DP76" s="28">
        <f>외인!DP76/10000</f>
        <v>7.2266810000000001</v>
      </c>
      <c r="DQ76" s="35">
        <f>MACD!DQ76-시그널!DQ76</f>
        <v>5.4867923247887691E-4</v>
      </c>
      <c r="DR76" s="28">
        <f>외인!DR76/10000</f>
        <v>4.2068970000000006</v>
      </c>
      <c r="DS76" s="35">
        <f>MACD!DS76-시그널!DS76</f>
        <v>1.0527482871908731E-4</v>
      </c>
      <c r="DT76" s="28">
        <f>외인!DT76/10000</f>
        <v>17.112386999999998</v>
      </c>
      <c r="DU76" s="35">
        <f>MACD!DU76-시그널!DU76</f>
        <v>1.0985517393517086E-4</v>
      </c>
      <c r="DV76" s="28">
        <f>외인!DV76/10000</f>
        <v>3.2178770000000001</v>
      </c>
      <c r="DW76" s="35">
        <f>MACD!DW76-시그널!DW76</f>
        <v>2.5597633904243821E-4</v>
      </c>
      <c r="DX76" s="28">
        <f>외인!DX76/10000</f>
        <v>12.004174000000001</v>
      </c>
      <c r="DY76" s="35">
        <f>MACD!DY76-시그널!DY76</f>
        <v>-1.0130993666405087E-3</v>
      </c>
      <c r="DZ76" s="28">
        <f>외인!DZ76/10000</f>
        <v>0.68636700000000006</v>
      </c>
      <c r="EA76" s="35">
        <f>MACD!EA76-시그널!EA76</f>
        <v>-2.2370989627516151E-4</v>
      </c>
      <c r="EB76" s="28">
        <f>외인!EB76/10000</f>
        <v>1.0123850000000001</v>
      </c>
      <c r="EC76" s="35">
        <f>MACD!EC76-시그널!EC76</f>
        <v>1.2433857030508472E-5</v>
      </c>
      <c r="ED76" s="28">
        <f>외인!ED76/10000</f>
        <v>0.94298300000000002</v>
      </c>
      <c r="EE76" s="35">
        <f>MACD!EE76-시그널!EE76</f>
        <v>2.606476714505587E-4</v>
      </c>
      <c r="EF76" s="28">
        <f>외인!EF76/10000</f>
        <v>20.865431000000001</v>
      </c>
      <c r="EG76" s="35">
        <f>MACD!EG76-시그널!EG76</f>
        <v>1.1084596790534727E-4</v>
      </c>
      <c r="EH76" s="28">
        <f>외인!EH76/10000</f>
        <v>32.66046</v>
      </c>
      <c r="EI76" s="35">
        <f>MACD!EI76-시그널!EI76</f>
        <v>1.867535446156181E-4</v>
      </c>
      <c r="EJ76" s="28">
        <f>외인!EJ76/10000</f>
        <v>9.4817830000000001</v>
      </c>
      <c r="EK76" s="35">
        <f>MACD!EK76-시그널!EK76</f>
        <v>-2.3297877825438434E-4</v>
      </c>
      <c r="EL76" s="28">
        <f>외인!EL76/10000</f>
        <v>2.6642259999999998</v>
      </c>
      <c r="EM76" s="35">
        <f>MACD!EM76-시그널!EM76</f>
        <v>1.8893571082267274E-5</v>
      </c>
      <c r="EN76" s="28">
        <f>외인!EN76/10000</f>
        <v>4.2068970000000006</v>
      </c>
      <c r="EO76" s="35">
        <f>MACD!EO76-시그널!EO76</f>
        <v>1.0527482871908731E-4</v>
      </c>
      <c r="EP76" s="28">
        <f>외인!EP76/10000</f>
        <v>14.585839999999999</v>
      </c>
      <c r="EQ76" s="35">
        <f>MACD!EQ76-시그널!EQ76</f>
        <v>2.7010343748249473E-4</v>
      </c>
      <c r="ER76" s="28">
        <f>외인!ER76/10000</f>
        <v>1.0517100000000001</v>
      </c>
      <c r="ES76" s="35">
        <f>MACD!ES76-시그널!ES76</f>
        <v>3.2446100880643416E-4</v>
      </c>
      <c r="ET76" s="28">
        <f>외인!ET76/10000</f>
        <v>16.906527000000001</v>
      </c>
      <c r="EU76" s="35">
        <f>MACD!EU76-시그널!EU76</f>
        <v>-4.1819267593436356E-5</v>
      </c>
      <c r="EV76" s="28">
        <f>외인!EV76/10000</f>
        <v>4.6605109999999996</v>
      </c>
      <c r="EW76" s="35">
        <f>MACD!EW76-시그널!EW76</f>
        <v>-2.9971271679091161E-4</v>
      </c>
      <c r="EX76" s="28">
        <f>외인!EX76/10000</f>
        <v>8.9335129999999996</v>
      </c>
      <c r="EY76" s="35">
        <f>MACD!EY76-시그널!EY76</f>
        <v>-5.0282201237635636E-5</v>
      </c>
    </row>
    <row r="77" spans="1:155">
      <c r="A77" s="27">
        <f>외인!A77</f>
        <v>46175</v>
      </c>
      <c r="B77" s="28">
        <f>외인!B77/10000</f>
        <v>699.21044800000004</v>
      </c>
      <c r="C77" s="35">
        <f>MACD!C77-시그널!C77</f>
        <v>2.1831500465967758E-4</v>
      </c>
      <c r="D77" s="28">
        <f>외인!D77/10000</f>
        <v>57.439308999999994</v>
      </c>
      <c r="E77" s="35">
        <f>MACD!E77-시그널!E77</f>
        <v>-7.5286514974520476E-5</v>
      </c>
      <c r="F77" s="28">
        <f>외인!F77/10000</f>
        <v>305.82287700000001</v>
      </c>
      <c r="G77" s="35">
        <f>MACD!G77-시그널!G77</f>
        <v>2.0002734721664598E-4</v>
      </c>
      <c r="H77" s="28">
        <f>외인!H77/10000</f>
        <v>31.808792999999998</v>
      </c>
      <c r="I77" s="35">
        <f>MACD!I77-시그널!I77</f>
        <v>2.5088800803333604E-4</v>
      </c>
      <c r="J77" s="28">
        <f>외인!J77/10000</f>
        <v>3.9791370000000001</v>
      </c>
      <c r="K77" s="35">
        <f>MACD!K77-시그널!K77</f>
        <v>2.0230904825361577E-4</v>
      </c>
      <c r="L77" s="28">
        <f>외인!L77/10000</f>
        <v>29.625942999999999</v>
      </c>
      <c r="M77" s="35">
        <f>MACD!M77-시그널!M77</f>
        <v>2.5524172608281385E-4</v>
      </c>
      <c r="N77" s="28">
        <f>외인!N77/10000</f>
        <v>31.901777000000003</v>
      </c>
      <c r="O77" s="35">
        <f>MACD!O77-시그널!O77</f>
        <v>-5.3137588335921461E-5</v>
      </c>
      <c r="P77" s="28">
        <f>외인!P77/10000</f>
        <v>17.381774</v>
      </c>
      <c r="Q77" s="35">
        <f>MACD!Q77-시그널!Q77</f>
        <v>2.698977890728129E-4</v>
      </c>
      <c r="R77" s="28">
        <f>외인!R77/10000</f>
        <v>16.430281000000001</v>
      </c>
      <c r="S77" s="35">
        <f>MACD!S77-시그널!S77</f>
        <v>-1.7594781364231756E-4</v>
      </c>
      <c r="T77" s="28">
        <f>외인!T77/10000</f>
        <v>0.76674300000000006</v>
      </c>
      <c r="U77" s="35">
        <f>MACD!U77-시그널!U77</f>
        <v>-4.9001962701539063E-4</v>
      </c>
      <c r="V77" s="28">
        <f>외인!V77/10000</f>
        <v>11.739455</v>
      </c>
      <c r="W77" s="35">
        <f>MACD!W77-시그널!W77</f>
        <v>-9.9757184851865469E-4</v>
      </c>
      <c r="X77" s="28">
        <f>외인!X77/10000</f>
        <v>390.72510499999999</v>
      </c>
      <c r="Y77" s="35">
        <f>MACD!Y77-시그널!Y77</f>
        <v>3.5578695829915788E-4</v>
      </c>
      <c r="Z77" s="28">
        <f>외인!Z77/10000</f>
        <v>4.8674429999999997</v>
      </c>
      <c r="AA77" s="35">
        <f>MACD!AA77-시그널!AA77</f>
        <v>-2.8915547330518403E-4</v>
      </c>
      <c r="AB77" s="28">
        <f>외인!AB77/10000</f>
        <v>19.789664000000002</v>
      </c>
      <c r="AC77" s="35">
        <f>MACD!AC77-시그널!AC77</f>
        <v>4.4007451065632532E-5</v>
      </c>
      <c r="AD77" s="28">
        <f>외인!AD77/10000</f>
        <v>1.9558720000000001</v>
      </c>
      <c r="AE77" s="35">
        <f>MACD!AE77-시그널!AE77</f>
        <v>-2.6072281934023012E-4</v>
      </c>
      <c r="AF77" s="28">
        <f>외인!AF77/10000</f>
        <v>2.2840479999999999</v>
      </c>
      <c r="AG77" s="35">
        <f>MACD!AG77-시그널!AG77</f>
        <v>-8.9887904121568169E-5</v>
      </c>
      <c r="AH77" s="28">
        <f>외인!AH77/10000</f>
        <v>20.615212</v>
      </c>
      <c r="AI77" s="35">
        <f>MACD!AI77-시그널!AI77</f>
        <v>2.1135434031114365E-4</v>
      </c>
      <c r="AJ77" s="28">
        <f>외인!AJ77/10000</f>
        <v>11.259829</v>
      </c>
      <c r="AK77" s="35">
        <f>MACD!AK77-시그널!AK77</f>
        <v>7.2055230326170368E-6</v>
      </c>
      <c r="AL77" s="28">
        <f>외인!AL77/10000</f>
        <v>11.837439999999999</v>
      </c>
      <c r="AM77" s="35">
        <f>MACD!AM77-시그널!AM77</f>
        <v>-1.8825881642176956E-4</v>
      </c>
      <c r="AN77" s="28">
        <f>외인!AN77/10000</f>
        <v>21.722598000000001</v>
      </c>
      <c r="AO77" s="35">
        <f>MACD!AO77-시그널!AO77</f>
        <v>2.0614958242666466E-5</v>
      </c>
      <c r="AP77" s="28">
        <f>외인!AP77/10000</f>
        <v>15.661049999999999</v>
      </c>
      <c r="AQ77" s="35">
        <f>MACD!AQ77-시그널!AQ77</f>
        <v>1.7390282468625253E-5</v>
      </c>
      <c r="AR77" s="28">
        <f>외인!AR77/10000</f>
        <v>2.2881849999999999</v>
      </c>
      <c r="AS77" s="35">
        <f>MACD!AS77-시그널!AS77</f>
        <v>-1.539776536712942E-4</v>
      </c>
      <c r="AT77" s="28">
        <f>외인!AT77/10000</f>
        <v>12.479233000000001</v>
      </c>
      <c r="AU77" s="35">
        <f>MACD!AU77-시그널!AU77</f>
        <v>-5.5795881081684357E-4</v>
      </c>
      <c r="AV77" s="28">
        <f>외인!AV77/10000</f>
        <v>4.359947</v>
      </c>
      <c r="AW77" s="35">
        <f>MACD!AW77-시그널!AW77</f>
        <v>-3.933473068765211E-4</v>
      </c>
      <c r="AX77" s="28">
        <f>외인!AX77/10000</f>
        <v>5.9736190000000002</v>
      </c>
      <c r="AY77" s="35">
        <f>MACD!AY77-시그널!AY77</f>
        <v>3.0021873306719071E-4</v>
      </c>
      <c r="AZ77" s="28">
        <f>외인!AZ77/10000</f>
        <v>421.63115199999993</v>
      </c>
      <c r="BA77" s="35">
        <f>MACD!BA77-시그널!BA77</f>
        <v>3.0721114761777889E-4</v>
      </c>
      <c r="BB77" s="28">
        <f>외인!BB77/10000</f>
        <v>15.194114000000001</v>
      </c>
      <c r="BC77" s="35">
        <f>MACD!BC77-시그널!BC77</f>
        <v>-1.1718261694266039E-4</v>
      </c>
      <c r="BD77" s="28">
        <f>외인!BD77/10000</f>
        <v>3.1924900000000003</v>
      </c>
      <c r="BE77" s="35">
        <f>MACD!BE77-시그널!BE77</f>
        <v>2.6061375333492507E-4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10.854516</v>
      </c>
      <c r="BI77" s="35">
        <f>MACD!BI77-시그널!BI77</f>
        <v>1.6160553519132311E-5</v>
      </c>
      <c r="BJ77" s="28">
        <f>외인!BJ77/10000</f>
        <v>11.682335999999999</v>
      </c>
      <c r="BK77" s="35">
        <f>MACD!BK77-시그널!BK77</f>
        <v>7.9410772478326558E-5</v>
      </c>
      <c r="BL77" s="28">
        <f>외인!BL77/10000</f>
        <v>4.1270730000000002</v>
      </c>
      <c r="BM77" s="35">
        <f>MACD!BM77-시그널!BM77</f>
        <v>2.5104556696002632E-5</v>
      </c>
      <c r="BN77" s="28">
        <f>외인!BN77/10000</f>
        <v>4.7050470000000004</v>
      </c>
      <c r="BO77" s="35">
        <f>MACD!BO77-시그널!BO77</f>
        <v>-3.0066214934857576E-4</v>
      </c>
      <c r="BP77" s="28">
        <f>외인!BP77/10000</f>
        <v>6.7679380000000009</v>
      </c>
      <c r="BQ77" s="35">
        <f>MACD!BQ77-시그널!BQ77</f>
        <v>2.4563679432823657E-4</v>
      </c>
      <c r="BR77" s="28">
        <f>외인!BR77/10000</f>
        <v>29.554809000000002</v>
      </c>
      <c r="BS77" s="35">
        <f>MACD!BS77-시그널!BS77</f>
        <v>9.8765638574456124E-5</v>
      </c>
      <c r="BT77" s="28">
        <f>외인!BT77/10000</f>
        <v>394.51069900000005</v>
      </c>
      <c r="BU77" s="35">
        <f>MACD!BU77-시그널!BU77</f>
        <v>3.4503048423004318E-4</v>
      </c>
      <c r="BV77" s="28">
        <f>외인!BV77/10000</f>
        <v>49.266086000000001</v>
      </c>
      <c r="BW77" s="35">
        <f>MACD!BW77-시그널!BW77</f>
        <v>2.1377018231804169E-4</v>
      </c>
      <c r="BX77" s="28">
        <f>외인!BX77/10000</f>
        <v>7.1659429999999995</v>
      </c>
      <c r="BY77" s="35">
        <f>MACD!BY77-시그널!BY77</f>
        <v>-5.4848987467617848E-5</v>
      </c>
      <c r="BZ77" s="28">
        <f>외인!BZ77/10000</f>
        <v>33.560037999999999</v>
      </c>
      <c r="CA77" s="35">
        <f>MACD!CA77-시그널!CA77</f>
        <v>-5.7671014477357271E-5</v>
      </c>
      <c r="CB77" s="28">
        <f>외인!CB77/10000</f>
        <v>1.0831790000000001</v>
      </c>
      <c r="CC77" s="35">
        <f>MACD!CC77-시그널!CC77</f>
        <v>2.221546762275507E-4</v>
      </c>
      <c r="CD77" s="28">
        <f>외인!CD77/10000</f>
        <v>2.4359839999999999</v>
      </c>
      <c r="CE77" s="35">
        <f>MACD!CE77-시그널!CE77</f>
        <v>3.5902540508711122E-5</v>
      </c>
      <c r="CF77" s="28">
        <f>외인!CF77/10000</f>
        <v>2.8220640000000001</v>
      </c>
      <c r="CG77" s="35">
        <f>MACD!CG77-시그널!CG77</f>
        <v>-3.171037307485474E-4</v>
      </c>
      <c r="CH77" s="28">
        <f>외인!CH77/10000</f>
        <v>6.3132410000000005</v>
      </c>
      <c r="CI77" s="35">
        <f>MACD!CI77-시그널!CI77</f>
        <v>-2.7556930946712362E-4</v>
      </c>
      <c r="CJ77" s="28">
        <f>외인!CJ77/10000</f>
        <v>31.991263</v>
      </c>
      <c r="CK77" s="35">
        <f>MACD!CK77-시그널!CK77</f>
        <v>1.9774444207408878E-4</v>
      </c>
      <c r="CL77" s="28">
        <f>외인!CL77/10000</f>
        <v>22.293157999999998</v>
      </c>
      <c r="CM77" s="35">
        <f>MACD!CM77-시그널!CM77</f>
        <v>1.0061245237504845E-4</v>
      </c>
      <c r="CN77" s="28">
        <f>외인!CN77/10000</f>
        <v>10.982299000000001</v>
      </c>
      <c r="CO77" s="35">
        <f>MACD!CO77-시그널!CO77</f>
        <v>2.7971635547442063E-4</v>
      </c>
      <c r="CP77" s="28">
        <f>외인!CP77/10000</f>
        <v>15.241555999999999</v>
      </c>
      <c r="CQ77" s="35">
        <f>MACD!CQ77-시그널!CQ77</f>
        <v>-1.1748872511521653E-4</v>
      </c>
      <c r="CR77" s="28">
        <f>외인!CR77/10000</f>
        <v>19.813571</v>
      </c>
      <c r="CS77" s="35">
        <f>MACD!CS77-시그널!CS77</f>
        <v>-1.1722278519920706E-4</v>
      </c>
      <c r="CT77" s="28">
        <f>외인!CT77/10000</f>
        <v>24.792877000000001</v>
      </c>
      <c r="CU77" s="35">
        <f>MACD!CU77-시그널!CU77</f>
        <v>-5.7358135880833925E-4</v>
      </c>
      <c r="CV77" s="28">
        <f>외인!CV77/10000</f>
        <v>394.51069900000005</v>
      </c>
      <c r="CW77" s="35">
        <f>MACD!CW77-시그널!CW77</f>
        <v>3.4503048423004318E-4</v>
      </c>
      <c r="CX77" s="28">
        <f>외인!CX77/10000</f>
        <v>27.622723999999998</v>
      </c>
      <c r="CY77" s="35">
        <f>MACD!CY77-시그널!CY77</f>
        <v>4.4304045661680926E-5</v>
      </c>
      <c r="CZ77" s="28">
        <f>외인!CZ77/10000</f>
        <v>1.9449040000000002</v>
      </c>
      <c r="DA77" s="35">
        <f>MACD!DA77-시그널!DA77</f>
        <v>-9.5559298872313018E-4</v>
      </c>
      <c r="DB77" s="28">
        <f>외인!DB77/10000</f>
        <v>3.1924900000000003</v>
      </c>
      <c r="DC77" s="35">
        <f>MACD!DC77-시그널!DC77</f>
        <v>2.6061375333492507E-4</v>
      </c>
      <c r="DD77" s="28">
        <f>외인!DD77/10000</f>
        <v>0.76674300000000006</v>
      </c>
      <c r="DE77" s="35">
        <f>MACD!DE77-시그널!DE77</f>
        <v>-4.9001962701539063E-4</v>
      </c>
      <c r="DF77" s="28">
        <f>외인!DF77/10000</f>
        <v>5.3739569999999999</v>
      </c>
      <c r="DG77" s="35">
        <f>MACD!DG77-시그널!DG77</f>
        <v>-6.277023750693393E-5</v>
      </c>
      <c r="DH77" s="28">
        <f>외인!DH77/10000</f>
        <v>1.706755</v>
      </c>
      <c r="DI77" s="35">
        <f>MACD!DI77-시그널!DI77</f>
        <v>1.8081498465298616E-4</v>
      </c>
      <c r="DJ77" s="28">
        <f>외인!DJ77/10000</f>
        <v>63.110578000000004</v>
      </c>
      <c r="DK77" s="35">
        <f>MACD!DK77-시그널!DK77</f>
        <v>2.3620123363986067E-4</v>
      </c>
      <c r="DL77" s="28">
        <f>외인!DL77/10000</f>
        <v>8.7378619999999998</v>
      </c>
      <c r="DM77" s="35">
        <f>MACD!DM77-시그널!DM77</f>
        <v>3.0183758017376824E-4</v>
      </c>
      <c r="DN77" s="28">
        <f>외인!DN77/10000</f>
        <v>394.51069900000005</v>
      </c>
      <c r="DO77" s="35">
        <f>MACD!DO77-시그널!DO77</f>
        <v>3.4503048423004318E-4</v>
      </c>
      <c r="DP77" s="28">
        <f>외인!DP77/10000</f>
        <v>7.2145490000000008</v>
      </c>
      <c r="DQ77" s="35">
        <f>MACD!DQ77-시그널!DQ77</f>
        <v>5.5694171045367704E-4</v>
      </c>
      <c r="DR77" s="28">
        <f>외인!DR77/10000</f>
        <v>4.0508660000000001</v>
      </c>
      <c r="DS77" s="35">
        <f>MACD!DS77-시그널!DS77</f>
        <v>1.7146967482816936E-4</v>
      </c>
      <c r="DT77" s="28">
        <f>외인!DT77/10000</f>
        <v>16.430281000000001</v>
      </c>
      <c r="DU77" s="35">
        <f>MACD!DU77-시그널!DU77</f>
        <v>-1.7594781364231756E-4</v>
      </c>
      <c r="DV77" s="28">
        <f>외인!DV77/10000</f>
        <v>3.3520150000000002</v>
      </c>
      <c r="DW77" s="35">
        <f>MACD!DW77-시그널!DW77</f>
        <v>2.1576009383884225E-4</v>
      </c>
      <c r="DX77" s="28">
        <f>외인!DX77/10000</f>
        <v>11.739455</v>
      </c>
      <c r="DY77" s="35">
        <f>MACD!DY77-시그널!DY77</f>
        <v>-9.9757184851865469E-4</v>
      </c>
      <c r="DZ77" s="28">
        <f>외인!DZ77/10000</f>
        <v>0.68665299999999996</v>
      </c>
      <c r="EA77" s="35">
        <f>MACD!EA77-시그널!EA77</f>
        <v>-3.2482364659067501E-5</v>
      </c>
      <c r="EB77" s="28">
        <f>외인!EB77/10000</f>
        <v>1.0090840000000001</v>
      </c>
      <c r="EC77" s="35">
        <f>MACD!EC77-시그널!EC77</f>
        <v>2.5959792415393705E-5</v>
      </c>
      <c r="ED77" s="28">
        <f>외인!ED77/10000</f>
        <v>0.90879799999999999</v>
      </c>
      <c r="EE77" s="35">
        <f>MACD!EE77-시그널!EE77</f>
        <v>2.4407688112081972E-4</v>
      </c>
      <c r="EF77" s="28">
        <f>외인!EF77/10000</f>
        <v>20.453248000000002</v>
      </c>
      <c r="EG77" s="35">
        <f>MACD!EG77-시그널!EG77</f>
        <v>1.0194502409789538E-4</v>
      </c>
      <c r="EH77" s="28">
        <f>외인!EH77/10000</f>
        <v>33.410170000000001</v>
      </c>
      <c r="EI77" s="35">
        <f>MACD!EI77-시그널!EI77</f>
        <v>2.2752367722262605E-4</v>
      </c>
      <c r="EJ77" s="28">
        <f>외인!EJ77/10000</f>
        <v>9.3557229999999993</v>
      </c>
      <c r="EK77" s="35">
        <f>MACD!EK77-시그널!EK77</f>
        <v>-1.5678393501758893E-4</v>
      </c>
      <c r="EL77" s="28">
        <f>외인!EL77/10000</f>
        <v>2.6525369999999997</v>
      </c>
      <c r="EM77" s="35">
        <f>MACD!EM77-시그널!EM77</f>
        <v>1.0075363078445579E-5</v>
      </c>
      <c r="EN77" s="28">
        <f>외인!EN77/10000</f>
        <v>4.0508660000000001</v>
      </c>
      <c r="EO77" s="35">
        <f>MACD!EO77-시그널!EO77</f>
        <v>1.7146967482816936E-4</v>
      </c>
      <c r="EP77" s="28">
        <f>외인!EP77/10000</f>
        <v>13.724201999999998</v>
      </c>
      <c r="EQ77" s="35">
        <f>MACD!EQ77-시그널!EQ77</f>
        <v>1.9729847712001146E-4</v>
      </c>
      <c r="ER77" s="28">
        <f>외인!ER77/10000</f>
        <v>1.011863</v>
      </c>
      <c r="ES77" s="35">
        <f>MACD!ES77-시그널!ES77</f>
        <v>1.3636648173927864E-4</v>
      </c>
      <c r="ET77" s="28">
        <f>외인!ET77/10000</f>
        <v>15.661049999999999</v>
      </c>
      <c r="EU77" s="35">
        <f>MACD!EU77-시그널!EU77</f>
        <v>1.7390282468625253E-5</v>
      </c>
      <c r="EV77" s="28">
        <f>외인!EV77/10000</f>
        <v>4.8674429999999997</v>
      </c>
      <c r="EW77" s="35">
        <f>MACD!EW77-시그널!EW77</f>
        <v>-2.8915547330518403E-4</v>
      </c>
      <c r="EX77" s="28">
        <f>외인!EX77/10000</f>
        <v>10.374113000000001</v>
      </c>
      <c r="EY77" s="35">
        <f>MACD!EY77-시그널!EY77</f>
        <v>-7.7019705456594985E-6</v>
      </c>
    </row>
    <row r="78" spans="1:155">
      <c r="A78" s="27">
        <f>외인!A78</f>
        <v>46177</v>
      </c>
      <c r="B78" s="28">
        <f>외인!B78/10000</f>
        <v>686.11188600000003</v>
      </c>
      <c r="C78" s="35">
        <f>MACD!C78-시그널!C78</f>
        <v>1.1690393903022737E-4</v>
      </c>
      <c r="D78" s="28">
        <f>외인!D78/10000</f>
        <v>58.754779000000006</v>
      </c>
      <c r="E78" s="35">
        <f>MACD!E78-시그널!E78</f>
        <v>9.3606471973335995E-6</v>
      </c>
      <c r="F78" s="28">
        <f>외인!F78/10000</f>
        <v>300.635493</v>
      </c>
      <c r="G78" s="35">
        <f>MACD!G78-시그널!G78</f>
        <v>5.4493061909202633E-5</v>
      </c>
      <c r="H78" s="28">
        <f>외인!H78/10000</f>
        <v>31.453567</v>
      </c>
      <c r="I78" s="35">
        <f>MACD!I78-시그널!I78</f>
        <v>2.6350708306414758E-4</v>
      </c>
      <c r="J78" s="28">
        <f>외인!J78/10000</f>
        <v>4.0526470000000003</v>
      </c>
      <c r="K78" s="35">
        <f>MACD!K78-시그널!K78</f>
        <v>2.8111583243678516E-4</v>
      </c>
      <c r="L78" s="28">
        <f>외인!L78/10000</f>
        <v>29.258970000000001</v>
      </c>
      <c r="M78" s="35">
        <f>MACD!M78-시그널!M78</f>
        <v>2.6962228140821787E-4</v>
      </c>
      <c r="N78" s="28">
        <f>외인!N78/10000</f>
        <v>31.035420000000002</v>
      </c>
      <c r="O78" s="35">
        <f>MACD!O78-시그널!O78</f>
        <v>-4.9070310228735295E-5</v>
      </c>
      <c r="P78" s="28">
        <f>외인!P78/10000</f>
        <v>16.953665000000001</v>
      </c>
      <c r="Q78" s="35">
        <f>MACD!Q78-시그널!Q78</f>
        <v>1.6185097588288839E-4</v>
      </c>
      <c r="R78" s="28">
        <f>외인!R78/10000</f>
        <v>15.612957000000002</v>
      </c>
      <c r="S78" s="35">
        <f>MACD!S78-시그널!S78</f>
        <v>-3.6349917409000997E-4</v>
      </c>
      <c r="T78" s="28">
        <f>외인!T78/10000</f>
        <v>0.77149100000000004</v>
      </c>
      <c r="U78" s="35">
        <f>MACD!U78-시그널!U78</f>
        <v>-4.2406842972458387E-4</v>
      </c>
      <c r="V78" s="28">
        <f>외인!V78/10000</f>
        <v>13.013966</v>
      </c>
      <c r="W78" s="35">
        <f>MACD!W78-시그널!W78</f>
        <v>-5.3417572880348112E-4</v>
      </c>
      <c r="X78" s="28">
        <f>외인!X78/10000</f>
        <v>382.39460600000001</v>
      </c>
      <c r="Y78" s="35">
        <f>MACD!Y78-시그널!Y78</f>
        <v>2.1480183228661688E-4</v>
      </c>
      <c r="Z78" s="28">
        <f>외인!Z78/10000</f>
        <v>5.268764</v>
      </c>
      <c r="AA78" s="35">
        <f>MACD!AA78-시그널!AA78</f>
        <v>-2.6914720429203621E-4</v>
      </c>
      <c r="AB78" s="28">
        <f>외인!AB78/10000</f>
        <v>20.468140999999999</v>
      </c>
      <c r="AC78" s="35">
        <f>MACD!AC78-시그널!AC78</f>
        <v>8.4050444937917087E-5</v>
      </c>
      <c r="AD78" s="28">
        <f>외인!AD78/10000</f>
        <v>1.9850840000000001</v>
      </c>
      <c r="AE78" s="35">
        <f>MACD!AE78-시그널!AE78</f>
        <v>-3.0212922086627269E-4</v>
      </c>
      <c r="AF78" s="28">
        <f>외인!AF78/10000</f>
        <v>2.3033869999999999</v>
      </c>
      <c r="AG78" s="35">
        <f>MACD!AG78-시그널!AG78</f>
        <v>-7.8929504575250982E-5</v>
      </c>
      <c r="AH78" s="28">
        <f>외인!AH78/10000</f>
        <v>20.394126</v>
      </c>
      <c r="AI78" s="35">
        <f>MACD!AI78-시그널!AI78</f>
        <v>7.5517811342024885E-5</v>
      </c>
      <c r="AJ78" s="28">
        <f>외인!AJ78/10000</f>
        <v>10.903321</v>
      </c>
      <c r="AK78" s="35">
        <f>MACD!AK78-시그널!AK78</f>
        <v>-2.5617940389830514E-4</v>
      </c>
      <c r="AL78" s="28">
        <f>외인!AL78/10000</f>
        <v>11.750136999999999</v>
      </c>
      <c r="AM78" s="35">
        <f>MACD!AM78-시그널!AM78</f>
        <v>-1.3475813426607375E-4</v>
      </c>
      <c r="AN78" s="28">
        <f>외인!AN78/10000</f>
        <v>20.952424000000001</v>
      </c>
      <c r="AO78" s="35">
        <f>MACD!AO78-시그널!AO78</f>
        <v>2.1395817465906931E-6</v>
      </c>
      <c r="AP78" s="28">
        <f>외인!AP78/10000</f>
        <v>15.505404</v>
      </c>
      <c r="AQ78" s="35">
        <f>MACD!AQ78-시그널!AQ78</f>
        <v>1.2724521381122275E-4</v>
      </c>
      <c r="AR78" s="28">
        <f>외인!AR78/10000</f>
        <v>2.3042669999999998</v>
      </c>
      <c r="AS78" s="35">
        <f>MACD!AS78-시그널!AS78</f>
        <v>-1.51180846945124E-4</v>
      </c>
      <c r="AT78" s="28">
        <f>외인!AT78/10000</f>
        <v>11.685111000000001</v>
      </c>
      <c r="AU78" s="35">
        <f>MACD!AU78-시그널!AU78</f>
        <v>-1.0362295399655294E-3</v>
      </c>
      <c r="AV78" s="28">
        <f>외인!AV78/10000</f>
        <v>4.353192</v>
      </c>
      <c r="AW78" s="35">
        <f>MACD!AW78-시그널!AW78</f>
        <v>-2.8147771227924083E-4</v>
      </c>
      <c r="AX78" s="28">
        <f>외인!AX78/10000</f>
        <v>5.9839419999999999</v>
      </c>
      <c r="AY78" s="35">
        <f>MACD!AY78-시그널!AY78</f>
        <v>4.9919498624927897E-4</v>
      </c>
      <c r="AZ78" s="28">
        <f>외인!AZ78/10000</f>
        <v>411.51685499999996</v>
      </c>
      <c r="BA78" s="35">
        <f>MACD!BA78-시그널!BA78</f>
        <v>1.758795093892322E-4</v>
      </c>
      <c r="BB78" s="28">
        <f>외인!BB78/10000</f>
        <v>14.788839999999999</v>
      </c>
      <c r="BC78" s="35">
        <f>MACD!BC78-시그널!BC78</f>
        <v>-1.0322674844919809E-4</v>
      </c>
      <c r="BD78" s="28">
        <f>외인!BD78/10000</f>
        <v>3.263862</v>
      </c>
      <c r="BE78" s="35">
        <f>MACD!BE78-시그널!BE78</f>
        <v>3.5614492488978203E-4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10.981872000000001</v>
      </c>
      <c r="BI78" s="35">
        <f>MACD!BI78-시그널!BI78</f>
        <v>8.4192360208114607E-5</v>
      </c>
      <c r="BJ78" s="28">
        <f>외인!BJ78/10000</f>
        <v>11.80664</v>
      </c>
      <c r="BK78" s="35">
        <f>MACD!BK78-시그널!BK78</f>
        <v>1.0077707534669831E-4</v>
      </c>
      <c r="BL78" s="28">
        <f>외인!BL78/10000</f>
        <v>4.1172649999999997</v>
      </c>
      <c r="BM78" s="35">
        <f>MACD!BM78-시그널!BM78</f>
        <v>2.9354483239113645E-5</v>
      </c>
      <c r="BN78" s="28">
        <f>외인!BN78/10000</f>
        <v>4.7325809999999997</v>
      </c>
      <c r="BO78" s="35">
        <f>MACD!BO78-시그널!BO78</f>
        <v>-1.1407442548289038E-4</v>
      </c>
      <c r="BP78" s="28">
        <f>외인!BP78/10000</f>
        <v>6.8149809999999995</v>
      </c>
      <c r="BQ78" s="35">
        <f>MACD!BQ78-시그널!BQ78</f>
        <v>4.3190402314550102E-4</v>
      </c>
      <c r="BR78" s="28">
        <f>외인!BR78/10000</f>
        <v>29.091481999999999</v>
      </c>
      <c r="BS78" s="35">
        <f>MACD!BS78-시그널!BS78</f>
        <v>1.733641635770644E-4</v>
      </c>
      <c r="BT78" s="28">
        <f>외인!BT78/10000</f>
        <v>386.44352400000002</v>
      </c>
      <c r="BU78" s="35">
        <f>MACD!BU78-시그널!BU78</f>
        <v>2.0767596164030538E-4</v>
      </c>
      <c r="BV78" s="28">
        <f>외인!BV78/10000</f>
        <v>49.864730000000002</v>
      </c>
      <c r="BW78" s="35">
        <f>MACD!BW78-시그널!BW78</f>
        <v>1.9758599470598822E-4</v>
      </c>
      <c r="BX78" s="28">
        <f>외인!BX78/10000</f>
        <v>7.1393339999999998</v>
      </c>
      <c r="BY78" s="35">
        <f>MACD!BY78-시그널!BY78</f>
        <v>-5.9559296389577767E-5</v>
      </c>
      <c r="BZ78" s="28">
        <f>외인!BZ78/10000</f>
        <v>32.702560999999996</v>
      </c>
      <c r="CA78" s="35">
        <f>MACD!CA78-시그널!CA78</f>
        <v>-5.1357696319768965E-5</v>
      </c>
      <c r="CB78" s="28">
        <f>외인!CB78/10000</f>
        <v>1.104957</v>
      </c>
      <c r="CC78" s="35">
        <f>MACD!CC78-시그널!CC78</f>
        <v>3.4449060942981372E-4</v>
      </c>
      <c r="CD78" s="28">
        <f>외인!CD78/10000</f>
        <v>2.433192</v>
      </c>
      <c r="CE78" s="35">
        <f>MACD!CE78-시그널!CE78</f>
        <v>6.5515149723043573E-5</v>
      </c>
      <c r="CF78" s="28">
        <f>외인!CF78/10000</f>
        <v>2.9982690000000001</v>
      </c>
      <c r="CG78" s="35">
        <f>MACD!CG78-시그널!CG78</f>
        <v>-1.6581611987157192E-4</v>
      </c>
      <c r="CH78" s="28">
        <f>외인!CH78/10000</f>
        <v>6.2149230000000006</v>
      </c>
      <c r="CI78" s="35">
        <f>MACD!CI78-시그널!CI78</f>
        <v>-1.9488115661116993E-4</v>
      </c>
      <c r="CJ78" s="28">
        <f>외인!CJ78/10000</f>
        <v>31.630030999999999</v>
      </c>
      <c r="CK78" s="35">
        <f>MACD!CK78-시그널!CK78</f>
        <v>1.2992900711517687E-4</v>
      </c>
      <c r="CL78" s="28">
        <f>외인!CL78/10000</f>
        <v>22.954259</v>
      </c>
      <c r="CM78" s="35">
        <f>MACD!CM78-시그널!CM78</f>
        <v>1.3630976504997461E-4</v>
      </c>
      <c r="CN78" s="28">
        <f>외인!CN78/10000</f>
        <v>11.216367</v>
      </c>
      <c r="CO78" s="35">
        <f>MACD!CO78-시그널!CO78</f>
        <v>3.7448656283769978E-4</v>
      </c>
      <c r="CP78" s="28">
        <f>외인!CP78/10000</f>
        <v>14.835198999999999</v>
      </c>
      <c r="CQ78" s="35">
        <f>MACD!CQ78-시그널!CQ78</f>
        <v>-1.0396524242239311E-4</v>
      </c>
      <c r="CR78" s="28">
        <f>외인!CR78/10000</f>
        <v>18.885857000000001</v>
      </c>
      <c r="CS78" s="35">
        <f>MACD!CS78-시그널!CS78</f>
        <v>-2.9504646226372614E-4</v>
      </c>
      <c r="CT78" s="28">
        <f>외인!CT78/10000</f>
        <v>24.128692000000001</v>
      </c>
      <c r="CU78" s="35">
        <f>MACD!CU78-시그널!CU78</f>
        <v>-4.5146325089112085E-4</v>
      </c>
      <c r="CV78" s="28">
        <f>외인!CV78/10000</f>
        <v>386.44352400000002</v>
      </c>
      <c r="CW78" s="35">
        <f>MACD!CW78-시그널!CW78</f>
        <v>2.0767596164030538E-4</v>
      </c>
      <c r="CX78" s="28">
        <f>외인!CX78/10000</f>
        <v>26.161784000000001</v>
      </c>
      <c r="CY78" s="35">
        <f>MACD!CY78-시그널!CY78</f>
        <v>-2.1090334453631801E-4</v>
      </c>
      <c r="CZ78" s="28">
        <f>외인!CZ78/10000</f>
        <v>1.935211</v>
      </c>
      <c r="DA78" s="35">
        <f>MACD!DA78-시그널!DA78</f>
        <v>-8.7482911886337447E-4</v>
      </c>
      <c r="DB78" s="28">
        <f>외인!DB78/10000</f>
        <v>3.263862</v>
      </c>
      <c r="DC78" s="35">
        <f>MACD!DC78-시그널!DC78</f>
        <v>3.5614492488978203E-4</v>
      </c>
      <c r="DD78" s="28">
        <f>외인!DD78/10000</f>
        <v>0.77149100000000004</v>
      </c>
      <c r="DE78" s="35">
        <f>MACD!DE78-시그널!DE78</f>
        <v>-4.2406842972458387E-4</v>
      </c>
      <c r="DF78" s="28">
        <f>외인!DF78/10000</f>
        <v>5.3026540000000004</v>
      </c>
      <c r="DG78" s="35">
        <f>MACD!DG78-시그널!DG78</f>
        <v>-9.1179147261082522E-5</v>
      </c>
      <c r="DH78" s="28">
        <f>외인!DH78/10000</f>
        <v>1.709228</v>
      </c>
      <c r="DI78" s="35">
        <f>MACD!DI78-시그널!DI78</f>
        <v>1.734222787443129E-4</v>
      </c>
      <c r="DJ78" s="28">
        <f>외인!DJ78/10000</f>
        <v>62.008984999999996</v>
      </c>
      <c r="DK78" s="35">
        <f>MACD!DK78-시그널!DK78</f>
        <v>1.9877940719683246E-4</v>
      </c>
      <c r="DL78" s="28">
        <f>외인!DL78/10000</f>
        <v>8.9607299999999999</v>
      </c>
      <c r="DM78" s="35">
        <f>MACD!DM78-시그널!DM78</f>
        <v>4.1415610222935801E-4</v>
      </c>
      <c r="DN78" s="28">
        <f>외인!DN78/10000</f>
        <v>386.44352400000002</v>
      </c>
      <c r="DO78" s="35">
        <f>MACD!DO78-시그널!DO78</f>
        <v>2.0767596164030538E-4</v>
      </c>
      <c r="DP78" s="28">
        <f>외인!DP78/10000</f>
        <v>7.2165259999999991</v>
      </c>
      <c r="DQ78" s="35">
        <f>MACD!DQ78-시그널!DQ78</f>
        <v>3.3793074000404801E-4</v>
      </c>
      <c r="DR78" s="28">
        <f>외인!DR78/10000</f>
        <v>4.11252</v>
      </c>
      <c r="DS78" s="35">
        <f>MACD!DS78-시그널!DS78</f>
        <v>2.2912396549485165E-4</v>
      </c>
      <c r="DT78" s="28">
        <f>외인!DT78/10000</f>
        <v>15.612957000000002</v>
      </c>
      <c r="DU78" s="35">
        <f>MACD!DU78-시그널!DU78</f>
        <v>-3.6349917409000997E-4</v>
      </c>
      <c r="DV78" s="28">
        <f>외인!DV78/10000</f>
        <v>3.2416680000000002</v>
      </c>
      <c r="DW78" s="35">
        <f>MACD!DW78-시그널!DW78</f>
        <v>7.3466108672637842E-5</v>
      </c>
      <c r="DX78" s="28">
        <f>외인!DX78/10000</f>
        <v>13.013966</v>
      </c>
      <c r="DY78" s="35">
        <f>MACD!DY78-시그널!DY78</f>
        <v>-5.3417572880348112E-4</v>
      </c>
      <c r="DZ78" s="28">
        <f>외인!DZ78/10000</f>
        <v>0.69083899999999998</v>
      </c>
      <c r="EA78" s="35">
        <f>MACD!EA78-시그널!EA78</f>
        <v>2.4107296502675431E-5</v>
      </c>
      <c r="EB78" s="28">
        <f>외인!EB78/10000</f>
        <v>1.0053780000000001</v>
      </c>
      <c r="EC78" s="35">
        <f>MACD!EC78-시그널!EC78</f>
        <v>7.9035697071509867E-5</v>
      </c>
      <c r="ED78" s="28">
        <f>외인!ED78/10000</f>
        <v>0.90942299999999998</v>
      </c>
      <c r="EE78" s="35">
        <f>MACD!EE78-시그널!EE78</f>
        <v>2.3561315093564763E-4</v>
      </c>
      <c r="EF78" s="28">
        <f>외인!EF78/10000</f>
        <v>20.038250000000001</v>
      </c>
      <c r="EG78" s="35">
        <f>MACD!EG78-시그널!EG78</f>
        <v>6.8202102618112096E-5</v>
      </c>
      <c r="EH78" s="28">
        <f>외인!EH78/10000</f>
        <v>34.154522999999998</v>
      </c>
      <c r="EI78" s="35">
        <f>MACD!EI78-시그널!EI78</f>
        <v>2.2630580146240477E-4</v>
      </c>
      <c r="EJ78" s="28">
        <f>외인!EJ78/10000</f>
        <v>9.3005530000000007</v>
      </c>
      <c r="EK78" s="35">
        <f>MACD!EK78-시그널!EK78</f>
        <v>-5.9874986296854101E-5</v>
      </c>
      <c r="EL78" s="28">
        <f>외인!EL78/10000</f>
        <v>2.6481479999999999</v>
      </c>
      <c r="EM78" s="35">
        <f>MACD!EM78-시그널!EM78</f>
        <v>4.6932420802222783E-5</v>
      </c>
      <c r="EN78" s="28">
        <f>외인!EN78/10000</f>
        <v>4.11252</v>
      </c>
      <c r="EO78" s="35">
        <f>MACD!EO78-시그널!EO78</f>
        <v>2.2912396549485165E-4</v>
      </c>
      <c r="EP78" s="28">
        <f>외인!EP78/10000</f>
        <v>13.568474999999999</v>
      </c>
      <c r="EQ78" s="35">
        <f>MACD!EQ78-시그널!EQ78</f>
        <v>1.4073522698924252E-4</v>
      </c>
      <c r="ER78" s="28">
        <f>외인!ER78/10000</f>
        <v>1.040232</v>
      </c>
      <c r="ES78" s="35">
        <f>MACD!ES78-시그널!ES78</f>
        <v>2.5630601312353154E-4</v>
      </c>
      <c r="ET78" s="28">
        <f>외인!ET78/10000</f>
        <v>15.505404</v>
      </c>
      <c r="EU78" s="35">
        <f>MACD!EU78-시그널!EU78</f>
        <v>1.2724521381122275E-4</v>
      </c>
      <c r="EV78" s="28">
        <f>외인!EV78/10000</f>
        <v>5.268764</v>
      </c>
      <c r="EW78" s="35">
        <f>MACD!EW78-시그널!EW78</f>
        <v>-2.6914720429203621E-4</v>
      </c>
      <c r="EX78" s="28">
        <f>외인!EX78/10000</f>
        <v>9.5664350000000002</v>
      </c>
      <c r="EY78" s="35">
        <f>MACD!EY78-시그널!EY78</f>
        <v>2.4586630807861768E-6</v>
      </c>
    </row>
    <row r="79" spans="1:155">
      <c r="A79" s="27">
        <f>외인!A79</f>
        <v>46178</v>
      </c>
      <c r="B79" s="28">
        <f>외인!B79/10000</f>
        <v>648.11224900000002</v>
      </c>
      <c r="C79" s="35">
        <f>MACD!C79-시그널!C79</f>
        <v>3.767076939817707E-5</v>
      </c>
      <c r="D79" s="28">
        <f>외인!D79/10000</f>
        <v>56.054467000000002</v>
      </c>
      <c r="E79" s="35">
        <f>MACD!E79-시그널!E79</f>
        <v>6.2199173393849604E-5</v>
      </c>
      <c r="F79" s="28">
        <f>외인!F79/10000</f>
        <v>285.16451599999999</v>
      </c>
      <c r="G79" s="35">
        <f>MACD!G79-시그널!G79</f>
        <v>-3.8432085864375926E-5</v>
      </c>
      <c r="H79" s="28">
        <f>외인!H79/10000</f>
        <v>30.153546999999996</v>
      </c>
      <c r="I79" s="35">
        <f>MACD!I79-시그널!I79</f>
        <v>1.6540316201411312E-4</v>
      </c>
      <c r="J79" s="28">
        <f>외인!J79/10000</f>
        <v>3.919286</v>
      </c>
      <c r="K79" s="35">
        <f>MACD!K79-시그널!K79</f>
        <v>2.4704793364210728E-4</v>
      </c>
      <c r="L79" s="28">
        <f>외인!L79/10000</f>
        <v>28.097628000000004</v>
      </c>
      <c r="M79" s="35">
        <f>MACD!M79-시그널!M79</f>
        <v>1.7099501835980132E-4</v>
      </c>
      <c r="N79" s="28">
        <f>외인!N79/10000</f>
        <v>30.336138000000002</v>
      </c>
      <c r="O79" s="35">
        <f>MACD!O79-시그널!O79</f>
        <v>3.450638892227943E-5</v>
      </c>
      <c r="P79" s="28">
        <f>외인!P79/10000</f>
        <v>16.523212000000001</v>
      </c>
      <c r="Q79" s="35">
        <f>MACD!Q79-시그널!Q79</f>
        <v>6.415145780781171E-5</v>
      </c>
      <c r="R79" s="28">
        <f>외인!R79/10000</f>
        <v>15.012979999999999</v>
      </c>
      <c r="S79" s="35">
        <f>MACD!S79-시그널!S79</f>
        <v>-4.8249493693209059E-4</v>
      </c>
      <c r="T79" s="28">
        <f>외인!T79/10000</f>
        <v>0.76915299999999998</v>
      </c>
      <c r="U79" s="35">
        <f>MACD!U79-시그널!U79</f>
        <v>-3.1817236723313521E-4</v>
      </c>
      <c r="V79" s="28">
        <f>외인!V79/10000</f>
        <v>12.406836</v>
      </c>
      <c r="W79" s="35">
        <f>MACD!W79-시그널!W79</f>
        <v>-8.7662678536221204E-5</v>
      </c>
      <c r="X79" s="28">
        <f>외인!X79/10000</f>
        <v>352.31335000000001</v>
      </c>
      <c r="Y79" s="35">
        <f>MACD!Y79-시그널!Y79</f>
        <v>1.0441159627426198E-4</v>
      </c>
      <c r="Z79" s="28">
        <f>외인!Z79/10000</f>
        <v>5.0889550000000003</v>
      </c>
      <c r="AA79" s="35">
        <f>MACD!AA79-시그널!AA79</f>
        <v>-2.5064250882117609E-4</v>
      </c>
      <c r="AB79" s="28">
        <f>외인!AB79/10000</f>
        <v>21.273029999999999</v>
      </c>
      <c r="AC79" s="35">
        <f>MACD!AC79-시그널!AC79</f>
        <v>1.3732334313859709E-4</v>
      </c>
      <c r="AD79" s="28">
        <f>외인!AD79/10000</f>
        <v>1.9432209999999999</v>
      </c>
      <c r="AE79" s="35">
        <f>MACD!AE79-시그널!AE79</f>
        <v>-3.426215548046125E-4</v>
      </c>
      <c r="AF79" s="28">
        <f>외인!AF79/10000</f>
        <v>2.2847040000000001</v>
      </c>
      <c r="AG79" s="35">
        <f>MACD!AG79-시그널!AG79</f>
        <v>-3.365596550209413E-5</v>
      </c>
      <c r="AH79" s="28">
        <f>외인!AH79/10000</f>
        <v>20.280825</v>
      </c>
      <c r="AI79" s="35">
        <f>MACD!AI79-시그널!AI79</f>
        <v>9.2041912361372251E-6</v>
      </c>
      <c r="AJ79" s="28">
        <f>외인!AJ79/10000</f>
        <v>10.554435</v>
      </c>
      <c r="AK79" s="35">
        <f>MACD!AK79-시그널!AK79</f>
        <v>-4.211715202714207E-4</v>
      </c>
      <c r="AL79" s="28">
        <f>외인!AL79/10000</f>
        <v>11.143314999999999</v>
      </c>
      <c r="AM79" s="35">
        <f>MACD!AM79-시그널!AM79</f>
        <v>1.4021060616577425E-5</v>
      </c>
      <c r="AN79" s="28">
        <f>외인!AN79/10000</f>
        <v>20.823687</v>
      </c>
      <c r="AO79" s="35">
        <f>MACD!AO79-시그널!AO79</f>
        <v>4.5430114399462563E-5</v>
      </c>
      <c r="AP79" s="28">
        <f>외인!AP79/10000</f>
        <v>14.826914000000002</v>
      </c>
      <c r="AQ79" s="35">
        <f>MACD!AQ79-시그널!AQ79</f>
        <v>3.3108562633294835E-4</v>
      </c>
      <c r="AR79" s="28">
        <f>외인!AR79/10000</f>
        <v>2.3213949999999999</v>
      </c>
      <c r="AS79" s="35">
        <f>MACD!AS79-시그널!AS79</f>
        <v>-1.7226745837378786E-4</v>
      </c>
      <c r="AT79" s="28">
        <f>외인!AT79/10000</f>
        <v>11.264388</v>
      </c>
      <c r="AU79" s="35">
        <f>MACD!AU79-시그널!AU79</f>
        <v>-1.499176732690728E-3</v>
      </c>
      <c r="AV79" s="28">
        <f>외인!AV79/10000</f>
        <v>4.3182349999999996</v>
      </c>
      <c r="AW79" s="35">
        <f>MACD!AW79-시그널!AW79</f>
        <v>-1.9706921991785993E-4</v>
      </c>
      <c r="AX79" s="28">
        <f>외인!AX79/10000</f>
        <v>5.8053309999999998</v>
      </c>
      <c r="AY79" s="35">
        <f>MACD!AY79-시그널!AY79</f>
        <v>5.4352727440469865E-4</v>
      </c>
      <c r="AZ79" s="28">
        <f>외인!AZ79/10000</f>
        <v>380.97720299999997</v>
      </c>
      <c r="BA79" s="35">
        <f>MACD!BA79-시그널!BA79</f>
        <v>6.8752931594392254E-5</v>
      </c>
      <c r="BB79" s="28">
        <f>외인!BB79/10000</f>
        <v>14.082601</v>
      </c>
      <c r="BC79" s="35">
        <f>MACD!BC79-시그널!BC79</f>
        <v>-9.6012781346803151E-5</v>
      </c>
      <c r="BD79" s="28">
        <f>외인!BD79/10000</f>
        <v>3.2069640000000001</v>
      </c>
      <c r="BE79" s="35">
        <f>MACD!BE79-시그널!BE79</f>
        <v>3.7853359759318518E-4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10.507301</v>
      </c>
      <c r="BI79" s="35">
        <f>MACD!BI79-시그널!BI79</f>
        <v>1.2462797511597634E-4</v>
      </c>
      <c r="BJ79" s="28">
        <f>외인!BJ79/10000</f>
        <v>11.306236</v>
      </c>
      <c r="BK79" s="35">
        <f>MACD!BK79-시그널!BK79</f>
        <v>7.8584658726315497E-5</v>
      </c>
      <c r="BL79" s="28">
        <f>외인!BL79/10000</f>
        <v>3.9672269999999998</v>
      </c>
      <c r="BM79" s="35">
        <f>MACD!BM79-시그널!BM79</f>
        <v>2.2252528578897614E-5</v>
      </c>
      <c r="BN79" s="28">
        <f>외인!BN79/10000</f>
        <v>4.581671</v>
      </c>
      <c r="BO79" s="35">
        <f>MACD!BO79-시그널!BO79</f>
        <v>2.5362556396394255E-5</v>
      </c>
      <c r="BP79" s="28">
        <f>외인!BP79/10000</f>
        <v>6.6255199999999999</v>
      </c>
      <c r="BQ79" s="35">
        <f>MACD!BQ79-시그널!BQ79</f>
        <v>4.6683740532459193E-4</v>
      </c>
      <c r="BR79" s="28">
        <f>외인!BR79/10000</f>
        <v>27.819185999999998</v>
      </c>
      <c r="BS79" s="35">
        <f>MACD!BS79-시그널!BS79</f>
        <v>2.9757668166759533E-4</v>
      </c>
      <c r="BT79" s="28">
        <f>외인!BT79/10000</f>
        <v>356.197338</v>
      </c>
      <c r="BU79" s="35">
        <f>MACD!BU79-시그널!BU79</f>
        <v>1.00815278678186E-4</v>
      </c>
      <c r="BV79" s="28">
        <f>외인!BV79/10000</f>
        <v>46.701709000000001</v>
      </c>
      <c r="BW79" s="35">
        <f>MACD!BW79-시그널!BW79</f>
        <v>1.8575541427133936E-4</v>
      </c>
      <c r="BX79" s="28">
        <f>외인!BX79/10000</f>
        <v>7.0564600000000004</v>
      </c>
      <c r="BY79" s="35">
        <f>MACD!BY79-시그널!BY79</f>
        <v>-5.5225303741423934E-5</v>
      </c>
      <c r="BZ79" s="28">
        <f>외인!BZ79/10000</f>
        <v>31.967001</v>
      </c>
      <c r="CA79" s="35">
        <f>MACD!CA79-시그널!CA79</f>
        <v>3.1121299620517201E-5</v>
      </c>
      <c r="CB79" s="28">
        <f>외인!CB79/10000</f>
        <v>1.1223719999999999</v>
      </c>
      <c r="CC79" s="35">
        <f>MACD!CC79-시그널!CC79</f>
        <v>4.3224563038630223E-4</v>
      </c>
      <c r="CD79" s="28">
        <f>외인!CD79/10000</f>
        <v>2.3783080000000001</v>
      </c>
      <c r="CE79" s="35">
        <f>MACD!CE79-시그널!CE79</f>
        <v>1.0547293243958465E-4</v>
      </c>
      <c r="CF79" s="28">
        <f>외인!CF79/10000</f>
        <v>2.9720330000000001</v>
      </c>
      <c r="CG79" s="35">
        <f>MACD!CG79-시그널!CG79</f>
        <v>-6.9205125955469063E-5</v>
      </c>
      <c r="CH79" s="28">
        <f>외인!CH79/10000</f>
        <v>6.2163120000000003</v>
      </c>
      <c r="CI79" s="35">
        <f>MACD!CI79-시그널!CI79</f>
        <v>-1.3907216661323163E-4</v>
      </c>
      <c r="CJ79" s="28">
        <f>외인!CJ79/10000</f>
        <v>30.73368</v>
      </c>
      <c r="CK79" s="35">
        <f>MACD!CK79-시그널!CK79</f>
        <v>3.367672208289251E-5</v>
      </c>
      <c r="CL79" s="28">
        <f>외인!CL79/10000</f>
        <v>23.728511999999998</v>
      </c>
      <c r="CM79" s="35">
        <f>MACD!CM79-시그널!CM79</f>
        <v>1.7289734041253787E-4</v>
      </c>
      <c r="CN79" s="28">
        <f>외인!CN79/10000</f>
        <v>11.048408999999999</v>
      </c>
      <c r="CO79" s="35">
        <f>MACD!CO79-시그널!CO79</f>
        <v>3.8707519281449632E-4</v>
      </c>
      <c r="CP79" s="28">
        <f>외인!CP79/10000</f>
        <v>14.129823000000002</v>
      </c>
      <c r="CQ79" s="35">
        <f>MACD!CQ79-시그널!CQ79</f>
        <v>-9.7154751608215131E-5</v>
      </c>
      <c r="CR79" s="28">
        <f>외인!CR79/10000</f>
        <v>18.243945999999998</v>
      </c>
      <c r="CS79" s="35">
        <f>MACD!CS79-시그널!CS79</f>
        <v>-4.1622391210718862E-4</v>
      </c>
      <c r="CT79" s="28">
        <f>외인!CT79/10000</f>
        <v>23.856612999999999</v>
      </c>
      <c r="CU79" s="35">
        <f>MACD!CU79-시그널!CU79</f>
        <v>-3.7483182172719167E-4</v>
      </c>
      <c r="CV79" s="28">
        <f>외인!CV79/10000</f>
        <v>356.197338</v>
      </c>
      <c r="CW79" s="35">
        <f>MACD!CW79-시그널!CW79</f>
        <v>1.00815278678186E-4</v>
      </c>
      <c r="CX79" s="28">
        <f>외인!CX79/10000</f>
        <v>24.878554000000001</v>
      </c>
      <c r="CY79" s="35">
        <f>MACD!CY79-시그널!CY79</f>
        <v>-5.5387122996056551E-4</v>
      </c>
      <c r="CZ79" s="28">
        <f>외인!CZ79/10000</f>
        <v>1.8475119999999998</v>
      </c>
      <c r="DA79" s="35">
        <f>MACD!DA79-시그널!DA79</f>
        <v>-7.4071788578323463E-4</v>
      </c>
      <c r="DB79" s="28">
        <f>외인!DB79/10000</f>
        <v>3.2069640000000001</v>
      </c>
      <c r="DC79" s="35">
        <f>MACD!DC79-시그널!DC79</f>
        <v>3.7853359759318518E-4</v>
      </c>
      <c r="DD79" s="28">
        <f>외인!DD79/10000</f>
        <v>0.76915299999999998</v>
      </c>
      <c r="DE79" s="35">
        <f>MACD!DE79-시그널!DE79</f>
        <v>-3.1817236723313521E-4</v>
      </c>
      <c r="DF79" s="28">
        <f>외인!DF79/10000</f>
        <v>5.25922</v>
      </c>
      <c r="DG79" s="35">
        <f>MACD!DG79-시그널!DG79</f>
        <v>-1.1191324311968321E-4</v>
      </c>
      <c r="DH79" s="28">
        <f>외인!DH79/10000</f>
        <v>1.6580270000000001</v>
      </c>
      <c r="DI79" s="35">
        <f>MACD!DI79-시그널!DI79</f>
        <v>1.8522239586956485E-4</v>
      </c>
      <c r="DJ79" s="28">
        <f>외인!DJ79/10000</f>
        <v>60.146997999999996</v>
      </c>
      <c r="DK79" s="35">
        <f>MACD!DK79-시그널!DK79</f>
        <v>1.8667117172014181E-4</v>
      </c>
      <c r="DL79" s="28">
        <f>외인!DL79/10000</f>
        <v>8.7845580000000005</v>
      </c>
      <c r="DM79" s="35">
        <f>MACD!DM79-시그널!DM79</f>
        <v>4.2383972259810014E-4</v>
      </c>
      <c r="DN79" s="28">
        <f>외인!DN79/10000</f>
        <v>356.197338</v>
      </c>
      <c r="DO79" s="35">
        <f>MACD!DO79-시그널!DO79</f>
        <v>1.00815278678186E-4</v>
      </c>
      <c r="DP79" s="28">
        <f>외인!DP79/10000</f>
        <v>6.8733320000000004</v>
      </c>
      <c r="DQ79" s="35">
        <f>MACD!DQ79-시그널!DQ79</f>
        <v>5.8442463642395439E-5</v>
      </c>
      <c r="DR79" s="28">
        <f>외인!DR79/10000</f>
        <v>3.9887349999999997</v>
      </c>
      <c r="DS79" s="35">
        <f>MACD!DS79-시그널!DS79</f>
        <v>2.0952841947464789E-4</v>
      </c>
      <c r="DT79" s="28">
        <f>외인!DT79/10000</f>
        <v>15.012979999999999</v>
      </c>
      <c r="DU79" s="35">
        <f>MACD!DU79-시그널!DU79</f>
        <v>-4.8249493693209059E-4</v>
      </c>
      <c r="DV79" s="28">
        <f>외인!DV79/10000</f>
        <v>3.1992569999999998</v>
      </c>
      <c r="DW79" s="35">
        <f>MACD!DW79-시그널!DW79</f>
        <v>-7.5855111465703527E-5</v>
      </c>
      <c r="DX79" s="28">
        <f>외인!DX79/10000</f>
        <v>12.406836</v>
      </c>
      <c r="DY79" s="35">
        <f>MACD!DY79-시그널!DY79</f>
        <v>-8.7662678536221204E-5</v>
      </c>
      <c r="DZ79" s="28">
        <f>외인!DZ79/10000</f>
        <v>0.67624799999999996</v>
      </c>
      <c r="EA79" s="35">
        <f>MACD!EA79-시그널!EA79</f>
        <v>4.9933460907494406E-5</v>
      </c>
      <c r="EB79" s="28">
        <f>외인!EB79/10000</f>
        <v>0.97573399999999999</v>
      </c>
      <c r="EC79" s="35">
        <f>MACD!EC79-시그널!EC79</f>
        <v>8.7250708407458596E-5</v>
      </c>
      <c r="ED79" s="28">
        <f>외인!ED79/10000</f>
        <v>0.87961100000000003</v>
      </c>
      <c r="EE79" s="35">
        <f>MACD!EE79-시그널!EE79</f>
        <v>2.4793323045005952E-4</v>
      </c>
      <c r="EF79" s="28">
        <f>외인!EF79/10000</f>
        <v>19.611329999999999</v>
      </c>
      <c r="EG79" s="35">
        <f>MACD!EG79-시그널!EG79</f>
        <v>1.3549993458403177E-5</v>
      </c>
      <c r="EH79" s="28">
        <f>외인!EH79/10000</f>
        <v>31.281447999999997</v>
      </c>
      <c r="EI79" s="35">
        <f>MACD!EI79-시그널!EI79</f>
        <v>2.2220582377528941E-4</v>
      </c>
      <c r="EJ79" s="28">
        <f>외인!EJ79/10000</f>
        <v>9.1892870000000002</v>
      </c>
      <c r="EK79" s="35">
        <f>MACD!EK79-시그널!EK79</f>
        <v>-1.3235417372567989E-5</v>
      </c>
      <c r="EL79" s="28">
        <f>외인!EL79/10000</f>
        <v>2.5926629999999999</v>
      </c>
      <c r="EM79" s="35">
        <f>MACD!EM79-시그널!EM79</f>
        <v>9.2179898182443744E-5</v>
      </c>
      <c r="EN79" s="28">
        <f>외인!EN79/10000</f>
        <v>3.9887349999999997</v>
      </c>
      <c r="EO79" s="35">
        <f>MACD!EO79-시그널!EO79</f>
        <v>2.0952841947464789E-4</v>
      </c>
      <c r="EP79" s="28">
        <f>외인!EP79/10000</f>
        <v>13.321523999999998</v>
      </c>
      <c r="EQ79" s="35">
        <f>MACD!EQ79-시그널!EQ79</f>
        <v>1.1094790753701214E-4</v>
      </c>
      <c r="ER79" s="28">
        <f>외인!ER79/10000</f>
        <v>0.977024</v>
      </c>
      <c r="ES79" s="35">
        <f>MACD!ES79-시그널!ES79</f>
        <v>3.1243212685700349E-4</v>
      </c>
      <c r="ET79" s="28">
        <f>외인!ET79/10000</f>
        <v>14.826914000000002</v>
      </c>
      <c r="EU79" s="35">
        <f>MACD!EU79-시그널!EU79</f>
        <v>3.3108562633294835E-4</v>
      </c>
      <c r="EV79" s="28">
        <f>외인!EV79/10000</f>
        <v>5.0889550000000003</v>
      </c>
      <c r="EW79" s="35">
        <f>MACD!EW79-시그널!EW79</f>
        <v>-2.5064250882117609E-4</v>
      </c>
      <c r="EX79" s="28">
        <f>외인!EX79/10000</f>
        <v>9.0408679999999997</v>
      </c>
      <c r="EY79" s="35">
        <f>MACD!EY79-시그널!EY79</f>
        <v>2.29732518264992E-6</v>
      </c>
    </row>
    <row r="80" spans="1:155">
      <c r="A80" s="27">
        <f>외인!A80</f>
        <v>46181</v>
      </c>
      <c r="B80" s="28">
        <f>외인!B80/10000</f>
        <v>594.56061699999998</v>
      </c>
      <c r="C80" s="35">
        <f>MACD!C80-시그널!C80</f>
        <v>-6.0757009384994072E-5</v>
      </c>
      <c r="D80" s="28">
        <f>외인!D80/10000</f>
        <v>50.997472999999999</v>
      </c>
      <c r="E80" s="35">
        <f>MACD!E80-시그널!E80</f>
        <v>1.5583352566537079E-4</v>
      </c>
      <c r="F80" s="28">
        <f>외인!F80/10000</f>
        <v>258.17497099999997</v>
      </c>
      <c r="G80" s="35">
        <f>MACD!G80-시그널!G80</f>
        <v>-2.0233811889920511E-4</v>
      </c>
      <c r="H80" s="28">
        <f>외인!H80/10000</f>
        <v>27.685315000000003</v>
      </c>
      <c r="I80" s="35">
        <f>MACD!I80-시그널!I80</f>
        <v>3.2449877249674934E-5</v>
      </c>
      <c r="J80" s="28">
        <f>외인!J80/10000</f>
        <v>3.714575</v>
      </c>
      <c r="K80" s="35">
        <f>MACD!K80-시그널!K80</f>
        <v>2.442434434287359E-4</v>
      </c>
      <c r="L80" s="28">
        <f>외인!L80/10000</f>
        <v>25.824002</v>
      </c>
      <c r="M80" s="35">
        <f>MACD!M80-시그널!M80</f>
        <v>3.2114225133957129E-5</v>
      </c>
      <c r="N80" s="28">
        <f>외인!N80/10000</f>
        <v>27.733566999999997</v>
      </c>
      <c r="O80" s="35">
        <f>MACD!O80-시그널!O80</f>
        <v>-4.4164670771905759E-5</v>
      </c>
      <c r="P80" s="28">
        <f>외인!P80/10000</f>
        <v>15.177220999999999</v>
      </c>
      <c r="Q80" s="35">
        <f>MACD!Q80-시그널!Q80</f>
        <v>-4.7173968531871475E-5</v>
      </c>
      <c r="R80" s="28">
        <f>외인!R80/10000</f>
        <v>14.578839000000002</v>
      </c>
      <c r="S80" s="35">
        <f>MACD!S80-시그널!S80</f>
        <v>-3.9421927188508586E-4</v>
      </c>
      <c r="T80" s="28">
        <f>외인!T80/10000</f>
        <v>0.74494700000000003</v>
      </c>
      <c r="U80" s="35">
        <f>MACD!U80-시그널!U80</f>
        <v>-2.4786151698937529E-4</v>
      </c>
      <c r="V80" s="28">
        <f>외인!V80/10000</f>
        <v>11.019016000000001</v>
      </c>
      <c r="W80" s="35">
        <f>MACD!W80-시그널!W80</f>
        <v>3.3933738841687288E-4</v>
      </c>
      <c r="X80" s="28">
        <f>외인!X80/10000</f>
        <v>320.04116899999997</v>
      </c>
      <c r="Y80" s="35">
        <f>MACD!Y80-시그널!Y80</f>
        <v>-2.4387556517793988E-5</v>
      </c>
      <c r="Z80" s="28">
        <f>외인!Z80/10000</f>
        <v>4.8936970000000004</v>
      </c>
      <c r="AA80" s="35">
        <f>MACD!AA80-시그널!AA80</f>
        <v>-2.193066765785484E-4</v>
      </c>
      <c r="AB80" s="28">
        <f>외인!AB80/10000</f>
        <v>19.435805999999999</v>
      </c>
      <c r="AC80" s="35">
        <f>MACD!AC80-시그널!AC80</f>
        <v>1.2959443859915262E-4</v>
      </c>
      <c r="AD80" s="28">
        <f>외인!AD80/10000</f>
        <v>1.824884</v>
      </c>
      <c r="AE80" s="35">
        <f>MACD!AE80-시그널!AE80</f>
        <v>-3.724999544987772E-4</v>
      </c>
      <c r="AF80" s="28">
        <f>외인!AF80/10000</f>
        <v>2.1866729999999999</v>
      </c>
      <c r="AG80" s="35">
        <f>MACD!AG80-시그널!AG80</f>
        <v>-1.2091035581253509E-5</v>
      </c>
      <c r="AH80" s="28">
        <f>외인!AH80/10000</f>
        <v>18.888551</v>
      </c>
      <c r="AI80" s="35">
        <f>MACD!AI80-시그널!AI80</f>
        <v>-2.6091507562326768E-5</v>
      </c>
      <c r="AJ80" s="28">
        <f>외인!AJ80/10000</f>
        <v>10.618909</v>
      </c>
      <c r="AK80" s="35">
        <f>MACD!AK80-시그널!AK80</f>
        <v>-3.3305804479580352E-4</v>
      </c>
      <c r="AL80" s="28">
        <f>외인!AL80/10000</f>
        <v>10.099074999999999</v>
      </c>
      <c r="AM80" s="35">
        <f>MACD!AM80-시그널!AM80</f>
        <v>5.8760161943023593E-5</v>
      </c>
      <c r="AN80" s="28">
        <f>외인!AN80/10000</f>
        <v>19.185206000000001</v>
      </c>
      <c r="AO80" s="35">
        <f>MACD!AO80-시그널!AO80</f>
        <v>-9.3278714301832496E-5</v>
      </c>
      <c r="AP80" s="28">
        <f>외인!AP80/10000</f>
        <v>13.76484</v>
      </c>
      <c r="AQ80" s="35">
        <f>MACD!AQ80-시그널!AQ80</f>
        <v>4.8231076993422484E-4</v>
      </c>
      <c r="AR80" s="28">
        <f>외인!AR80/10000</f>
        <v>2.2093340000000001</v>
      </c>
      <c r="AS80" s="35">
        <f>MACD!AS80-시그널!AS80</f>
        <v>-1.6738131752233937E-4</v>
      </c>
      <c r="AT80" s="28">
        <f>외인!AT80/10000</f>
        <v>10.301461999999999</v>
      </c>
      <c r="AU80" s="35">
        <f>MACD!AU80-시그널!AU80</f>
        <v>-1.859010931481833E-3</v>
      </c>
      <c r="AV80" s="28">
        <f>외인!AV80/10000</f>
        <v>4.164282</v>
      </c>
      <c r="AW80" s="35">
        <f>MACD!AW80-시그널!AW80</f>
        <v>-1.0649503819694513E-4</v>
      </c>
      <c r="AX80" s="28">
        <f>외인!AX80/10000</f>
        <v>5.3522959999999999</v>
      </c>
      <c r="AY80" s="35">
        <f>MACD!AY80-시그널!AY80</f>
        <v>6.5427895506572366E-4</v>
      </c>
      <c r="AZ80" s="28">
        <f>외인!AZ80/10000</f>
        <v>346.536429</v>
      </c>
      <c r="BA80" s="35">
        <f>MACD!BA80-시그널!BA80</f>
        <v>-5.630169857793007E-5</v>
      </c>
      <c r="BB80" s="28">
        <f>외인!BB80/10000</f>
        <v>13.156381</v>
      </c>
      <c r="BC80" s="35">
        <f>MACD!BC80-시그널!BC80</f>
        <v>-8.2726200511590926E-5</v>
      </c>
      <c r="BD80" s="28">
        <f>외인!BD80/10000</f>
        <v>3.0084939999999998</v>
      </c>
      <c r="BE80" s="35">
        <f>MACD!BE80-시그널!BE80</f>
        <v>4.0490117224945731E-4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9.6847860000000008</v>
      </c>
      <c r="BI80" s="35">
        <f>MACD!BI80-시그널!BI80</f>
        <v>1.5683979658117831E-4</v>
      </c>
      <c r="BJ80" s="28">
        <f>외인!BJ80/10000</f>
        <v>10.501472999999999</v>
      </c>
      <c r="BK80" s="35">
        <f>MACD!BK80-시그널!BK80</f>
        <v>5.8357045736332782E-5</v>
      </c>
      <c r="BL80" s="28">
        <f>외인!BL80/10000</f>
        <v>3.6567550000000004</v>
      </c>
      <c r="BM80" s="35">
        <f>MACD!BM80-시그널!BM80</f>
        <v>1.4055004649381696E-5</v>
      </c>
      <c r="BN80" s="28">
        <f>외인!BN80/10000</f>
        <v>4.2536139999999998</v>
      </c>
      <c r="BO80" s="35">
        <f>MACD!BO80-시그널!BO80</f>
        <v>1.1308647925037515E-4</v>
      </c>
      <c r="BP80" s="28">
        <f>외인!BP80/10000</f>
        <v>6.1135129999999993</v>
      </c>
      <c r="BQ80" s="35">
        <f>MACD!BQ80-시그널!BQ80</f>
        <v>5.6044662763159257E-4</v>
      </c>
      <c r="BR80" s="28">
        <f>외인!BR80/10000</f>
        <v>25.576764999999998</v>
      </c>
      <c r="BS80" s="35">
        <f>MACD!BS80-시그널!BS80</f>
        <v>3.4154405585578467E-4</v>
      </c>
      <c r="BT80" s="28">
        <f>외인!BT80/10000</f>
        <v>323.49786</v>
      </c>
      <c r="BU80" s="35">
        <f>MACD!BU80-시그널!BU80</f>
        <v>-2.4460476608793304E-5</v>
      </c>
      <c r="BV80" s="28">
        <f>외인!BV80/10000</f>
        <v>42.555565000000001</v>
      </c>
      <c r="BW80" s="35">
        <f>MACD!BW80-시그널!BW80</f>
        <v>1.6504393282563192E-4</v>
      </c>
      <c r="BX80" s="28">
        <f>외인!BX80/10000</f>
        <v>6.6705199999999998</v>
      </c>
      <c r="BY80" s="35">
        <f>MACD!BY80-시그널!BY80</f>
        <v>-5.7634548897979997E-5</v>
      </c>
      <c r="BZ80" s="28">
        <f>외인!BZ80/10000</f>
        <v>29.284281</v>
      </c>
      <c r="CA80" s="35">
        <f>MACD!CA80-시그널!CA80</f>
        <v>-4.1696930597307142E-5</v>
      </c>
      <c r="CB80" s="28">
        <f>외인!CB80/10000</f>
        <v>1.0629660000000001</v>
      </c>
      <c r="CC80" s="35">
        <f>MACD!CC80-시그널!CC80</f>
        <v>4.8727436966274133E-4</v>
      </c>
      <c r="CD80" s="28">
        <f>외인!CD80/10000</f>
        <v>2.261914</v>
      </c>
      <c r="CE80" s="35">
        <f>MACD!CE80-시그널!CE80</f>
        <v>1.6564514936925684E-4</v>
      </c>
      <c r="CF80" s="28">
        <f>외인!CF80/10000</f>
        <v>2.812535</v>
      </c>
      <c r="CG80" s="35">
        <f>MACD!CG80-시그널!CG80</f>
        <v>4.1832766899524139E-5</v>
      </c>
      <c r="CH80" s="28">
        <f>외인!CH80/10000</f>
        <v>6.0393470000000002</v>
      </c>
      <c r="CI80" s="35">
        <f>MACD!CI80-시그널!CI80</f>
        <v>-8.1469579968692133E-5</v>
      </c>
      <c r="CJ80" s="28">
        <f>외인!CJ80/10000</f>
        <v>28.022247999999998</v>
      </c>
      <c r="CK80" s="35">
        <f>MACD!CK80-시그널!CK80</f>
        <v>-2.3008346273596311E-5</v>
      </c>
      <c r="CL80" s="28">
        <f>외인!CL80/10000</f>
        <v>21.803079</v>
      </c>
      <c r="CM80" s="35">
        <f>MACD!CM80-시그널!CM80</f>
        <v>1.5663707259780453E-4</v>
      </c>
      <c r="CN80" s="28">
        <f>외인!CN80/10000</f>
        <v>9.9967600000000001</v>
      </c>
      <c r="CO80" s="35">
        <f>MACD!CO80-시그널!CO80</f>
        <v>3.5040321816777481E-4</v>
      </c>
      <c r="CP80" s="28">
        <f>외인!CP80/10000</f>
        <v>13.200598000000001</v>
      </c>
      <c r="CQ80" s="35">
        <f>MACD!CQ80-시그널!CQ80</f>
        <v>-8.4189141655442669E-5</v>
      </c>
      <c r="CR80" s="28">
        <f>외인!CR80/10000</f>
        <v>17.656504999999999</v>
      </c>
      <c r="CS80" s="35">
        <f>MACD!CS80-시그널!CS80</f>
        <v>-3.5749836342946343E-4</v>
      </c>
      <c r="CT80" s="28">
        <f>외인!CT80/10000</f>
        <v>22.300626999999999</v>
      </c>
      <c r="CU80" s="35">
        <f>MACD!CU80-시그널!CU80</f>
        <v>-2.9468874053233617E-4</v>
      </c>
      <c r="CV80" s="28">
        <f>외인!CV80/10000</f>
        <v>323.49786</v>
      </c>
      <c r="CW80" s="35">
        <f>MACD!CW80-시그널!CW80</f>
        <v>-2.4460476608793304E-5</v>
      </c>
      <c r="CX80" s="28">
        <f>외인!CX80/10000</f>
        <v>22.609560000000002</v>
      </c>
      <c r="CY80" s="35">
        <f>MACD!CY80-시그널!CY80</f>
        <v>-8.736057433895994E-4</v>
      </c>
      <c r="CZ80" s="28">
        <f>외인!CZ80/10000</f>
        <v>1.711989</v>
      </c>
      <c r="DA80" s="35">
        <f>MACD!DA80-시그널!DA80</f>
        <v>-6.1688885555860227E-4</v>
      </c>
      <c r="DB80" s="28">
        <f>외인!DB80/10000</f>
        <v>3.0084939999999998</v>
      </c>
      <c r="DC80" s="35">
        <f>MACD!DC80-시그널!DC80</f>
        <v>4.0490117224945731E-4</v>
      </c>
      <c r="DD80" s="28">
        <f>외인!DD80/10000</f>
        <v>0.74494700000000003</v>
      </c>
      <c r="DE80" s="35">
        <f>MACD!DE80-시그널!DE80</f>
        <v>-2.4786151698937529E-4</v>
      </c>
      <c r="DF80" s="28">
        <f>외인!DF80/10000</f>
        <v>4.9726679999999996</v>
      </c>
      <c r="DG80" s="35">
        <f>MACD!DG80-시그널!DG80</f>
        <v>-1.2594441822787498E-4</v>
      </c>
      <c r="DH80" s="28">
        <f>외인!DH80/10000</f>
        <v>1.567034</v>
      </c>
      <c r="DI80" s="35">
        <f>MACD!DI80-시그널!DI80</f>
        <v>2.2721514685326871E-4</v>
      </c>
      <c r="DJ80" s="28">
        <f>외인!DJ80/10000</f>
        <v>55.500705000000004</v>
      </c>
      <c r="DK80" s="35">
        <f>MACD!DK80-시그널!DK80</f>
        <v>1.3942295250086875E-4</v>
      </c>
      <c r="DL80" s="28">
        <f>외인!DL80/10000</f>
        <v>7.840692999999999</v>
      </c>
      <c r="DM80" s="35">
        <f>MACD!DM80-시그널!DM80</f>
        <v>3.8240687319872162E-4</v>
      </c>
      <c r="DN80" s="28">
        <f>외인!DN80/10000</f>
        <v>323.49786</v>
      </c>
      <c r="DO80" s="35">
        <f>MACD!DO80-시그널!DO80</f>
        <v>-2.4460476608793304E-5</v>
      </c>
      <c r="DP80" s="28">
        <f>외인!DP80/10000</f>
        <v>6.0753449999999996</v>
      </c>
      <c r="DQ80" s="35">
        <f>MACD!DQ80-시그널!DQ80</f>
        <v>-1.2855703018512378E-4</v>
      </c>
      <c r="DR80" s="28">
        <f>외인!DR80/10000</f>
        <v>3.7846190000000002</v>
      </c>
      <c r="DS80" s="35">
        <f>MACD!DS80-시그널!DS80</f>
        <v>2.1636349327787979E-4</v>
      </c>
      <c r="DT80" s="28">
        <f>외인!DT80/10000</f>
        <v>14.578839000000002</v>
      </c>
      <c r="DU80" s="35">
        <f>MACD!DU80-시그널!DU80</f>
        <v>-3.9421927188508586E-4</v>
      </c>
      <c r="DV80" s="28">
        <f>외인!DV80/10000</f>
        <v>3.0466690000000001</v>
      </c>
      <c r="DW80" s="35">
        <f>MACD!DW80-시그널!DW80</f>
        <v>-1.6405782955822068E-4</v>
      </c>
      <c r="DX80" s="28">
        <f>외인!DX80/10000</f>
        <v>11.019016000000001</v>
      </c>
      <c r="DY80" s="35">
        <f>MACD!DY80-시그널!DY80</f>
        <v>3.3933738841687288E-4</v>
      </c>
      <c r="DZ80" s="28">
        <f>외인!DZ80/10000</f>
        <v>0.64589799999999997</v>
      </c>
      <c r="EA80" s="35">
        <f>MACD!EA80-시그널!EA80</f>
        <v>4.1518449259159108E-5</v>
      </c>
      <c r="EB80" s="28">
        <f>외인!EB80/10000</f>
        <v>0.92493300000000001</v>
      </c>
      <c r="EC80" s="35">
        <f>MACD!EC80-시그널!EC80</f>
        <v>1.3127056459131555E-4</v>
      </c>
      <c r="ED80" s="28">
        <f>외인!ED80/10000</f>
        <v>0.81626699999999996</v>
      </c>
      <c r="EE80" s="35">
        <f>MACD!EE80-시그널!EE80</f>
        <v>2.2500988569551256E-4</v>
      </c>
      <c r="EF80" s="28">
        <f>외인!EF80/10000</f>
        <v>17.996929999999999</v>
      </c>
      <c r="EG80" s="35">
        <f>MACD!EG80-시그널!EG80</f>
        <v>-1.5656462536380034E-5</v>
      </c>
      <c r="EH80" s="28">
        <f>외인!EH80/10000</f>
        <v>28.080193999999999</v>
      </c>
      <c r="EI80" s="35">
        <f>MACD!EI80-시그널!EI80</f>
        <v>1.8400282488185515E-4</v>
      </c>
      <c r="EJ80" s="28">
        <f>외인!EJ80/10000</f>
        <v>8.8509309999999992</v>
      </c>
      <c r="EK80" s="35">
        <f>MACD!EK80-시그널!EK80</f>
        <v>3.6096771024949996E-5</v>
      </c>
      <c r="EL80" s="28">
        <f>외인!EL80/10000</f>
        <v>2.4669439999999998</v>
      </c>
      <c r="EM80" s="35">
        <f>MACD!EM80-시그널!EM80</f>
        <v>1.5547344826663209E-4</v>
      </c>
      <c r="EN80" s="28">
        <f>외인!EN80/10000</f>
        <v>3.7846190000000002</v>
      </c>
      <c r="EO80" s="35">
        <f>MACD!EO80-시그널!EO80</f>
        <v>2.1636349327787979E-4</v>
      </c>
      <c r="EP80" s="28">
        <f>외인!EP80/10000</f>
        <v>12.483794</v>
      </c>
      <c r="EQ80" s="35">
        <f>MACD!EQ80-시그널!EQ80</f>
        <v>1.2830702451982224E-4</v>
      </c>
      <c r="ER80" s="28">
        <f>외인!ER80/10000</f>
        <v>0.90295999999999998</v>
      </c>
      <c r="ES80" s="35">
        <f>MACD!ES80-시그널!ES80</f>
        <v>4.0329600272884063E-4</v>
      </c>
      <c r="ET80" s="28">
        <f>외인!ET80/10000</f>
        <v>13.76484</v>
      </c>
      <c r="EU80" s="35">
        <f>MACD!EU80-시그널!EU80</f>
        <v>4.8231076993422484E-4</v>
      </c>
      <c r="EV80" s="28">
        <f>외인!EV80/10000</f>
        <v>4.8936970000000004</v>
      </c>
      <c r="EW80" s="35">
        <f>MACD!EW80-시그널!EW80</f>
        <v>-2.193066765785484E-4</v>
      </c>
      <c r="EX80" s="28">
        <f>외인!EX80/10000</f>
        <v>8.3069009999999999</v>
      </c>
      <c r="EY80" s="35">
        <f>MACD!EY80-시그널!EY80</f>
        <v>3.7669575322436577E-6</v>
      </c>
    </row>
    <row r="81" spans="1:155">
      <c r="A81" s="27">
        <f>외인!A81</f>
        <v>46182</v>
      </c>
      <c r="B81" s="28">
        <f>외인!B81/10000</f>
        <v>642.91402100000005</v>
      </c>
      <c r="C81" s="35">
        <f>MACD!C81-시그널!C81</f>
        <v>-9.4136188930351379E-5</v>
      </c>
      <c r="D81" s="28">
        <f>외인!D81/10000</f>
        <v>54.216515000000001</v>
      </c>
      <c r="E81" s="35">
        <f>MACD!E81-시그널!E81</f>
        <v>1.9407940323756898E-4</v>
      </c>
      <c r="F81" s="28">
        <f>외인!F81/10000</f>
        <v>276.31208300000003</v>
      </c>
      <c r="G81" s="35">
        <f>MACD!G81-시그널!G81</f>
        <v>-2.9709935724815006E-4</v>
      </c>
      <c r="H81" s="28">
        <f>외인!H81/10000</f>
        <v>28.407859999999999</v>
      </c>
      <c r="I81" s="35">
        <f>MACD!I81-시그널!I81</f>
        <v>-2.958363940829792E-6</v>
      </c>
      <c r="J81" s="28">
        <f>외인!J81/10000</f>
        <v>3.9756709999999997</v>
      </c>
      <c r="K81" s="35">
        <f>MACD!K81-시그널!K81</f>
        <v>2.4687938928494492E-4</v>
      </c>
      <c r="L81" s="28">
        <f>외인!L81/10000</f>
        <v>26.438338000000002</v>
      </c>
      <c r="M81" s="35">
        <f>MACD!M81-시그널!M81</f>
        <v>-1.492607739950251E-5</v>
      </c>
      <c r="N81" s="28">
        <f>외인!N81/10000</f>
        <v>28.263096000000001</v>
      </c>
      <c r="O81" s="35">
        <f>MACD!O81-시그널!O81</f>
        <v>-4.6327579025193981E-5</v>
      </c>
      <c r="P81" s="28">
        <f>외인!P81/10000</f>
        <v>16.105964</v>
      </c>
      <c r="Q81" s="35">
        <f>MACD!Q81-시그널!Q81</f>
        <v>-9.3545042454611495E-5</v>
      </c>
      <c r="R81" s="28">
        <f>외인!R81/10000</f>
        <v>14.275535000000001</v>
      </c>
      <c r="S81" s="35">
        <f>MACD!S81-시그널!S81</f>
        <v>-2.1027020048293595E-4</v>
      </c>
      <c r="T81" s="28">
        <f>외인!T81/10000</f>
        <v>0.75188299999999997</v>
      </c>
      <c r="U81" s="35">
        <f>MACD!U81-시그널!U81</f>
        <v>-1.397555892932497E-4</v>
      </c>
      <c r="V81" s="28">
        <f>외인!V81/10000</f>
        <v>12.236853999999999</v>
      </c>
      <c r="W81" s="35">
        <f>MACD!W81-시그널!W81</f>
        <v>6.6483355309386117E-4</v>
      </c>
      <c r="X81" s="28">
        <f>외인!X81/10000</f>
        <v>358.300907</v>
      </c>
      <c r="Y81" s="35">
        <f>MACD!Y81-시그널!Y81</f>
        <v>-9.2646593995108736E-5</v>
      </c>
      <c r="Z81" s="28">
        <f>외인!Z81/10000</f>
        <v>4.9519699999999993</v>
      </c>
      <c r="AA81" s="35">
        <f>MACD!AA81-시그널!AA81</f>
        <v>-1.8594837182945559E-4</v>
      </c>
      <c r="AB81" s="28">
        <f>외인!AB81/10000</f>
        <v>19.900780999999998</v>
      </c>
      <c r="AC81" s="35">
        <f>MACD!AC81-시그널!AC81</f>
        <v>1.3190558828550685E-4</v>
      </c>
      <c r="AD81" s="28">
        <f>외인!AD81/10000</f>
        <v>1.9321630000000001</v>
      </c>
      <c r="AE81" s="35">
        <f>MACD!AE81-시그널!AE81</f>
        <v>-3.413620223564645E-4</v>
      </c>
      <c r="AF81" s="28">
        <f>외인!AF81/10000</f>
        <v>2.2450900000000003</v>
      </c>
      <c r="AG81" s="35">
        <f>MACD!AG81-시그널!AG81</f>
        <v>4.3747246514180501E-6</v>
      </c>
      <c r="AH81" s="28">
        <f>외인!AH81/10000</f>
        <v>18.765281999999999</v>
      </c>
      <c r="AI81" s="35">
        <f>MACD!AI81-시그널!AI81</f>
        <v>-9.2047280225055503E-5</v>
      </c>
      <c r="AJ81" s="28">
        <f>외인!AJ81/10000</f>
        <v>10.379755000000001</v>
      </c>
      <c r="AK81" s="35">
        <f>MACD!AK81-시그널!AK81</f>
        <v>-1.3462899579050645E-4</v>
      </c>
      <c r="AL81" s="28">
        <f>외인!AL81/10000</f>
        <v>10.166482</v>
      </c>
      <c r="AM81" s="35">
        <f>MACD!AM81-시그널!AM81</f>
        <v>2.3199654839552598E-4</v>
      </c>
      <c r="AN81" s="28">
        <f>외인!AN81/10000</f>
        <v>19.700448999999999</v>
      </c>
      <c r="AO81" s="35">
        <f>MACD!AO81-시그널!AO81</f>
        <v>-1.879374377446849E-4</v>
      </c>
      <c r="AP81" s="28">
        <f>외인!AP81/10000</f>
        <v>14.673007</v>
      </c>
      <c r="AQ81" s="35">
        <f>MACD!AQ81-시그널!AQ81</f>
        <v>5.0269340054546032E-4</v>
      </c>
      <c r="AR81" s="28">
        <f>외인!AR81/10000</f>
        <v>2.2859790000000002</v>
      </c>
      <c r="AS81" s="35">
        <f>MACD!AS81-시그널!AS81</f>
        <v>-1.0521339875367247E-4</v>
      </c>
      <c r="AT81" s="28">
        <f>외인!AT81/10000</f>
        <v>10.341759</v>
      </c>
      <c r="AU81" s="35">
        <f>MACD!AU81-시그널!AU81</f>
        <v>-1.875457068754549E-3</v>
      </c>
      <c r="AV81" s="28">
        <f>외인!AV81/10000</f>
        <v>4.2785489999999999</v>
      </c>
      <c r="AW81" s="35">
        <f>MACD!AW81-시그널!AW81</f>
        <v>-1.1516901991295988E-5</v>
      </c>
      <c r="AX81" s="28">
        <f>외인!AX81/10000</f>
        <v>5.5809129999999998</v>
      </c>
      <c r="AY81" s="35">
        <f>MACD!AY81-시그널!AY81</f>
        <v>6.2737776543883659E-4</v>
      </c>
      <c r="AZ81" s="28">
        <f>외인!AZ81/10000</f>
        <v>387.22549100000003</v>
      </c>
      <c r="BA81" s="35">
        <f>MACD!BA81-시그널!BA81</f>
        <v>-9.6614565165293817E-5</v>
      </c>
      <c r="BB81" s="28">
        <f>외인!BB81/10000</f>
        <v>13.648551000000001</v>
      </c>
      <c r="BC81" s="35">
        <f>MACD!BC81-시그널!BC81</f>
        <v>-7.6728871006237053E-5</v>
      </c>
      <c r="BD81" s="28">
        <f>외인!BD81/10000</f>
        <v>3.0424869999999999</v>
      </c>
      <c r="BE81" s="35">
        <f>MACD!BE81-시그널!BE81</f>
        <v>3.8045239910926417E-4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9.9785380000000004</v>
      </c>
      <c r="BI81" s="35">
        <f>MACD!BI81-시그널!BI81</f>
        <v>1.5028582339843741E-4</v>
      </c>
      <c r="BJ81" s="28">
        <f>외인!BJ81/10000</f>
        <v>10.827622999999999</v>
      </c>
      <c r="BK81" s="35">
        <f>MACD!BK81-시그널!BK81</f>
        <v>9.4881026285121136E-5</v>
      </c>
      <c r="BL81" s="28">
        <f>외인!BL81/10000</f>
        <v>3.81494</v>
      </c>
      <c r="BM81" s="35">
        <f>MACD!BM81-시그널!BM81</f>
        <v>-1.1578574934222562E-5</v>
      </c>
      <c r="BN81" s="28">
        <f>외인!BN81/10000</f>
        <v>4.3165139999999997</v>
      </c>
      <c r="BO81" s="35">
        <f>MACD!BO81-시그널!BO81</f>
        <v>1.2781171662752135E-4</v>
      </c>
      <c r="BP81" s="28">
        <f>외인!BP81/10000</f>
        <v>6.3389879999999996</v>
      </c>
      <c r="BQ81" s="35">
        <f>MACD!BQ81-시그널!BQ81</f>
        <v>5.1916236323291173E-4</v>
      </c>
      <c r="BR81" s="28">
        <f>외인!BR81/10000</f>
        <v>27.020330999999999</v>
      </c>
      <c r="BS81" s="35">
        <f>MACD!BS81-시그널!BS81</f>
        <v>2.8062956616225338E-4</v>
      </c>
      <c r="BT81" s="28">
        <f>외인!BT81/10000</f>
        <v>362.193195</v>
      </c>
      <c r="BU81" s="35">
        <f>MACD!BU81-시그널!BU81</f>
        <v>-9.0425789454361355E-5</v>
      </c>
      <c r="BV81" s="28">
        <f>외인!BV81/10000</f>
        <v>45.240403000000001</v>
      </c>
      <c r="BW81" s="35">
        <f>MACD!BW81-시그널!BW81</f>
        <v>1.1147914309781907E-4</v>
      </c>
      <c r="BX81" s="28">
        <f>외인!BX81/10000</f>
        <v>6.907686</v>
      </c>
      <c r="BY81" s="35">
        <f>MACD!BY81-시그널!BY81</f>
        <v>7.2101733712145612E-6</v>
      </c>
      <c r="BZ81" s="28">
        <f>외인!BZ81/10000</f>
        <v>29.866931000000001</v>
      </c>
      <c r="CA81" s="35">
        <f>MACD!CA81-시그널!CA81</f>
        <v>-4.2632330296553096E-5</v>
      </c>
      <c r="CB81" s="28">
        <f>외인!CB81/10000</f>
        <v>1.0906930000000001</v>
      </c>
      <c r="CC81" s="35">
        <f>MACD!CC81-시그널!CC81</f>
        <v>5.4906752537166445E-4</v>
      </c>
      <c r="CD81" s="28">
        <f>외인!CD81/10000</f>
        <v>2.3357709999999998</v>
      </c>
      <c r="CE81" s="35">
        <f>MACD!CE81-시그널!CE81</f>
        <v>1.9781752329006935E-4</v>
      </c>
      <c r="CF81" s="28">
        <f>외인!CF81/10000</f>
        <v>2.9955849999999997</v>
      </c>
      <c r="CG81" s="35">
        <f>MACD!CG81-시그널!CG81</f>
        <v>9.7514335508112654E-5</v>
      </c>
      <c r="CH81" s="28">
        <f>외인!CH81/10000</f>
        <v>6.2274099999999999</v>
      </c>
      <c r="CI81" s="35">
        <f>MACD!CI81-시그널!CI81</f>
        <v>-1.2795759380557312E-5</v>
      </c>
      <c r="CJ81" s="28">
        <f>외인!CJ81/10000</f>
        <v>29.620928000000003</v>
      </c>
      <c r="CK81" s="35">
        <f>MACD!CK81-시그널!CK81</f>
        <v>-4.1991969826819504E-5</v>
      </c>
      <c r="CL81" s="28">
        <f>외인!CL81/10000</f>
        <v>22.350384999999999</v>
      </c>
      <c r="CM81" s="35">
        <f>MACD!CM81-시그널!CM81</f>
        <v>1.439147366133971E-4</v>
      </c>
      <c r="CN81" s="28">
        <f>외인!CN81/10000</f>
        <v>10.548361999999999</v>
      </c>
      <c r="CO81" s="35">
        <f>MACD!CO81-시그널!CO81</f>
        <v>3.1871782347813881E-4</v>
      </c>
      <c r="CP81" s="28">
        <f>외인!CP81/10000</f>
        <v>13.694726000000001</v>
      </c>
      <c r="CQ81" s="35">
        <f>MACD!CQ81-시그널!CQ81</f>
        <v>-7.8139969534715903E-5</v>
      </c>
      <c r="CR81" s="28">
        <f>외인!CR81/10000</f>
        <v>17.383570000000002</v>
      </c>
      <c r="CS81" s="35">
        <f>MACD!CS81-시그널!CS81</f>
        <v>-2.1482362127612896E-4</v>
      </c>
      <c r="CT81" s="28">
        <f>외인!CT81/10000</f>
        <v>25.187539999999998</v>
      </c>
      <c r="CU81" s="35">
        <f>MACD!CU81-시그널!CU81</f>
        <v>7.4204017652275281E-5</v>
      </c>
      <c r="CV81" s="28">
        <f>외인!CV81/10000</f>
        <v>362.193195</v>
      </c>
      <c r="CW81" s="35">
        <f>MACD!CW81-시그널!CW81</f>
        <v>-9.0425789454361355E-5</v>
      </c>
      <c r="CX81" s="28">
        <f>외인!CX81/10000</f>
        <v>22.795102</v>
      </c>
      <c r="CY81" s="35">
        <f>MACD!CY81-시그널!CY81</f>
        <v>-9.3492319093862217E-4</v>
      </c>
      <c r="CZ81" s="28">
        <f>외인!CZ81/10000</f>
        <v>1.7728470000000001</v>
      </c>
      <c r="DA81" s="35">
        <f>MACD!DA81-시그널!DA81</f>
        <v>-8.9933773246452431E-5</v>
      </c>
      <c r="DB81" s="28">
        <f>외인!DB81/10000</f>
        <v>3.0424869999999999</v>
      </c>
      <c r="DC81" s="35">
        <f>MACD!DC81-시그널!DC81</f>
        <v>3.8045239910926417E-4</v>
      </c>
      <c r="DD81" s="28">
        <f>외인!DD81/10000</f>
        <v>0.75188299999999997</v>
      </c>
      <c r="DE81" s="35">
        <f>MACD!DE81-시그널!DE81</f>
        <v>-1.397555892932497E-4</v>
      </c>
      <c r="DF81" s="28">
        <f>외인!DF81/10000</f>
        <v>5.1265900000000002</v>
      </c>
      <c r="DG81" s="35">
        <f>MACD!DG81-시그널!DG81</f>
        <v>-5.4767905271671169E-5</v>
      </c>
      <c r="DH81" s="28">
        <f>외인!DH81/10000</f>
        <v>1.6306399999999999</v>
      </c>
      <c r="DI81" s="35">
        <f>MACD!DI81-시그널!DI81</f>
        <v>2.3647084439203515E-4</v>
      </c>
      <c r="DJ81" s="28">
        <f>외인!DJ81/10000</f>
        <v>57.153224999999999</v>
      </c>
      <c r="DK81" s="35">
        <f>MACD!DK81-시그널!DK81</f>
        <v>6.8154757801298991E-5</v>
      </c>
      <c r="DL81" s="28">
        <f>외인!DL81/10000</f>
        <v>8.2734389999999998</v>
      </c>
      <c r="DM81" s="35">
        <f>MACD!DM81-시그널!DM81</f>
        <v>3.4935128551536018E-4</v>
      </c>
      <c r="DN81" s="28">
        <f>외인!DN81/10000</f>
        <v>362.193195</v>
      </c>
      <c r="DO81" s="35">
        <f>MACD!DO81-시그널!DO81</f>
        <v>-9.0425789454361355E-5</v>
      </c>
      <c r="DP81" s="28">
        <f>외인!DP81/10000</f>
        <v>6.6078350000000006</v>
      </c>
      <c r="DQ81" s="35">
        <f>MACD!DQ81-시그널!DQ81</f>
        <v>-2.1313812061796644E-4</v>
      </c>
      <c r="DR81" s="28">
        <f>외인!DR81/10000</f>
        <v>4.0499859999999996</v>
      </c>
      <c r="DS81" s="35">
        <f>MACD!DS81-시그널!DS81</f>
        <v>2.2619370054153417E-4</v>
      </c>
      <c r="DT81" s="28">
        <f>외인!DT81/10000</f>
        <v>14.275535000000001</v>
      </c>
      <c r="DU81" s="35">
        <f>MACD!DU81-시그널!DU81</f>
        <v>-2.1027020048293595E-4</v>
      </c>
      <c r="DV81" s="28">
        <f>외인!DV81/10000</f>
        <v>3.0759729999999998</v>
      </c>
      <c r="DW81" s="35">
        <f>MACD!DW81-시그널!DW81</f>
        <v>-2.2524891729502856E-4</v>
      </c>
      <c r="DX81" s="28">
        <f>외인!DX81/10000</f>
        <v>12.236853999999999</v>
      </c>
      <c r="DY81" s="35">
        <f>MACD!DY81-시그널!DY81</f>
        <v>6.6483355309386117E-4</v>
      </c>
      <c r="DZ81" s="28">
        <f>외인!DZ81/10000</f>
        <v>0.66613</v>
      </c>
      <c r="EA81" s="35">
        <f>MACD!EA81-시그널!EA81</f>
        <v>-5.1776419479787888E-5</v>
      </c>
      <c r="EB81" s="28">
        <f>외인!EB81/10000</f>
        <v>0.95310699999999993</v>
      </c>
      <c r="EC81" s="35">
        <f>MACD!EC81-시그널!EC81</f>
        <v>1.3869341253351707E-4</v>
      </c>
      <c r="ED81" s="28">
        <f>외인!ED81/10000</f>
        <v>0.86234100000000002</v>
      </c>
      <c r="EE81" s="35">
        <f>MACD!EE81-시그널!EE81</f>
        <v>1.4099015032240222E-4</v>
      </c>
      <c r="EF81" s="28">
        <f>외인!EF81/10000</f>
        <v>18.910419000000001</v>
      </c>
      <c r="EG81" s="35">
        <f>MACD!EG81-시그널!EG81</f>
        <v>-1.4823970568850567E-5</v>
      </c>
      <c r="EH81" s="28">
        <f>외인!EH81/10000</f>
        <v>30.470978999999996</v>
      </c>
      <c r="EI81" s="35">
        <f>MACD!EI81-시그널!EI81</f>
        <v>1.2544169263734441E-4</v>
      </c>
      <c r="EJ81" s="28">
        <f>외인!EJ81/10000</f>
        <v>9.2601040000000001</v>
      </c>
      <c r="EK81" s="35">
        <f>MACD!EK81-시그널!EK81</f>
        <v>9.8203200676357498E-5</v>
      </c>
      <c r="EL81" s="28">
        <f>외인!EL81/10000</f>
        <v>2.5483389999999999</v>
      </c>
      <c r="EM81" s="35">
        <f>MACD!EM81-시그널!EM81</f>
        <v>1.9621762860807038E-4</v>
      </c>
      <c r="EN81" s="28">
        <f>외인!EN81/10000</f>
        <v>4.0499859999999996</v>
      </c>
      <c r="EO81" s="35">
        <f>MACD!EO81-시그널!EO81</f>
        <v>2.2619370054153417E-4</v>
      </c>
      <c r="EP81" s="28">
        <f>외인!EP81/10000</f>
        <v>12.724853</v>
      </c>
      <c r="EQ81" s="35">
        <f>MACD!EQ81-시그널!EQ81</f>
        <v>7.80756410049628E-5</v>
      </c>
      <c r="ER81" s="28">
        <f>외인!ER81/10000</f>
        <v>0.93200300000000003</v>
      </c>
      <c r="ES81" s="35">
        <f>MACD!ES81-시그널!ES81</f>
        <v>3.564304020003085E-4</v>
      </c>
      <c r="ET81" s="28">
        <f>외인!ET81/10000</f>
        <v>14.673007</v>
      </c>
      <c r="EU81" s="35">
        <f>MACD!EU81-시그널!EU81</f>
        <v>5.0269340054546032E-4</v>
      </c>
      <c r="EV81" s="28">
        <f>외인!EV81/10000</f>
        <v>4.9519699999999993</v>
      </c>
      <c r="EW81" s="35">
        <f>MACD!EW81-시그널!EW81</f>
        <v>-1.8594837182945559E-4</v>
      </c>
      <c r="EX81" s="28">
        <f>외인!EX81/10000</f>
        <v>8.742756</v>
      </c>
      <c r="EY81" s="35">
        <f>MACD!EY81-시그널!EY81</f>
        <v>-6.3173789560735396E-6</v>
      </c>
    </row>
    <row r="82" spans="1:155">
      <c r="A82" s="27">
        <f>외인!A82</f>
        <v>46183</v>
      </c>
      <c r="B82" s="28">
        <f>외인!B82/10000</f>
        <v>613.84480199999996</v>
      </c>
      <c r="C82" s="35">
        <f>MACD!C82-시그널!C82</f>
        <v>-1.0239182681632706E-4</v>
      </c>
      <c r="D82" s="28">
        <f>외인!D82/10000</f>
        <v>53.308543000000007</v>
      </c>
      <c r="E82" s="35">
        <f>MACD!E82-시그널!E82</f>
        <v>1.5438874923174011E-4</v>
      </c>
      <c r="F82" s="28">
        <f>외인!F82/10000</f>
        <v>262.27066099999996</v>
      </c>
      <c r="G82" s="35">
        <f>MACD!G82-시그널!G82</f>
        <v>-3.2290828489703034E-4</v>
      </c>
      <c r="H82" s="28">
        <f>외인!H82/10000</f>
        <v>27.744955999999998</v>
      </c>
      <c r="I82" s="35">
        <f>MACD!I82-시그널!I82</f>
        <v>-1.2011085024009023E-5</v>
      </c>
      <c r="J82" s="28">
        <f>외인!J82/10000</f>
        <v>4.0036550000000002</v>
      </c>
      <c r="K82" s="35">
        <f>MACD!K82-시그널!K82</f>
        <v>2.6383701404112265E-4</v>
      </c>
      <c r="L82" s="28">
        <f>외인!L82/10000</f>
        <v>25.775554</v>
      </c>
      <c r="M82" s="35">
        <f>MACD!M82-시그널!M82</f>
        <v>-4.3106913669157805E-5</v>
      </c>
      <c r="N82" s="28">
        <f>외인!N82/10000</f>
        <v>27.044944000000001</v>
      </c>
      <c r="O82" s="35">
        <f>MACD!O82-시그널!O82</f>
        <v>-8.071169564801816E-5</v>
      </c>
      <c r="P82" s="28">
        <f>외인!P82/10000</f>
        <v>15.936060000000001</v>
      </c>
      <c r="Q82" s="35">
        <f>MACD!Q82-시그널!Q82</f>
        <v>-1.4233461364404154E-4</v>
      </c>
      <c r="R82" s="28">
        <f>외인!R82/10000</f>
        <v>13.381480999999999</v>
      </c>
      <c r="S82" s="35">
        <f>MACD!S82-시그널!S82</f>
        <v>9.7631243960464014E-5</v>
      </c>
      <c r="T82" s="28">
        <f>외인!T82/10000</f>
        <v>0.76366199999999995</v>
      </c>
      <c r="U82" s="35">
        <f>MACD!U82-시그널!U82</f>
        <v>-5.2970001811362098E-5</v>
      </c>
      <c r="V82" s="28">
        <f>외인!V82/10000</f>
        <v>12.142647999999999</v>
      </c>
      <c r="W82" s="35">
        <f>MACD!W82-시그널!W82</f>
        <v>7.9846095724719576E-4</v>
      </c>
      <c r="X82" s="28">
        <f>외인!X82/10000</f>
        <v>334.77984100000003</v>
      </c>
      <c r="Y82" s="35">
        <f>MACD!Y82-시그널!Y82</f>
        <v>-1.5418474562675985E-4</v>
      </c>
      <c r="Z82" s="28">
        <f>외인!Z82/10000</f>
        <v>4.7644169999999999</v>
      </c>
      <c r="AA82" s="35">
        <f>MACD!AA82-시그널!AA82</f>
        <v>-1.8392578458703839E-4</v>
      </c>
      <c r="AB82" s="28">
        <f>외인!AB82/10000</f>
        <v>19.719671999999999</v>
      </c>
      <c r="AC82" s="35">
        <f>MACD!AC82-시그널!AC82</f>
        <v>1.1129990638359755E-4</v>
      </c>
      <c r="AD82" s="28">
        <f>외인!AD82/10000</f>
        <v>1.9587259999999997</v>
      </c>
      <c r="AE82" s="35">
        <f>MACD!AE82-시그널!AE82</f>
        <v>-2.4058802437450444E-4</v>
      </c>
      <c r="AF82" s="28">
        <f>외인!AF82/10000</f>
        <v>2.1765720000000002</v>
      </c>
      <c r="AG82" s="35">
        <f>MACD!AG82-시그널!AG82</f>
        <v>-2.6945384619005705E-5</v>
      </c>
      <c r="AH82" s="28">
        <f>외인!AH82/10000</f>
        <v>19.630523999999998</v>
      </c>
      <c r="AI82" s="35">
        <f>MACD!AI82-시그널!AI82</f>
        <v>-6.6011439139421836E-5</v>
      </c>
      <c r="AJ82" s="28">
        <f>외인!AJ82/10000</f>
        <v>9.7458419999999997</v>
      </c>
      <c r="AK82" s="35">
        <f>MACD!AK82-시그널!AK82</f>
        <v>1.5040300626838145E-4</v>
      </c>
      <c r="AL82" s="28">
        <f>외인!AL82/10000</f>
        <v>9.8787729999999989</v>
      </c>
      <c r="AM82" s="35">
        <f>MACD!AM82-시그널!AM82</f>
        <v>3.2383634146781223E-4</v>
      </c>
      <c r="AN82" s="28">
        <f>외인!AN82/10000</f>
        <v>18.764907999999998</v>
      </c>
      <c r="AO82" s="35">
        <f>MACD!AO82-시그널!AO82</f>
        <v>-2.9191587934174808E-4</v>
      </c>
      <c r="AP82" s="28">
        <f>외인!AP82/10000</f>
        <v>14.961735999999998</v>
      </c>
      <c r="AQ82" s="35">
        <f>MACD!AQ82-시그널!AQ82</f>
        <v>5.9664870539557677E-4</v>
      </c>
      <c r="AR82" s="28">
        <f>외인!AR82/10000</f>
        <v>2.3256410000000001</v>
      </c>
      <c r="AS82" s="35">
        <f>MACD!AS82-시그널!AS82</f>
        <v>1.1085286331058357E-5</v>
      </c>
      <c r="AT82" s="28">
        <f>외인!AT82/10000</f>
        <v>10.117842999999999</v>
      </c>
      <c r="AU82" s="35">
        <f>MACD!AU82-시그널!AU82</f>
        <v>-1.1435705727573897E-3</v>
      </c>
      <c r="AV82" s="28">
        <f>외인!AV82/10000</f>
        <v>4.2718800000000003</v>
      </c>
      <c r="AW82" s="35">
        <f>MACD!AW82-시그널!AW82</f>
        <v>2.4481087667876347E-5</v>
      </c>
      <c r="AX82" s="28">
        <f>외인!AX82/10000</f>
        <v>5.6880809999999995</v>
      </c>
      <c r="AY82" s="35">
        <f>MACD!AY82-시그널!AY82</f>
        <v>4.8356010968535158E-4</v>
      </c>
      <c r="AZ82" s="28">
        <f>외인!AZ82/10000</f>
        <v>361.78929300000004</v>
      </c>
      <c r="BA82" s="35">
        <f>MACD!BA82-시그널!BA82</f>
        <v>-1.3408945965052971E-4</v>
      </c>
      <c r="BB82" s="28">
        <f>외인!BB82/10000</f>
        <v>12.918399000000001</v>
      </c>
      <c r="BC82" s="35">
        <f>MACD!BC82-시그널!BC82</f>
        <v>-8.8707465475513971E-5</v>
      </c>
      <c r="BD82" s="28">
        <f>외인!BD82/10000</f>
        <v>3.0541669999999996</v>
      </c>
      <c r="BE82" s="35">
        <f>MACD!BE82-시그널!BE82</f>
        <v>3.5986088194395747E-4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9.8988410000000009</v>
      </c>
      <c r="BI82" s="35">
        <f>MACD!BI82-시그널!BI82</f>
        <v>4.6997303021867158E-5</v>
      </c>
      <c r="BJ82" s="28">
        <f>외인!BJ82/10000</f>
        <v>10.715013000000001</v>
      </c>
      <c r="BK82" s="35">
        <f>MACD!BK82-시그널!BK82</f>
        <v>1.1121790657902798E-4</v>
      </c>
      <c r="BL82" s="28">
        <f>외인!BL82/10000</f>
        <v>3.7664029999999999</v>
      </c>
      <c r="BM82" s="35">
        <f>MACD!BM82-시그널!BM82</f>
        <v>-6.3320923914623474E-5</v>
      </c>
      <c r="BN82" s="28">
        <f>외인!BN82/10000</f>
        <v>4.3089019999999998</v>
      </c>
      <c r="BO82" s="35">
        <f>MACD!BO82-시그널!BO82</f>
        <v>1.5800421059416201E-4</v>
      </c>
      <c r="BP82" s="28">
        <f>외인!BP82/10000</f>
        <v>6.4328839999999996</v>
      </c>
      <c r="BQ82" s="35">
        <f>MACD!BQ82-시그널!BQ82</f>
        <v>3.6532526513061202E-4</v>
      </c>
      <c r="BR82" s="28">
        <f>외인!BR82/10000</f>
        <v>27.040101</v>
      </c>
      <c r="BS82" s="35">
        <f>MACD!BS82-시그널!BS82</f>
        <v>3.5953730409360565E-4</v>
      </c>
      <c r="BT82" s="28">
        <f>외인!BT82/10000</f>
        <v>338.65387099999998</v>
      </c>
      <c r="BU82" s="35">
        <f>MACD!BU82-시그널!BU82</f>
        <v>-1.500377688548807E-4</v>
      </c>
      <c r="BV82" s="28">
        <f>외인!BV82/10000</f>
        <v>44.225901</v>
      </c>
      <c r="BW82" s="35">
        <f>MACD!BW82-시그널!BW82</f>
        <v>3.6741426032604343E-5</v>
      </c>
      <c r="BX82" s="28">
        <f>외인!BX82/10000</f>
        <v>6.8337160000000008</v>
      </c>
      <c r="BY82" s="35">
        <f>MACD!BY82-시그널!BY82</f>
        <v>4.1133387816580323E-5</v>
      </c>
      <c r="BZ82" s="28">
        <f>외인!BZ82/10000</f>
        <v>28.643681000000001</v>
      </c>
      <c r="CA82" s="35">
        <f>MACD!CA82-시그널!CA82</f>
        <v>-7.7793467301473821E-5</v>
      </c>
      <c r="CB82" s="28">
        <f>외인!CB82/10000</f>
        <v>1.10893</v>
      </c>
      <c r="CC82" s="35">
        <f>MACD!CC82-시그널!CC82</f>
        <v>5.8342635282747737E-4</v>
      </c>
      <c r="CD82" s="28">
        <f>외인!CD82/10000</f>
        <v>2.321901</v>
      </c>
      <c r="CE82" s="35">
        <f>MACD!CE82-시그널!CE82</f>
        <v>1.6872268775248197E-4</v>
      </c>
      <c r="CF82" s="28">
        <f>외인!CF82/10000</f>
        <v>3.1156380000000001</v>
      </c>
      <c r="CG82" s="35">
        <f>MACD!CG82-시그널!CG82</f>
        <v>1.0510979513852104E-4</v>
      </c>
      <c r="CH82" s="28">
        <f>외인!CH82/10000</f>
        <v>6.2289250000000003</v>
      </c>
      <c r="CI82" s="35">
        <f>MACD!CI82-시그널!CI82</f>
        <v>1.7911036600680506E-5</v>
      </c>
      <c r="CJ82" s="28">
        <f>외인!CJ82/10000</f>
        <v>29.315252000000001</v>
      </c>
      <c r="CK82" s="35">
        <f>MACD!CK82-시그널!CK82</f>
        <v>-8.2291380901689654E-5</v>
      </c>
      <c r="CL82" s="28">
        <f>외인!CL82/10000</f>
        <v>22.178979999999999</v>
      </c>
      <c r="CM82" s="35">
        <f>MACD!CM82-시그널!CM82</f>
        <v>9.7430298822604648E-5</v>
      </c>
      <c r="CN82" s="28">
        <f>외인!CN82/10000</f>
        <v>10.359781</v>
      </c>
      <c r="CO82" s="35">
        <f>MACD!CO82-시그널!CO82</f>
        <v>2.5920536215858359E-4</v>
      </c>
      <c r="CP82" s="28">
        <f>외인!CP82/10000</f>
        <v>12.966211999999999</v>
      </c>
      <c r="CQ82" s="35">
        <f>MACD!CQ82-시그널!CQ82</f>
        <v>-9.0023969966805065E-5</v>
      </c>
      <c r="CR82" s="28">
        <f>외인!CR82/10000</f>
        <v>16.399932999999997</v>
      </c>
      <c r="CS82" s="35">
        <f>MACD!CS82-시그널!CS82</f>
        <v>3.0288312829352326E-5</v>
      </c>
      <c r="CT82" s="28">
        <f>외인!CT82/10000</f>
        <v>23.566245000000002</v>
      </c>
      <c r="CU82" s="35">
        <f>MACD!CU82-시그널!CU82</f>
        <v>2.5755997503525163E-4</v>
      </c>
      <c r="CV82" s="28">
        <f>외인!CV82/10000</f>
        <v>338.65387099999998</v>
      </c>
      <c r="CW82" s="35">
        <f>MACD!CW82-시그널!CW82</f>
        <v>-1.500377688548807E-4</v>
      </c>
      <c r="CX82" s="28">
        <f>외인!CX82/10000</f>
        <v>21.838369</v>
      </c>
      <c r="CY82" s="35">
        <f>MACD!CY82-시그널!CY82</f>
        <v>-6.6574482460193623E-4</v>
      </c>
      <c r="CZ82" s="28">
        <f>외인!CZ82/10000</f>
        <v>1.692982</v>
      </c>
      <c r="DA82" s="35">
        <f>MACD!DA82-시그널!DA82</f>
        <v>-2.0962771485765245E-4</v>
      </c>
      <c r="DB82" s="28">
        <f>외인!DB82/10000</f>
        <v>3.0541669999999996</v>
      </c>
      <c r="DC82" s="35">
        <f>MACD!DC82-시그널!DC82</f>
        <v>3.5986088194395747E-4</v>
      </c>
      <c r="DD82" s="28">
        <f>외인!DD82/10000</f>
        <v>0.76366199999999995</v>
      </c>
      <c r="DE82" s="35">
        <f>MACD!DE82-시그널!DE82</f>
        <v>-5.2970001811362098E-5</v>
      </c>
      <c r="DF82" s="28">
        <f>외인!DF82/10000</f>
        <v>5.0561470000000002</v>
      </c>
      <c r="DG82" s="35">
        <f>MACD!DG82-시그널!DG82</f>
        <v>1.1409374804564614E-5</v>
      </c>
      <c r="DH82" s="28">
        <f>외인!DH82/10000</f>
        <v>1.6168639999999999</v>
      </c>
      <c r="DI82" s="35">
        <f>MACD!DI82-시그널!DI82</f>
        <v>1.7180844055978989E-4</v>
      </c>
      <c r="DJ82" s="28">
        <f>외인!DJ82/10000</f>
        <v>57.83811</v>
      </c>
      <c r="DK82" s="35">
        <f>MACD!DK82-시그널!DK82</f>
        <v>7.8908506204695278E-5</v>
      </c>
      <c r="DL82" s="28">
        <f>외인!DL82/10000</f>
        <v>8.1027839999999998</v>
      </c>
      <c r="DM82" s="35">
        <f>MACD!DM82-시그널!DM82</f>
        <v>2.8230006526251233E-4</v>
      </c>
      <c r="DN82" s="28">
        <f>외인!DN82/10000</f>
        <v>338.65387099999998</v>
      </c>
      <c r="DO82" s="35">
        <f>MACD!DO82-시그널!DO82</f>
        <v>-1.500377688548807E-4</v>
      </c>
      <c r="DP82" s="28">
        <f>외인!DP82/10000</f>
        <v>6.4256019999999996</v>
      </c>
      <c r="DQ82" s="35">
        <f>MACD!DQ82-시그널!DQ82</f>
        <v>-3.3120754738816553E-4</v>
      </c>
      <c r="DR82" s="28">
        <f>외인!DR82/10000</f>
        <v>4.0615899999999998</v>
      </c>
      <c r="DS82" s="35">
        <f>MACD!DS82-시그널!DS82</f>
        <v>2.4397271463450206E-4</v>
      </c>
      <c r="DT82" s="28">
        <f>외인!DT82/10000</f>
        <v>13.381480999999999</v>
      </c>
      <c r="DU82" s="35">
        <f>MACD!DU82-시그널!DU82</f>
        <v>9.7631243960464014E-5</v>
      </c>
      <c r="DV82" s="28">
        <f>외인!DV82/10000</f>
        <v>2.9863680000000001</v>
      </c>
      <c r="DW82" s="35">
        <f>MACD!DW82-시그널!DW82</f>
        <v>-2.7532346683995955E-4</v>
      </c>
      <c r="DX82" s="28">
        <f>외인!DX82/10000</f>
        <v>12.142647999999999</v>
      </c>
      <c r="DY82" s="35">
        <f>MACD!DY82-시그널!DY82</f>
        <v>7.9846095724719576E-4</v>
      </c>
      <c r="DZ82" s="28">
        <f>외인!DZ82/10000</f>
        <v>0.66055900000000001</v>
      </c>
      <c r="EA82" s="35">
        <f>MACD!EA82-시그널!EA82</f>
        <v>-1.6246040873804196E-4</v>
      </c>
      <c r="EB82" s="28">
        <f>외인!EB82/10000</f>
        <v>0.94558700000000007</v>
      </c>
      <c r="EC82" s="35">
        <f>MACD!EC82-시그널!EC82</f>
        <v>1.0794730229534083E-4</v>
      </c>
      <c r="ED82" s="28">
        <f>외인!ED82/10000</f>
        <v>0.86573299999999997</v>
      </c>
      <c r="EE82" s="35">
        <f>MACD!EE82-시그널!EE82</f>
        <v>-1.9952440920437478E-5</v>
      </c>
      <c r="EF82" s="28">
        <f>외인!EF82/10000</f>
        <v>18.820792000000001</v>
      </c>
      <c r="EG82" s="35">
        <f>MACD!EG82-시그널!EG82</f>
        <v>-3.1194432288215085E-5</v>
      </c>
      <c r="EH82" s="28">
        <f>외인!EH82/10000</f>
        <v>28.927815999999996</v>
      </c>
      <c r="EI82" s="35">
        <f>MACD!EI82-시그널!EI82</f>
        <v>3.1577213290013119E-5</v>
      </c>
      <c r="EJ82" s="28">
        <f>외인!EJ82/10000</f>
        <v>9.2764500000000005</v>
      </c>
      <c r="EK82" s="35">
        <f>MACD!EK82-시그널!EK82</f>
        <v>1.3843907753519018E-4</v>
      </c>
      <c r="EL82" s="28">
        <f>외인!EL82/10000</f>
        <v>2.5320720000000003</v>
      </c>
      <c r="EM82" s="35">
        <f>MACD!EM82-시그널!EM82</f>
        <v>1.7324056519141696E-4</v>
      </c>
      <c r="EN82" s="28">
        <f>외인!EN82/10000</f>
        <v>4.0615899999999998</v>
      </c>
      <c r="EO82" s="35">
        <f>MACD!EO82-시그널!EO82</f>
        <v>2.4397271463450206E-4</v>
      </c>
      <c r="EP82" s="28">
        <f>외인!EP82/10000</f>
        <v>13.223509</v>
      </c>
      <c r="EQ82" s="35">
        <f>MACD!EQ82-시그널!EQ82</f>
        <v>3.9670212016910001E-5</v>
      </c>
      <c r="ER82" s="28">
        <f>외인!ER82/10000</f>
        <v>0.91929899999999998</v>
      </c>
      <c r="ES82" s="35">
        <f>MACD!ES82-시그널!ES82</f>
        <v>1.040609456681794E-4</v>
      </c>
      <c r="ET82" s="28">
        <f>외인!ET82/10000</f>
        <v>14.961735999999998</v>
      </c>
      <c r="EU82" s="35">
        <f>MACD!EU82-시그널!EU82</f>
        <v>5.9664870539557677E-4</v>
      </c>
      <c r="EV82" s="28">
        <f>외인!EV82/10000</f>
        <v>4.7644169999999999</v>
      </c>
      <c r="EW82" s="35">
        <f>MACD!EW82-시그널!EW82</f>
        <v>-1.8392578458703839E-4</v>
      </c>
      <c r="EX82" s="28">
        <f>외인!EX82/10000</f>
        <v>8.2017949999999988</v>
      </c>
      <c r="EY82" s="35">
        <f>MACD!EY82-시그널!EY82</f>
        <v>-2.7181094528600696E-5</v>
      </c>
    </row>
    <row r="83" spans="1:155">
      <c r="A83" s="27">
        <f>외인!A83</f>
        <v>46184</v>
      </c>
      <c r="B83" s="28">
        <f>외인!B83/10000</f>
        <v>616.48152199999993</v>
      </c>
      <c r="C83" s="35">
        <f>MACD!C83-시그널!C83</f>
        <v>-6.8930346174532107E-5</v>
      </c>
      <c r="D83" s="28">
        <f>외인!D83/10000</f>
        <v>55.794054000000003</v>
      </c>
      <c r="E83" s="35">
        <f>MACD!E83-시그널!E83</f>
        <v>1.3552824560647341E-4</v>
      </c>
      <c r="F83" s="28">
        <f>외인!F83/10000</f>
        <v>260.21766600000001</v>
      </c>
      <c r="G83" s="35">
        <f>MACD!G83-시그널!G83</f>
        <v>-2.6815890360850557E-4</v>
      </c>
      <c r="H83" s="28">
        <f>외인!H83/10000</f>
        <v>27.799296000000002</v>
      </c>
      <c r="I83" s="35">
        <f>MACD!I83-시그널!I83</f>
        <v>-1.9071244943878285E-6</v>
      </c>
      <c r="J83" s="28">
        <f>외인!J83/10000</f>
        <v>4.0484609999999996</v>
      </c>
      <c r="K83" s="35">
        <f>MACD!K83-시그널!K83</f>
        <v>2.5039554217164709E-4</v>
      </c>
      <c r="L83" s="28">
        <f>외인!L83/10000</f>
        <v>25.762364000000002</v>
      </c>
      <c r="M83" s="35">
        <f>MACD!M83-시그널!M83</f>
        <v>-4.6096108038321589E-5</v>
      </c>
      <c r="N83" s="28">
        <f>외인!N83/10000</f>
        <v>26.864235999999998</v>
      </c>
      <c r="O83" s="35">
        <f>MACD!O83-시그널!O83</f>
        <v>-7.8431251758631637E-5</v>
      </c>
      <c r="P83" s="28">
        <f>외인!P83/10000</f>
        <v>16.082924999999999</v>
      </c>
      <c r="Q83" s="35">
        <f>MACD!Q83-시그널!Q83</f>
        <v>-1.479454700876284E-4</v>
      </c>
      <c r="R83" s="28">
        <f>외인!R83/10000</f>
        <v>13.550112</v>
      </c>
      <c r="S83" s="35">
        <f>MACD!S83-시그널!S83</f>
        <v>3.4414295833223071E-4</v>
      </c>
      <c r="T83" s="28">
        <f>외인!T83/10000</f>
        <v>0.78193000000000001</v>
      </c>
      <c r="U83" s="35">
        <f>MACD!U83-시그널!U83</f>
        <v>5.4430136721243707E-5</v>
      </c>
      <c r="V83" s="28">
        <f>외인!V83/10000</f>
        <v>13.268351999999998</v>
      </c>
      <c r="W83" s="35">
        <f>MACD!W83-시그널!W83</f>
        <v>7.8798437951672472E-4</v>
      </c>
      <c r="X83" s="28">
        <f>외인!X83/10000</f>
        <v>337.627499</v>
      </c>
      <c r="Y83" s="35">
        <f>MACD!Y83-시그널!Y83</f>
        <v>-1.4794019499984006E-4</v>
      </c>
      <c r="Z83" s="28">
        <f>외인!Z83/10000</f>
        <v>4.9742009999999999</v>
      </c>
      <c r="AA83" s="35">
        <f>MACD!AA83-시그널!AA83</f>
        <v>-1.8581067272883042E-4</v>
      </c>
      <c r="AB83" s="28">
        <f>외인!AB83/10000</f>
        <v>19.475042999999999</v>
      </c>
      <c r="AC83" s="35">
        <f>MACD!AC83-시그널!AC83</f>
        <v>4.9181283220408472E-5</v>
      </c>
      <c r="AD83" s="28">
        <f>외인!AD83/10000</f>
        <v>1.954161</v>
      </c>
      <c r="AE83" s="35">
        <f>MACD!AE83-시그널!AE83</f>
        <v>-2.0833190431049999E-4</v>
      </c>
      <c r="AF83" s="28">
        <f>외인!AF83/10000</f>
        <v>2.2150660000000002</v>
      </c>
      <c r="AG83" s="35">
        <f>MACD!AG83-시그널!AG83</f>
        <v>-7.6776683686511645E-5</v>
      </c>
      <c r="AH83" s="28">
        <f>외인!AH83/10000</f>
        <v>19.441714000000001</v>
      </c>
      <c r="AI83" s="35">
        <f>MACD!AI83-시그널!AI83</f>
        <v>-1.1944489113964804E-5</v>
      </c>
      <c r="AJ83" s="28">
        <f>외인!AJ83/10000</f>
        <v>9.9247949999999996</v>
      </c>
      <c r="AK83" s="35">
        <f>MACD!AK83-시그널!AK83</f>
        <v>3.8953535374601023E-4</v>
      </c>
      <c r="AL83" s="28">
        <f>외인!AL83/10000</f>
        <v>9.9568349999999999</v>
      </c>
      <c r="AM83" s="35">
        <f>MACD!AM83-시그널!AM83</f>
        <v>3.9703847552872171E-4</v>
      </c>
      <c r="AN83" s="28">
        <f>외인!AN83/10000</f>
        <v>18.518682000000002</v>
      </c>
      <c r="AO83" s="35">
        <f>MACD!AO83-시그널!AO83</f>
        <v>-3.3307166675648129E-4</v>
      </c>
      <c r="AP83" s="28">
        <f>외인!AP83/10000</f>
        <v>14.821567000000002</v>
      </c>
      <c r="AQ83" s="35">
        <f>MACD!AQ83-시그널!AQ83</f>
        <v>5.9884213908181056E-4</v>
      </c>
      <c r="AR83" s="28">
        <f>외인!AR83/10000</f>
        <v>2.316462</v>
      </c>
      <c r="AS83" s="35">
        <f>MACD!AS83-시그널!AS83</f>
        <v>7.5217822984084874E-5</v>
      </c>
      <c r="AT83" s="28">
        <f>외인!AT83/10000</f>
        <v>10.33816</v>
      </c>
      <c r="AU83" s="35">
        <f>MACD!AU83-시그널!AU83</f>
        <v>-3.159299516095242E-4</v>
      </c>
      <c r="AV83" s="28">
        <f>외인!AV83/10000</f>
        <v>4.386673</v>
      </c>
      <c r="AW83" s="35">
        <f>MACD!AW83-시그널!AW83</f>
        <v>1.0039009076232274E-4</v>
      </c>
      <c r="AX83" s="28">
        <f>외인!AX83/10000</f>
        <v>5.6078000000000001</v>
      </c>
      <c r="AY83" s="35">
        <f>MACD!AY83-시그널!AY83</f>
        <v>3.7258098006432458E-4</v>
      </c>
      <c r="AZ83" s="28">
        <f>외인!AZ83/10000</f>
        <v>364.70777999999996</v>
      </c>
      <c r="BA83" s="35">
        <f>MACD!BA83-시그널!BA83</f>
        <v>-1.1119772444065595E-4</v>
      </c>
      <c r="BB83" s="28">
        <f>외인!BB83/10000</f>
        <v>13.153198000000001</v>
      </c>
      <c r="BC83" s="35">
        <f>MACD!BC83-시그널!BC83</f>
        <v>-7.3127799684335074E-5</v>
      </c>
      <c r="BD83" s="28">
        <f>외인!BD83/10000</f>
        <v>3.0244529999999998</v>
      </c>
      <c r="BE83" s="35">
        <f>MACD!BE83-시그널!BE83</f>
        <v>3.3445442558318694E-4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9.871735000000001</v>
      </c>
      <c r="BI83" s="35">
        <f>MACD!BI83-시그널!BI83</f>
        <v>-6.1191635299070909E-5</v>
      </c>
      <c r="BJ83" s="28">
        <f>외인!BJ83/10000</f>
        <v>10.927339999999999</v>
      </c>
      <c r="BK83" s="35">
        <f>MACD!BK83-시그널!BK83</f>
        <v>1.3543856979090593E-4</v>
      </c>
      <c r="BL83" s="28">
        <f>외인!BL83/10000</f>
        <v>3.7410459999999999</v>
      </c>
      <c r="BM83" s="35">
        <f>MACD!BM83-시그널!BM83</f>
        <v>-8.1790992662268019E-5</v>
      </c>
      <c r="BN83" s="28">
        <f>외인!BN83/10000</f>
        <v>4.2526269999999995</v>
      </c>
      <c r="BO83" s="35">
        <f>MACD!BO83-시그널!BO83</f>
        <v>1.5001925158612855E-4</v>
      </c>
      <c r="BP83" s="28">
        <f>외인!BP83/10000</f>
        <v>6.3231190000000002</v>
      </c>
      <c r="BQ83" s="35">
        <f>MACD!BQ83-시그널!BQ83</f>
        <v>2.085958324671382E-4</v>
      </c>
      <c r="BR83" s="28">
        <f>외인!BR83/10000</f>
        <v>26.887078999999996</v>
      </c>
      <c r="BS83" s="35">
        <f>MACD!BS83-시그널!BS83</f>
        <v>4.0219688050486559E-4</v>
      </c>
      <c r="BT83" s="28">
        <f>외인!BT83/10000</f>
        <v>341.76106200000004</v>
      </c>
      <c r="BU83" s="35">
        <f>MACD!BU83-시그널!BU83</f>
        <v>-1.4480525964989552E-4</v>
      </c>
      <c r="BV83" s="28">
        <f>외인!BV83/10000</f>
        <v>44.803173999999999</v>
      </c>
      <c r="BW83" s="35">
        <f>MACD!BW83-시그널!BW83</f>
        <v>-2.0490720954115379E-5</v>
      </c>
      <c r="BX83" s="28">
        <f>외인!BX83/10000</f>
        <v>6.8897360000000001</v>
      </c>
      <c r="BY83" s="35">
        <f>MACD!BY83-시그널!BY83</f>
        <v>5.7079125497615914E-5</v>
      </c>
      <c r="BZ83" s="28">
        <f>외인!BZ83/10000</f>
        <v>28.475517</v>
      </c>
      <c r="CA83" s="35">
        <f>MACD!CA83-시그널!CA83</f>
        <v>-7.8007464418479531E-5</v>
      </c>
      <c r="CB83" s="28">
        <f>외인!CB83/10000</f>
        <v>1.1266479999999999</v>
      </c>
      <c r="CC83" s="35">
        <f>MACD!CC83-시그널!CC83</f>
        <v>5.6053996637021376E-4</v>
      </c>
      <c r="CD83" s="28">
        <f>외인!CD83/10000</f>
        <v>2.4617040000000001</v>
      </c>
      <c r="CE83" s="35">
        <f>MACD!CE83-시그널!CE83</f>
        <v>1.6232104148995643E-4</v>
      </c>
      <c r="CF83" s="28">
        <f>외인!CF83/10000</f>
        <v>3.2102409999999999</v>
      </c>
      <c r="CG83" s="35">
        <f>MACD!CG83-시그널!CG83</f>
        <v>6.646313893126862E-5</v>
      </c>
      <c r="CH83" s="28">
        <f>외인!CH83/10000</f>
        <v>6.3441510000000001</v>
      </c>
      <c r="CI83" s="35">
        <f>MACD!CI83-시그널!CI83</f>
        <v>8.477806080519357E-5</v>
      </c>
      <c r="CJ83" s="28">
        <f>외인!CJ83/10000</f>
        <v>29.879080999999999</v>
      </c>
      <c r="CK83" s="35">
        <f>MACD!CK83-시그널!CK83</f>
        <v>-9.6744223211996962E-5</v>
      </c>
      <c r="CL83" s="28">
        <f>외인!CL83/10000</f>
        <v>22.019617999999998</v>
      </c>
      <c r="CM83" s="35">
        <f>MACD!CM83-시그널!CM83</f>
        <v>2.9472717565901939E-5</v>
      </c>
      <c r="CN83" s="28">
        <f>외인!CN83/10000</f>
        <v>10.349752000000001</v>
      </c>
      <c r="CO83" s="35">
        <f>MACD!CO83-시그널!CO83</f>
        <v>1.7676687042883499E-4</v>
      </c>
      <c r="CP83" s="28">
        <f>외인!CP83/10000</f>
        <v>13.201604999999999</v>
      </c>
      <c r="CQ83" s="35">
        <f>MACD!CQ83-시그널!CQ83</f>
        <v>-7.409836811816084E-5</v>
      </c>
      <c r="CR83" s="28">
        <f>외인!CR83/10000</f>
        <v>16.626642999999998</v>
      </c>
      <c r="CS83" s="35">
        <f>MACD!CS83-시그널!CS83</f>
        <v>2.460308267228383E-4</v>
      </c>
      <c r="CT83" s="28">
        <f>외인!CT83/10000</f>
        <v>23.958309</v>
      </c>
      <c r="CU83" s="35">
        <f>MACD!CU83-시그널!CU83</f>
        <v>4.225195772522808E-4</v>
      </c>
      <c r="CV83" s="28">
        <f>외인!CV83/10000</f>
        <v>341.76106200000004</v>
      </c>
      <c r="CW83" s="35">
        <f>MACD!CW83-시그널!CW83</f>
        <v>-1.4480525964989552E-4</v>
      </c>
      <c r="CX83" s="28">
        <f>외인!CX83/10000</f>
        <v>21.979210999999999</v>
      </c>
      <c r="CY83" s="35">
        <f>MACD!CY83-시그널!CY83</f>
        <v>-2.8888316738043241E-4</v>
      </c>
      <c r="CZ83" s="28">
        <f>외인!CZ83/10000</f>
        <v>1.7189410000000001</v>
      </c>
      <c r="DA83" s="35">
        <f>MACD!DA83-시그널!DA83</f>
        <v>-3.4207086639662153E-4</v>
      </c>
      <c r="DB83" s="28">
        <f>외인!DB83/10000</f>
        <v>3.0244529999999998</v>
      </c>
      <c r="DC83" s="35">
        <f>MACD!DC83-시그널!DC83</f>
        <v>3.3445442558318694E-4</v>
      </c>
      <c r="DD83" s="28">
        <f>외인!DD83/10000</f>
        <v>0.78193000000000001</v>
      </c>
      <c r="DE83" s="35">
        <f>MACD!DE83-시그널!DE83</f>
        <v>5.4430136721243707E-5</v>
      </c>
      <c r="DF83" s="28">
        <f>외인!DF83/10000</f>
        <v>5.0764309999999995</v>
      </c>
      <c r="DG83" s="35">
        <f>MACD!DG83-시그널!DG83</f>
        <v>5.0188591412884582E-5</v>
      </c>
      <c r="DH83" s="28">
        <f>외인!DH83/10000</f>
        <v>1.7433869999999998</v>
      </c>
      <c r="DI83" s="35">
        <f>MACD!DI83-시그널!DI83</f>
        <v>1.2567024083755501E-4</v>
      </c>
      <c r="DJ83" s="28">
        <f>외인!DJ83/10000</f>
        <v>57.336876000000004</v>
      </c>
      <c r="DK83" s="35">
        <f>MACD!DK83-시그널!DK83</f>
        <v>9.5700542684491036E-5</v>
      </c>
      <c r="DL83" s="28">
        <f>외인!DL83/10000</f>
        <v>8.1233190000000004</v>
      </c>
      <c r="DM83" s="35">
        <f>MACD!DM83-시그널!DM83</f>
        <v>1.8879682005458912E-4</v>
      </c>
      <c r="DN83" s="28">
        <f>외인!DN83/10000</f>
        <v>341.76106200000004</v>
      </c>
      <c r="DO83" s="35">
        <f>MACD!DO83-시그널!DO83</f>
        <v>-1.4480525964989552E-4</v>
      </c>
      <c r="DP83" s="28">
        <f>외인!DP83/10000</f>
        <v>6.738842</v>
      </c>
      <c r="DQ83" s="35">
        <f>MACD!DQ83-시그널!DQ83</f>
        <v>-3.5415375632771818E-4</v>
      </c>
      <c r="DR83" s="28">
        <f>외인!DR83/10000</f>
        <v>4.1157170000000001</v>
      </c>
      <c r="DS83" s="35">
        <f>MACD!DS83-시그널!DS83</f>
        <v>2.3790260065174437E-4</v>
      </c>
      <c r="DT83" s="28">
        <f>외인!DT83/10000</f>
        <v>13.550112</v>
      </c>
      <c r="DU83" s="35">
        <f>MACD!DU83-시그널!DU83</f>
        <v>3.4414295833223071E-4</v>
      </c>
      <c r="DV83" s="28">
        <f>외인!DV83/10000</f>
        <v>3.0443799999999999</v>
      </c>
      <c r="DW83" s="35">
        <f>MACD!DW83-시그널!DW83</f>
        <v>-2.0731388143966492E-4</v>
      </c>
      <c r="DX83" s="28">
        <f>외인!DX83/10000</f>
        <v>13.268351999999998</v>
      </c>
      <c r="DY83" s="35">
        <f>MACD!DY83-시그널!DY83</f>
        <v>7.8798437951672472E-4</v>
      </c>
      <c r="DZ83" s="28">
        <f>외인!DZ83/10000</f>
        <v>0.67410700000000001</v>
      </c>
      <c r="EA83" s="35">
        <f>MACD!EA83-시그널!EA83</f>
        <v>-2.2150077070131577E-4</v>
      </c>
      <c r="EB83" s="28">
        <f>외인!EB83/10000</f>
        <v>1.01501</v>
      </c>
      <c r="EC83" s="35">
        <f>MACD!EC83-시그널!EC83</f>
        <v>1.5658970241822553E-4</v>
      </c>
      <c r="ED83" s="28">
        <f>외인!ED83/10000</f>
        <v>0.88796399999999998</v>
      </c>
      <c r="EE83" s="35">
        <f>MACD!EE83-시그널!EE83</f>
        <v>-9.6425154684006082E-5</v>
      </c>
      <c r="EF83" s="28">
        <f>외인!EF83/10000</f>
        <v>18.938358999999998</v>
      </c>
      <c r="EG83" s="35">
        <f>MACD!EG83-시그널!EG83</f>
        <v>-3.4538755079144582E-5</v>
      </c>
      <c r="EH83" s="28">
        <f>외인!EH83/10000</f>
        <v>29.584816999999997</v>
      </c>
      <c r="EI83" s="35">
        <f>MACD!EI83-시그널!EI83</f>
        <v>-3.9192064115592027E-5</v>
      </c>
      <c r="EJ83" s="28">
        <f>외인!EJ83/10000</f>
        <v>9.4137839999999997</v>
      </c>
      <c r="EK83" s="35">
        <f>MACD!EK83-시그널!EK83</f>
        <v>1.7573307813829628E-4</v>
      </c>
      <c r="EL83" s="28">
        <f>외인!EL83/10000</f>
        <v>2.6741029999999997</v>
      </c>
      <c r="EM83" s="35">
        <f>MACD!EM83-시그널!EM83</f>
        <v>1.7199526847856759E-4</v>
      </c>
      <c r="EN83" s="28">
        <f>외인!EN83/10000</f>
        <v>4.1157170000000001</v>
      </c>
      <c r="EO83" s="35">
        <f>MACD!EO83-시그널!EO83</f>
        <v>2.3790260065174437E-4</v>
      </c>
      <c r="EP83" s="28">
        <f>외인!EP83/10000</f>
        <v>13.118257999999999</v>
      </c>
      <c r="EQ83" s="35">
        <f>MACD!EQ83-시그널!EQ83</f>
        <v>1.2210116176312297E-5</v>
      </c>
      <c r="ER83" s="28">
        <f>외인!ER83/10000</f>
        <v>0.98454699999999995</v>
      </c>
      <c r="ES83" s="35">
        <f>MACD!ES83-시그널!ES83</f>
        <v>-1.3491402992880323E-4</v>
      </c>
      <c r="ET83" s="28">
        <f>외인!ET83/10000</f>
        <v>14.821567000000002</v>
      </c>
      <c r="EU83" s="35">
        <f>MACD!EU83-시그널!EU83</f>
        <v>5.9884213908181056E-4</v>
      </c>
      <c r="EV83" s="28">
        <f>외인!EV83/10000</f>
        <v>4.9742009999999999</v>
      </c>
      <c r="EW83" s="35">
        <f>MACD!EW83-시그널!EW83</f>
        <v>-1.8581067272883042E-4</v>
      </c>
      <c r="EX83" s="28">
        <f>외인!EX83/10000</f>
        <v>8.2274039999999999</v>
      </c>
      <c r="EY83" s="35">
        <f>MACD!EY83-시그널!EY83</f>
        <v>-1.5629749549661585E-6</v>
      </c>
    </row>
    <row r="84" spans="1:155">
      <c r="A84" s="27">
        <f>외인!A84</f>
        <v>46185</v>
      </c>
      <c r="B84" s="28">
        <f>외인!B84/10000</f>
        <v>645.00039100000004</v>
      </c>
      <c r="C84" s="35">
        <f>MACD!C84-시그널!C84</f>
        <v>4.9487404292933572E-5</v>
      </c>
      <c r="D84" s="28">
        <f>외인!D84/10000</f>
        <v>57.589467000000006</v>
      </c>
      <c r="E84" s="35">
        <f>MACD!E84-시그널!E84</f>
        <v>2.141444678394757E-4</v>
      </c>
      <c r="F84" s="28">
        <f>외인!F84/10000</f>
        <v>277.51448500000004</v>
      </c>
      <c r="G84" s="35">
        <f>MACD!G84-시그널!G84</f>
        <v>-7.6615922283703331E-5</v>
      </c>
      <c r="H84" s="28">
        <f>외인!H84/10000</f>
        <v>29.339076000000002</v>
      </c>
      <c r="I84" s="35">
        <f>MACD!I84-시그널!I84</f>
        <v>6.2063652943983256E-5</v>
      </c>
      <c r="J84" s="28">
        <f>외인!J84/10000</f>
        <v>3.9736530000000001</v>
      </c>
      <c r="K84" s="35">
        <f>MACD!K84-시그널!K84</f>
        <v>2.0767114796879437E-4</v>
      </c>
      <c r="L84" s="28">
        <f>외인!L84/10000</f>
        <v>27.167161</v>
      </c>
      <c r="M84" s="35">
        <f>MACD!M84-시그널!M84</f>
        <v>3.1034937429975104E-6</v>
      </c>
      <c r="N84" s="28">
        <f>외인!N84/10000</f>
        <v>27.976592999999998</v>
      </c>
      <c r="O84" s="35">
        <f>MACD!O84-시그널!O84</f>
        <v>4.4416554435419697E-5</v>
      </c>
      <c r="P84" s="28">
        <f>외인!P84/10000</f>
        <v>16.187756</v>
      </c>
      <c r="Q84" s="35">
        <f>MACD!Q84-시그널!Q84</f>
        <v>-1.4597812605363761E-4</v>
      </c>
      <c r="R84" s="28">
        <f>외인!R84/10000</f>
        <v>14.018164000000001</v>
      </c>
      <c r="S84" s="35">
        <f>MACD!S84-시그널!S84</f>
        <v>6.6845918508799933E-4</v>
      </c>
      <c r="T84" s="28">
        <f>외인!T84/10000</f>
        <v>0.78956999999999999</v>
      </c>
      <c r="U84" s="35">
        <f>MACD!U84-시그널!U84</f>
        <v>1.5767036863097961E-4</v>
      </c>
      <c r="V84" s="28">
        <f>외인!V84/10000</f>
        <v>14.506442999999999</v>
      </c>
      <c r="W84" s="35">
        <f>MACD!W84-시그널!W84</f>
        <v>1.0139807403500708E-3</v>
      </c>
      <c r="X84" s="28">
        <f>외인!X84/10000</f>
        <v>356.46261299999998</v>
      </c>
      <c r="Y84" s="35">
        <f>MACD!Y84-시그널!Y84</f>
        <v>1.9544341068316847E-5</v>
      </c>
      <c r="Z84" s="28">
        <f>외인!Z84/10000</f>
        <v>5.0186150000000005</v>
      </c>
      <c r="AA84" s="35">
        <f>MACD!AA84-시그널!AA84</f>
        <v>-1.6458740752030515E-4</v>
      </c>
      <c r="AB84" s="28">
        <f>외인!AB84/10000</f>
        <v>20.304915999999999</v>
      </c>
      <c r="AC84" s="35">
        <f>MACD!AC84-시그널!AC84</f>
        <v>2.7958968147476649E-5</v>
      </c>
      <c r="AD84" s="28">
        <f>외인!AD84/10000</f>
        <v>2.0411359999999998</v>
      </c>
      <c r="AE84" s="35">
        <f>MACD!AE84-시그널!AE84</f>
        <v>1.7708595099756244E-5</v>
      </c>
      <c r="AF84" s="28">
        <f>외인!AF84/10000</f>
        <v>2.3409930000000001</v>
      </c>
      <c r="AG84" s="35">
        <f>MACD!AG84-시그널!AG84</f>
        <v>-8.8715210044028889E-5</v>
      </c>
      <c r="AH84" s="28">
        <f>외인!AH84/10000</f>
        <v>20.101092000000001</v>
      </c>
      <c r="AI84" s="35">
        <f>MACD!AI84-시그널!AI84</f>
        <v>1.7875562964842455E-5</v>
      </c>
      <c r="AJ84" s="28">
        <f>외인!AJ84/10000</f>
        <v>10.455389</v>
      </c>
      <c r="AK84" s="35">
        <f>MACD!AK84-시그널!AK84</f>
        <v>7.8832284529704963E-4</v>
      </c>
      <c r="AL84" s="28">
        <f>외인!AL84/10000</f>
        <v>10.479935000000001</v>
      </c>
      <c r="AM84" s="35">
        <f>MACD!AM84-시그널!AM84</f>
        <v>5.7207009261142855E-4</v>
      </c>
      <c r="AN84" s="28">
        <f>외인!AN84/10000</f>
        <v>19.155811</v>
      </c>
      <c r="AO84" s="35">
        <f>MACD!AO84-시그널!AO84</f>
        <v>-2.4738231846231586E-4</v>
      </c>
      <c r="AP84" s="28">
        <f>외인!AP84/10000</f>
        <v>15.238504000000001</v>
      </c>
      <c r="AQ84" s="35">
        <f>MACD!AQ84-시그널!AQ84</f>
        <v>3.8523280996841829E-4</v>
      </c>
      <c r="AR84" s="28">
        <f>외인!AR84/10000</f>
        <v>2.3912949999999999</v>
      </c>
      <c r="AS84" s="35">
        <f>MACD!AS84-시그널!AS84</f>
        <v>2.3718690097899702E-4</v>
      </c>
      <c r="AT84" s="28">
        <f>외인!AT84/10000</f>
        <v>10.183947</v>
      </c>
      <c r="AU84" s="35">
        <f>MACD!AU84-시그널!AU84</f>
        <v>4.5252198494735848E-4</v>
      </c>
      <c r="AV84" s="28">
        <f>외인!AV84/10000</f>
        <v>4.3857080000000002</v>
      </c>
      <c r="AW84" s="35">
        <f>MACD!AW84-시그널!AW84</f>
        <v>1.3396968654579952E-4</v>
      </c>
      <c r="AX84" s="28">
        <f>외인!AX84/10000</f>
        <v>6.2813030000000003</v>
      </c>
      <c r="AY84" s="35">
        <f>MACD!AY84-시그널!AY84</f>
        <v>1.163870993257511E-4</v>
      </c>
      <c r="AZ84" s="28">
        <f>외인!AZ84/10000</f>
        <v>382.89552400000002</v>
      </c>
      <c r="BA84" s="35">
        <f>MACD!BA84-시그널!BA84</f>
        <v>4.5286338192646318E-5</v>
      </c>
      <c r="BB84" s="28">
        <f>외인!BB84/10000</f>
        <v>13.617320999999999</v>
      </c>
      <c r="BC84" s="35">
        <f>MACD!BC84-시그널!BC84</f>
        <v>-4.737050138625649E-5</v>
      </c>
      <c r="BD84" s="28">
        <f>외인!BD84/10000</f>
        <v>3.3392779999999997</v>
      </c>
      <c r="BE84" s="35">
        <f>MACD!BE84-시그널!BE84</f>
        <v>3.9804144539296222E-4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10.614019000000001</v>
      </c>
      <c r="BI84" s="35">
        <f>MACD!BI84-시그널!BI84</f>
        <v>-1.0618585947635794E-4</v>
      </c>
      <c r="BJ84" s="28">
        <f>외인!BJ84/10000</f>
        <v>11.498517999999999</v>
      </c>
      <c r="BK84" s="35">
        <f>MACD!BK84-시그널!BK84</f>
        <v>2.4429851874743232E-4</v>
      </c>
      <c r="BL84" s="28">
        <f>외인!BL84/10000</f>
        <v>3.8476360000000001</v>
      </c>
      <c r="BM84" s="35">
        <f>MACD!BM84-시그널!BM84</f>
        <v>-7.3300283577269732E-5</v>
      </c>
      <c r="BN84" s="28">
        <f>외인!BN84/10000</f>
        <v>4.4741230000000005</v>
      </c>
      <c r="BO84" s="35">
        <f>MACD!BO84-시그널!BO84</f>
        <v>1.7906603187247436E-4</v>
      </c>
      <c r="BP84" s="28">
        <f>외인!BP84/10000</f>
        <v>6.9236719999999998</v>
      </c>
      <c r="BQ84" s="35">
        <f>MACD!BQ84-시그널!BQ84</f>
        <v>-4.5018087471856332E-5</v>
      </c>
      <c r="BR84" s="28">
        <f>외인!BR84/10000</f>
        <v>27.808490000000003</v>
      </c>
      <c r="BS84" s="35">
        <f>MACD!BS84-시그널!BS84</f>
        <v>3.4017066405946344E-4</v>
      </c>
      <c r="BT84" s="28">
        <f>외인!BT84/10000</f>
        <v>379.824164</v>
      </c>
      <c r="BU84" s="35">
        <f>MACD!BU84-시그널!BU84</f>
        <v>2.774892258103367E-5</v>
      </c>
      <c r="BV84" s="28">
        <f>외인!BV84/10000</f>
        <v>30.405331</v>
      </c>
      <c r="BW84" s="35">
        <f>MACD!BW84-시그널!BW84</f>
        <v>-1.7318723904263084E-5</v>
      </c>
      <c r="BX84" s="28">
        <f>외인!BX84/10000</f>
        <v>7.238461</v>
      </c>
      <c r="BY84" s="35">
        <f>MACD!BY84-시그널!BY84</f>
        <v>1.5182715598940105E-4</v>
      </c>
      <c r="BZ84" s="28">
        <f>외인!BZ84/10000</f>
        <v>29.635746000000001</v>
      </c>
      <c r="CA84" s="35">
        <f>MACD!CA84-시그널!CA84</f>
        <v>4.0374918414172109E-5</v>
      </c>
      <c r="CB84" s="28">
        <f>외인!CB84/10000</f>
        <v>1.122833</v>
      </c>
      <c r="CC84" s="35">
        <f>MACD!CC84-시그널!CC84</f>
        <v>4.422459229554553E-4</v>
      </c>
      <c r="CD84" s="28">
        <f>외인!CD84/10000</f>
        <v>2.5158990000000001</v>
      </c>
      <c r="CE84" s="35">
        <f>MACD!CE84-시그널!CE84</f>
        <v>2.5374619997812174E-4</v>
      </c>
      <c r="CF84" s="28">
        <f>외인!CF84/10000</f>
        <v>3.1630470000000002</v>
      </c>
      <c r="CG84" s="35">
        <f>MACD!CG84-시그널!CG84</f>
        <v>7.5989269689740423E-5</v>
      </c>
      <c r="CH84" s="28">
        <f>외인!CH84/10000</f>
        <v>6.3742599999999996</v>
      </c>
      <c r="CI84" s="35">
        <f>MACD!CI84-시그널!CI84</f>
        <v>1.1590042116356659E-4</v>
      </c>
      <c r="CJ84" s="28">
        <f>외인!CJ84/10000</f>
        <v>29.844978000000001</v>
      </c>
      <c r="CK84" s="35">
        <f>MACD!CK84-시그널!CK84</f>
        <v>-1.1561281976899261E-4</v>
      </c>
      <c r="CL84" s="28">
        <f>외인!CL84/10000</f>
        <v>22.868843999999999</v>
      </c>
      <c r="CM84" s="35">
        <f>MACD!CM84-시그널!CM84</f>
        <v>2.0264663489612245E-5</v>
      </c>
      <c r="CN84" s="28">
        <f>외인!CN84/10000</f>
        <v>10.749276</v>
      </c>
      <c r="CO84" s="35">
        <f>MACD!CO84-시그널!CO84</f>
        <v>1.7250804697256726E-4</v>
      </c>
      <c r="CP84" s="28">
        <f>외인!CP84/10000</f>
        <v>13.663626000000001</v>
      </c>
      <c r="CQ84" s="35">
        <f>MACD!CQ84-시그널!CQ84</f>
        <v>-4.771120724349662E-5</v>
      </c>
      <c r="CR84" s="28">
        <f>외인!CR84/10000</f>
        <v>17.124016000000001</v>
      </c>
      <c r="CS84" s="35">
        <f>MACD!CS84-시그널!CS84</f>
        <v>5.2620338259734643E-4</v>
      </c>
      <c r="CT84" s="28">
        <f>외인!CT84/10000</f>
        <v>22.579142999999998</v>
      </c>
      <c r="CU84" s="35">
        <f>MACD!CU84-시그널!CU84</f>
        <v>3.9000733110881685E-4</v>
      </c>
      <c r="CV84" s="28">
        <f>외인!CV84/10000</f>
        <v>379.824164</v>
      </c>
      <c r="CW84" s="35">
        <f>MACD!CW84-시그널!CW84</f>
        <v>2.774892258103367E-5</v>
      </c>
      <c r="CX84" s="28">
        <f>외인!CX84/10000</f>
        <v>22.350194000000002</v>
      </c>
      <c r="CY84" s="35">
        <f>MACD!CY84-시그널!CY84</f>
        <v>8.757105793759162E-5</v>
      </c>
      <c r="CZ84" s="28">
        <f>외인!CZ84/10000</f>
        <v>1.7411270000000001</v>
      </c>
      <c r="DA84" s="35">
        <f>MACD!DA84-시그널!DA84</f>
        <v>-2.9669015046205173E-4</v>
      </c>
      <c r="DB84" s="28">
        <f>외인!DB84/10000</f>
        <v>3.3392779999999997</v>
      </c>
      <c r="DC84" s="35">
        <f>MACD!DC84-시그널!DC84</f>
        <v>3.9804144539296222E-4</v>
      </c>
      <c r="DD84" s="28">
        <f>외인!DD84/10000</f>
        <v>0.78956999999999999</v>
      </c>
      <c r="DE84" s="35">
        <f>MACD!DE84-시그널!DE84</f>
        <v>1.5767036863097961E-4</v>
      </c>
      <c r="DF84" s="28">
        <f>외인!DF84/10000</f>
        <v>5.3795260000000003</v>
      </c>
      <c r="DG84" s="35">
        <f>MACD!DG84-시그널!DG84</f>
        <v>1.6990110173920755E-4</v>
      </c>
      <c r="DH84" s="28">
        <f>외인!DH84/10000</f>
        <v>1.771609</v>
      </c>
      <c r="DI84" s="35">
        <f>MACD!DI84-시그널!DI84</f>
        <v>1.3537148119232277E-4</v>
      </c>
      <c r="DJ84" s="28">
        <f>외인!DJ84/10000</f>
        <v>59.701992000000004</v>
      </c>
      <c r="DK84" s="35">
        <f>MACD!DK84-시그널!DK84</f>
        <v>7.9635147630379729E-5</v>
      </c>
      <c r="DL84" s="28">
        <f>외인!DL84/10000</f>
        <v>8.4563800000000011</v>
      </c>
      <c r="DM84" s="35">
        <f>MACD!DM84-시그널!DM84</f>
        <v>1.8997904458323332E-4</v>
      </c>
      <c r="DN84" s="28">
        <f>외인!DN84/10000</f>
        <v>379.824164</v>
      </c>
      <c r="DO84" s="35">
        <f>MACD!DO84-시그널!DO84</f>
        <v>2.774892258103367E-5</v>
      </c>
      <c r="DP84" s="28">
        <f>외인!DP84/10000</f>
        <v>6.6109609999999996</v>
      </c>
      <c r="DQ84" s="35">
        <f>MACD!DQ84-시그널!DQ84</f>
        <v>-4.024458873454472E-4</v>
      </c>
      <c r="DR84" s="28">
        <f>외인!DR84/10000</f>
        <v>4.0520809999999994</v>
      </c>
      <c r="DS84" s="35">
        <f>MACD!DS84-시그널!DS84</f>
        <v>1.8566096733851334E-4</v>
      </c>
      <c r="DT84" s="28">
        <f>외인!DT84/10000</f>
        <v>14.018164000000001</v>
      </c>
      <c r="DU84" s="35">
        <f>MACD!DU84-시그널!DU84</f>
        <v>6.6845918508799933E-4</v>
      </c>
      <c r="DV84" s="28">
        <f>외인!DV84/10000</f>
        <v>3.0723470000000002</v>
      </c>
      <c r="DW84" s="35">
        <f>MACD!DW84-시그널!DW84</f>
        <v>-1.3660276881530725E-4</v>
      </c>
      <c r="DX84" s="28">
        <f>외인!DX84/10000</f>
        <v>14.506442999999999</v>
      </c>
      <c r="DY84" s="35">
        <f>MACD!DY84-시그널!DY84</f>
        <v>1.0139807403500708E-3</v>
      </c>
      <c r="DZ84" s="28">
        <f>외인!DZ84/10000</f>
        <v>0.68628999999999996</v>
      </c>
      <c r="EA84" s="35">
        <f>MACD!EA84-시그널!EA84</f>
        <v>-2.453603024203601E-4</v>
      </c>
      <c r="EB84" s="28">
        <f>외인!EB84/10000</f>
        <v>1.018974</v>
      </c>
      <c r="EC84" s="35">
        <f>MACD!EC84-시그널!EC84</f>
        <v>2.1103666373760812E-4</v>
      </c>
      <c r="ED84" s="28">
        <f>외인!ED84/10000</f>
        <v>0.91399300000000006</v>
      </c>
      <c r="EE84" s="35">
        <f>MACD!EE84-시그널!EE84</f>
        <v>-8.3006299465144574E-5</v>
      </c>
      <c r="EF84" s="28">
        <f>외인!EF84/10000</f>
        <v>19.111947000000001</v>
      </c>
      <c r="EG84" s="35">
        <f>MACD!EG84-시그널!EG84</f>
        <v>-2.4835916287743856E-5</v>
      </c>
      <c r="EH84" s="28">
        <f>외인!EH84/10000</f>
        <v>14.172165</v>
      </c>
      <c r="EI84" s="35">
        <f>MACD!EI84-시그널!EI84</f>
        <v>-8.0849548643815788E-5</v>
      </c>
      <c r="EJ84" s="28">
        <f>외인!EJ84/10000</f>
        <v>9.3803190000000001</v>
      </c>
      <c r="EK84" s="35">
        <f>MACD!EK84-시그널!EK84</f>
        <v>1.8360391537899812E-4</v>
      </c>
      <c r="EL84" s="28">
        <f>외인!EL84/10000</f>
        <v>2.7346750000000002</v>
      </c>
      <c r="EM84" s="35">
        <f>MACD!EM84-시그널!EM84</f>
        <v>2.6093496164204919E-4</v>
      </c>
      <c r="EN84" s="28">
        <f>외인!EN84/10000</f>
        <v>4.0520809999999994</v>
      </c>
      <c r="EO84" s="35">
        <f>MACD!EO84-시그널!EO84</f>
        <v>1.8566096733851334E-4</v>
      </c>
      <c r="EP84" s="28">
        <f>외인!EP84/10000</f>
        <v>13.901902</v>
      </c>
      <c r="EQ84" s="35">
        <f>MACD!EQ84-시그널!EQ84</f>
        <v>4.0286695257935805E-5</v>
      </c>
      <c r="ER84" s="28">
        <f>외인!ER84/10000</f>
        <v>1.0544260000000001</v>
      </c>
      <c r="ES84" s="35">
        <f>MACD!ES84-시그널!ES84</f>
        <v>-5.3977784694384965E-5</v>
      </c>
      <c r="ET84" s="28">
        <f>외인!ET84/10000</f>
        <v>15.238504000000001</v>
      </c>
      <c r="EU84" s="35">
        <f>MACD!EU84-시그널!EU84</f>
        <v>3.8523280996841829E-4</v>
      </c>
      <c r="EV84" s="28">
        <f>외인!EV84/10000</f>
        <v>5.0186150000000005</v>
      </c>
      <c r="EW84" s="35">
        <f>MACD!EW84-시그널!EW84</f>
        <v>-1.6458740752030515E-4</v>
      </c>
      <c r="EX84" s="28">
        <f>외인!EX84/10000</f>
        <v>8.6450110000000002</v>
      </c>
      <c r="EY84" s="35">
        <f>MACD!EY84-시그널!EY84</f>
        <v>2.6941581382823406E-5</v>
      </c>
    </row>
    <row r="85" spans="1:155">
      <c r="A85" s="27">
        <f>외인!A85</f>
        <v>46188</v>
      </c>
      <c r="B85" s="28">
        <f>외인!B85/10000</f>
        <v>678.48119400000007</v>
      </c>
      <c r="C85" s="35">
        <f>MACD!C85-시그널!C85</f>
        <v>1.5852996938455632E-4</v>
      </c>
      <c r="D85" s="28">
        <f>외인!D85/10000</f>
        <v>58.009085999999996</v>
      </c>
      <c r="E85" s="35">
        <f>MACD!E85-시그널!E85</f>
        <v>1.6391136648746514E-4</v>
      </c>
      <c r="F85" s="28">
        <f>외인!F85/10000</f>
        <v>290.77457099999998</v>
      </c>
      <c r="G85" s="35">
        <f>MACD!G85-시그널!G85</f>
        <v>9.1566273262651612E-5</v>
      </c>
      <c r="H85" s="28">
        <f>외인!H85/10000</f>
        <v>30.813346999999997</v>
      </c>
      <c r="I85" s="35">
        <f>MACD!I85-시그널!I85</f>
        <v>1.0838227585434664E-4</v>
      </c>
      <c r="J85" s="28">
        <f>외인!J85/10000</f>
        <v>4.0898000000000003</v>
      </c>
      <c r="K85" s="35">
        <f>MACD!K85-시그널!K85</f>
        <v>1.8536769108885102E-4</v>
      </c>
      <c r="L85" s="28">
        <f>외인!L85/10000</f>
        <v>28.541278000000002</v>
      </c>
      <c r="M85" s="35">
        <f>MACD!M85-시그널!M85</f>
        <v>4.1748312276464975E-5</v>
      </c>
      <c r="N85" s="28">
        <f>외인!N85/10000</f>
        <v>29.401028999999998</v>
      </c>
      <c r="O85" s="35">
        <f>MACD!O85-시그널!O85</f>
        <v>2.1970892626710061E-4</v>
      </c>
      <c r="P85" s="28">
        <f>외인!P85/10000</f>
        <v>16.547363000000001</v>
      </c>
      <c r="Q85" s="35">
        <f>MACD!Q85-시그널!Q85</f>
        <v>-1.0969545668869542E-4</v>
      </c>
      <c r="R85" s="28">
        <f>외인!R85/10000</f>
        <v>14.275763000000001</v>
      </c>
      <c r="S85" s="35">
        <f>MACD!S85-시그널!S85</f>
        <v>5.4962493709877257E-4</v>
      </c>
      <c r="T85" s="28">
        <f>외인!T85/10000</f>
        <v>0.80620999999999998</v>
      </c>
      <c r="U85" s="35">
        <f>MACD!U85-시그널!U85</f>
        <v>2.6071763970762605E-4</v>
      </c>
      <c r="V85" s="28">
        <f>외인!V85/10000</f>
        <v>14.333195999999999</v>
      </c>
      <c r="W85" s="35">
        <f>MACD!W85-시그널!W85</f>
        <v>1.0109189317005908E-3</v>
      </c>
      <c r="X85" s="28">
        <f>외인!X85/10000</f>
        <v>374.49742500000002</v>
      </c>
      <c r="Y85" s="35">
        <f>MACD!Y85-시그널!Y85</f>
        <v>1.6512174483337261E-4</v>
      </c>
      <c r="Z85" s="28">
        <f>외인!Z85/10000</f>
        <v>5.1610680000000002</v>
      </c>
      <c r="AA85" s="35">
        <f>MACD!AA85-시그널!AA85</f>
        <v>-1.4695431602299703E-4</v>
      </c>
      <c r="AB85" s="28">
        <f>외인!AB85/10000</f>
        <v>21.301821</v>
      </c>
      <c r="AC85" s="35">
        <f>MACD!AC85-시그널!AC85</f>
        <v>9.1132813261276689E-5</v>
      </c>
      <c r="AD85" s="28">
        <f>외인!AD85/10000</f>
        <v>2.2582529999999998</v>
      </c>
      <c r="AE85" s="35">
        <f>MACD!AE85-시그널!AE85</f>
        <v>6.1507079876713447E-4</v>
      </c>
      <c r="AF85" s="28">
        <f>외인!AF85/10000</f>
        <v>2.473144</v>
      </c>
      <c r="AG85" s="35">
        <f>MACD!AG85-시그널!AG85</f>
        <v>-5.4115265542624489E-5</v>
      </c>
      <c r="AH85" s="28">
        <f>외인!AH85/10000</f>
        <v>21.755564</v>
      </c>
      <c r="AI85" s="35">
        <f>MACD!AI85-시그널!AI85</f>
        <v>6.644908195887953E-5</v>
      </c>
      <c r="AJ85" s="28">
        <f>외인!AJ85/10000</f>
        <v>10.389647999999999</v>
      </c>
      <c r="AK85" s="35">
        <f>MACD!AK85-시그널!AK85</f>
        <v>6.2073920277029993E-4</v>
      </c>
      <c r="AL85" s="28">
        <f>외인!AL85/10000</f>
        <v>11.069177999999999</v>
      </c>
      <c r="AM85" s="35">
        <f>MACD!AM85-시그널!AM85</f>
        <v>7.338936150375297E-4</v>
      </c>
      <c r="AN85" s="28">
        <f>외인!AN85/10000</f>
        <v>20.000761999999998</v>
      </c>
      <c r="AO85" s="35">
        <f>MACD!AO85-시그널!AO85</f>
        <v>-8.6212238743859704E-5</v>
      </c>
      <c r="AP85" s="28">
        <f>외인!AP85/10000</f>
        <v>16.644061999999998</v>
      </c>
      <c r="AQ85" s="35">
        <f>MACD!AQ85-시그널!AQ85</f>
        <v>2.3372240006443303E-4</v>
      </c>
      <c r="AR85" s="28">
        <f>외인!AR85/10000</f>
        <v>2.5698060000000003</v>
      </c>
      <c r="AS85" s="35">
        <f>MACD!AS85-시그널!AS85</f>
        <v>6.9427479965984034E-4</v>
      </c>
      <c r="AT85" s="28">
        <f>외인!AT85/10000</f>
        <v>10.565849</v>
      </c>
      <c r="AU85" s="35">
        <f>MACD!AU85-시그널!AU85</f>
        <v>9.3903068609126408E-4</v>
      </c>
      <c r="AV85" s="28">
        <f>외인!AV85/10000</f>
        <v>4.3966029999999998</v>
      </c>
      <c r="AW85" s="35">
        <f>MACD!AW85-시그널!AW85</f>
        <v>1.273544964336531E-4</v>
      </c>
      <c r="AX85" s="28">
        <f>외인!AX85/10000</f>
        <v>6.2608410000000001</v>
      </c>
      <c r="AY85" s="35">
        <f>MACD!AY85-시그널!AY85</f>
        <v>-3.5293959454401507E-4</v>
      </c>
      <c r="AZ85" s="28">
        <f>외인!AZ85/10000</f>
        <v>403.67649299999999</v>
      </c>
      <c r="BA85" s="35">
        <f>MACD!BA85-시그널!BA85</f>
        <v>1.9251036275260065E-4</v>
      </c>
      <c r="BB85" s="28">
        <f>외인!BB85/10000</f>
        <v>14.540888000000001</v>
      </c>
      <c r="BC85" s="35">
        <f>MACD!BC85-시그널!BC85</f>
        <v>-2.4989647500634409E-5</v>
      </c>
      <c r="BD85" s="28">
        <f>외인!BD85/10000</f>
        <v>3.4751500000000002</v>
      </c>
      <c r="BE85" s="35">
        <f>MACD!BE85-시그널!BE85</f>
        <v>3.6704143903514052E-4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11.242128999999998</v>
      </c>
      <c r="BI85" s="35">
        <f>MACD!BI85-시그널!BI85</f>
        <v>-1.1441396455704237E-4</v>
      </c>
      <c r="BJ85" s="28">
        <f>외인!BJ85/10000</f>
        <v>11.981819</v>
      </c>
      <c r="BK85" s="35">
        <f>MACD!BK85-시그널!BK85</f>
        <v>3.1883979521770474E-4</v>
      </c>
      <c r="BL85" s="28">
        <f>외인!BL85/10000</f>
        <v>3.9620150000000001</v>
      </c>
      <c r="BM85" s="35">
        <f>MACD!BM85-시그널!BM85</f>
        <v>-8.7691161299638886E-5</v>
      </c>
      <c r="BN85" s="28">
        <f>외인!BN85/10000</f>
        <v>4.6537470000000001</v>
      </c>
      <c r="BO85" s="35">
        <f>MACD!BO85-시그널!BO85</f>
        <v>1.9626741198666003E-4</v>
      </c>
      <c r="BP85" s="28">
        <f>외인!BP85/10000</f>
        <v>7.0504449999999999</v>
      </c>
      <c r="BQ85" s="35">
        <f>MACD!BQ85-시그널!BQ85</f>
        <v>-4.4294080822557171E-4</v>
      </c>
      <c r="BR85" s="28">
        <f>외인!BR85/10000</f>
        <v>29.881187000000001</v>
      </c>
      <c r="BS85" s="35">
        <f>MACD!BS85-시그널!BS85</f>
        <v>3.1055971549557649E-4</v>
      </c>
      <c r="BT85" s="28">
        <f>외인!BT85/10000</f>
        <v>398.48840799999999</v>
      </c>
      <c r="BU85" s="35">
        <f>MACD!BU85-시그널!BU85</f>
        <v>1.6882254412996789E-4</v>
      </c>
      <c r="BV85" s="28">
        <f>외인!BV85/10000</f>
        <v>31.643926</v>
      </c>
      <c r="BW85" s="35">
        <f>MACD!BW85-시그널!BW85</f>
        <v>-3.8992543015826269E-5</v>
      </c>
      <c r="BX85" s="28">
        <f>외인!BX85/10000</f>
        <v>7.6576079999999997</v>
      </c>
      <c r="BY85" s="35">
        <f>MACD!BY85-시그널!BY85</f>
        <v>3.5860863529871214E-4</v>
      </c>
      <c r="BZ85" s="28">
        <f>외인!BZ85/10000</f>
        <v>31.069940000000003</v>
      </c>
      <c r="CA85" s="35">
        <f>MACD!CA85-시그널!CA85</f>
        <v>2.0309976554446461E-4</v>
      </c>
      <c r="CB85" s="28">
        <f>외인!CB85/10000</f>
        <v>1.1433329999999999</v>
      </c>
      <c r="CC85" s="35">
        <f>MACD!CC85-시그널!CC85</f>
        <v>3.320524994822906E-4</v>
      </c>
      <c r="CD85" s="28">
        <f>외인!CD85/10000</f>
        <v>2.491374</v>
      </c>
      <c r="CE85" s="35">
        <f>MACD!CE85-시그널!CE85</f>
        <v>2.0000737809719102E-4</v>
      </c>
      <c r="CF85" s="28">
        <f>외인!CF85/10000</f>
        <v>3.1739809999999999</v>
      </c>
      <c r="CG85" s="35">
        <f>MACD!CG85-시그널!CG85</f>
        <v>7.3757940059522879E-5</v>
      </c>
      <c r="CH85" s="28">
        <f>외인!CH85/10000</f>
        <v>6.3937919999999995</v>
      </c>
      <c r="CI85" s="35">
        <f>MACD!CI85-시그널!CI85</f>
        <v>1.1424669228570208E-4</v>
      </c>
      <c r="CJ85" s="28">
        <f>외인!CJ85/10000</f>
        <v>30.338180999999999</v>
      </c>
      <c r="CK85" s="35">
        <f>MACD!CK85-시그널!CK85</f>
        <v>-1.3173496337900797E-4</v>
      </c>
      <c r="CL85" s="28">
        <f>외인!CL85/10000</f>
        <v>23.864945000000002</v>
      </c>
      <c r="CM85" s="35">
        <f>MACD!CM85-시그널!CM85</f>
        <v>9.0037599642650156E-5</v>
      </c>
      <c r="CN85" s="28">
        <f>외인!CN85/10000</f>
        <v>10.900685000000001</v>
      </c>
      <c r="CO85" s="35">
        <f>MACD!CO85-시그널!CO85</f>
        <v>1.9545612823729702E-4</v>
      </c>
      <c r="CP85" s="28">
        <f>외인!CP85/10000</f>
        <v>14.588719000000001</v>
      </c>
      <c r="CQ85" s="35">
        <f>MACD!CQ85-시그널!CQ85</f>
        <v>-2.4688005673946506E-5</v>
      </c>
      <c r="CR85" s="28">
        <f>외인!CR85/10000</f>
        <v>17.366167000000001</v>
      </c>
      <c r="CS85" s="35">
        <f>MACD!CS85-시그널!CS85</f>
        <v>4.2901916567819891E-4</v>
      </c>
      <c r="CT85" s="28">
        <f>외인!CT85/10000</f>
        <v>25.126158</v>
      </c>
      <c r="CU85" s="35">
        <f>MACD!CU85-시그널!CU85</f>
        <v>5.5050605240199993E-4</v>
      </c>
      <c r="CV85" s="28">
        <f>외인!CV85/10000</f>
        <v>398.48840799999999</v>
      </c>
      <c r="CW85" s="35">
        <f>MACD!CW85-시그널!CW85</f>
        <v>1.6882254412996789E-4</v>
      </c>
      <c r="CX85" s="28">
        <f>외인!CX85/10000</f>
        <v>23.478670000000001</v>
      </c>
      <c r="CY85" s="35">
        <f>MACD!CY85-시그널!CY85</f>
        <v>2.9775531699746541E-4</v>
      </c>
      <c r="CZ85" s="28">
        <f>외인!CZ85/10000</f>
        <v>1.7593729999999999</v>
      </c>
      <c r="DA85" s="35">
        <f>MACD!DA85-시그널!DA85</f>
        <v>-2.8608292719534237E-4</v>
      </c>
      <c r="DB85" s="28">
        <f>외인!DB85/10000</f>
        <v>3.4751500000000002</v>
      </c>
      <c r="DC85" s="35">
        <f>MACD!DC85-시그널!DC85</f>
        <v>3.6704143903514052E-4</v>
      </c>
      <c r="DD85" s="28">
        <f>외인!DD85/10000</f>
        <v>0.80620999999999998</v>
      </c>
      <c r="DE85" s="35">
        <f>MACD!DE85-시그널!DE85</f>
        <v>2.6071763970762605E-4</v>
      </c>
      <c r="DF85" s="28">
        <f>외인!DF85/10000</f>
        <v>5.7326540000000001</v>
      </c>
      <c r="DG85" s="35">
        <f>MACD!DG85-시그널!DG85</f>
        <v>4.3021549074864025E-4</v>
      </c>
      <c r="DH85" s="28">
        <f>외인!DH85/10000</f>
        <v>1.7384200000000001</v>
      </c>
      <c r="DI85" s="35">
        <f>MACD!DI85-시그널!DI85</f>
        <v>-3.6398600635609811E-5</v>
      </c>
      <c r="DJ85" s="28">
        <f>외인!DJ85/10000</f>
        <v>64.038945999999996</v>
      </c>
      <c r="DK85" s="35">
        <f>MACD!DK85-시그널!DK85</f>
        <v>1.0738593662399466E-4</v>
      </c>
      <c r="DL85" s="28">
        <f>외인!DL85/10000</f>
        <v>8.5608500000000003</v>
      </c>
      <c r="DM85" s="35">
        <f>MACD!DM85-시그널!DM85</f>
        <v>2.2311155458373366E-4</v>
      </c>
      <c r="DN85" s="28">
        <f>외인!DN85/10000</f>
        <v>398.48840799999999</v>
      </c>
      <c r="DO85" s="35">
        <f>MACD!DO85-시그널!DO85</f>
        <v>1.6882254412996789E-4</v>
      </c>
      <c r="DP85" s="28">
        <f>외인!DP85/10000</f>
        <v>6.7241749999999998</v>
      </c>
      <c r="DQ85" s="35">
        <f>MACD!DQ85-시그널!DQ85</f>
        <v>-4.1732707334460957E-4</v>
      </c>
      <c r="DR85" s="28">
        <f>외인!DR85/10000</f>
        <v>4.1519729999999999</v>
      </c>
      <c r="DS85" s="35">
        <f>MACD!DS85-시그널!DS85</f>
        <v>1.4849370972553846E-4</v>
      </c>
      <c r="DT85" s="28">
        <f>외인!DT85/10000</f>
        <v>14.275763000000001</v>
      </c>
      <c r="DU85" s="35">
        <f>MACD!DU85-시그널!DU85</f>
        <v>5.4962493709877257E-4</v>
      </c>
      <c r="DV85" s="28">
        <f>외인!DV85/10000</f>
        <v>3.0562610000000001</v>
      </c>
      <c r="DW85" s="35">
        <f>MACD!DW85-시그널!DW85</f>
        <v>-1.4504353823408786E-4</v>
      </c>
      <c r="DX85" s="28">
        <f>외인!DX85/10000</f>
        <v>14.333195999999999</v>
      </c>
      <c r="DY85" s="35">
        <f>MACD!DY85-시그널!DY85</f>
        <v>1.0109189317005908E-3</v>
      </c>
      <c r="DZ85" s="28">
        <f>외인!DZ85/10000</f>
        <v>0.68888000000000005</v>
      </c>
      <c r="EA85" s="35">
        <f>MACD!EA85-시그널!EA85</f>
        <v>-2.8738186225471204E-4</v>
      </c>
      <c r="EB85" s="28">
        <f>외인!EB85/10000</f>
        <v>1.012351</v>
      </c>
      <c r="EC85" s="35">
        <f>MACD!EC85-시그널!EC85</f>
        <v>1.7446364714515498E-4</v>
      </c>
      <c r="ED85" s="28">
        <f>외인!ED85/10000</f>
        <v>0.91798999999999997</v>
      </c>
      <c r="EE85" s="35">
        <f>MACD!EE85-시그널!EE85</f>
        <v>-2.2144644374628313E-4</v>
      </c>
      <c r="EF85" s="28">
        <f>외인!EF85/10000</f>
        <v>19.485051000000002</v>
      </c>
      <c r="EG85" s="35">
        <f>MACD!EG85-시그널!EG85</f>
        <v>-2.1274731274152696E-5</v>
      </c>
      <c r="EH85" s="28">
        <f>외인!EH85/10000</f>
        <v>15.12491</v>
      </c>
      <c r="EI85" s="35">
        <f>MACD!EI85-시그널!EI85</f>
        <v>-1.1070111517716351E-4</v>
      </c>
      <c r="EJ85" s="28">
        <f>외인!EJ85/10000</f>
        <v>9.5030520000000003</v>
      </c>
      <c r="EK85" s="35">
        <f>MACD!EK85-시그널!EK85</f>
        <v>1.7595918168742839E-4</v>
      </c>
      <c r="EL85" s="28">
        <f>외인!EL85/10000</f>
        <v>2.7101229999999998</v>
      </c>
      <c r="EM85" s="35">
        <f>MACD!EM85-시그널!EM85</f>
        <v>2.154797910650175E-4</v>
      </c>
      <c r="EN85" s="28">
        <f>외인!EN85/10000</f>
        <v>4.1519729999999999</v>
      </c>
      <c r="EO85" s="35">
        <f>MACD!EO85-시그널!EO85</f>
        <v>1.4849370972553846E-4</v>
      </c>
      <c r="EP85" s="28">
        <f>외인!EP85/10000</f>
        <v>14.200811999999999</v>
      </c>
      <c r="EQ85" s="35">
        <f>MACD!EQ85-시그널!EQ85</f>
        <v>1.6180366762646482E-5</v>
      </c>
      <c r="ER85" s="28">
        <f>외인!ER85/10000</f>
        <v>0.98117500000000002</v>
      </c>
      <c r="ES85" s="35">
        <f>MACD!ES85-시그널!ES85</f>
        <v>-5.5882460493003876E-4</v>
      </c>
      <c r="ET85" s="28">
        <f>외인!ET85/10000</f>
        <v>16.644061999999998</v>
      </c>
      <c r="EU85" s="35">
        <f>MACD!EU85-시그널!EU85</f>
        <v>2.3372240006443303E-4</v>
      </c>
      <c r="EV85" s="28">
        <f>외인!EV85/10000</f>
        <v>5.1610680000000002</v>
      </c>
      <c r="EW85" s="35">
        <f>MACD!EW85-시그널!EW85</f>
        <v>-1.4695431602299703E-4</v>
      </c>
      <c r="EX85" s="28">
        <f>외인!EX85/10000</f>
        <v>9.4276509999999991</v>
      </c>
      <c r="EY85" s="35">
        <f>MACD!EY85-시그널!EY85</f>
        <v>5.1783951557973478E-5</v>
      </c>
    </row>
    <row r="86" spans="1:155">
      <c r="A86" s="27">
        <f>외인!A86</f>
        <v>46189</v>
      </c>
      <c r="B86" s="28">
        <f>외인!B86/10000</f>
        <v>692.81297900000004</v>
      </c>
      <c r="C86" s="35">
        <f>MACD!C86-시그널!C86</f>
        <v>2.3679448890125327E-4</v>
      </c>
      <c r="D86" s="28">
        <f>외인!D86/10000</f>
        <v>57.168581999999994</v>
      </c>
      <c r="E86" s="35">
        <f>MACD!E86-시그널!E86</f>
        <v>-2.2096120425488795E-5</v>
      </c>
      <c r="F86" s="28">
        <f>외인!F86/10000</f>
        <v>294.88116300000002</v>
      </c>
      <c r="G86" s="35">
        <f>MACD!G86-시그널!G86</f>
        <v>2.0651469907676873E-4</v>
      </c>
      <c r="H86" s="28">
        <f>외인!H86/10000</f>
        <v>30.422529999999998</v>
      </c>
      <c r="I86" s="35">
        <f>MACD!I86-시그널!I86</f>
        <v>9.9692224969464926E-5</v>
      </c>
      <c r="J86" s="28">
        <f>외인!J86/10000</f>
        <v>3.9879419999999999</v>
      </c>
      <c r="K86" s="35">
        <f>MACD!K86-시그널!K86</f>
        <v>3.1066575737572516E-5</v>
      </c>
      <c r="L86" s="28">
        <f>외인!L86/10000</f>
        <v>28.188065000000002</v>
      </c>
      <c r="M86" s="35">
        <f>MACD!M86-시그널!M86</f>
        <v>4.2148173175873751E-5</v>
      </c>
      <c r="N86" s="28">
        <f>외인!N86/10000</f>
        <v>29.481437</v>
      </c>
      <c r="O86" s="35">
        <f>MACD!O86-시그널!O86</f>
        <v>3.4318616162054766E-4</v>
      </c>
      <c r="P86" s="28">
        <f>외인!P86/10000</f>
        <v>16.629629000000001</v>
      </c>
      <c r="Q86" s="35">
        <f>MACD!Q86-시그널!Q86</f>
        <v>-1.3749298954391661E-4</v>
      </c>
      <c r="R86" s="28">
        <f>외인!R86/10000</f>
        <v>13.988454000000001</v>
      </c>
      <c r="S86" s="35">
        <f>MACD!S86-시그널!S86</f>
        <v>4.8484479144421193E-4</v>
      </c>
      <c r="T86" s="28">
        <f>외인!T86/10000</f>
        <v>0.80118100000000003</v>
      </c>
      <c r="U86" s="35">
        <f>MACD!U86-시그널!U86</f>
        <v>2.9850637412996787E-4</v>
      </c>
      <c r="V86" s="28">
        <f>외인!V86/10000</f>
        <v>13.646829</v>
      </c>
      <c r="W86" s="35">
        <f>MACD!W86-시그널!W86</f>
        <v>7.0272587696830783E-4</v>
      </c>
      <c r="X86" s="28">
        <f>외인!X86/10000</f>
        <v>383.98136800000003</v>
      </c>
      <c r="Y86" s="35">
        <f>MACD!Y86-시그널!Y86</f>
        <v>2.5787862090253909E-4</v>
      </c>
      <c r="Z86" s="28">
        <f>외인!Z86/10000</f>
        <v>5.1569279999999997</v>
      </c>
      <c r="AA86" s="35">
        <f>MACD!AA86-시그널!AA86</f>
        <v>-1.3748278970531765E-4</v>
      </c>
      <c r="AB86" s="28">
        <f>외인!AB86/10000</f>
        <v>21.649754000000001</v>
      </c>
      <c r="AC86" s="35">
        <f>MACD!AC86-시그널!AC86</f>
        <v>1.2733688735063414E-4</v>
      </c>
      <c r="AD86" s="28">
        <f>외인!AD86/10000</f>
        <v>2.226121</v>
      </c>
      <c r="AE86" s="35">
        <f>MACD!AE86-시그널!AE86</f>
        <v>9.9585596512957448E-4</v>
      </c>
      <c r="AF86" s="28">
        <f>외인!AF86/10000</f>
        <v>2.5547900000000001</v>
      </c>
      <c r="AG86" s="35">
        <f>MACD!AG86-시그널!AG86</f>
        <v>-9.5684759680829813E-6</v>
      </c>
      <c r="AH86" s="28">
        <f>외인!AH86/10000</f>
        <v>21.887606999999999</v>
      </c>
      <c r="AI86" s="35">
        <f>MACD!AI86-시그널!AI86</f>
        <v>1.5490760423013687E-4</v>
      </c>
      <c r="AJ86" s="28">
        <f>외인!AJ86/10000</f>
        <v>10.309122</v>
      </c>
      <c r="AK86" s="35">
        <f>MACD!AK86-시그널!AK86</f>
        <v>5.0373480775689364E-4</v>
      </c>
      <c r="AL86" s="28">
        <f>외인!AL86/10000</f>
        <v>11.227907999999999</v>
      </c>
      <c r="AM86" s="35">
        <f>MACD!AM86-시그널!AM86</f>
        <v>8.34796494781223E-4</v>
      </c>
      <c r="AN86" s="28">
        <f>외인!AN86/10000</f>
        <v>19.961870999999999</v>
      </c>
      <c r="AO86" s="35">
        <f>MACD!AO86-시그널!AO86</f>
        <v>3.1741789479230044E-5</v>
      </c>
      <c r="AP86" s="28">
        <f>외인!AP86/10000</f>
        <v>16.534075000000001</v>
      </c>
      <c r="AQ86" s="35">
        <f>MACD!AQ86-시그널!AQ86</f>
        <v>9.4423208489456114E-5</v>
      </c>
      <c r="AR86" s="28">
        <f>외인!AR86/10000</f>
        <v>2.5649029999999997</v>
      </c>
      <c r="AS86" s="35">
        <f>MACD!AS86-시그널!AS86</f>
        <v>9.8702148982635876E-4</v>
      </c>
      <c r="AT86" s="28">
        <f>외인!AT86/10000</f>
        <v>10.52314</v>
      </c>
      <c r="AU86" s="35">
        <f>MACD!AU86-시그널!AU86</f>
        <v>1.2575216194215567E-3</v>
      </c>
      <c r="AV86" s="28">
        <f>외인!AV86/10000</f>
        <v>4.4034940000000002</v>
      </c>
      <c r="AW86" s="35">
        <f>MACD!AW86-시그널!AW86</f>
        <v>1.0246818121366439E-4</v>
      </c>
      <c r="AX86" s="28">
        <f>외인!AX86/10000</f>
        <v>6.6150669999999998</v>
      </c>
      <c r="AY86" s="35">
        <f>MACD!AY86-시그널!AY86</f>
        <v>-6.5910100764720258E-4</v>
      </c>
      <c r="AZ86" s="28">
        <f>외인!AZ86/10000</f>
        <v>413.47909500000003</v>
      </c>
      <c r="BA86" s="35">
        <f>MACD!BA86-시그널!BA86</f>
        <v>2.8356373188281935E-4</v>
      </c>
      <c r="BB86" s="28">
        <f>외인!BB86/10000</f>
        <v>14.773401000000002</v>
      </c>
      <c r="BC86" s="35">
        <f>MACD!BC86-시그널!BC86</f>
        <v>-1.4481082782306779E-5</v>
      </c>
      <c r="BD86" s="28">
        <f>외인!BD86/10000</f>
        <v>3.3635830000000002</v>
      </c>
      <c r="BE86" s="35">
        <f>MACD!BE86-시그널!BE86</f>
        <v>2.659544798738492E-4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11.680463</v>
      </c>
      <c r="BI86" s="35">
        <f>MACD!BI86-시그널!BI86</f>
        <v>-8.9830152696935715E-5</v>
      </c>
      <c r="BJ86" s="28">
        <f>외인!BJ86/10000</f>
        <v>12.025281</v>
      </c>
      <c r="BK86" s="35">
        <f>MACD!BK86-시그널!BK86</f>
        <v>3.1869435977448712E-4</v>
      </c>
      <c r="BL86" s="28">
        <f>외인!BL86/10000</f>
        <v>4.0362410000000004</v>
      </c>
      <c r="BM86" s="35">
        <f>MACD!BM86-시그널!BM86</f>
        <v>-1.1754203242967336E-4</v>
      </c>
      <c r="BN86" s="28">
        <f>외인!BN86/10000</f>
        <v>4.6181320000000001</v>
      </c>
      <c r="BO86" s="35">
        <f>MACD!BO86-시그널!BO86</f>
        <v>1.9671192276746083E-4</v>
      </c>
      <c r="BP86" s="28">
        <f>외인!BP86/10000</f>
        <v>7.4457070000000005</v>
      </c>
      <c r="BQ86" s="35">
        <f>MACD!BQ86-시그널!BQ86</f>
        <v>-6.7756356633502982E-4</v>
      </c>
      <c r="BR86" s="28">
        <f>외인!BR86/10000</f>
        <v>29.834684999999997</v>
      </c>
      <c r="BS86" s="35">
        <f>MACD!BS86-시그널!BS86</f>
        <v>2.2226046610776697E-4</v>
      </c>
      <c r="BT86" s="28">
        <f>외인!BT86/10000</f>
        <v>409.00789600000002</v>
      </c>
      <c r="BU86" s="35">
        <f>MACD!BU86-시그널!BU86</f>
        <v>2.5916065637397728E-4</v>
      </c>
      <c r="BV86" s="28">
        <f>외인!BV86/10000</f>
        <v>33.002955</v>
      </c>
      <c r="BW86" s="35">
        <f>MACD!BW86-시그널!BW86</f>
        <v>-3.9247525276016489E-5</v>
      </c>
      <c r="BX86" s="28">
        <f>외인!BX86/10000</f>
        <v>7.7546780000000002</v>
      </c>
      <c r="BY86" s="35">
        <f>MACD!BY86-시그널!BY86</f>
        <v>4.9294526148440363E-4</v>
      </c>
      <c r="BZ86" s="28">
        <f>외인!BZ86/10000</f>
        <v>31.189778000000004</v>
      </c>
      <c r="CA86" s="35">
        <f>MACD!CA86-시그널!CA86</f>
        <v>3.1678514979460346E-4</v>
      </c>
      <c r="CB86" s="28">
        <f>외인!CB86/10000</f>
        <v>1.1525399999999999</v>
      </c>
      <c r="CC86" s="35">
        <f>MACD!CC86-시그널!CC86</f>
        <v>2.4986985509760449E-4</v>
      </c>
      <c r="CD86" s="28">
        <f>외인!CD86/10000</f>
        <v>2.5148080000000004</v>
      </c>
      <c r="CE86" s="35">
        <f>MACD!CE86-시그널!CE86</f>
        <v>1.6474587738721865E-4</v>
      </c>
      <c r="CF86" s="28">
        <f>외인!CF86/10000</f>
        <v>3.3231629999999996</v>
      </c>
      <c r="CG86" s="35">
        <f>MACD!CG86-시그널!CG86</f>
        <v>7.317757940709295E-5</v>
      </c>
      <c r="CH86" s="28">
        <f>외인!CH86/10000</f>
        <v>6.3638660000000007</v>
      </c>
      <c r="CI86" s="35">
        <f>MACD!CI86-시그널!CI86</f>
        <v>8.0592475154942102E-5</v>
      </c>
      <c r="CJ86" s="28">
        <f>외인!CJ86/10000</f>
        <v>30.550176</v>
      </c>
      <c r="CK86" s="35">
        <f>MACD!CK86-시그널!CK86</f>
        <v>-1.9726378449214799E-4</v>
      </c>
      <c r="CL86" s="28">
        <f>외인!CL86/10000</f>
        <v>24.230667</v>
      </c>
      <c r="CM86" s="35">
        <f>MACD!CM86-시그널!CM86</f>
        <v>1.3481730370871044E-4</v>
      </c>
      <c r="CN86" s="28">
        <f>외인!CN86/10000</f>
        <v>11.062174000000001</v>
      </c>
      <c r="CO86" s="35">
        <f>MACD!CO86-시그널!CO86</f>
        <v>1.8065713928755277E-4</v>
      </c>
      <c r="CP86" s="28">
        <f>외인!CP86/10000</f>
        <v>14.821952</v>
      </c>
      <c r="CQ86" s="35">
        <f>MACD!CQ86-시그널!CQ86</f>
        <v>-1.3729404119766937E-5</v>
      </c>
      <c r="CR86" s="28">
        <f>외인!CR86/10000</f>
        <v>17.079367999999999</v>
      </c>
      <c r="CS86" s="35">
        <f>MACD!CS86-시그널!CS86</f>
        <v>3.7240067719790057E-4</v>
      </c>
      <c r="CT86" s="28">
        <f>외인!CT86/10000</f>
        <v>25.497510999999999</v>
      </c>
      <c r="CU86" s="35">
        <f>MACD!CU86-시그널!CU86</f>
        <v>6.0645921300872855E-4</v>
      </c>
      <c r="CV86" s="28">
        <f>외인!CV86/10000</f>
        <v>409.00789600000002</v>
      </c>
      <c r="CW86" s="35">
        <f>MACD!CW86-시그널!CW86</f>
        <v>2.5916065637397728E-4</v>
      </c>
      <c r="CX86" s="28">
        <f>외인!CX86/10000</f>
        <v>22.991223000000002</v>
      </c>
      <c r="CY86" s="35">
        <f>MACD!CY86-시그널!CY86</f>
        <v>3.9713573389516172E-4</v>
      </c>
      <c r="CZ86" s="28">
        <f>외인!CZ86/10000</f>
        <v>1.737714</v>
      </c>
      <c r="DA86" s="35">
        <f>MACD!DA86-시그널!DA86</f>
        <v>-2.897472128014378E-4</v>
      </c>
      <c r="DB86" s="28">
        <f>외인!DB86/10000</f>
        <v>3.3635830000000002</v>
      </c>
      <c r="DC86" s="35">
        <f>MACD!DC86-시그널!DC86</f>
        <v>2.659544798738492E-4</v>
      </c>
      <c r="DD86" s="28">
        <f>외인!DD86/10000</f>
        <v>0.80118100000000003</v>
      </c>
      <c r="DE86" s="35">
        <f>MACD!DE86-시그널!DE86</f>
        <v>2.9850637412996787E-4</v>
      </c>
      <c r="DF86" s="28">
        <f>외인!DF86/10000</f>
        <v>5.8310570000000004</v>
      </c>
      <c r="DG86" s="35">
        <f>MACD!DG86-시그널!DG86</f>
        <v>5.9727391965045426E-4</v>
      </c>
      <c r="DH86" s="28">
        <f>외인!DH86/10000</f>
        <v>1.750939</v>
      </c>
      <c r="DI86" s="35">
        <f>MACD!DI86-시그널!DI86</f>
        <v>-1.7843478546822268E-4</v>
      </c>
      <c r="DJ86" s="28">
        <f>외인!DJ86/10000</f>
        <v>64.055657999999994</v>
      </c>
      <c r="DK86" s="35">
        <f>MACD!DK86-시그널!DK86</f>
        <v>1.292413320763275E-4</v>
      </c>
      <c r="DL86" s="28">
        <f>외인!DL86/10000</f>
        <v>8.6617730000000002</v>
      </c>
      <c r="DM86" s="35">
        <f>MACD!DM86-시그널!DM86</f>
        <v>2.1271868618710841E-4</v>
      </c>
      <c r="DN86" s="28">
        <f>외인!DN86/10000</f>
        <v>409.00789600000002</v>
      </c>
      <c r="DO86" s="35">
        <f>MACD!DO86-시그널!DO86</f>
        <v>2.5916065637397728E-4</v>
      </c>
      <c r="DP86" s="28">
        <f>외인!DP86/10000</f>
        <v>6.8372119999999992</v>
      </c>
      <c r="DQ86" s="35">
        <f>MACD!DQ86-시그널!DQ86</f>
        <v>-5.2784815388780357E-4</v>
      </c>
      <c r="DR86" s="28">
        <f>외인!DR86/10000</f>
        <v>4.0627910000000007</v>
      </c>
      <c r="DS86" s="35">
        <f>MACD!DS86-시그널!DS86</f>
        <v>-4.0522654225569202E-7</v>
      </c>
      <c r="DT86" s="28">
        <f>외인!DT86/10000</f>
        <v>13.988454000000001</v>
      </c>
      <c r="DU86" s="35">
        <f>MACD!DU86-시그널!DU86</f>
        <v>4.8484479144421193E-4</v>
      </c>
      <c r="DV86" s="28">
        <f>외인!DV86/10000</f>
        <v>3.0565860000000002</v>
      </c>
      <c r="DW86" s="35">
        <f>MACD!DW86-시그널!DW86</f>
        <v>-1.6918069748827512E-4</v>
      </c>
      <c r="DX86" s="28">
        <f>외인!DX86/10000</f>
        <v>13.646829</v>
      </c>
      <c r="DY86" s="35">
        <f>MACD!DY86-시그널!DY86</f>
        <v>7.0272587696830783E-4</v>
      </c>
      <c r="DZ86" s="28">
        <f>외인!DZ86/10000</f>
        <v>0.69569999999999999</v>
      </c>
      <c r="EA86" s="35">
        <f>MACD!EA86-시그널!EA86</f>
        <v>-3.1974348449975308E-4</v>
      </c>
      <c r="EB86" s="28">
        <f>외인!EB86/10000</f>
        <v>1.015855</v>
      </c>
      <c r="EC86" s="35">
        <f>MACD!EC86-시그널!EC86</f>
        <v>1.0505364643416653E-4</v>
      </c>
      <c r="ED86" s="28">
        <f>외인!ED86/10000</f>
        <v>0.92270699999999994</v>
      </c>
      <c r="EE86" s="35">
        <f>MACD!EE86-시그널!EE86</f>
        <v>-4.1250046840127859E-4</v>
      </c>
      <c r="EF86" s="28">
        <f>외인!EF86/10000</f>
        <v>19.523054000000002</v>
      </c>
      <c r="EG86" s="35">
        <f>MACD!EG86-시그널!EG86</f>
        <v>-5.7459081969246894E-5</v>
      </c>
      <c r="EH86" s="28">
        <f>외인!EH86/10000</f>
        <v>15.144017000000002</v>
      </c>
      <c r="EI86" s="35">
        <f>MACD!EI86-시그널!EI86</f>
        <v>-1.3401029925942876E-4</v>
      </c>
      <c r="EJ86" s="28">
        <f>외인!EJ86/10000</f>
        <v>9.393046</v>
      </c>
      <c r="EK86" s="35">
        <f>MACD!EK86-시그널!EK86</f>
        <v>9.7656127088065862E-5</v>
      </c>
      <c r="EL86" s="28">
        <f>외인!EL86/10000</f>
        <v>2.7347099999999998</v>
      </c>
      <c r="EM86" s="35">
        <f>MACD!EM86-시그널!EM86</f>
        <v>1.8142197822484702E-4</v>
      </c>
      <c r="EN86" s="28">
        <f>외인!EN86/10000</f>
        <v>4.0627910000000007</v>
      </c>
      <c r="EO86" s="35">
        <f>MACD!EO86-시그널!EO86</f>
        <v>-4.0522654225569202E-7</v>
      </c>
      <c r="EP86" s="28">
        <f>외인!EP86/10000</f>
        <v>15.418867000000001</v>
      </c>
      <c r="EQ86" s="35">
        <f>MACD!EQ86-시그널!EQ86</f>
        <v>2.0070500249476679E-5</v>
      </c>
      <c r="ER86" s="28">
        <f>외인!ER86/10000</f>
        <v>0.9894059999999999</v>
      </c>
      <c r="ES86" s="35">
        <f>MACD!ES86-시그널!ES86</f>
        <v>-1.1161873877588925E-3</v>
      </c>
      <c r="ET86" s="28">
        <f>외인!ET86/10000</f>
        <v>16.534075000000001</v>
      </c>
      <c r="EU86" s="35">
        <f>MACD!EU86-시그널!EU86</f>
        <v>9.4423208489456114E-5</v>
      </c>
      <c r="EV86" s="28">
        <f>외인!EV86/10000</f>
        <v>5.1569279999999997</v>
      </c>
      <c r="EW86" s="35">
        <f>MACD!EW86-시그널!EW86</f>
        <v>-1.3748278970531765E-4</v>
      </c>
      <c r="EX86" s="28">
        <f>외인!EX86/10000</f>
        <v>9.665025</v>
      </c>
      <c r="EY86" s="35">
        <f>MACD!EY86-시그널!EY86</f>
        <v>6.2207559585757637E-5</v>
      </c>
    </row>
    <row r="87" spans="1:155">
      <c r="A87" s="27">
        <f>외인!A87</f>
        <v>46190</v>
      </c>
      <c r="B87" s="28">
        <f>외인!B87/10000</f>
        <v>703.73636799999997</v>
      </c>
      <c r="C87" s="35">
        <f>MACD!C87-시그널!C87</f>
        <v>3.1686720725522814E-4</v>
      </c>
      <c r="D87" s="28">
        <f>외인!D87/10000</f>
        <v>57.973931999999998</v>
      </c>
      <c r="E87" s="35">
        <f>MACD!E87-시그널!E87</f>
        <v>-1.4178511114673126E-4</v>
      </c>
      <c r="F87" s="28">
        <f>외인!F87/10000</f>
        <v>295.48862300000002</v>
      </c>
      <c r="G87" s="35">
        <f>MACD!G87-시그널!G87</f>
        <v>3.0480444331777397E-4</v>
      </c>
      <c r="H87" s="28">
        <f>외인!H87/10000</f>
        <v>30.331911999999999</v>
      </c>
      <c r="I87" s="35">
        <f>MACD!I87-시그널!I87</f>
        <v>7.5881249435043611E-5</v>
      </c>
      <c r="J87" s="28">
        <f>외인!J87/10000</f>
        <v>4.0472339999999996</v>
      </c>
      <c r="K87" s="35">
        <f>MACD!K87-시그널!K87</f>
        <v>-6.9670765965175823E-5</v>
      </c>
      <c r="L87" s="28">
        <f>외인!L87/10000</f>
        <v>28.172867</v>
      </c>
      <c r="M87" s="35">
        <f>MACD!M87-시그널!M87</f>
        <v>4.2354475341013222E-5</v>
      </c>
      <c r="N87" s="28">
        <f>외인!N87/10000</f>
        <v>28.475224000000001</v>
      </c>
      <c r="O87" s="35">
        <f>MACD!O87-시그널!O87</f>
        <v>4.1117078090064887E-4</v>
      </c>
      <c r="P87" s="28">
        <f>외인!P87/10000</f>
        <v>17.059054999999997</v>
      </c>
      <c r="Q87" s="35">
        <f>MACD!Q87-시그널!Q87</f>
        <v>-1.2076730587844416E-4</v>
      </c>
      <c r="R87" s="28">
        <f>외인!R87/10000</f>
        <v>13.908605999999999</v>
      </c>
      <c r="S87" s="35">
        <f>MACD!S87-시그널!S87</f>
        <v>4.761458790532052E-4</v>
      </c>
      <c r="T87" s="28">
        <f>외인!T87/10000</f>
        <v>0.78615900000000005</v>
      </c>
      <c r="U87" s="35">
        <f>MACD!U87-시그널!U87</f>
        <v>2.7604844893986096E-4</v>
      </c>
      <c r="V87" s="28">
        <f>외인!V87/10000</f>
        <v>13.744016</v>
      </c>
      <c r="W87" s="35">
        <f>MACD!W87-시그널!W87</f>
        <v>4.1299063271987846E-4</v>
      </c>
      <c r="X87" s="28">
        <f>외인!X87/10000</f>
        <v>395.89036900000002</v>
      </c>
      <c r="Y87" s="35">
        <f>MACD!Y87-시그널!Y87</f>
        <v>3.7856449032435942E-4</v>
      </c>
      <c r="Z87" s="28">
        <f>외인!Z87/10000</f>
        <v>5.1641599999999999</v>
      </c>
      <c r="AA87" s="35">
        <f>MACD!AA87-시그널!AA87</f>
        <v>-1.2030679052731003E-4</v>
      </c>
      <c r="AB87" s="28">
        <f>외인!AB87/10000</f>
        <v>20.877039</v>
      </c>
      <c r="AC87" s="35">
        <f>MACD!AC87-시그널!AC87</f>
        <v>1.2647385080826834E-4</v>
      </c>
      <c r="AD87" s="28">
        <f>외인!AD87/10000</f>
        <v>2.1700810000000001</v>
      </c>
      <c r="AE87" s="35">
        <f>MACD!AE87-시그널!AE87</f>
        <v>1.1512666112752281E-3</v>
      </c>
      <c r="AF87" s="28">
        <f>외인!AF87/10000</f>
        <v>2.5498080000000001</v>
      </c>
      <c r="AG87" s="35">
        <f>MACD!AG87-시그널!AG87</f>
        <v>4.2943286004160417E-5</v>
      </c>
      <c r="AH87" s="28">
        <f>외인!AH87/10000</f>
        <v>22.097101000000002</v>
      </c>
      <c r="AI87" s="35">
        <f>MACD!AI87-시그널!AI87</f>
        <v>2.7303596664003562E-4</v>
      </c>
      <c r="AJ87" s="28">
        <f>외인!AJ87/10000</f>
        <v>10.450710000000001</v>
      </c>
      <c r="AK87" s="35">
        <f>MACD!AK87-시그널!AK87</f>
        <v>5.1085830427735927E-4</v>
      </c>
      <c r="AL87" s="28">
        <f>외인!AL87/10000</f>
        <v>10.808178999999999</v>
      </c>
      <c r="AM87" s="35">
        <f>MACD!AM87-시그널!AM87</f>
        <v>8.3622250168234374E-4</v>
      </c>
      <c r="AN87" s="28">
        <f>외인!AN87/10000</f>
        <v>19.357958</v>
      </c>
      <c r="AO87" s="35">
        <f>MACD!AO87-시그널!AO87</f>
        <v>1.2444519097764992E-4</v>
      </c>
      <c r="AP87" s="28">
        <f>외인!AP87/10000</f>
        <v>16.635492000000003</v>
      </c>
      <c r="AQ87" s="35">
        <f>MACD!AQ87-시그널!AQ87</f>
        <v>-1.3086314783120032E-4</v>
      </c>
      <c r="AR87" s="28">
        <f>외인!AR87/10000</f>
        <v>2.5128140000000001</v>
      </c>
      <c r="AS87" s="35">
        <f>MACD!AS87-시그널!AS87</f>
        <v>1.0346860259359387E-3</v>
      </c>
      <c r="AT87" s="28">
        <f>외인!AT87/10000</f>
        <v>10.48363</v>
      </c>
      <c r="AU87" s="35">
        <f>MACD!AU87-시그널!AU87</f>
        <v>1.4104427414140144E-3</v>
      </c>
      <c r="AV87" s="28">
        <f>외인!AV87/10000</f>
        <v>4.3848929999999999</v>
      </c>
      <c r="AW87" s="35">
        <f>MACD!AW87-시그널!AW87</f>
        <v>7.5610913052393881E-5</v>
      </c>
      <c r="AX87" s="28">
        <f>외인!AX87/10000</f>
        <v>6.2767879999999998</v>
      </c>
      <c r="AY87" s="35">
        <f>MACD!AY87-시그널!AY87</f>
        <v>-1.1534747344969644E-3</v>
      </c>
      <c r="AZ87" s="28">
        <f>외인!AZ87/10000</f>
        <v>425.08962100000002</v>
      </c>
      <c r="BA87" s="35">
        <f>MACD!BA87-시그널!BA87</f>
        <v>3.9798658920341899E-4</v>
      </c>
      <c r="BB87" s="28">
        <f>외인!BB87/10000</f>
        <v>15.090148000000001</v>
      </c>
      <c r="BC87" s="35">
        <f>MACD!BC87-시그널!BC87</f>
        <v>-4.745451550578839E-6</v>
      </c>
      <c r="BD87" s="28">
        <f>외인!BD87/10000</f>
        <v>3.4100959999999998</v>
      </c>
      <c r="BE87" s="35">
        <f>MACD!BE87-시그널!BE87</f>
        <v>1.2924457122606594E-4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11.685039</v>
      </c>
      <c r="BI87" s="35">
        <f>MACD!BI87-시그널!BI87</f>
        <v>-5.9961145519894451E-5</v>
      </c>
      <c r="BJ87" s="28">
        <f>외인!BJ87/10000</f>
        <v>11.916502000000001</v>
      </c>
      <c r="BK87" s="35">
        <f>MACD!BK87-시그널!BK87</f>
        <v>2.9537581119052942E-4</v>
      </c>
      <c r="BL87" s="28">
        <f>외인!BL87/10000</f>
        <v>3.969989</v>
      </c>
      <c r="BM87" s="35">
        <f>MACD!BM87-시그널!BM87</f>
        <v>-1.6232334945533736E-4</v>
      </c>
      <c r="BN87" s="28">
        <f>외인!BN87/10000</f>
        <v>4.5551639999999995</v>
      </c>
      <c r="BO87" s="35">
        <f>MACD!BO87-시그널!BO87</f>
        <v>8.8818837702431188E-5</v>
      </c>
      <c r="BP87" s="28">
        <f>외인!BP87/10000</f>
        <v>7.1011509999999998</v>
      </c>
      <c r="BQ87" s="35">
        <f>MACD!BQ87-시그널!BQ87</f>
        <v>-1.0803252737003068E-3</v>
      </c>
      <c r="BR87" s="28">
        <f>외인!BR87/10000</f>
        <v>29.912909999999997</v>
      </c>
      <c r="BS87" s="35">
        <f>MACD!BS87-시그널!BS87</f>
        <v>7.8293374694862516E-5</v>
      </c>
      <c r="BT87" s="28">
        <f>외인!BT87/10000</f>
        <v>422.23674500000004</v>
      </c>
      <c r="BU87" s="35">
        <f>MACD!BU87-시그널!BU87</f>
        <v>3.7261978311738521E-4</v>
      </c>
      <c r="BV87" s="28">
        <f>외인!BV87/10000</f>
        <v>32.607638999999999</v>
      </c>
      <c r="BW87" s="35">
        <f>MACD!BW87-시그널!BW87</f>
        <v>-5.9425848082276438E-5</v>
      </c>
      <c r="BX87" s="28">
        <f>외인!BX87/10000</f>
        <v>7.6729009999999995</v>
      </c>
      <c r="BY87" s="35">
        <f>MACD!BY87-시그널!BY87</f>
        <v>5.5505703110615462E-4</v>
      </c>
      <c r="BZ87" s="28">
        <f>외인!BZ87/10000</f>
        <v>30.166136999999999</v>
      </c>
      <c r="CA87" s="35">
        <f>MACD!CA87-시그널!CA87</f>
        <v>3.7773329638100269E-4</v>
      </c>
      <c r="CB87" s="28">
        <f>외인!CB87/10000</f>
        <v>1.128773</v>
      </c>
      <c r="CC87" s="35">
        <f>MACD!CC87-시그널!CC87</f>
        <v>6.8173231312273304E-5</v>
      </c>
      <c r="CD87" s="28">
        <f>외인!CD87/10000</f>
        <v>2.5693049999999999</v>
      </c>
      <c r="CE87" s="35">
        <f>MACD!CE87-시그널!CE87</f>
        <v>1.565087444229357E-4</v>
      </c>
      <c r="CF87" s="28">
        <f>외인!CF87/10000</f>
        <v>3.3004839999999995</v>
      </c>
      <c r="CG87" s="35">
        <f>MACD!CG87-시그널!CG87</f>
        <v>7.2984705746864057E-6</v>
      </c>
      <c r="CH87" s="28">
        <f>외인!CH87/10000</f>
        <v>6.3684660000000006</v>
      </c>
      <c r="CI87" s="35">
        <f>MACD!CI87-시그널!CI87</f>
        <v>4.9001117551720298E-5</v>
      </c>
      <c r="CJ87" s="28">
        <f>외인!CJ87/10000</f>
        <v>31.557876</v>
      </c>
      <c r="CK87" s="35">
        <f>MACD!CK87-시그널!CK87</f>
        <v>-1.8417689222789972E-4</v>
      </c>
      <c r="CL87" s="28">
        <f>외인!CL87/10000</f>
        <v>23.418744</v>
      </c>
      <c r="CM87" s="35">
        <f>MACD!CM87-시그널!CM87</f>
        <v>1.438225085557137E-4</v>
      </c>
      <c r="CN87" s="28">
        <f>외인!CN87/10000</f>
        <v>10.837119</v>
      </c>
      <c r="CO87" s="35">
        <f>MACD!CO87-시그널!CO87</f>
        <v>1.4845747748526607E-4</v>
      </c>
      <c r="CP87" s="28">
        <f>외인!CP87/10000</f>
        <v>15.137723000000001</v>
      </c>
      <c r="CQ87" s="35">
        <f>MACD!CQ87-시그널!CQ87</f>
        <v>-3.720590553168377E-6</v>
      </c>
      <c r="CR87" s="28">
        <f>외인!CR87/10000</f>
        <v>17.065507</v>
      </c>
      <c r="CS87" s="35">
        <f>MACD!CS87-시그널!CS87</f>
        <v>3.7555938757749996E-4</v>
      </c>
      <c r="CT87" s="28">
        <f>외인!CT87/10000</f>
        <v>25.405570000000001</v>
      </c>
      <c r="CU87" s="35">
        <f>MACD!CU87-시그널!CU87</f>
        <v>6.8794389538570319E-4</v>
      </c>
      <c r="CV87" s="28">
        <f>외인!CV87/10000</f>
        <v>422.23674500000004</v>
      </c>
      <c r="CW87" s="35">
        <f>MACD!CW87-시그널!CW87</f>
        <v>3.7261978311738521E-4</v>
      </c>
      <c r="CX87" s="28">
        <f>외인!CX87/10000</f>
        <v>23.102990999999999</v>
      </c>
      <c r="CY87" s="35">
        <f>MACD!CY87-시그널!CY87</f>
        <v>4.7632602330986273E-4</v>
      </c>
      <c r="CZ87" s="28">
        <f>외인!CZ87/10000</f>
        <v>1.7312590000000001</v>
      </c>
      <c r="DA87" s="35">
        <f>MACD!DA87-시그널!DA87</f>
        <v>-2.1766296678722111E-4</v>
      </c>
      <c r="DB87" s="28">
        <f>외인!DB87/10000</f>
        <v>3.4100959999999998</v>
      </c>
      <c r="DC87" s="35">
        <f>MACD!DC87-시그널!DC87</f>
        <v>1.2924457122606594E-4</v>
      </c>
      <c r="DD87" s="28">
        <f>외인!DD87/10000</f>
        <v>0.78615900000000005</v>
      </c>
      <c r="DE87" s="35">
        <f>MACD!DE87-시그널!DE87</f>
        <v>2.7604844893986096E-4</v>
      </c>
      <c r="DF87" s="28">
        <f>외인!DF87/10000</f>
        <v>5.7836410000000003</v>
      </c>
      <c r="DG87" s="35">
        <f>MACD!DG87-시그널!DG87</f>
        <v>6.5622569981960773E-4</v>
      </c>
      <c r="DH87" s="28">
        <f>외인!DH87/10000</f>
        <v>1.8196720000000002</v>
      </c>
      <c r="DI87" s="35">
        <f>MACD!DI87-시그널!DI87</f>
        <v>-2.009923909591458E-4</v>
      </c>
      <c r="DJ87" s="28">
        <f>외인!DJ87/10000</f>
        <v>64.40145600000001</v>
      </c>
      <c r="DK87" s="35">
        <f>MACD!DK87-시그널!DK87</f>
        <v>1.4571723094799737E-4</v>
      </c>
      <c r="DL87" s="28">
        <f>외인!DL87/10000</f>
        <v>8.4543910000000011</v>
      </c>
      <c r="DM87" s="35">
        <f>MACD!DM87-시그널!DM87</f>
        <v>1.8160195029910475E-4</v>
      </c>
      <c r="DN87" s="28">
        <f>외인!DN87/10000</f>
        <v>422.23674500000004</v>
      </c>
      <c r="DO87" s="35">
        <f>MACD!DO87-시그널!DO87</f>
        <v>3.7261978311738521E-4</v>
      </c>
      <c r="DP87" s="28">
        <f>외인!DP87/10000</f>
        <v>7.264227</v>
      </c>
      <c r="DQ87" s="35">
        <f>MACD!DQ87-시그널!DQ87</f>
        <v>-4.3015625277940733E-4</v>
      </c>
      <c r="DR87" s="28">
        <f>외인!DR87/10000</f>
        <v>4.1118410000000001</v>
      </c>
      <c r="DS87" s="35">
        <f>MACD!DS87-시그널!DS87</f>
        <v>-9.489440740664728E-5</v>
      </c>
      <c r="DT87" s="28">
        <f>외인!DT87/10000</f>
        <v>13.908605999999999</v>
      </c>
      <c r="DU87" s="35">
        <f>MACD!DU87-시그널!DU87</f>
        <v>4.761458790532052E-4</v>
      </c>
      <c r="DV87" s="28">
        <f>외인!DV87/10000</f>
        <v>3.1059559999999999</v>
      </c>
      <c r="DW87" s="35">
        <f>MACD!DW87-시그널!DW87</f>
        <v>-1.1006341271967164E-4</v>
      </c>
      <c r="DX87" s="28">
        <f>외인!DX87/10000</f>
        <v>13.744016</v>
      </c>
      <c r="DY87" s="35">
        <f>MACD!DY87-시그널!DY87</f>
        <v>4.1299063271987846E-4</v>
      </c>
      <c r="DZ87" s="28">
        <f>외인!DZ87/10000</f>
        <v>0.69830000000000003</v>
      </c>
      <c r="EA87" s="35">
        <f>MACD!EA87-시그널!EA87</f>
        <v>-3.1977820588881218E-4</v>
      </c>
      <c r="EB87" s="28">
        <f>외인!EB87/10000</f>
        <v>1.0320719999999999</v>
      </c>
      <c r="EC87" s="35">
        <f>MACD!EC87-시그널!EC87</f>
        <v>6.6251589075303429E-5</v>
      </c>
      <c r="ED87" s="28">
        <f>외인!ED87/10000</f>
        <v>0.91207199999999988</v>
      </c>
      <c r="EE87" s="35">
        <f>MACD!EE87-시그널!EE87</f>
        <v>-5.6876070349877504E-4</v>
      </c>
      <c r="EF87" s="28">
        <f>외인!EF87/10000</f>
        <v>19.962864</v>
      </c>
      <c r="EG87" s="35">
        <f>MACD!EG87-시그널!EG87</f>
        <v>-6.6551344023997339E-5</v>
      </c>
      <c r="EH87" s="28">
        <f>외인!EH87/10000</f>
        <v>14.894759000000001</v>
      </c>
      <c r="EI87" s="35">
        <f>MACD!EI87-시그널!EI87</f>
        <v>-1.6137602954003092E-4</v>
      </c>
      <c r="EJ87" s="28">
        <f>외인!EJ87/10000</f>
        <v>9.3916149999999998</v>
      </c>
      <c r="EK87" s="35">
        <f>MACD!EK87-시그널!EK87</f>
        <v>2.5804813158825836E-5</v>
      </c>
      <c r="EL87" s="28">
        <f>외인!EL87/10000</f>
        <v>2.7879269999999998</v>
      </c>
      <c r="EM87" s="35">
        <f>MACD!EM87-시그널!EM87</f>
        <v>1.7174022725879152E-4</v>
      </c>
      <c r="EN87" s="28">
        <f>외인!EN87/10000</f>
        <v>4.1118410000000001</v>
      </c>
      <c r="EO87" s="35">
        <f>MACD!EO87-시그널!EO87</f>
        <v>-9.489440740664728E-5</v>
      </c>
      <c r="EP87" s="28">
        <f>외인!EP87/10000</f>
        <v>15.412711999999999</v>
      </c>
      <c r="EQ87" s="35">
        <f>MACD!EQ87-시그널!EQ87</f>
        <v>7.4135273643270716E-6</v>
      </c>
      <c r="ER87" s="28">
        <f>외인!ER87/10000</f>
        <v>0.98134400000000011</v>
      </c>
      <c r="ES87" s="35">
        <f>MACD!ES87-시그널!ES87</f>
        <v>-1.5001899377504997E-3</v>
      </c>
      <c r="ET87" s="28">
        <f>외인!ET87/10000</f>
        <v>16.635492000000003</v>
      </c>
      <c r="EU87" s="35">
        <f>MACD!EU87-시그널!EU87</f>
        <v>-1.3086314783120032E-4</v>
      </c>
      <c r="EV87" s="28">
        <f>외인!EV87/10000</f>
        <v>5.1641599999999999</v>
      </c>
      <c r="EW87" s="35">
        <f>MACD!EW87-시그널!EW87</f>
        <v>-1.2030679052731003E-4</v>
      </c>
      <c r="EX87" s="28">
        <f>외인!EX87/10000</f>
        <v>9.9735630000000004</v>
      </c>
      <c r="EY87" s="35">
        <f>MACD!EY87-시그널!EY87</f>
        <v>6.6872634839118129E-5</v>
      </c>
    </row>
    <row r="88" spans="1:155">
      <c r="A88" s="27">
        <f>외인!A88</f>
        <v>46191</v>
      </c>
      <c r="B88" s="28">
        <f>외인!B88/10000</f>
        <v>719.603117</v>
      </c>
      <c r="C88" s="35">
        <f>MACD!C88-시그널!C88</f>
        <v>3.7427635585979741E-4</v>
      </c>
      <c r="D88" s="28">
        <f>외인!D88/10000</f>
        <v>56.206116000000002</v>
      </c>
      <c r="E88" s="35">
        <f>MACD!E88-시그널!E88</f>
        <v>-2.9824356592155784E-4</v>
      </c>
      <c r="F88" s="28">
        <f>외인!F88/10000</f>
        <v>303.17970499999996</v>
      </c>
      <c r="G88" s="35">
        <f>MACD!G88-시그널!G88</f>
        <v>4.0343516760067249E-4</v>
      </c>
      <c r="H88" s="28">
        <f>외인!H88/10000</f>
        <v>28.935709000000003</v>
      </c>
      <c r="I88" s="35">
        <f>MACD!I88-시그널!I88</f>
        <v>1.0143889833602962E-5</v>
      </c>
      <c r="J88" s="28">
        <f>외인!J88/10000</f>
        <v>3.8736769999999998</v>
      </c>
      <c r="K88" s="35">
        <f>MACD!K88-시그널!K88</f>
        <v>-3.1035926214855944E-4</v>
      </c>
      <c r="L88" s="28">
        <f>외인!L88/10000</f>
        <v>26.861733000000001</v>
      </c>
      <c r="M88" s="35">
        <f>MACD!M88-시그널!M88</f>
        <v>-5.0754877023428133E-6</v>
      </c>
      <c r="N88" s="28">
        <f>외인!N88/10000</f>
        <v>27.413814000000002</v>
      </c>
      <c r="O88" s="35">
        <f>MACD!O88-시그널!O88</f>
        <v>4.1535970391724645E-4</v>
      </c>
      <c r="P88" s="28">
        <f>외인!P88/10000</f>
        <v>17.130314000000002</v>
      </c>
      <c r="Q88" s="35">
        <f>MACD!Q88-시그널!Q88</f>
        <v>-1.088861051077243E-4</v>
      </c>
      <c r="R88" s="28">
        <f>외인!R88/10000</f>
        <v>13.460001</v>
      </c>
      <c r="S88" s="35">
        <f>MACD!S88-시그널!S88</f>
        <v>4.2609704924175668E-4</v>
      </c>
      <c r="T88" s="28">
        <f>외인!T88/10000</f>
        <v>0.76571800000000001</v>
      </c>
      <c r="U88" s="35">
        <f>MACD!U88-시그널!U88</f>
        <v>1.7608375379901258E-4</v>
      </c>
      <c r="V88" s="28">
        <f>외인!V88/10000</f>
        <v>13.622964999999999</v>
      </c>
      <c r="W88" s="35">
        <f>MACD!W88-시그널!W88</f>
        <v>5.264084491899692E-5</v>
      </c>
      <c r="X88" s="28">
        <f>외인!X88/10000</f>
        <v>416.752588</v>
      </c>
      <c r="Y88" s="35">
        <f>MACD!Y88-시그널!Y88</f>
        <v>4.8105506302053815E-4</v>
      </c>
      <c r="Z88" s="28">
        <f>외인!Z88/10000</f>
        <v>5.2367439999999998</v>
      </c>
      <c r="AA88" s="35">
        <f>MACD!AA88-시그널!AA88</f>
        <v>-1.0149686700524755E-4</v>
      </c>
      <c r="AB88" s="28">
        <f>외인!AB88/10000</f>
        <v>20.554482999999998</v>
      </c>
      <c r="AC88" s="35">
        <f>MACD!AC88-시그널!AC88</f>
        <v>1.182321974514705E-4</v>
      </c>
      <c r="AD88" s="28">
        <f>외인!AD88/10000</f>
        <v>2.1593960000000001</v>
      </c>
      <c r="AE88" s="35">
        <f>MACD!AE88-시그널!AE88</f>
        <v>1.2692690104316325E-3</v>
      </c>
      <c r="AF88" s="28">
        <f>외인!AF88/10000</f>
        <v>2.3758349999999999</v>
      </c>
      <c r="AG88" s="35">
        <f>MACD!AG88-시그널!AG88</f>
        <v>7.629945442178969E-5</v>
      </c>
      <c r="AH88" s="28">
        <f>외인!AH88/10000</f>
        <v>21.054276000000002</v>
      </c>
      <c r="AI88" s="35">
        <f>MACD!AI88-시그널!AI88</f>
        <v>3.3245748378029938E-4</v>
      </c>
      <c r="AJ88" s="28">
        <f>외인!AJ88/10000</f>
        <v>10.112152999999999</v>
      </c>
      <c r="AK88" s="35">
        <f>MACD!AK88-시그널!AK88</f>
        <v>4.8020128821104138E-4</v>
      </c>
      <c r="AL88" s="28">
        <f>외인!AL88/10000</f>
        <v>10.320889999999999</v>
      </c>
      <c r="AM88" s="35">
        <f>MACD!AM88-시그널!AM88</f>
        <v>7.8674286719987517E-4</v>
      </c>
      <c r="AN88" s="28">
        <f>외인!AN88/10000</f>
        <v>18.711317000000001</v>
      </c>
      <c r="AO88" s="35">
        <f>MACD!AO88-시그널!AO88</f>
        <v>1.5652944171631574E-4</v>
      </c>
      <c r="AP88" s="28">
        <f>외인!AP88/10000</f>
        <v>16.084181000000001</v>
      </c>
      <c r="AQ88" s="35">
        <f>MACD!AQ88-시그널!AQ88</f>
        <v>-2.9904611794932356E-4</v>
      </c>
      <c r="AR88" s="28">
        <f>외인!AR88/10000</f>
        <v>2.4749300000000001</v>
      </c>
      <c r="AS88" s="35">
        <f>MACD!AS88-시그널!AS88</f>
        <v>1.0489291654124776E-3</v>
      </c>
      <c r="AT88" s="28">
        <f>외인!AT88/10000</f>
        <v>10.209783</v>
      </c>
      <c r="AU88" s="35">
        <f>MACD!AU88-시그널!AU88</f>
        <v>1.436134668301657E-3</v>
      </c>
      <c r="AV88" s="28">
        <f>외인!AV88/10000</f>
        <v>4.2817800000000004</v>
      </c>
      <c r="AW88" s="35">
        <f>MACD!AW88-시그널!AW88</f>
        <v>-1.1937465217567924E-5</v>
      </c>
      <c r="AX88" s="28">
        <f>외인!AX88/10000</f>
        <v>5.9699669999999996</v>
      </c>
      <c r="AY88" s="35">
        <f>MACD!AY88-시그널!AY88</f>
        <v>-1.5538477402533349E-3</v>
      </c>
      <c r="AZ88" s="28">
        <f>외인!AZ88/10000</f>
        <v>446.752679</v>
      </c>
      <c r="BA88" s="35">
        <f>MACD!BA88-시그널!BA88</f>
        <v>4.9919132354732864E-4</v>
      </c>
      <c r="BB88" s="28">
        <f>외인!BB88/10000</f>
        <v>15.598818</v>
      </c>
      <c r="BC88" s="35">
        <f>MACD!BC88-시그널!BC88</f>
        <v>-2.8499597663918762E-6</v>
      </c>
      <c r="BD88" s="28">
        <f>외인!BD88/10000</f>
        <v>3.3338290000000002</v>
      </c>
      <c r="BE88" s="35">
        <f>MACD!BE88-시그널!BE88</f>
        <v>-7.6170746971906066E-5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11.126397000000001</v>
      </c>
      <c r="BI88" s="35">
        <f>MACD!BI88-시그널!BI88</f>
        <v>-9.7367058055876138E-5</v>
      </c>
      <c r="BJ88" s="28">
        <f>외인!BJ88/10000</f>
        <v>11.394349999999999</v>
      </c>
      <c r="BK88" s="35">
        <f>MACD!BK88-시그널!BK88</f>
        <v>1.9819528823365528E-4</v>
      </c>
      <c r="BL88" s="28">
        <f>외인!BL88/10000</f>
        <v>3.8117169999999998</v>
      </c>
      <c r="BM88" s="35">
        <f>MACD!BM88-시그널!BM88</f>
        <v>-2.0345844737762318E-4</v>
      </c>
      <c r="BN88" s="28">
        <f>외인!BN88/10000</f>
        <v>4.3613819999999999</v>
      </c>
      <c r="BO88" s="35">
        <f>MACD!BO88-시그널!BO88</f>
        <v>-2.7878882616208533E-5</v>
      </c>
      <c r="BP88" s="28">
        <f>외인!BP88/10000</f>
        <v>6.7841240000000003</v>
      </c>
      <c r="BQ88" s="35">
        <f>MACD!BQ88-시그널!BQ88</f>
        <v>-1.3278283043210689E-3</v>
      </c>
      <c r="BR88" s="28">
        <f>외인!BR88/10000</f>
        <v>28.898779999999999</v>
      </c>
      <c r="BS88" s="35">
        <f>MACD!BS88-시그널!BS88</f>
        <v>-8.4843831007863258E-5</v>
      </c>
      <c r="BT88" s="28">
        <f>외인!BT88/10000</f>
        <v>444.448534</v>
      </c>
      <c r="BU88" s="35">
        <f>MACD!BU88-시그널!BU88</f>
        <v>4.6477659437305243E-4</v>
      </c>
      <c r="BV88" s="28">
        <f>외인!BV88/10000</f>
        <v>31.620141999999998</v>
      </c>
      <c r="BW88" s="35">
        <f>MACD!BW88-시그널!BW88</f>
        <v>-7.7401454419271038E-5</v>
      </c>
      <c r="BX88" s="28">
        <f>외인!BX88/10000</f>
        <v>7.4045070000000006</v>
      </c>
      <c r="BY88" s="35">
        <f>MACD!BY88-시그널!BY88</f>
        <v>5.8223800986317224E-4</v>
      </c>
      <c r="BZ88" s="28">
        <f>외인!BZ88/10000</f>
        <v>29.032207</v>
      </c>
      <c r="CA88" s="35">
        <f>MACD!CA88-시그널!CA88</f>
        <v>3.8075706581903296E-4</v>
      </c>
      <c r="CB88" s="28">
        <f>외인!CB88/10000</f>
        <v>1.094535</v>
      </c>
      <c r="CC88" s="35">
        <f>MACD!CC88-시그널!CC88</f>
        <v>-1.5675687186793839E-4</v>
      </c>
      <c r="CD88" s="28">
        <f>외인!CD88/10000</f>
        <v>2.490081</v>
      </c>
      <c r="CE88" s="35">
        <f>MACD!CE88-시그널!CE88</f>
        <v>6.8457838885440346E-5</v>
      </c>
      <c r="CF88" s="28">
        <f>외인!CF88/10000</f>
        <v>3.1979959999999998</v>
      </c>
      <c r="CG88" s="35">
        <f>MACD!CG88-시그널!CG88</f>
        <v>-8.6401308125807911E-6</v>
      </c>
      <c r="CH88" s="28">
        <f>외인!CH88/10000</f>
        <v>6.1937870000000004</v>
      </c>
      <c r="CI88" s="35">
        <f>MACD!CI88-시그널!CI88</f>
        <v>-3.3216030576237453E-5</v>
      </c>
      <c r="CJ88" s="28">
        <f>외인!CJ88/10000</f>
        <v>30.991628000000002</v>
      </c>
      <c r="CK88" s="35">
        <f>MACD!CK88-시그널!CK88</f>
        <v>-2.0312200523129093E-4</v>
      </c>
      <c r="CL88" s="28">
        <f>외인!CL88/10000</f>
        <v>23.058395999999998</v>
      </c>
      <c r="CM88" s="35">
        <f>MACD!CM88-시그널!CM88</f>
        <v>1.4782055252916061E-4</v>
      </c>
      <c r="CN88" s="28">
        <f>외인!CN88/10000</f>
        <v>10.592416</v>
      </c>
      <c r="CO88" s="35">
        <f>MACD!CO88-시그널!CO88</f>
        <v>1.0418114838100644E-4</v>
      </c>
      <c r="CP88" s="28">
        <f>외인!CP88/10000</f>
        <v>15.646182000000001</v>
      </c>
      <c r="CQ88" s="35">
        <f>MACD!CQ88-시그널!CQ88</f>
        <v>-1.7170139248463265E-6</v>
      </c>
      <c r="CR88" s="28">
        <f>외인!CR88/10000</f>
        <v>16.515053999999999</v>
      </c>
      <c r="CS88" s="35">
        <f>MACD!CS88-시그널!CS88</f>
        <v>3.3643687012542198E-4</v>
      </c>
      <c r="CT88" s="28">
        <f>외인!CT88/10000</f>
        <v>26.515967</v>
      </c>
      <c r="CU88" s="35">
        <f>MACD!CU88-시그널!CU88</f>
        <v>8.2611139804818201E-4</v>
      </c>
      <c r="CV88" s="28">
        <f>외인!CV88/10000</f>
        <v>444.448534</v>
      </c>
      <c r="CW88" s="35">
        <f>MACD!CW88-시그널!CW88</f>
        <v>4.6477659437305243E-4</v>
      </c>
      <c r="CX88" s="28">
        <f>외인!CX88/10000</f>
        <v>22.215654999999998</v>
      </c>
      <c r="CY88" s="35">
        <f>MACD!CY88-시그널!CY88</f>
        <v>4.7417036802701717E-4</v>
      </c>
      <c r="CZ88" s="28">
        <f>외인!CZ88/10000</f>
        <v>1.7016560000000001</v>
      </c>
      <c r="DA88" s="35">
        <f>MACD!DA88-시그널!DA88</f>
        <v>-1.0809855516346315E-4</v>
      </c>
      <c r="DB88" s="28">
        <f>외인!DB88/10000</f>
        <v>3.3338290000000002</v>
      </c>
      <c r="DC88" s="35">
        <f>MACD!DC88-시그널!DC88</f>
        <v>-7.6170746971906066E-5</v>
      </c>
      <c r="DD88" s="28">
        <f>외인!DD88/10000</f>
        <v>0.76571800000000001</v>
      </c>
      <c r="DE88" s="35">
        <f>MACD!DE88-시그널!DE88</f>
        <v>1.7608375379901258E-4</v>
      </c>
      <c r="DF88" s="28">
        <f>외인!DF88/10000</f>
        <v>5.5310410000000001</v>
      </c>
      <c r="DG88" s="35">
        <f>MACD!DG88-시그널!DG88</f>
        <v>6.9429246760347645E-4</v>
      </c>
      <c r="DH88" s="28">
        <f>외인!DH88/10000</f>
        <v>1.7598150000000001</v>
      </c>
      <c r="DI88" s="35">
        <f>MACD!DI88-시그널!DI88</f>
        <v>-2.8878245551996248E-4</v>
      </c>
      <c r="DJ88" s="28">
        <f>외인!DJ88/10000</f>
        <v>61.878107999999997</v>
      </c>
      <c r="DK88" s="35">
        <f>MACD!DK88-시그널!DK88</f>
        <v>1.2636235332415876E-4</v>
      </c>
      <c r="DL88" s="28">
        <f>외인!DL88/10000</f>
        <v>8.2602710000000013</v>
      </c>
      <c r="DM88" s="35">
        <f>MACD!DM88-시그널!DM88</f>
        <v>1.2958282170673038E-4</v>
      </c>
      <c r="DN88" s="28">
        <f>외인!DN88/10000</f>
        <v>444.448534</v>
      </c>
      <c r="DO88" s="35">
        <f>MACD!DO88-시그널!DO88</f>
        <v>4.6477659437305243E-4</v>
      </c>
      <c r="DP88" s="28">
        <f>외인!DP88/10000</f>
        <v>6.9664419999999998</v>
      </c>
      <c r="DQ88" s="35">
        <f>MACD!DQ88-시그널!DQ88</f>
        <v>-4.5803333505072539E-4</v>
      </c>
      <c r="DR88" s="28">
        <f>외인!DR88/10000</f>
        <v>3.9326629999999998</v>
      </c>
      <c r="DS88" s="35">
        <f>MACD!DS88-시그널!DS88</f>
        <v>-3.2556250323575227E-4</v>
      </c>
      <c r="DT88" s="28">
        <f>외인!DT88/10000</f>
        <v>13.460001</v>
      </c>
      <c r="DU88" s="35">
        <f>MACD!DU88-시그널!DU88</f>
        <v>4.2609704924175668E-4</v>
      </c>
      <c r="DV88" s="28">
        <f>외인!DV88/10000</f>
        <v>3.0041769999999999</v>
      </c>
      <c r="DW88" s="35">
        <f>MACD!DW88-시그널!DW88</f>
        <v>-9.7173347708584052E-5</v>
      </c>
      <c r="DX88" s="28">
        <f>외인!DX88/10000</f>
        <v>13.622964999999999</v>
      </c>
      <c r="DY88" s="35">
        <f>MACD!DY88-시그널!DY88</f>
        <v>5.264084491899692E-5</v>
      </c>
      <c r="DZ88" s="28">
        <f>외인!DZ88/10000</f>
        <v>0.67902600000000002</v>
      </c>
      <c r="EA88" s="35">
        <f>MACD!EA88-시그널!EA88</f>
        <v>-2.919761727854905E-4</v>
      </c>
      <c r="EB88" s="28">
        <f>외인!EB88/10000</f>
        <v>1.0009709999999998</v>
      </c>
      <c r="EC88" s="35">
        <f>MACD!EC88-시그널!EC88</f>
        <v>-4.8985141670898516E-5</v>
      </c>
      <c r="ED88" s="28">
        <f>외인!ED88/10000</f>
        <v>0.87268099999999993</v>
      </c>
      <c r="EE88" s="35">
        <f>MACD!EE88-시그널!EE88</f>
        <v>-6.9602847737275006E-4</v>
      </c>
      <c r="EF88" s="28">
        <f>외인!EF88/10000</f>
        <v>19.869761999999998</v>
      </c>
      <c r="EG88" s="35">
        <f>MACD!EG88-시그널!EG88</f>
        <v>-7.6611145720241187E-5</v>
      </c>
      <c r="EH88" s="28">
        <f>외인!EH88/10000</f>
        <v>14.693669</v>
      </c>
      <c r="EI88" s="35">
        <f>MACD!EI88-시그널!EI88</f>
        <v>-1.7438846400577983E-4</v>
      </c>
      <c r="EJ88" s="28">
        <f>외인!EJ88/10000</f>
        <v>9.0567530000000005</v>
      </c>
      <c r="EK88" s="35">
        <f>MACD!EK88-시그널!EK88</f>
        <v>-1.314921441302503E-4</v>
      </c>
      <c r="EL88" s="28">
        <f>외인!EL88/10000</f>
        <v>2.702429</v>
      </c>
      <c r="EM88" s="35">
        <f>MACD!EM88-시그널!EM88</f>
        <v>8.4030358032014755E-5</v>
      </c>
      <c r="EN88" s="28">
        <f>외인!EN88/10000</f>
        <v>3.9326629999999998</v>
      </c>
      <c r="EO88" s="35">
        <f>MACD!EO88-시그널!EO88</f>
        <v>-3.2556250323575227E-4</v>
      </c>
      <c r="EP88" s="28">
        <f>외인!EP88/10000</f>
        <v>14.731910000000001</v>
      </c>
      <c r="EQ88" s="35">
        <f>MACD!EQ88-시그널!EQ88</f>
        <v>-6.7041228922421273E-6</v>
      </c>
      <c r="ER88" s="28">
        <f>외인!ER88/10000</f>
        <v>0.92381100000000005</v>
      </c>
      <c r="ES88" s="35">
        <f>MACD!ES88-시그널!ES88</f>
        <v>-1.840400464900223E-3</v>
      </c>
      <c r="ET88" s="28">
        <f>외인!ET88/10000</f>
        <v>16.084181000000001</v>
      </c>
      <c r="EU88" s="35">
        <f>MACD!EU88-시그널!EU88</f>
        <v>-2.9904611794932356E-4</v>
      </c>
      <c r="EV88" s="28">
        <f>외인!EV88/10000</f>
        <v>5.2367439999999998</v>
      </c>
      <c r="EW88" s="35">
        <f>MACD!EW88-시그널!EW88</f>
        <v>-1.0149686700524755E-4</v>
      </c>
      <c r="EX88" s="28">
        <f>외인!EX88/10000</f>
        <v>10.409438</v>
      </c>
      <c r="EY88" s="35">
        <f>MACD!EY88-시그널!EY88</f>
        <v>5.8531997200989493E-5</v>
      </c>
    </row>
    <row r="89" spans="1:155">
      <c r="A89" s="27">
        <f>외인!A89</f>
        <v>46192</v>
      </c>
      <c r="B89" s="28">
        <f>외인!B89/10000</f>
        <v>718.68601100000001</v>
      </c>
      <c r="C89" s="35">
        <f>MACD!C89-시그널!C89</f>
        <v>3.3672374987707155E-4</v>
      </c>
      <c r="D89" s="28">
        <f>외인!D89/10000</f>
        <v>54.278618999999992</v>
      </c>
      <c r="E89" s="35">
        <f>MACD!E89-시그널!E89</f>
        <v>-5.0435574403361917E-4</v>
      </c>
      <c r="F89" s="28">
        <f>외인!F89/10000</f>
        <v>298.41022900000002</v>
      </c>
      <c r="G89" s="35">
        <f>MACD!G89-시그널!G89</f>
        <v>3.2769033212261229E-4</v>
      </c>
      <c r="H89" s="28">
        <f>외인!H89/10000</f>
        <v>29.014896999999998</v>
      </c>
      <c r="I89" s="35">
        <f>MACD!I89-시그널!I89</f>
        <v>-4.7571837592931993E-5</v>
      </c>
      <c r="J89" s="28">
        <f>외인!J89/10000</f>
        <v>3.8757919999999997</v>
      </c>
      <c r="K89" s="35">
        <f>MACD!K89-시그널!K89</f>
        <v>-3.4926987909069572E-4</v>
      </c>
      <c r="L89" s="28">
        <f>외인!L89/10000</f>
        <v>27.001505999999999</v>
      </c>
      <c r="M89" s="35">
        <f>MACD!M89-시그널!M89</f>
        <v>-4.0756439341540606E-5</v>
      </c>
      <c r="N89" s="28">
        <f>외인!N89/10000</f>
        <v>27.517560999999997</v>
      </c>
      <c r="O89" s="35">
        <f>MACD!O89-시그널!O89</f>
        <v>3.5743590387066952E-4</v>
      </c>
      <c r="P89" s="28">
        <f>외인!P89/10000</f>
        <v>16.554637</v>
      </c>
      <c r="Q89" s="35">
        <f>MACD!Q89-시그널!Q89</f>
        <v>-9.1022711995222935E-5</v>
      </c>
      <c r="R89" s="28">
        <f>외인!R89/10000</f>
        <v>13.078953</v>
      </c>
      <c r="S89" s="35">
        <f>MACD!S89-시그널!S89</f>
        <v>2.2678319265332031E-4</v>
      </c>
      <c r="T89" s="28">
        <f>외인!T89/10000</f>
        <v>0.75594700000000004</v>
      </c>
      <c r="U89" s="35">
        <f>MACD!U89-시그널!U89</f>
        <v>3.3123792349007872E-5</v>
      </c>
      <c r="V89" s="28">
        <f>외인!V89/10000</f>
        <v>13.010483000000001</v>
      </c>
      <c r="W89" s="35">
        <f>MACD!W89-시그널!W89</f>
        <v>-6.5420147178086988E-4</v>
      </c>
      <c r="X89" s="28">
        <f>외인!X89/10000</f>
        <v>416.81584700000002</v>
      </c>
      <c r="Y89" s="35">
        <f>MACD!Y89-시그널!Y89</f>
        <v>4.2443335830144401E-4</v>
      </c>
      <c r="Z89" s="28">
        <f>외인!Z89/10000</f>
        <v>5.1804180000000004</v>
      </c>
      <c r="AA89" s="35">
        <f>MACD!AA89-시그널!AA89</f>
        <v>-9.6670423758360115E-5</v>
      </c>
      <c r="AB89" s="28">
        <f>외인!AB89/10000</f>
        <v>20.192421</v>
      </c>
      <c r="AC89" s="35">
        <f>MACD!AC89-시그널!AC89</f>
        <v>4.2609665017271921E-5</v>
      </c>
      <c r="AD89" s="28">
        <f>외인!AD89/10000</f>
        <v>2.1107419999999997</v>
      </c>
      <c r="AE89" s="35">
        <f>MACD!AE89-시그널!AE89</f>
        <v>1.1961466371540278E-3</v>
      </c>
      <c r="AF89" s="28">
        <f>외인!AF89/10000</f>
        <v>2.3459639999999999</v>
      </c>
      <c r="AG89" s="35">
        <f>MACD!AG89-시그널!AG89</f>
        <v>4.422757841972036E-5</v>
      </c>
      <c r="AH89" s="28">
        <f>외인!AH89/10000</f>
        <v>20.799108</v>
      </c>
      <c r="AI89" s="35">
        <f>MACD!AI89-시그널!AI89</f>
        <v>3.7167067751149352E-4</v>
      </c>
      <c r="AJ89" s="28">
        <f>외인!AJ89/10000</f>
        <v>9.9827370000000002</v>
      </c>
      <c r="AK89" s="35">
        <f>MACD!AK89-시그널!AK89</f>
        <v>1.8931929000209988E-4</v>
      </c>
      <c r="AL89" s="28">
        <f>외인!AL89/10000</f>
        <v>10.295200999999999</v>
      </c>
      <c r="AM89" s="35">
        <f>MACD!AM89-시그널!AM89</f>
        <v>6.3740359858964089E-4</v>
      </c>
      <c r="AN89" s="28">
        <f>외인!AN89/10000</f>
        <v>18.800626999999999</v>
      </c>
      <c r="AO89" s="35">
        <f>MACD!AO89-시그널!AO89</f>
        <v>1.476404867500194E-4</v>
      </c>
      <c r="AP89" s="28">
        <f>외인!AP89/10000</f>
        <v>16.250216000000002</v>
      </c>
      <c r="AQ89" s="35">
        <f>MACD!AQ89-시그널!AQ89</f>
        <v>-2.6267106728353456E-4</v>
      </c>
      <c r="AR89" s="28">
        <f>외인!AR89/10000</f>
        <v>2.4143720000000002</v>
      </c>
      <c r="AS89" s="35">
        <f>MACD!AS89-시그널!AS89</f>
        <v>9.1758722149286797E-4</v>
      </c>
      <c r="AT89" s="28">
        <f>외인!AT89/10000</f>
        <v>9.7966280000000001</v>
      </c>
      <c r="AU89" s="35">
        <f>MACD!AU89-시그널!AU89</f>
        <v>1.3737354344415876E-3</v>
      </c>
      <c r="AV89" s="28">
        <f>외인!AV89/10000</f>
        <v>4.242083</v>
      </c>
      <c r="AW89" s="35">
        <f>MACD!AW89-시그널!AW89</f>
        <v>-8.6100800160756642E-5</v>
      </c>
      <c r="AX89" s="28">
        <f>외인!AX89/10000</f>
        <v>5.708043</v>
      </c>
      <c r="AY89" s="35">
        <f>MACD!AY89-시그널!AY89</f>
        <v>-1.5695596628224112E-3</v>
      </c>
      <c r="AZ89" s="28">
        <f>외인!AZ89/10000</f>
        <v>447.14451100000002</v>
      </c>
      <c r="BA89" s="35">
        <f>MACD!BA89-시그널!BA89</f>
        <v>4.5781321205023398E-4</v>
      </c>
      <c r="BB89" s="28">
        <f>외인!BB89/10000</f>
        <v>16.114664999999999</v>
      </c>
      <c r="BC89" s="35">
        <f>MACD!BC89-시그널!BC89</f>
        <v>-2.2392396300537185E-6</v>
      </c>
      <c r="BD89" s="28">
        <f>외인!BD89/10000</f>
        <v>3.1822369999999998</v>
      </c>
      <c r="BE89" s="35">
        <f>MACD!BE89-시그널!BE89</f>
        <v>-3.7901801055050725E-4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11.285516000000001</v>
      </c>
      <c r="BI89" s="35">
        <f>MACD!BI89-시그널!BI89</f>
        <v>-9.0487192357298211E-5</v>
      </c>
      <c r="BJ89" s="28">
        <f>외인!BJ89/10000</f>
        <v>11.105148</v>
      </c>
      <c r="BK89" s="35">
        <f>MACD!BK89-시그널!BK89</f>
        <v>6.7128920796141956E-5</v>
      </c>
      <c r="BL89" s="28">
        <f>외인!BL89/10000</f>
        <v>3.7337730000000002</v>
      </c>
      <c r="BM89" s="35">
        <f>MACD!BM89-시그널!BM89</f>
        <v>-2.3858431250969308E-4</v>
      </c>
      <c r="BN89" s="28">
        <f>외인!BN89/10000</f>
        <v>4.2345160000000002</v>
      </c>
      <c r="BO89" s="35">
        <f>MACD!BO89-시그널!BO89</f>
        <v>-1.6540397045719957E-4</v>
      </c>
      <c r="BP89" s="28">
        <f>외인!BP89/10000</f>
        <v>6.544842</v>
      </c>
      <c r="BQ89" s="35">
        <f>MACD!BQ89-시그널!BQ89</f>
        <v>-1.2503143786823769E-3</v>
      </c>
      <c r="BR89" s="28">
        <f>외인!BR89/10000</f>
        <v>28.712655999999999</v>
      </c>
      <c r="BS89" s="35">
        <f>MACD!BS89-시그널!BS89</f>
        <v>-1.4199967338893139E-4</v>
      </c>
      <c r="BT89" s="28">
        <f>외인!BT89/10000</f>
        <v>445.28582</v>
      </c>
      <c r="BU89" s="35">
        <f>MACD!BU89-시그널!BU89</f>
        <v>3.987433538562592E-4</v>
      </c>
      <c r="BV89" s="28">
        <f>외인!BV89/10000</f>
        <v>30.906428999999999</v>
      </c>
      <c r="BW89" s="35">
        <f>MACD!BW89-시그널!BW89</f>
        <v>-1.1236248504245316E-4</v>
      </c>
      <c r="BX89" s="28">
        <f>외인!BX89/10000</f>
        <v>7.3842439999999998</v>
      </c>
      <c r="BY89" s="35">
        <f>MACD!BY89-시그널!BY89</f>
        <v>5.109481376538781E-4</v>
      </c>
      <c r="BZ89" s="28">
        <f>외인!BZ89/10000</f>
        <v>29.095828000000004</v>
      </c>
      <c r="CA89" s="35">
        <f>MACD!CA89-시그널!CA89</f>
        <v>3.2166363876425327E-4</v>
      </c>
      <c r="CB89" s="28">
        <f>외인!CB89/10000</f>
        <v>1.077691</v>
      </c>
      <c r="CC89" s="35">
        <f>MACD!CC89-시그널!CC89</f>
        <v>-3.1936343823657802E-4</v>
      </c>
      <c r="CD89" s="28">
        <f>외인!CD89/10000</f>
        <v>2.4351349999999998</v>
      </c>
      <c r="CE89" s="35">
        <f>MACD!CE89-시그널!CE89</f>
        <v>-1.1684415114140089E-4</v>
      </c>
      <c r="CF89" s="28">
        <f>외인!CF89/10000</f>
        <v>3.1007069999999999</v>
      </c>
      <c r="CG89" s="35">
        <f>MACD!CG89-시그널!CG89</f>
        <v>-2.2882864670639453E-5</v>
      </c>
      <c r="CH89" s="28">
        <f>외인!CH89/10000</f>
        <v>6.1493469999999997</v>
      </c>
      <c r="CI89" s="35">
        <f>MACD!CI89-시그널!CI89</f>
        <v>-1.0708386425858191E-4</v>
      </c>
      <c r="CJ89" s="28">
        <f>외인!CJ89/10000</f>
        <v>30.024535999999998</v>
      </c>
      <c r="CK89" s="35">
        <f>MACD!CK89-시그널!CK89</f>
        <v>-1.7684761512790266E-4</v>
      </c>
      <c r="CL89" s="28">
        <f>외인!CL89/10000</f>
        <v>22.647691000000002</v>
      </c>
      <c r="CM89" s="35">
        <f>MACD!CM89-시그널!CM89</f>
        <v>7.3581832335508864E-5</v>
      </c>
      <c r="CN89" s="28">
        <f>외인!CN89/10000</f>
        <v>10.384642999999999</v>
      </c>
      <c r="CO89" s="35">
        <f>MACD!CO89-시그널!CO89</f>
        <v>8.6109121208292818E-5</v>
      </c>
      <c r="CP89" s="28">
        <f>외인!CP89/10000</f>
        <v>16.161162000000001</v>
      </c>
      <c r="CQ89" s="35">
        <f>MACD!CQ89-시그널!CQ89</f>
        <v>-1.0142591921678649E-6</v>
      </c>
      <c r="CR89" s="28">
        <f>외인!CR89/10000</f>
        <v>16.189843</v>
      </c>
      <c r="CS89" s="35">
        <f>MACD!CS89-시그널!CS89</f>
        <v>1.7716856772766404E-4</v>
      </c>
      <c r="CT89" s="28">
        <f>외인!CT89/10000</f>
        <v>26.446721000000004</v>
      </c>
      <c r="CU89" s="35">
        <f>MACD!CU89-시그널!CU89</f>
        <v>1.0240863367084779E-3</v>
      </c>
      <c r="CV89" s="28">
        <f>외인!CV89/10000</f>
        <v>445.28582</v>
      </c>
      <c r="CW89" s="35">
        <f>MACD!CW89-시그널!CW89</f>
        <v>3.987433538562592E-4</v>
      </c>
      <c r="CX89" s="28">
        <f>외인!CX89/10000</f>
        <v>22.201557000000001</v>
      </c>
      <c r="CY89" s="35">
        <f>MACD!CY89-시그널!CY89</f>
        <v>4.6129176321031088E-4</v>
      </c>
      <c r="CZ89" s="28">
        <f>외인!CZ89/10000</f>
        <v>1.6631880000000001</v>
      </c>
      <c r="DA89" s="35">
        <f>MACD!DA89-시그널!DA89</f>
        <v>-1.7878327067664338E-4</v>
      </c>
      <c r="DB89" s="28">
        <f>외인!DB89/10000</f>
        <v>3.1822369999999998</v>
      </c>
      <c r="DC89" s="35">
        <f>MACD!DC89-시그널!DC89</f>
        <v>-3.7901801055050725E-4</v>
      </c>
      <c r="DD89" s="28">
        <f>외인!DD89/10000</f>
        <v>0.75594700000000004</v>
      </c>
      <c r="DE89" s="35">
        <f>MACD!DE89-시그널!DE89</f>
        <v>3.3123792349007872E-5</v>
      </c>
      <c r="DF89" s="28">
        <f>외인!DF89/10000</f>
        <v>5.5380400000000005</v>
      </c>
      <c r="DG89" s="35">
        <f>MACD!DG89-시그널!DG89</f>
        <v>6.2651974435179599E-4</v>
      </c>
      <c r="DH89" s="28">
        <f>외인!DH89/10000</f>
        <v>1.7159950000000002</v>
      </c>
      <c r="DI89" s="35">
        <f>MACD!DI89-시그널!DI89</f>
        <v>-3.8588427816944166E-4</v>
      </c>
      <c r="DJ89" s="28">
        <f>외인!DJ89/10000</f>
        <v>61.667283999999995</v>
      </c>
      <c r="DK89" s="35">
        <f>MACD!DK89-시그널!DK89</f>
        <v>1.4413157482730447E-4</v>
      </c>
      <c r="DL89" s="28">
        <f>외인!DL89/10000</f>
        <v>8.1304979999999993</v>
      </c>
      <c r="DM89" s="35">
        <f>MACD!DM89-시그널!DM89</f>
        <v>1.2100776443458607E-4</v>
      </c>
      <c r="DN89" s="28">
        <f>외인!DN89/10000</f>
        <v>445.28582</v>
      </c>
      <c r="DO89" s="35">
        <f>MACD!DO89-시그널!DO89</f>
        <v>3.987433538562592E-4</v>
      </c>
      <c r="DP89" s="28">
        <f>외인!DP89/10000</f>
        <v>6.7220179999999994</v>
      </c>
      <c r="DQ89" s="35">
        <f>MACD!DQ89-시그널!DQ89</f>
        <v>-3.9709813927271036E-4</v>
      </c>
      <c r="DR89" s="28">
        <f>외인!DR89/10000</f>
        <v>3.928032</v>
      </c>
      <c r="DS89" s="35">
        <f>MACD!DS89-시그널!DS89</f>
        <v>-3.6553207762651091E-4</v>
      </c>
      <c r="DT89" s="28">
        <f>외인!DT89/10000</f>
        <v>13.078953</v>
      </c>
      <c r="DU89" s="35">
        <f>MACD!DU89-시그널!DU89</f>
        <v>2.2678319265332031E-4</v>
      </c>
      <c r="DV89" s="28">
        <f>외인!DV89/10000</f>
        <v>3.0614720000000002</v>
      </c>
      <c r="DW89" s="35">
        <f>MACD!DW89-시그널!DW89</f>
        <v>-7.3343466028456865E-5</v>
      </c>
      <c r="DX89" s="28">
        <f>외인!DX89/10000</f>
        <v>13.010483000000001</v>
      </c>
      <c r="DY89" s="35">
        <f>MACD!DY89-시그널!DY89</f>
        <v>-6.5420147178086988E-4</v>
      </c>
      <c r="DZ89" s="28">
        <f>외인!DZ89/10000</f>
        <v>0.66283800000000004</v>
      </c>
      <c r="EA89" s="35">
        <f>MACD!EA89-시그널!EA89</f>
        <v>-2.5204055493392751E-4</v>
      </c>
      <c r="EB89" s="28">
        <f>외인!EB89/10000</f>
        <v>0.97045000000000003</v>
      </c>
      <c r="EC89" s="35">
        <f>MACD!EC89-시그널!EC89</f>
        <v>-1.485127039935573E-4</v>
      </c>
      <c r="ED89" s="28">
        <f>외인!ED89/10000</f>
        <v>0.83579400000000004</v>
      </c>
      <c r="EE89" s="35">
        <f>MACD!EE89-시그널!EE89</f>
        <v>-8.5632076722265047E-4</v>
      </c>
      <c r="EF89" s="28">
        <f>외인!EF89/10000</f>
        <v>19.220579999999998</v>
      </c>
      <c r="EG89" s="35">
        <f>MACD!EG89-시그널!EG89</f>
        <v>-6.7578757106788852E-5</v>
      </c>
      <c r="EH89" s="28">
        <f>외인!EH89/10000</f>
        <v>14.693664999999999</v>
      </c>
      <c r="EI89" s="35">
        <f>MACD!EI89-시그널!EI89</f>
        <v>-1.6238049049111544E-4</v>
      </c>
      <c r="EJ89" s="28">
        <f>외인!EJ89/10000</f>
        <v>9.0156980000000004</v>
      </c>
      <c r="EK89" s="35">
        <f>MACD!EK89-시그널!EK89</f>
        <v>-2.2042880676315557E-4</v>
      </c>
      <c r="EL89" s="28">
        <f>외인!EL89/10000</f>
        <v>2.6453349999999998</v>
      </c>
      <c r="EM89" s="35">
        <f>MACD!EM89-시그널!EM89</f>
        <v>-9.7839320404378765E-5</v>
      </c>
      <c r="EN89" s="28">
        <f>외인!EN89/10000</f>
        <v>3.928032</v>
      </c>
      <c r="EO89" s="35">
        <f>MACD!EO89-시그널!EO89</f>
        <v>-3.6553207762651091E-4</v>
      </c>
      <c r="EP89" s="28">
        <f>외인!EP89/10000</f>
        <v>14.071682000000001</v>
      </c>
      <c r="EQ89" s="35">
        <f>MACD!EQ89-시그널!EQ89</f>
        <v>-7.6946306958224943E-5</v>
      </c>
      <c r="ER89" s="28">
        <f>외인!ER89/10000</f>
        <v>0.88354999999999995</v>
      </c>
      <c r="ES89" s="35">
        <f>MACD!ES89-시그널!ES89</f>
        <v>-2.0611474152150205E-3</v>
      </c>
      <c r="ET89" s="28">
        <f>외인!ET89/10000</f>
        <v>16.250216000000002</v>
      </c>
      <c r="EU89" s="35">
        <f>MACD!EU89-시그널!EU89</f>
        <v>-2.6267106728353456E-4</v>
      </c>
      <c r="EV89" s="28">
        <f>외인!EV89/10000</f>
        <v>5.1804180000000004</v>
      </c>
      <c r="EW89" s="35">
        <f>MACD!EW89-시그널!EW89</f>
        <v>-9.6670423758360115E-5</v>
      </c>
      <c r="EX89" s="28">
        <f>외인!EX89/10000</f>
        <v>10.980744</v>
      </c>
      <c r="EY89" s="35">
        <f>MACD!EY89-시그널!EY89</f>
        <v>5.4804180919429949E-5</v>
      </c>
    </row>
    <row r="90" spans="1:155">
      <c r="A90" s="27">
        <f>외인!A90</f>
        <v>46195</v>
      </c>
      <c r="B90" s="28">
        <f>외인!B90/10000</f>
        <v>723.61537399999997</v>
      </c>
      <c r="C90" s="35">
        <f>MACD!C90-시그널!C90</f>
        <v>2.6130760440069975E-4</v>
      </c>
      <c r="D90" s="28">
        <f>외인!D90/10000</f>
        <v>54.379218000000002</v>
      </c>
      <c r="E90" s="35">
        <f>MACD!E90-시그널!E90</f>
        <v>-4.8451267029819557E-4</v>
      </c>
      <c r="F90" s="28">
        <f>외인!F90/10000</f>
        <v>295.66581099999996</v>
      </c>
      <c r="G90" s="35">
        <f>MACD!G90-시그널!G90</f>
        <v>2.4766253748329361E-4</v>
      </c>
      <c r="H90" s="28">
        <f>외인!H90/10000</f>
        <v>28.020228999999997</v>
      </c>
      <c r="I90" s="35">
        <f>MACD!I90-시그널!I90</f>
        <v>-1.0847614031915629E-4</v>
      </c>
      <c r="J90" s="28">
        <f>외인!J90/10000</f>
        <v>3.7787699999999997</v>
      </c>
      <c r="K90" s="35">
        <f>MACD!K90-시그널!K90</f>
        <v>-4.1812263481399748E-4</v>
      </c>
      <c r="L90" s="28">
        <f>외인!L90/10000</f>
        <v>26.032042000000001</v>
      </c>
      <c r="M90" s="35">
        <f>MACD!M90-시그널!M90</f>
        <v>-8.7439861803225111E-5</v>
      </c>
      <c r="N90" s="28">
        <f>외인!N90/10000</f>
        <v>26.184638</v>
      </c>
      <c r="O90" s="35">
        <f>MACD!O90-시그널!O90</f>
        <v>1.5457897119946991E-4</v>
      </c>
      <c r="P90" s="28">
        <f>외인!P90/10000</f>
        <v>16.085359</v>
      </c>
      <c r="Q90" s="35">
        <f>MACD!Q90-시그널!Q90</f>
        <v>-8.6155233623991305E-5</v>
      </c>
      <c r="R90" s="28">
        <f>외인!R90/10000</f>
        <v>12.727456</v>
      </c>
      <c r="S90" s="35">
        <f>MACD!S90-시그널!S90</f>
        <v>6.6587716962939977E-5</v>
      </c>
      <c r="T90" s="28">
        <f>외인!T90/10000</f>
        <v>0.73650100000000007</v>
      </c>
      <c r="U90" s="35">
        <f>MACD!U90-시그널!U90</f>
        <v>-1.282190902758815E-4</v>
      </c>
      <c r="V90" s="28">
        <f>외인!V90/10000</f>
        <v>13.734298999999998</v>
      </c>
      <c r="W90" s="35">
        <f>MACD!W90-시그널!W90</f>
        <v>-8.1265529109309442E-4</v>
      </c>
      <c r="X90" s="28">
        <f>외인!X90/10000</f>
        <v>428.32628200000005</v>
      </c>
      <c r="Y90" s="35">
        <f>MACD!Y90-시그널!Y90</f>
        <v>3.5485013713175482E-4</v>
      </c>
      <c r="Z90" s="28">
        <f>외인!Z90/10000</f>
        <v>5.0461809999999998</v>
      </c>
      <c r="AA90" s="35">
        <f>MACD!AA90-시그널!AA90</f>
        <v>-1.0009484750150282E-4</v>
      </c>
      <c r="AB90" s="28">
        <f>외인!AB90/10000</f>
        <v>19.615792000000003</v>
      </c>
      <c r="AC90" s="35">
        <f>MACD!AC90-시그널!AC90</f>
        <v>-7.4332177396382827E-5</v>
      </c>
      <c r="AD90" s="28">
        <f>외인!AD90/10000</f>
        <v>2.0196540000000001</v>
      </c>
      <c r="AE90" s="35">
        <f>MACD!AE90-시그널!AE90</f>
        <v>5.7920164725170286E-4</v>
      </c>
      <c r="AF90" s="28">
        <f>외인!AF90/10000</f>
        <v>2.272173</v>
      </c>
      <c r="AG90" s="35">
        <f>MACD!AG90-시그널!AG90</f>
        <v>-4.1715676224528904E-5</v>
      </c>
      <c r="AH90" s="28">
        <f>외인!AH90/10000</f>
        <v>19.638912000000001</v>
      </c>
      <c r="AI90" s="35">
        <f>MACD!AI90-시그널!AI90</f>
        <v>2.9519430095076272E-4</v>
      </c>
      <c r="AJ90" s="28">
        <f>외인!AJ90/10000</f>
        <v>9.6178869999999996</v>
      </c>
      <c r="AK90" s="35">
        <f>MACD!AK90-시그널!AK90</f>
        <v>-2.2454496700188668E-5</v>
      </c>
      <c r="AL90" s="28">
        <f>외인!AL90/10000</f>
        <v>9.708003999999999</v>
      </c>
      <c r="AM90" s="35">
        <f>MACD!AM90-시그널!AM90</f>
        <v>3.7520118352826217E-4</v>
      </c>
      <c r="AN90" s="28">
        <f>외인!AN90/10000</f>
        <v>18.003404</v>
      </c>
      <c r="AO90" s="35">
        <f>MACD!AO90-시그널!AO90</f>
        <v>2.7901487919102354E-6</v>
      </c>
      <c r="AP90" s="28">
        <f>외인!AP90/10000</f>
        <v>15.719463000000001</v>
      </c>
      <c r="AQ90" s="35">
        <f>MACD!AQ90-시그널!AQ90</f>
        <v>-2.4673010191569069E-4</v>
      </c>
      <c r="AR90" s="28">
        <f>외인!AR90/10000</f>
        <v>2.334616</v>
      </c>
      <c r="AS90" s="35">
        <f>MACD!AS90-시그널!AS90</f>
        <v>3.4436378856582124E-4</v>
      </c>
      <c r="AT90" s="28">
        <f>외인!AT90/10000</f>
        <v>9.8786249999999995</v>
      </c>
      <c r="AU90" s="35">
        <f>MACD!AU90-시그널!AU90</f>
        <v>1.2526991707250837E-3</v>
      </c>
      <c r="AV90" s="28">
        <f>외인!AV90/10000</f>
        <v>4.1291929999999999</v>
      </c>
      <c r="AW90" s="35">
        <f>MACD!AW90-시그널!AW90</f>
        <v>-1.1802537180888951E-4</v>
      </c>
      <c r="AX90" s="28">
        <f>외인!AX90/10000</f>
        <v>5.6807910000000001</v>
      </c>
      <c r="AY90" s="35">
        <f>MACD!AY90-시그널!AY90</f>
        <v>-1.2557242230640409E-3</v>
      </c>
      <c r="AZ90" s="28">
        <f>외인!AZ90/10000</f>
        <v>457.68950999999998</v>
      </c>
      <c r="BA90" s="35">
        <f>MACD!BA90-시그널!BA90</f>
        <v>3.8127126824039173E-4</v>
      </c>
      <c r="BB90" s="28">
        <f>외인!BB90/10000</f>
        <v>14.890848000000002</v>
      </c>
      <c r="BC90" s="35">
        <f>MACD!BC90-시그널!BC90</f>
        <v>-2.2833989969282958E-5</v>
      </c>
      <c r="BD90" s="28">
        <f>외인!BD90/10000</f>
        <v>3.1455109999999999</v>
      </c>
      <c r="BE90" s="35">
        <f>MACD!BE90-시그널!BE90</f>
        <v>-5.2545038229330368E-4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11.238892</v>
      </c>
      <c r="BI90" s="35">
        <f>MACD!BI90-시그널!BI90</f>
        <v>-1.0380052255453038E-4</v>
      </c>
      <c r="BJ90" s="28">
        <f>외인!BJ90/10000</f>
        <v>10.827608999999999</v>
      </c>
      <c r="BK90" s="35">
        <f>MACD!BK90-시그널!BK90</f>
        <v>-3.7380006076083292E-5</v>
      </c>
      <c r="BL90" s="28">
        <f>외인!BL90/10000</f>
        <v>3.6085019999999997</v>
      </c>
      <c r="BM90" s="35">
        <f>MACD!BM90-시그널!BM90</f>
        <v>-2.1746912435408145E-4</v>
      </c>
      <c r="BN90" s="28">
        <f>외인!BN90/10000</f>
        <v>4.1160769999999998</v>
      </c>
      <c r="BO90" s="35">
        <f>MACD!BO90-시그널!BO90</f>
        <v>-2.743134912604467E-4</v>
      </c>
      <c r="BP90" s="28">
        <f>외인!BP90/10000</f>
        <v>6.5303779999999998</v>
      </c>
      <c r="BQ90" s="35">
        <f>MACD!BQ90-시그널!BQ90</f>
        <v>-9.3855437656757104E-4</v>
      </c>
      <c r="BR90" s="28">
        <f>외인!BR90/10000</f>
        <v>27.799447999999998</v>
      </c>
      <c r="BS90" s="35">
        <f>MACD!BS90-시그널!BS90</f>
        <v>-1.7392792880190137E-4</v>
      </c>
      <c r="BT90" s="28">
        <f>외인!BT90/10000</f>
        <v>459.47515800000002</v>
      </c>
      <c r="BU90" s="35">
        <f>MACD!BU90-시그널!BU90</f>
        <v>3.254100995014695E-4</v>
      </c>
      <c r="BV90" s="28">
        <f>외인!BV90/10000</f>
        <v>31.176041999999999</v>
      </c>
      <c r="BW90" s="35">
        <f>MACD!BW90-시그널!BW90</f>
        <v>-1.1624419545364003E-4</v>
      </c>
      <c r="BX90" s="28">
        <f>외인!BX90/10000</f>
        <v>7.0637570000000007</v>
      </c>
      <c r="BY90" s="35">
        <f>MACD!BY90-시그널!BY90</f>
        <v>2.5786769554289363E-4</v>
      </c>
      <c r="BZ90" s="28">
        <f>외인!BZ90/10000</f>
        <v>27.711408000000002</v>
      </c>
      <c r="CA90" s="35">
        <f>MACD!CA90-시그널!CA90</f>
        <v>1.344287205859216E-4</v>
      </c>
      <c r="CB90" s="28">
        <f>외인!CB90/10000</f>
        <v>1.047174</v>
      </c>
      <c r="CC90" s="35">
        <f>MACD!CC90-시그널!CC90</f>
        <v>-4.549132159817784E-4</v>
      </c>
      <c r="CD90" s="28">
        <f>외인!CD90/10000</f>
        <v>2.3570729999999998</v>
      </c>
      <c r="CE90" s="35">
        <f>MACD!CE90-시그널!CE90</f>
        <v>-2.2886048207532172E-4</v>
      </c>
      <c r="CF90" s="28">
        <f>외인!CF90/10000</f>
        <v>3.067577</v>
      </c>
      <c r="CG90" s="35">
        <f>MACD!CG90-시그널!CG90</f>
        <v>-5.355637645967264E-5</v>
      </c>
      <c r="CH90" s="28">
        <f>외인!CH90/10000</f>
        <v>5.98325</v>
      </c>
      <c r="CI90" s="35">
        <f>MACD!CI90-시그널!CI90</f>
        <v>-1.4599979344040532E-4</v>
      </c>
      <c r="CJ90" s="28">
        <f>외인!CJ90/10000</f>
        <v>29.289734000000003</v>
      </c>
      <c r="CK90" s="35">
        <f>MACD!CK90-시그널!CK90</f>
        <v>-1.4345444609242298E-4</v>
      </c>
      <c r="CL90" s="28">
        <f>외인!CL90/10000</f>
        <v>21.980627999999999</v>
      </c>
      <c r="CM90" s="35">
        <f>MACD!CM90-시그널!CM90</f>
        <v>-4.4641094857823793E-5</v>
      </c>
      <c r="CN90" s="28">
        <f>외인!CN90/10000</f>
        <v>9.9880250000000004</v>
      </c>
      <c r="CO90" s="35">
        <f>MACD!CO90-시그널!CO90</f>
        <v>6.0234230728488988E-5</v>
      </c>
      <c r="CP90" s="28">
        <f>외인!CP90/10000</f>
        <v>14.936657</v>
      </c>
      <c r="CQ90" s="35">
        <f>MACD!CQ90-시그널!CQ90</f>
        <v>-2.0835470630042614E-5</v>
      </c>
      <c r="CR90" s="28">
        <f>외인!CR90/10000</f>
        <v>15.695943</v>
      </c>
      <c r="CS90" s="35">
        <f>MACD!CS90-시그널!CS90</f>
        <v>4.2297150271046642E-5</v>
      </c>
      <c r="CT90" s="28">
        <f>외인!CT90/10000</f>
        <v>26.068874999999998</v>
      </c>
      <c r="CU90" s="35">
        <f>MACD!CU90-시그널!CU90</f>
        <v>8.946166993023441E-4</v>
      </c>
      <c r="CV90" s="28">
        <f>외인!CV90/10000</f>
        <v>459.47515800000002</v>
      </c>
      <c r="CW90" s="35">
        <f>MACD!CW90-시그널!CW90</f>
        <v>3.254100995014695E-4</v>
      </c>
      <c r="CX90" s="28">
        <f>외인!CX90/10000</f>
        <v>21.733989000000001</v>
      </c>
      <c r="CY90" s="35">
        <f>MACD!CY90-시그널!CY90</f>
        <v>4.4294957476509066E-4</v>
      </c>
      <c r="CZ90" s="28">
        <f>외인!CZ90/10000</f>
        <v>1.614333</v>
      </c>
      <c r="DA90" s="35">
        <f>MACD!DA90-시그널!DA90</f>
        <v>-2.1828926834619442E-4</v>
      </c>
      <c r="DB90" s="28">
        <f>외인!DB90/10000</f>
        <v>3.1455109999999999</v>
      </c>
      <c r="DC90" s="35">
        <f>MACD!DC90-시그널!DC90</f>
        <v>-5.2545038229330368E-4</v>
      </c>
      <c r="DD90" s="28">
        <f>외인!DD90/10000</f>
        <v>0.73650100000000007</v>
      </c>
      <c r="DE90" s="35">
        <f>MACD!DE90-시그널!DE90</f>
        <v>-1.282190902758815E-4</v>
      </c>
      <c r="DF90" s="28">
        <f>외인!DF90/10000</f>
        <v>5.2740710000000002</v>
      </c>
      <c r="DG90" s="35">
        <f>MACD!DG90-시그널!DG90</f>
        <v>3.1674509926043494E-4</v>
      </c>
      <c r="DH90" s="28">
        <f>외인!DH90/10000</f>
        <v>1.6559330000000001</v>
      </c>
      <c r="DI90" s="35">
        <f>MACD!DI90-시그널!DI90</f>
        <v>-3.7249842562918768E-4</v>
      </c>
      <c r="DJ90" s="28">
        <f>외인!DJ90/10000</f>
        <v>59.140506000000009</v>
      </c>
      <c r="DK90" s="35">
        <f>MACD!DK90-시그널!DK90</f>
        <v>1.0263021380979432E-4</v>
      </c>
      <c r="DL90" s="28">
        <f>외인!DL90/10000</f>
        <v>7.7798380000000007</v>
      </c>
      <c r="DM90" s="35">
        <f>MACD!DM90-시그널!DM90</f>
        <v>1.0074487570695752E-4</v>
      </c>
      <c r="DN90" s="28">
        <f>외인!DN90/10000</f>
        <v>459.47515800000002</v>
      </c>
      <c r="DO90" s="35">
        <f>MACD!DO90-시그널!DO90</f>
        <v>3.254100995014695E-4</v>
      </c>
      <c r="DP90" s="28">
        <f>외인!DP90/10000</f>
        <v>6.6304679999999996</v>
      </c>
      <c r="DQ90" s="35">
        <f>MACD!DQ90-시그널!DQ90</f>
        <v>-2.9855675248514451E-4</v>
      </c>
      <c r="DR90" s="28">
        <f>외인!DR90/10000</f>
        <v>3.8070779999999997</v>
      </c>
      <c r="DS90" s="35">
        <f>MACD!DS90-시그널!DS90</f>
        <v>-4.2659124562637268E-4</v>
      </c>
      <c r="DT90" s="28">
        <f>외인!DT90/10000</f>
        <v>12.727456</v>
      </c>
      <c r="DU90" s="35">
        <f>MACD!DU90-시그널!DU90</f>
        <v>6.6587716962939977E-5</v>
      </c>
      <c r="DV90" s="28">
        <f>외인!DV90/10000</f>
        <v>2.919889</v>
      </c>
      <c r="DW90" s="35">
        <f>MACD!DW90-시그널!DW90</f>
        <v>-9.2197834330736279E-5</v>
      </c>
      <c r="DX90" s="28">
        <f>외인!DX90/10000</f>
        <v>13.734298999999998</v>
      </c>
      <c r="DY90" s="35">
        <f>MACD!DY90-시그널!DY90</f>
        <v>-8.1265529109309442E-4</v>
      </c>
      <c r="DZ90" s="28">
        <f>외인!DZ90/10000</f>
        <v>0.65047299999999997</v>
      </c>
      <c r="EA90" s="35">
        <f>MACD!EA90-시그널!EA90</f>
        <v>-1.8883873381102793E-4</v>
      </c>
      <c r="EB90" s="28">
        <f>외인!EB90/10000</f>
        <v>0.94897399999999998</v>
      </c>
      <c r="EC90" s="35">
        <f>MACD!EC90-시그널!EC90</f>
        <v>-1.7915966061583696E-4</v>
      </c>
      <c r="ED90" s="28">
        <f>외인!ED90/10000</f>
        <v>0.80477600000000005</v>
      </c>
      <c r="EE90" s="35">
        <f>MACD!EE90-시그널!EE90</f>
        <v>-7.3005006602784833E-4</v>
      </c>
      <c r="EF90" s="28">
        <f>외인!EF90/10000</f>
        <v>18.590707000000002</v>
      </c>
      <c r="EG90" s="35">
        <f>MACD!EG90-시그널!EG90</f>
        <v>-6.5148840800055942E-5</v>
      </c>
      <c r="EH90" s="28">
        <f>외인!EH90/10000</f>
        <v>15.100632999999998</v>
      </c>
      <c r="EI90" s="35">
        <f>MACD!EI90-시그널!EI90</f>
        <v>-1.3703967227041527E-4</v>
      </c>
      <c r="EJ90" s="28">
        <f>외인!EJ90/10000</f>
        <v>8.7336720000000003</v>
      </c>
      <c r="EK90" s="35">
        <f>MACD!EK90-시그널!EK90</f>
        <v>-2.958056899358778E-4</v>
      </c>
      <c r="EL90" s="28">
        <f>외인!EL90/10000</f>
        <v>2.5652379999999999</v>
      </c>
      <c r="EM90" s="35">
        <f>MACD!EM90-시그널!EM90</f>
        <v>-2.0951177114516607E-4</v>
      </c>
      <c r="EN90" s="28">
        <f>외인!EN90/10000</f>
        <v>3.8070779999999997</v>
      </c>
      <c r="EO90" s="35">
        <f>MACD!EO90-시그널!EO90</f>
        <v>-4.2659124562637268E-4</v>
      </c>
      <c r="EP90" s="28">
        <f>외인!EP90/10000</f>
        <v>13.985317999999999</v>
      </c>
      <c r="EQ90" s="35">
        <f>MACD!EQ90-시그널!EQ90</f>
        <v>-1.0002627616860016E-4</v>
      </c>
      <c r="ER90" s="28">
        <f>외인!ER90/10000</f>
        <v>0.84412500000000001</v>
      </c>
      <c r="ES90" s="35">
        <f>MACD!ES90-시그널!ES90</f>
        <v>-1.414879195977307E-3</v>
      </c>
      <c r="ET90" s="28">
        <f>외인!ET90/10000</f>
        <v>15.719463000000001</v>
      </c>
      <c r="EU90" s="35">
        <f>MACD!EU90-시그널!EU90</f>
        <v>-2.4673010191569069E-4</v>
      </c>
      <c r="EV90" s="28">
        <f>외인!EV90/10000</f>
        <v>5.0461809999999998</v>
      </c>
      <c r="EW90" s="35">
        <f>MACD!EW90-시그널!EW90</f>
        <v>-1.0009484750150282E-4</v>
      </c>
      <c r="EX90" s="28">
        <f>외인!EX90/10000</f>
        <v>9.8904759999999996</v>
      </c>
      <c r="EY90" s="35">
        <f>MACD!EY90-시그널!EY90</f>
        <v>2.5705668247653067E-5</v>
      </c>
    </row>
    <row r="91" spans="1:155">
      <c r="A91" s="27">
        <f>외인!A91</f>
        <v>46196</v>
      </c>
      <c r="B91" s="28">
        <f>외인!B91/10000</f>
        <v>651.32400099999995</v>
      </c>
      <c r="C91" s="35">
        <f>MACD!C91-시그널!C91</f>
        <v>9.0412012332024454E-5</v>
      </c>
      <c r="D91" s="28">
        <f>외인!D91/10000</f>
        <v>50.093090000000004</v>
      </c>
      <c r="E91" s="35">
        <f>MACD!E91-시그널!E91</f>
        <v>-3.072645156341367E-4</v>
      </c>
      <c r="F91" s="28">
        <f>외인!F91/10000</f>
        <v>264.37656400000003</v>
      </c>
      <c r="G91" s="35">
        <f>MACD!G91-시그널!G91</f>
        <v>1.0566087489878698E-4</v>
      </c>
      <c r="H91" s="28">
        <f>외인!H91/10000</f>
        <v>25.665510999999999</v>
      </c>
      <c r="I91" s="35">
        <f>MACD!I91-시그널!I91</f>
        <v>-1.4446488435326484E-4</v>
      </c>
      <c r="J91" s="28">
        <f>외인!J91/10000</f>
        <v>3.6546989999999999</v>
      </c>
      <c r="K91" s="35">
        <f>MACD!K91-시그널!K91</f>
        <v>-3.1307132854505309E-4</v>
      </c>
      <c r="L91" s="28">
        <f>외인!L91/10000</f>
        <v>23.837223999999999</v>
      </c>
      <c r="M91" s="35">
        <f>MACD!M91-시그널!M91</f>
        <v>-1.2007452297545988E-4</v>
      </c>
      <c r="N91" s="28">
        <f>외인!N91/10000</f>
        <v>23.448530999999999</v>
      </c>
      <c r="O91" s="35">
        <f>MACD!O91-시그널!O91</f>
        <v>-5.1610954021644997E-5</v>
      </c>
      <c r="P91" s="28">
        <f>외인!P91/10000</f>
        <v>15.485910999999998</v>
      </c>
      <c r="Q91" s="35">
        <f>MACD!Q91-시그널!Q91</f>
        <v>-3.9965540264318269E-5</v>
      </c>
      <c r="R91" s="28">
        <f>외인!R91/10000</f>
        <v>11.680142</v>
      </c>
      <c r="S91" s="35">
        <f>MACD!S91-시그널!S91</f>
        <v>-8.541128175795212E-6</v>
      </c>
      <c r="T91" s="28">
        <f>외인!T91/10000</f>
        <v>0.728881</v>
      </c>
      <c r="U91" s="35">
        <f>MACD!U91-시그널!U91</f>
        <v>-1.7947385553369828E-4</v>
      </c>
      <c r="V91" s="28">
        <f>외인!V91/10000</f>
        <v>12.231427999999999</v>
      </c>
      <c r="W91" s="35">
        <f>MACD!W91-시그널!W91</f>
        <v>-6.8911042895244772E-4</v>
      </c>
      <c r="X91" s="28">
        <f>외인!X91/10000</f>
        <v>375.32168200000001</v>
      </c>
      <c r="Y91" s="35">
        <f>MACD!Y91-시그널!Y91</f>
        <v>1.4829763907703498E-4</v>
      </c>
      <c r="Z91" s="28">
        <f>외인!Z91/10000</f>
        <v>4.8265910000000005</v>
      </c>
      <c r="AA91" s="35">
        <f>MACD!AA91-시그널!AA91</f>
        <v>-9.525140974250185E-5</v>
      </c>
      <c r="AB91" s="28">
        <f>외인!AB91/10000</f>
        <v>19.286279999999998</v>
      </c>
      <c r="AC91" s="35">
        <f>MACD!AC91-시그널!AC91</f>
        <v>-1.8503392348033439E-4</v>
      </c>
      <c r="AD91" s="28">
        <f>외인!AD91/10000</f>
        <v>1.9429150000000002</v>
      </c>
      <c r="AE91" s="35">
        <f>MACD!AE91-시그널!AE91</f>
        <v>8.5646457554785929E-5</v>
      </c>
      <c r="AF91" s="28">
        <f>외인!AF91/10000</f>
        <v>2.162817</v>
      </c>
      <c r="AG91" s="35">
        <f>MACD!AG91-시그널!AG91</f>
        <v>-1.6669926568173277E-4</v>
      </c>
      <c r="AH91" s="28">
        <f>외인!AH91/10000</f>
        <v>18.130482000000001</v>
      </c>
      <c r="AI91" s="35">
        <f>MACD!AI91-시그널!AI91</f>
        <v>1.8640102099570723E-4</v>
      </c>
      <c r="AJ91" s="28">
        <f>외인!AJ91/10000</f>
        <v>8.9852779999999992</v>
      </c>
      <c r="AK91" s="35">
        <f>MACD!AK91-시그널!AK91</f>
        <v>-1.7645208603790088E-4</v>
      </c>
      <c r="AL91" s="28">
        <f>외인!AL91/10000</f>
        <v>8.8696889999999993</v>
      </c>
      <c r="AM91" s="35">
        <f>MACD!AM91-시그널!AM91</f>
        <v>1.7336213995019286E-4</v>
      </c>
      <c r="AN91" s="28">
        <f>외인!AN91/10000</f>
        <v>16.014479999999999</v>
      </c>
      <c r="AO91" s="35">
        <f>MACD!AO91-시그널!AO91</f>
        <v>-1.7960008143094269E-4</v>
      </c>
      <c r="AP91" s="28">
        <f>외인!AP91/10000</f>
        <v>14.693966</v>
      </c>
      <c r="AQ91" s="35">
        <f>MACD!AQ91-시그널!AQ91</f>
        <v>-1.6535769676488004E-4</v>
      </c>
      <c r="AR91" s="28">
        <f>외인!AR91/10000</f>
        <v>2.2303630000000001</v>
      </c>
      <c r="AS91" s="35">
        <f>MACD!AS91-시그널!AS91</f>
        <v>-1.5798640245122809E-4</v>
      </c>
      <c r="AT91" s="28">
        <f>외인!AT91/10000</f>
        <v>9.2750899999999987</v>
      </c>
      <c r="AU91" s="35">
        <f>MACD!AU91-시그널!AU91</f>
        <v>1.1089100960151896E-3</v>
      </c>
      <c r="AV91" s="28">
        <f>외인!AV91/10000</f>
        <v>4.0459300000000002</v>
      </c>
      <c r="AW91" s="35">
        <f>MACD!AW91-시그널!AW91</f>
        <v>-7.9892427614103984E-5</v>
      </c>
      <c r="AX91" s="28">
        <f>외인!AX91/10000</f>
        <v>5.124797</v>
      </c>
      <c r="AY91" s="35">
        <f>MACD!AY91-시그널!AY91</f>
        <v>-9.4875996627546532E-4</v>
      </c>
      <c r="AZ91" s="28">
        <f>외인!AZ91/10000</f>
        <v>401.64722399999999</v>
      </c>
      <c r="BA91" s="35">
        <f>MACD!BA91-시그널!BA91</f>
        <v>1.7827230950896993E-4</v>
      </c>
      <c r="BB91" s="28">
        <f>외인!BB91/10000</f>
        <v>14.080657999999998</v>
      </c>
      <c r="BC91" s="35">
        <f>MACD!BC91-시그널!BC91</f>
        <v>-3.7113595830852425E-5</v>
      </c>
      <c r="BD91" s="28">
        <f>외인!BD91/10000</f>
        <v>2.9811900000000002</v>
      </c>
      <c r="BE91" s="35">
        <f>MACD!BE91-시그널!BE91</f>
        <v>-5.088332308505316E-4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10.680733</v>
      </c>
      <c r="BI91" s="35">
        <f>MACD!BI91-시그널!BI91</f>
        <v>-1.3171798268919461E-4</v>
      </c>
      <c r="BJ91" s="28">
        <f>외인!BJ91/10000</f>
        <v>9.8991469999999993</v>
      </c>
      <c r="BK91" s="35">
        <f>MACD!BK91-시그널!BK91</f>
        <v>-9.9189270341220603E-5</v>
      </c>
      <c r="BL91" s="28">
        <f>외인!BL91/10000</f>
        <v>3.4127540000000001</v>
      </c>
      <c r="BM91" s="35">
        <f>MACD!BM91-시그널!BM91</f>
        <v>-1.7286171144766837E-4</v>
      </c>
      <c r="BN91" s="28">
        <f>외인!BN91/10000</f>
        <v>3.8453710000000001</v>
      </c>
      <c r="BO91" s="35">
        <f>MACD!BO91-시그널!BO91</f>
        <v>-3.1347183941681542E-4</v>
      </c>
      <c r="BP91" s="28">
        <f>외인!BP91/10000</f>
        <v>5.9721349999999997</v>
      </c>
      <c r="BQ91" s="35">
        <f>MACD!BQ91-시그널!BQ91</f>
        <v>-6.6237237963187188E-4</v>
      </c>
      <c r="BR91" s="28">
        <f>외인!BR91/10000</f>
        <v>25.904226999999999</v>
      </c>
      <c r="BS91" s="35">
        <f>MACD!BS91-시그널!BS91</f>
        <v>-9.8630258953724779E-5</v>
      </c>
      <c r="BT91" s="28">
        <f>외인!BT91/10000</f>
        <v>404.12152599999996</v>
      </c>
      <c r="BU91" s="35">
        <f>MACD!BU91-시그널!BU91</f>
        <v>1.0510143136954005E-4</v>
      </c>
      <c r="BV91" s="28">
        <f>외인!BV91/10000</f>
        <v>28.807981999999999</v>
      </c>
      <c r="BW91" s="35">
        <f>MACD!BW91-시그널!BW91</f>
        <v>-1.3340153723805383E-4</v>
      </c>
      <c r="BX91" s="28">
        <f>외인!BX91/10000</f>
        <v>6.7290830000000001</v>
      </c>
      <c r="BY91" s="35">
        <f>MACD!BY91-시그널!BY91</f>
        <v>2.6995424562891823E-5</v>
      </c>
      <c r="BZ91" s="28">
        <f>외인!BZ91/10000</f>
        <v>24.884169</v>
      </c>
      <c r="CA91" s="35">
        <f>MACD!CA91-시그널!CA91</f>
        <v>-5.4254140919769261E-5</v>
      </c>
      <c r="CB91" s="28">
        <f>외인!CB91/10000</f>
        <v>0.99449900000000002</v>
      </c>
      <c r="CC91" s="35">
        <f>MACD!CC91-시그널!CC91</f>
        <v>-6.4803032566636395E-4</v>
      </c>
      <c r="CD91" s="28">
        <f>외인!CD91/10000</f>
        <v>2.2194759999999998</v>
      </c>
      <c r="CE91" s="35">
        <f>MACD!CE91-시그널!CE91</f>
        <v>-3.5222952420252635E-4</v>
      </c>
      <c r="CF91" s="28">
        <f>외인!CF91/10000</f>
        <v>2.9917740000000004</v>
      </c>
      <c r="CG91" s="35">
        <f>MACD!CG91-시그널!CG91</f>
        <v>-8.3737846929605943E-5</v>
      </c>
      <c r="CH91" s="28">
        <f>외인!CH91/10000</f>
        <v>5.8750640000000001</v>
      </c>
      <c r="CI91" s="35">
        <f>MACD!CI91-시그널!CI91</f>
        <v>-1.1825816681879618E-4</v>
      </c>
      <c r="CJ91" s="28">
        <f>외인!CJ91/10000</f>
        <v>28.035265999999996</v>
      </c>
      <c r="CK91" s="35">
        <f>MACD!CK91-시그널!CK91</f>
        <v>-6.4586842636373378E-5</v>
      </c>
      <c r="CL91" s="28">
        <f>외인!CL91/10000</f>
        <v>21.577878999999999</v>
      </c>
      <c r="CM91" s="35">
        <f>MACD!CM91-시그널!CM91</f>
        <v>-1.5569594873120717E-4</v>
      </c>
      <c r="CN91" s="28">
        <f>외인!CN91/10000</f>
        <v>9.4327810000000003</v>
      </c>
      <c r="CO91" s="35">
        <f>MACD!CO91-시그널!CO91</f>
        <v>7.0871470913535888E-5</v>
      </c>
      <c r="CP91" s="28">
        <f>외인!CP91/10000</f>
        <v>14.122798999999999</v>
      </c>
      <c r="CQ91" s="35">
        <f>MACD!CQ91-시그널!CQ91</f>
        <v>-3.4783943719161704E-5</v>
      </c>
      <c r="CR91" s="28">
        <f>외인!CR91/10000</f>
        <v>14.537355999999999</v>
      </c>
      <c r="CS91" s="35">
        <f>MACD!CS91-시그널!CS91</f>
        <v>-1.0502312320044734E-5</v>
      </c>
      <c r="CT91" s="28">
        <f>외인!CT91/10000</f>
        <v>23.357067000000001</v>
      </c>
      <c r="CU91" s="35">
        <f>MACD!CU91-시그널!CU91</f>
        <v>7.7578569279947857E-4</v>
      </c>
      <c r="CV91" s="28">
        <f>외인!CV91/10000</f>
        <v>404.12152599999996</v>
      </c>
      <c r="CW91" s="35">
        <f>MACD!CW91-시그널!CW91</f>
        <v>1.0510143136954005E-4</v>
      </c>
      <c r="CX91" s="28">
        <f>외인!CX91/10000</f>
        <v>19.806998999999998</v>
      </c>
      <c r="CY91" s="35">
        <f>MACD!CY91-시그널!CY91</f>
        <v>4.2902335447278798E-4</v>
      </c>
      <c r="CZ91" s="28">
        <f>외인!CZ91/10000</f>
        <v>1.5116690000000002</v>
      </c>
      <c r="DA91" s="35">
        <f>MACD!DA91-시그널!DA91</f>
        <v>-2.2281825699644968E-4</v>
      </c>
      <c r="DB91" s="28">
        <f>외인!DB91/10000</f>
        <v>2.9811900000000002</v>
      </c>
      <c r="DC91" s="35">
        <f>MACD!DC91-시그널!DC91</f>
        <v>-5.088332308505316E-4</v>
      </c>
      <c r="DD91" s="28">
        <f>외인!DD91/10000</f>
        <v>0.728881</v>
      </c>
      <c r="DE91" s="35">
        <f>MACD!DE91-시그널!DE91</f>
        <v>-1.7947385553369828E-4</v>
      </c>
      <c r="DF91" s="28">
        <f>외인!DF91/10000</f>
        <v>4.9775260000000001</v>
      </c>
      <c r="DG91" s="35">
        <f>MACD!DG91-시그널!DG91</f>
        <v>3.9167126480056462E-5</v>
      </c>
      <c r="DH91" s="28">
        <f>외인!DH91/10000</f>
        <v>1.537358</v>
      </c>
      <c r="DI91" s="35">
        <f>MACD!DI91-시그널!DI91</f>
        <v>-3.6851440300541714E-4</v>
      </c>
      <c r="DJ91" s="28">
        <f>외인!DJ91/10000</f>
        <v>54.961523</v>
      </c>
      <c r="DK91" s="35">
        <f>MACD!DK91-시그널!DK91</f>
        <v>8.4162007731254207E-5</v>
      </c>
      <c r="DL91" s="28">
        <f>외인!DL91/10000</f>
        <v>7.2600699999999998</v>
      </c>
      <c r="DM91" s="35">
        <f>MACD!DM91-시그널!DM91</f>
        <v>1.2417068744730915E-4</v>
      </c>
      <c r="DN91" s="28">
        <f>외인!DN91/10000</f>
        <v>404.12152599999996</v>
      </c>
      <c r="DO91" s="35">
        <f>MACD!DO91-시그널!DO91</f>
        <v>1.0510143136954005E-4</v>
      </c>
      <c r="DP91" s="28">
        <f>외인!DP91/10000</f>
        <v>6.2392669999999999</v>
      </c>
      <c r="DQ91" s="35">
        <f>MACD!DQ91-시그널!DQ91</f>
        <v>-1.2689381819904784E-4</v>
      </c>
      <c r="DR91" s="28">
        <f>외인!DR91/10000</f>
        <v>3.6776620000000002</v>
      </c>
      <c r="DS91" s="35">
        <f>MACD!DS91-시그널!DS91</f>
        <v>-3.3632173496614095E-4</v>
      </c>
      <c r="DT91" s="28">
        <f>외인!DT91/10000</f>
        <v>11.680142</v>
      </c>
      <c r="DU91" s="35">
        <f>MACD!DU91-시그널!DU91</f>
        <v>-8.541128175795212E-6</v>
      </c>
      <c r="DV91" s="28">
        <f>외인!DV91/10000</f>
        <v>2.810953</v>
      </c>
      <c r="DW91" s="35">
        <f>MACD!DW91-시그널!DW91</f>
        <v>-4.3247017970586676E-5</v>
      </c>
      <c r="DX91" s="28">
        <f>외인!DX91/10000</f>
        <v>12.231427999999999</v>
      </c>
      <c r="DY91" s="35">
        <f>MACD!DY91-시그널!DY91</f>
        <v>-6.8911042895244772E-4</v>
      </c>
      <c r="DZ91" s="28">
        <f>외인!DZ91/10000</f>
        <v>0.62635200000000002</v>
      </c>
      <c r="EA91" s="35">
        <f>MACD!EA91-시그널!EA91</f>
        <v>-1.1270233118349752E-4</v>
      </c>
      <c r="EB91" s="28">
        <f>외인!EB91/10000</f>
        <v>0.89781900000000003</v>
      </c>
      <c r="EC91" s="35">
        <f>MACD!EC91-시그널!EC91</f>
        <v>-1.7648599959521795E-4</v>
      </c>
      <c r="ED91" s="28">
        <f>외인!ED91/10000</f>
        <v>0.74378199999999994</v>
      </c>
      <c r="EE91" s="35">
        <f>MACD!EE91-시그널!EE91</f>
        <v>-4.6105431108219285E-4</v>
      </c>
      <c r="EF91" s="28">
        <f>외인!EF91/10000</f>
        <v>17.925621</v>
      </c>
      <c r="EG91" s="35">
        <f>MACD!EG91-시그널!EG91</f>
        <v>-3.0487253903903539E-5</v>
      </c>
      <c r="EH91" s="28">
        <f>외인!EH91/10000</f>
        <v>13.598398000000001</v>
      </c>
      <c r="EI91" s="35">
        <f>MACD!EI91-시그널!EI91</f>
        <v>-1.265193815678184E-4</v>
      </c>
      <c r="EJ91" s="28">
        <f>외인!EJ91/10000</f>
        <v>8.5487529999999996</v>
      </c>
      <c r="EK91" s="35">
        <f>MACD!EK91-시그널!EK91</f>
        <v>-2.5813159396408602E-4</v>
      </c>
      <c r="EL91" s="28">
        <f>외인!EL91/10000</f>
        <v>2.4198900000000001</v>
      </c>
      <c r="EM91" s="35">
        <f>MACD!EM91-시그널!EM91</f>
        <v>-3.3152776824640407E-4</v>
      </c>
      <c r="EN91" s="28">
        <f>외인!EN91/10000</f>
        <v>3.6776620000000002</v>
      </c>
      <c r="EO91" s="35">
        <f>MACD!EO91-시그널!EO91</f>
        <v>-3.3632173496614095E-4</v>
      </c>
      <c r="EP91" s="28">
        <f>외인!EP91/10000</f>
        <v>13.201935999999998</v>
      </c>
      <c r="EQ91" s="35">
        <f>MACD!EQ91-시그널!EQ91</f>
        <v>-1.250865873896017E-4</v>
      </c>
      <c r="ER91" s="28">
        <f>외인!ER91/10000</f>
        <v>0.75574300000000005</v>
      </c>
      <c r="ES91" s="35">
        <f>MACD!ES91-시그널!ES91</f>
        <v>-4.9104597641135353E-4</v>
      </c>
      <c r="ET91" s="28">
        <f>외인!ET91/10000</f>
        <v>14.693966</v>
      </c>
      <c r="EU91" s="35">
        <f>MACD!EU91-시그널!EU91</f>
        <v>-1.6535769676488004E-4</v>
      </c>
      <c r="EV91" s="28">
        <f>외인!EV91/10000</f>
        <v>4.8265910000000005</v>
      </c>
      <c r="EW91" s="35">
        <f>MACD!EW91-시그널!EW91</f>
        <v>-9.525140974250185E-5</v>
      </c>
      <c r="EX91" s="28">
        <f>외인!EX91/10000</f>
        <v>9.2962070000000008</v>
      </c>
      <c r="EY91" s="35">
        <f>MACD!EY91-시그널!EY91</f>
        <v>1.4197547288052984E-6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20260623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46084</v>
      </c>
      <c r="B15" s="28">
        <f>외인!B15</f>
        <v>4627593.42</v>
      </c>
      <c r="C15" s="28">
        <f>(기관!C15+외인!C15)/B15</f>
        <v>-2.3855833903402863E-3</v>
      </c>
      <c r="D15" s="28">
        <f>외인!D15</f>
        <v>625363.34</v>
      </c>
      <c r="E15" s="28">
        <f>(기관!E15+외인!E15)/D15</f>
        <v>2.7885229089380263E-3</v>
      </c>
      <c r="F15" s="28">
        <f>외인!F15</f>
        <v>2007571.91</v>
      </c>
      <c r="G15" s="28">
        <f>(기관!G15+외인!G15)/F15</f>
        <v>-4.6211744415172659E-3</v>
      </c>
      <c r="H15" s="28">
        <f>외인!H15</f>
        <v>294385.96999999997</v>
      </c>
      <c r="I15" s="28">
        <f>(기관!I15+외인!I15)/H15</f>
        <v>4.8146655902113816E-3</v>
      </c>
      <c r="J15" s="28">
        <f>외인!J15</f>
        <v>38079.21</v>
      </c>
      <c r="K15" s="28">
        <f>(기관!K15+외인!K15)/J15</f>
        <v>1.5441496816766943E-3</v>
      </c>
      <c r="L15" s="28">
        <f>외인!L15</f>
        <v>273468.15000000002</v>
      </c>
      <c r="M15" s="28">
        <f>(기관!M15+외인!M15)/L15</f>
        <v>4.7601155747022091E-3</v>
      </c>
      <c r="N15" s="28">
        <f>외인!N15</f>
        <v>270798.13</v>
      </c>
      <c r="O15" s="28">
        <f>(기관!O15+외인!O15)/N15</f>
        <v>-9.527392231253595E-5</v>
      </c>
      <c r="P15" s="28">
        <f>외인!P15</f>
        <v>209118.51</v>
      </c>
      <c r="Q15" s="28">
        <f>(기관!Q15+외인!Q15)/P15</f>
        <v>2.2895151653481078E-3</v>
      </c>
      <c r="R15" s="28">
        <f>외인!R15</f>
        <v>139080.82</v>
      </c>
      <c r="S15" s="28">
        <f>(기관!S15+외인!S15)/R15</f>
        <v>7.2533365851596234E-4</v>
      </c>
      <c r="T15" s="28">
        <f>외인!T15</f>
        <v>9213.86</v>
      </c>
      <c r="U15" s="28">
        <f>(기관!U15+외인!U15)/T15</f>
        <v>-8.3949615036477635E-3</v>
      </c>
      <c r="V15" s="28">
        <f>외인!V15</f>
        <v>102433.79</v>
      </c>
      <c r="W15" s="28">
        <f>(기관!W15+외인!W15)/V15</f>
        <v>7.5216390997540957E-3</v>
      </c>
      <c r="X15" s="28">
        <f>외인!X15</f>
        <v>1925660.38</v>
      </c>
      <c r="Y15" s="28">
        <f>(기관!Y15+외인!Y15)/X15</f>
        <v>-6.0655763193299952E-3</v>
      </c>
      <c r="Z15" s="28">
        <f>외인!Z15</f>
        <v>49248.94</v>
      </c>
      <c r="AA15" s="28">
        <f>(기관!AA15+외인!AA15)/Z15</f>
        <v>-1.0079404754701322E-3</v>
      </c>
      <c r="AB15" s="28">
        <f>외인!AB15</f>
        <v>210085.67</v>
      </c>
      <c r="AC15" s="28">
        <f>(기관!AC15+외인!AC15)/AB15</f>
        <v>-3.999320848490047E-4</v>
      </c>
      <c r="AD15" s="28">
        <f>외인!AD15</f>
        <v>21346.23</v>
      </c>
      <c r="AE15" s="28">
        <f>(기관!AE15+외인!AE15)/AD15</f>
        <v>3.149033810654153E-3</v>
      </c>
      <c r="AF15" s="28">
        <f>외인!AF15</f>
        <v>28684.13</v>
      </c>
      <c r="AG15" s="28">
        <f>(기관!AG15+외인!AG15)/AF15</f>
        <v>-2.1531069619333061E-3</v>
      </c>
      <c r="AH15" s="28">
        <f>외인!AH15</f>
        <v>209071.38</v>
      </c>
      <c r="AI15" s="28">
        <f>(기관!AI15+외인!AI15)/AH15</f>
        <v>8.1876342902601016E-4</v>
      </c>
      <c r="AJ15" s="28">
        <f>외인!AJ15</f>
        <v>120284.46</v>
      </c>
      <c r="AK15" s="28">
        <f>(기관!AK15+외인!AK15)/AJ15</f>
        <v>-9.789294477441225E-4</v>
      </c>
      <c r="AL15" s="28">
        <f>외인!AL15</f>
        <v>95140.22</v>
      </c>
      <c r="AM15" s="28">
        <f>(기관!AM15+외인!AM15)/AL15</f>
        <v>7.8999186674153172E-4</v>
      </c>
      <c r="AN15" s="28">
        <f>외인!AN15</f>
        <v>195592.98</v>
      </c>
      <c r="AO15" s="28">
        <f>(기관!AO15+외인!AO15)/AN15</f>
        <v>-3.9162959734035437E-4</v>
      </c>
      <c r="AP15" s="28">
        <f>외인!AP15</f>
        <v>115494.62</v>
      </c>
      <c r="AQ15" s="28">
        <f>(기관!AQ15+외인!AQ15)/AP15</f>
        <v>4.0781120367338148E-5</v>
      </c>
      <c r="AR15" s="28">
        <f>외인!AR15</f>
        <v>25226.7</v>
      </c>
      <c r="AS15" s="28">
        <f>(기관!AS15+외인!AS15)/AR15</f>
        <v>9.3353470727443539E-4</v>
      </c>
      <c r="AT15" s="28">
        <f>외인!AT15</f>
        <v>84852.05</v>
      </c>
      <c r="AU15" s="28">
        <f>(기관!AU15+외인!AU15)/AT15</f>
        <v>4.6551615429444546E-4</v>
      </c>
      <c r="AV15" s="28">
        <f>외인!AV15</f>
        <v>50193.88</v>
      </c>
      <c r="AW15" s="28">
        <f>(기관!AW15+외인!AW15)/AV15</f>
        <v>-7.5467367734871258E-4</v>
      </c>
      <c r="AX15" s="28">
        <f>외인!AX15</f>
        <v>53913.760000000002</v>
      </c>
      <c r="AY15" s="28">
        <f>(기관!AY15+외인!AY15)/AX15</f>
        <v>2.2031481388053811E-3</v>
      </c>
      <c r="AZ15" s="28">
        <f>외인!AZ15</f>
        <v>2060334.9</v>
      </c>
      <c r="BA15" s="28">
        <f>(기관!BA15+외인!BA15)/AZ15</f>
        <v>-5.2525344302035556E-3</v>
      </c>
      <c r="BB15" s="28">
        <f>외인!BB15</f>
        <v>100426.85</v>
      </c>
      <c r="BC15" s="28">
        <f>(기관!BC15+외인!BC15)/BB15</f>
        <v>-1.4724149965870681E-3</v>
      </c>
      <c r="BD15" s="28">
        <f>외인!BD15</f>
        <v>42240.65</v>
      </c>
      <c r="BE15" s="28">
        <f>(기관!BE15+외인!BE15)/BD15</f>
        <v>-1.2795020909952853E-2</v>
      </c>
      <c r="BF15" s="28">
        <f>외인!BF15</f>
        <v>0</v>
      </c>
      <c r="BG15" s="28" t="e">
        <f>(기관!BG15+외인!BG15)/BF15</f>
        <v>#DIV/0!</v>
      </c>
      <c r="BH15" s="28">
        <f>외인!BH15</f>
        <v>96387.64</v>
      </c>
      <c r="BI15" s="28">
        <f>(기관!BI15+외인!BI15)/BH15</f>
        <v>-1.2501602902612824E-3</v>
      </c>
      <c r="BJ15" s="28">
        <f>외인!BJ15</f>
        <v>123338.26</v>
      </c>
      <c r="BK15" s="28">
        <f>(기관!BK15+외인!BK15)/BJ15</f>
        <v>6.0977834452991316E-3</v>
      </c>
      <c r="BL15" s="28">
        <f>외인!BL15</f>
        <v>57488.53</v>
      </c>
      <c r="BM15" s="28">
        <f>(기관!BM15+외인!BM15)/BL15</f>
        <v>1.8381057925815809E-3</v>
      </c>
      <c r="BN15" s="28">
        <f>외인!BN15</f>
        <v>47367.25</v>
      </c>
      <c r="BO15" s="28">
        <f>(기관!BO15+외인!BO15)/BN15</f>
        <v>-3.2448579978782804E-4</v>
      </c>
      <c r="BP15" s="28">
        <f>외인!BP15</f>
        <v>64679.89</v>
      </c>
      <c r="BQ15" s="28">
        <f>(기관!BQ15+외인!BQ15)/BP15</f>
        <v>2.174400729500313E-3</v>
      </c>
      <c r="BR15" s="28">
        <f>외인!BR15</f>
        <v>249511.18</v>
      </c>
      <c r="BS15" s="28">
        <f>(기관!BS15+외인!BS15)/BR15</f>
        <v>2.6655318611374444E-3</v>
      </c>
      <c r="BT15" s="28">
        <f>외인!BT15</f>
        <v>1961663.41</v>
      </c>
      <c r="BU15" s="28">
        <f>(기관!BU15+외인!BU15)/BT15</f>
        <v>-5.918375161006852E-3</v>
      </c>
      <c r="BV15" s="28">
        <f>외인!BV15</f>
        <v>394019.3</v>
      </c>
      <c r="BW15" s="28">
        <f>(기관!BW15+외인!BW15)/BV15</f>
        <v>4.6726137526765827E-4</v>
      </c>
      <c r="BX15" s="28">
        <f>외인!BX15</f>
        <v>83805.91</v>
      </c>
      <c r="BY15" s="28">
        <f>(기관!BY15+외인!BY15)/BX15</f>
        <v>-2.4914710668973102E-4</v>
      </c>
      <c r="BZ15" s="28">
        <f>외인!BZ15</f>
        <v>290733.2</v>
      </c>
      <c r="CA15" s="28">
        <f>(기관!CA15+외인!CA15)/BZ15</f>
        <v>-4.9529947044231541E-6</v>
      </c>
      <c r="CB15" s="28">
        <f>외인!CB15</f>
        <v>13804.25</v>
      </c>
      <c r="CC15" s="28">
        <f>(기관!CC15+외인!CC15)/CB15</f>
        <v>-4.9260191607657046E-4</v>
      </c>
      <c r="CD15" s="28">
        <f>외인!CD15</f>
        <v>34996.74</v>
      </c>
      <c r="CE15" s="28">
        <f>(기관!CE15+외인!CE15)/CD15</f>
        <v>-2.2333508778246201E-3</v>
      </c>
      <c r="CF15" s="28">
        <f>외인!CF15</f>
        <v>24454.91</v>
      </c>
      <c r="CG15" s="28">
        <f>(기관!CG15+외인!CG15)/CF15</f>
        <v>-3.4757846174858134E-4</v>
      </c>
      <c r="CH15" s="28">
        <f>외인!CH15</f>
        <v>69776.929999999993</v>
      </c>
      <c r="CI15" s="28">
        <f>(기관!CI15+외인!CI15)/CH15</f>
        <v>-1.4970564053190649E-3</v>
      </c>
      <c r="CJ15" s="28">
        <f>외인!CJ15</f>
        <v>405092.77</v>
      </c>
      <c r="CK15" s="28">
        <f>(기관!CK15+외인!CK15)/CJ15</f>
        <v>2.0528631009632684E-3</v>
      </c>
      <c r="CL15" s="28">
        <f>외인!CL15</f>
        <v>235737.85</v>
      </c>
      <c r="CM15" s="28">
        <f>(기관!CM15+외인!CM15)/CL15</f>
        <v>3.0542401230858766E-5</v>
      </c>
      <c r="CN15" s="28">
        <f>외인!CN15</f>
        <v>122913.03</v>
      </c>
      <c r="CO15" s="28">
        <f>(기관!CO15+외인!CO15)/CN15</f>
        <v>-1.4533040150421807E-3</v>
      </c>
      <c r="CP15" s="28">
        <f>외인!CP15</f>
        <v>101092.45</v>
      </c>
      <c r="CQ15" s="28">
        <f>(기관!CQ15+외인!CQ15)/CP15</f>
        <v>-1.4267138643884881E-3</v>
      </c>
      <c r="CR15" s="28">
        <f>외인!CR15</f>
        <v>173019.81</v>
      </c>
      <c r="CS15" s="28">
        <f>(기관!CS15+외인!CS15)/CR15</f>
        <v>6.9980425940821447E-4</v>
      </c>
      <c r="CT15" s="28">
        <f>외인!CT15</f>
        <v>103125.32</v>
      </c>
      <c r="CU15" s="28">
        <f>(기관!CU15+외인!CU15)/CT15</f>
        <v>2.5527193515617694E-3</v>
      </c>
      <c r="CV15" s="28">
        <f>외인!CV15</f>
        <v>1961663.41</v>
      </c>
      <c r="CW15" s="28">
        <f>(기관!CW15+외인!CW15)/CV15</f>
        <v>-5.918375161006852E-3</v>
      </c>
      <c r="CX15" s="28">
        <f>외인!CX15</f>
        <v>199790.51</v>
      </c>
      <c r="CY15" s="28">
        <f>(기관!CY15+외인!CY15)/CX15</f>
        <v>4.0939381955629427E-3</v>
      </c>
      <c r="CZ15" s="28">
        <f>외인!CZ15</f>
        <v>17733.16</v>
      </c>
      <c r="DA15" s="28">
        <f>(기관!DA15+외인!DA15)/CZ15</f>
        <v>1.195500407146837E-3</v>
      </c>
      <c r="DB15" s="28">
        <f>외인!DB15</f>
        <v>42240.65</v>
      </c>
      <c r="DC15" s="28">
        <f>(기관!DC15+외인!DC15)/DB15</f>
        <v>-1.2795020909952853E-2</v>
      </c>
      <c r="DD15" s="28">
        <f>외인!DD15</f>
        <v>9213.86</v>
      </c>
      <c r="DE15" s="28">
        <f>(기관!DE15+외인!DE15)/DD15</f>
        <v>-8.3949615036477635E-3</v>
      </c>
      <c r="DF15" s="28">
        <f>외인!DF15</f>
        <v>63652.97</v>
      </c>
      <c r="DG15" s="28">
        <f>(기관!DG15+외인!DG15)/DF15</f>
        <v>8.7191532461093282E-5</v>
      </c>
      <c r="DH15" s="28">
        <f>외인!DH15</f>
        <v>26679.7</v>
      </c>
      <c r="DI15" s="28">
        <f>(기관!DI15+외인!DI15)/DH15</f>
        <v>-2.4970295767943419E-3</v>
      </c>
      <c r="DJ15" s="28">
        <f>외인!DJ15</f>
        <v>588109.68000000005</v>
      </c>
      <c r="DK15" s="28">
        <f>(기관!DK15+외인!DK15)/DJ15</f>
        <v>2.1614675684304323E-3</v>
      </c>
      <c r="DL15" s="28">
        <f>외인!DL15</f>
        <v>95939.15</v>
      </c>
      <c r="DM15" s="28">
        <f>(기관!DM15+외인!DM15)/DL15</f>
        <v>-1.7155665856952039E-3</v>
      </c>
      <c r="DN15" s="28">
        <f>외인!DN15</f>
        <v>1961663.41</v>
      </c>
      <c r="DO15" s="28">
        <f>(기관!DO15+외인!DO15)/DN15</f>
        <v>-5.918375161006852E-3</v>
      </c>
      <c r="DP15" s="28">
        <f>외인!DP15</f>
        <v>84316.23</v>
      </c>
      <c r="DQ15" s="28">
        <f>(기관!DQ15+외인!DQ15)/DP15</f>
        <v>5.1670953504443931E-3</v>
      </c>
      <c r="DR15" s="28">
        <f>외인!DR15</f>
        <v>39869.699999999997</v>
      </c>
      <c r="DS15" s="28">
        <f>(기관!DS15+외인!DS15)/DR15</f>
        <v>4.6601805381028702E-4</v>
      </c>
      <c r="DT15" s="28">
        <f>외인!DT15</f>
        <v>139080.82</v>
      </c>
      <c r="DU15" s="28">
        <f>(기관!DU15+외인!DU15)/DT15</f>
        <v>7.2533365851596234E-4</v>
      </c>
      <c r="DV15" s="28">
        <f>외인!DV15</f>
        <v>33766.31</v>
      </c>
      <c r="DW15" s="28">
        <f>(기관!DW15+외인!DW15)/DV15</f>
        <v>5.9378712094984619E-4</v>
      </c>
      <c r="DX15" s="28">
        <f>외인!DX15</f>
        <v>102433.79</v>
      </c>
      <c r="DY15" s="28">
        <f>(기관!DY15+외인!DY15)/DX15</f>
        <v>7.5216390997540957E-3</v>
      </c>
      <c r="DZ15" s="28">
        <f>외인!DZ15</f>
        <v>10390.14</v>
      </c>
      <c r="EA15" s="28">
        <f>(기관!EA15+외인!EA15)/DZ15</f>
        <v>1.9441508969080299E-4</v>
      </c>
      <c r="EB15" s="28">
        <f>외인!EB15</f>
        <v>13696.37</v>
      </c>
      <c r="EC15" s="28">
        <f>(기관!EC15+외인!EC15)/EB15</f>
        <v>-3.2110697944053787E-3</v>
      </c>
      <c r="ED15" s="28">
        <f>외인!ED15</f>
        <v>10785</v>
      </c>
      <c r="EE15" s="28">
        <f>(기관!EE15+외인!EE15)/ED15</f>
        <v>1.5456652758460826E-3</v>
      </c>
      <c r="EF15" s="28">
        <f>외인!EF15</f>
        <v>266257.03000000003</v>
      </c>
      <c r="EG15" s="28">
        <f>(기관!EG15+외인!EG15)/EF15</f>
        <v>1.6299287947439359E-3</v>
      </c>
      <c r="EH15" s="28">
        <f>외인!EH15</f>
        <v>192607.63</v>
      </c>
      <c r="EI15" s="28">
        <f>(기관!EI15+외인!EI15)/EH15</f>
        <v>6.9908964665626181E-4</v>
      </c>
      <c r="EJ15" s="28">
        <f>외인!EJ15</f>
        <v>95451.6</v>
      </c>
      <c r="EK15" s="28">
        <f>(기관!EK15+외인!EK15)/EJ15</f>
        <v>-6.4032452048996564E-4</v>
      </c>
      <c r="EL15" s="28">
        <f>외인!EL15</f>
        <v>37476.04</v>
      </c>
      <c r="EM15" s="28">
        <f>(기관!EM15+외인!EM15)/EL15</f>
        <v>-2.0581149982762319E-3</v>
      </c>
      <c r="EN15" s="28">
        <f>외인!EN15</f>
        <v>39869.699999999997</v>
      </c>
      <c r="EO15" s="28">
        <f>(기관!EO15+외인!EO15)/EN15</f>
        <v>4.6601805381028702E-4</v>
      </c>
      <c r="EP15" s="28">
        <f>외인!EP15</f>
        <v>177143.41</v>
      </c>
      <c r="EQ15" s="28">
        <f>(기관!EQ15+외인!EQ15)/EP15</f>
        <v>2.7288624510502527E-4</v>
      </c>
      <c r="ER15" s="28">
        <f>외인!ER15</f>
        <v>12842.7</v>
      </c>
      <c r="ES15" s="28">
        <f>(기관!ES15+외인!ES15)/ER15</f>
        <v>2.5173834162598207E-3</v>
      </c>
      <c r="ET15" s="28">
        <f>외인!ET15</f>
        <v>115494.62</v>
      </c>
      <c r="EU15" s="28">
        <f>(기관!EU15+외인!EU15)/ET15</f>
        <v>4.0781120367338148E-5</v>
      </c>
      <c r="EV15" s="28">
        <f>외인!EV15</f>
        <v>49248.94</v>
      </c>
      <c r="EW15" s="28">
        <f>(기관!EW15+외인!EW15)/EV15</f>
        <v>-1.0079404754701322E-3</v>
      </c>
      <c r="EX15" s="28">
        <f>외인!EX15</f>
        <v>51843.519999999997</v>
      </c>
      <c r="EY15" s="28">
        <f>(기관!EY15+외인!EY15)/EX15</f>
        <v>-1.8245288900136413E-3</v>
      </c>
    </row>
    <row r="16" spans="1:255">
      <c r="A16" s="27">
        <f>외인!A16</f>
        <v>46085</v>
      </c>
      <c r="B16" s="28">
        <f>외인!B16</f>
        <v>4069576.51</v>
      </c>
      <c r="C16" s="28">
        <f>(기관!C16+외인!C16)/B16</f>
        <v>-3.337693729709483E-3</v>
      </c>
      <c r="D16" s="28">
        <f>외인!D16</f>
        <v>538099.16</v>
      </c>
      <c r="E16" s="28">
        <f>(기관!E16+외인!E16)/D16</f>
        <v>5.2298539176310914E-3</v>
      </c>
      <c r="F16" s="28">
        <f>외인!F16</f>
        <v>1767653.56</v>
      </c>
      <c r="G16" s="28">
        <f>(기관!G16+외인!G16)/F16</f>
        <v>-5.4900067635425126E-3</v>
      </c>
      <c r="H16" s="28">
        <f>외인!H16</f>
        <v>251195.08</v>
      </c>
      <c r="I16" s="28">
        <f>(기관!I16+외인!I16)/H16</f>
        <v>2.9233056634707976E-3</v>
      </c>
      <c r="J16" s="28">
        <f>외인!J16</f>
        <v>34407.910000000003</v>
      </c>
      <c r="K16" s="28">
        <f>(기관!K16+외인!K16)/J16</f>
        <v>2.8635857278166564E-3</v>
      </c>
      <c r="L16" s="28">
        <f>외인!L16</f>
        <v>233792.98</v>
      </c>
      <c r="M16" s="28">
        <f>(기관!M16+외인!M16)/L16</f>
        <v>2.9310546450111545E-3</v>
      </c>
      <c r="N16" s="28">
        <f>외인!N16</f>
        <v>230239.14</v>
      </c>
      <c r="O16" s="28">
        <f>(기관!O16+외인!O16)/N16</f>
        <v>-5.6363136172242468E-4</v>
      </c>
      <c r="P16" s="28">
        <f>외인!P16</f>
        <v>184620.37</v>
      </c>
      <c r="Q16" s="28">
        <f>(기관!Q16+외인!Q16)/P16</f>
        <v>2.9523286081595441E-3</v>
      </c>
      <c r="R16" s="28">
        <f>외인!R16</f>
        <v>120382.14</v>
      </c>
      <c r="S16" s="28">
        <f>(기관!S16+외인!S16)/R16</f>
        <v>1.7349749722010259E-3</v>
      </c>
      <c r="T16" s="28">
        <f>외인!T16</f>
        <v>8268.2800000000007</v>
      </c>
      <c r="U16" s="28">
        <f>(기관!U16+외인!U16)/T16</f>
        <v>-1.2679783461614748E-2</v>
      </c>
      <c r="V16" s="28">
        <f>외인!V16</f>
        <v>89927.59</v>
      </c>
      <c r="W16" s="28">
        <f>(기관!W16+외인!W16)/V16</f>
        <v>6.5844086336573687E-3</v>
      </c>
      <c r="X16" s="28">
        <f>외인!X16</f>
        <v>1714925.2</v>
      </c>
      <c r="Y16" s="28">
        <f>(기관!Y16+외인!Y16)/X16</f>
        <v>-7.9750592037483633E-3</v>
      </c>
      <c r="Z16" s="28">
        <f>외인!Z16</f>
        <v>44897.89</v>
      </c>
      <c r="AA16" s="28">
        <f>(기관!AA16+외인!AA16)/Z16</f>
        <v>-5.6505996161512273E-4</v>
      </c>
      <c r="AB16" s="28">
        <f>외인!AB16</f>
        <v>188539.67</v>
      </c>
      <c r="AC16" s="28">
        <f>(기관!AC16+외인!AC16)/AB16</f>
        <v>7.139081128125453E-5</v>
      </c>
      <c r="AD16" s="28">
        <f>외인!AD16</f>
        <v>18793.72</v>
      </c>
      <c r="AE16" s="28">
        <f>(기관!AE16+외인!AE16)/AD16</f>
        <v>2.5412744257124185E-3</v>
      </c>
      <c r="AF16" s="28">
        <f>외인!AF16</f>
        <v>24208.61</v>
      </c>
      <c r="AG16" s="28">
        <f>(기관!AG16+외인!AG16)/AF16</f>
        <v>-4.0568211062097332E-3</v>
      </c>
      <c r="AH16" s="28">
        <f>외인!AH16</f>
        <v>178479.15</v>
      </c>
      <c r="AI16" s="28">
        <f>(기관!AI16+외인!AI16)/AH16</f>
        <v>1.7377940224390354E-3</v>
      </c>
      <c r="AJ16" s="28">
        <f>외인!AJ16</f>
        <v>105822.24</v>
      </c>
      <c r="AK16" s="28">
        <f>(기관!AK16+외인!AK16)/AJ16</f>
        <v>-1.9381559112715814E-4</v>
      </c>
      <c r="AL16" s="28">
        <f>외인!AL16</f>
        <v>81661.84</v>
      </c>
      <c r="AM16" s="28">
        <f>(기관!AM16+외인!AM16)/AL16</f>
        <v>1.5456423710266632E-3</v>
      </c>
      <c r="AN16" s="28">
        <f>외인!AN16</f>
        <v>166094.35</v>
      </c>
      <c r="AO16" s="28">
        <f>(기관!AO16+외인!AO16)/AN16</f>
        <v>-1.1892036062635485E-3</v>
      </c>
      <c r="AP16" s="28">
        <f>외인!AP16</f>
        <v>100690.32</v>
      </c>
      <c r="AQ16" s="28">
        <f>(기관!AQ16+외인!AQ16)/AP16</f>
        <v>6.3700264335240966E-4</v>
      </c>
      <c r="AR16" s="28">
        <f>외인!AR16</f>
        <v>23007.59</v>
      </c>
      <c r="AS16" s="28">
        <f>(기관!AS16+외인!AS16)/AR16</f>
        <v>1.0140132017303855E-3</v>
      </c>
      <c r="AT16" s="28">
        <f>외인!AT16</f>
        <v>74704.070000000007</v>
      </c>
      <c r="AU16" s="28">
        <f>(기관!AU16+외인!AU16)/AT16</f>
        <v>1.2311243550719524E-3</v>
      </c>
      <c r="AV16" s="28">
        <f>외인!AV16</f>
        <v>45919.74</v>
      </c>
      <c r="AW16" s="28">
        <f>(기관!AW16+외인!AW16)/AV16</f>
        <v>9.6472671665823932E-5</v>
      </c>
      <c r="AX16" s="28">
        <f>외인!AX16</f>
        <v>45886.559999999998</v>
      </c>
      <c r="AY16" s="28">
        <f>(기관!AY16+외인!AY16)/AX16</f>
        <v>3.2290500747931411E-3</v>
      </c>
      <c r="AZ16" s="28">
        <f>외인!AZ16</f>
        <v>1831227.79</v>
      </c>
      <c r="BA16" s="28">
        <f>(기관!BA16+외인!BA16)/AZ16</f>
        <v>-7.238809978959526E-3</v>
      </c>
      <c r="BB16" s="28">
        <f>외인!BB16</f>
        <v>90399.63</v>
      </c>
      <c r="BC16" s="28">
        <f>(기관!BC16+외인!BC16)/BB16</f>
        <v>-4.5564345783273666E-4</v>
      </c>
      <c r="BD16" s="28">
        <f>외인!BD16</f>
        <v>37330.639999999999</v>
      </c>
      <c r="BE16" s="28">
        <f>(기관!BE16+외인!BE16)/BD16</f>
        <v>-1.2575996554037114E-2</v>
      </c>
      <c r="BF16" s="28">
        <f>외인!BF16</f>
        <v>0</v>
      </c>
      <c r="BG16" s="28" t="e">
        <f>(기관!BG16+외인!BG16)/BF16</f>
        <v>#DIV/0!</v>
      </c>
      <c r="BH16" s="28">
        <f>외인!BH16</f>
        <v>82809.34</v>
      </c>
      <c r="BI16" s="28">
        <f>(기관!BI16+외인!BI16)/BH16</f>
        <v>-5.0611440690144375E-3</v>
      </c>
      <c r="BJ16" s="28">
        <f>외인!BJ16</f>
        <v>104368.28</v>
      </c>
      <c r="BK16" s="28">
        <f>(기관!BK16+외인!BK16)/BJ16</f>
        <v>6.1976684870154036E-3</v>
      </c>
      <c r="BL16" s="28">
        <f>외인!BL16</f>
        <v>48414.44</v>
      </c>
      <c r="BM16" s="28">
        <f>(기관!BM16+외인!BM16)/BL16</f>
        <v>-2.4620753642921406E-4</v>
      </c>
      <c r="BN16" s="28">
        <f>외인!BN16</f>
        <v>40814.58</v>
      </c>
      <c r="BO16" s="28">
        <f>(기관!BO16+외인!BO16)/BN16</f>
        <v>-1.5447911016112379E-3</v>
      </c>
      <c r="BP16" s="28">
        <f>외인!BP16</f>
        <v>56085.21</v>
      </c>
      <c r="BQ16" s="28">
        <f>(기관!BQ16+외인!BQ16)/BP16</f>
        <v>2.920556061036412E-3</v>
      </c>
      <c r="BR16" s="28">
        <f>외인!BR16</f>
        <v>212149.78</v>
      </c>
      <c r="BS16" s="28">
        <f>(기관!BS16+외인!BS16)/BR16</f>
        <v>4.5491444770765256E-3</v>
      </c>
      <c r="BT16" s="28">
        <f>외인!BT16</f>
        <v>1746017.77</v>
      </c>
      <c r="BU16" s="28">
        <f>(기관!BU16+외인!BU16)/BT16</f>
        <v>-7.8098861502423319E-3</v>
      </c>
      <c r="BV16" s="28">
        <f>외인!BV16</f>
        <v>341015.4</v>
      </c>
      <c r="BW16" s="28">
        <f>(기관!BW16+외인!BW16)/BV16</f>
        <v>-1.2612920120323012E-3</v>
      </c>
      <c r="BX16" s="28">
        <f>외인!BX16</f>
        <v>73822.47</v>
      </c>
      <c r="BY16" s="28">
        <f>(기관!BY16+외인!BY16)/BX16</f>
        <v>-1.1335302110590448E-3</v>
      </c>
      <c r="BZ16" s="28">
        <f>외인!BZ16</f>
        <v>247756.18</v>
      </c>
      <c r="CA16" s="28">
        <f>(기관!CA16+외인!CA16)/BZ16</f>
        <v>-2.8778293239748858E-4</v>
      </c>
      <c r="CB16" s="28">
        <f>외인!CB16</f>
        <v>12448.45</v>
      </c>
      <c r="CC16" s="28">
        <f>(기관!CC16+외인!CC16)/CB16</f>
        <v>1.1728367788760856E-4</v>
      </c>
      <c r="CD16" s="28">
        <f>외인!CD16</f>
        <v>31799.88</v>
      </c>
      <c r="CE16" s="28">
        <f>(기관!CE16+외인!CE16)/CD16</f>
        <v>3.5220258692799792E-5</v>
      </c>
      <c r="CF16" s="28">
        <f>외인!CF16</f>
        <v>21956.23</v>
      </c>
      <c r="CG16" s="28">
        <f>(기관!CG16+외인!CG16)/CF16</f>
        <v>1.8359253842758982E-3</v>
      </c>
      <c r="CH16" s="28">
        <f>외인!CH16</f>
        <v>64212.51</v>
      </c>
      <c r="CI16" s="28">
        <f>(기관!CI16+외인!CI16)/CH16</f>
        <v>-7.0640440624420374E-4</v>
      </c>
      <c r="CJ16" s="28">
        <f>외인!CJ16</f>
        <v>352789.88</v>
      </c>
      <c r="CK16" s="28">
        <f>(기관!CK16+외인!CK16)/CJ16</f>
        <v>3.435501041016256E-3</v>
      </c>
      <c r="CL16" s="28">
        <f>외인!CL16</f>
        <v>212072.04</v>
      </c>
      <c r="CM16" s="28">
        <f>(기관!CM16+외인!CM16)/CL16</f>
        <v>5.9734418549470248E-4</v>
      </c>
      <c r="CN16" s="28">
        <f>외인!CN16</f>
        <v>106709.31</v>
      </c>
      <c r="CO16" s="28">
        <f>(기관!CO16+외인!CO16)/CN16</f>
        <v>1.4632275290693941E-3</v>
      </c>
      <c r="CP16" s="28">
        <f>외인!CP16</f>
        <v>90992.35</v>
      </c>
      <c r="CQ16" s="28">
        <f>(기관!CQ16+외인!CQ16)/CP16</f>
        <v>-3.9047238586540506E-4</v>
      </c>
      <c r="CR16" s="28">
        <f>외인!CR16</f>
        <v>150520.21</v>
      </c>
      <c r="CS16" s="28">
        <f>(기관!CS16+외인!CS16)/CR16</f>
        <v>1.49268991851659E-3</v>
      </c>
      <c r="CT16" s="28">
        <f>외인!CT16</f>
        <v>89488.82</v>
      </c>
      <c r="CU16" s="28">
        <f>(기관!CU16+외인!CU16)/CT16</f>
        <v>3.3827689313592462E-3</v>
      </c>
      <c r="CV16" s="28">
        <f>외인!CV16</f>
        <v>1746017.77</v>
      </c>
      <c r="CW16" s="28">
        <f>(기관!CW16+외인!CW16)/CV16</f>
        <v>-7.8098861502423319E-3</v>
      </c>
      <c r="CX16" s="28">
        <f>외인!CX16</f>
        <v>172632.69</v>
      </c>
      <c r="CY16" s="28">
        <f>(기관!CY16+외인!CY16)/CX16</f>
        <v>2.4609475760355697E-3</v>
      </c>
      <c r="CZ16" s="28">
        <f>외인!CZ16</f>
        <v>15369.56</v>
      </c>
      <c r="DA16" s="28">
        <f>(기관!DA16+외인!DA16)/CZ16</f>
        <v>1.4665351512990615E-3</v>
      </c>
      <c r="DB16" s="28">
        <f>외인!DB16</f>
        <v>37330.639999999999</v>
      </c>
      <c r="DC16" s="28">
        <f>(기관!DC16+외인!DC16)/DB16</f>
        <v>-1.2575996554037114E-2</v>
      </c>
      <c r="DD16" s="28">
        <f>외인!DD16</f>
        <v>8268.2800000000007</v>
      </c>
      <c r="DE16" s="28">
        <f>(기관!DE16+외인!DE16)/DD16</f>
        <v>-1.2679783461614748E-2</v>
      </c>
      <c r="DF16" s="28">
        <f>외인!DF16</f>
        <v>55780.91</v>
      </c>
      <c r="DG16" s="28">
        <f>(기관!DG16+외인!DG16)/DF16</f>
        <v>-7.8145014127593111E-4</v>
      </c>
      <c r="DH16" s="28">
        <f>외인!DH16</f>
        <v>24146.48</v>
      </c>
      <c r="DI16" s="28">
        <f>(기관!DI16+외인!DI16)/DH16</f>
        <v>1.02292342403531E-4</v>
      </c>
      <c r="DJ16" s="28">
        <f>외인!DJ16</f>
        <v>499621.43</v>
      </c>
      <c r="DK16" s="28">
        <f>(기관!DK16+외인!DK16)/DJ16</f>
        <v>2.6935994318738488E-3</v>
      </c>
      <c r="DL16" s="28">
        <f>외인!DL16</f>
        <v>82368.679999999993</v>
      </c>
      <c r="DM16" s="28">
        <f>(기관!DM16+외인!DM16)/DL16</f>
        <v>1.9910480537019657E-3</v>
      </c>
      <c r="DN16" s="28">
        <f>외인!DN16</f>
        <v>1746017.77</v>
      </c>
      <c r="DO16" s="28">
        <f>(기관!DO16+외인!DO16)/DN16</f>
        <v>-7.8098861502423319E-3</v>
      </c>
      <c r="DP16" s="28">
        <f>외인!DP16</f>
        <v>71989.070000000007</v>
      </c>
      <c r="DQ16" s="28">
        <f>(기관!DQ16+외인!DQ16)/DP16</f>
        <v>7.7110316885604987E-3</v>
      </c>
      <c r="DR16" s="28">
        <f>외인!DR16</f>
        <v>35909.160000000003</v>
      </c>
      <c r="DS16" s="28">
        <f>(기관!DS16+외인!DS16)/DR16</f>
        <v>2.3484258612565707E-3</v>
      </c>
      <c r="DT16" s="28">
        <f>외인!DT16</f>
        <v>120382.14</v>
      </c>
      <c r="DU16" s="28">
        <f>(기관!DU16+외인!DU16)/DT16</f>
        <v>1.7349749722010259E-3</v>
      </c>
      <c r="DV16" s="28">
        <f>외인!DV16</f>
        <v>29967.72</v>
      </c>
      <c r="DW16" s="28">
        <f>(기관!DW16+외인!DW16)/DV16</f>
        <v>5.6594228723439756E-4</v>
      </c>
      <c r="DX16" s="28">
        <f>외인!DX16</f>
        <v>89927.59</v>
      </c>
      <c r="DY16" s="28">
        <f>(기관!DY16+외인!DY16)/DX16</f>
        <v>6.5844086336573687E-3</v>
      </c>
      <c r="DZ16" s="28">
        <f>외인!DZ16</f>
        <v>9402.1</v>
      </c>
      <c r="EA16" s="28">
        <f>(기관!EA16+외인!EA16)/DZ16</f>
        <v>2.5909105412620583E-3</v>
      </c>
      <c r="EB16" s="28">
        <f>외인!EB16</f>
        <v>12334.8</v>
      </c>
      <c r="EC16" s="28">
        <f>(기관!EC16+외인!EC16)/EB16</f>
        <v>1.524143074877582E-4</v>
      </c>
      <c r="ED16" s="28">
        <f>외인!ED16</f>
        <v>9228.9500000000007</v>
      </c>
      <c r="EE16" s="28">
        <f>(기관!EE16+외인!EE16)/ED16</f>
        <v>5.1631008944679514E-3</v>
      </c>
      <c r="EF16" s="28">
        <f>외인!EF16</f>
        <v>233514.73</v>
      </c>
      <c r="EG16" s="28">
        <f>(기관!EG16+외인!EG16)/EF16</f>
        <v>2.4529073604907061E-3</v>
      </c>
      <c r="EH16" s="28">
        <f>외인!EH16</f>
        <v>166541.76999999999</v>
      </c>
      <c r="EI16" s="28">
        <f>(기관!EI16+외인!EI16)/EH16</f>
        <v>3.4862124979216928E-4</v>
      </c>
      <c r="EJ16" s="28">
        <f>외인!EJ16</f>
        <v>86990.79</v>
      </c>
      <c r="EK16" s="28">
        <f>(기관!EK16+외인!EK16)/EJ16</f>
        <v>7.7479466504442609E-4</v>
      </c>
      <c r="EL16" s="28">
        <f>외인!EL16</f>
        <v>34099.94</v>
      </c>
      <c r="EM16" s="28">
        <f>(기관!EM16+외인!EM16)/EL16</f>
        <v>7.5366701524987809E-5</v>
      </c>
      <c r="EN16" s="28">
        <f>외인!EN16</f>
        <v>35909.160000000003</v>
      </c>
      <c r="EO16" s="28">
        <f>(기관!EO16+외인!EO16)/EN16</f>
        <v>2.3484258612565707E-3</v>
      </c>
      <c r="EP16" s="28">
        <f>외인!EP16</f>
        <v>153178.60999999999</v>
      </c>
      <c r="EQ16" s="28">
        <f>(기관!EQ16+외인!EQ16)/EP16</f>
        <v>-3.3146272837963476E-3</v>
      </c>
      <c r="ER16" s="28">
        <f>외인!ER16</f>
        <v>10398.36</v>
      </c>
      <c r="ES16" s="28">
        <f>(기관!ES16+외인!ES16)/ER16</f>
        <v>9.0696994526059879E-3</v>
      </c>
      <c r="ET16" s="28">
        <f>외인!ET16</f>
        <v>100690.32</v>
      </c>
      <c r="EU16" s="28">
        <f>(기관!EU16+외인!EU16)/ET16</f>
        <v>6.3700264335240966E-4</v>
      </c>
      <c r="EV16" s="28">
        <f>외인!EV16</f>
        <v>44897.89</v>
      </c>
      <c r="EW16" s="28">
        <f>(기관!EW16+외인!EW16)/EV16</f>
        <v>-5.6505996161512273E-4</v>
      </c>
      <c r="EX16" s="28">
        <f>외인!EX16</f>
        <v>46094.47</v>
      </c>
      <c r="EY16" s="28">
        <f>(기관!EY16+외인!EY16)/EX16</f>
        <v>-2.2041689599641779E-4</v>
      </c>
    </row>
    <row r="17" spans="1:155">
      <c r="A17" s="27">
        <f>외인!A17</f>
        <v>46086</v>
      </c>
      <c r="B17" s="28">
        <f>외인!B17</f>
        <v>4464658.88</v>
      </c>
      <c r="C17" s="28">
        <f>(기관!C17+외인!C17)/B17</f>
        <v>-3.4959020206264896E-3</v>
      </c>
      <c r="D17" s="28">
        <f>외인!D17</f>
        <v>613583.1</v>
      </c>
      <c r="E17" s="28">
        <f>(기관!E17+외인!E17)/D17</f>
        <v>7.7076601360109168E-3</v>
      </c>
      <c r="F17" s="28">
        <f>외인!F17</f>
        <v>1939793.38</v>
      </c>
      <c r="G17" s="28">
        <f>(기관!G17+외인!G17)/F17</f>
        <v>-5.3198191654824601E-3</v>
      </c>
      <c r="H17" s="28">
        <f>외인!H17</f>
        <v>278413.45</v>
      </c>
      <c r="I17" s="28">
        <f>(기관!I17+외인!I17)/H17</f>
        <v>1.064531903900476E-3</v>
      </c>
      <c r="J17" s="28">
        <f>외인!J17</f>
        <v>36430.1</v>
      </c>
      <c r="K17" s="28">
        <f>(기관!K17+외인!K17)/J17</f>
        <v>3.1257119799286861E-3</v>
      </c>
      <c r="L17" s="28">
        <f>외인!L17</f>
        <v>258561.07</v>
      </c>
      <c r="M17" s="28">
        <f>(기관!M17+외인!M17)/L17</f>
        <v>8.2529825545663157E-4</v>
      </c>
      <c r="N17" s="28">
        <f>외인!N17</f>
        <v>249201.36</v>
      </c>
      <c r="O17" s="28">
        <f>(기관!O17+외인!O17)/N17</f>
        <v>-4.8478467372730242E-3</v>
      </c>
      <c r="P17" s="28">
        <f>외인!P17</f>
        <v>201422.66</v>
      </c>
      <c r="Q17" s="28">
        <f>(기관!Q17+외인!Q17)/P17</f>
        <v>3.505563872505705E-3</v>
      </c>
      <c r="R17" s="28">
        <f>외인!R17</f>
        <v>130259.1</v>
      </c>
      <c r="S17" s="28">
        <f>(기관!S17+외인!S17)/R17</f>
        <v>1.0558955190078849E-3</v>
      </c>
      <c r="T17" s="28">
        <f>외인!T17</f>
        <v>8610.44</v>
      </c>
      <c r="U17" s="28">
        <f>(기관!U17+외인!U17)/T17</f>
        <v>-1.3006303975174324E-2</v>
      </c>
      <c r="V17" s="28">
        <f>외인!V17</f>
        <v>106943.3</v>
      </c>
      <c r="W17" s="28">
        <f>(기관!W17+외인!W17)/V17</f>
        <v>1.2932366964550373E-2</v>
      </c>
      <c r="X17" s="28">
        <f>외인!X17</f>
        <v>1914193.65</v>
      </c>
      <c r="Y17" s="28">
        <f>(기관!Y17+외인!Y17)/X17</f>
        <v>-6.3014157423414291E-3</v>
      </c>
      <c r="Z17" s="28">
        <f>외인!Z17</f>
        <v>47777.38</v>
      </c>
      <c r="AA17" s="28">
        <f>(기관!AA17+외인!AA17)/Z17</f>
        <v>-3.2086313648843867E-4</v>
      </c>
      <c r="AB17" s="28">
        <f>외인!AB17</f>
        <v>200476.57</v>
      </c>
      <c r="AC17" s="28">
        <f>(기관!AC17+외인!AC17)/AB17</f>
        <v>7.6417907588901749E-5</v>
      </c>
      <c r="AD17" s="28">
        <f>외인!AD17</f>
        <v>19943.77</v>
      </c>
      <c r="AE17" s="28">
        <f>(기관!AE17+외인!AE17)/AD17</f>
        <v>-3.0681260363512016E-3</v>
      </c>
      <c r="AF17" s="28">
        <f>외인!AF17</f>
        <v>25264.26</v>
      </c>
      <c r="AG17" s="28">
        <f>(기관!AG17+외인!AG17)/AF17</f>
        <v>-3.4202466250743144E-3</v>
      </c>
      <c r="AH17" s="28">
        <f>외인!AH17</f>
        <v>196346.11</v>
      </c>
      <c r="AI17" s="28">
        <f>(기관!AI17+외인!AI17)/AH17</f>
        <v>1.5796085799713578E-3</v>
      </c>
      <c r="AJ17" s="28">
        <f>외인!AJ17</f>
        <v>111999.29</v>
      </c>
      <c r="AK17" s="28">
        <f>(기관!AK17+외인!AK17)/AJ17</f>
        <v>-9.7223830615354799E-4</v>
      </c>
      <c r="AL17" s="28">
        <f>외인!AL17</f>
        <v>88603.33</v>
      </c>
      <c r="AM17" s="28">
        <f>(기관!AM17+외인!AM17)/AL17</f>
        <v>1.6523081017383884E-3</v>
      </c>
      <c r="AN17" s="28">
        <f>외인!AN17</f>
        <v>179639.02</v>
      </c>
      <c r="AO17" s="28">
        <f>(기관!AO17+외인!AO17)/AN17</f>
        <v>-7.1207803293516087E-3</v>
      </c>
      <c r="AP17" s="28">
        <f>외인!AP17</f>
        <v>112100.54</v>
      </c>
      <c r="AQ17" s="28">
        <f>(기관!AQ17+외인!AQ17)/AP17</f>
        <v>2.2797392412204258E-3</v>
      </c>
      <c r="AR17" s="28">
        <f>외인!AR17</f>
        <v>24100.799999999999</v>
      </c>
      <c r="AS17" s="28">
        <f>(기관!AS17+외인!AS17)/AR17</f>
        <v>-3.0729270397663148E-3</v>
      </c>
      <c r="AT17" s="28">
        <f>외인!AT17</f>
        <v>78461.64</v>
      </c>
      <c r="AU17" s="28">
        <f>(기관!AU17+외인!AU17)/AT17</f>
        <v>4.1599946164775552E-4</v>
      </c>
      <c r="AV17" s="28">
        <f>외인!AV17</f>
        <v>47698.22</v>
      </c>
      <c r="AW17" s="28">
        <f>(기관!AW17+외인!AW17)/AV17</f>
        <v>-5.1008192758555775E-4</v>
      </c>
      <c r="AX17" s="28">
        <f>외인!AX17</f>
        <v>50670</v>
      </c>
      <c r="AY17" s="28">
        <f>(기관!AY17+외인!AY17)/AX17</f>
        <v>6.4337872508387598E-4</v>
      </c>
      <c r="AZ17" s="28">
        <f>외인!AZ17</f>
        <v>2042033.87</v>
      </c>
      <c r="BA17" s="28">
        <f>(기관!BA17+외인!BA17)/AZ17</f>
        <v>-5.8431792808608021E-3</v>
      </c>
      <c r="BB17" s="28">
        <f>외인!BB17</f>
        <v>97622.1</v>
      </c>
      <c r="BC17" s="28">
        <f>(기관!BC17+외인!BC17)/BB17</f>
        <v>-2.6807454459594704E-4</v>
      </c>
      <c r="BD17" s="28">
        <f>외인!BD17</f>
        <v>39797.15</v>
      </c>
      <c r="BE17" s="28">
        <f>(기관!BE17+외인!BE17)/BD17</f>
        <v>-1.5085753628086432E-2</v>
      </c>
      <c r="BF17" s="28">
        <f>외인!BF17</f>
        <v>0</v>
      </c>
      <c r="BG17" s="28" t="e">
        <f>(기관!BG17+외인!BG17)/BF17</f>
        <v>#DIV/0!</v>
      </c>
      <c r="BH17" s="28">
        <f>외인!BH17</f>
        <v>91462.47</v>
      </c>
      <c r="BI17" s="28">
        <f>(기관!BI17+외인!BI17)/BH17</f>
        <v>-3.1321043483737102E-3</v>
      </c>
      <c r="BJ17" s="28">
        <f>외인!BJ17</f>
        <v>115016.77</v>
      </c>
      <c r="BK17" s="28">
        <f>(기관!BK17+외인!BK17)/BJ17</f>
        <v>2.327486678681726E-3</v>
      </c>
      <c r="BL17" s="28">
        <f>외인!BL17</f>
        <v>52002.12</v>
      </c>
      <c r="BM17" s="28">
        <f>(기관!BM17+외인!BM17)/BL17</f>
        <v>-2.0231867470018529E-3</v>
      </c>
      <c r="BN17" s="28">
        <f>외인!BN17</f>
        <v>43699.23</v>
      </c>
      <c r="BO17" s="28">
        <f>(기관!BO17+외인!BO17)/BN17</f>
        <v>-4.2179232906392168E-3</v>
      </c>
      <c r="BP17" s="28">
        <f>외인!BP17</f>
        <v>61074.21</v>
      </c>
      <c r="BQ17" s="28">
        <f>(기관!BQ17+외인!BQ17)/BP17</f>
        <v>8.438913904903558E-4</v>
      </c>
      <c r="BR17" s="28">
        <f>외인!BR17</f>
        <v>237719.65</v>
      </c>
      <c r="BS17" s="28">
        <f>(기관!BS17+외인!BS17)/BR17</f>
        <v>2.0464442043390189E-3</v>
      </c>
      <c r="BT17" s="28">
        <f>외인!BT17</f>
        <v>1950178.67</v>
      </c>
      <c r="BU17" s="28">
        <f>(기관!BU17+외인!BU17)/BT17</f>
        <v>-6.0641110386055038E-3</v>
      </c>
      <c r="BV17" s="28">
        <f>외인!BV17</f>
        <v>378035.46</v>
      </c>
      <c r="BW17" s="28">
        <f>(기관!BW17+외인!BW17)/BV17</f>
        <v>-4.7984916547246653E-4</v>
      </c>
      <c r="BX17" s="28">
        <f>외인!BX17</f>
        <v>77550.73</v>
      </c>
      <c r="BY17" s="28">
        <f>(기관!BY17+외인!BY17)/BX17</f>
        <v>-2.8683160042465108E-3</v>
      </c>
      <c r="BZ17" s="28">
        <f>외인!BZ17</f>
        <v>268242.34999999998</v>
      </c>
      <c r="CA17" s="28">
        <f>(기관!CA17+외인!CA17)/BZ17</f>
        <v>-4.2229349690680838E-3</v>
      </c>
      <c r="CB17" s="28">
        <f>외인!CB17</f>
        <v>13000.49</v>
      </c>
      <c r="CC17" s="28">
        <f>(기관!CC17+외인!CC17)/CB17</f>
        <v>2.6614381457929669E-4</v>
      </c>
      <c r="CD17" s="28">
        <f>외인!CD17</f>
        <v>33382.080000000002</v>
      </c>
      <c r="CE17" s="28">
        <f>(기관!CE17+외인!CE17)/CD17</f>
        <v>4.978719121157217E-4</v>
      </c>
      <c r="CF17" s="28">
        <f>외인!CF17</f>
        <v>22937.06</v>
      </c>
      <c r="CG17" s="28">
        <f>(기관!CG17+외인!CG17)/CF17</f>
        <v>1.5716922744240106E-3</v>
      </c>
      <c r="CH17" s="28">
        <f>외인!CH17</f>
        <v>66593.58</v>
      </c>
      <c r="CI17" s="28">
        <f>(기관!CI17+외인!CI17)/CH17</f>
        <v>-1.1820959317699995E-3</v>
      </c>
      <c r="CJ17" s="28">
        <f>외인!CJ17</f>
        <v>390855.45</v>
      </c>
      <c r="CK17" s="28">
        <f>(기관!CK17+외인!CK17)/CJ17</f>
        <v>4.4017295908244337E-3</v>
      </c>
      <c r="CL17" s="28">
        <f>외인!CL17</f>
        <v>228880.07</v>
      </c>
      <c r="CM17" s="28">
        <f>(기관!CM17+외인!CM17)/CL17</f>
        <v>-3.0124947095655811E-4</v>
      </c>
      <c r="CN17" s="28">
        <f>외인!CN17</f>
        <v>119649.14</v>
      </c>
      <c r="CO17" s="28">
        <f>(기관!CO17+외인!CO17)/CN17</f>
        <v>8.3443976279311326E-4</v>
      </c>
      <c r="CP17" s="28">
        <f>외인!CP17</f>
        <v>98255.45</v>
      </c>
      <c r="CQ17" s="28">
        <f>(기관!CQ17+외인!CQ17)/CP17</f>
        <v>-1.8370482248058502E-4</v>
      </c>
      <c r="CR17" s="28">
        <f>외인!CR17</f>
        <v>161897.74</v>
      </c>
      <c r="CS17" s="28">
        <f>(기관!CS17+외인!CS17)/CR17</f>
        <v>7.3836731754254258E-4</v>
      </c>
      <c r="CT17" s="28">
        <f>외인!CT17</f>
        <v>100651.76</v>
      </c>
      <c r="CU17" s="28">
        <f>(기관!CU17+외인!CU17)/CT17</f>
        <v>5.1329455143158944E-3</v>
      </c>
      <c r="CV17" s="28">
        <f>외인!CV17</f>
        <v>1950178.67</v>
      </c>
      <c r="CW17" s="28">
        <f>(기관!CW17+외인!CW17)/CV17</f>
        <v>-6.0641110386055038E-3</v>
      </c>
      <c r="CX17" s="28">
        <f>외인!CX17</f>
        <v>189579.76</v>
      </c>
      <c r="CY17" s="28">
        <f>(기관!CY17+외인!CY17)/CX17</f>
        <v>1.5313871058809231E-3</v>
      </c>
      <c r="CZ17" s="28">
        <f>외인!CZ17</f>
        <v>16724.73</v>
      </c>
      <c r="DA17" s="28">
        <f>(기관!DA17+외인!DA17)/CZ17</f>
        <v>-2.7205222446042481E-4</v>
      </c>
      <c r="DB17" s="28">
        <f>외인!DB17</f>
        <v>39797.15</v>
      </c>
      <c r="DC17" s="28">
        <f>(기관!DC17+외인!DC17)/DB17</f>
        <v>-1.5085753628086432E-2</v>
      </c>
      <c r="DD17" s="28">
        <f>외인!DD17</f>
        <v>8610.44</v>
      </c>
      <c r="DE17" s="28">
        <f>(기관!DE17+외인!DE17)/DD17</f>
        <v>-1.3006303975174324E-2</v>
      </c>
      <c r="DF17" s="28">
        <f>외인!DF17</f>
        <v>58563.12</v>
      </c>
      <c r="DG17" s="28">
        <f>(기관!DG17+외인!DG17)/DF17</f>
        <v>-3.1419091059356127E-3</v>
      </c>
      <c r="DH17" s="28">
        <f>외인!DH17</f>
        <v>25343.33</v>
      </c>
      <c r="DI17" s="28">
        <f>(기관!DI17+외인!DI17)/DH17</f>
        <v>6.1791406259556242E-4</v>
      </c>
      <c r="DJ17" s="28">
        <f>외인!DJ17</f>
        <v>555378.41</v>
      </c>
      <c r="DK17" s="28">
        <f>(기관!DK17+외인!DK17)/DJ17</f>
        <v>1.1169861644423663E-3</v>
      </c>
      <c r="DL17" s="28">
        <f>외인!DL17</f>
        <v>93605.1</v>
      </c>
      <c r="DM17" s="28">
        <f>(기관!DM17+외인!DM17)/DL17</f>
        <v>1.0614806244531548E-3</v>
      </c>
      <c r="DN17" s="28">
        <f>외인!DN17</f>
        <v>1950178.67</v>
      </c>
      <c r="DO17" s="28">
        <f>(기관!DO17+외인!DO17)/DN17</f>
        <v>-6.0641110386055038E-3</v>
      </c>
      <c r="DP17" s="28">
        <f>외인!DP17</f>
        <v>82171.92</v>
      </c>
      <c r="DQ17" s="28">
        <f>(기관!DQ17+외인!DQ17)/DP17</f>
        <v>9.0592990890318754E-3</v>
      </c>
      <c r="DR17" s="28">
        <f>외인!DR17</f>
        <v>38156.5</v>
      </c>
      <c r="DS17" s="28">
        <f>(기관!DS17+외인!DS17)/DR17</f>
        <v>2.1605755244846875E-3</v>
      </c>
      <c r="DT17" s="28">
        <f>외인!DT17</f>
        <v>130259.1</v>
      </c>
      <c r="DU17" s="28">
        <f>(기관!DU17+외인!DU17)/DT17</f>
        <v>1.0558955190078849E-3</v>
      </c>
      <c r="DV17" s="28">
        <f>외인!DV17</f>
        <v>31466.400000000001</v>
      </c>
      <c r="DW17" s="28">
        <f>(기관!DW17+외인!DW17)/DV17</f>
        <v>-5.0911448402105096E-4</v>
      </c>
      <c r="DX17" s="28">
        <f>외인!DX17</f>
        <v>106943.3</v>
      </c>
      <c r="DY17" s="28">
        <f>(기관!DY17+외인!DY17)/DX17</f>
        <v>1.2932366964550373E-2</v>
      </c>
      <c r="DZ17" s="28">
        <f>외인!DZ17</f>
        <v>10139.719999999999</v>
      </c>
      <c r="EA17" s="28">
        <f>(기관!EA17+외인!EA17)/DZ17</f>
        <v>3.1618230089193789E-3</v>
      </c>
      <c r="EB17" s="28">
        <f>외인!EB17</f>
        <v>12982.08</v>
      </c>
      <c r="EC17" s="28">
        <f>(기관!EC17+외인!EC17)/EB17</f>
        <v>1.7300771525056078E-3</v>
      </c>
      <c r="ED17" s="28">
        <f>외인!ED17</f>
        <v>10329.61</v>
      </c>
      <c r="EE17" s="28">
        <f>(기관!EE17+외인!EE17)/ED17</f>
        <v>6.8076142274490518E-3</v>
      </c>
      <c r="EF17" s="28">
        <f>외인!EF17</f>
        <v>256324.36</v>
      </c>
      <c r="EG17" s="28">
        <f>(기관!EG17+외인!EG17)/EF17</f>
        <v>2.9236784205761792E-3</v>
      </c>
      <c r="EH17" s="28">
        <f>외인!EH17</f>
        <v>182236.5</v>
      </c>
      <c r="EI17" s="28">
        <f>(기관!EI17+외인!EI17)/EH17</f>
        <v>-3.336323952665895E-5</v>
      </c>
      <c r="EJ17" s="28">
        <f>외인!EJ17</f>
        <v>90671.29</v>
      </c>
      <c r="EK17" s="28">
        <f>(기관!EK17+외인!EK17)/EJ17</f>
        <v>9.4296662151823179E-5</v>
      </c>
      <c r="EL17" s="28">
        <f>외인!EL17</f>
        <v>35800.54</v>
      </c>
      <c r="EM17" s="28">
        <f>(기관!EM17+외인!EM17)/EL17</f>
        <v>5.8406940230510481E-4</v>
      </c>
      <c r="EN17" s="28">
        <f>외인!EN17</f>
        <v>38156.5</v>
      </c>
      <c r="EO17" s="28">
        <f>(기관!EO17+외인!EO17)/EN17</f>
        <v>2.1605755244846875E-3</v>
      </c>
      <c r="EP17" s="28">
        <f>외인!EP17</f>
        <v>172777.34</v>
      </c>
      <c r="EQ17" s="28">
        <f>(기관!EQ17+외인!EQ17)/EP17</f>
        <v>-1.0702213612039633E-3</v>
      </c>
      <c r="ER17" s="28">
        <f>외인!ER17</f>
        <v>12544.21</v>
      </c>
      <c r="ES17" s="28">
        <f>(기관!ES17+외인!ES17)/ER17</f>
        <v>1.4445708418465573E-2</v>
      </c>
      <c r="ET17" s="28">
        <f>외인!ET17</f>
        <v>112100.54</v>
      </c>
      <c r="EU17" s="28">
        <f>(기관!EU17+외인!EU17)/ET17</f>
        <v>2.2797392412204258E-3</v>
      </c>
      <c r="EV17" s="28">
        <f>외인!EV17</f>
        <v>47777.38</v>
      </c>
      <c r="EW17" s="28">
        <f>(기관!EW17+외인!EW17)/EV17</f>
        <v>-3.2086313648843867E-4</v>
      </c>
      <c r="EX17" s="28">
        <f>외인!EX17</f>
        <v>50478.07</v>
      </c>
      <c r="EY17" s="28">
        <f>(기관!EY17+외인!EY17)/EX17</f>
        <v>-5.3884786007072032E-5</v>
      </c>
    </row>
    <row r="18" spans="1:155">
      <c r="A18" s="27">
        <f>외인!A18</f>
        <v>46087</v>
      </c>
      <c r="B18" s="28">
        <f>외인!B18</f>
        <v>4465429.3899999997</v>
      </c>
      <c r="C18" s="28">
        <f>(기관!C18+외인!C18)/B18</f>
        <v>-3.9878404616313949E-3</v>
      </c>
      <c r="D18" s="28">
        <f>외인!D18</f>
        <v>635652.81000000006</v>
      </c>
      <c r="E18" s="28">
        <f>(기관!E18+외인!E18)/D18</f>
        <v>6.6143497422751895E-3</v>
      </c>
      <c r="F18" s="28">
        <f>외인!F18</f>
        <v>1919023.78</v>
      </c>
      <c r="G18" s="28">
        <f>(기관!G18+외인!G18)/F18</f>
        <v>-5.6878294650418559E-3</v>
      </c>
      <c r="H18" s="28">
        <f>외인!H18</f>
        <v>286900.24</v>
      </c>
      <c r="I18" s="28">
        <f>(기관!I18+외인!I18)/H18</f>
        <v>6.8006217073920895E-4</v>
      </c>
      <c r="J18" s="28">
        <f>외인!J18</f>
        <v>37953.769999999997</v>
      </c>
      <c r="K18" s="28">
        <f>(기관!K18+외인!K18)/J18</f>
        <v>2.7088218113773682E-3</v>
      </c>
      <c r="L18" s="28">
        <f>외인!L18</f>
        <v>265166.5</v>
      </c>
      <c r="M18" s="28">
        <f>(기관!M18+외인!M18)/L18</f>
        <v>1.2354501794155744E-4</v>
      </c>
      <c r="N18" s="28">
        <f>외인!N18</f>
        <v>251885.37</v>
      </c>
      <c r="O18" s="28">
        <f>(기관!O18+외인!O18)/N18</f>
        <v>-6.0638694498215606E-3</v>
      </c>
      <c r="P18" s="28">
        <f>외인!P18</f>
        <v>201526.43</v>
      </c>
      <c r="Q18" s="28">
        <f>(기관!Q18+외인!Q18)/P18</f>
        <v>2.3762143754543757E-3</v>
      </c>
      <c r="R18" s="28">
        <f>외인!R18</f>
        <v>132744.9</v>
      </c>
      <c r="S18" s="28">
        <f>(기관!S18+외인!S18)/R18</f>
        <v>-2.2895041542085608E-3</v>
      </c>
      <c r="T18" s="28">
        <f>외인!T18</f>
        <v>8494.36</v>
      </c>
      <c r="U18" s="28">
        <f>(기관!U18+외인!U18)/T18</f>
        <v>-1.465207502389821E-2</v>
      </c>
      <c r="V18" s="28">
        <f>외인!V18</f>
        <v>112257.29</v>
      </c>
      <c r="W18" s="28">
        <f>(기관!W18+외인!W18)/V18</f>
        <v>1.0399413704000871E-2</v>
      </c>
      <c r="X18" s="28">
        <f>외인!X18</f>
        <v>1887443.01</v>
      </c>
      <c r="Y18" s="28">
        <f>(기관!Y18+외인!Y18)/X18</f>
        <v>-7.0052181337120203E-3</v>
      </c>
      <c r="Z18" s="28">
        <f>외인!Z18</f>
        <v>47806.34</v>
      </c>
      <c r="AA18" s="28">
        <f>(기관!AA18+외인!AA18)/Z18</f>
        <v>2.3846209519490518E-4</v>
      </c>
      <c r="AB18" s="28">
        <f>외인!AB18</f>
        <v>198377.1</v>
      </c>
      <c r="AC18" s="28">
        <f>(기관!AC18+외인!AC18)/AB18</f>
        <v>3.8915782113963752E-5</v>
      </c>
      <c r="AD18" s="28">
        <f>외인!AD18</f>
        <v>20095.599999999999</v>
      </c>
      <c r="AE18" s="28">
        <f>(기관!AE18+외인!AE18)/AD18</f>
        <v>-3.350484683214236E-3</v>
      </c>
      <c r="AF18" s="28">
        <f>외인!AF18</f>
        <v>24831.13</v>
      </c>
      <c r="AG18" s="28">
        <f>(기관!AG18+외인!AG18)/AF18</f>
        <v>-3.527024344039115E-3</v>
      </c>
      <c r="AH18" s="28">
        <f>외인!AH18</f>
        <v>197529.66</v>
      </c>
      <c r="AI18" s="28">
        <f>(기관!AI18+외인!AI18)/AH18</f>
        <v>1.809652282092725E-3</v>
      </c>
      <c r="AJ18" s="28">
        <f>외인!AJ18</f>
        <v>115796.34</v>
      </c>
      <c r="AK18" s="28">
        <f>(기관!AK18+외인!AK18)/AJ18</f>
        <v>-3.0817899771270838E-3</v>
      </c>
      <c r="AL18" s="28">
        <f>외인!AL18</f>
        <v>90185.69</v>
      </c>
      <c r="AM18" s="28">
        <f>(기관!AM18+외인!AM18)/AL18</f>
        <v>1.3716144989299288E-4</v>
      </c>
      <c r="AN18" s="28">
        <f>외인!AN18</f>
        <v>180885.97</v>
      </c>
      <c r="AO18" s="28">
        <f>(기관!AO18+외인!AO18)/AN18</f>
        <v>-8.0527527922701798E-3</v>
      </c>
      <c r="AP18" s="28">
        <f>외인!AP18</f>
        <v>112242.08</v>
      </c>
      <c r="AQ18" s="28">
        <f>(기관!AQ18+외인!AQ18)/AP18</f>
        <v>-2.8821632671098037E-4</v>
      </c>
      <c r="AR18" s="28">
        <f>외인!AR18</f>
        <v>24052.63</v>
      </c>
      <c r="AS18" s="28">
        <f>(기관!AS18+외인!AS18)/AR18</f>
        <v>-2.7306785162371019E-3</v>
      </c>
      <c r="AT18" s="28">
        <f>외인!AT18</f>
        <v>79417.710000000006</v>
      </c>
      <c r="AU18" s="28">
        <f>(기관!AU18+외인!AU18)/AT18</f>
        <v>-9.0710245863296734E-4</v>
      </c>
      <c r="AV18" s="28">
        <f>외인!AV18</f>
        <v>47632.03</v>
      </c>
      <c r="AW18" s="28">
        <f>(기관!AW18+외인!AW18)/AV18</f>
        <v>2.4983188833228423E-5</v>
      </c>
      <c r="AX18" s="28">
        <f>외인!AX18</f>
        <v>52977.01</v>
      </c>
      <c r="AY18" s="28">
        <f>(기관!AY18+외인!AY18)/AX18</f>
        <v>7.6183989998680529E-4</v>
      </c>
      <c r="AZ18" s="28">
        <f>외인!AZ18</f>
        <v>2018076.91</v>
      </c>
      <c r="BA18" s="28">
        <f>(기관!BA18+외인!BA18)/AZ18</f>
        <v>-6.6304608777274007E-3</v>
      </c>
      <c r="BB18" s="28">
        <f>외인!BB18</f>
        <v>97378.1</v>
      </c>
      <c r="BC18" s="28">
        <f>(기관!BC18+외인!BC18)/BB18</f>
        <v>2.8024781752776024E-4</v>
      </c>
      <c r="BD18" s="28">
        <f>외인!BD18</f>
        <v>40588.660000000003</v>
      </c>
      <c r="BE18" s="28">
        <f>(기관!BE18+외인!BE18)/BD18</f>
        <v>-1.4884452948187989E-2</v>
      </c>
      <c r="BF18" s="28">
        <f>외인!BF18</f>
        <v>0</v>
      </c>
      <c r="BG18" s="28" t="e">
        <f>(기관!BG18+외인!BG18)/BF18</f>
        <v>#DIV/0!</v>
      </c>
      <c r="BH18" s="28">
        <f>외인!BH18</f>
        <v>93090.62</v>
      </c>
      <c r="BI18" s="28">
        <f>(기관!BI18+외인!BI18)/BH18</f>
        <v>-4.3052672761229871E-3</v>
      </c>
      <c r="BJ18" s="28">
        <f>외인!BJ18</f>
        <v>118851.16</v>
      </c>
      <c r="BK18" s="28">
        <f>(기관!BK18+외인!BK18)/BJ18</f>
        <v>7.5363168521030836E-4</v>
      </c>
      <c r="BL18" s="28">
        <f>외인!BL18</f>
        <v>52143.64</v>
      </c>
      <c r="BM18" s="28">
        <f>(기관!BM18+외인!BM18)/BL18</f>
        <v>-2.0899960186899109E-3</v>
      </c>
      <c r="BN18" s="28">
        <f>외인!BN18</f>
        <v>45047.74</v>
      </c>
      <c r="BO18" s="28">
        <f>(기관!BO18+외인!BO18)/BN18</f>
        <v>-3.5802018036864892E-3</v>
      </c>
      <c r="BP18" s="28">
        <f>외인!BP18</f>
        <v>63085.93</v>
      </c>
      <c r="BQ18" s="28">
        <f>(기관!BQ18+외인!BQ18)/BP18</f>
        <v>1.3594156414909E-3</v>
      </c>
      <c r="BR18" s="28">
        <f>외인!BR18</f>
        <v>243765.02</v>
      </c>
      <c r="BS18" s="28">
        <f>(기관!BS18+외인!BS18)/BR18</f>
        <v>4.4116255892662535E-4</v>
      </c>
      <c r="BT18" s="28">
        <f>외인!BT18</f>
        <v>1924973.3</v>
      </c>
      <c r="BU18" s="28">
        <f>(기관!BU18+외인!BU18)/BT18</f>
        <v>-6.7361245997541886E-3</v>
      </c>
      <c r="BV18" s="28">
        <f>외인!BV18</f>
        <v>385606.59</v>
      </c>
      <c r="BW18" s="28">
        <f>(기관!BW18+외인!BW18)/BV18</f>
        <v>-7.3862845549397887E-4</v>
      </c>
      <c r="BX18" s="28">
        <f>외인!BX18</f>
        <v>77177.570000000007</v>
      </c>
      <c r="BY18" s="28">
        <f>(기관!BY18+외인!BY18)/BX18</f>
        <v>-2.9403620767018187E-3</v>
      </c>
      <c r="BZ18" s="28">
        <f>외인!BZ18</f>
        <v>271071.65999999997</v>
      </c>
      <c r="CA18" s="28">
        <f>(기관!CA18+외인!CA18)/BZ18</f>
        <v>-5.3279638306711966E-3</v>
      </c>
      <c r="CB18" s="28">
        <f>외인!CB18</f>
        <v>13005.32</v>
      </c>
      <c r="CC18" s="28">
        <f>(기관!CC18+외인!CC18)/CB18</f>
        <v>2.5912472741924084E-4</v>
      </c>
      <c r="CD18" s="28">
        <f>외인!CD18</f>
        <v>34632.49</v>
      </c>
      <c r="CE18" s="28">
        <f>(기관!CE18+외인!CE18)/CD18</f>
        <v>1.2289038414506146E-3</v>
      </c>
      <c r="CF18" s="28">
        <f>외인!CF18</f>
        <v>23128.17</v>
      </c>
      <c r="CG18" s="28">
        <f>(기관!CG18+외인!CG18)/CF18</f>
        <v>2.519438416441941E-3</v>
      </c>
      <c r="CH18" s="28">
        <f>외인!CH18</f>
        <v>66303.77</v>
      </c>
      <c r="CI18" s="28">
        <f>(기관!CI18+외인!CI18)/CH18</f>
        <v>-1.9048690594818379E-4</v>
      </c>
      <c r="CJ18" s="28">
        <f>외인!CJ18</f>
        <v>396161.36</v>
      </c>
      <c r="CK18" s="28">
        <f>(기관!CK18+외인!CK18)/CJ18</f>
        <v>3.662800430612415E-3</v>
      </c>
      <c r="CL18" s="28">
        <f>외인!CL18</f>
        <v>226540.2</v>
      </c>
      <c r="CM18" s="28">
        <f>(기관!CM18+외인!CM18)/CL18</f>
        <v>-3.5565431654072869E-4</v>
      </c>
      <c r="CN18" s="28">
        <f>외인!CN18</f>
        <v>120741.74</v>
      </c>
      <c r="CO18" s="28">
        <f>(기관!CO18+외인!CO18)/CN18</f>
        <v>9.0556919255925907E-4</v>
      </c>
      <c r="CP18" s="28">
        <f>외인!CP18</f>
        <v>98017.59</v>
      </c>
      <c r="CQ18" s="28">
        <f>(기관!CQ18+외인!CQ18)/CP18</f>
        <v>3.5799696768712625E-4</v>
      </c>
      <c r="CR18" s="28">
        <f>외인!CR18</f>
        <v>165919.07</v>
      </c>
      <c r="CS18" s="28">
        <f>(기관!CS18+외인!CS18)/CR18</f>
        <v>-1.6054815157775413E-3</v>
      </c>
      <c r="CT18" s="28">
        <f>외인!CT18</f>
        <v>103782.15</v>
      </c>
      <c r="CU18" s="28">
        <f>(기관!CU18+외인!CU18)/CT18</f>
        <v>4.634322954380884E-3</v>
      </c>
      <c r="CV18" s="28">
        <f>외인!CV18</f>
        <v>1924973.3</v>
      </c>
      <c r="CW18" s="28">
        <f>(기관!CW18+외인!CW18)/CV18</f>
        <v>-6.7361245997541886E-3</v>
      </c>
      <c r="CX18" s="28">
        <f>외인!CX18</f>
        <v>196290.18</v>
      </c>
      <c r="CY18" s="28">
        <f>(기관!CY18+외인!CY18)/CX18</f>
        <v>9.8303440345309172E-4</v>
      </c>
      <c r="CZ18" s="28">
        <f>외인!CZ18</f>
        <v>17298.2</v>
      </c>
      <c r="DA18" s="28">
        <f>(기관!DA18+외인!DA18)/CZ18</f>
        <v>-3.5876565191754052E-3</v>
      </c>
      <c r="DB18" s="28">
        <f>외인!DB18</f>
        <v>40588.660000000003</v>
      </c>
      <c r="DC18" s="28">
        <f>(기관!DC18+외인!DC18)/DB18</f>
        <v>-1.4884452948187989E-2</v>
      </c>
      <c r="DD18" s="28">
        <f>외인!DD18</f>
        <v>8494.36</v>
      </c>
      <c r="DE18" s="28">
        <f>(기관!DE18+외인!DE18)/DD18</f>
        <v>-1.465207502389821E-2</v>
      </c>
      <c r="DF18" s="28">
        <f>외인!DF18</f>
        <v>58029.16</v>
      </c>
      <c r="DG18" s="28">
        <f>(기관!DG18+외인!DG18)/DF18</f>
        <v>-3.1658221487266052E-3</v>
      </c>
      <c r="DH18" s="28">
        <f>외인!DH18</f>
        <v>26355.040000000001</v>
      </c>
      <c r="DI18" s="28">
        <f>(기관!DI18+외인!DI18)/DH18</f>
        <v>1.6767191398685032E-3</v>
      </c>
      <c r="DJ18" s="28">
        <f>외인!DJ18</f>
        <v>567878.14</v>
      </c>
      <c r="DK18" s="28">
        <f>(기관!DK18+외인!DK18)/DJ18</f>
        <v>5.8234324709170889E-4</v>
      </c>
      <c r="DL18" s="28">
        <f>외인!DL18</f>
        <v>94921.96</v>
      </c>
      <c r="DM18" s="28">
        <f>(기관!DM18+외인!DM18)/DL18</f>
        <v>1.1750705526940236E-3</v>
      </c>
      <c r="DN18" s="28">
        <f>외인!DN18</f>
        <v>1924973.3</v>
      </c>
      <c r="DO18" s="28">
        <f>(기관!DO18+외인!DO18)/DN18</f>
        <v>-6.7361245997541886E-3</v>
      </c>
      <c r="DP18" s="28">
        <f>외인!DP18</f>
        <v>85308.72</v>
      </c>
      <c r="DQ18" s="28">
        <f>(기관!DQ18+외인!DQ18)/DP18</f>
        <v>7.9122040513560626E-3</v>
      </c>
      <c r="DR18" s="28">
        <f>외인!DR18</f>
        <v>39498.97</v>
      </c>
      <c r="DS18" s="28">
        <f>(기관!DS18+외인!DS18)/DR18</f>
        <v>1.5635850757627352E-3</v>
      </c>
      <c r="DT18" s="28">
        <f>외인!DT18</f>
        <v>132744.9</v>
      </c>
      <c r="DU18" s="28">
        <f>(기관!DU18+외인!DU18)/DT18</f>
        <v>-2.2895041542085608E-3</v>
      </c>
      <c r="DV18" s="28">
        <f>외인!DV18</f>
        <v>32993.11</v>
      </c>
      <c r="DW18" s="28">
        <f>(기관!DW18+외인!DW18)/DV18</f>
        <v>1.1944918196556797E-3</v>
      </c>
      <c r="DX18" s="28">
        <f>외인!DX18</f>
        <v>112257.29</v>
      </c>
      <c r="DY18" s="28">
        <f>(기관!DY18+외인!DY18)/DX18</f>
        <v>1.0399413704000871E-2</v>
      </c>
      <c r="DZ18" s="28">
        <f>외인!DZ18</f>
        <v>10138.950000000001</v>
      </c>
      <c r="EA18" s="28">
        <f>(기관!EA18+외인!EA18)/DZ18</f>
        <v>2.6669428293856858E-3</v>
      </c>
      <c r="EB18" s="28">
        <f>외인!EB18</f>
        <v>13826.61</v>
      </c>
      <c r="EC18" s="28">
        <f>(기관!EC18+외인!EC18)/EB18</f>
        <v>3.4773527278197619E-3</v>
      </c>
      <c r="ED18" s="28">
        <f>외인!ED18</f>
        <v>10776.5</v>
      </c>
      <c r="EE18" s="28">
        <f>(기관!EE18+외인!EE18)/ED18</f>
        <v>6.9150466292395496E-3</v>
      </c>
      <c r="EF18" s="28">
        <f>외인!EF18</f>
        <v>257069.01</v>
      </c>
      <c r="EG18" s="28">
        <f>(기관!EG18+외인!EG18)/EF18</f>
        <v>2.067810507380878E-3</v>
      </c>
      <c r="EH18" s="28">
        <f>외인!EH18</f>
        <v>178470.41</v>
      </c>
      <c r="EI18" s="28">
        <f>(기관!EI18+외인!EI18)/EH18</f>
        <v>-3.4297001951191786E-4</v>
      </c>
      <c r="EJ18" s="28">
        <f>외인!EJ18</f>
        <v>91802.55</v>
      </c>
      <c r="EK18" s="28">
        <f>(기관!EK18+외인!EK18)/EJ18</f>
        <v>4.6338582098209711E-4</v>
      </c>
      <c r="EL18" s="28">
        <f>외인!EL18</f>
        <v>37080.54</v>
      </c>
      <c r="EM18" s="28">
        <f>(기관!EM18+외인!EM18)/EL18</f>
        <v>1.2683202563932457E-3</v>
      </c>
      <c r="EN18" s="28">
        <f>외인!EN18</f>
        <v>39498.97</v>
      </c>
      <c r="EO18" s="28">
        <f>(기관!EO18+외인!EO18)/EN18</f>
        <v>1.5635850757627352E-3</v>
      </c>
      <c r="EP18" s="28">
        <f>외인!EP18</f>
        <v>182752.1</v>
      </c>
      <c r="EQ18" s="28">
        <f>(기관!EQ18+외인!EQ18)/EP18</f>
        <v>-1.4484101687477187E-3</v>
      </c>
      <c r="ER18" s="28">
        <f>외인!ER18</f>
        <v>12924.53</v>
      </c>
      <c r="ES18" s="28">
        <f>(기관!ES18+외인!ES18)/ER18</f>
        <v>4.3931965030836713E-3</v>
      </c>
      <c r="ET18" s="28">
        <f>외인!ET18</f>
        <v>112242.08</v>
      </c>
      <c r="EU18" s="28">
        <f>(기관!EU18+외인!EU18)/ET18</f>
        <v>-2.8821632671098037E-4</v>
      </c>
      <c r="EV18" s="28">
        <f>외인!EV18</f>
        <v>47806.34</v>
      </c>
      <c r="EW18" s="28">
        <f>(기관!EW18+외인!EW18)/EV18</f>
        <v>2.3846209519490518E-4</v>
      </c>
      <c r="EX18" s="28">
        <f>외인!EX18</f>
        <v>50211.25</v>
      </c>
      <c r="EY18" s="28">
        <f>(기관!EY18+외인!EY18)/EX18</f>
        <v>4.7200577559809807E-4</v>
      </c>
    </row>
    <row r="19" spans="1:155">
      <c r="A19" s="27">
        <f>외인!A19</f>
        <v>46090</v>
      </c>
      <c r="B19" s="28">
        <f>외인!B19</f>
        <v>4199277.51</v>
      </c>
      <c r="C19" s="28">
        <f>(기관!C19+외인!C19)/B19</f>
        <v>-3.8194379775581926E-3</v>
      </c>
      <c r="D19" s="28">
        <f>외인!D19</f>
        <v>606863.37</v>
      </c>
      <c r="E19" s="28">
        <f>(기관!E19+외인!E19)/D19</f>
        <v>5.276261772069058E-3</v>
      </c>
      <c r="F19" s="28">
        <f>외인!F19</f>
        <v>1788120.57</v>
      </c>
      <c r="G19" s="28">
        <f>(기관!G19+외인!G19)/F19</f>
        <v>-4.9103847622534759E-3</v>
      </c>
      <c r="H19" s="28">
        <f>외인!H19</f>
        <v>272743.89</v>
      </c>
      <c r="I19" s="28">
        <f>(기관!I19+외인!I19)/H19</f>
        <v>-2.1864101153650038E-3</v>
      </c>
      <c r="J19" s="28">
        <f>외인!J19</f>
        <v>36535.81</v>
      </c>
      <c r="K19" s="28">
        <f>(기관!K19+외인!K19)/J19</f>
        <v>2.9710577102300458E-3</v>
      </c>
      <c r="L19" s="28">
        <f>외인!L19</f>
        <v>252186.77</v>
      </c>
      <c r="M19" s="28">
        <f>(기관!M19+외인!M19)/L19</f>
        <v>-2.7080326220126458E-3</v>
      </c>
      <c r="N19" s="28">
        <f>외인!N19</f>
        <v>232272.44</v>
      </c>
      <c r="O19" s="28">
        <f>(기관!O19+외인!O19)/N19</f>
        <v>-7.5133321887004756E-3</v>
      </c>
      <c r="P19" s="28">
        <f>외인!P19</f>
        <v>194430.88</v>
      </c>
      <c r="Q19" s="28">
        <f>(기관!Q19+외인!Q19)/P19</f>
        <v>1.8046516067818034E-3</v>
      </c>
      <c r="R19" s="28">
        <f>외인!R19</f>
        <v>127580.04</v>
      </c>
      <c r="S19" s="28">
        <f>(기관!S19+외인!S19)/R19</f>
        <v>-2.7466678956990448E-3</v>
      </c>
      <c r="T19" s="28">
        <f>외인!T19</f>
        <v>8560.2999999999993</v>
      </c>
      <c r="U19" s="28">
        <f>(기관!U19+외인!U19)/T19</f>
        <v>-1.1062696400827073E-2</v>
      </c>
      <c r="V19" s="28">
        <f>외인!V19</f>
        <v>102407.84</v>
      </c>
      <c r="W19" s="28">
        <f>(기관!W19+외인!W19)/V19</f>
        <v>8.7689575329388848E-3</v>
      </c>
      <c r="X19" s="28">
        <f>외인!X19</f>
        <v>1727759.42</v>
      </c>
      <c r="Y19" s="28">
        <f>(기관!Y19+외인!Y19)/X19</f>
        <v>-6.2875883495400074E-3</v>
      </c>
      <c r="Z19" s="28">
        <f>외인!Z19</f>
        <v>45917.29</v>
      </c>
      <c r="AA19" s="28">
        <f>(기관!AA19+외인!AA19)/Z19</f>
        <v>5.0482073310511135E-4</v>
      </c>
      <c r="AB19" s="28">
        <f>외인!AB19</f>
        <v>191982.48</v>
      </c>
      <c r="AC19" s="28">
        <f>(기관!AC19+외인!AC19)/AB19</f>
        <v>4.5254129439311334E-4</v>
      </c>
      <c r="AD19" s="28">
        <f>외인!AD19</f>
        <v>18496.990000000002</v>
      </c>
      <c r="AE19" s="28">
        <f>(기관!AE19+외인!AE19)/AD19</f>
        <v>-6.5145734522211443E-3</v>
      </c>
      <c r="AF19" s="28">
        <f>외인!AF19</f>
        <v>24147.51</v>
      </c>
      <c r="AG19" s="28">
        <f>(기관!AG19+외인!AG19)/AF19</f>
        <v>-2.480172903955729E-3</v>
      </c>
      <c r="AH19" s="28">
        <f>외인!AH19</f>
        <v>198659.23</v>
      </c>
      <c r="AI19" s="28">
        <f>(기관!AI19+외인!AI19)/AH19</f>
        <v>1.7651331881231994E-3</v>
      </c>
      <c r="AJ19" s="28">
        <f>외인!AJ19</f>
        <v>113288.34</v>
      </c>
      <c r="AK19" s="28">
        <f>(기관!AK19+외인!AK19)/AJ19</f>
        <v>-3.734541436479694E-3</v>
      </c>
      <c r="AL19" s="28">
        <f>외인!AL19</f>
        <v>84455.49</v>
      </c>
      <c r="AM19" s="28">
        <f>(기관!AM19+외인!AM19)/AL19</f>
        <v>-4.9848742811154228E-5</v>
      </c>
      <c r="AN19" s="28">
        <f>외인!AN19</f>
        <v>166100.32</v>
      </c>
      <c r="AO19" s="28">
        <f>(기관!AO19+외인!AO19)/AN19</f>
        <v>-1.0069577228990286E-2</v>
      </c>
      <c r="AP19" s="28">
        <f>외인!AP19</f>
        <v>106583.12</v>
      </c>
      <c r="AQ19" s="28">
        <f>(기관!AQ19+외인!AQ19)/AP19</f>
        <v>-3.9424629340931297E-4</v>
      </c>
      <c r="AR19" s="28">
        <f>외인!AR19</f>
        <v>22607.89</v>
      </c>
      <c r="AS19" s="28">
        <f>(기관!AS19+외인!AS19)/AR19</f>
        <v>-4.9770235081646281E-3</v>
      </c>
      <c r="AT19" s="28">
        <f>외인!AT19</f>
        <v>75680.03</v>
      </c>
      <c r="AU19" s="28">
        <f>(기관!AU19+외인!AU19)/AT19</f>
        <v>-6.7877880069550697E-4</v>
      </c>
      <c r="AV19" s="28">
        <f>외인!AV19</f>
        <v>46609.88</v>
      </c>
      <c r="AW19" s="28">
        <f>(기관!AW19+외인!AW19)/AV19</f>
        <v>7.7751755636358663E-4</v>
      </c>
      <c r="AX19" s="28">
        <f>외인!AX19</f>
        <v>50624.87</v>
      </c>
      <c r="AY19" s="28">
        <f>(기관!AY19+외인!AY19)/AX19</f>
        <v>4.6735922482368835E-4</v>
      </c>
      <c r="AZ19" s="28">
        <f>외인!AZ19</f>
        <v>1852107.44</v>
      </c>
      <c r="BA19" s="28">
        <f>(기관!BA19+외인!BA19)/AZ19</f>
        <v>-6.05676525979508E-3</v>
      </c>
      <c r="BB19" s="28">
        <f>외인!BB19</f>
        <v>93345.86</v>
      </c>
      <c r="BC19" s="28">
        <f>(기관!BC19+외인!BC19)/BB19</f>
        <v>8.2456790263649615E-4</v>
      </c>
      <c r="BD19" s="28">
        <f>외인!BD19</f>
        <v>37631.26</v>
      </c>
      <c r="BE19" s="28">
        <f>(기관!BE19+외인!BE19)/BD19</f>
        <v>-7.1520326451997617E-3</v>
      </c>
      <c r="BF19" s="28">
        <f>외인!BF19</f>
        <v>0</v>
      </c>
      <c r="BG19" s="28" t="e">
        <f>(기관!BG19+외인!BG19)/BF19</f>
        <v>#DIV/0!</v>
      </c>
      <c r="BH19" s="28">
        <f>외인!BH19</f>
        <v>89334.57</v>
      </c>
      <c r="BI19" s="28">
        <f>(기관!BI19+외인!BI19)/BH19</f>
        <v>-5.5517141908222089E-3</v>
      </c>
      <c r="BJ19" s="28">
        <f>외인!BJ19</f>
        <v>112412.93</v>
      </c>
      <c r="BK19" s="28">
        <f>(기관!BK19+외인!BK19)/BJ19</f>
        <v>-2.8218284142224569E-3</v>
      </c>
      <c r="BL19" s="28">
        <f>외인!BL19</f>
        <v>48305.66</v>
      </c>
      <c r="BM19" s="28">
        <f>(기관!BM19+외인!BM19)/BL19</f>
        <v>-2.7787633995684981E-3</v>
      </c>
      <c r="BN19" s="28">
        <f>외인!BN19</f>
        <v>42931.11</v>
      </c>
      <c r="BO19" s="28">
        <f>(기관!BO19+외인!BO19)/BN19</f>
        <v>-5.51441600275418E-3</v>
      </c>
      <c r="BP19" s="28">
        <f>외인!BP19</f>
        <v>60288.21</v>
      </c>
      <c r="BQ19" s="28">
        <f>(기관!BQ19+외인!BQ19)/BP19</f>
        <v>6.7807619433385067E-4</v>
      </c>
      <c r="BR19" s="28">
        <f>외인!BR19</f>
        <v>232798.96</v>
      </c>
      <c r="BS19" s="28">
        <f>(기관!BS19+외인!BS19)/BR19</f>
        <v>-8.7508981998888659E-4</v>
      </c>
      <c r="BT19" s="28">
        <f>외인!BT19</f>
        <v>1761917.61</v>
      </c>
      <c r="BU19" s="28">
        <f>(기관!BU19+외인!BU19)/BT19</f>
        <v>-6.0263884870303324E-3</v>
      </c>
      <c r="BV19" s="28">
        <f>외인!BV19</f>
        <v>368813.91</v>
      </c>
      <c r="BW19" s="28">
        <f>(기관!BW19+외인!BW19)/BV19</f>
        <v>-2.1390462198131307E-3</v>
      </c>
      <c r="BX19" s="28">
        <f>외인!BX19</f>
        <v>73207.08</v>
      </c>
      <c r="BY19" s="28">
        <f>(기관!BY19+외인!BY19)/BX19</f>
        <v>-2.8054663565327286E-3</v>
      </c>
      <c r="BZ19" s="28">
        <f>외인!BZ19</f>
        <v>250555.81</v>
      </c>
      <c r="CA19" s="28">
        <f>(기관!CA19+외인!CA19)/BZ19</f>
        <v>-6.692201629648899E-3</v>
      </c>
      <c r="CB19" s="28">
        <f>외인!CB19</f>
        <v>12481.29</v>
      </c>
      <c r="CC19" s="28">
        <f>(기관!CC19+외인!CC19)/CB19</f>
        <v>5.1196631117456581E-4</v>
      </c>
      <c r="CD19" s="28">
        <f>외인!CD19</f>
        <v>33645.57</v>
      </c>
      <c r="CE19" s="28">
        <f>(기관!CE19+외인!CE19)/CD19</f>
        <v>5.2280285339199178E-4</v>
      </c>
      <c r="CF19" s="28">
        <f>외인!CF19</f>
        <v>22134.6</v>
      </c>
      <c r="CG19" s="28">
        <f>(기관!CG19+외인!CG19)/CF19</f>
        <v>2.196561040181436E-3</v>
      </c>
      <c r="CH19" s="28">
        <f>외인!CH19</f>
        <v>65143.58</v>
      </c>
      <c r="CI19" s="28">
        <f>(기관!CI19+외인!CI19)/CH19</f>
        <v>7.5832491858752625E-4</v>
      </c>
      <c r="CJ19" s="28">
        <f>외인!CJ19</f>
        <v>381436.58</v>
      </c>
      <c r="CK19" s="28">
        <f>(기관!CK19+외인!CK19)/CJ19</f>
        <v>2.7568934264249122E-3</v>
      </c>
      <c r="CL19" s="28">
        <f>외인!CL19</f>
        <v>219135.2</v>
      </c>
      <c r="CM19" s="28">
        <f>(기관!CM19+외인!CM19)/CL19</f>
        <v>-3.2290567649560656E-4</v>
      </c>
      <c r="CN19" s="28">
        <f>외인!CN19</f>
        <v>115298.85</v>
      </c>
      <c r="CO19" s="28">
        <f>(기관!CO19+외인!CO19)/CN19</f>
        <v>9.2429369416954278E-4</v>
      </c>
      <c r="CP19" s="28">
        <f>외인!CP19</f>
        <v>93958.46</v>
      </c>
      <c r="CQ19" s="28">
        <f>(기관!CQ19+외인!CQ19)/CP19</f>
        <v>8.8124049713032761E-4</v>
      </c>
      <c r="CR19" s="28">
        <f>외인!CR19</f>
        <v>160829.76999999999</v>
      </c>
      <c r="CS19" s="28">
        <f>(기관!CS19+외인!CS19)/CR19</f>
        <v>-1.787293484284657E-3</v>
      </c>
      <c r="CT19" s="28">
        <f>외인!CT19</f>
        <v>97509.2</v>
      </c>
      <c r="CU19" s="28">
        <f>(기관!CU19+외인!CU19)/CT19</f>
        <v>3.2497446394801721E-3</v>
      </c>
      <c r="CV19" s="28">
        <f>외인!CV19</f>
        <v>1761917.61</v>
      </c>
      <c r="CW19" s="28">
        <f>(기관!CW19+외인!CW19)/CV19</f>
        <v>-6.0263884870303324E-3</v>
      </c>
      <c r="CX19" s="28">
        <f>외인!CX19</f>
        <v>187905.87</v>
      </c>
      <c r="CY19" s="28">
        <f>(기관!CY19+외인!CY19)/CX19</f>
        <v>-3.6124470193506979E-4</v>
      </c>
      <c r="CZ19" s="28">
        <f>외인!CZ19</f>
        <v>16328.25</v>
      </c>
      <c r="DA19" s="28">
        <f>(기관!DA19+외인!DA19)/CZ19</f>
        <v>-3.0438044493439286E-4</v>
      </c>
      <c r="DB19" s="28">
        <f>외인!DB19</f>
        <v>37631.26</v>
      </c>
      <c r="DC19" s="28">
        <f>(기관!DC19+외인!DC19)/DB19</f>
        <v>-7.1520326451997617E-3</v>
      </c>
      <c r="DD19" s="28">
        <f>외인!DD19</f>
        <v>8560.2999999999993</v>
      </c>
      <c r="DE19" s="28">
        <f>(기관!DE19+외인!DE19)/DD19</f>
        <v>-1.1062696400827073E-2</v>
      </c>
      <c r="DF19" s="28">
        <f>외인!DF19</f>
        <v>54898.3</v>
      </c>
      <c r="DG19" s="28">
        <f>(기관!DG19+외인!DG19)/DF19</f>
        <v>-2.9775056786822177E-3</v>
      </c>
      <c r="DH19" s="28">
        <f>외인!DH19</f>
        <v>25678.99</v>
      </c>
      <c r="DI19" s="28">
        <f>(기관!DI19+외인!DI19)/DH19</f>
        <v>5.525918270150032E-4</v>
      </c>
      <c r="DJ19" s="28">
        <f>외인!DJ19</f>
        <v>551825.93999999994</v>
      </c>
      <c r="DK19" s="28">
        <f>(기관!DK19+외인!DK19)/DJ19</f>
        <v>-7.5163193669366111E-4</v>
      </c>
      <c r="DL19" s="28">
        <f>외인!DL19</f>
        <v>90276.07</v>
      </c>
      <c r="DM19" s="28">
        <f>(기관!DM19+외인!DM19)/DL19</f>
        <v>1.061410847858131E-3</v>
      </c>
      <c r="DN19" s="28">
        <f>외인!DN19</f>
        <v>1761917.61</v>
      </c>
      <c r="DO19" s="28">
        <f>(기관!DO19+외인!DO19)/DN19</f>
        <v>-6.0263884870303324E-3</v>
      </c>
      <c r="DP19" s="28">
        <f>외인!DP19</f>
        <v>82812.67</v>
      </c>
      <c r="DQ19" s="28">
        <f>(기관!DQ19+외인!DQ19)/DP19</f>
        <v>6.2104023454382035E-3</v>
      </c>
      <c r="DR19" s="28">
        <f>외인!DR19</f>
        <v>38246.82</v>
      </c>
      <c r="DS19" s="28">
        <f>(기관!DS19+외인!DS19)/DR19</f>
        <v>2.5562909543852272E-3</v>
      </c>
      <c r="DT19" s="28">
        <f>외인!DT19</f>
        <v>127580.04</v>
      </c>
      <c r="DU19" s="28">
        <f>(기관!DU19+외인!DU19)/DT19</f>
        <v>-2.7466678956990448E-3</v>
      </c>
      <c r="DV19" s="28">
        <f>외인!DV19</f>
        <v>33071.599999999999</v>
      </c>
      <c r="DW19" s="28">
        <f>(기관!DW19+외인!DW19)/DV19</f>
        <v>1.9684563190169209E-3</v>
      </c>
      <c r="DX19" s="28">
        <f>외인!DX19</f>
        <v>102407.84</v>
      </c>
      <c r="DY19" s="28">
        <f>(기관!DY19+외인!DY19)/DX19</f>
        <v>8.7689575329388848E-3</v>
      </c>
      <c r="DZ19" s="28">
        <f>외인!DZ19</f>
        <v>9964.0300000000007</v>
      </c>
      <c r="EA19" s="28">
        <f>(기관!EA19+외인!EA19)/DZ19</f>
        <v>4.1710030981440237E-3</v>
      </c>
      <c r="EB19" s="28">
        <f>외인!EB19</f>
        <v>13255.41</v>
      </c>
      <c r="EC19" s="28">
        <f>(기관!EC19+외인!EC19)/EB19</f>
        <v>1.2447747749786691E-3</v>
      </c>
      <c r="ED19" s="28">
        <f>외인!ED19</f>
        <v>10102.65</v>
      </c>
      <c r="EE19" s="28">
        <f>(기관!EE19+외인!EE19)/ED19</f>
        <v>6.4369249652318945E-3</v>
      </c>
      <c r="EF19" s="28">
        <f>외인!EF19</f>
        <v>246955.23</v>
      </c>
      <c r="EG19" s="28">
        <f>(기관!EG19+외인!EG19)/EF19</f>
        <v>1.3983506241191978E-3</v>
      </c>
      <c r="EH19" s="28">
        <f>외인!EH19</f>
        <v>166977.03</v>
      </c>
      <c r="EI19" s="28">
        <f>(기관!EI19+외인!EI19)/EH19</f>
        <v>5.7852268662342171E-5</v>
      </c>
      <c r="EJ19" s="28">
        <f>외인!EJ19</f>
        <v>89946.94</v>
      </c>
      <c r="EK19" s="28">
        <f>(기관!EK19+외인!EK19)/EJ19</f>
        <v>1.3382334073843976E-3</v>
      </c>
      <c r="EL19" s="28">
        <f>외인!EL19</f>
        <v>36034.1</v>
      </c>
      <c r="EM19" s="28">
        <f>(기관!EM19+외인!EM19)/EL19</f>
        <v>6.4549967947027974E-4</v>
      </c>
      <c r="EN19" s="28">
        <f>외인!EN19</f>
        <v>38246.82</v>
      </c>
      <c r="EO19" s="28">
        <f>(기관!EO19+외인!EO19)/EN19</f>
        <v>2.5562909543852272E-3</v>
      </c>
      <c r="EP19" s="28">
        <f>외인!EP19</f>
        <v>176984.24</v>
      </c>
      <c r="EQ19" s="28">
        <f>(기관!EQ19+외인!EQ19)/EP19</f>
        <v>-4.8602067619128121E-3</v>
      </c>
      <c r="ER19" s="28">
        <f>외인!ER19</f>
        <v>12576.4</v>
      </c>
      <c r="ES19" s="28">
        <f>(기관!ES19+외인!ES19)/ER19</f>
        <v>8.9532775675073945E-4</v>
      </c>
      <c r="ET19" s="28">
        <f>외인!ET19</f>
        <v>106583.12</v>
      </c>
      <c r="EU19" s="28">
        <f>(기관!EU19+외인!EU19)/ET19</f>
        <v>-3.9424629340931297E-4</v>
      </c>
      <c r="EV19" s="28">
        <f>외인!EV19</f>
        <v>45917.29</v>
      </c>
      <c r="EW19" s="28">
        <f>(기관!EW19+외인!EW19)/EV19</f>
        <v>5.0482073310511135E-4</v>
      </c>
      <c r="EX19" s="28">
        <f>외인!EX19</f>
        <v>48041.17</v>
      </c>
      <c r="EY19" s="28">
        <f>(기관!EY19+외인!EY19)/EX19</f>
        <v>1.2410189010800532E-3</v>
      </c>
    </row>
    <row r="20" spans="1:155">
      <c r="A20" s="27">
        <f>외인!A20</f>
        <v>46091</v>
      </c>
      <c r="B20" s="28">
        <f>외인!B20</f>
        <v>4423630.7699999996</v>
      </c>
      <c r="C20" s="28">
        <f>(기관!C20+외인!C20)/B20</f>
        <v>-1.8219400350178866E-3</v>
      </c>
      <c r="D20" s="28">
        <f>외인!D20</f>
        <v>625868.88</v>
      </c>
      <c r="E20" s="28">
        <f>(기관!E20+외인!E20)/D20</f>
        <v>3.8307704322988545E-3</v>
      </c>
      <c r="F20" s="28">
        <f>외인!F20</f>
        <v>1896175.3</v>
      </c>
      <c r="G20" s="28">
        <f>(기관!G20+외인!G20)/F20</f>
        <v>-2.4769017927825554E-3</v>
      </c>
      <c r="H20" s="28">
        <f>외인!H20</f>
        <v>278693.38</v>
      </c>
      <c r="I20" s="28">
        <f>(기관!I20+외인!I20)/H20</f>
        <v>-1.1773153707490289E-3</v>
      </c>
      <c r="J20" s="28">
        <f>외인!J20</f>
        <v>37308.730000000003</v>
      </c>
      <c r="K20" s="28">
        <f>(기관!K20+외인!K20)/J20</f>
        <v>2.4624263543679987E-3</v>
      </c>
      <c r="L20" s="28">
        <f>외인!L20</f>
        <v>257766.53</v>
      </c>
      <c r="M20" s="28">
        <f>(기관!M20+외인!M20)/L20</f>
        <v>-1.4765687383850804E-3</v>
      </c>
      <c r="N20" s="28">
        <f>외인!N20</f>
        <v>241296.91</v>
      </c>
      <c r="O20" s="28">
        <f>(기관!O20+외인!O20)/N20</f>
        <v>-5.2282476389772245E-3</v>
      </c>
      <c r="P20" s="28">
        <f>외인!P20</f>
        <v>196812.54</v>
      </c>
      <c r="Q20" s="28">
        <f>(기관!Q20+외인!Q20)/P20</f>
        <v>9.799680447191018E-4</v>
      </c>
      <c r="R20" s="28">
        <f>외인!R20</f>
        <v>130743.86</v>
      </c>
      <c r="S20" s="28">
        <f>(기관!S20+외인!S20)/R20</f>
        <v>-5.2293086650493563E-4</v>
      </c>
      <c r="T20" s="28">
        <f>외인!T20</f>
        <v>8382.43</v>
      </c>
      <c r="U20" s="28">
        <f>(기관!U20+외인!U20)/T20</f>
        <v>-7.2019688801457336E-3</v>
      </c>
      <c r="V20" s="28">
        <f>외인!V20</f>
        <v>106046.28</v>
      </c>
      <c r="W20" s="28">
        <f>(기관!W20+외인!W20)/V20</f>
        <v>4.0801997014888224E-3</v>
      </c>
      <c r="X20" s="28">
        <f>외인!X20</f>
        <v>1889561.78</v>
      </c>
      <c r="Y20" s="28">
        <f>(기관!Y20+외인!Y20)/X20</f>
        <v>-2.400895301766741E-3</v>
      </c>
      <c r="Z20" s="28">
        <f>외인!Z20</f>
        <v>47100.97</v>
      </c>
      <c r="AA20" s="28">
        <f>(기관!AA20+외인!AA20)/Z20</f>
        <v>-1.1953044703750268E-4</v>
      </c>
      <c r="AB20" s="28">
        <f>외인!AB20</f>
        <v>196125.32</v>
      </c>
      <c r="AC20" s="28">
        <f>(기관!AC20+외인!AC20)/AB20</f>
        <v>-2.0894803383877215E-4</v>
      </c>
      <c r="AD20" s="28">
        <f>외인!AD20</f>
        <v>20049.84</v>
      </c>
      <c r="AE20" s="28">
        <f>(기관!AE20+외인!AE20)/AD20</f>
        <v>-4.0663666143969232E-3</v>
      </c>
      <c r="AF20" s="28">
        <f>외인!AF20</f>
        <v>24432.06</v>
      </c>
      <c r="AG20" s="28">
        <f>(기관!AG20+외인!AG20)/AF20</f>
        <v>-2.3084422680690861E-4</v>
      </c>
      <c r="AH20" s="28">
        <f>외인!AH20</f>
        <v>199402.27</v>
      </c>
      <c r="AI20" s="28">
        <f>(기관!AI20+외인!AI20)/AH20</f>
        <v>3.1719799378412294E-4</v>
      </c>
      <c r="AJ20" s="28">
        <f>외인!AJ20</f>
        <v>115497.51</v>
      </c>
      <c r="AK20" s="28">
        <f>(기관!AK20+외인!AK20)/AJ20</f>
        <v>-1.7706875239128532E-3</v>
      </c>
      <c r="AL20" s="28">
        <f>외인!AL20</f>
        <v>87592.91</v>
      </c>
      <c r="AM20" s="28">
        <f>(기관!AM20+외인!AM20)/AL20</f>
        <v>8.3111749569685507E-5</v>
      </c>
      <c r="AN20" s="28">
        <f>외인!AN20</f>
        <v>172789.33</v>
      </c>
      <c r="AO20" s="28">
        <f>(기관!AO20+외인!AO20)/AN20</f>
        <v>-6.9320831326795474E-3</v>
      </c>
      <c r="AP20" s="28">
        <f>외인!AP20</f>
        <v>111965.23</v>
      </c>
      <c r="AQ20" s="28">
        <f>(기관!AQ20+외인!AQ20)/AP20</f>
        <v>-1.0360359193653252E-4</v>
      </c>
      <c r="AR20" s="28">
        <f>외인!AR20</f>
        <v>23741.84</v>
      </c>
      <c r="AS20" s="28">
        <f>(기관!AS20+외인!AS20)/AR20</f>
        <v>-4.2119734611976156E-3</v>
      </c>
      <c r="AT20" s="28">
        <f>외인!AT20</f>
        <v>77499.520000000004</v>
      </c>
      <c r="AU20" s="28">
        <f>(기관!AU20+외인!AU20)/AT20</f>
        <v>-9.1045725186426961E-4</v>
      </c>
      <c r="AV20" s="28">
        <f>외인!AV20</f>
        <v>47168.99</v>
      </c>
      <c r="AW20" s="28">
        <f>(기관!AW20+외인!AW20)/AV20</f>
        <v>-1.7172299004070262E-4</v>
      </c>
      <c r="AX20" s="28">
        <f>외인!AX20</f>
        <v>52130.2</v>
      </c>
      <c r="AY20" s="28">
        <f>(기관!AY20+외인!AY20)/AX20</f>
        <v>-1.6303409539959565E-3</v>
      </c>
      <c r="AZ20" s="28">
        <f>외인!AZ20</f>
        <v>2019110.2</v>
      </c>
      <c r="BA20" s="28">
        <f>(기관!BA20+외인!BA20)/AZ20</f>
        <v>-2.3352861077121992E-3</v>
      </c>
      <c r="BB20" s="28">
        <f>외인!BB20</f>
        <v>96767.2</v>
      </c>
      <c r="BC20" s="28">
        <f>(기관!BC20+외인!BC20)/BB20</f>
        <v>1.3062277300572922E-4</v>
      </c>
      <c r="BD20" s="28">
        <f>외인!BD20</f>
        <v>40014</v>
      </c>
      <c r="BE20" s="28">
        <f>(기관!BE20+외인!BE20)/BD20</f>
        <v>-3.2216224321487477E-3</v>
      </c>
      <c r="BF20" s="28">
        <f>외인!BF20</f>
        <v>0</v>
      </c>
      <c r="BG20" s="28" t="e">
        <f>(기관!BG20+외인!BG20)/BF20</f>
        <v>#DIV/0!</v>
      </c>
      <c r="BH20" s="28">
        <f>외인!BH20</f>
        <v>90510.05</v>
      </c>
      <c r="BI20" s="28">
        <f>(기관!BI20+외인!BI20)/BH20</f>
        <v>-2.3626105609266591E-3</v>
      </c>
      <c r="BJ20" s="28">
        <f>외인!BJ20</f>
        <v>115339.16</v>
      </c>
      <c r="BK20" s="28">
        <f>(기관!BK20+외인!BK20)/BJ20</f>
        <v>-2.6264280058914944E-3</v>
      </c>
      <c r="BL20" s="28">
        <f>외인!BL20</f>
        <v>49073.43</v>
      </c>
      <c r="BM20" s="28">
        <f>(기관!BM20+외인!BM20)/BL20</f>
        <v>-2.4736400125281643E-3</v>
      </c>
      <c r="BN20" s="28">
        <f>외인!BN20</f>
        <v>43717.01</v>
      </c>
      <c r="BO20" s="28">
        <f>(기관!BO20+외인!BO20)/BN20</f>
        <v>-3.8948226331123738E-3</v>
      </c>
      <c r="BP20" s="28">
        <f>외인!BP20</f>
        <v>61740.13</v>
      </c>
      <c r="BQ20" s="28">
        <f>(기관!BQ20+외인!BQ20)/BP20</f>
        <v>-9.1544996746848459E-4</v>
      </c>
      <c r="BR20" s="28">
        <f>외인!BR20</f>
        <v>245119.59</v>
      </c>
      <c r="BS20" s="28">
        <f>(기관!BS20+외인!BS20)/BR20</f>
        <v>1.3962164345983118E-3</v>
      </c>
      <c r="BT20" s="28">
        <f>외인!BT20</f>
        <v>1925771.57</v>
      </c>
      <c r="BU20" s="28">
        <f>(기관!BU20+외인!BU20)/BT20</f>
        <v>-2.2656269663384842E-3</v>
      </c>
      <c r="BV20" s="28">
        <f>외인!BV20</f>
        <v>376882.49</v>
      </c>
      <c r="BW20" s="28">
        <f>(기관!BW20+외인!BW20)/BV20</f>
        <v>-1.5734081994629148E-3</v>
      </c>
      <c r="BX20" s="28">
        <f>외인!BX20</f>
        <v>75832.37</v>
      </c>
      <c r="BY20" s="28">
        <f>(기관!BY20+외인!BY20)/BX20</f>
        <v>-1.0404527776199002E-3</v>
      </c>
      <c r="BZ20" s="28">
        <f>외인!BZ20</f>
        <v>260382.24</v>
      </c>
      <c r="CA20" s="28">
        <f>(기관!CA20+외인!CA20)/BZ20</f>
        <v>-4.5721628326110108E-3</v>
      </c>
      <c r="CB20" s="28">
        <f>외인!CB20</f>
        <v>12745.86</v>
      </c>
      <c r="CC20" s="28">
        <f>(기관!CC20+외인!CC20)/CB20</f>
        <v>-1.5918894448864178E-3</v>
      </c>
      <c r="CD20" s="28">
        <f>외인!CD20</f>
        <v>34076.720000000001</v>
      </c>
      <c r="CE20" s="28">
        <f>(기관!CE20+외인!CE20)/CD20</f>
        <v>1.1289232062240732E-3</v>
      </c>
      <c r="CF20" s="28">
        <f>외인!CF20</f>
        <v>23011.48</v>
      </c>
      <c r="CG20" s="28">
        <f>(기관!CG20+외인!CG20)/CF20</f>
        <v>1.105100584577785E-3</v>
      </c>
      <c r="CH20" s="28">
        <f>외인!CH20</f>
        <v>65831.399999999994</v>
      </c>
      <c r="CI20" s="28">
        <f>(기관!CI20+외인!CI20)/CH20</f>
        <v>-3.9494830734269581E-5</v>
      </c>
      <c r="CJ20" s="28">
        <f>외인!CJ20</f>
        <v>388134.22</v>
      </c>
      <c r="CK20" s="28">
        <f>(기관!CK20+외인!CK20)/CJ20</f>
        <v>1.5233132497309823E-3</v>
      </c>
      <c r="CL20" s="28">
        <f>외인!CL20</f>
        <v>223932.79</v>
      </c>
      <c r="CM20" s="28">
        <f>(기관!CM20+외인!CM20)/CL20</f>
        <v>-1.011866105004095E-3</v>
      </c>
      <c r="CN20" s="28">
        <f>외인!CN20</f>
        <v>117200.1</v>
      </c>
      <c r="CO20" s="28">
        <f>(기관!CO20+외인!CO20)/CN20</f>
        <v>-5.9675717000241466E-4</v>
      </c>
      <c r="CP20" s="28">
        <f>외인!CP20</f>
        <v>97389.87</v>
      </c>
      <c r="CQ20" s="28">
        <f>(기관!CQ20+외인!CQ20)/CP20</f>
        <v>1.7106501939062038E-4</v>
      </c>
      <c r="CR20" s="28">
        <f>외인!CR20</f>
        <v>164885.95000000001</v>
      </c>
      <c r="CS20" s="28">
        <f>(기관!CS20+외인!CS20)/CR20</f>
        <v>-2.7625155448356885E-4</v>
      </c>
      <c r="CT20" s="28">
        <f>외인!CT20</f>
        <v>103023.97</v>
      </c>
      <c r="CU20" s="28">
        <f>(기관!CU20+외인!CU20)/CT20</f>
        <v>2.8845714254653555E-3</v>
      </c>
      <c r="CV20" s="28">
        <f>외인!CV20</f>
        <v>1925771.57</v>
      </c>
      <c r="CW20" s="28">
        <f>(기관!CW20+외인!CW20)/CV20</f>
        <v>-2.2656269663384842E-3</v>
      </c>
      <c r="CX20" s="28">
        <f>외인!CX20</f>
        <v>193233.4</v>
      </c>
      <c r="CY20" s="28">
        <f>(기관!CY20+외인!CY20)/CX20</f>
        <v>1.6938065572514896E-4</v>
      </c>
      <c r="CZ20" s="28">
        <f>외인!CZ20</f>
        <v>17200.169999999998</v>
      </c>
      <c r="DA20" s="28">
        <f>(기관!DA20+외인!DA20)/CZ20</f>
        <v>-4.6918140925351323E-4</v>
      </c>
      <c r="DB20" s="28">
        <f>외인!DB20</f>
        <v>40014</v>
      </c>
      <c r="DC20" s="28">
        <f>(기관!DC20+외인!DC20)/DB20</f>
        <v>-3.2216224321487477E-3</v>
      </c>
      <c r="DD20" s="28">
        <f>외인!DD20</f>
        <v>8382.43</v>
      </c>
      <c r="DE20" s="28">
        <f>(기관!DE20+외인!DE20)/DD20</f>
        <v>-7.2019688801457336E-3</v>
      </c>
      <c r="DF20" s="28">
        <f>외인!DF20</f>
        <v>56755.83</v>
      </c>
      <c r="DG20" s="28">
        <f>(기관!DG20+외인!DG20)/DF20</f>
        <v>-1.1454329889986632E-3</v>
      </c>
      <c r="DH20" s="28">
        <f>외인!DH20</f>
        <v>26074.65</v>
      </c>
      <c r="DI20" s="28">
        <f>(기관!DI20+외인!DI20)/DH20</f>
        <v>1.815556488773579E-3</v>
      </c>
      <c r="DJ20" s="28">
        <f>외인!DJ20</f>
        <v>565286.55000000005</v>
      </c>
      <c r="DK20" s="28">
        <f>(기관!DK20+외인!DK20)/DJ20</f>
        <v>7.6810601632039562E-5</v>
      </c>
      <c r="DL20" s="28">
        <f>외인!DL20</f>
        <v>91766.18</v>
      </c>
      <c r="DM20" s="28">
        <f>(기관!DM20+외인!DM20)/DL20</f>
        <v>-7.5605195726791727E-4</v>
      </c>
      <c r="DN20" s="28">
        <f>외인!DN20</f>
        <v>1925771.57</v>
      </c>
      <c r="DO20" s="28">
        <f>(기관!DO20+외인!DO20)/DN20</f>
        <v>-2.2656269663384842E-3</v>
      </c>
      <c r="DP20" s="28">
        <f>외인!DP20</f>
        <v>83408.98</v>
      </c>
      <c r="DQ20" s="28">
        <f>(기관!DQ20+외인!DQ20)/DP20</f>
        <v>3.4808002687480412E-3</v>
      </c>
      <c r="DR20" s="28">
        <f>외인!DR20</f>
        <v>39022.910000000003</v>
      </c>
      <c r="DS20" s="28">
        <f>(기관!DS20+외인!DS20)/DR20</f>
        <v>1.9503927308342716E-3</v>
      </c>
      <c r="DT20" s="28">
        <f>외인!DT20</f>
        <v>130743.86</v>
      </c>
      <c r="DU20" s="28">
        <f>(기관!DU20+외인!DU20)/DT20</f>
        <v>-5.2293086650493563E-4</v>
      </c>
      <c r="DV20" s="28">
        <f>외인!DV20</f>
        <v>33974.49</v>
      </c>
      <c r="DW20" s="28">
        <f>(기관!DW20+외인!DW20)/DV20</f>
        <v>7.4349901941132889E-4</v>
      </c>
      <c r="DX20" s="28">
        <f>외인!DX20</f>
        <v>106046.28</v>
      </c>
      <c r="DY20" s="28">
        <f>(기관!DY20+외인!DY20)/DX20</f>
        <v>4.0801997014888224E-3</v>
      </c>
      <c r="DZ20" s="28">
        <f>외인!DZ20</f>
        <v>10028.780000000001</v>
      </c>
      <c r="EA20" s="28">
        <f>(기관!EA20+외인!EA20)/DZ20</f>
        <v>2.7012258719405547E-3</v>
      </c>
      <c r="EB20" s="28">
        <f>외인!EB20</f>
        <v>13382.54</v>
      </c>
      <c r="EC20" s="28">
        <f>(기관!EC20+외인!EC20)/EB20</f>
        <v>2.5025144703471839E-3</v>
      </c>
      <c r="ED20" s="28">
        <f>외인!ED20</f>
        <v>10785.38</v>
      </c>
      <c r="EE20" s="28">
        <f>(기관!EE20+외인!EE20)/ED20</f>
        <v>7.6214282667833684E-3</v>
      </c>
      <c r="EF20" s="28">
        <f>외인!EF20</f>
        <v>251590.37</v>
      </c>
      <c r="EG20" s="28">
        <f>(기관!EG20+외인!EG20)/EF20</f>
        <v>6.4525522181155021E-4</v>
      </c>
      <c r="EH20" s="28">
        <f>외인!EH20</f>
        <v>175875.12</v>
      </c>
      <c r="EI20" s="28">
        <f>(기관!EI20+외인!EI20)/EH20</f>
        <v>-2.6899768426597237E-4</v>
      </c>
      <c r="EJ20" s="28">
        <f>외인!EJ20</f>
        <v>91145.58</v>
      </c>
      <c r="EK20" s="28">
        <f>(기관!EK20+외인!EK20)/EJ20</f>
        <v>4.7155331064874446E-4</v>
      </c>
      <c r="EL20" s="28">
        <f>외인!EL20</f>
        <v>36500.959999999999</v>
      </c>
      <c r="EM20" s="28">
        <f>(기관!EM20+외인!EM20)/EL20</f>
        <v>1.1569558718455624E-3</v>
      </c>
      <c r="EN20" s="28">
        <f>외인!EN20</f>
        <v>39022.910000000003</v>
      </c>
      <c r="EO20" s="28">
        <f>(기관!EO20+외인!EO20)/EN20</f>
        <v>1.9503927308342716E-3</v>
      </c>
      <c r="EP20" s="28">
        <f>외인!EP20</f>
        <v>176254.97</v>
      </c>
      <c r="EQ20" s="28">
        <f>(기관!EQ20+외인!EQ20)/EP20</f>
        <v>-3.4051805744825235E-3</v>
      </c>
      <c r="ER20" s="28">
        <f>외인!ER20</f>
        <v>13732.19</v>
      </c>
      <c r="ES20" s="28">
        <f>(기관!ES20+외인!ES20)/ER20</f>
        <v>8.7983052958049649E-3</v>
      </c>
      <c r="ET20" s="28">
        <f>외인!ET20</f>
        <v>111965.23</v>
      </c>
      <c r="EU20" s="28">
        <f>(기관!EU20+외인!EU20)/ET20</f>
        <v>-1.0360359193653252E-4</v>
      </c>
      <c r="EV20" s="28">
        <f>외인!EV20</f>
        <v>47100.97</v>
      </c>
      <c r="EW20" s="28">
        <f>(기관!EW20+외인!EW20)/EV20</f>
        <v>-1.1953044703750268E-4</v>
      </c>
      <c r="EX20" s="28">
        <f>외인!EX20</f>
        <v>50288.9</v>
      </c>
      <c r="EY20" s="28">
        <f>(기관!EY20+외인!EY20)/EX20</f>
        <v>4.4304011422003649E-4</v>
      </c>
    </row>
    <row r="21" spans="1:155">
      <c r="A21" s="27">
        <f>외인!A21</f>
        <v>46092</v>
      </c>
      <c r="B21" s="28">
        <f>외인!B21</f>
        <v>4485296.71</v>
      </c>
      <c r="C21" s="28">
        <f>(기관!C21+외인!C21)/B21</f>
        <v>-1.5976980929763283E-3</v>
      </c>
      <c r="D21" s="28">
        <f>외인!D21</f>
        <v>625383.99</v>
      </c>
      <c r="E21" s="28">
        <f>(기관!E21+외인!E21)/D21</f>
        <v>1.5784222426288848E-3</v>
      </c>
      <c r="F21" s="28">
        <f>외인!F21</f>
        <v>1923116.88</v>
      </c>
      <c r="G21" s="28">
        <f>(기관!G21+외인!G21)/F21</f>
        <v>-2.6164504364394117E-3</v>
      </c>
      <c r="H21" s="28">
        <f>외인!H21</f>
        <v>278657.98</v>
      </c>
      <c r="I21" s="28">
        <f>(기관!I21+외인!I21)/H21</f>
        <v>-1.4397219128624991E-3</v>
      </c>
      <c r="J21" s="28">
        <f>외인!J21</f>
        <v>37928.959999999999</v>
      </c>
      <c r="K21" s="28">
        <f>(기관!K21+외인!K21)/J21</f>
        <v>1.7435226275647948E-3</v>
      </c>
      <c r="L21" s="28">
        <f>외인!L21</f>
        <v>257824.72</v>
      </c>
      <c r="M21" s="28">
        <f>(기관!M21+외인!M21)/L21</f>
        <v>-1.6987509964133771E-3</v>
      </c>
      <c r="N21" s="28">
        <f>외인!N21</f>
        <v>242950.39999999999</v>
      </c>
      <c r="O21" s="28">
        <f>(기관!O21+외인!O21)/N21</f>
        <v>-5.3126481783936147E-3</v>
      </c>
      <c r="P21" s="28">
        <f>외인!P21</f>
        <v>199728.49</v>
      </c>
      <c r="Q21" s="28">
        <f>(기관!Q21+외인!Q21)/P21</f>
        <v>-2.4718556676616327E-4</v>
      </c>
      <c r="R21" s="28">
        <f>외인!R21</f>
        <v>131703.89000000001</v>
      </c>
      <c r="S21" s="28">
        <f>(기관!S21+외인!S21)/R21</f>
        <v>-9.7620503084608953E-4</v>
      </c>
      <c r="T21" s="28">
        <f>외인!T21</f>
        <v>8415.2000000000007</v>
      </c>
      <c r="U21" s="28">
        <f>(기관!U21+외인!U21)/T21</f>
        <v>-4.6392242608612978E-3</v>
      </c>
      <c r="V21" s="28">
        <f>외인!V21</f>
        <v>104072.18</v>
      </c>
      <c r="W21" s="28">
        <f>(기관!W21+외인!W21)/V21</f>
        <v>1.1699572354494736E-3</v>
      </c>
      <c r="X21" s="28">
        <f>외인!X21</f>
        <v>1911005.79</v>
      </c>
      <c r="Y21" s="28">
        <f>(기관!Y21+외인!Y21)/X21</f>
        <v>-2.1683660100265839E-3</v>
      </c>
      <c r="Z21" s="28">
        <f>외인!Z21</f>
        <v>47728.52</v>
      </c>
      <c r="AA21" s="28">
        <f>(기관!AA21+외인!AA21)/Z21</f>
        <v>-2.2502269083558431E-4</v>
      </c>
      <c r="AB21" s="28">
        <f>외인!AB21</f>
        <v>201210.33</v>
      </c>
      <c r="AC21" s="28">
        <f>(기관!AC21+외인!AC21)/AB21</f>
        <v>-3.4148346160955062E-4</v>
      </c>
      <c r="AD21" s="28">
        <f>외인!AD21</f>
        <v>19885.150000000001</v>
      </c>
      <c r="AE21" s="28">
        <f>(기관!AE21+외인!AE21)/AD21</f>
        <v>-3.0042519166312552E-3</v>
      </c>
      <c r="AF21" s="28">
        <f>외인!AF21</f>
        <v>24463.98</v>
      </c>
      <c r="AG21" s="28">
        <f>(기관!AG21+외인!AG21)/AF21</f>
        <v>1.3848932185196357E-3</v>
      </c>
      <c r="AH21" s="28">
        <f>외인!AH21</f>
        <v>206873.42</v>
      </c>
      <c r="AI21" s="28">
        <f>(기관!AI21+외인!AI21)/AH21</f>
        <v>1.4369173188126343E-3</v>
      </c>
      <c r="AJ21" s="28">
        <f>외인!AJ21</f>
        <v>114174.78</v>
      </c>
      <c r="AK21" s="28">
        <f>(기관!AK21+외인!AK21)/AJ21</f>
        <v>-2.8545708605700842E-3</v>
      </c>
      <c r="AL21" s="28">
        <f>외인!AL21</f>
        <v>88048.76</v>
      </c>
      <c r="AM21" s="28">
        <f>(기관!AM21+외인!AM21)/AL21</f>
        <v>-9.0347666452088597E-4</v>
      </c>
      <c r="AN21" s="28">
        <f>외인!AN21</f>
        <v>174234.05</v>
      </c>
      <c r="AO21" s="28">
        <f>(기관!AO21+외인!AO21)/AN21</f>
        <v>-6.7929890856580563E-3</v>
      </c>
      <c r="AP21" s="28">
        <f>외인!AP21</f>
        <v>112248.56</v>
      </c>
      <c r="AQ21" s="28">
        <f>(기관!AQ21+외인!AQ21)/AP21</f>
        <v>-1.7381069298350016E-4</v>
      </c>
      <c r="AR21" s="28">
        <f>외인!AR21</f>
        <v>24035.87</v>
      </c>
      <c r="AS21" s="28">
        <f>(기관!AS21+외인!AS21)/AR21</f>
        <v>-3.3129651641484164E-3</v>
      </c>
      <c r="AT21" s="28">
        <f>외인!AT21</f>
        <v>78704.31</v>
      </c>
      <c r="AU21" s="28">
        <f>(기관!AU21+외인!AU21)/AT21</f>
        <v>-1.5051272287375367E-3</v>
      </c>
      <c r="AV21" s="28">
        <f>외인!AV21</f>
        <v>48232.71</v>
      </c>
      <c r="AW21" s="28">
        <f>(기관!AW21+외인!AW21)/AV21</f>
        <v>-5.8279951510085157E-4</v>
      </c>
      <c r="AX21" s="28">
        <f>외인!AX21</f>
        <v>53134.44</v>
      </c>
      <c r="AY21" s="28">
        <f>(기관!AY21+외인!AY21)/AX21</f>
        <v>-3.7828572202887618E-3</v>
      </c>
      <c r="AZ21" s="28">
        <f>외인!AZ21</f>
        <v>2040049.76</v>
      </c>
      <c r="BA21" s="28">
        <f>(기관!BA21+외인!BA21)/AZ21</f>
        <v>-2.1136347184002023E-3</v>
      </c>
      <c r="BB21" s="28">
        <f>외인!BB21</f>
        <v>100959.4</v>
      </c>
      <c r="BC21" s="28">
        <f>(기관!BC21+외인!BC21)/BB21</f>
        <v>1.5649855288363427E-5</v>
      </c>
      <c r="BD21" s="28">
        <f>외인!BD21</f>
        <v>40171.39</v>
      </c>
      <c r="BE21" s="28">
        <f>(기관!BE21+외인!BE21)/BD21</f>
        <v>-5.9039530372237553E-3</v>
      </c>
      <c r="BF21" s="28">
        <f>외인!BF21</f>
        <v>0</v>
      </c>
      <c r="BG21" s="28" t="e">
        <f>(기관!BG21+외인!BG21)/BF21</f>
        <v>#DIV/0!</v>
      </c>
      <c r="BH21" s="28">
        <f>외인!BH21</f>
        <v>90842.73</v>
      </c>
      <c r="BI21" s="28">
        <f>(기관!BI21+외인!BI21)/BH21</f>
        <v>-6.5134546264736877E-4</v>
      </c>
      <c r="BJ21" s="28">
        <f>외인!BJ21</f>
        <v>116327.94</v>
      </c>
      <c r="BK21" s="28">
        <f>(기관!BK21+외인!BK21)/BJ21</f>
        <v>-2.6622151135832026E-3</v>
      </c>
      <c r="BL21" s="28">
        <f>외인!BL21</f>
        <v>50135.87</v>
      </c>
      <c r="BM21" s="28">
        <f>(기관!BM21+외인!BM21)/BL21</f>
        <v>-1.3557159774030051E-3</v>
      </c>
      <c r="BN21" s="28">
        <f>외인!BN21</f>
        <v>44356.29</v>
      </c>
      <c r="BO21" s="28">
        <f>(기관!BO21+외인!BO21)/BN21</f>
        <v>-4.087357170764281E-3</v>
      </c>
      <c r="BP21" s="28">
        <f>외인!BP21</f>
        <v>63462.48</v>
      </c>
      <c r="BQ21" s="28">
        <f>(기관!BQ21+외인!BQ21)/BP21</f>
        <v>-2.4553090266878947E-3</v>
      </c>
      <c r="BR21" s="28">
        <f>외인!BR21</f>
        <v>244574.32</v>
      </c>
      <c r="BS21" s="28">
        <f>(기관!BS21+외인!BS21)/BR21</f>
        <v>2.4389314462777611E-4</v>
      </c>
      <c r="BT21" s="28">
        <f>외인!BT21</f>
        <v>1947147.16</v>
      </c>
      <c r="BU21" s="28">
        <f>(기관!BU21+외인!BU21)/BT21</f>
        <v>-2.0423366459882777E-3</v>
      </c>
      <c r="BV21" s="28">
        <f>외인!BV21</f>
        <v>377469.76</v>
      </c>
      <c r="BW21" s="28">
        <f>(기관!BW21+외인!BW21)/BV21</f>
        <v>1.8014688117003059E-5</v>
      </c>
      <c r="BX21" s="28">
        <f>외인!BX21</f>
        <v>75966.67</v>
      </c>
      <c r="BY21" s="28">
        <f>(기관!BY21+외인!BY21)/BX21</f>
        <v>-3.4817901061083746E-4</v>
      </c>
      <c r="BZ21" s="28">
        <f>외인!BZ21</f>
        <v>262282.81</v>
      </c>
      <c r="CA21" s="28">
        <f>(기관!CA21+외인!CA21)/BZ21</f>
        <v>-4.8158703195226565E-3</v>
      </c>
      <c r="CB21" s="28">
        <f>외인!CB21</f>
        <v>12902.19</v>
      </c>
      <c r="CC21" s="28">
        <f>(기관!CC21+외인!CC21)/CB21</f>
        <v>-2.0291128870370068E-3</v>
      </c>
      <c r="CD21" s="28">
        <f>외인!CD21</f>
        <v>34142.99</v>
      </c>
      <c r="CE21" s="28">
        <f>(기관!CE21+외인!CE21)/CD21</f>
        <v>-1.4263542823871021E-3</v>
      </c>
      <c r="CF21" s="28">
        <f>외인!CF21</f>
        <v>23498.73</v>
      </c>
      <c r="CG21" s="28">
        <f>(기관!CG21+외인!CG21)/CF21</f>
        <v>-3.8172275693197031E-4</v>
      </c>
      <c r="CH21" s="28">
        <f>외인!CH21</f>
        <v>66892.100000000006</v>
      </c>
      <c r="CI21" s="28">
        <f>(기관!CI21+외인!CI21)/CH21</f>
        <v>-4.951257323361054E-4</v>
      </c>
      <c r="CJ21" s="28">
        <f>외인!CJ21</f>
        <v>391222.28</v>
      </c>
      <c r="CK21" s="28">
        <f>(기관!CK21+외인!CK21)/CJ21</f>
        <v>3.6411525437661675E-4</v>
      </c>
      <c r="CL21" s="28">
        <f>외인!CL21</f>
        <v>229335.75</v>
      </c>
      <c r="CM21" s="28">
        <f>(기관!CM21+외인!CM21)/CL21</f>
        <v>-1.1909176829168588E-3</v>
      </c>
      <c r="CN21" s="28">
        <f>외인!CN21</f>
        <v>124233.46</v>
      </c>
      <c r="CO21" s="28">
        <f>(기관!CO21+외인!CO21)/CN21</f>
        <v>-7.4287555059643362E-4</v>
      </c>
      <c r="CP21" s="28">
        <f>외인!CP21</f>
        <v>101590.08</v>
      </c>
      <c r="CQ21" s="28">
        <f>(기관!CQ21+외인!CQ21)/CP21</f>
        <v>2.7168006955009795E-5</v>
      </c>
      <c r="CR21" s="28">
        <f>외인!CR21</f>
        <v>164680.71</v>
      </c>
      <c r="CS21" s="28">
        <f>(기관!CS21+외인!CS21)/CR21</f>
        <v>-8.4733664313203414E-4</v>
      </c>
      <c r="CT21" s="28">
        <f>외인!CT21</f>
        <v>104922.22</v>
      </c>
      <c r="CU21" s="28">
        <f>(기관!CU21+외인!CU21)/CT21</f>
        <v>2.0779201965036576E-3</v>
      </c>
      <c r="CV21" s="28">
        <f>외인!CV21</f>
        <v>1947147.16</v>
      </c>
      <c r="CW21" s="28">
        <f>(기관!CW21+외인!CW21)/CV21</f>
        <v>-2.0423366459882777E-3</v>
      </c>
      <c r="CX21" s="28">
        <f>외인!CX21</f>
        <v>193505.99</v>
      </c>
      <c r="CY21" s="28">
        <f>(기관!CY21+외인!CY21)/CX21</f>
        <v>-3.6334792530195065E-4</v>
      </c>
      <c r="CZ21" s="28">
        <f>외인!CZ21</f>
        <v>17276.21</v>
      </c>
      <c r="DA21" s="28">
        <f>(기관!DA21+외인!DA21)/CZ21</f>
        <v>-1.095147604711913E-3</v>
      </c>
      <c r="DB21" s="28">
        <f>외인!DB21</f>
        <v>40171.39</v>
      </c>
      <c r="DC21" s="28">
        <f>(기관!DC21+외인!DC21)/DB21</f>
        <v>-5.9039530372237553E-3</v>
      </c>
      <c r="DD21" s="28">
        <f>외인!DD21</f>
        <v>8415.2000000000007</v>
      </c>
      <c r="DE21" s="28">
        <f>(기관!DE21+외인!DE21)/DD21</f>
        <v>-4.6392242608612978E-3</v>
      </c>
      <c r="DF21" s="28">
        <f>외인!DF21</f>
        <v>57105.54</v>
      </c>
      <c r="DG21" s="28">
        <f>(기관!DG21+외인!DG21)/DF21</f>
        <v>-3.9068013366128779E-4</v>
      </c>
      <c r="DH21" s="28">
        <f>외인!DH21</f>
        <v>26086.639999999999</v>
      </c>
      <c r="DI21" s="28">
        <f>(기관!DI21+외인!DI21)/DH21</f>
        <v>-9.5796162326769571E-4</v>
      </c>
      <c r="DJ21" s="28">
        <f>외인!DJ21</f>
        <v>569685.69999999995</v>
      </c>
      <c r="DK21" s="28">
        <f>(기관!DK21+외인!DK21)/DJ21</f>
        <v>1.5555946024272684E-4</v>
      </c>
      <c r="DL21" s="28">
        <f>외인!DL21</f>
        <v>98358.05</v>
      </c>
      <c r="DM21" s="28">
        <f>(기관!DM21+외인!DM21)/DL21</f>
        <v>-8.3490878479189042E-4</v>
      </c>
      <c r="DN21" s="28">
        <f>외인!DN21</f>
        <v>1947147.16</v>
      </c>
      <c r="DO21" s="28">
        <f>(기관!DO21+외인!DO21)/DN21</f>
        <v>-2.0423366459882777E-3</v>
      </c>
      <c r="DP21" s="28">
        <f>외인!DP21</f>
        <v>82399.360000000001</v>
      </c>
      <c r="DQ21" s="28">
        <f>(기관!DQ21+외인!DQ21)/DP21</f>
        <v>9.1044396461331732E-4</v>
      </c>
      <c r="DR21" s="28">
        <f>외인!DR21</f>
        <v>39747.440000000002</v>
      </c>
      <c r="DS21" s="28">
        <f>(기관!DS21+외인!DS21)/DR21</f>
        <v>1.5377090952272648E-3</v>
      </c>
      <c r="DT21" s="28">
        <f>외인!DT21</f>
        <v>131703.89000000001</v>
      </c>
      <c r="DU21" s="28">
        <f>(기관!DU21+외인!DU21)/DT21</f>
        <v>-9.7620503084608953E-4</v>
      </c>
      <c r="DV21" s="28">
        <f>외인!DV21</f>
        <v>32827.96</v>
      </c>
      <c r="DW21" s="28">
        <f>(기관!DW21+외인!DW21)/DV21</f>
        <v>-2.762888708284036E-4</v>
      </c>
      <c r="DX21" s="28">
        <f>외인!DX21</f>
        <v>104072.18</v>
      </c>
      <c r="DY21" s="28">
        <f>(기관!DY21+외인!DY21)/DX21</f>
        <v>1.1699572354494736E-3</v>
      </c>
      <c r="DZ21" s="28">
        <f>외인!DZ21</f>
        <v>9904.18</v>
      </c>
      <c r="EA21" s="28">
        <f>(기관!EA21+외인!EA21)/DZ21</f>
        <v>-2.4737030223602561E-4</v>
      </c>
      <c r="EB21" s="28">
        <f>외인!EB21</f>
        <v>13325.78</v>
      </c>
      <c r="EC21" s="28">
        <f>(기관!EC21+외인!EC21)/EB21</f>
        <v>-1.5878995450922947E-3</v>
      </c>
      <c r="ED21" s="28">
        <f>외인!ED21</f>
        <v>10778.25</v>
      </c>
      <c r="EE21" s="28">
        <f>(기관!EE21+외인!EE21)/ED21</f>
        <v>4.3003270475262673E-3</v>
      </c>
      <c r="EF21" s="28">
        <f>외인!EF21</f>
        <v>255744.25</v>
      </c>
      <c r="EG21" s="28">
        <f>(기관!EG21+외인!EG21)/EF21</f>
        <v>1.4545781576711888E-4</v>
      </c>
      <c r="EH21" s="28">
        <f>외인!EH21</f>
        <v>180290.42</v>
      </c>
      <c r="EI21" s="28">
        <f>(기관!EI21+외인!EI21)/EH21</f>
        <v>-2.0943985820211626E-4</v>
      </c>
      <c r="EJ21" s="28">
        <f>외인!EJ21</f>
        <v>93086.35</v>
      </c>
      <c r="EK21" s="28">
        <f>(기관!EK21+외인!EK21)/EJ21</f>
        <v>1.6973487519921E-4</v>
      </c>
      <c r="EL21" s="28">
        <f>외인!EL21</f>
        <v>36590.79</v>
      </c>
      <c r="EM21" s="28">
        <f>(기관!EM21+외인!EM21)/EL21</f>
        <v>-1.2880290368150016E-3</v>
      </c>
      <c r="EN21" s="28">
        <f>외인!EN21</f>
        <v>39747.440000000002</v>
      </c>
      <c r="EO21" s="28">
        <f>(기관!EO21+외인!EO21)/EN21</f>
        <v>1.5377090952272648E-3</v>
      </c>
      <c r="EP21" s="28">
        <f>외인!EP21</f>
        <v>172172.64</v>
      </c>
      <c r="EQ21" s="28">
        <f>(기관!EQ21+외인!EQ21)/EP21</f>
        <v>3.9727566470491494E-5</v>
      </c>
      <c r="ER21" s="28">
        <f>외인!ER21</f>
        <v>14345.79</v>
      </c>
      <c r="ES21" s="28">
        <f>(기관!ES21+외인!ES21)/ER21</f>
        <v>1.136570380578553E-2</v>
      </c>
      <c r="ET21" s="28">
        <f>외인!ET21</f>
        <v>112248.56</v>
      </c>
      <c r="EU21" s="28">
        <f>(기관!EU21+외인!EU21)/ET21</f>
        <v>-1.7381069298350016E-4</v>
      </c>
      <c r="EV21" s="28">
        <f>외인!EV21</f>
        <v>47728.52</v>
      </c>
      <c r="EW21" s="28">
        <f>(기관!EW21+외인!EW21)/EV21</f>
        <v>-2.2502269083558431E-4</v>
      </c>
      <c r="EX21" s="28">
        <f>외인!EX21</f>
        <v>53861.56</v>
      </c>
      <c r="EY21" s="28">
        <f>(기관!EY21+외인!EY21)/EX21</f>
        <v>2.5082823445886083E-4</v>
      </c>
    </row>
    <row r="22" spans="1:155">
      <c r="A22" s="27">
        <f>외인!A22</f>
        <v>46093</v>
      </c>
      <c r="B22" s="28">
        <f>외인!B22</f>
        <v>4463912.18</v>
      </c>
      <c r="C22" s="28">
        <f>(기관!C22+외인!C22)/B22</f>
        <v>-1.704469015786059E-3</v>
      </c>
      <c r="D22" s="28">
        <f>외인!D22</f>
        <v>631878.52</v>
      </c>
      <c r="E22" s="28">
        <f>(기관!E22+외인!E22)/D22</f>
        <v>-1.6110849914632327E-3</v>
      </c>
      <c r="F22" s="28">
        <f>외인!F22</f>
        <v>1905040.93</v>
      </c>
      <c r="G22" s="28">
        <f>(기관!G22+외인!G22)/F22</f>
        <v>-2.6383947561693598E-3</v>
      </c>
      <c r="H22" s="28">
        <f>외인!H22</f>
        <v>281388.55</v>
      </c>
      <c r="I22" s="28">
        <f>(기관!I22+외인!I22)/H22</f>
        <v>-2.2025061076578986E-3</v>
      </c>
      <c r="J22" s="28">
        <f>외인!J22</f>
        <v>38064.32</v>
      </c>
      <c r="K22" s="28">
        <f>(기관!K22+외인!K22)/J22</f>
        <v>1.047700313574497E-3</v>
      </c>
      <c r="L22" s="28">
        <f>외인!L22</f>
        <v>260534.04</v>
      </c>
      <c r="M22" s="28">
        <f>(기관!M22+외인!M22)/L22</f>
        <v>-2.3004287654695712E-3</v>
      </c>
      <c r="N22" s="28">
        <f>외인!N22</f>
        <v>242451.23</v>
      </c>
      <c r="O22" s="28">
        <f>(기관!O22+외인!O22)/N22</f>
        <v>-4.6338803890580383E-3</v>
      </c>
      <c r="P22" s="28">
        <f>외인!P22</f>
        <v>198163.02</v>
      </c>
      <c r="Q22" s="28">
        <f>(기관!Q22+외인!Q22)/P22</f>
        <v>-1.6632265697202235E-3</v>
      </c>
      <c r="R22" s="28">
        <f>외인!R22</f>
        <v>131705.60000000001</v>
      </c>
      <c r="S22" s="28">
        <f>(기관!S22+외인!S22)/R22</f>
        <v>-9.3336957578113607E-4</v>
      </c>
      <c r="T22" s="28">
        <f>외인!T22</f>
        <v>8473.68</v>
      </c>
      <c r="U22" s="28">
        <f>(기관!U22+외인!U22)/T22</f>
        <v>-4.3192568045996547E-3</v>
      </c>
      <c r="V22" s="28">
        <f>외인!V22</f>
        <v>105319.16</v>
      </c>
      <c r="W22" s="28">
        <f>(기관!W22+외인!W22)/V22</f>
        <v>-3.996708671052826E-3</v>
      </c>
      <c r="X22" s="28">
        <f>외인!X22</f>
        <v>1882079.84</v>
      </c>
      <c r="Y22" s="28">
        <f>(기관!Y22+외인!Y22)/X22</f>
        <v>-2.9540192088769201E-3</v>
      </c>
      <c r="Z22" s="28">
        <f>외인!Z22</f>
        <v>46883.4</v>
      </c>
      <c r="AA22" s="28">
        <f>(기관!AA22+외인!AA22)/Z22</f>
        <v>-5.4795513977228612E-4</v>
      </c>
      <c r="AB22" s="28">
        <f>외인!AB22</f>
        <v>199815.74</v>
      </c>
      <c r="AC22" s="28">
        <f>(기관!AC22+외인!AC22)/AB22</f>
        <v>-3.2199665551872942E-4</v>
      </c>
      <c r="AD22" s="28">
        <f>외인!AD22</f>
        <v>19929.419999999998</v>
      </c>
      <c r="AE22" s="28">
        <f>(기관!AE22+외인!AE22)/AD22</f>
        <v>-3.4737588951409531E-3</v>
      </c>
      <c r="AF22" s="28">
        <f>외인!AF22</f>
        <v>25183.19</v>
      </c>
      <c r="AG22" s="28">
        <f>(기관!AG22+외인!AG22)/AF22</f>
        <v>9.5182540416841553E-4</v>
      </c>
      <c r="AH22" s="28">
        <f>외인!AH22</f>
        <v>211713.92000000001</v>
      </c>
      <c r="AI22" s="28">
        <f>(기관!AI22+외인!AI22)/AH22</f>
        <v>2.7999576031656299E-3</v>
      </c>
      <c r="AJ22" s="28">
        <f>외인!AJ22</f>
        <v>114095.83</v>
      </c>
      <c r="AK22" s="28">
        <f>(기관!AK22+외인!AK22)/AJ22</f>
        <v>-1.8988424029169162E-3</v>
      </c>
      <c r="AL22" s="28">
        <f>외인!AL22</f>
        <v>87553.44</v>
      </c>
      <c r="AM22" s="28">
        <f>(기관!AM22+외인!AM22)/AL22</f>
        <v>-1.6476794058577252E-3</v>
      </c>
      <c r="AN22" s="28">
        <f>외인!AN22</f>
        <v>174383.6</v>
      </c>
      <c r="AO22" s="28">
        <f>(기관!AO22+외인!AO22)/AN22</f>
        <v>-5.6185329354365892E-3</v>
      </c>
      <c r="AP22" s="28">
        <f>외인!AP22</f>
        <v>113495.31</v>
      </c>
      <c r="AQ22" s="28">
        <f>(기관!AQ22+외인!AQ22)/AP22</f>
        <v>-1.0496468973035099E-3</v>
      </c>
      <c r="AR22" s="28">
        <f>외인!AR22</f>
        <v>24106.27</v>
      </c>
      <c r="AS22" s="28">
        <f>(기관!AS22+외인!AS22)/AR22</f>
        <v>-3.5862039212204958E-3</v>
      </c>
      <c r="AT22" s="28">
        <f>외인!AT22</f>
        <v>78450.320000000007</v>
      </c>
      <c r="AU22" s="28">
        <f>(기관!AU22+외인!AU22)/AT22</f>
        <v>-1.4242134385175228E-3</v>
      </c>
      <c r="AV22" s="28">
        <f>외인!AV22</f>
        <v>47870.879999999997</v>
      </c>
      <c r="AW22" s="28">
        <f>(기관!AW22+외인!AW22)/AV22</f>
        <v>-1.2943150407930667E-3</v>
      </c>
      <c r="AX22" s="28">
        <f>외인!AX22</f>
        <v>54874.18</v>
      </c>
      <c r="AY22" s="28">
        <f>(기관!AY22+외인!AY22)/AX22</f>
        <v>-1.9980253007880937E-3</v>
      </c>
      <c r="AZ22" s="28">
        <f>외인!AZ22</f>
        <v>2010126.32</v>
      </c>
      <c r="BA22" s="28">
        <f>(기관!BA22+외인!BA22)/AZ22</f>
        <v>-2.8786648592313345E-3</v>
      </c>
      <c r="BB22" s="28">
        <f>외인!BB22</f>
        <v>98059.26</v>
      </c>
      <c r="BC22" s="28">
        <f>(기관!BC22+외인!BC22)/BB22</f>
        <v>-4.0557108018151472E-4</v>
      </c>
      <c r="BD22" s="28">
        <f>외인!BD22</f>
        <v>40510.75</v>
      </c>
      <c r="BE22" s="28">
        <f>(기관!BE22+외인!BE22)/BD22</f>
        <v>-3.6987713137870814E-3</v>
      </c>
      <c r="BF22" s="28">
        <f>외인!BF22</f>
        <v>0</v>
      </c>
      <c r="BG22" s="28" t="e">
        <f>(기관!BG22+외인!BG22)/BF22</f>
        <v>#DIV/0!</v>
      </c>
      <c r="BH22" s="28">
        <f>외인!BH22</f>
        <v>91544.94</v>
      </c>
      <c r="BI22" s="28">
        <f>(기관!BI22+외인!BI22)/BH22</f>
        <v>-2.2998540389015496E-3</v>
      </c>
      <c r="BJ22" s="28">
        <f>외인!BJ22</f>
        <v>115367.95</v>
      </c>
      <c r="BK22" s="28">
        <f>(기관!BK22+외인!BK22)/BJ22</f>
        <v>-3.392623341231252E-3</v>
      </c>
      <c r="BL22" s="28">
        <f>외인!BL22</f>
        <v>50361.34</v>
      </c>
      <c r="BM22" s="28">
        <f>(기관!BM22+외인!BM22)/BL22</f>
        <v>-1.3639430563205824E-3</v>
      </c>
      <c r="BN22" s="28">
        <f>외인!BN22</f>
        <v>44847.86</v>
      </c>
      <c r="BO22" s="28">
        <f>(기관!BO22+외인!BO22)/BN22</f>
        <v>-2.6429354711685238E-3</v>
      </c>
      <c r="BP22" s="28">
        <f>외인!BP22</f>
        <v>64778.02</v>
      </c>
      <c r="BQ22" s="28">
        <f>(기관!BQ22+외인!BQ22)/BP22</f>
        <v>-1.0938895631573797E-3</v>
      </c>
      <c r="BR22" s="28">
        <f>외인!BR22</f>
        <v>248114.21</v>
      </c>
      <c r="BS22" s="28">
        <f>(기관!BS22+외인!BS22)/BR22</f>
        <v>1.3247931265202421E-4</v>
      </c>
      <c r="BT22" s="28">
        <f>외인!BT22</f>
        <v>1918576.16</v>
      </c>
      <c r="BU22" s="28">
        <f>(기관!BU22+외인!BU22)/BT22</f>
        <v>-2.8559356225921206E-3</v>
      </c>
      <c r="BV22" s="28">
        <f>외인!BV22</f>
        <v>381508.83</v>
      </c>
      <c r="BW22" s="28">
        <f>(기관!BW22+외인!BW22)/BV22</f>
        <v>-6.0245001406651578E-4</v>
      </c>
      <c r="BX22" s="28">
        <f>외인!BX22</f>
        <v>76356.210000000006</v>
      </c>
      <c r="BY22" s="28">
        <f>(기관!BY22+외인!BY22)/BX22</f>
        <v>-8.0085169235089048E-4</v>
      </c>
      <c r="BZ22" s="28">
        <f>외인!BZ22</f>
        <v>261937.04</v>
      </c>
      <c r="CA22" s="28">
        <f>(기관!CA22+외인!CA22)/BZ22</f>
        <v>-4.2912983975080428E-3</v>
      </c>
      <c r="CB22" s="28">
        <f>외인!CB22</f>
        <v>13081.6</v>
      </c>
      <c r="CC22" s="28">
        <f>(기관!CC22+외인!CC22)/CB22</f>
        <v>-1.7383194716242662E-3</v>
      </c>
      <c r="CD22" s="28">
        <f>외인!CD22</f>
        <v>34395.019999999997</v>
      </c>
      <c r="CE22" s="28">
        <f>(기관!CE22+외인!CE22)/CD22</f>
        <v>-1.4292766801705598E-3</v>
      </c>
      <c r="CF22" s="28">
        <f>외인!CF22</f>
        <v>23357.01</v>
      </c>
      <c r="CG22" s="28">
        <f>(기관!CG22+외인!CG22)/CF22</f>
        <v>-9.7700861540068714E-4</v>
      </c>
      <c r="CH22" s="28">
        <f>외인!CH22</f>
        <v>66646.78</v>
      </c>
      <c r="CI22" s="28">
        <f>(기관!CI22+외인!CI22)/CH22</f>
        <v>-9.6478779619960629E-4</v>
      </c>
      <c r="CJ22" s="28">
        <f>외인!CJ22</f>
        <v>392024.15</v>
      </c>
      <c r="CK22" s="28">
        <f>(기관!CK22+외인!CK22)/CJ22</f>
        <v>-9.5323209042095993E-4</v>
      </c>
      <c r="CL22" s="28">
        <f>외인!CL22</f>
        <v>228067.84</v>
      </c>
      <c r="CM22" s="28">
        <f>(기관!CM22+외인!CM22)/CL22</f>
        <v>-3.7238919788077095E-4</v>
      </c>
      <c r="CN22" s="28">
        <f>외인!CN22</f>
        <v>122982.39</v>
      </c>
      <c r="CO22" s="28">
        <f>(기관!CO22+외인!CO22)/CN22</f>
        <v>-1.391581347540896E-3</v>
      </c>
      <c r="CP22" s="28">
        <f>외인!CP22</f>
        <v>98668.71</v>
      </c>
      <c r="CQ22" s="28">
        <f>(기관!CQ22+외인!CQ22)/CP22</f>
        <v>-4.007349442391615E-4</v>
      </c>
      <c r="CR22" s="28">
        <f>외인!CR22</f>
        <v>164654.25</v>
      </c>
      <c r="CS22" s="28">
        <f>(기관!CS22+외인!CS22)/CR22</f>
        <v>-7.8619288600203141E-4</v>
      </c>
      <c r="CT22" s="28">
        <f>외인!CT22</f>
        <v>104679.35</v>
      </c>
      <c r="CU22" s="28">
        <f>(기관!CU22+외인!CU22)/CT22</f>
        <v>-1.2609936916879976E-3</v>
      </c>
      <c r="CV22" s="28">
        <f>외인!CV22</f>
        <v>1918576.16</v>
      </c>
      <c r="CW22" s="28">
        <f>(기관!CW22+외인!CW22)/CV22</f>
        <v>-2.8559356225921206E-3</v>
      </c>
      <c r="CX22" s="28">
        <f>외인!CX22</f>
        <v>196702.38</v>
      </c>
      <c r="CY22" s="28">
        <f>(기관!CY22+외인!CY22)/CX22</f>
        <v>-9.0817406479779244E-4</v>
      </c>
      <c r="CZ22" s="28">
        <f>외인!CZ22</f>
        <v>17299.689999999999</v>
      </c>
      <c r="DA22" s="28">
        <f>(기관!DA22+외인!DA22)/CZ22</f>
        <v>-1.0953953510149605E-3</v>
      </c>
      <c r="DB22" s="28">
        <f>외인!DB22</f>
        <v>40510.75</v>
      </c>
      <c r="DC22" s="28">
        <f>(기관!DC22+외인!DC22)/DB22</f>
        <v>-3.6987713137870814E-3</v>
      </c>
      <c r="DD22" s="28">
        <f>외인!DD22</f>
        <v>8473.68</v>
      </c>
      <c r="DE22" s="28">
        <f>(기관!DE22+외인!DE22)/DD22</f>
        <v>-4.3192568045996547E-3</v>
      </c>
      <c r="DF22" s="28">
        <f>외인!DF22</f>
        <v>57273.51</v>
      </c>
      <c r="DG22" s="28">
        <f>(기관!DG22+외인!DG22)/DF22</f>
        <v>-1.0093671576964639E-3</v>
      </c>
      <c r="DH22" s="28">
        <f>외인!DH22</f>
        <v>26206.560000000001</v>
      </c>
      <c r="DI22" s="28">
        <f>(기관!DI22+외인!DI22)/DH22</f>
        <v>-9.035905513733965E-4</v>
      </c>
      <c r="DJ22" s="28">
        <f>외인!DJ22</f>
        <v>581196.37</v>
      </c>
      <c r="DK22" s="28">
        <f>(기관!DK22+외인!DK22)/DJ22</f>
        <v>4.3195383343498861E-4</v>
      </c>
      <c r="DL22" s="28">
        <f>외인!DL22</f>
        <v>97454.3</v>
      </c>
      <c r="DM22" s="28">
        <f>(기관!DM22+외인!DM22)/DL22</f>
        <v>-1.6249667793006566E-3</v>
      </c>
      <c r="DN22" s="28">
        <f>외인!DN22</f>
        <v>1918576.16</v>
      </c>
      <c r="DO22" s="28">
        <f>(기관!DO22+외인!DO22)/DN22</f>
        <v>-2.8559356225921206E-3</v>
      </c>
      <c r="DP22" s="28">
        <f>외인!DP22</f>
        <v>83686.490000000005</v>
      </c>
      <c r="DQ22" s="28">
        <f>(기관!DQ22+외인!DQ22)/DP22</f>
        <v>-1.3911444965609143E-3</v>
      </c>
      <c r="DR22" s="28">
        <f>외인!DR22</f>
        <v>40055.69</v>
      </c>
      <c r="DS22" s="28">
        <f>(기관!DS22+외인!DS22)/DR22</f>
        <v>1.4360007279864606E-3</v>
      </c>
      <c r="DT22" s="28">
        <f>외인!DT22</f>
        <v>131705.60000000001</v>
      </c>
      <c r="DU22" s="28">
        <f>(기관!DU22+외인!DU22)/DT22</f>
        <v>-9.3336957578113607E-4</v>
      </c>
      <c r="DV22" s="28">
        <f>외인!DV22</f>
        <v>32799</v>
      </c>
      <c r="DW22" s="28">
        <f>(기관!DW22+외인!DW22)/DV22</f>
        <v>-1.6921247599012166E-4</v>
      </c>
      <c r="DX22" s="28">
        <f>외인!DX22</f>
        <v>105319.16</v>
      </c>
      <c r="DY22" s="28">
        <f>(기관!DY22+외인!DY22)/DX22</f>
        <v>-3.996708671052826E-3</v>
      </c>
      <c r="DZ22" s="28">
        <f>외인!DZ22</f>
        <v>9868.19</v>
      </c>
      <c r="EA22" s="28">
        <f>(기관!EA22+외인!EA22)/DZ22</f>
        <v>-2.3813890895898839E-3</v>
      </c>
      <c r="EB22" s="28">
        <f>외인!EB22</f>
        <v>13438.27</v>
      </c>
      <c r="EC22" s="28">
        <f>(기관!EC22+외인!EC22)/EB22</f>
        <v>-2.0441619345347279E-3</v>
      </c>
      <c r="ED22" s="28">
        <f>외인!ED22</f>
        <v>10841.98</v>
      </c>
      <c r="EE22" s="28">
        <f>(기관!EE22+외인!EE22)/ED22</f>
        <v>9.4078756832239165E-4</v>
      </c>
      <c r="EF22" s="28">
        <f>외인!EF22</f>
        <v>254639.57</v>
      </c>
      <c r="EG22" s="28">
        <f>(기관!EG22+외인!EG22)/EF22</f>
        <v>-8.0407770088521591E-4</v>
      </c>
      <c r="EH22" s="28">
        <f>외인!EH22</f>
        <v>178824</v>
      </c>
      <c r="EI22" s="28">
        <f>(기관!EI22+외인!EI22)/EH22</f>
        <v>-5.3493938173846908E-4</v>
      </c>
      <c r="EJ22" s="28">
        <f>외인!EJ22</f>
        <v>93044.07</v>
      </c>
      <c r="EK22" s="28">
        <f>(기관!EK22+외인!EK22)/EJ22</f>
        <v>-8.0606963990289761E-6</v>
      </c>
      <c r="EL22" s="28">
        <f>외인!EL22</f>
        <v>36906.339999999997</v>
      </c>
      <c r="EM22" s="28">
        <f>(기관!EM22+외인!EM22)/EL22</f>
        <v>-1.3463811366827489E-3</v>
      </c>
      <c r="EN22" s="28">
        <f>외인!EN22</f>
        <v>40055.69</v>
      </c>
      <c r="EO22" s="28">
        <f>(기관!EO22+외인!EO22)/EN22</f>
        <v>1.4360007279864606E-3</v>
      </c>
      <c r="EP22" s="28">
        <f>외인!EP22</f>
        <v>177017.36</v>
      </c>
      <c r="EQ22" s="28">
        <f>(기관!EQ22+외인!EQ22)/EP22</f>
        <v>-1.0412538069712485E-3</v>
      </c>
      <c r="ER22" s="28">
        <f>외인!ER22</f>
        <v>14422.86</v>
      </c>
      <c r="ES22" s="28">
        <f>(기관!ES22+외인!ES22)/ER22</f>
        <v>-4.7549515144707771E-3</v>
      </c>
      <c r="ET22" s="28">
        <f>외인!ET22</f>
        <v>113495.31</v>
      </c>
      <c r="EU22" s="28">
        <f>(기관!EU22+외인!EU22)/ET22</f>
        <v>-1.0496468973035099E-3</v>
      </c>
      <c r="EV22" s="28">
        <f>외인!EV22</f>
        <v>46883.4</v>
      </c>
      <c r="EW22" s="28">
        <f>(기관!EW22+외인!EW22)/EV22</f>
        <v>-5.4795513977228612E-4</v>
      </c>
      <c r="EX22" s="28">
        <f>외인!EX22</f>
        <v>51785.3</v>
      </c>
      <c r="EY22" s="28">
        <f>(기관!EY22+외인!EY22)/EX22</f>
        <v>-2.6745041546539269E-4</v>
      </c>
    </row>
    <row r="23" spans="1:155">
      <c r="A23" s="27">
        <f>외인!A23</f>
        <v>46094</v>
      </c>
      <c r="B23" s="28">
        <f>외인!B23</f>
        <v>4386692.78</v>
      </c>
      <c r="C23" s="28">
        <f>(기관!C23+외인!C23)/B23</f>
        <v>-1.6062647541959846E-3</v>
      </c>
      <c r="D23" s="28">
        <f>외인!D23</f>
        <v>634503.57999999996</v>
      </c>
      <c r="E23" s="28">
        <f>(기관!E23+외인!E23)/D23</f>
        <v>-1.4785259367646121E-3</v>
      </c>
      <c r="F23" s="28">
        <f>외인!F23</f>
        <v>1864629.26</v>
      </c>
      <c r="G23" s="28">
        <f>(기관!G23+외인!G23)/F23</f>
        <v>-2.3104914700308845E-3</v>
      </c>
      <c r="H23" s="28">
        <f>외인!H23</f>
        <v>269451.61</v>
      </c>
      <c r="I23" s="28">
        <f>(기관!I23+외인!I23)/H23</f>
        <v>-4.4989896330550781E-3</v>
      </c>
      <c r="J23" s="28">
        <f>외인!J23</f>
        <v>38979.79</v>
      </c>
      <c r="K23" s="28">
        <f>(기관!K23+외인!K23)/J23</f>
        <v>1.0094974857483838E-3</v>
      </c>
      <c r="L23" s="28">
        <f>외인!L23</f>
        <v>249117.65</v>
      </c>
      <c r="M23" s="28">
        <f>(기관!M23+외인!M23)/L23</f>
        <v>-4.3233789336082767E-3</v>
      </c>
      <c r="N23" s="28">
        <f>외인!N23</f>
        <v>238871.31</v>
      </c>
      <c r="O23" s="28">
        <f>(기관!O23+외인!O23)/N23</f>
        <v>-4.7502565293420958E-3</v>
      </c>
      <c r="P23" s="28">
        <f>외인!P23</f>
        <v>200586.25</v>
      </c>
      <c r="Q23" s="28">
        <f>(기관!Q23+외인!Q23)/P23</f>
        <v>-1.2017274364519003E-3</v>
      </c>
      <c r="R23" s="28">
        <f>외인!R23</f>
        <v>132009.93</v>
      </c>
      <c r="S23" s="28">
        <f>(기관!S23+외인!S23)/R23</f>
        <v>-1.2389977026728218E-3</v>
      </c>
      <c r="T23" s="28">
        <f>외인!T23</f>
        <v>8346.43</v>
      </c>
      <c r="U23" s="28">
        <f>(기관!U23+외인!U23)/T23</f>
        <v>-3.6003417029795972E-3</v>
      </c>
      <c r="V23" s="28">
        <f>외인!V23</f>
        <v>104584.93</v>
      </c>
      <c r="W23" s="28">
        <f>(기관!W23+외인!W23)/V23</f>
        <v>-5.64469469932236E-3</v>
      </c>
      <c r="X23" s="28">
        <f>외인!X23</f>
        <v>1840115.11</v>
      </c>
      <c r="Y23" s="28">
        <f>(기관!Y23+외인!Y23)/X23</f>
        <v>-2.549112267221152E-3</v>
      </c>
      <c r="Z23" s="28">
        <f>외인!Z23</f>
        <v>45931.5</v>
      </c>
      <c r="AA23" s="28">
        <f>(기관!AA23+외인!AA23)/Z23</f>
        <v>-9.3748299097569214E-4</v>
      </c>
      <c r="AB23" s="28">
        <f>외인!AB23</f>
        <v>196962.88</v>
      </c>
      <c r="AC23" s="28">
        <f>(기관!AC23+외인!AC23)/AB23</f>
        <v>-3.4635967954977097E-4</v>
      </c>
      <c r="AD23" s="28">
        <f>외인!AD23</f>
        <v>19455.009999999998</v>
      </c>
      <c r="AE23" s="28">
        <f>(기관!AE23+외인!AE23)/AD23</f>
        <v>-2.6039565130010212E-3</v>
      </c>
      <c r="AF23" s="28">
        <f>외인!AF23</f>
        <v>24544.59</v>
      </c>
      <c r="AG23" s="28">
        <f>(기관!AG23+외인!AG23)/AF23</f>
        <v>1.2267469124560646E-3</v>
      </c>
      <c r="AH23" s="28">
        <f>외인!AH23</f>
        <v>208651.71</v>
      </c>
      <c r="AI23" s="28">
        <f>(기관!AI23+외인!AI23)/AH23</f>
        <v>2.5379135402245206E-3</v>
      </c>
      <c r="AJ23" s="28">
        <f>외인!AJ23</f>
        <v>116555.18</v>
      </c>
      <c r="AK23" s="28">
        <f>(기관!AK23+외인!AK23)/AJ23</f>
        <v>-1.9461168521210299E-3</v>
      </c>
      <c r="AL23" s="28">
        <f>외인!AL23</f>
        <v>85694.58</v>
      </c>
      <c r="AM23" s="28">
        <f>(기관!AM23+외인!AM23)/AL23</f>
        <v>-2.3175328007909017E-3</v>
      </c>
      <c r="AN23" s="28">
        <f>외인!AN23</f>
        <v>172511.45</v>
      </c>
      <c r="AO23" s="28">
        <f>(기관!AO23+외인!AO23)/AN23</f>
        <v>-5.5551095304108792E-3</v>
      </c>
      <c r="AP23" s="28">
        <f>외인!AP23</f>
        <v>113269.42</v>
      </c>
      <c r="AQ23" s="28">
        <f>(기관!AQ23+외인!AQ23)/AP23</f>
        <v>-5.4418924366347074E-4</v>
      </c>
      <c r="AR23" s="28">
        <f>외인!AR23</f>
        <v>24049.55</v>
      </c>
      <c r="AS23" s="28">
        <f>(기관!AS23+외인!AS23)/AR23</f>
        <v>-2.4807116973082658E-3</v>
      </c>
      <c r="AT23" s="28">
        <f>외인!AT23</f>
        <v>77033.47</v>
      </c>
      <c r="AU23" s="28">
        <f>(기관!AU23+외인!AU23)/AT23</f>
        <v>-1.703545225211846E-3</v>
      </c>
      <c r="AV23" s="28">
        <f>외인!AV23</f>
        <v>47761.27</v>
      </c>
      <c r="AW23" s="28">
        <f>(기관!AW23+외인!AW23)/AV23</f>
        <v>-1.3253416418784508E-3</v>
      </c>
      <c r="AX23" s="28">
        <f>외인!AX23</f>
        <v>57254.23</v>
      </c>
      <c r="AY23" s="28">
        <f>(기관!AY23+외인!AY23)/AX23</f>
        <v>-4.9795447428076494E-4</v>
      </c>
      <c r="AZ23" s="28">
        <f>외인!AZ23</f>
        <v>1966445.33</v>
      </c>
      <c r="BA23" s="28">
        <f>(기관!BA23+외인!BA23)/AZ23</f>
        <v>-2.5500683509975838E-3</v>
      </c>
      <c r="BB23" s="28">
        <f>외인!BB23</f>
        <v>96327.62</v>
      </c>
      <c r="BC23" s="28">
        <f>(기관!BC23+외인!BC23)/BB23</f>
        <v>-4.9591176445551129E-4</v>
      </c>
      <c r="BD23" s="28">
        <f>외인!BD23</f>
        <v>41370.15</v>
      </c>
      <c r="BE23" s="28">
        <f>(기관!BE23+외인!BE23)/BD23</f>
        <v>-2.2876397595851116E-3</v>
      </c>
      <c r="BF23" s="28">
        <f>외인!BF23</f>
        <v>0</v>
      </c>
      <c r="BG23" s="28" t="e">
        <f>(기관!BG23+외인!BG23)/BF23</f>
        <v>#DIV/0!</v>
      </c>
      <c r="BH23" s="28">
        <f>외인!BH23</f>
        <v>87575.72</v>
      </c>
      <c r="BI23" s="28">
        <f>(기관!BI23+외인!BI23)/BH23</f>
        <v>-3.0816760627260615E-3</v>
      </c>
      <c r="BJ23" s="28">
        <f>외인!BJ23</f>
        <v>111147.54</v>
      </c>
      <c r="BK23" s="28">
        <f>(기관!BK23+외인!BK23)/BJ23</f>
        <v>-6.2675251292111369E-3</v>
      </c>
      <c r="BL23" s="28">
        <f>외인!BL23</f>
        <v>49295.06</v>
      </c>
      <c r="BM23" s="28">
        <f>(기관!BM23+외인!BM23)/BL23</f>
        <v>-1.5204363276969336E-3</v>
      </c>
      <c r="BN23" s="28">
        <f>외인!BN23</f>
        <v>43839.53</v>
      </c>
      <c r="BO23" s="28">
        <f>(기관!BO23+외인!BO23)/BN23</f>
        <v>-2.9243014238519434E-3</v>
      </c>
      <c r="BP23" s="28">
        <f>외인!BP23</f>
        <v>66827.19</v>
      </c>
      <c r="BQ23" s="28">
        <f>(기관!BQ23+외인!BQ23)/BP23</f>
        <v>-1.0774057685202667E-4</v>
      </c>
      <c r="BR23" s="28">
        <f>외인!BR23</f>
        <v>249207.11</v>
      </c>
      <c r="BS23" s="28">
        <f>(기관!BS23+외인!BS23)/BR23</f>
        <v>1.4033307476660679E-3</v>
      </c>
      <c r="BT23" s="28">
        <f>외인!BT23</f>
        <v>1876425.81</v>
      </c>
      <c r="BU23" s="28">
        <f>(기관!BU23+외인!BU23)/BT23</f>
        <v>-2.5083112665136489E-3</v>
      </c>
      <c r="BV23" s="28">
        <f>외인!BV23</f>
        <v>374616.5</v>
      </c>
      <c r="BW23" s="28">
        <f>(기관!BW23+외인!BW23)/BV23</f>
        <v>-3.9218774399953023E-4</v>
      </c>
      <c r="BX23" s="28">
        <f>외인!BX23</f>
        <v>74530.960000000006</v>
      </c>
      <c r="BY23" s="28">
        <f>(기관!BY23+외인!BY23)/BX23</f>
        <v>-5.122703370518774E-4</v>
      </c>
      <c r="BZ23" s="28">
        <f>외인!BZ23</f>
        <v>258206.03</v>
      </c>
      <c r="CA23" s="28">
        <f>(기관!CA23+외인!CA23)/BZ23</f>
        <v>-4.4806079858011067E-3</v>
      </c>
      <c r="CB23" s="28">
        <f>외인!CB23</f>
        <v>13070.57</v>
      </c>
      <c r="CC23" s="28">
        <f>(기관!CC23+외인!CC23)/CB23</f>
        <v>-1.2807398606181676E-3</v>
      </c>
      <c r="CD23" s="28">
        <f>외인!CD23</f>
        <v>34794.629999999997</v>
      </c>
      <c r="CE23" s="28">
        <f>(기관!CE23+외인!CE23)/CD23</f>
        <v>-1.4755150435570089E-3</v>
      </c>
      <c r="CF23" s="28">
        <f>외인!CF23</f>
        <v>23298.59</v>
      </c>
      <c r="CG23" s="28">
        <f>(기관!CG23+외인!CG23)/CF23</f>
        <v>-1.5421534092835661E-3</v>
      </c>
      <c r="CH23" s="28">
        <f>외인!CH23</f>
        <v>65726.44</v>
      </c>
      <c r="CI23" s="28">
        <f>(기관!CI23+외인!CI23)/CH23</f>
        <v>-1.0172466362091115E-3</v>
      </c>
      <c r="CJ23" s="28">
        <f>외인!CJ23</f>
        <v>393644.77</v>
      </c>
      <c r="CK23" s="28">
        <f>(기관!CK23+외인!CK23)/CJ23</f>
        <v>-3.8125744691082776E-4</v>
      </c>
      <c r="CL23" s="28">
        <f>외인!CL23</f>
        <v>225014.44</v>
      </c>
      <c r="CM23" s="28">
        <f>(기관!CM23+외인!CM23)/CL23</f>
        <v>-4.4521587147918152E-4</v>
      </c>
      <c r="CN23" s="28">
        <f>외인!CN23</f>
        <v>120639.06</v>
      </c>
      <c r="CO23" s="28">
        <f>(기관!CO23+외인!CO23)/CN23</f>
        <v>-1.7550700411624559E-3</v>
      </c>
      <c r="CP23" s="28">
        <f>외인!CP23</f>
        <v>96946.82</v>
      </c>
      <c r="CQ23" s="28">
        <f>(기관!CQ23+외인!CQ23)/CP23</f>
        <v>-4.9521995667315332E-4</v>
      </c>
      <c r="CR23" s="28">
        <f>외인!CR23</f>
        <v>166854.1</v>
      </c>
      <c r="CS23" s="28">
        <f>(기관!CS23+외인!CS23)/CR23</f>
        <v>-9.3267111806062902E-4</v>
      </c>
      <c r="CT23" s="28">
        <f>외인!CT23</f>
        <v>104225.67</v>
      </c>
      <c r="CU23" s="28">
        <f>(기관!CU23+외인!CU23)/CT23</f>
        <v>-2.4741505619488941E-3</v>
      </c>
      <c r="CV23" s="28">
        <f>외인!CV23</f>
        <v>1876425.81</v>
      </c>
      <c r="CW23" s="28">
        <f>(기관!CW23+외인!CW23)/CV23</f>
        <v>-2.5083112665136489E-3</v>
      </c>
      <c r="CX23" s="28">
        <f>외인!CX23</f>
        <v>191058.07</v>
      </c>
      <c r="CY23" s="28">
        <f>(기관!CY23+외인!CY23)/CX23</f>
        <v>-1.9434405466358994E-3</v>
      </c>
      <c r="CZ23" s="28">
        <f>외인!CZ23</f>
        <v>17192.77</v>
      </c>
      <c r="DA23" s="28">
        <f>(기관!DA23+외인!DA23)/CZ23</f>
        <v>-1.7228172074656963E-3</v>
      </c>
      <c r="DB23" s="28">
        <f>외인!DB23</f>
        <v>41370.15</v>
      </c>
      <c r="DC23" s="28">
        <f>(기관!DC23+외인!DC23)/DB23</f>
        <v>-2.2876397595851116E-3</v>
      </c>
      <c r="DD23" s="28">
        <f>외인!DD23</f>
        <v>8346.43</v>
      </c>
      <c r="DE23" s="28">
        <f>(기관!DE23+외인!DE23)/DD23</f>
        <v>-3.6003417029795972E-3</v>
      </c>
      <c r="DF23" s="28">
        <f>외인!DF23</f>
        <v>55974.84</v>
      </c>
      <c r="DG23" s="28">
        <f>(기관!DG23+외인!DG23)/DF23</f>
        <v>-6.8030565161061667E-4</v>
      </c>
      <c r="DH23" s="28">
        <f>외인!DH23</f>
        <v>26573.83</v>
      </c>
      <c r="DI23" s="28">
        <f>(기관!DI23+외인!DI23)/DH23</f>
        <v>-1.4284730503657168E-3</v>
      </c>
      <c r="DJ23" s="28">
        <f>외인!DJ23</f>
        <v>572340.85</v>
      </c>
      <c r="DK23" s="28">
        <f>(기관!DK23+외인!DK23)/DJ23</f>
        <v>-3.1729344498125543E-5</v>
      </c>
      <c r="DL23" s="28">
        <f>외인!DL23</f>
        <v>95292.99</v>
      </c>
      <c r="DM23" s="28">
        <f>(기관!DM23+외인!DM23)/DL23</f>
        <v>-2.0590181922091012E-3</v>
      </c>
      <c r="DN23" s="28">
        <f>외인!DN23</f>
        <v>1876425.81</v>
      </c>
      <c r="DO23" s="28">
        <f>(기관!DO23+외인!DO23)/DN23</f>
        <v>-2.5083112665136489E-3</v>
      </c>
      <c r="DP23" s="28">
        <f>외인!DP23</f>
        <v>85376.58</v>
      </c>
      <c r="DQ23" s="28">
        <f>(기관!DQ23+외인!DQ23)/DP23</f>
        <v>-6.0906632708874236E-6</v>
      </c>
      <c r="DR23" s="28">
        <f>외인!DR23</f>
        <v>40920.49</v>
      </c>
      <c r="DS23" s="28">
        <f>(기관!DS23+외인!DS23)/DR23</f>
        <v>1.3897683043384869E-3</v>
      </c>
      <c r="DT23" s="28">
        <f>외인!DT23</f>
        <v>132009.93</v>
      </c>
      <c r="DU23" s="28">
        <f>(기관!DU23+외인!DU23)/DT23</f>
        <v>-1.2389977026728218E-3</v>
      </c>
      <c r="DV23" s="28">
        <f>외인!DV23</f>
        <v>34697.06</v>
      </c>
      <c r="DW23" s="28">
        <f>(기관!DW23+외인!DW23)/DV23</f>
        <v>2.5996438891364283E-4</v>
      </c>
      <c r="DX23" s="28">
        <f>외인!DX23</f>
        <v>104584.93</v>
      </c>
      <c r="DY23" s="28">
        <f>(기관!DY23+외인!DY23)/DX23</f>
        <v>-5.64469469932236E-3</v>
      </c>
      <c r="DZ23" s="28">
        <f>외인!DZ23</f>
        <v>9973.6200000000008</v>
      </c>
      <c r="EA23" s="28">
        <f>(기관!EA23+외인!EA23)/DZ23</f>
        <v>-1.6533615678158981E-3</v>
      </c>
      <c r="EB23" s="28">
        <f>외인!EB23</f>
        <v>13563.89</v>
      </c>
      <c r="EC23" s="28">
        <f>(기관!EC23+외인!EC23)/EB23</f>
        <v>-1.9979519149742444E-3</v>
      </c>
      <c r="ED23" s="28">
        <f>외인!ED23</f>
        <v>10723.63</v>
      </c>
      <c r="EE23" s="28">
        <f>(기관!EE23+외인!EE23)/ED23</f>
        <v>-1.6300450500436891E-3</v>
      </c>
      <c r="EF23" s="28">
        <f>외인!EF23</f>
        <v>255022.16</v>
      </c>
      <c r="EG23" s="28">
        <f>(기관!EG23+외인!EG23)/EF23</f>
        <v>-2.5887946365131564E-4</v>
      </c>
      <c r="EH23" s="28">
        <f>외인!EH23</f>
        <v>174222.32</v>
      </c>
      <c r="EI23" s="28">
        <f>(기관!EI23+외인!EI23)/EH23</f>
        <v>-5.6049075686743241E-4</v>
      </c>
      <c r="EJ23" s="28">
        <f>외인!EJ23</f>
        <v>92801.99</v>
      </c>
      <c r="EK23" s="28">
        <f>(기관!EK23+외인!EK23)/EJ23</f>
        <v>-9.2131645021836239E-5</v>
      </c>
      <c r="EL23" s="28">
        <f>외인!EL23</f>
        <v>37291.58</v>
      </c>
      <c r="EM23" s="28">
        <f>(기관!EM23+외인!EM23)/EL23</f>
        <v>-1.3603607034081151E-3</v>
      </c>
      <c r="EN23" s="28">
        <f>외인!EN23</f>
        <v>40920.49</v>
      </c>
      <c r="EO23" s="28">
        <f>(기관!EO23+외인!EO23)/EN23</f>
        <v>1.3897683043384869E-3</v>
      </c>
      <c r="EP23" s="28">
        <f>외인!EP23</f>
        <v>175805.58</v>
      </c>
      <c r="EQ23" s="28">
        <f>(기관!EQ23+외인!EQ23)/EP23</f>
        <v>-2.3019747154783143E-4</v>
      </c>
      <c r="ER23" s="28">
        <f>외인!ER23</f>
        <v>14771.14</v>
      </c>
      <c r="ES23" s="28">
        <f>(기관!ES23+외인!ES23)/ER23</f>
        <v>9.8232093122128713E-3</v>
      </c>
      <c r="ET23" s="28">
        <f>외인!ET23</f>
        <v>113269.42</v>
      </c>
      <c r="EU23" s="28">
        <f>(기관!EU23+외인!EU23)/ET23</f>
        <v>-5.4418924366347074E-4</v>
      </c>
      <c r="EV23" s="28">
        <f>외인!EV23</f>
        <v>45931.5</v>
      </c>
      <c r="EW23" s="28">
        <f>(기관!EW23+외인!EW23)/EV23</f>
        <v>-9.3748299097569214E-4</v>
      </c>
      <c r="EX23" s="28">
        <f>외인!EX23</f>
        <v>51015.33</v>
      </c>
      <c r="EY23" s="28">
        <f>(기관!EY23+외인!EY23)/EX23</f>
        <v>-9.7029657555875847E-5</v>
      </c>
    </row>
    <row r="24" spans="1:155">
      <c r="A24" s="27">
        <f>외인!A24</f>
        <v>46097</v>
      </c>
      <c r="B24" s="28">
        <f>외인!B24</f>
        <v>4436474.2699999996</v>
      </c>
      <c r="C24" s="28">
        <f>(기관!C24+외인!C24)/B24</f>
        <v>-6.9561318564798091E-4</v>
      </c>
      <c r="D24" s="28">
        <f>외인!D24</f>
        <v>627221.46</v>
      </c>
      <c r="E24" s="28">
        <f>(기관!E24+외인!E24)/D24</f>
        <v>-1.7773626559269831E-3</v>
      </c>
      <c r="F24" s="28">
        <f>외인!F24</f>
        <v>1887504</v>
      </c>
      <c r="G24" s="28">
        <f>(기관!G24+외인!G24)/F24</f>
        <v>-1.3652474378862242E-3</v>
      </c>
      <c r="H24" s="28">
        <f>외인!H24</f>
        <v>265604.07</v>
      </c>
      <c r="I24" s="28">
        <f>(기관!I24+외인!I24)/H24</f>
        <v>-3.997566754154031E-3</v>
      </c>
      <c r="J24" s="28">
        <f>외인!J24</f>
        <v>37760.97</v>
      </c>
      <c r="K24" s="28">
        <f>(기관!K24+외인!K24)/J24</f>
        <v>-1.6577963966497687E-4</v>
      </c>
      <c r="L24" s="28">
        <f>외인!L24</f>
        <v>245668.2</v>
      </c>
      <c r="M24" s="28">
        <f>(기관!M24+외인!M24)/L24</f>
        <v>-3.7973168688499362E-3</v>
      </c>
      <c r="N24" s="28">
        <f>외인!N24</f>
        <v>235150.22</v>
      </c>
      <c r="O24" s="28">
        <f>(기관!O24+외인!O24)/N24</f>
        <v>-5.0733526849347623E-3</v>
      </c>
      <c r="P24" s="28">
        <f>외인!P24</f>
        <v>197545.36</v>
      </c>
      <c r="Q24" s="28">
        <f>(기관!Q24+외인!Q24)/P24</f>
        <v>-1.8252516789055437E-3</v>
      </c>
      <c r="R24" s="28">
        <f>외인!R24</f>
        <v>130688.12</v>
      </c>
      <c r="S24" s="28">
        <f>(기관!S24+외인!S24)/R24</f>
        <v>-2.0875654191061894E-3</v>
      </c>
      <c r="T24" s="28">
        <f>외인!T24</f>
        <v>8216.08</v>
      </c>
      <c r="U24" s="28">
        <f>(기관!U24+외인!U24)/T24</f>
        <v>-3.7633518660967276E-3</v>
      </c>
      <c r="V24" s="28">
        <f>외인!V24</f>
        <v>106494.14</v>
      </c>
      <c r="W24" s="28">
        <f>(기관!W24+외인!W24)/V24</f>
        <v>-2.9241045563633832E-3</v>
      </c>
      <c r="X24" s="28">
        <f>외인!X24</f>
        <v>1917653.47</v>
      </c>
      <c r="Y24" s="28">
        <f>(기관!Y24+외인!Y24)/X24</f>
        <v>-2.603963686932447E-4</v>
      </c>
      <c r="Z24" s="28">
        <f>외인!Z24</f>
        <v>45265.440000000002</v>
      </c>
      <c r="AA24" s="28">
        <f>(기관!AA24+외인!AA24)/Z24</f>
        <v>-1.0981888168987201E-3</v>
      </c>
      <c r="AB24" s="28">
        <f>외인!AB24</f>
        <v>195655.72</v>
      </c>
      <c r="AC24" s="28">
        <f>(기관!AC24+외인!AC24)/AB24</f>
        <v>-5.4192128908881387E-4</v>
      </c>
      <c r="AD24" s="28">
        <f>외인!AD24</f>
        <v>19609.830000000002</v>
      </c>
      <c r="AE24" s="28">
        <f>(기관!AE24+외인!AE24)/AD24</f>
        <v>9.7043166615926805E-4</v>
      </c>
      <c r="AF24" s="28">
        <f>외인!AF24</f>
        <v>24755.47</v>
      </c>
      <c r="AG24" s="28">
        <f>(기관!AG24+외인!AG24)/AF24</f>
        <v>-7.9134025732494669E-4</v>
      </c>
      <c r="AH24" s="28">
        <f>외인!AH24</f>
        <v>202952.83</v>
      </c>
      <c r="AI24" s="28">
        <f>(기관!AI24+외인!AI24)/AH24</f>
        <v>1.4237298390961093E-3</v>
      </c>
      <c r="AJ24" s="28">
        <f>외인!AJ24</f>
        <v>114327.64</v>
      </c>
      <c r="AK24" s="28">
        <f>(기관!AK24+외인!AK24)/AJ24</f>
        <v>-3.579886718557297E-3</v>
      </c>
      <c r="AL24" s="28">
        <f>외인!AL24</f>
        <v>84935.8</v>
      </c>
      <c r="AM24" s="28">
        <f>(기관!AM24+외인!AM24)/AL24</f>
        <v>-2.4943545595614569E-3</v>
      </c>
      <c r="AN24" s="28">
        <f>외인!AN24</f>
        <v>169323.74</v>
      </c>
      <c r="AO24" s="28">
        <f>(기관!AO24+외인!AO24)/AN24</f>
        <v>-5.9748266840786764E-3</v>
      </c>
      <c r="AP24" s="28">
        <f>외인!AP24</f>
        <v>111258.66</v>
      </c>
      <c r="AQ24" s="28">
        <f>(기관!AQ24+외인!AQ24)/AP24</f>
        <v>-9.4428604478968186E-4</v>
      </c>
      <c r="AR24" s="28">
        <f>외인!AR24</f>
        <v>24235.46</v>
      </c>
      <c r="AS24" s="28">
        <f>(기관!AS24+외인!AS24)/AR24</f>
        <v>2.3395470933912547E-4</v>
      </c>
      <c r="AT24" s="28">
        <f>외인!AT24</f>
        <v>77331.360000000001</v>
      </c>
      <c r="AU24" s="28">
        <f>(기관!AU24+외인!AU24)/AT24</f>
        <v>-1.8240982700937886E-3</v>
      </c>
      <c r="AV24" s="28">
        <f>외인!AV24</f>
        <v>46744.57</v>
      </c>
      <c r="AW24" s="28">
        <f>(기관!AW24+외인!AW24)/AV24</f>
        <v>-2.2958816393005648E-3</v>
      </c>
      <c r="AX24" s="28">
        <f>외인!AX24</f>
        <v>55413.64</v>
      </c>
      <c r="AY24" s="28">
        <f>(기관!AY24+외인!AY24)/AX24</f>
        <v>-1.4981870889549938E-3</v>
      </c>
      <c r="AZ24" s="28">
        <f>외인!AZ24</f>
        <v>2043601.93</v>
      </c>
      <c r="BA24" s="28">
        <f>(기관!BA24+외인!BA24)/AZ24</f>
        <v>-3.9664280411009394E-4</v>
      </c>
      <c r="BB24" s="28">
        <f>외인!BB24</f>
        <v>95565.4</v>
      </c>
      <c r="BC24" s="28">
        <f>(기관!BC24+외인!BC24)/BB24</f>
        <v>-6.8204601246894803E-4</v>
      </c>
      <c r="BD24" s="28">
        <f>외인!BD24</f>
        <v>40199.64</v>
      </c>
      <c r="BE24" s="28">
        <f>(기관!BE24+외인!BE24)/BD24</f>
        <v>-1.6582238049892984E-3</v>
      </c>
      <c r="BF24" s="28">
        <f>외인!BF24</f>
        <v>0</v>
      </c>
      <c r="BG24" s="28" t="e">
        <f>(기관!BG24+외인!BG24)/BF24</f>
        <v>#DIV/0!</v>
      </c>
      <c r="BH24" s="28">
        <f>외인!BH24</f>
        <v>85755.67</v>
      </c>
      <c r="BI24" s="28">
        <f>(기관!BI24+외인!BI24)/BH24</f>
        <v>-2.7138730302031342E-3</v>
      </c>
      <c r="BJ24" s="28">
        <f>외인!BJ24</f>
        <v>109231.95</v>
      </c>
      <c r="BK24" s="28">
        <f>(기관!BK24+외인!BK24)/BJ24</f>
        <v>-5.9696819474521871E-3</v>
      </c>
      <c r="BL24" s="28">
        <f>외인!BL24</f>
        <v>48580.160000000003</v>
      </c>
      <c r="BM24" s="28">
        <f>(기관!BM24+외인!BM24)/BL24</f>
        <v>-1.0654555275239931E-3</v>
      </c>
      <c r="BN24" s="28">
        <f>외인!BN24</f>
        <v>43113.78</v>
      </c>
      <c r="BO24" s="28">
        <f>(기관!BO24+외인!BO24)/BN24</f>
        <v>-3.0134216948734254E-3</v>
      </c>
      <c r="BP24" s="28">
        <f>외인!BP24</f>
        <v>65152.18</v>
      </c>
      <c r="BQ24" s="28">
        <f>(기관!BQ24+외인!BQ24)/BP24</f>
        <v>-9.9398055444959799E-4</v>
      </c>
      <c r="BR24" s="28">
        <f>외인!BR24</f>
        <v>244307.18</v>
      </c>
      <c r="BS24" s="28">
        <f>(기관!BS24+외인!BS24)/BR24</f>
        <v>1.6904947288082161E-3</v>
      </c>
      <c r="BT24" s="28">
        <f>외인!BT24</f>
        <v>1954394.98</v>
      </c>
      <c r="BU24" s="28">
        <f>(기관!BU24+외인!BU24)/BT24</f>
        <v>-2.2692444697130771E-4</v>
      </c>
      <c r="BV24" s="28">
        <f>외인!BV24</f>
        <v>377024.78</v>
      </c>
      <c r="BW24" s="28">
        <f>(기관!BW24+외인!BW24)/BV24</f>
        <v>4.5089874463954331E-4</v>
      </c>
      <c r="BX24" s="28">
        <f>외인!BX24</f>
        <v>74444.25</v>
      </c>
      <c r="BY24" s="28">
        <f>(기관!BY24+외인!BY24)/BX24</f>
        <v>-4.4315041121376059E-4</v>
      </c>
      <c r="BZ24" s="28">
        <f>외인!BZ24</f>
        <v>254259.54</v>
      </c>
      <c r="CA24" s="28">
        <f>(기관!CA24+외인!CA24)/BZ24</f>
        <v>-4.8121694863445435E-3</v>
      </c>
      <c r="CB24" s="28">
        <f>외인!CB24</f>
        <v>13096.99</v>
      </c>
      <c r="CC24" s="28">
        <f>(기관!CC24+외인!CC24)/CB24</f>
        <v>-1.7118437137082644E-3</v>
      </c>
      <c r="CD24" s="28">
        <f>외인!CD24</f>
        <v>34100.75</v>
      </c>
      <c r="CE24" s="28">
        <f>(기관!CE24+외인!CE24)/CD24</f>
        <v>-3.5040285037719111E-3</v>
      </c>
      <c r="CF24" s="28">
        <f>외인!CF24</f>
        <v>23792.71</v>
      </c>
      <c r="CG24" s="28">
        <f>(기관!CG24+외인!CG24)/CF24</f>
        <v>-1.6988396866098902E-3</v>
      </c>
      <c r="CH24" s="28">
        <f>외인!CH24</f>
        <v>64659.88</v>
      </c>
      <c r="CI24" s="28">
        <f>(기관!CI24+외인!CI24)/CH24</f>
        <v>-1.7864245959008896E-3</v>
      </c>
      <c r="CJ24" s="28">
        <f>외인!CJ24</f>
        <v>386839.57</v>
      </c>
      <c r="CK24" s="28">
        <f>(기관!CK24+외인!CK24)/CJ24</f>
        <v>-1.3540496904181751E-3</v>
      </c>
      <c r="CL24" s="28">
        <f>외인!CL24</f>
        <v>223449.29</v>
      </c>
      <c r="CM24" s="28">
        <f>(기관!CM24+외인!CM24)/CL24</f>
        <v>-5.9955437763977684E-4</v>
      </c>
      <c r="CN24" s="28">
        <f>외인!CN24</f>
        <v>121275.36</v>
      </c>
      <c r="CO24" s="28">
        <f>(기관!CO24+외인!CO24)/CN24</f>
        <v>-1.9549725517203167E-3</v>
      </c>
      <c r="CP24" s="28">
        <f>외인!CP24</f>
        <v>96177.05</v>
      </c>
      <c r="CQ24" s="28">
        <f>(기관!CQ24+외인!CQ24)/CP24</f>
        <v>-6.8779402154672039E-4</v>
      </c>
      <c r="CR24" s="28">
        <f>외인!CR24</f>
        <v>164954.62</v>
      </c>
      <c r="CS24" s="28">
        <f>(기관!CS24+외인!CS24)/CR24</f>
        <v>-1.9161633666277427E-3</v>
      </c>
      <c r="CT24" s="28">
        <f>외인!CT24</f>
        <v>104715.37</v>
      </c>
      <c r="CU24" s="28">
        <f>(기관!CU24+외인!CU24)/CT24</f>
        <v>-1.062594727020494E-3</v>
      </c>
      <c r="CV24" s="28">
        <f>외인!CV24</f>
        <v>1954394.98</v>
      </c>
      <c r="CW24" s="28">
        <f>(기관!CW24+외인!CW24)/CV24</f>
        <v>-2.2692444697130771E-4</v>
      </c>
      <c r="CX24" s="28">
        <f>외인!CX24</f>
        <v>188720.56</v>
      </c>
      <c r="CY24" s="28">
        <f>(기관!CY24+외인!CY24)/CX24</f>
        <v>-1.7218579682044181E-3</v>
      </c>
      <c r="CZ24" s="28">
        <f>외인!CZ24</f>
        <v>17080.41</v>
      </c>
      <c r="DA24" s="28">
        <f>(기관!DA24+외인!DA24)/CZ24</f>
        <v>-1.0538388715493363E-3</v>
      </c>
      <c r="DB24" s="28">
        <f>외인!DB24</f>
        <v>40199.64</v>
      </c>
      <c r="DC24" s="28">
        <f>(기관!DC24+외인!DC24)/DB24</f>
        <v>-1.6582238049892984E-3</v>
      </c>
      <c r="DD24" s="28">
        <f>외인!DD24</f>
        <v>8216.08</v>
      </c>
      <c r="DE24" s="28">
        <f>(기관!DE24+외인!DE24)/DD24</f>
        <v>-3.7633518660967276E-3</v>
      </c>
      <c r="DF24" s="28">
        <f>외인!DF24</f>
        <v>55935.53</v>
      </c>
      <c r="DG24" s="28">
        <f>(기관!DG24+외인!DG24)/DF24</f>
        <v>-5.1738134956440024E-4</v>
      </c>
      <c r="DH24" s="28">
        <f>외인!DH24</f>
        <v>25936.47</v>
      </c>
      <c r="DI24" s="28">
        <f>(기관!DI24+외인!DI24)/DH24</f>
        <v>-4.0275334307251524E-3</v>
      </c>
      <c r="DJ24" s="28">
        <f>외인!DJ24</f>
        <v>560381.79</v>
      </c>
      <c r="DK24" s="28">
        <f>(기관!DK24+외인!DK24)/DJ24</f>
        <v>8.8511084558975412E-6</v>
      </c>
      <c r="DL24" s="28">
        <f>외인!DL24</f>
        <v>96346.74</v>
      </c>
      <c r="DM24" s="28">
        <f>(기관!DM24+외인!DM24)/DL24</f>
        <v>-2.1862701322328082E-3</v>
      </c>
      <c r="DN24" s="28">
        <f>외인!DN24</f>
        <v>1954394.98</v>
      </c>
      <c r="DO24" s="28">
        <f>(기관!DO24+외인!DO24)/DN24</f>
        <v>-2.2692444697130771E-4</v>
      </c>
      <c r="DP24" s="28">
        <f>외인!DP24</f>
        <v>84456.86</v>
      </c>
      <c r="DQ24" s="28">
        <f>(기관!DQ24+외인!DQ24)/DP24</f>
        <v>-7.5221835147553403E-4</v>
      </c>
      <c r="DR24" s="28">
        <f>외인!DR24</f>
        <v>39754.19</v>
      </c>
      <c r="DS24" s="28">
        <f>(기관!DS24+외인!DS24)/DR24</f>
        <v>3.0789207376631249E-4</v>
      </c>
      <c r="DT24" s="28">
        <f>외인!DT24</f>
        <v>130688.12</v>
      </c>
      <c r="DU24" s="28">
        <f>(기관!DU24+외인!DU24)/DT24</f>
        <v>-2.0875654191061894E-3</v>
      </c>
      <c r="DV24" s="28">
        <f>외인!DV24</f>
        <v>34108.82</v>
      </c>
      <c r="DW24" s="28">
        <f>(기관!DW24+외인!DW24)/DV24</f>
        <v>-1.2451324906578415E-3</v>
      </c>
      <c r="DX24" s="28">
        <f>외인!DX24</f>
        <v>106494.14</v>
      </c>
      <c r="DY24" s="28">
        <f>(기관!DY24+외인!DY24)/DX24</f>
        <v>-2.9241045563633832E-3</v>
      </c>
      <c r="DZ24" s="28">
        <f>외인!DZ24</f>
        <v>9559.4500000000007</v>
      </c>
      <c r="EA24" s="28">
        <f>(기관!EA24+외인!EA24)/DZ24</f>
        <v>-3.3139981902724526E-3</v>
      </c>
      <c r="EB24" s="28">
        <f>외인!EB24</f>
        <v>13392.55</v>
      </c>
      <c r="EC24" s="28">
        <f>(기관!EC24+외인!EC24)/EB24</f>
        <v>-2.3990950192457746E-3</v>
      </c>
      <c r="ED24" s="28">
        <f>외인!ED24</f>
        <v>10485.11</v>
      </c>
      <c r="EE24" s="28">
        <f>(기관!EE24+외인!EE24)/ED24</f>
        <v>-2.876460046675714E-3</v>
      </c>
      <c r="EF24" s="28">
        <f>외인!EF24</f>
        <v>249816.94</v>
      </c>
      <c r="EG24" s="28">
        <f>(기관!EG24+외인!EG24)/EF24</f>
        <v>-1.3841335179271669E-3</v>
      </c>
      <c r="EH24" s="28">
        <f>외인!EH24</f>
        <v>177743.57</v>
      </c>
      <c r="EI24" s="28">
        <f>(기관!EI24+외인!EI24)/EH24</f>
        <v>-4.533497329889346E-4</v>
      </c>
      <c r="EJ24" s="28">
        <f>외인!EJ24</f>
        <v>91135.65</v>
      </c>
      <c r="EK24" s="28">
        <f>(기관!EK24+외인!EK24)/EJ24</f>
        <v>-1.0188109702405151E-3</v>
      </c>
      <c r="EL24" s="28">
        <f>외인!EL24</f>
        <v>36584.519999999997</v>
      </c>
      <c r="EM24" s="28">
        <f>(기관!EM24+외인!EM24)/EL24</f>
        <v>-3.2724223250708223E-3</v>
      </c>
      <c r="EN24" s="28">
        <f>외인!EN24</f>
        <v>39754.19</v>
      </c>
      <c r="EO24" s="28">
        <f>(기관!EO24+외인!EO24)/EN24</f>
        <v>3.0789207376631249E-4</v>
      </c>
      <c r="EP24" s="28">
        <f>외인!EP24</f>
        <v>174659.66</v>
      </c>
      <c r="EQ24" s="28">
        <f>(기관!EQ24+외인!EQ24)/EP24</f>
        <v>1.5589174970339456E-3</v>
      </c>
      <c r="ER24" s="28">
        <f>외인!ER24</f>
        <v>14614.88</v>
      </c>
      <c r="ES24" s="28">
        <f>(기관!ES24+외인!ES24)/ER24</f>
        <v>4.1957238102536595E-3</v>
      </c>
      <c r="ET24" s="28">
        <f>외인!ET24</f>
        <v>111258.66</v>
      </c>
      <c r="EU24" s="28">
        <f>(기관!EU24+외인!EU24)/ET24</f>
        <v>-9.4428604478968186E-4</v>
      </c>
      <c r="EV24" s="28">
        <f>외인!EV24</f>
        <v>45265.440000000002</v>
      </c>
      <c r="EW24" s="28">
        <f>(기관!EW24+외인!EW24)/EV24</f>
        <v>-1.0981888168987201E-3</v>
      </c>
      <c r="EX24" s="28">
        <f>외인!EX24</f>
        <v>50911.61</v>
      </c>
      <c r="EY24" s="28">
        <f>(기관!EY24+외인!EY24)/EX24</f>
        <v>-3.229125930215131E-4</v>
      </c>
    </row>
    <row r="25" spans="1:155">
      <c r="A25" s="27">
        <f>외인!A25</f>
        <v>46098</v>
      </c>
      <c r="B25" s="28">
        <f>외인!B25</f>
        <v>4508059.58</v>
      </c>
      <c r="C25" s="28">
        <f>(기관!C25+외인!C25)/B25</f>
        <v>-9.9171493203734453E-4</v>
      </c>
      <c r="D25" s="28">
        <f>외인!D25</f>
        <v>626444.13</v>
      </c>
      <c r="E25" s="28">
        <f>(기관!E25+외인!E25)/D25</f>
        <v>-1.9746214239408709E-3</v>
      </c>
      <c r="F25" s="28">
        <f>외인!F25</f>
        <v>1934844.53</v>
      </c>
      <c r="G25" s="28">
        <f>(기관!G25+외인!G25)/F25</f>
        <v>-1.5345935830823575E-3</v>
      </c>
      <c r="H25" s="28">
        <f>외인!H25</f>
        <v>273418.68</v>
      </c>
      <c r="I25" s="28">
        <f>(기관!I25+외인!I25)/H25</f>
        <v>-2.6144885199504294E-3</v>
      </c>
      <c r="J25" s="28">
        <f>외인!J25</f>
        <v>39341</v>
      </c>
      <c r="K25" s="28">
        <f>(기관!K25+외인!K25)/J25</f>
        <v>1.6974657482016218E-3</v>
      </c>
      <c r="L25" s="28">
        <f>외인!L25</f>
        <v>253119.56</v>
      </c>
      <c r="M25" s="28">
        <f>(기관!M25+외인!M25)/L25</f>
        <v>-2.5557092466500812E-3</v>
      </c>
      <c r="N25" s="28">
        <f>외인!N25</f>
        <v>242669.86</v>
      </c>
      <c r="O25" s="28">
        <f>(기관!O25+외인!O25)/N25</f>
        <v>-4.1955766571093751E-3</v>
      </c>
      <c r="P25" s="28">
        <f>외인!P25</f>
        <v>201143.73</v>
      </c>
      <c r="Q25" s="28">
        <f>(기관!Q25+외인!Q25)/P25</f>
        <v>-7.3738316377050376E-4</v>
      </c>
      <c r="R25" s="28">
        <f>외인!R25</f>
        <v>133139.97</v>
      </c>
      <c r="S25" s="28">
        <f>(기관!S25+외인!S25)/R25</f>
        <v>-1.2865407735933845E-3</v>
      </c>
      <c r="T25" s="28">
        <f>외인!T25</f>
        <v>8266.85</v>
      </c>
      <c r="U25" s="28">
        <f>(기관!U25+외인!U25)/T25</f>
        <v>-2.2088219817705656E-3</v>
      </c>
      <c r="V25" s="28">
        <f>외인!V25</f>
        <v>105072.57</v>
      </c>
      <c r="W25" s="28">
        <f>(기관!W25+외인!W25)/V25</f>
        <v>-2.9336866891140094E-3</v>
      </c>
      <c r="X25" s="28">
        <f>외인!X25</f>
        <v>1944166.83</v>
      </c>
      <c r="Y25" s="28">
        <f>(기관!Y25+외인!Y25)/X25</f>
        <v>-1.3102373524189795E-3</v>
      </c>
      <c r="Z25" s="28">
        <f>외인!Z25</f>
        <v>46258.91</v>
      </c>
      <c r="AA25" s="28">
        <f>(기관!AA25+외인!AA25)/Z25</f>
        <v>-8.618880124931608E-4</v>
      </c>
      <c r="AB25" s="28">
        <f>외인!AB25</f>
        <v>198376.03</v>
      </c>
      <c r="AC25" s="28">
        <f>(기관!AC25+외인!AC25)/AB25</f>
        <v>-2.985239698566405E-4</v>
      </c>
      <c r="AD25" s="28">
        <f>외인!AD25</f>
        <v>19787</v>
      </c>
      <c r="AE25" s="28">
        <f>(기관!AE25+외인!AE25)/AD25</f>
        <v>-4.3563956132814459E-4</v>
      </c>
      <c r="AF25" s="28">
        <f>외인!AF25</f>
        <v>24715.360000000001</v>
      </c>
      <c r="AG25" s="28">
        <f>(기관!AG25+외인!AG25)/AF25</f>
        <v>-1.7750095487178822E-3</v>
      </c>
      <c r="AH25" s="28">
        <f>외인!AH25</f>
        <v>205800.35</v>
      </c>
      <c r="AI25" s="28">
        <f>(기관!AI25+외인!AI25)/AH25</f>
        <v>2.3446510173573566E-3</v>
      </c>
      <c r="AJ25" s="28">
        <f>외인!AJ25</f>
        <v>116189.35</v>
      </c>
      <c r="AK25" s="28">
        <f>(기관!AK25+외인!AK25)/AJ25</f>
        <v>-2.3792197821917412E-3</v>
      </c>
      <c r="AL25" s="28">
        <f>외인!AL25</f>
        <v>87105.61</v>
      </c>
      <c r="AM25" s="28">
        <f>(기관!AM25+외인!AM25)/AL25</f>
        <v>-2.3705706211115452E-3</v>
      </c>
      <c r="AN25" s="28">
        <f>외인!AN25</f>
        <v>174687.43</v>
      </c>
      <c r="AO25" s="28">
        <f>(기관!AO25+외인!AO25)/AN25</f>
        <v>-4.9649823115492627E-3</v>
      </c>
      <c r="AP25" s="28">
        <f>외인!AP25</f>
        <v>113249.03</v>
      </c>
      <c r="AQ25" s="28">
        <f>(기관!AQ25+외인!AQ25)/AP25</f>
        <v>-7.5868199489214174E-4</v>
      </c>
      <c r="AR25" s="28">
        <f>외인!AR25</f>
        <v>24533.78</v>
      </c>
      <c r="AS25" s="28">
        <f>(기관!AS25+외인!AS25)/AR25</f>
        <v>-2.5271279028343791E-4</v>
      </c>
      <c r="AT25" s="28">
        <f>외인!AT25</f>
        <v>78198.83</v>
      </c>
      <c r="AU25" s="28">
        <f>(기관!AU25+외인!AU25)/AT25</f>
        <v>-1.1715009035301422E-3</v>
      </c>
      <c r="AV25" s="28">
        <f>외인!AV25</f>
        <v>46940.2</v>
      </c>
      <c r="AW25" s="28">
        <f>(기관!AW25+외인!AW25)/AV25</f>
        <v>-9.5078418924503943E-4</v>
      </c>
      <c r="AX25" s="28">
        <f>외인!AX25</f>
        <v>55672.07</v>
      </c>
      <c r="AY25" s="28">
        <f>(기관!AY25+외인!AY25)/AX25</f>
        <v>-1.2654460306577428E-3</v>
      </c>
      <c r="AZ25" s="28">
        <f>외인!AZ25</f>
        <v>2074670.63</v>
      </c>
      <c r="BA25" s="28">
        <f>(기관!BA25+외인!BA25)/AZ25</f>
        <v>-1.3103959542725102E-3</v>
      </c>
      <c r="BB25" s="28">
        <f>외인!BB25</f>
        <v>97710.8</v>
      </c>
      <c r="BC25" s="28">
        <f>(기관!BC25+외인!BC25)/BB25</f>
        <v>-5.1591021668024413E-4</v>
      </c>
      <c r="BD25" s="28">
        <f>외인!BD25</f>
        <v>40950.550000000003</v>
      </c>
      <c r="BE25" s="28">
        <f>(기관!BE25+외인!BE25)/BD25</f>
        <v>-2.0436843949592862E-3</v>
      </c>
      <c r="BF25" s="28">
        <f>외인!BF25</f>
        <v>0</v>
      </c>
      <c r="BG25" s="28" t="e">
        <f>(기관!BG25+외인!BG25)/BF25</f>
        <v>#DIV/0!</v>
      </c>
      <c r="BH25" s="28">
        <f>외인!BH25</f>
        <v>87814.48</v>
      </c>
      <c r="BI25" s="28">
        <f>(기관!BI25+외인!BI25)/BH25</f>
        <v>-1.4652481003132967E-3</v>
      </c>
      <c r="BJ25" s="28">
        <f>외인!BJ25</f>
        <v>111888.47</v>
      </c>
      <c r="BK25" s="28">
        <f>(기관!BK25+외인!BK25)/BJ25</f>
        <v>-4.7694816096779226E-3</v>
      </c>
      <c r="BL25" s="28">
        <f>외인!BL25</f>
        <v>48933.55</v>
      </c>
      <c r="BM25" s="28">
        <f>(기관!BM25+외인!BM25)/BL25</f>
        <v>-8.3827966701782318E-4</v>
      </c>
      <c r="BN25" s="28">
        <f>외인!BN25</f>
        <v>44082.3</v>
      </c>
      <c r="BO25" s="28">
        <f>(기관!BO25+외인!BO25)/BN25</f>
        <v>-1.5854435907382328E-3</v>
      </c>
      <c r="BP25" s="28">
        <f>외인!BP25</f>
        <v>65591.960000000006</v>
      </c>
      <c r="BQ25" s="28">
        <f>(기관!BQ25+외인!BQ25)/BP25</f>
        <v>-8.5452546318176797E-4</v>
      </c>
      <c r="BR25" s="28">
        <f>외인!BR25</f>
        <v>246322.39</v>
      </c>
      <c r="BS25" s="28">
        <f>(기관!BS25+외인!BS25)/BR25</f>
        <v>-1.4594694375935538E-4</v>
      </c>
      <c r="BT25" s="28">
        <f>외인!BT25</f>
        <v>1981027.98</v>
      </c>
      <c r="BU25" s="28">
        <f>(기관!BU25+외인!BU25)/BT25</f>
        <v>-1.2902644615852424E-3</v>
      </c>
      <c r="BV25" s="28">
        <f>외인!BV25</f>
        <v>377045.17</v>
      </c>
      <c r="BW25" s="28">
        <f>(기관!BW25+외인!BW25)/BV25</f>
        <v>-4.1106480690363971E-4</v>
      </c>
      <c r="BX25" s="28">
        <f>외인!BX25</f>
        <v>75481.3</v>
      </c>
      <c r="BY25" s="28">
        <f>(기관!BY25+외인!BY25)/BX25</f>
        <v>-9.1969799142304124E-4</v>
      </c>
      <c r="BZ25" s="28">
        <f>외인!BZ25</f>
        <v>261793.04</v>
      </c>
      <c r="CA25" s="28">
        <f>(기관!CA25+외인!CA25)/BZ25</f>
        <v>-4.1017133228599201E-3</v>
      </c>
      <c r="CB25" s="28">
        <f>외인!CB25</f>
        <v>13317.62</v>
      </c>
      <c r="CC25" s="28">
        <f>(기관!CC25+외인!CC25)/CB25</f>
        <v>-5.6541634316041513E-4</v>
      </c>
      <c r="CD25" s="28">
        <f>외인!CD25</f>
        <v>34877.769999999997</v>
      </c>
      <c r="CE25" s="28">
        <f>(기관!CE25+외인!CE25)/CD25</f>
        <v>-2.5236705213664756E-3</v>
      </c>
      <c r="CF25" s="28">
        <f>외인!CF25</f>
        <v>23992.18</v>
      </c>
      <c r="CG25" s="28">
        <f>(기관!CG25+외인!CG25)/CF25</f>
        <v>-1.3462719936245895E-3</v>
      </c>
      <c r="CH25" s="28">
        <f>외인!CH25</f>
        <v>65208.05</v>
      </c>
      <c r="CI25" s="28">
        <f>(기관!CI25+외인!CI25)/CH25</f>
        <v>-7.0589444094709165E-4</v>
      </c>
      <c r="CJ25" s="28">
        <f>외인!CJ25</f>
        <v>390172.61</v>
      </c>
      <c r="CK25" s="28">
        <f>(기관!CK25+외인!CK25)/CJ25</f>
        <v>-5.6539078947648324E-4</v>
      </c>
      <c r="CL25" s="28">
        <f>외인!CL25</f>
        <v>226551.37</v>
      </c>
      <c r="CM25" s="28">
        <f>(기관!CM25+외인!CM25)/CL25</f>
        <v>-3.5303251531871118E-4</v>
      </c>
      <c r="CN25" s="28">
        <f>외인!CN25</f>
        <v>121094.99</v>
      </c>
      <c r="CO25" s="28">
        <f>(기관!CO25+외인!CO25)/CN25</f>
        <v>-1.8166730101716014E-3</v>
      </c>
      <c r="CP25" s="28">
        <f>외인!CP25</f>
        <v>98328.46</v>
      </c>
      <c r="CQ25" s="28">
        <f>(기관!CQ25+외인!CQ25)/CP25</f>
        <v>-5.1399157476889187E-4</v>
      </c>
      <c r="CR25" s="28">
        <f>외인!CR25</f>
        <v>167096.49</v>
      </c>
      <c r="CS25" s="28">
        <f>(기관!CS25+외인!CS25)/CR25</f>
        <v>-1.401106630067454E-3</v>
      </c>
      <c r="CT25" s="28">
        <f>외인!CT25</f>
        <v>108189.09</v>
      </c>
      <c r="CU25" s="28">
        <f>(기관!CU25+외인!CU25)/CT25</f>
        <v>-1.0590716679472951E-3</v>
      </c>
      <c r="CV25" s="28">
        <f>외인!CV25</f>
        <v>1981027.98</v>
      </c>
      <c r="CW25" s="28">
        <f>(기관!CW25+외인!CW25)/CV25</f>
        <v>-1.2902644615852424E-3</v>
      </c>
      <c r="CX25" s="28">
        <f>외인!CX25</f>
        <v>193262.26</v>
      </c>
      <c r="CY25" s="28">
        <f>(기관!CY25+외인!CY25)/CX25</f>
        <v>-7.9648245860314368E-4</v>
      </c>
      <c r="CZ25" s="28">
        <f>외인!CZ25</f>
        <v>17190.72</v>
      </c>
      <c r="DA25" s="28">
        <f>(기관!DA25+외인!DA25)/CZ25</f>
        <v>-2.1912985610841196E-3</v>
      </c>
      <c r="DB25" s="28">
        <f>외인!DB25</f>
        <v>40950.550000000003</v>
      </c>
      <c r="DC25" s="28">
        <f>(기관!DC25+외인!DC25)/DB25</f>
        <v>-2.0436843949592862E-3</v>
      </c>
      <c r="DD25" s="28">
        <f>외인!DD25</f>
        <v>8266.85</v>
      </c>
      <c r="DE25" s="28">
        <f>(기관!DE25+외인!DE25)/DD25</f>
        <v>-2.2088219817705656E-3</v>
      </c>
      <c r="DF25" s="28">
        <f>외인!DF25</f>
        <v>56833.53</v>
      </c>
      <c r="DG25" s="28">
        <f>(기관!DG25+외인!DG25)/DF25</f>
        <v>-1.1750105967375246E-3</v>
      </c>
      <c r="DH25" s="28">
        <f>외인!DH25</f>
        <v>26602.59</v>
      </c>
      <c r="DI25" s="28">
        <f>(기관!DI25+외인!DI25)/DH25</f>
        <v>-2.9707633730399934E-3</v>
      </c>
      <c r="DJ25" s="28">
        <f>외인!DJ25</f>
        <v>569086.14</v>
      </c>
      <c r="DK25" s="28">
        <f>(기관!DK25+외인!DK25)/DJ25</f>
        <v>-4.118884357296067E-5</v>
      </c>
      <c r="DL25" s="28">
        <f>외인!DL25</f>
        <v>96603.56</v>
      </c>
      <c r="DM25" s="28">
        <f>(기관!DM25+외인!DM25)/DL25</f>
        <v>-2.0126587467376978E-3</v>
      </c>
      <c r="DN25" s="28">
        <f>외인!DN25</f>
        <v>1981027.98</v>
      </c>
      <c r="DO25" s="28">
        <f>(기관!DO25+외인!DO25)/DN25</f>
        <v>-1.2902644615852424E-3</v>
      </c>
      <c r="DP25" s="28">
        <f>외인!DP25</f>
        <v>84203.05</v>
      </c>
      <c r="DQ25" s="28">
        <f>(기관!DQ25+외인!DQ25)/DP25</f>
        <v>1.1626657229162126E-3</v>
      </c>
      <c r="DR25" s="28">
        <f>외인!DR25</f>
        <v>41086.06</v>
      </c>
      <c r="DS25" s="28">
        <f>(기관!DS25+외인!DS25)/DR25</f>
        <v>1.8587812995453934E-3</v>
      </c>
      <c r="DT25" s="28">
        <f>외인!DT25</f>
        <v>133139.97</v>
      </c>
      <c r="DU25" s="28">
        <f>(기관!DU25+외인!DU25)/DT25</f>
        <v>-1.2865407735933845E-3</v>
      </c>
      <c r="DV25" s="28">
        <f>외인!DV25</f>
        <v>33795.01</v>
      </c>
      <c r="DW25" s="28">
        <f>(기관!DW25+외인!DW25)/DV25</f>
        <v>-1.8375493896880043E-3</v>
      </c>
      <c r="DX25" s="28">
        <f>외인!DX25</f>
        <v>105072.57</v>
      </c>
      <c r="DY25" s="28">
        <f>(기관!DY25+외인!DY25)/DX25</f>
        <v>-2.9336866891140094E-3</v>
      </c>
      <c r="DZ25" s="28">
        <f>외인!DZ25</f>
        <v>8897.9</v>
      </c>
      <c r="EA25" s="28">
        <f>(기관!EA25+외인!EA25)/DZ25</f>
        <v>6.7431641173758669E-6</v>
      </c>
      <c r="EB25" s="28">
        <f>외인!EB25</f>
        <v>13428.83</v>
      </c>
      <c r="EC25" s="28">
        <f>(기관!EC25+외인!EC25)/EB25</f>
        <v>-2.1051722301942909E-3</v>
      </c>
      <c r="ED25" s="28">
        <f>외인!ED25</f>
        <v>10643.31</v>
      </c>
      <c r="EE25" s="28">
        <f>(기관!EE25+외인!EE25)/ED25</f>
        <v>-7.113388598095894E-3</v>
      </c>
      <c r="EF25" s="28">
        <f>외인!EF25</f>
        <v>253264.57</v>
      </c>
      <c r="EG25" s="28">
        <f>(기관!EG25+외인!EG25)/EF25</f>
        <v>-9.806740832324079E-4</v>
      </c>
      <c r="EH25" s="28">
        <f>외인!EH25</f>
        <v>182119.46</v>
      </c>
      <c r="EI25" s="28">
        <f>(기관!EI25+외인!EI25)/EH25</f>
        <v>-2.0788552744445863E-4</v>
      </c>
      <c r="EJ25" s="28">
        <f>외인!EJ25</f>
        <v>93548.69</v>
      </c>
      <c r="EK25" s="28">
        <f>(기관!EK25+외인!EK25)/EJ25</f>
        <v>1.2175477818021823E-4</v>
      </c>
      <c r="EL25" s="28">
        <f>외인!EL25</f>
        <v>37378.89</v>
      </c>
      <c r="EM25" s="28">
        <f>(기관!EM25+외인!EM25)/EL25</f>
        <v>-2.2881899382244898E-3</v>
      </c>
      <c r="EN25" s="28">
        <f>외인!EN25</f>
        <v>41086.06</v>
      </c>
      <c r="EO25" s="28">
        <f>(기관!EO25+외인!EO25)/EN25</f>
        <v>1.8587812995453934E-3</v>
      </c>
      <c r="EP25" s="28">
        <f>외인!EP25</f>
        <v>170506.96</v>
      </c>
      <c r="EQ25" s="28">
        <f>(기관!EQ25+외인!EQ25)/EP25</f>
        <v>-4.905371604772028E-4</v>
      </c>
      <c r="ER25" s="28">
        <f>외인!ER25</f>
        <v>14367.79</v>
      </c>
      <c r="ES25" s="28">
        <f>(기관!ES25+외인!ES25)/ER25</f>
        <v>-1.2857231348732128E-2</v>
      </c>
      <c r="ET25" s="28">
        <f>외인!ET25</f>
        <v>113249.03</v>
      </c>
      <c r="EU25" s="28">
        <f>(기관!EU25+외인!EU25)/ET25</f>
        <v>-7.5868199489214174E-4</v>
      </c>
      <c r="EV25" s="28">
        <f>외인!EV25</f>
        <v>46258.91</v>
      </c>
      <c r="EW25" s="28">
        <f>(기관!EW25+외인!EW25)/EV25</f>
        <v>-8.618880124931608E-4</v>
      </c>
      <c r="EX25" s="28">
        <f>외인!EX25</f>
        <v>52069.55</v>
      </c>
      <c r="EY25" s="28">
        <f>(기관!EY25+외인!EY25)/EX25</f>
        <v>-2.0472617873594067E-4</v>
      </c>
    </row>
    <row r="26" spans="1:155">
      <c r="A26" s="27">
        <f>외인!A26</f>
        <v>46099</v>
      </c>
      <c r="B26" s="28">
        <f>외인!B26</f>
        <v>4735422.2300000004</v>
      </c>
      <c r="C26" s="28">
        <f>(기관!C26+외인!C26)/B26</f>
        <v>-2.1268430798408435E-4</v>
      </c>
      <c r="D26" s="28">
        <f>외인!D26</f>
        <v>641114.11</v>
      </c>
      <c r="E26" s="28">
        <f>(기관!E26+외인!E26)/D26</f>
        <v>-8.7670820409801922E-4</v>
      </c>
      <c r="F26" s="28">
        <f>외인!F26</f>
        <v>2052660.09</v>
      </c>
      <c r="G26" s="28">
        <f>(기관!G26+외인!G26)/F26</f>
        <v>-5.5465101384613569E-4</v>
      </c>
      <c r="H26" s="28">
        <f>외인!H26</f>
        <v>279634.46000000002</v>
      </c>
      <c r="I26" s="28">
        <f>(기관!I26+외인!I26)/H26</f>
        <v>-2.0702741715023249E-3</v>
      </c>
      <c r="J26" s="28">
        <f>외인!J26</f>
        <v>40106.54</v>
      </c>
      <c r="K26" s="28">
        <f>(기관!K26+외인!K26)/J26</f>
        <v>1.3022813735615189E-3</v>
      </c>
      <c r="L26" s="28">
        <f>외인!L26</f>
        <v>258765.24</v>
      </c>
      <c r="M26" s="28">
        <f>(기관!M26+외인!M26)/L26</f>
        <v>-1.9623964949851843E-3</v>
      </c>
      <c r="N26" s="28">
        <f>외인!N26</f>
        <v>253243.96</v>
      </c>
      <c r="O26" s="28">
        <f>(기관!O26+외인!O26)/N26</f>
        <v>-3.0368740087621435E-3</v>
      </c>
      <c r="P26" s="28">
        <f>외인!P26</f>
        <v>204920.72</v>
      </c>
      <c r="Q26" s="28">
        <f>(기관!Q26+외인!Q26)/P26</f>
        <v>2.826946928548758E-4</v>
      </c>
      <c r="R26" s="28">
        <f>외인!R26</f>
        <v>134552.9</v>
      </c>
      <c r="S26" s="28">
        <f>(기관!S26+외인!S26)/R26</f>
        <v>-1.6959872288148381E-3</v>
      </c>
      <c r="T26" s="28">
        <f>외인!T26</f>
        <v>8435.89</v>
      </c>
      <c r="U26" s="28">
        <f>(기관!U26+외인!U26)/T26</f>
        <v>-6.0218898065290114E-4</v>
      </c>
      <c r="V26" s="28">
        <f>외인!V26</f>
        <v>110168.1</v>
      </c>
      <c r="W26" s="28">
        <f>(기관!W26+외인!W26)/V26</f>
        <v>7.1254746156101389E-5</v>
      </c>
      <c r="X26" s="28">
        <f>외인!X26</f>
        <v>2096314.02</v>
      </c>
      <c r="Y26" s="28">
        <f>(기관!Y26+외인!Y26)/X26</f>
        <v>1.2158960803019392E-4</v>
      </c>
      <c r="Z26" s="28">
        <f>외인!Z26</f>
        <v>48036.22</v>
      </c>
      <c r="AA26" s="28">
        <f>(기관!AA26+외인!AA26)/Z26</f>
        <v>-5.9621677142789324E-4</v>
      </c>
      <c r="AB26" s="28">
        <f>외인!AB26</f>
        <v>204759.42</v>
      </c>
      <c r="AC26" s="28">
        <f>(기관!AC26+외인!AC26)/AB26</f>
        <v>-2.8008479414524614E-4</v>
      </c>
      <c r="AD26" s="28">
        <f>외인!AD26</f>
        <v>20376.990000000002</v>
      </c>
      <c r="AE26" s="28">
        <f>(기관!AE26+외인!AE26)/AD26</f>
        <v>-6.1098327083636999E-4</v>
      </c>
      <c r="AF26" s="28">
        <f>외인!AF26</f>
        <v>24839.53</v>
      </c>
      <c r="AG26" s="28">
        <f>(기관!AG26+외인!AG26)/AF26</f>
        <v>-1.2802174598311644E-3</v>
      </c>
      <c r="AH26" s="28">
        <f>외인!AH26</f>
        <v>207385.67</v>
      </c>
      <c r="AI26" s="28">
        <f>(기관!AI26+외인!AI26)/AH26</f>
        <v>8.6505494810707026E-4</v>
      </c>
      <c r="AJ26" s="28">
        <f>외인!AJ26</f>
        <v>117088.5</v>
      </c>
      <c r="AK26" s="28">
        <f>(기관!AK26+외인!AK26)/AJ26</f>
        <v>-2.5312477314168341E-3</v>
      </c>
      <c r="AL26" s="28">
        <f>외인!AL26</f>
        <v>89981.6</v>
      </c>
      <c r="AM26" s="28">
        <f>(기관!AM26+외인!AM26)/AL26</f>
        <v>-1.7989233354374669E-3</v>
      </c>
      <c r="AN26" s="28">
        <f>외인!AN26</f>
        <v>182491.66</v>
      </c>
      <c r="AO26" s="28">
        <f>(기관!AO26+외인!AO26)/AN26</f>
        <v>-3.6070689476987603E-3</v>
      </c>
      <c r="AP26" s="28">
        <f>외인!AP26</f>
        <v>120432.43</v>
      </c>
      <c r="AQ26" s="28">
        <f>(기관!AQ26+외인!AQ26)/AP26</f>
        <v>8.7185818637056485E-5</v>
      </c>
      <c r="AR26" s="28">
        <f>외인!AR26</f>
        <v>24827.01</v>
      </c>
      <c r="AS26" s="28">
        <f>(기관!AS26+외인!AS26)/AR26</f>
        <v>-7.2340567792899787E-4</v>
      </c>
      <c r="AT26" s="28">
        <f>외인!AT26</f>
        <v>79987.289999999994</v>
      </c>
      <c r="AU26" s="28">
        <f>(기관!AU26+외인!AU26)/AT26</f>
        <v>-1.062418791785545E-3</v>
      </c>
      <c r="AV26" s="28">
        <f>외인!AV26</f>
        <v>47138.21</v>
      </c>
      <c r="AW26" s="28">
        <f>(기관!AW26+외인!AW26)/AV26</f>
        <v>-2.0026216523707624E-3</v>
      </c>
      <c r="AX26" s="28">
        <f>외인!AX26</f>
        <v>58982.91</v>
      </c>
      <c r="AY26" s="28">
        <f>(기관!AY26+외인!AY26)/AX26</f>
        <v>1.3505606963101684E-3</v>
      </c>
      <c r="AZ26" s="28">
        <f>외인!AZ26</f>
        <v>2232191.77</v>
      </c>
      <c r="BA26" s="28">
        <f>(기관!BA26+외인!BA26)/AZ26</f>
        <v>1.2469806749623483E-4</v>
      </c>
      <c r="BB26" s="28">
        <f>외인!BB26</f>
        <v>103635.98</v>
      </c>
      <c r="BC26" s="28">
        <f>(기관!BC26+외인!BC26)/BB26</f>
        <v>-1.9385159478397366E-4</v>
      </c>
      <c r="BD26" s="28">
        <f>외인!BD26</f>
        <v>42212.51</v>
      </c>
      <c r="BE26" s="28">
        <f>(기관!BE26+외인!BE26)/BD26</f>
        <v>-4.7189802264778821E-4</v>
      </c>
      <c r="BF26" s="28">
        <f>외인!BF26</f>
        <v>0</v>
      </c>
      <c r="BG26" s="28" t="e">
        <f>(기관!BG26+외인!BG26)/BF26</f>
        <v>#DIV/0!</v>
      </c>
      <c r="BH26" s="28">
        <f>외인!BH26</f>
        <v>90473.93</v>
      </c>
      <c r="BI26" s="28">
        <f>(기관!BI26+외인!BI26)/BH26</f>
        <v>7.0020170451311225E-4</v>
      </c>
      <c r="BJ26" s="28">
        <f>외인!BJ26</f>
        <v>116321.02</v>
      </c>
      <c r="BK26" s="28">
        <f>(기관!BK26+외인!BK26)/BJ26</f>
        <v>-3.5835311622955165E-3</v>
      </c>
      <c r="BL26" s="28">
        <f>외인!BL26</f>
        <v>50540.92</v>
      </c>
      <c r="BM26" s="28">
        <f>(기관!BM26+외인!BM26)/BL26</f>
        <v>-1.2136700321244648E-3</v>
      </c>
      <c r="BN26" s="28">
        <f>외인!BN26</f>
        <v>44963.59</v>
      </c>
      <c r="BO26" s="28">
        <f>(기관!BO26+외인!BO26)/BN26</f>
        <v>-1.188294795855936E-3</v>
      </c>
      <c r="BP26" s="28">
        <f>외인!BP26</f>
        <v>69326.880000000005</v>
      </c>
      <c r="BQ26" s="28">
        <f>(기관!BQ26+외인!BQ26)/BP26</f>
        <v>1.6508748121940578E-3</v>
      </c>
      <c r="BR26" s="28">
        <f>외인!BR26</f>
        <v>256846.58</v>
      </c>
      <c r="BS26" s="28">
        <f>(기관!BS26+외인!BS26)/BR26</f>
        <v>1.4192129792033829E-3</v>
      </c>
      <c r="BT26" s="28">
        <f>외인!BT26</f>
        <v>2135144.13</v>
      </c>
      <c r="BU26" s="28">
        <f>(기관!BU26+외인!BU26)/BT26</f>
        <v>9.4195046214514761E-5</v>
      </c>
      <c r="BV26" s="28">
        <f>외인!BV26</f>
        <v>388117.16</v>
      </c>
      <c r="BW26" s="28">
        <f>(기관!BW26+외인!BW26)/BV26</f>
        <v>-4.7975204188343555E-5</v>
      </c>
      <c r="BX26" s="28">
        <f>외인!BX26</f>
        <v>76897.2</v>
      </c>
      <c r="BY26" s="28">
        <f>(기관!BY26+외인!BY26)/BX26</f>
        <v>-6.7440687047122657E-4</v>
      </c>
      <c r="BZ26" s="28">
        <f>외인!BZ26</f>
        <v>272473.26</v>
      </c>
      <c r="CA26" s="28">
        <f>(기관!CA26+외인!CA26)/BZ26</f>
        <v>-3.00994673752573E-3</v>
      </c>
      <c r="CB26" s="28">
        <f>외인!CB26</f>
        <v>13292.29</v>
      </c>
      <c r="CC26" s="28">
        <f>(기관!CC26+외인!CC26)/CB26</f>
        <v>-1.0148740360013207E-3</v>
      </c>
      <c r="CD26" s="28">
        <f>외인!CD26</f>
        <v>35061.33</v>
      </c>
      <c r="CE26" s="28">
        <f>(기관!CE26+외인!CE26)/CD26</f>
        <v>-3.0084426346633168E-3</v>
      </c>
      <c r="CF26" s="28">
        <f>외인!CF26</f>
        <v>24231.87</v>
      </c>
      <c r="CG26" s="28">
        <f>(기관!CG26+외인!CG26)/CF26</f>
        <v>-1.0948391519102734E-3</v>
      </c>
      <c r="CH26" s="28">
        <f>외인!CH26</f>
        <v>65769.97</v>
      </c>
      <c r="CI26" s="28">
        <f>(기관!CI26+외인!CI26)/CH26</f>
        <v>-1.4059608055165601E-3</v>
      </c>
      <c r="CJ26" s="28">
        <f>외인!CJ26</f>
        <v>398342.52</v>
      </c>
      <c r="CK26" s="28">
        <f>(기관!CK26+외인!CK26)/CJ26</f>
        <v>5.9822888101425832E-5</v>
      </c>
      <c r="CL26" s="28">
        <f>외인!CL26</f>
        <v>233228.72</v>
      </c>
      <c r="CM26" s="28">
        <f>(기관!CM26+외인!CM26)/CL26</f>
        <v>-3.6895113088988347E-4</v>
      </c>
      <c r="CN26" s="28">
        <f>외인!CN26</f>
        <v>125025.63</v>
      </c>
      <c r="CO26" s="28">
        <f>(기관!CO26+외인!CO26)/CN26</f>
        <v>-2.7344793223597432E-3</v>
      </c>
      <c r="CP26" s="28">
        <f>외인!CP26</f>
        <v>104268.91</v>
      </c>
      <c r="CQ26" s="28">
        <f>(기관!CQ26+외인!CQ26)/CP26</f>
        <v>-1.9660702312894609E-4</v>
      </c>
      <c r="CR26" s="28">
        <f>외인!CR26</f>
        <v>168843.31</v>
      </c>
      <c r="CS26" s="28">
        <f>(기관!CS26+외인!CS26)/CR26</f>
        <v>-1.6240501326348078E-3</v>
      </c>
      <c r="CT26" s="28">
        <f>외인!CT26</f>
        <v>112164.91</v>
      </c>
      <c r="CU26" s="28">
        <f>(기관!CU26+외인!CU26)/CT26</f>
        <v>3.3950011639112456E-4</v>
      </c>
      <c r="CV26" s="28">
        <f>외인!CV26</f>
        <v>2135144.13</v>
      </c>
      <c r="CW26" s="28">
        <f>(기관!CW26+외인!CW26)/CV26</f>
        <v>9.4195046214514761E-5</v>
      </c>
      <c r="CX26" s="28">
        <f>외인!CX26</f>
        <v>197463.69</v>
      </c>
      <c r="CY26" s="28">
        <f>(기관!CY26+외인!CY26)/CX26</f>
        <v>-7.3598341041839128E-4</v>
      </c>
      <c r="CZ26" s="28">
        <f>외인!CZ26</f>
        <v>17649.740000000002</v>
      </c>
      <c r="DA26" s="28">
        <f>(기관!DA26+외인!DA26)/CZ26</f>
        <v>-1.2164485142557339E-3</v>
      </c>
      <c r="DB26" s="28">
        <f>외인!DB26</f>
        <v>42212.51</v>
      </c>
      <c r="DC26" s="28">
        <f>(기관!DC26+외인!DC26)/DB26</f>
        <v>-4.7189802264778821E-4</v>
      </c>
      <c r="DD26" s="28">
        <f>외인!DD26</f>
        <v>8435.89</v>
      </c>
      <c r="DE26" s="28">
        <f>(기관!DE26+외인!DE26)/DD26</f>
        <v>-6.0218898065290114E-4</v>
      </c>
      <c r="DF26" s="28">
        <f>외인!DF26</f>
        <v>57875.61</v>
      </c>
      <c r="DG26" s="28">
        <f>(기관!DG26+외인!DG26)/DF26</f>
        <v>-1.0069872265709165E-3</v>
      </c>
      <c r="DH26" s="28">
        <f>외인!DH26</f>
        <v>26751.69</v>
      </c>
      <c r="DI26" s="28">
        <f>(기관!DI26+외인!DI26)/DH26</f>
        <v>-3.741819675691517E-3</v>
      </c>
      <c r="DJ26" s="28">
        <f>외인!DJ26</f>
        <v>582520.06999999995</v>
      </c>
      <c r="DK26" s="28">
        <f>(기관!DK26+외인!DK26)/DJ26</f>
        <v>3.5260587673828991E-4</v>
      </c>
      <c r="DL26" s="28">
        <f>외인!DL26</f>
        <v>99590.86</v>
      </c>
      <c r="DM26" s="28">
        <f>(기관!DM26+외인!DM26)/DL26</f>
        <v>-3.3848487702586357E-3</v>
      </c>
      <c r="DN26" s="28">
        <f>외인!DN26</f>
        <v>2135144.13</v>
      </c>
      <c r="DO26" s="28">
        <f>(기관!DO26+외인!DO26)/DN26</f>
        <v>9.4195046214514761E-5</v>
      </c>
      <c r="DP26" s="28">
        <f>외인!DP26</f>
        <v>85822.96</v>
      </c>
      <c r="DQ26" s="28">
        <f>(기관!DQ26+외인!DQ26)/DP26</f>
        <v>3.8256662319733556E-3</v>
      </c>
      <c r="DR26" s="28">
        <f>외인!DR26</f>
        <v>42003.4</v>
      </c>
      <c r="DS26" s="28">
        <f>(기관!DS26+외인!DS26)/DR26</f>
        <v>1.4179804492017313E-3</v>
      </c>
      <c r="DT26" s="28">
        <f>외인!DT26</f>
        <v>134552.9</v>
      </c>
      <c r="DU26" s="28">
        <f>(기관!DU26+외인!DU26)/DT26</f>
        <v>-1.6959872288148381E-3</v>
      </c>
      <c r="DV26" s="28">
        <f>외인!DV26</f>
        <v>34021.67</v>
      </c>
      <c r="DW26" s="28">
        <f>(기관!DW26+외인!DW26)/DV26</f>
        <v>-1.3497279821948777E-3</v>
      </c>
      <c r="DX26" s="28">
        <f>외인!DX26</f>
        <v>110168.1</v>
      </c>
      <c r="DY26" s="28">
        <f>(기관!DY26+외인!DY26)/DX26</f>
        <v>7.1254746156101389E-5</v>
      </c>
      <c r="DZ26" s="28">
        <f>외인!DZ26</f>
        <v>8632.65</v>
      </c>
      <c r="EA26" s="28">
        <f>(기관!EA26+외인!EA26)/DZ26</f>
        <v>-3.2075897899254582E-3</v>
      </c>
      <c r="EB26" s="28">
        <f>외인!EB26</f>
        <v>13484.94</v>
      </c>
      <c r="EC26" s="28">
        <f>(기관!EC26+외인!EC26)/EB26</f>
        <v>-1.3489121938992682E-3</v>
      </c>
      <c r="ED26" s="28">
        <f>외인!ED26</f>
        <v>10795.61</v>
      </c>
      <c r="EE26" s="28">
        <f>(기관!EE26+외인!EE26)/ED26</f>
        <v>-6.5989786589178371E-3</v>
      </c>
      <c r="EF26" s="28">
        <f>외인!EF26</f>
        <v>258058.79</v>
      </c>
      <c r="EG26" s="28">
        <f>(기관!EG26+외인!EG26)/EF26</f>
        <v>-1.0256577580635793E-3</v>
      </c>
      <c r="EH26" s="28">
        <f>외인!EH26</f>
        <v>193562.36</v>
      </c>
      <c r="EI26" s="28">
        <f>(기관!EI26+외인!EI26)/EH26</f>
        <v>2.6348097842992191E-6</v>
      </c>
      <c r="EJ26" s="28">
        <f>외인!EJ26</f>
        <v>95470.95</v>
      </c>
      <c r="EK26" s="28">
        <f>(기관!EK26+외인!EK26)/EJ26</f>
        <v>-1.8183541695143915E-4</v>
      </c>
      <c r="EL26" s="28">
        <f>외인!EL26</f>
        <v>37641.71</v>
      </c>
      <c r="EM26" s="28">
        <f>(기관!EM26+외인!EM26)/EL26</f>
        <v>-2.5678960918619266E-3</v>
      </c>
      <c r="EN26" s="28">
        <f>외인!EN26</f>
        <v>42003.4</v>
      </c>
      <c r="EO26" s="28">
        <f>(기관!EO26+외인!EO26)/EN26</f>
        <v>1.4179804492017313E-3</v>
      </c>
      <c r="EP26" s="28">
        <f>외인!EP26</f>
        <v>170177.17</v>
      </c>
      <c r="EQ26" s="28">
        <f>(기관!EQ26+외인!EQ26)/EP26</f>
        <v>7.2101328280403275E-5</v>
      </c>
      <c r="ER26" s="28">
        <f>외인!ER26</f>
        <v>15303.2</v>
      </c>
      <c r="ES26" s="28">
        <f>(기관!ES26+외인!ES26)/ER26</f>
        <v>-4.5330388415494799E-3</v>
      </c>
      <c r="ET26" s="28">
        <f>외인!ET26</f>
        <v>120432.43</v>
      </c>
      <c r="EU26" s="28">
        <f>(기관!EU26+외인!EU26)/ET26</f>
        <v>8.7185818637056485E-5</v>
      </c>
      <c r="EV26" s="28">
        <f>외인!EV26</f>
        <v>48036.22</v>
      </c>
      <c r="EW26" s="28">
        <f>(기관!EW26+외인!EW26)/EV26</f>
        <v>-5.9621677142789324E-4</v>
      </c>
      <c r="EX26" s="28">
        <f>외인!EX26</f>
        <v>56232.69</v>
      </c>
      <c r="EY26" s="28">
        <f>(기관!EY26+외인!EY26)/EX26</f>
        <v>1.4457782474926948E-4</v>
      </c>
    </row>
    <row r="27" spans="1:155">
      <c r="A27" s="27">
        <f>외인!A27</f>
        <v>46100</v>
      </c>
      <c r="B27" s="28">
        <f>외인!B27</f>
        <v>4605320.18</v>
      </c>
      <c r="C27" s="28">
        <f>(기관!C27+외인!C27)/B27</f>
        <v>-2.697988307948656E-4</v>
      </c>
      <c r="D27" s="28">
        <f>외인!D27</f>
        <v>629693.94999999995</v>
      </c>
      <c r="E27" s="28">
        <f>(기관!E27+외인!E27)/D27</f>
        <v>-9.3691546504456663E-4</v>
      </c>
      <c r="F27" s="28">
        <f>외인!F27</f>
        <v>1986879.61</v>
      </c>
      <c r="G27" s="28">
        <f>(기관!G27+외인!G27)/F27</f>
        <v>-4.2221984451287417E-4</v>
      </c>
      <c r="H27" s="28">
        <f>외인!H27</f>
        <v>271695.8</v>
      </c>
      <c r="I27" s="28">
        <f>(기관!I27+외인!I27)/H27</f>
        <v>-2.0981185575927193E-3</v>
      </c>
      <c r="J27" s="28">
        <f>외인!J27</f>
        <v>40103.21</v>
      </c>
      <c r="K27" s="28">
        <f>(기관!K27+외인!K27)/J27</f>
        <v>1.8449894659305327E-3</v>
      </c>
      <c r="L27" s="28">
        <f>외인!L27</f>
        <v>251476.24</v>
      </c>
      <c r="M27" s="28">
        <f>(기관!M27+외인!M27)/L27</f>
        <v>-1.9487725758902711E-3</v>
      </c>
      <c r="N27" s="28">
        <f>외인!N27</f>
        <v>244344.47</v>
      </c>
      <c r="O27" s="28">
        <f>(기관!O27+외인!O27)/N27</f>
        <v>-3.3020595882526007E-3</v>
      </c>
      <c r="P27" s="28">
        <f>외인!P27</f>
        <v>200107.94</v>
      </c>
      <c r="Q27" s="28">
        <f>(기관!Q27+외인!Q27)/P27</f>
        <v>5.6419550368666028E-4</v>
      </c>
      <c r="R27" s="28">
        <f>외인!R27</f>
        <v>131402.84</v>
      </c>
      <c r="S27" s="28">
        <f>(기관!S27+외인!S27)/R27</f>
        <v>-1.6268293744640526E-3</v>
      </c>
      <c r="T27" s="28">
        <f>외인!T27</f>
        <v>8642.76</v>
      </c>
      <c r="U27" s="28">
        <f>(기관!U27+외인!U27)/T27</f>
        <v>-1.2565430487483165E-3</v>
      </c>
      <c r="V27" s="28">
        <f>외인!V27</f>
        <v>109814.54</v>
      </c>
      <c r="W27" s="28">
        <f>(기관!W27+외인!W27)/V27</f>
        <v>6.0001161959062968E-4</v>
      </c>
      <c r="X27" s="28">
        <f>외인!X27</f>
        <v>2017721.34</v>
      </c>
      <c r="Y27" s="28">
        <f>(기관!Y27+외인!Y27)/X27</f>
        <v>3.9626879299398202E-4</v>
      </c>
      <c r="Z27" s="28">
        <f>외인!Z27</f>
        <v>46644.68</v>
      </c>
      <c r="AA27" s="28">
        <f>(기관!AA27+외인!AA27)/Z27</f>
        <v>-5.4711491214003399E-4</v>
      </c>
      <c r="AB27" s="28">
        <f>외인!AB27</f>
        <v>205316.17</v>
      </c>
      <c r="AC27" s="28">
        <f>(기관!AC27+외인!AC27)/AB27</f>
        <v>-3.6675143511589816E-5</v>
      </c>
      <c r="AD27" s="28">
        <f>외인!AD27</f>
        <v>20336.79</v>
      </c>
      <c r="AE27" s="28">
        <f>(기관!AE27+외인!AE27)/AD27</f>
        <v>-7.8085086191085208E-4</v>
      </c>
      <c r="AF27" s="28">
        <f>외인!AF27</f>
        <v>24540.15</v>
      </c>
      <c r="AG27" s="28">
        <f>(기관!AG27+외인!AG27)/AF27</f>
        <v>-2.7485569566608184E-3</v>
      </c>
      <c r="AH27" s="28">
        <f>외인!AH27</f>
        <v>201063.2</v>
      </c>
      <c r="AI27" s="28">
        <f>(기관!AI27+외인!AI27)/AH27</f>
        <v>-6.4795546872824065E-4</v>
      </c>
      <c r="AJ27" s="28">
        <f>외인!AJ27</f>
        <v>112849.69</v>
      </c>
      <c r="AK27" s="28">
        <f>(기관!AK27+외인!AK27)/AJ27</f>
        <v>-3.5518927876540913E-3</v>
      </c>
      <c r="AL27" s="28">
        <f>외인!AL27</f>
        <v>87340.88</v>
      </c>
      <c r="AM27" s="28">
        <f>(기관!AM27+외인!AM27)/AL27</f>
        <v>-1.8064851189958241E-3</v>
      </c>
      <c r="AN27" s="28">
        <f>외인!AN27</f>
        <v>175942.42</v>
      </c>
      <c r="AO27" s="28">
        <f>(기관!AO27+외인!AO27)/AN27</f>
        <v>-3.9892596680209357E-3</v>
      </c>
      <c r="AP27" s="28">
        <f>외인!AP27</f>
        <v>120620.37</v>
      </c>
      <c r="AQ27" s="28">
        <f>(기관!AQ27+외인!AQ27)/AP27</f>
        <v>5.1575036621094768E-4</v>
      </c>
      <c r="AR27" s="28">
        <f>외인!AR27</f>
        <v>24293.34</v>
      </c>
      <c r="AS27" s="28">
        <f>(기관!AS27+외인!AS27)/AR27</f>
        <v>-3.5524139537832162E-4</v>
      </c>
      <c r="AT27" s="28">
        <f>외인!AT27</f>
        <v>78311.23</v>
      </c>
      <c r="AU27" s="28">
        <f>(기관!AU27+외인!AU27)/AT27</f>
        <v>-1.0101999419495774E-3</v>
      </c>
      <c r="AV27" s="28">
        <f>외인!AV27</f>
        <v>46742.43</v>
      </c>
      <c r="AW27" s="28">
        <f>(기관!AW27+외인!AW27)/AV27</f>
        <v>-2.9089202251573144E-3</v>
      </c>
      <c r="AX27" s="28">
        <f>외인!AX27</f>
        <v>58947.05</v>
      </c>
      <c r="AY27" s="28">
        <f>(기관!AY27+외인!AY27)/AX27</f>
        <v>-4.6516322699778861E-4</v>
      </c>
      <c r="AZ27" s="28">
        <f>외인!AZ27</f>
        <v>2154409.7599999998</v>
      </c>
      <c r="BA27" s="28">
        <f>(기관!BA27+외인!BA27)/AZ27</f>
        <v>4.9339731918035881E-4</v>
      </c>
      <c r="BB27" s="28">
        <f>외인!BB27</f>
        <v>101047.28</v>
      </c>
      <c r="BC27" s="28">
        <f>(기관!BC27+외인!BC27)/BB27</f>
        <v>8.3129402394602146E-6</v>
      </c>
      <c r="BD27" s="28">
        <f>외인!BD27</f>
        <v>41031.4</v>
      </c>
      <c r="BE27" s="28">
        <f>(기관!BE27+외인!BE27)/BD27</f>
        <v>-1.2897439521927108E-3</v>
      </c>
      <c r="BF27" s="28">
        <f>외인!BF27</f>
        <v>0</v>
      </c>
      <c r="BG27" s="28" t="e">
        <f>(기관!BG27+외인!BG27)/BF27</f>
        <v>#DIV/0!</v>
      </c>
      <c r="BH27" s="28">
        <f>외인!BH27</f>
        <v>89843.04</v>
      </c>
      <c r="BI27" s="28">
        <f>(기관!BI27+외인!BI27)/BH27</f>
        <v>6.7417576252985214E-4</v>
      </c>
      <c r="BJ27" s="28">
        <f>외인!BJ27</f>
        <v>113767.5</v>
      </c>
      <c r="BK27" s="28">
        <f>(기관!BK27+외인!BK27)/BJ27</f>
        <v>-3.1397367437976578E-3</v>
      </c>
      <c r="BL27" s="28">
        <f>외인!BL27</f>
        <v>48527.91</v>
      </c>
      <c r="BM27" s="28">
        <f>(기관!BM27+외인!BM27)/BL27</f>
        <v>-2.306713806549674E-3</v>
      </c>
      <c r="BN27" s="28">
        <f>외인!BN27</f>
        <v>43677.87</v>
      </c>
      <c r="BO27" s="28">
        <f>(기관!BO27+외인!BO27)/BN27</f>
        <v>-2.0358135595897877E-3</v>
      </c>
      <c r="BP27" s="28">
        <f>외인!BP27</f>
        <v>69294.179999999993</v>
      </c>
      <c r="BQ27" s="28">
        <f>(기관!BQ27+외인!BQ27)/BP27</f>
        <v>1.5629018194601623E-4</v>
      </c>
      <c r="BR27" s="28">
        <f>외인!BR27</f>
        <v>255372.02</v>
      </c>
      <c r="BS27" s="28">
        <f>(기관!BS27+외인!BS27)/BR27</f>
        <v>1.3126731738269525E-3</v>
      </c>
      <c r="BT27" s="28">
        <f>외인!BT27</f>
        <v>2056394.51</v>
      </c>
      <c r="BU27" s="28">
        <f>(기관!BU27+외인!BU27)/BT27</f>
        <v>3.5153760452317096E-4</v>
      </c>
      <c r="BV27" s="28">
        <f>외인!BV27</f>
        <v>380720.44</v>
      </c>
      <c r="BW27" s="28">
        <f>(기관!BW27+외인!BW27)/BV27</f>
        <v>-1.4681113522562645E-3</v>
      </c>
      <c r="BX27" s="28">
        <f>외인!BX27</f>
        <v>75962.880000000005</v>
      </c>
      <c r="BY27" s="28">
        <f>(기관!BY27+외인!BY27)/BX27</f>
        <v>-1.1335799801166042E-3</v>
      </c>
      <c r="BZ27" s="28">
        <f>외인!BZ27</f>
        <v>263283.28999999998</v>
      </c>
      <c r="CA27" s="28">
        <f>(기관!CA27+외인!CA27)/BZ27</f>
        <v>-3.2651521484709494E-3</v>
      </c>
      <c r="CB27" s="28">
        <f>외인!CB27</f>
        <v>13208.87</v>
      </c>
      <c r="CC27" s="28">
        <f>(기관!CC27+외인!CC27)/CB27</f>
        <v>-1.4157153488527023E-3</v>
      </c>
      <c r="CD27" s="28">
        <f>외인!CD27</f>
        <v>34233.49</v>
      </c>
      <c r="CE27" s="28">
        <f>(기관!CE27+외인!CE27)/CD27</f>
        <v>-4.6328901902785843E-3</v>
      </c>
      <c r="CF27" s="28">
        <f>외인!CF27</f>
        <v>23850.52</v>
      </c>
      <c r="CG27" s="28">
        <f>(기관!CG27+외인!CG27)/CF27</f>
        <v>-4.2389012902024773E-4</v>
      </c>
      <c r="CH27" s="28">
        <f>외인!CH27</f>
        <v>65173.78</v>
      </c>
      <c r="CI27" s="28">
        <f>(기관!CI27+외인!CI27)/CH27</f>
        <v>-2.0586499662901248E-3</v>
      </c>
      <c r="CJ27" s="28">
        <f>외인!CJ27</f>
        <v>389081.12</v>
      </c>
      <c r="CK27" s="28">
        <f>(기관!CK27+외인!CK27)/CJ27</f>
        <v>1.0028756985175739E-4</v>
      </c>
      <c r="CL27" s="28">
        <f>외인!CL27</f>
        <v>233502.63</v>
      </c>
      <c r="CM27" s="28">
        <f>(기관!CM27+외인!CM27)/CL27</f>
        <v>-1.3357451262968644E-4</v>
      </c>
      <c r="CN27" s="28">
        <f>외인!CN27</f>
        <v>119599.13</v>
      </c>
      <c r="CO27" s="28">
        <f>(기관!CO27+외인!CO27)/CN27</f>
        <v>-2.4311213635082461E-3</v>
      </c>
      <c r="CP27" s="28">
        <f>외인!CP27</f>
        <v>101654</v>
      </c>
      <c r="CQ27" s="28">
        <f>(기관!CQ27+외인!CQ27)/CP27</f>
        <v>3.5414248332579087E-6</v>
      </c>
      <c r="CR27" s="28">
        <f>외인!CR27</f>
        <v>163678.16</v>
      </c>
      <c r="CS27" s="28">
        <f>(기관!CS27+외인!CS27)/CR27</f>
        <v>-1.9535898986156736E-3</v>
      </c>
      <c r="CT27" s="28">
        <f>외인!CT27</f>
        <v>114097.31</v>
      </c>
      <c r="CU27" s="28">
        <f>(기관!CU27+외인!CU27)/CT27</f>
        <v>3.1042800220268119E-3</v>
      </c>
      <c r="CV27" s="28">
        <f>외인!CV27</f>
        <v>2056394.51</v>
      </c>
      <c r="CW27" s="28">
        <f>(기관!CW27+외인!CW27)/CV27</f>
        <v>3.5153760452317096E-4</v>
      </c>
      <c r="CX27" s="28">
        <f>외인!CX27</f>
        <v>192324.43</v>
      </c>
      <c r="CY27" s="28">
        <f>(기관!CY27+외인!CY27)/CX27</f>
        <v>-8.6140902640397801E-4</v>
      </c>
      <c r="CZ27" s="28">
        <f>외인!CZ27</f>
        <v>17165.54</v>
      </c>
      <c r="DA27" s="28">
        <f>(기관!DA27+외인!DA27)/CZ27</f>
        <v>-1.449415515037686E-3</v>
      </c>
      <c r="DB27" s="28">
        <f>외인!DB27</f>
        <v>41031.4</v>
      </c>
      <c r="DC27" s="28">
        <f>(기관!DC27+외인!DC27)/DB27</f>
        <v>-1.2897439521927108E-3</v>
      </c>
      <c r="DD27" s="28">
        <f>외인!DD27</f>
        <v>8642.76</v>
      </c>
      <c r="DE27" s="28">
        <f>(기관!DE27+외인!DE27)/DD27</f>
        <v>-1.2565430487483165E-3</v>
      </c>
      <c r="DF27" s="28">
        <f>외인!DF27</f>
        <v>56577.38</v>
      </c>
      <c r="DG27" s="28">
        <f>(기관!DG27+외인!DG27)/DF27</f>
        <v>-1.2897380543248911E-3</v>
      </c>
      <c r="DH27" s="28">
        <f>외인!DH27</f>
        <v>25950.76</v>
      </c>
      <c r="DI27" s="28">
        <f>(기관!DI27+외인!DI27)/DH27</f>
        <v>-5.7921232364678337E-3</v>
      </c>
      <c r="DJ27" s="28">
        <f>외인!DJ27</f>
        <v>571609.06000000006</v>
      </c>
      <c r="DK27" s="28">
        <f>(기관!DK27+외인!DK27)/DJ27</f>
        <v>-3.4514848312586227E-4</v>
      </c>
      <c r="DL27" s="28">
        <f>외인!DL27</f>
        <v>95153.49</v>
      </c>
      <c r="DM27" s="28">
        <f>(기관!DM27+외인!DM27)/DL27</f>
        <v>-3.0061955688645788E-3</v>
      </c>
      <c r="DN27" s="28">
        <f>외인!DN27</f>
        <v>2056394.51</v>
      </c>
      <c r="DO27" s="28">
        <f>(기관!DO27+외인!DO27)/DN27</f>
        <v>3.5153760452317096E-4</v>
      </c>
      <c r="DP27" s="28">
        <f>외인!DP27</f>
        <v>84251.87</v>
      </c>
      <c r="DQ27" s="28">
        <f>(기관!DQ27+외인!DQ27)/DP27</f>
        <v>4.542332413512009E-3</v>
      </c>
      <c r="DR27" s="28">
        <f>외인!DR27</f>
        <v>41850.949999999997</v>
      </c>
      <c r="DS27" s="28">
        <f>(기관!DS27+외인!DS27)/DR27</f>
        <v>1.2661600274306798E-3</v>
      </c>
      <c r="DT27" s="28">
        <f>외인!DT27</f>
        <v>131402.84</v>
      </c>
      <c r="DU27" s="28">
        <f>(기관!DU27+외인!DU27)/DT27</f>
        <v>-1.6268293744640526E-3</v>
      </c>
      <c r="DV27" s="28">
        <f>외인!DV27</f>
        <v>32007.75</v>
      </c>
      <c r="DW27" s="28">
        <f>(기관!DW27+외인!DW27)/DV27</f>
        <v>-3.2932649124040271E-3</v>
      </c>
      <c r="DX27" s="28">
        <f>외인!DX27</f>
        <v>109814.54</v>
      </c>
      <c r="DY27" s="28">
        <f>(기관!DY27+외인!DY27)/DX27</f>
        <v>6.0001161959062968E-4</v>
      </c>
      <c r="DZ27" s="28">
        <f>외인!DZ27</f>
        <v>8850.1299999999992</v>
      </c>
      <c r="EA27" s="28">
        <f>(기관!EA27+외인!EA27)/DZ27</f>
        <v>-1.0202110025502453E-2</v>
      </c>
      <c r="EB27" s="28">
        <f>외인!EB27</f>
        <v>13238.1</v>
      </c>
      <c r="EC27" s="28">
        <f>(기관!EC27+외인!EC27)/EB27</f>
        <v>-2.2699632122434488E-3</v>
      </c>
      <c r="ED27" s="28">
        <f>외인!ED27</f>
        <v>10647.13</v>
      </c>
      <c r="EE27" s="28">
        <f>(기관!EE27+외인!EE27)/ED27</f>
        <v>-5.4070909249722696E-3</v>
      </c>
      <c r="EF27" s="28">
        <f>외인!EF27</f>
        <v>251565.96</v>
      </c>
      <c r="EG27" s="28">
        <f>(기관!EG27+외인!EG27)/EF27</f>
        <v>-1.1963462783279582E-3</v>
      </c>
      <c r="EH27" s="28">
        <f>외인!EH27</f>
        <v>187969.17</v>
      </c>
      <c r="EI27" s="28">
        <f>(기관!EI27+외인!EI27)/EH27</f>
        <v>-9.661158795349271E-5</v>
      </c>
      <c r="EJ27" s="28">
        <f>외인!EJ27</f>
        <v>94449.2</v>
      </c>
      <c r="EK27" s="28">
        <f>(기관!EK27+외인!EK27)/EJ27</f>
        <v>-1.5987430279981212E-5</v>
      </c>
      <c r="EL27" s="28">
        <f>외인!EL27</f>
        <v>36827.29</v>
      </c>
      <c r="EM27" s="28">
        <f>(기관!EM27+외인!EM27)/EL27</f>
        <v>-4.1678331476467587E-3</v>
      </c>
      <c r="EN27" s="28">
        <f>외인!EN27</f>
        <v>41850.949999999997</v>
      </c>
      <c r="EO27" s="28">
        <f>(기관!EO27+외인!EO27)/EN27</f>
        <v>1.2661600274306798E-3</v>
      </c>
      <c r="EP27" s="28">
        <f>외인!EP27</f>
        <v>168372.38</v>
      </c>
      <c r="EQ27" s="28">
        <f>(기관!EQ27+외인!EQ27)/EP27</f>
        <v>-2.8353225154862096E-3</v>
      </c>
      <c r="ER27" s="28">
        <f>외인!ER27</f>
        <v>14934.74</v>
      </c>
      <c r="ES27" s="28">
        <f>(기관!ES27+외인!ES27)/ER27</f>
        <v>-6.652275165151854E-3</v>
      </c>
      <c r="ET27" s="28">
        <f>외인!ET27</f>
        <v>120620.37</v>
      </c>
      <c r="EU27" s="28">
        <f>(기관!EU27+외인!EU27)/ET27</f>
        <v>5.1575036621094768E-4</v>
      </c>
      <c r="EV27" s="28">
        <f>외인!EV27</f>
        <v>46644.68</v>
      </c>
      <c r="EW27" s="28">
        <f>(기관!EW27+외인!EW27)/EV27</f>
        <v>-5.4711491214003399E-4</v>
      </c>
      <c r="EX27" s="28">
        <f>외인!EX27</f>
        <v>55009.32</v>
      </c>
      <c r="EY27" s="28">
        <f>(기관!EY27+외인!EY27)/EX27</f>
        <v>4.7064751936580929E-4</v>
      </c>
    </row>
    <row r="28" spans="1:155">
      <c r="A28" s="27">
        <f>외인!A28</f>
        <v>46101</v>
      </c>
      <c r="B28" s="28">
        <f>외인!B28</f>
        <v>4619727.32</v>
      </c>
      <c r="C28" s="28">
        <f>(기관!C28+외인!C28)/B28</f>
        <v>-2.1973807752791782E-4</v>
      </c>
      <c r="D28" s="28">
        <f>외인!D28</f>
        <v>641078.36</v>
      </c>
      <c r="E28" s="28">
        <f>(기관!E28+외인!E28)/D28</f>
        <v>-9.6591936124626021E-4</v>
      </c>
      <c r="F28" s="28">
        <f>외인!F28</f>
        <v>1985971.33</v>
      </c>
      <c r="G28" s="28">
        <f>(기관!G28+외인!G28)/F28</f>
        <v>-8.6141223398224979E-4</v>
      </c>
      <c r="H28" s="28">
        <f>외인!H28</f>
        <v>274958.61</v>
      </c>
      <c r="I28" s="28">
        <f>(기관!I28+외인!I28)/H28</f>
        <v>-2.2126966673274934E-4</v>
      </c>
      <c r="J28" s="28">
        <f>외인!J28</f>
        <v>41023.9</v>
      </c>
      <c r="K28" s="28">
        <f>(기관!K28+외인!K28)/J28</f>
        <v>3.0384726951850015E-3</v>
      </c>
      <c r="L28" s="28">
        <f>외인!L28</f>
        <v>254345.26</v>
      </c>
      <c r="M28" s="28">
        <f>(기관!M28+외인!M28)/L28</f>
        <v>-1.5184084814476198E-4</v>
      </c>
      <c r="N28" s="28">
        <f>외인!N28</f>
        <v>241792.57</v>
      </c>
      <c r="O28" s="28">
        <f>(기관!O28+외인!O28)/N28</f>
        <v>-4.0788680975598216E-3</v>
      </c>
      <c r="P28" s="28">
        <f>외인!P28</f>
        <v>202567.15</v>
      </c>
      <c r="Q28" s="28">
        <f>(기관!Q28+외인!Q28)/P28</f>
        <v>3.0148027456574283E-4</v>
      </c>
      <c r="R28" s="28">
        <f>외인!R28</f>
        <v>132802.97</v>
      </c>
      <c r="S28" s="28">
        <f>(기관!S28+외인!S28)/R28</f>
        <v>-1.3739150562671904E-3</v>
      </c>
      <c r="T28" s="28">
        <f>외인!T28</f>
        <v>9032.08</v>
      </c>
      <c r="U28" s="28">
        <f>(기관!U28+외인!U28)/T28</f>
        <v>1.562209369270423E-3</v>
      </c>
      <c r="V28" s="28">
        <f>외인!V28</f>
        <v>111731.68</v>
      </c>
      <c r="W28" s="28">
        <f>(기관!W28+외인!W28)/V28</f>
        <v>1.4042570558323295E-3</v>
      </c>
      <c r="X28" s="28">
        <f>외인!X28</f>
        <v>2008669.44</v>
      </c>
      <c r="Y28" s="28">
        <f>(기관!Y28+외인!Y28)/X28</f>
        <v>1.0299355179117973E-4</v>
      </c>
      <c r="Z28" s="28">
        <f>외인!Z28</f>
        <v>46743.39</v>
      </c>
      <c r="AA28" s="28">
        <f>(기관!AA28+외인!AA28)/Z28</f>
        <v>-4.6402282761263139E-4</v>
      </c>
      <c r="AB28" s="28">
        <f>외인!AB28</f>
        <v>206885.01</v>
      </c>
      <c r="AC28" s="28">
        <f>(기관!AC28+외인!AC28)/AB28</f>
        <v>1.3572757156257953E-4</v>
      </c>
      <c r="AD28" s="28">
        <f>외인!AD28</f>
        <v>21197.82</v>
      </c>
      <c r="AE28" s="28">
        <f>(기관!AE28+외인!AE28)/AD28</f>
        <v>1.8049025796048842E-3</v>
      </c>
      <c r="AF28" s="28">
        <f>외인!AF28</f>
        <v>25132.13</v>
      </c>
      <c r="AG28" s="28">
        <f>(기관!AG28+외인!AG28)/AF28</f>
        <v>-3.9988651976573416E-4</v>
      </c>
      <c r="AH28" s="28">
        <f>외인!AH28</f>
        <v>200234.19</v>
      </c>
      <c r="AI28" s="28">
        <f>(기관!AI28+외인!AI28)/AH28</f>
        <v>-3.9678538415442439E-4</v>
      </c>
      <c r="AJ28" s="28">
        <f>외인!AJ28</f>
        <v>112788.77</v>
      </c>
      <c r="AK28" s="28">
        <f>(기관!AK28+외인!AK28)/AJ28</f>
        <v>-4.7047237060923704E-3</v>
      </c>
      <c r="AL28" s="28">
        <f>외인!AL28</f>
        <v>86848.93</v>
      </c>
      <c r="AM28" s="28">
        <f>(기관!AM28+외인!AM28)/AL28</f>
        <v>-1.516426281820628E-3</v>
      </c>
      <c r="AN28" s="28">
        <f>외인!AN28</f>
        <v>174257.55</v>
      </c>
      <c r="AO28" s="28">
        <f>(기관!AO28+외인!AO28)/AN28</f>
        <v>-5.0240577811406168E-3</v>
      </c>
      <c r="AP28" s="28">
        <f>외인!AP28</f>
        <v>122667.16</v>
      </c>
      <c r="AQ28" s="28">
        <f>(기관!AQ28+외인!AQ28)/AP28</f>
        <v>1.012251363771689E-3</v>
      </c>
      <c r="AR28" s="28">
        <f>외인!AR28</f>
        <v>25119.56</v>
      </c>
      <c r="AS28" s="28">
        <f>(기관!AS28+외인!AS28)/AR28</f>
        <v>1.9578368410911656E-3</v>
      </c>
      <c r="AT28" s="28">
        <f>외인!AT28</f>
        <v>79860.7</v>
      </c>
      <c r="AU28" s="28">
        <f>(기관!AU28+외인!AU28)/AT28</f>
        <v>-4.8835034002957724E-6</v>
      </c>
      <c r="AV28" s="28">
        <f>외인!AV28</f>
        <v>48441.19</v>
      </c>
      <c r="AW28" s="28">
        <f>(기관!AW28+외인!AW28)/AV28</f>
        <v>-1.7088762683162824E-3</v>
      </c>
      <c r="AX28" s="28">
        <f>외인!AX28</f>
        <v>62146.239999999998</v>
      </c>
      <c r="AY28" s="28">
        <f>(기관!AY28+외인!AY28)/AX28</f>
        <v>-8.3206964733506018E-4</v>
      </c>
      <c r="AZ28" s="28">
        <f>외인!AZ28</f>
        <v>2144818.56</v>
      </c>
      <c r="BA28" s="28">
        <f>(기관!BA28+외인!BA28)/AZ28</f>
        <v>2.1037676958558205E-4</v>
      </c>
      <c r="BB28" s="28">
        <f>외인!BB28</f>
        <v>101515.82</v>
      </c>
      <c r="BC28" s="28">
        <f>(기관!BC28+외인!BC28)/BB28</f>
        <v>2.4104617388698629E-4</v>
      </c>
      <c r="BD28" s="28">
        <f>외인!BD28</f>
        <v>42191.26</v>
      </c>
      <c r="BE28" s="28">
        <f>(기관!BE28+외인!BE28)/BD28</f>
        <v>-6.0818283217898672E-4</v>
      </c>
      <c r="BF28" s="28">
        <f>외인!BF28</f>
        <v>0</v>
      </c>
      <c r="BG28" s="28" t="e">
        <f>(기관!BG28+외인!BG28)/BF28</f>
        <v>#DIV/0!</v>
      </c>
      <c r="BH28" s="28">
        <f>외인!BH28</f>
        <v>93953.05</v>
      </c>
      <c r="BI28" s="28">
        <f>(기관!BI28+외인!BI28)/BH28</f>
        <v>4.3492999961150811E-3</v>
      </c>
      <c r="BJ28" s="28">
        <f>외인!BJ28</f>
        <v>115217.49</v>
      </c>
      <c r="BK28" s="28">
        <f>(기관!BK28+외인!BK28)/BJ28</f>
        <v>8.4796153778389049E-5</v>
      </c>
      <c r="BL28" s="28">
        <f>외인!BL28</f>
        <v>48132.12</v>
      </c>
      <c r="BM28" s="28">
        <f>(기관!BM28+외인!BM28)/BL28</f>
        <v>-2.182949764107627E-3</v>
      </c>
      <c r="BN28" s="28">
        <f>외인!BN28</f>
        <v>44746.1</v>
      </c>
      <c r="BO28" s="28">
        <f>(기관!BO28+외인!BO28)/BN28</f>
        <v>-9.7014041447187585E-4</v>
      </c>
      <c r="BP28" s="28">
        <f>외인!BP28</f>
        <v>72932.31</v>
      </c>
      <c r="BQ28" s="28">
        <f>(기관!BQ28+외인!BQ28)/BP28</f>
        <v>-2.9698771367587292E-4</v>
      </c>
      <c r="BR28" s="28">
        <f>외인!BR28</f>
        <v>259119.75</v>
      </c>
      <c r="BS28" s="28">
        <f>(기관!BS28+외인!BS28)/BR28</f>
        <v>1.5541848894188883E-3</v>
      </c>
      <c r="BT28" s="28">
        <f>외인!BT28</f>
        <v>2047815.49</v>
      </c>
      <c r="BU28" s="28">
        <f>(기관!BU28+외인!BU28)/BT28</f>
        <v>7.7004007817130078E-5</v>
      </c>
      <c r="BV28" s="28">
        <f>외인!BV28</f>
        <v>378604.25</v>
      </c>
      <c r="BW28" s="28">
        <f>(기관!BW28+외인!BW28)/BV28</f>
        <v>-1.9461218409460538E-3</v>
      </c>
      <c r="BX28" s="28">
        <f>외인!BX28</f>
        <v>77581.45</v>
      </c>
      <c r="BY28" s="28">
        <f>(기관!BY28+외인!BY28)/BX28</f>
        <v>6.0323698512982163E-4</v>
      </c>
      <c r="BZ28" s="28">
        <f>외인!BZ28</f>
        <v>261106.48</v>
      </c>
      <c r="CA28" s="28">
        <f>(기관!CA28+외인!CA28)/BZ28</f>
        <v>-3.8573152225099888E-3</v>
      </c>
      <c r="CB28" s="28">
        <f>외인!CB28</f>
        <v>13309.33</v>
      </c>
      <c r="CC28" s="28">
        <f>(기관!CC28+외인!CC28)/CB28</f>
        <v>-8.7983392101630966E-4</v>
      </c>
      <c r="CD28" s="28">
        <f>외인!CD28</f>
        <v>33997.75</v>
      </c>
      <c r="CE28" s="28">
        <f>(기관!CE28+외인!CE28)/CD28</f>
        <v>-6.5686699855137471E-3</v>
      </c>
      <c r="CF28" s="28">
        <f>외인!CF28</f>
        <v>24641.49</v>
      </c>
      <c r="CG28" s="28">
        <f>(기관!CG28+외인!CG28)/CF28</f>
        <v>1.270621216492996E-3</v>
      </c>
      <c r="CH28" s="28">
        <f>외인!CH28</f>
        <v>66931.509999999995</v>
      </c>
      <c r="CI28" s="28">
        <f>(기관!CI28+외인!CI28)/CH28</f>
        <v>-1.1543143132434935E-3</v>
      </c>
      <c r="CJ28" s="28">
        <f>외인!CJ28</f>
        <v>398089.82</v>
      </c>
      <c r="CK28" s="28">
        <f>(기관!CK28+외인!CK28)/CJ28</f>
        <v>-1.8259698276132757E-4</v>
      </c>
      <c r="CL28" s="28">
        <f>외인!CL28</f>
        <v>235091.39</v>
      </c>
      <c r="CM28" s="28">
        <f>(기관!CM28+외인!CM28)/CL28</f>
        <v>3.8623277526241957E-5</v>
      </c>
      <c r="CN28" s="28">
        <f>외인!CN28</f>
        <v>122510.79</v>
      </c>
      <c r="CO28" s="28">
        <f>(기관!CO28+외인!CO28)/CN28</f>
        <v>-1.1980169256928309E-3</v>
      </c>
      <c r="CP28" s="28">
        <f>외인!CP28</f>
        <v>102141.46</v>
      </c>
      <c r="CQ28" s="28">
        <f>(기관!CQ28+외인!CQ28)/CP28</f>
        <v>2.3868857954448657E-4</v>
      </c>
      <c r="CR28" s="28">
        <f>외인!CR28</f>
        <v>165276.13</v>
      </c>
      <c r="CS28" s="28">
        <f>(기관!CS28+외인!CS28)/CR28</f>
        <v>-2.0750727887929128E-3</v>
      </c>
      <c r="CT28" s="28">
        <f>외인!CT28</f>
        <v>114559.91</v>
      </c>
      <c r="CU28" s="28">
        <f>(기관!CU28+외인!CU28)/CT28</f>
        <v>3.48044966166611E-3</v>
      </c>
      <c r="CV28" s="28">
        <f>외인!CV28</f>
        <v>2047815.49</v>
      </c>
      <c r="CW28" s="28">
        <f>(기관!CW28+외인!CW28)/CV28</f>
        <v>7.7004007817130078E-5</v>
      </c>
      <c r="CX28" s="28">
        <f>외인!CX28</f>
        <v>194071.94</v>
      </c>
      <c r="CY28" s="28">
        <f>(기관!CY28+외인!CY28)/CX28</f>
        <v>-3.2436425379166097E-4</v>
      </c>
      <c r="CZ28" s="28">
        <f>외인!CZ28</f>
        <v>17435.419999999998</v>
      </c>
      <c r="DA28" s="28">
        <f>(기관!DA28+외인!DA28)/CZ28</f>
        <v>-4.3589428875243613E-5</v>
      </c>
      <c r="DB28" s="28">
        <f>외인!DB28</f>
        <v>42191.26</v>
      </c>
      <c r="DC28" s="28">
        <f>(기관!DC28+외인!DC28)/DB28</f>
        <v>-6.0818283217898672E-4</v>
      </c>
      <c r="DD28" s="28">
        <f>외인!DD28</f>
        <v>9032.08</v>
      </c>
      <c r="DE28" s="28">
        <f>(기관!DE28+외인!DE28)/DD28</f>
        <v>1.562209369270423E-3</v>
      </c>
      <c r="DF28" s="28">
        <f>외인!DF28</f>
        <v>57891.39</v>
      </c>
      <c r="DG28" s="28">
        <f>(기관!DG28+외인!DG28)/DF28</f>
        <v>7.2290542686917697E-4</v>
      </c>
      <c r="DH28" s="28">
        <f>외인!DH28</f>
        <v>25584.25</v>
      </c>
      <c r="DI28" s="28">
        <f>(기관!DI28+외인!DI28)/DH28</f>
        <v>-8.5662077254560903E-3</v>
      </c>
      <c r="DJ28" s="28">
        <f>외인!DJ28</f>
        <v>574397.02</v>
      </c>
      <c r="DK28" s="28">
        <f>(기관!DK28+외인!DK28)/DJ28</f>
        <v>2.7675979238193119E-4</v>
      </c>
      <c r="DL28" s="28">
        <f>외인!DL28</f>
        <v>97952.01</v>
      </c>
      <c r="DM28" s="28">
        <f>(기관!DM28+외인!DM28)/DL28</f>
        <v>-1.5577015724332764E-3</v>
      </c>
      <c r="DN28" s="28">
        <f>외인!DN28</f>
        <v>2047815.49</v>
      </c>
      <c r="DO28" s="28">
        <f>(기관!DO28+외인!DO28)/DN28</f>
        <v>7.7004007817130078E-5</v>
      </c>
      <c r="DP28" s="28">
        <f>외인!DP28</f>
        <v>84775.65</v>
      </c>
      <c r="DQ28" s="28">
        <f>(기관!DQ28+외인!DQ28)/DP28</f>
        <v>2.3165850099645356E-3</v>
      </c>
      <c r="DR28" s="28">
        <f>외인!DR28</f>
        <v>42739.72</v>
      </c>
      <c r="DS28" s="28">
        <f>(기관!DS28+외인!DS28)/DR28</f>
        <v>2.3051157096958055E-3</v>
      </c>
      <c r="DT28" s="28">
        <f>외인!DT28</f>
        <v>132802.97</v>
      </c>
      <c r="DU28" s="28">
        <f>(기관!DU28+외인!DU28)/DT28</f>
        <v>-1.3739150562671904E-3</v>
      </c>
      <c r="DV28" s="28">
        <f>외인!DV28</f>
        <v>32203.919999999998</v>
      </c>
      <c r="DW28" s="28">
        <f>(기관!DW28+외인!DW28)/DV28</f>
        <v>-4.9770338517795354E-3</v>
      </c>
      <c r="DX28" s="28">
        <f>외인!DX28</f>
        <v>111731.68</v>
      </c>
      <c r="DY28" s="28">
        <f>(기관!DY28+외인!DY28)/DX28</f>
        <v>1.4042570558323295E-3</v>
      </c>
      <c r="DZ28" s="28">
        <f>외인!DZ28</f>
        <v>9238.33</v>
      </c>
      <c r="EA28" s="28">
        <f>(기관!EA28+외인!EA28)/DZ28</f>
        <v>-7.8401615876462511E-3</v>
      </c>
      <c r="EB28" s="28">
        <f>외인!EB28</f>
        <v>13358.38</v>
      </c>
      <c r="EC28" s="28">
        <f>(기관!EC28+외인!EC28)/EB28</f>
        <v>-2.2210777055301618E-3</v>
      </c>
      <c r="ED28" s="28">
        <f>외인!ED28</f>
        <v>10787.5</v>
      </c>
      <c r="EE28" s="28">
        <f>(기관!EE28+외인!EE28)/ED28</f>
        <v>-2.6845886442641948E-3</v>
      </c>
      <c r="EF28" s="28">
        <f>외인!EF28</f>
        <v>259308.97</v>
      </c>
      <c r="EG28" s="28">
        <f>(기관!EG28+외인!EG28)/EF28</f>
        <v>-9.7034822975850009E-4</v>
      </c>
      <c r="EH28" s="28">
        <f>외인!EH28</f>
        <v>190648.52</v>
      </c>
      <c r="EI28" s="28">
        <f>(기관!EI28+외인!EI28)/EH28</f>
        <v>3.3674533639180414E-5</v>
      </c>
      <c r="EJ28" s="28">
        <f>외인!EJ28</f>
        <v>97043.87</v>
      </c>
      <c r="EK28" s="28">
        <f>(기관!EK28+외인!EK28)/EJ28</f>
        <v>1.107231193479815E-3</v>
      </c>
      <c r="EL28" s="28">
        <f>외인!EL28</f>
        <v>36603.74</v>
      </c>
      <c r="EM28" s="28">
        <f>(기관!EM28+외인!EM28)/EL28</f>
        <v>-5.9420157612309569E-3</v>
      </c>
      <c r="EN28" s="28">
        <f>외인!EN28</f>
        <v>42739.72</v>
      </c>
      <c r="EO28" s="28">
        <f>(기관!EO28+외인!EO28)/EN28</f>
        <v>2.3051157096958055E-3</v>
      </c>
      <c r="EP28" s="28">
        <f>외인!EP28</f>
        <v>162341.9</v>
      </c>
      <c r="EQ28" s="28">
        <f>(기관!EQ28+외인!EQ28)/EP28</f>
        <v>-4.6935510795426197E-3</v>
      </c>
      <c r="ER28" s="28">
        <f>외인!ER28</f>
        <v>14757.65</v>
      </c>
      <c r="ES28" s="28">
        <f>(기관!ES28+외인!ES28)/ER28</f>
        <v>-1.9293722238974364E-2</v>
      </c>
      <c r="ET28" s="28">
        <f>외인!ET28</f>
        <v>122667.16</v>
      </c>
      <c r="EU28" s="28">
        <f>(기관!EU28+외인!EU28)/ET28</f>
        <v>1.012251363771689E-3</v>
      </c>
      <c r="EV28" s="28">
        <f>외인!EV28</f>
        <v>46743.39</v>
      </c>
      <c r="EW28" s="28">
        <f>(기관!EW28+외인!EW28)/EV28</f>
        <v>-4.6402282761263139E-4</v>
      </c>
      <c r="EX28" s="28">
        <f>외인!EX28</f>
        <v>55398.07</v>
      </c>
      <c r="EY28" s="28">
        <f>(기관!EY28+외인!EY28)/EX28</f>
        <v>8.3161741916279745E-4</v>
      </c>
    </row>
    <row r="29" spans="1:155">
      <c r="A29" s="27">
        <f>외인!A29</f>
        <v>46104</v>
      </c>
      <c r="B29" s="28">
        <f>외인!B29</f>
        <v>4319780.03</v>
      </c>
      <c r="C29" s="28">
        <f>(기관!C29+외인!C29)/B29</f>
        <v>-1.7940797786409508E-3</v>
      </c>
      <c r="D29" s="28">
        <f>외인!D29</f>
        <v>605533.06999999995</v>
      </c>
      <c r="E29" s="28">
        <f>(기관!E29+외인!E29)/D29</f>
        <v>-6.7261396640153797E-4</v>
      </c>
      <c r="F29" s="28">
        <f>외인!F29</f>
        <v>1858543.34</v>
      </c>
      <c r="G29" s="28">
        <f>(기관!G29+외인!G29)/F29</f>
        <v>-2.6187874639501275E-3</v>
      </c>
      <c r="H29" s="28">
        <f>외인!H29</f>
        <v>259025.12</v>
      </c>
      <c r="I29" s="28">
        <f>(기관!I29+외인!I29)/H29</f>
        <v>-7.4598942372847859E-4</v>
      </c>
      <c r="J29" s="28">
        <f>외인!J29</f>
        <v>38832.33</v>
      </c>
      <c r="K29" s="28">
        <f>(기관!K29+외인!K29)/J29</f>
        <v>4.3329874874878747E-3</v>
      </c>
      <c r="L29" s="28">
        <f>외인!L29</f>
        <v>239395.1</v>
      </c>
      <c r="M29" s="28">
        <f>(기관!M29+외인!M29)/L29</f>
        <v>-7.9308223100639909E-4</v>
      </c>
      <c r="N29" s="28">
        <f>외인!N29</f>
        <v>228919.28</v>
      </c>
      <c r="O29" s="28">
        <f>(기관!O29+외인!O29)/N29</f>
        <v>-4.7833891492232543E-3</v>
      </c>
      <c r="P29" s="28">
        <f>외인!P29</f>
        <v>190031.07</v>
      </c>
      <c r="Q29" s="28">
        <f>(기관!Q29+외인!Q29)/P29</f>
        <v>-3.1631669494888389E-4</v>
      </c>
      <c r="R29" s="28">
        <f>외인!R29</f>
        <v>124635.94</v>
      </c>
      <c r="S29" s="28">
        <f>(기관!S29+외인!S29)/R29</f>
        <v>-2.066177701231282E-3</v>
      </c>
      <c r="T29" s="28">
        <f>외인!T29</f>
        <v>8644.18</v>
      </c>
      <c r="U29" s="28">
        <f>(기관!U29+외인!U29)/T29</f>
        <v>7.7161743508348968E-4</v>
      </c>
      <c r="V29" s="28">
        <f>외인!V29</f>
        <v>105829.59</v>
      </c>
      <c r="W29" s="28">
        <f>(기관!W29+외인!W29)/V29</f>
        <v>1.1990975302842996E-3</v>
      </c>
      <c r="X29" s="28">
        <f>외인!X29</f>
        <v>1873058.96</v>
      </c>
      <c r="Y29" s="28">
        <f>(기관!Y29+외인!Y29)/X29</f>
        <v>-2.4018891535587325E-3</v>
      </c>
      <c r="Z29" s="28">
        <f>외인!Z29</f>
        <v>44651.57</v>
      </c>
      <c r="AA29" s="28">
        <f>(기관!AA29+외인!AA29)/Z29</f>
        <v>-7.0367066600345745E-4</v>
      </c>
      <c r="AB29" s="28">
        <f>외인!AB29</f>
        <v>193188.58</v>
      </c>
      <c r="AC29" s="28">
        <f>(기관!AC29+외인!AC29)/AB29</f>
        <v>-3.2222401551892975E-4</v>
      </c>
      <c r="AD29" s="28">
        <f>외인!AD29</f>
        <v>19622.490000000002</v>
      </c>
      <c r="AE29" s="28">
        <f>(기관!AE29+외인!AE29)/AD29</f>
        <v>-7.5576545076593232E-4</v>
      </c>
      <c r="AF29" s="28">
        <f>외인!AF29</f>
        <v>23582.31</v>
      </c>
      <c r="AG29" s="28">
        <f>(기관!AG29+외인!AG29)/AF29</f>
        <v>-8.4512501107821914E-4</v>
      </c>
      <c r="AH29" s="28">
        <f>외인!AH29</f>
        <v>182680.86</v>
      </c>
      <c r="AI29" s="28">
        <f>(기관!AI29+외인!AI29)/AH29</f>
        <v>-1.3842720030987374E-3</v>
      </c>
      <c r="AJ29" s="28">
        <f>외인!AJ29</f>
        <v>105248.28</v>
      </c>
      <c r="AK29" s="28">
        <f>(기관!AK29+외인!AK29)/AJ29</f>
        <v>-6.0435191910024558E-3</v>
      </c>
      <c r="AL29" s="28">
        <f>외인!AL29</f>
        <v>82508.44</v>
      </c>
      <c r="AM29" s="28">
        <f>(기관!AM29+외인!AM29)/AL29</f>
        <v>-1.2055736358607676E-3</v>
      </c>
      <c r="AN29" s="28">
        <f>외인!AN29</f>
        <v>164949.69</v>
      </c>
      <c r="AO29" s="28">
        <f>(기관!AO29+외인!AO29)/AN29</f>
        <v>-6.1134398009477916E-3</v>
      </c>
      <c r="AP29" s="28">
        <f>외인!AP29</f>
        <v>115154.45</v>
      </c>
      <c r="AQ29" s="28">
        <f>(기관!AQ29+외인!AQ29)/AP29</f>
        <v>8.2385005529530132E-4</v>
      </c>
      <c r="AR29" s="28">
        <f>외인!AR29</f>
        <v>23649.53</v>
      </c>
      <c r="AS29" s="28">
        <f>(기관!AS29+외인!AS29)/AR29</f>
        <v>-4.6639404673158417E-4</v>
      </c>
      <c r="AT29" s="28">
        <f>외인!AT29</f>
        <v>75018.259999999995</v>
      </c>
      <c r="AU29" s="28">
        <f>(기관!AU29+외인!AU29)/AT29</f>
        <v>-7.8207625716725498E-4</v>
      </c>
      <c r="AV29" s="28">
        <f>외인!AV29</f>
        <v>46608.91</v>
      </c>
      <c r="AW29" s="28">
        <f>(기관!AW29+외인!AW29)/AV29</f>
        <v>-1.4115326876341882E-3</v>
      </c>
      <c r="AX29" s="28">
        <f>외인!AX29</f>
        <v>58949.77</v>
      </c>
      <c r="AY29" s="28">
        <f>(기관!AY29+외인!AY29)/AX29</f>
        <v>-5.9481148102867917E-3</v>
      </c>
      <c r="AZ29" s="28">
        <f>외인!AZ29</f>
        <v>1999863</v>
      </c>
      <c r="BA29" s="28">
        <f>(기관!BA29+외인!BA29)/AZ29</f>
        <v>-2.1966054674745221E-3</v>
      </c>
      <c r="BB29" s="28">
        <f>외인!BB29</f>
        <v>96012.6</v>
      </c>
      <c r="BC29" s="28">
        <f>(기관!BC29+외인!BC29)/BB29</f>
        <v>5.9471361050528769E-5</v>
      </c>
      <c r="BD29" s="28">
        <f>외인!BD29</f>
        <v>39169.910000000003</v>
      </c>
      <c r="BE29" s="28">
        <f>(기관!BE29+외인!BE29)/BD29</f>
        <v>-1.3890764620087203E-3</v>
      </c>
      <c r="BF29" s="28">
        <f>외인!BF29</f>
        <v>0</v>
      </c>
      <c r="BG29" s="28" t="e">
        <f>(기관!BG29+외인!BG29)/BF29</f>
        <v>#DIV/0!</v>
      </c>
      <c r="BH29" s="28">
        <f>외인!BH29</f>
        <v>87951.73</v>
      </c>
      <c r="BI29" s="28">
        <f>(기관!BI29+외인!BI29)/BH29</f>
        <v>3.1432013901261523E-3</v>
      </c>
      <c r="BJ29" s="28">
        <f>외인!BJ29</f>
        <v>108756.03</v>
      </c>
      <c r="BK29" s="28">
        <f>(기관!BK29+외인!BK29)/BJ29</f>
        <v>1.263378223717802E-4</v>
      </c>
      <c r="BL29" s="28">
        <f>외인!BL29</f>
        <v>45392.79</v>
      </c>
      <c r="BM29" s="28">
        <f>(기관!BM29+외인!BM29)/BL29</f>
        <v>-2.5946851911944607E-3</v>
      </c>
      <c r="BN29" s="28">
        <f>외인!BN29</f>
        <v>42234.26</v>
      </c>
      <c r="BO29" s="28">
        <f>(기관!BO29+외인!BO29)/BN29</f>
        <v>-2.5543243802543243E-3</v>
      </c>
      <c r="BP29" s="28">
        <f>외인!BP29</f>
        <v>69250.3</v>
      </c>
      <c r="BQ29" s="28">
        <f>(기관!BQ29+외인!BQ29)/BP29</f>
        <v>-4.8463327956701991E-3</v>
      </c>
      <c r="BR29" s="28">
        <f>외인!BR29</f>
        <v>241338.65</v>
      </c>
      <c r="BS29" s="28">
        <f>(기관!BS29+외인!BS29)/BR29</f>
        <v>6.8037175147867945E-4</v>
      </c>
      <c r="BT29" s="28">
        <f>외인!BT29</f>
        <v>1909907.03</v>
      </c>
      <c r="BU29" s="28">
        <f>(기관!BU29+외인!BU29)/BT29</f>
        <v>-2.3782414162850634E-3</v>
      </c>
      <c r="BV29" s="28">
        <f>외인!BV29</f>
        <v>353489.99</v>
      </c>
      <c r="BW29" s="28">
        <f>(기관!BW29+외인!BW29)/BV29</f>
        <v>-2.4698294851291263E-3</v>
      </c>
      <c r="BX29" s="28">
        <f>외인!BX29</f>
        <v>72954.460000000006</v>
      </c>
      <c r="BY29" s="28">
        <f>(기관!BY29+외인!BY29)/BX29</f>
        <v>-3.3815615933556351E-4</v>
      </c>
      <c r="BZ29" s="28">
        <f>외인!BZ29</f>
        <v>247458.14</v>
      </c>
      <c r="CA29" s="28">
        <f>(기관!CA29+외인!CA29)/BZ29</f>
        <v>-4.4770400359430487E-3</v>
      </c>
      <c r="CB29" s="28">
        <f>외인!CB29</f>
        <v>12690.19</v>
      </c>
      <c r="CC29" s="28">
        <f>(기관!CC29+외인!CC29)/CB29</f>
        <v>-1.7154983495124977E-3</v>
      </c>
      <c r="CD29" s="28">
        <f>외인!CD29</f>
        <v>30554.01</v>
      </c>
      <c r="CE29" s="28">
        <f>(기관!CE29+외인!CE29)/CD29</f>
        <v>-9.5630655354239924E-3</v>
      </c>
      <c r="CF29" s="28">
        <f>외인!CF29</f>
        <v>23315.93</v>
      </c>
      <c r="CG29" s="28">
        <f>(기관!CG29+외인!CG29)/CF29</f>
        <v>1.5122707951173296E-3</v>
      </c>
      <c r="CH29" s="28">
        <f>외인!CH29</f>
        <v>64442.5</v>
      </c>
      <c r="CI29" s="28">
        <f>(기관!CI29+외인!CI29)/CH29</f>
        <v>-9.9732319509640392E-4</v>
      </c>
      <c r="CJ29" s="28">
        <f>외인!CJ29</f>
        <v>375453.51</v>
      </c>
      <c r="CK29" s="28">
        <f>(기관!CK29+외인!CK29)/CJ29</f>
        <v>-5.3002567481657062E-5</v>
      </c>
      <c r="CL29" s="28">
        <f>외인!CL29</f>
        <v>220515.72</v>
      </c>
      <c r="CM29" s="28">
        <f>(기관!CM29+외인!CM29)/CL29</f>
        <v>-3.6881724350536102E-4</v>
      </c>
      <c r="CN29" s="28">
        <f>외인!CN29</f>
        <v>112964.7</v>
      </c>
      <c r="CO29" s="28">
        <f>(기관!CO29+외인!CO29)/CN29</f>
        <v>-2.484404420141867E-3</v>
      </c>
      <c r="CP29" s="28">
        <f>외인!CP29</f>
        <v>96598.52</v>
      </c>
      <c r="CQ29" s="28">
        <f>(기관!CQ29+외인!CQ29)/CP29</f>
        <v>6.0042327770653208E-5</v>
      </c>
      <c r="CR29" s="28">
        <f>외인!CR29</f>
        <v>155925.92000000001</v>
      </c>
      <c r="CS29" s="28">
        <f>(기관!CS29+외인!CS29)/CR29</f>
        <v>-2.654209127000822E-3</v>
      </c>
      <c r="CT29" s="28">
        <f>외인!CT29</f>
        <v>107607.1</v>
      </c>
      <c r="CU29" s="28">
        <f>(기관!CU29+외인!CU29)/CT29</f>
        <v>2.9989656816325314E-3</v>
      </c>
      <c r="CV29" s="28">
        <f>외인!CV29</f>
        <v>1909907.03</v>
      </c>
      <c r="CW29" s="28">
        <f>(기관!CW29+외인!CW29)/CV29</f>
        <v>-2.3782414162850634E-3</v>
      </c>
      <c r="CX29" s="28">
        <f>외인!CX29</f>
        <v>183230.66</v>
      </c>
      <c r="CY29" s="28">
        <f>(기관!CY29+외인!CY29)/CX29</f>
        <v>-5.97716561191233E-4</v>
      </c>
      <c r="CZ29" s="28">
        <f>외인!CZ29</f>
        <v>16601.8</v>
      </c>
      <c r="DA29" s="28">
        <f>(기관!DA29+외인!DA29)/CZ29</f>
        <v>-9.1737040561866792E-4</v>
      </c>
      <c r="DB29" s="28">
        <f>외인!DB29</f>
        <v>39169.910000000003</v>
      </c>
      <c r="DC29" s="28">
        <f>(기관!DC29+외인!DC29)/DB29</f>
        <v>-1.3890764620087203E-3</v>
      </c>
      <c r="DD29" s="28">
        <f>외인!DD29</f>
        <v>8644.18</v>
      </c>
      <c r="DE29" s="28">
        <f>(기관!DE29+외인!DE29)/DD29</f>
        <v>7.7161743508348968E-4</v>
      </c>
      <c r="DF29" s="28">
        <f>외인!DF29</f>
        <v>54264.43</v>
      </c>
      <c r="DG29" s="28">
        <f>(기관!DG29+외인!DG29)/DF29</f>
        <v>-5.460298762928129E-4</v>
      </c>
      <c r="DH29" s="28">
        <f>외인!DH29</f>
        <v>22476.84</v>
      </c>
      <c r="DI29" s="28">
        <f>(기관!DI29+외인!DI29)/DH29</f>
        <v>-1.2602750208659223E-2</v>
      </c>
      <c r="DJ29" s="28">
        <f>외인!DJ29</f>
        <v>533489.38</v>
      </c>
      <c r="DK29" s="28">
        <f>(기관!DK29+외인!DK29)/DJ29</f>
        <v>-6.0280487682810098E-4</v>
      </c>
      <c r="DL29" s="28">
        <f>외인!DL29</f>
        <v>89616.91</v>
      </c>
      <c r="DM29" s="28">
        <f>(기관!DM29+외인!DM29)/DL29</f>
        <v>-3.1101273186053833E-3</v>
      </c>
      <c r="DN29" s="28">
        <f>외인!DN29</f>
        <v>1909907.03</v>
      </c>
      <c r="DO29" s="28">
        <f>(기관!DO29+외인!DO29)/DN29</f>
        <v>-2.3782414162850634E-3</v>
      </c>
      <c r="DP29" s="28">
        <f>외인!DP29</f>
        <v>79148.679999999993</v>
      </c>
      <c r="DQ29" s="28">
        <f>(기관!DQ29+외인!DQ29)/DP29</f>
        <v>1.5995213059775604E-3</v>
      </c>
      <c r="DR29" s="28">
        <f>외인!DR29</f>
        <v>40496.75</v>
      </c>
      <c r="DS29" s="28">
        <f>(기관!DS29+외인!DS29)/DR29</f>
        <v>3.2661880274342998E-3</v>
      </c>
      <c r="DT29" s="28">
        <f>외인!DT29</f>
        <v>124635.94</v>
      </c>
      <c r="DU29" s="28">
        <f>(기관!DU29+외인!DU29)/DT29</f>
        <v>-2.066177701231282E-3</v>
      </c>
      <c r="DV29" s="28">
        <f>외인!DV29</f>
        <v>31016.7</v>
      </c>
      <c r="DW29" s="28">
        <f>(기관!DW29+외인!DW29)/DV29</f>
        <v>-5.0321278537046174E-3</v>
      </c>
      <c r="DX29" s="28">
        <f>외인!DX29</f>
        <v>105829.59</v>
      </c>
      <c r="DY29" s="28">
        <f>(기관!DY29+외인!DY29)/DX29</f>
        <v>1.1990975302842996E-3</v>
      </c>
      <c r="DZ29" s="28">
        <f>외인!DZ29</f>
        <v>8601.3700000000008</v>
      </c>
      <c r="EA29" s="28">
        <f>(기관!EA29+외인!EA29)/DZ29</f>
        <v>-8.5567764205004559E-3</v>
      </c>
      <c r="EB29" s="28">
        <f>외인!EB29</f>
        <v>12484.56</v>
      </c>
      <c r="EC29" s="28">
        <f>(기관!EC29+외인!EC29)/EB29</f>
        <v>-4.0770359548113824E-3</v>
      </c>
      <c r="ED29" s="28">
        <f>외인!ED29</f>
        <v>10149.92</v>
      </c>
      <c r="EE29" s="28">
        <f>(기관!EE29+외인!EE29)/ED29</f>
        <v>-1.9812964043066351E-3</v>
      </c>
      <c r="EF29" s="28">
        <f>외인!EF29</f>
        <v>245095.74</v>
      </c>
      <c r="EG29" s="28">
        <f>(기관!EG29+외인!EG29)/EF29</f>
        <v>-5.9140154781963977E-4</v>
      </c>
      <c r="EH29" s="28">
        <f>외인!EH29</f>
        <v>174702.72</v>
      </c>
      <c r="EI29" s="28">
        <f>(기관!EI29+외인!EI29)/EH29</f>
        <v>-8.9494885941100385E-4</v>
      </c>
      <c r="EJ29" s="28">
        <f>외인!EJ29</f>
        <v>92898.45</v>
      </c>
      <c r="EK29" s="28">
        <f>(기관!EK29+외인!EK29)/EJ29</f>
        <v>1.6374869548415503E-3</v>
      </c>
      <c r="EL29" s="28">
        <f>외인!EL29</f>
        <v>33094.57</v>
      </c>
      <c r="EM29" s="28">
        <f>(기관!EM29+외인!EM29)/EL29</f>
        <v>-8.7104923859110412E-3</v>
      </c>
      <c r="EN29" s="28">
        <f>외인!EN29</f>
        <v>40496.75</v>
      </c>
      <c r="EO29" s="28">
        <f>(기관!EO29+외인!EO29)/EN29</f>
        <v>3.2661880274342998E-3</v>
      </c>
      <c r="EP29" s="28">
        <f>외인!EP29</f>
        <v>153578.12</v>
      </c>
      <c r="EQ29" s="28">
        <f>(기관!EQ29+외인!EQ29)/EP29</f>
        <v>-4.689730542345485E-3</v>
      </c>
      <c r="ER29" s="28">
        <f>외인!ER29</f>
        <v>13725.37</v>
      </c>
      <c r="ES29" s="28">
        <f>(기관!ES29+외인!ES29)/ER29</f>
        <v>-1.3470675107483442E-2</v>
      </c>
      <c r="ET29" s="28">
        <f>외인!ET29</f>
        <v>115154.45</v>
      </c>
      <c r="EU29" s="28">
        <f>(기관!EU29+외인!EU29)/ET29</f>
        <v>8.2385005529530132E-4</v>
      </c>
      <c r="EV29" s="28">
        <f>외인!EV29</f>
        <v>44651.57</v>
      </c>
      <c r="EW29" s="28">
        <f>(기관!EW29+외인!EW29)/EV29</f>
        <v>-7.0367066600345745E-4</v>
      </c>
      <c r="EX29" s="28">
        <f>외인!EX29</f>
        <v>51946.95</v>
      </c>
      <c r="EY29" s="28">
        <f>(기관!EY29+외인!EY29)/EX29</f>
        <v>7.1650019876046622E-4</v>
      </c>
    </row>
    <row r="30" spans="1:155">
      <c r="A30" s="27">
        <f>외인!A30</f>
        <v>46105</v>
      </c>
      <c r="B30" s="28">
        <f>외인!B30</f>
        <v>4437852.1600000001</v>
      </c>
      <c r="C30" s="28">
        <f>(기관!C30+외인!C30)/B30</f>
        <v>-2.1019154455113711E-3</v>
      </c>
      <c r="D30" s="28">
        <f>외인!D30</f>
        <v>617810.13</v>
      </c>
      <c r="E30" s="28">
        <f>(기관!E30+외인!E30)/D30</f>
        <v>-2.0036900333764358E-4</v>
      </c>
      <c r="F30" s="28">
        <f>외인!F30</f>
        <v>1893279.39</v>
      </c>
      <c r="G30" s="28">
        <f>(기관!G30+외인!G30)/F30</f>
        <v>-3.5613127336689594E-3</v>
      </c>
      <c r="H30" s="28">
        <f>외인!H30</f>
        <v>277736.06</v>
      </c>
      <c r="I30" s="28">
        <f>(기관!I30+외인!I30)/H30</f>
        <v>6.5983509667415891E-4</v>
      </c>
      <c r="J30" s="28">
        <f>외인!J30</f>
        <v>39412.78</v>
      </c>
      <c r="K30" s="28">
        <f>(기관!K30+외인!K30)/J30</f>
        <v>2.7534216058851982E-3</v>
      </c>
      <c r="L30" s="28">
        <f>외인!L30</f>
        <v>257537.41</v>
      </c>
      <c r="M30" s="28">
        <f>(기관!M30+외인!M30)/L30</f>
        <v>5.6849993171865783E-4</v>
      </c>
      <c r="N30" s="28">
        <f>외인!N30</f>
        <v>230755.11</v>
      </c>
      <c r="O30" s="28">
        <f>(기관!O30+외인!O30)/N30</f>
        <v>-5.6824743772738136E-3</v>
      </c>
      <c r="P30" s="28">
        <f>외인!P30</f>
        <v>196083.73</v>
      </c>
      <c r="Q30" s="28">
        <f>(기관!Q30+외인!Q30)/P30</f>
        <v>-6.8776741446115891E-4</v>
      </c>
      <c r="R30" s="28">
        <f>외인!R30</f>
        <v>126385.76</v>
      </c>
      <c r="S30" s="28">
        <f>(기관!S30+외인!S30)/R30</f>
        <v>-2.3008130029838806E-3</v>
      </c>
      <c r="T30" s="28">
        <f>외인!T30</f>
        <v>8554.4699999999993</v>
      </c>
      <c r="U30" s="28">
        <f>(기관!U30+외인!U30)/T30</f>
        <v>4.968162843519237E-4</v>
      </c>
      <c r="V30" s="28">
        <f>외인!V30</f>
        <v>108535.38</v>
      </c>
      <c r="W30" s="28">
        <f>(기관!W30+외인!W30)/V30</f>
        <v>2.7486889528557414E-3</v>
      </c>
      <c r="X30" s="28">
        <f>외인!X30</f>
        <v>1932454.2</v>
      </c>
      <c r="Y30" s="28">
        <f>(기관!Y30+외인!Y30)/X30</f>
        <v>-2.8955511597635797E-3</v>
      </c>
      <c r="Z30" s="28">
        <f>외인!Z30</f>
        <v>46606.25</v>
      </c>
      <c r="AA30" s="28">
        <f>(기관!AA30+외인!AA30)/Z30</f>
        <v>-5.7524473648920484E-4</v>
      </c>
      <c r="AB30" s="28">
        <f>외인!AB30</f>
        <v>194854.97</v>
      </c>
      <c r="AC30" s="28">
        <f>(기관!AC30+외인!AC30)/AB30</f>
        <v>-5.0396456400367935E-4</v>
      </c>
      <c r="AD30" s="28">
        <f>외인!AD30</f>
        <v>20021.13</v>
      </c>
      <c r="AE30" s="28">
        <f>(기관!AE30+외인!AE30)/AD30</f>
        <v>-1.2232076810849337E-3</v>
      </c>
      <c r="AF30" s="28">
        <f>외인!AF30</f>
        <v>23811.52</v>
      </c>
      <c r="AG30" s="28">
        <f>(기관!AG30+외인!AG30)/AF30</f>
        <v>1.0625109190845444E-4</v>
      </c>
      <c r="AH30" s="28">
        <f>외인!AH30</f>
        <v>188410.44</v>
      </c>
      <c r="AI30" s="28">
        <f>(기관!AI30+외인!AI30)/AH30</f>
        <v>-1.7386510004435E-3</v>
      </c>
      <c r="AJ30" s="28">
        <f>외인!AJ30</f>
        <v>107566.36</v>
      </c>
      <c r="AK30" s="28">
        <f>(기관!AK30+외인!AK30)/AJ30</f>
        <v>-6.2313161847254101E-3</v>
      </c>
      <c r="AL30" s="28">
        <f>외인!AL30</f>
        <v>84705.78</v>
      </c>
      <c r="AM30" s="28">
        <f>(기관!AM30+외인!AM30)/AL30</f>
        <v>-9.8977897376070442E-4</v>
      </c>
      <c r="AN30" s="28">
        <f>외인!AN30</f>
        <v>164944.92000000001</v>
      </c>
      <c r="AO30" s="28">
        <f>(기관!AO30+외인!AO30)/AN30</f>
        <v>-7.4202952112741635E-3</v>
      </c>
      <c r="AP30" s="28">
        <f>외인!AP30</f>
        <v>116873.62</v>
      </c>
      <c r="AQ30" s="28">
        <f>(기관!AQ30+외인!AQ30)/AP30</f>
        <v>3.117042152027122E-4</v>
      </c>
      <c r="AR30" s="28">
        <f>외인!AR30</f>
        <v>24196.79</v>
      </c>
      <c r="AS30" s="28">
        <f>(기관!AS30+외인!AS30)/AR30</f>
        <v>-6.3107544430480241E-4</v>
      </c>
      <c r="AT30" s="28">
        <f>외인!AT30</f>
        <v>77004.55</v>
      </c>
      <c r="AU30" s="28">
        <f>(기관!AU30+외인!AU30)/AT30</f>
        <v>-3.6595240151393653E-4</v>
      </c>
      <c r="AV30" s="28">
        <f>외인!AV30</f>
        <v>48030.5</v>
      </c>
      <c r="AW30" s="28">
        <f>(기관!AW30+외인!AW30)/AV30</f>
        <v>-1.1003424907090286E-3</v>
      </c>
      <c r="AX30" s="28">
        <f>외인!AX30</f>
        <v>57133.760000000002</v>
      </c>
      <c r="AY30" s="28">
        <f>(기관!AY30+외인!AY30)/AX30</f>
        <v>-8.3862850965873755E-3</v>
      </c>
      <c r="AZ30" s="28">
        <f>외인!AZ30</f>
        <v>2063730.94</v>
      </c>
      <c r="BA30" s="28">
        <f>(기관!BA30+외인!BA30)/AZ30</f>
        <v>-2.6700815950358335E-3</v>
      </c>
      <c r="BB30" s="28">
        <f>외인!BB30</f>
        <v>98878.44</v>
      </c>
      <c r="BC30" s="28">
        <f>(기관!BC30+외인!BC30)/BB30</f>
        <v>1.4512769416669596E-4</v>
      </c>
      <c r="BD30" s="28">
        <f>외인!BD30</f>
        <v>39655.43</v>
      </c>
      <c r="BE30" s="28">
        <f>(기관!BE30+외인!BE30)/BD30</f>
        <v>-1.2356441475984499E-3</v>
      </c>
      <c r="BF30" s="28">
        <f>외인!BF30</f>
        <v>0</v>
      </c>
      <c r="BG30" s="28" t="e">
        <f>(기관!BG30+외인!BG30)/BF30</f>
        <v>#DIV/0!</v>
      </c>
      <c r="BH30" s="28">
        <f>외인!BH30</f>
        <v>89078.06</v>
      </c>
      <c r="BI30" s="28">
        <f>(기관!BI30+외인!BI30)/BH30</f>
        <v>1.5425796206158958E-3</v>
      </c>
      <c r="BJ30" s="28">
        <f>외인!BJ30</f>
        <v>113234.83</v>
      </c>
      <c r="BK30" s="28">
        <f>(기관!BK30+외인!BK30)/BJ30</f>
        <v>9.619831636608631E-4</v>
      </c>
      <c r="BL30" s="28">
        <f>외인!BL30</f>
        <v>47040.08</v>
      </c>
      <c r="BM30" s="28">
        <f>(기관!BM30+외인!BM30)/BL30</f>
        <v>-2.2480829114236199E-3</v>
      </c>
      <c r="BN30" s="28">
        <f>외인!BN30</f>
        <v>43938.9</v>
      </c>
      <c r="BO30" s="28">
        <f>(기관!BO30+외인!BO30)/BN30</f>
        <v>-1.8714624171292406E-3</v>
      </c>
      <c r="BP30" s="28">
        <f>외인!BP30</f>
        <v>67897.94</v>
      </c>
      <c r="BQ30" s="28">
        <f>(기관!BQ30+외인!BQ30)/BP30</f>
        <v>-6.5893015310921066E-3</v>
      </c>
      <c r="BR30" s="28">
        <f>외인!BR30</f>
        <v>243808.29</v>
      </c>
      <c r="BS30" s="28">
        <f>(기관!BS30+외인!BS30)/BR30</f>
        <v>-8.1375411804085867E-5</v>
      </c>
      <c r="BT30" s="28">
        <f>외인!BT30</f>
        <v>1970547.3</v>
      </c>
      <c r="BU30" s="28">
        <f>(기관!BU30+외인!BU30)/BT30</f>
        <v>-2.8346135106728978E-3</v>
      </c>
      <c r="BV30" s="28">
        <f>외인!BV30</f>
        <v>368013.26</v>
      </c>
      <c r="BW30" s="28">
        <f>(기관!BW30+외인!BW30)/BV30</f>
        <v>-1.4477467469514549E-3</v>
      </c>
      <c r="BX30" s="28">
        <f>외인!BX30</f>
        <v>74292.59</v>
      </c>
      <c r="BY30" s="28">
        <f>(기관!BY30+외인!BY30)/BX30</f>
        <v>-1.3419911730093139E-4</v>
      </c>
      <c r="BZ30" s="28">
        <f>외인!BZ30</f>
        <v>249650.69</v>
      </c>
      <c r="CA30" s="28">
        <f>(기관!CA30+외인!CA30)/BZ30</f>
        <v>-5.2384393570071843E-3</v>
      </c>
      <c r="CB30" s="28">
        <f>외인!CB30</f>
        <v>12965.45</v>
      </c>
      <c r="CC30" s="28">
        <f>(기관!CC30+외인!CC30)/CB30</f>
        <v>-1.3458846395612955E-3</v>
      </c>
      <c r="CD30" s="28">
        <f>외인!CD30</f>
        <v>30991.24</v>
      </c>
      <c r="CE30" s="28">
        <f>(기관!CE30+외인!CE30)/CD30</f>
        <v>-1.0400358294795561E-2</v>
      </c>
      <c r="CF30" s="28">
        <f>외인!CF30</f>
        <v>23799.9</v>
      </c>
      <c r="CG30" s="28">
        <f>(기관!CG30+외인!CG30)/CF30</f>
        <v>1.3777368812474E-3</v>
      </c>
      <c r="CH30" s="28">
        <f>외인!CH30</f>
        <v>66533.7</v>
      </c>
      <c r="CI30" s="28">
        <f>(기관!CI30+외인!CI30)/CH30</f>
        <v>-7.4729047084409847E-4</v>
      </c>
      <c r="CJ30" s="28">
        <f>외인!CJ30</f>
        <v>382700.77</v>
      </c>
      <c r="CK30" s="28">
        <f>(기관!CK30+외인!CK30)/CJ30</f>
        <v>-3.6247640682823812E-4</v>
      </c>
      <c r="CL30" s="28">
        <f>외인!CL30</f>
        <v>222303.34</v>
      </c>
      <c r="CM30" s="28">
        <f>(기관!CM30+외인!CM30)/CL30</f>
        <v>-6.0525406410897838E-4</v>
      </c>
      <c r="CN30" s="28">
        <f>외인!CN30</f>
        <v>112214.79</v>
      </c>
      <c r="CO30" s="28">
        <f>(기관!CO30+외인!CO30)/CN30</f>
        <v>-2.6784348123807919E-3</v>
      </c>
      <c r="CP30" s="28">
        <f>외인!CP30</f>
        <v>99464.42</v>
      </c>
      <c r="CQ30" s="28">
        <f>(기관!CQ30+외인!CQ30)/CP30</f>
        <v>1.3683284937468092E-4</v>
      </c>
      <c r="CR30" s="28">
        <f>외인!CR30</f>
        <v>158356.59</v>
      </c>
      <c r="CS30" s="28">
        <f>(기관!CS30+외인!CS30)/CR30</f>
        <v>-2.6574833418678695E-3</v>
      </c>
      <c r="CT30" s="28">
        <f>외인!CT30</f>
        <v>110144.6</v>
      </c>
      <c r="CU30" s="28">
        <f>(기관!CU30+외인!CU30)/CT30</f>
        <v>2.0906154273564025E-3</v>
      </c>
      <c r="CV30" s="28">
        <f>외인!CV30</f>
        <v>1970547.3</v>
      </c>
      <c r="CW30" s="28">
        <f>(기관!CW30+외인!CW30)/CV30</f>
        <v>-2.8346135106728978E-3</v>
      </c>
      <c r="CX30" s="28">
        <f>외인!CX30</f>
        <v>196782.47</v>
      </c>
      <c r="CY30" s="28">
        <f>(기관!CY30+외인!CY30)/CX30</f>
        <v>8.5942614705466396E-4</v>
      </c>
      <c r="CZ30" s="28">
        <f>외인!CZ30</f>
        <v>16837.099999999999</v>
      </c>
      <c r="DA30" s="28">
        <f>(기관!DA30+외인!DA30)/CZ30</f>
        <v>-6.2184105338805378E-4</v>
      </c>
      <c r="DB30" s="28">
        <f>외인!DB30</f>
        <v>39655.43</v>
      </c>
      <c r="DC30" s="28">
        <f>(기관!DC30+외인!DC30)/DB30</f>
        <v>-1.2356441475984499E-3</v>
      </c>
      <c r="DD30" s="28">
        <f>외인!DD30</f>
        <v>8554.4699999999993</v>
      </c>
      <c r="DE30" s="28">
        <f>(기관!DE30+외인!DE30)/DD30</f>
        <v>4.968162843519237E-4</v>
      </c>
      <c r="DF30" s="28">
        <f>외인!DF30</f>
        <v>55339.93</v>
      </c>
      <c r="DG30" s="28">
        <f>(기관!DG30+외인!DG30)/DF30</f>
        <v>-3.6899215448953397E-4</v>
      </c>
      <c r="DH30" s="28">
        <f>외인!DH30</f>
        <v>22842.799999999999</v>
      </c>
      <c r="DI30" s="28">
        <f>(기관!DI30+외인!DI30)/DH30</f>
        <v>-1.3786400966606544E-2</v>
      </c>
      <c r="DJ30" s="28">
        <f>외인!DJ30</f>
        <v>553322.51</v>
      </c>
      <c r="DK30" s="28">
        <f>(기관!DK30+외인!DK30)/DJ30</f>
        <v>-6.84844721028971E-4</v>
      </c>
      <c r="DL30" s="28">
        <f>외인!DL30</f>
        <v>88681.65</v>
      </c>
      <c r="DM30" s="28">
        <f>(기관!DM30+외인!DM30)/DL30</f>
        <v>-3.3154547755933723E-3</v>
      </c>
      <c r="DN30" s="28">
        <f>외인!DN30</f>
        <v>1970547.3</v>
      </c>
      <c r="DO30" s="28">
        <f>(기관!DO30+외인!DO30)/DN30</f>
        <v>-2.8346135106728978E-3</v>
      </c>
      <c r="DP30" s="28">
        <f>외인!DP30</f>
        <v>81015.039999999994</v>
      </c>
      <c r="DQ30" s="28">
        <f>(기관!DQ30+외인!DQ30)/DP30</f>
        <v>5.9458095681986958E-4</v>
      </c>
      <c r="DR30" s="28">
        <f>외인!DR30</f>
        <v>41124.76</v>
      </c>
      <c r="DS30" s="28">
        <f>(기관!DS30+외인!DS30)/DR30</f>
        <v>2.1634168807307323E-3</v>
      </c>
      <c r="DT30" s="28">
        <f>외인!DT30</f>
        <v>126385.76</v>
      </c>
      <c r="DU30" s="28">
        <f>(기관!DU30+외인!DU30)/DT30</f>
        <v>-2.3008130029838806E-3</v>
      </c>
      <c r="DV30" s="28">
        <f>외인!DV30</f>
        <v>31700.55</v>
      </c>
      <c r="DW30" s="28">
        <f>(기관!DW30+외인!DW30)/DV30</f>
        <v>-4.1011906733479384E-3</v>
      </c>
      <c r="DX30" s="28">
        <f>외인!DX30</f>
        <v>108535.38</v>
      </c>
      <c r="DY30" s="28">
        <f>(기관!DY30+외인!DY30)/DX30</f>
        <v>2.7486889528557414E-3</v>
      </c>
      <c r="DZ30" s="28">
        <f>외인!DZ30</f>
        <v>8771.2999999999993</v>
      </c>
      <c r="EA30" s="28">
        <f>(기관!EA30+외인!EA30)/DZ30</f>
        <v>-1.0121646734235518E-2</v>
      </c>
      <c r="EB30" s="28">
        <f>외인!EB30</f>
        <v>12767.58</v>
      </c>
      <c r="EC30" s="28">
        <f>(기관!EC30+외인!EC30)/EB30</f>
        <v>-3.3733879090634255E-3</v>
      </c>
      <c r="ED30" s="28">
        <f>외인!ED30</f>
        <v>10391.16</v>
      </c>
      <c r="EE30" s="28">
        <f>(기관!EE30+외인!EE30)/ED30</f>
        <v>-1.9535836230026295E-4</v>
      </c>
      <c r="EF30" s="28">
        <f>외인!EF30</f>
        <v>251237.11</v>
      </c>
      <c r="EG30" s="28">
        <f>(기관!EG30+외인!EG30)/EF30</f>
        <v>-6.7334797793208181E-4</v>
      </c>
      <c r="EH30" s="28">
        <f>외인!EH30</f>
        <v>183253.47</v>
      </c>
      <c r="EI30" s="28">
        <f>(기관!EI30+외인!EI30)/EH30</f>
        <v>-8.100801583729902E-4</v>
      </c>
      <c r="EJ30" s="28">
        <f>외인!EJ30</f>
        <v>95378.06</v>
      </c>
      <c r="EK30" s="28">
        <f>(기관!EK30+외인!EK30)/EJ30</f>
        <v>1.4870296166644612E-3</v>
      </c>
      <c r="EL30" s="28">
        <f>외인!EL30</f>
        <v>33549.360000000001</v>
      </c>
      <c r="EM30" s="28">
        <f>(기관!EM30+외인!EM30)/EL30</f>
        <v>-9.4782732070000739E-3</v>
      </c>
      <c r="EN30" s="28">
        <f>외인!EN30</f>
        <v>41124.76</v>
      </c>
      <c r="EO30" s="28">
        <f>(기관!EO30+외인!EO30)/EN30</f>
        <v>2.1634168807307323E-3</v>
      </c>
      <c r="EP30" s="28">
        <f>외인!EP30</f>
        <v>159546.89000000001</v>
      </c>
      <c r="EQ30" s="28">
        <f>(기관!EQ30+외인!EQ30)/EP30</f>
        <v>-2.5504101020082555E-3</v>
      </c>
      <c r="ER30" s="28">
        <f>외인!ER30</f>
        <v>14500.85</v>
      </c>
      <c r="ES30" s="28">
        <f>(기관!ES30+외인!ES30)/ER30</f>
        <v>-5.6100159645813864E-3</v>
      </c>
      <c r="ET30" s="28">
        <f>외인!ET30</f>
        <v>116873.62</v>
      </c>
      <c r="EU30" s="28">
        <f>(기관!EU30+외인!EU30)/ET30</f>
        <v>3.117042152027122E-4</v>
      </c>
      <c r="EV30" s="28">
        <f>외인!EV30</f>
        <v>46606.25</v>
      </c>
      <c r="EW30" s="28">
        <f>(기관!EW30+외인!EW30)/EV30</f>
        <v>-5.7524473648920484E-4</v>
      </c>
      <c r="EX30" s="28">
        <f>외인!EX30</f>
        <v>52858.17</v>
      </c>
      <c r="EY30" s="28">
        <f>(기관!EY30+외인!EY30)/EX30</f>
        <v>7.6487702847071706E-4</v>
      </c>
    </row>
    <row r="31" spans="1:155">
      <c r="A31" s="27">
        <f>외인!A31</f>
        <v>46106</v>
      </c>
      <c r="B31" s="28">
        <f>외인!B31</f>
        <v>4508312.18</v>
      </c>
      <c r="C31" s="28">
        <f>(기관!C31+외인!C31)/B31</f>
        <v>-2.7247358899622613E-3</v>
      </c>
      <c r="D31" s="28">
        <f>외인!D31</f>
        <v>639683.52</v>
      </c>
      <c r="E31" s="28">
        <f>(기관!E31+외인!E31)/D31</f>
        <v>-3.0521342804016595E-4</v>
      </c>
      <c r="F31" s="28">
        <f>외인!F31</f>
        <v>1904225.25</v>
      </c>
      <c r="G31" s="28">
        <f>(기관!G31+외인!G31)/F31</f>
        <v>-4.5960371547431166E-3</v>
      </c>
      <c r="H31" s="28">
        <f>외인!H31</f>
        <v>283578.7</v>
      </c>
      <c r="I31" s="28">
        <f>(기관!I31+외인!I31)/H31</f>
        <v>1.6435649080837171E-3</v>
      </c>
      <c r="J31" s="28">
        <f>외인!J31</f>
        <v>39478.69</v>
      </c>
      <c r="K31" s="28">
        <f>(기관!K31+외인!K31)/J31</f>
        <v>2.1272235730212933E-3</v>
      </c>
      <c r="L31" s="28">
        <f>외인!L31</f>
        <v>262308.14</v>
      </c>
      <c r="M31" s="28">
        <f>(기관!M31+외인!M31)/L31</f>
        <v>1.4229447854725362E-3</v>
      </c>
      <c r="N31" s="28">
        <f>외인!N31</f>
        <v>234066.72</v>
      </c>
      <c r="O31" s="28">
        <f>(기관!O31+외인!O31)/N31</f>
        <v>-5.9659912353195706E-3</v>
      </c>
      <c r="P31" s="28">
        <f>외인!P31</f>
        <v>200165.91</v>
      </c>
      <c r="Q31" s="28">
        <f>(기관!Q31+외인!Q31)/P31</f>
        <v>-7.4832922349265163E-4</v>
      </c>
      <c r="R31" s="28">
        <f>외인!R31</f>
        <v>127827.17</v>
      </c>
      <c r="S31" s="28">
        <f>(기관!S31+외인!S31)/R31</f>
        <v>-2.0028605812050754E-3</v>
      </c>
      <c r="T31" s="28">
        <f>외인!T31</f>
        <v>8626.58</v>
      </c>
      <c r="U31" s="28">
        <f>(기관!U31+외인!U31)/T31</f>
        <v>-7.998534761168404E-5</v>
      </c>
      <c r="V31" s="28">
        <f>외인!V31</f>
        <v>112093</v>
      </c>
      <c r="W31" s="28">
        <f>(기관!W31+외인!W31)/V31</f>
        <v>2.4719652431463156E-3</v>
      </c>
      <c r="X31" s="28">
        <f>외인!X31</f>
        <v>1937204.69</v>
      </c>
      <c r="Y31" s="28">
        <f>(기관!Y31+외인!Y31)/X31</f>
        <v>-4.4021470957723114E-3</v>
      </c>
      <c r="Z31" s="28">
        <f>외인!Z31</f>
        <v>48098.66</v>
      </c>
      <c r="AA31" s="28">
        <f>(기관!AA31+외인!AA31)/Z31</f>
        <v>-3.6217225178414536E-4</v>
      </c>
      <c r="AB31" s="28">
        <f>외인!AB31</f>
        <v>198799.45</v>
      </c>
      <c r="AC31" s="28">
        <f>(기관!AC31+외인!AC31)/AB31</f>
        <v>-5.2319058226770745E-4</v>
      </c>
      <c r="AD31" s="28">
        <f>외인!AD31</f>
        <v>20634.59</v>
      </c>
      <c r="AE31" s="28">
        <f>(기관!AE31+외인!AE31)/AD31</f>
        <v>-4.2065289399983232E-4</v>
      </c>
      <c r="AF31" s="28">
        <f>외인!AF31</f>
        <v>23846.82</v>
      </c>
      <c r="AG31" s="28">
        <f>(기관!AG31+외인!AG31)/AF31</f>
        <v>-4.4031028036442597E-4</v>
      </c>
      <c r="AH31" s="28">
        <f>외인!AH31</f>
        <v>191661.01</v>
      </c>
      <c r="AI31" s="28">
        <f>(기관!AI31+외인!AI31)/AH31</f>
        <v>-2.1167059486955639E-3</v>
      </c>
      <c r="AJ31" s="28">
        <f>외인!AJ31</f>
        <v>109981.22</v>
      </c>
      <c r="AK31" s="28">
        <f>(기관!AK31+외인!AK31)/AJ31</f>
        <v>-4.3962050975612016E-3</v>
      </c>
      <c r="AL31" s="28">
        <f>외인!AL31</f>
        <v>86606.62</v>
      </c>
      <c r="AM31" s="28">
        <f>(기관!AM31+외인!AM31)/AL31</f>
        <v>-7.7130362551961959E-4</v>
      </c>
      <c r="AN31" s="28">
        <f>외인!AN31</f>
        <v>166796.5</v>
      </c>
      <c r="AO31" s="28">
        <f>(기관!AO31+외인!AO31)/AN31</f>
        <v>-7.8881151582916916E-3</v>
      </c>
      <c r="AP31" s="28">
        <f>외인!AP31</f>
        <v>123946.67</v>
      </c>
      <c r="AQ31" s="28">
        <f>(기관!AQ31+외인!AQ31)/AP31</f>
        <v>8.9046361632789332E-4</v>
      </c>
      <c r="AR31" s="28">
        <f>외인!AR31</f>
        <v>24344.97</v>
      </c>
      <c r="AS31" s="28">
        <f>(기관!AS31+외인!AS31)/AR31</f>
        <v>-4.4978490423278397E-4</v>
      </c>
      <c r="AT31" s="28">
        <f>외인!AT31</f>
        <v>77978.38</v>
      </c>
      <c r="AU31" s="28">
        <f>(기관!AU31+외인!AU31)/AT31</f>
        <v>-5.7541590374152424E-4</v>
      </c>
      <c r="AV31" s="28">
        <f>외인!AV31</f>
        <v>48415.21</v>
      </c>
      <c r="AW31" s="28">
        <f>(기관!AW31+외인!AW31)/AV31</f>
        <v>-1.9580623527193212E-4</v>
      </c>
      <c r="AX31" s="28">
        <f>외인!AX31</f>
        <v>58850.14</v>
      </c>
      <c r="AY31" s="28">
        <f>(기관!AY31+외인!AY31)/AX31</f>
        <v>-1.0907195802762747E-2</v>
      </c>
      <c r="AZ31" s="28">
        <f>외인!AZ31</f>
        <v>2071968.74</v>
      </c>
      <c r="BA31" s="28">
        <f>(기관!BA31+외인!BA31)/AZ31</f>
        <v>-4.1116064328267808E-3</v>
      </c>
      <c r="BB31" s="28">
        <f>외인!BB31</f>
        <v>101965.18</v>
      </c>
      <c r="BC31" s="28">
        <f>(기관!BC31+외인!BC31)/BB31</f>
        <v>-7.7477429059606349E-6</v>
      </c>
      <c r="BD31" s="28">
        <f>외인!BD31</f>
        <v>39944.660000000003</v>
      </c>
      <c r="BE31" s="28">
        <f>(기관!BE31+외인!BE31)/BD31</f>
        <v>-2.4553970418073404E-3</v>
      </c>
      <c r="BF31" s="28">
        <f>외인!BF31</f>
        <v>0</v>
      </c>
      <c r="BG31" s="28" t="e">
        <f>(기관!BG31+외인!BG31)/BF31</f>
        <v>#DIV/0!</v>
      </c>
      <c r="BH31" s="28">
        <f>외인!BH31</f>
        <v>91068.89</v>
      </c>
      <c r="BI31" s="28">
        <f>(기관!BI31+외인!BI31)/BH31</f>
        <v>8.051047948426734E-4</v>
      </c>
      <c r="BJ31" s="28">
        <f>외인!BJ31</f>
        <v>115495.2</v>
      </c>
      <c r="BK31" s="28">
        <f>(기관!BK31+외인!BK31)/BJ31</f>
        <v>7.8280309484723173E-4</v>
      </c>
      <c r="BL31" s="28">
        <f>외인!BL31</f>
        <v>48535.57</v>
      </c>
      <c r="BM31" s="28">
        <f>(기관!BM31+외인!BM31)/BL31</f>
        <v>-2.0209920270844663E-3</v>
      </c>
      <c r="BN31" s="28">
        <f>외인!BN31</f>
        <v>44421.81</v>
      </c>
      <c r="BO31" s="28">
        <f>(기관!BO31+외인!BO31)/BN31</f>
        <v>-1.6543675280228341E-3</v>
      </c>
      <c r="BP31" s="28">
        <f>외인!BP31</f>
        <v>69536.22</v>
      </c>
      <c r="BQ31" s="28">
        <f>(기관!BQ31+외인!BQ31)/BP31</f>
        <v>-9.5348869984592192E-3</v>
      </c>
      <c r="BR31" s="28">
        <f>외인!BR31</f>
        <v>253679.46</v>
      </c>
      <c r="BS31" s="28">
        <f>(기관!BS31+외인!BS31)/BR31</f>
        <v>-2.2808310929075612E-4</v>
      </c>
      <c r="BT31" s="28">
        <f>외인!BT31</f>
        <v>1976955.14</v>
      </c>
      <c r="BU31" s="28">
        <f>(기관!BU31+외인!BU31)/BT31</f>
        <v>-4.2809266779821826E-3</v>
      </c>
      <c r="BV31" s="28">
        <f>외인!BV31</f>
        <v>383231.43</v>
      </c>
      <c r="BW31" s="28">
        <f>(기관!BW31+외인!BW31)/BV31</f>
        <v>-1.588361372134848E-3</v>
      </c>
      <c r="BX31" s="28">
        <f>외인!BX31</f>
        <v>75546.67</v>
      </c>
      <c r="BY31" s="28">
        <f>(기관!BY31+외인!BY31)/BX31</f>
        <v>-6.6846096591682965E-5</v>
      </c>
      <c r="BZ31" s="28">
        <f>외인!BZ31</f>
        <v>253403.13</v>
      </c>
      <c r="CA31" s="28">
        <f>(기관!CA31+외인!CA31)/BZ31</f>
        <v>-5.45577317849231E-3</v>
      </c>
      <c r="CB31" s="28">
        <f>외인!CB31</f>
        <v>12876.88</v>
      </c>
      <c r="CC31" s="28">
        <f>(기관!CC31+외인!CC31)/CB31</f>
        <v>-1.4576512322860818E-3</v>
      </c>
      <c r="CD31" s="28">
        <f>외인!CD31</f>
        <v>31575.1</v>
      </c>
      <c r="CE31" s="28">
        <f>(기관!CE31+외인!CE31)/CD31</f>
        <v>-8.2641068436837897E-3</v>
      </c>
      <c r="CF31" s="28">
        <f>외인!CF31</f>
        <v>24462.080000000002</v>
      </c>
      <c r="CG31" s="28">
        <f>(기관!CG31+외인!CG31)/CF31</f>
        <v>1.2684939301972685E-3</v>
      </c>
      <c r="CH31" s="28">
        <f>외인!CH31</f>
        <v>66723.850000000006</v>
      </c>
      <c r="CI31" s="28">
        <f>(기관!CI31+외인!CI31)/CH31</f>
        <v>-1.4447607564611455E-4</v>
      </c>
      <c r="CJ31" s="28">
        <f>외인!CJ31</f>
        <v>395905.15</v>
      </c>
      <c r="CK31" s="28">
        <f>(기관!CK31+외인!CK31)/CJ31</f>
        <v>-4.0310160148207205E-4</v>
      </c>
      <c r="CL31" s="28">
        <f>외인!CL31</f>
        <v>226856.27</v>
      </c>
      <c r="CM31" s="28">
        <f>(기관!CM31+외인!CM31)/CL31</f>
        <v>-5.1177778775962418E-4</v>
      </c>
      <c r="CN31" s="28">
        <f>외인!CN31</f>
        <v>119139.07</v>
      </c>
      <c r="CO31" s="28">
        <f>(기관!CO31+외인!CO31)/CN31</f>
        <v>-2.1960889907903427E-3</v>
      </c>
      <c r="CP31" s="28">
        <f>외인!CP31</f>
        <v>102556.02</v>
      </c>
      <c r="CQ31" s="28">
        <f>(기관!CQ31+외인!CQ31)/CP31</f>
        <v>-1.267599893209585E-5</v>
      </c>
      <c r="CR31" s="28">
        <f>외인!CR31</f>
        <v>161123.66</v>
      </c>
      <c r="CS31" s="28">
        <f>(기관!CS31+외인!CS31)/CR31</f>
        <v>-1.9408695159978369E-3</v>
      </c>
      <c r="CT31" s="28">
        <f>외인!CT31</f>
        <v>116425.51</v>
      </c>
      <c r="CU31" s="28">
        <f>(기관!CU31+외인!CU31)/CT31</f>
        <v>2.7570418201303135E-3</v>
      </c>
      <c r="CV31" s="28">
        <f>외인!CV31</f>
        <v>1976955.14</v>
      </c>
      <c r="CW31" s="28">
        <f>(기관!CW31+외인!CW31)/CV31</f>
        <v>-4.2809266779821826E-3</v>
      </c>
      <c r="CX31" s="28">
        <f>외인!CX31</f>
        <v>200994.85</v>
      </c>
      <c r="CY31" s="28">
        <f>(기관!CY31+외인!CY31)/CX31</f>
        <v>2.2242360936113536E-3</v>
      </c>
      <c r="CZ31" s="28">
        <f>외인!CZ31</f>
        <v>17383.669999999998</v>
      </c>
      <c r="DA31" s="28">
        <f>(기관!DA31+외인!DA31)/CZ31</f>
        <v>1.5876969592726973E-4</v>
      </c>
      <c r="DB31" s="28">
        <f>외인!DB31</f>
        <v>39944.660000000003</v>
      </c>
      <c r="DC31" s="28">
        <f>(기관!DC31+외인!DC31)/DB31</f>
        <v>-2.4553970418073404E-3</v>
      </c>
      <c r="DD31" s="28">
        <f>외인!DD31</f>
        <v>8626.58</v>
      </c>
      <c r="DE31" s="28">
        <f>(기관!DE31+외인!DE31)/DD31</f>
        <v>-7.998534761168404E-5</v>
      </c>
      <c r="DF31" s="28">
        <f>외인!DF31</f>
        <v>56175.1</v>
      </c>
      <c r="DG31" s="28">
        <f>(기관!DG31+외인!DG31)/DF31</f>
        <v>-2.7040450306274497E-4</v>
      </c>
      <c r="DH31" s="28">
        <f>외인!DH31</f>
        <v>23456.76</v>
      </c>
      <c r="DI31" s="28">
        <f>(기관!DI31+외인!DI31)/DH31</f>
        <v>-1.0859982367556305E-2</v>
      </c>
      <c r="DJ31" s="28">
        <f>외인!DJ31</f>
        <v>570096.44999999995</v>
      </c>
      <c r="DK31" s="28">
        <f>(기관!DK31+외인!DK31)/DJ31</f>
        <v>-3.0650953886837923E-4</v>
      </c>
      <c r="DL31" s="28">
        <f>외인!DL31</f>
        <v>94547.33</v>
      </c>
      <c r="DM31" s="28">
        <f>(기관!DM31+외인!DM31)/DL31</f>
        <v>-2.6346592759414786E-3</v>
      </c>
      <c r="DN31" s="28">
        <f>외인!DN31</f>
        <v>1976955.14</v>
      </c>
      <c r="DO31" s="28">
        <f>(기관!DO31+외인!DO31)/DN31</f>
        <v>-4.2809266779821826E-3</v>
      </c>
      <c r="DP31" s="28">
        <f>외인!DP31</f>
        <v>82915.3</v>
      </c>
      <c r="DQ31" s="28">
        <f>(기관!DQ31+외인!DQ31)/DP31</f>
        <v>-7.7814347894779366E-4</v>
      </c>
      <c r="DR31" s="28">
        <f>외인!DR31</f>
        <v>41195.94</v>
      </c>
      <c r="DS31" s="28">
        <f>(기관!DS31+외인!DS31)/DR31</f>
        <v>1.6399674336839989E-3</v>
      </c>
      <c r="DT31" s="28">
        <f>외인!DT31</f>
        <v>127827.17</v>
      </c>
      <c r="DU31" s="28">
        <f>(기관!DU31+외인!DU31)/DT31</f>
        <v>-2.0028605812050754E-3</v>
      </c>
      <c r="DV31" s="28">
        <f>외인!DV31</f>
        <v>33023</v>
      </c>
      <c r="DW31" s="28">
        <f>(기관!DW31+외인!DW31)/DV31</f>
        <v>-1.7248584320019378E-3</v>
      </c>
      <c r="DX31" s="28">
        <f>외인!DX31</f>
        <v>112093</v>
      </c>
      <c r="DY31" s="28">
        <f>(기관!DY31+외인!DY31)/DX31</f>
        <v>2.4719652431463156E-3</v>
      </c>
      <c r="DZ31" s="28">
        <f>외인!DZ31</f>
        <v>8812.02</v>
      </c>
      <c r="EA31" s="28">
        <f>(기관!EA31+외인!EA31)/DZ31</f>
        <v>-6.6761083156869827E-3</v>
      </c>
      <c r="EB31" s="28">
        <f>외인!EB31</f>
        <v>12923.33</v>
      </c>
      <c r="EC31" s="28">
        <f>(기관!EC31+외인!EC31)/EB31</f>
        <v>-2.2672175050857629E-3</v>
      </c>
      <c r="ED31" s="28">
        <f>외인!ED31</f>
        <v>10638.72</v>
      </c>
      <c r="EE31" s="28">
        <f>(기관!EE31+외인!EE31)/ED31</f>
        <v>3.9572429765986894E-4</v>
      </c>
      <c r="EF31" s="28">
        <f>외인!EF31</f>
        <v>261862</v>
      </c>
      <c r="EG31" s="28">
        <f>(기관!EG31+외인!EG31)/EF31</f>
        <v>-3.2895189069051642E-4</v>
      </c>
      <c r="EH31" s="28">
        <f>외인!EH31</f>
        <v>188404.86</v>
      </c>
      <c r="EI31" s="28">
        <f>(기관!EI31+외인!EI31)/EH31</f>
        <v>-9.5130242393959492E-4</v>
      </c>
      <c r="EJ31" s="28">
        <f>외인!EJ31</f>
        <v>95617.54</v>
      </c>
      <c r="EK31" s="28">
        <f>(기관!EK31+외인!EK31)/EJ31</f>
        <v>1.2818777810012683E-3</v>
      </c>
      <c r="EL31" s="28">
        <f>외인!EL31</f>
        <v>34140.28</v>
      </c>
      <c r="EM31" s="28">
        <f>(기관!EM31+외인!EM31)/EL31</f>
        <v>-7.6466859674261612E-3</v>
      </c>
      <c r="EN31" s="28">
        <f>외인!EN31</f>
        <v>41195.94</v>
      </c>
      <c r="EO31" s="28">
        <f>(기관!EO31+외인!EO31)/EN31</f>
        <v>1.6399674336839989E-3</v>
      </c>
      <c r="EP31" s="28">
        <f>외인!EP31</f>
        <v>169580.46</v>
      </c>
      <c r="EQ31" s="28">
        <f>(기관!EQ31+외인!EQ31)/EP31</f>
        <v>-2.6364476190240318E-3</v>
      </c>
      <c r="ER31" s="28">
        <f>외인!ER31</f>
        <v>15073.07</v>
      </c>
      <c r="ES31" s="28">
        <f>(기관!ES31+외인!ES31)/ER31</f>
        <v>-2.1842929144494122E-2</v>
      </c>
      <c r="ET31" s="28">
        <f>외인!ET31</f>
        <v>123946.67</v>
      </c>
      <c r="EU31" s="28">
        <f>(기관!EU31+외인!EU31)/ET31</f>
        <v>8.9046361632789332E-4</v>
      </c>
      <c r="EV31" s="28">
        <f>외인!EV31</f>
        <v>48098.66</v>
      </c>
      <c r="EW31" s="28">
        <f>(기관!EW31+외인!EW31)/EV31</f>
        <v>-3.6217225178414536E-4</v>
      </c>
      <c r="EX31" s="28">
        <f>외인!EX31</f>
        <v>54457.36</v>
      </c>
      <c r="EY31" s="28">
        <f>(기관!EY31+외인!EY31)/EX31</f>
        <v>2.9601141149699506E-4</v>
      </c>
    </row>
    <row r="32" spans="1:155">
      <c r="A32" s="27">
        <f>외인!A32</f>
        <v>46107</v>
      </c>
      <c r="B32" s="28">
        <f>외인!B32</f>
        <v>4363195.08</v>
      </c>
      <c r="C32" s="28">
        <f>(기관!C32+외인!C32)/B32</f>
        <v>-2.9748773002375131E-3</v>
      </c>
      <c r="D32" s="28">
        <f>외인!D32</f>
        <v>628937.56999999995</v>
      </c>
      <c r="E32" s="28">
        <f>(기관!E32+외인!E32)/D32</f>
        <v>-2.6024840589503978E-4</v>
      </c>
      <c r="F32" s="28">
        <f>외인!F32</f>
        <v>1837540.48</v>
      </c>
      <c r="G32" s="28">
        <f>(기관!G32+외인!G32)/F32</f>
        <v>-5.5441935080526774E-3</v>
      </c>
      <c r="H32" s="28">
        <f>외인!H32</f>
        <v>278304.07</v>
      </c>
      <c r="I32" s="28">
        <f>(기관!I32+외인!I32)/H32</f>
        <v>2.3790165914569631E-3</v>
      </c>
      <c r="J32" s="28">
        <f>외인!J32</f>
        <v>38060.5</v>
      </c>
      <c r="K32" s="28">
        <f>(기관!K32+외인!K32)/J32</f>
        <v>1.4324562210165396E-3</v>
      </c>
      <c r="L32" s="28">
        <f>외인!L32</f>
        <v>257238.68</v>
      </c>
      <c r="M32" s="28">
        <f>(기관!M32+외인!M32)/L32</f>
        <v>2.0972740180442537E-3</v>
      </c>
      <c r="N32" s="28">
        <f>외인!N32</f>
        <v>229680.57</v>
      </c>
      <c r="O32" s="28">
        <f>(기관!O32+외인!O32)/N32</f>
        <v>-5.0007712885770002E-3</v>
      </c>
      <c r="P32" s="28">
        <f>외인!P32</f>
        <v>200277.82</v>
      </c>
      <c r="Q32" s="28">
        <f>(기관!Q32+외인!Q32)/P32</f>
        <v>5.2172527142546295E-4</v>
      </c>
      <c r="R32" s="28">
        <f>외인!R32</f>
        <v>125107.09</v>
      </c>
      <c r="S32" s="28">
        <f>(기관!S32+외인!S32)/R32</f>
        <v>-1.6868748206036923E-3</v>
      </c>
      <c r="T32" s="28">
        <f>외인!T32</f>
        <v>8592.7199999999993</v>
      </c>
      <c r="U32" s="28">
        <f>(기관!U32+외인!U32)/T32</f>
        <v>1.1789049334785728E-3</v>
      </c>
      <c r="V32" s="28">
        <f>외인!V32</f>
        <v>106127.12</v>
      </c>
      <c r="W32" s="28">
        <f>(기관!W32+외인!W32)/V32</f>
        <v>8.35601682209034E-4</v>
      </c>
      <c r="X32" s="28">
        <f>외인!X32</f>
        <v>1834035.83</v>
      </c>
      <c r="Y32" s="28">
        <f>(기관!Y32+외인!Y32)/X32</f>
        <v>-5.9698833691815053E-3</v>
      </c>
      <c r="Z32" s="28">
        <f>외인!Z32</f>
        <v>44776.15</v>
      </c>
      <c r="AA32" s="28">
        <f>(기관!AA32+외인!AA32)/Z32</f>
        <v>-9.0047938467242058E-4</v>
      </c>
      <c r="AB32" s="28">
        <f>외인!AB32</f>
        <v>200662.64</v>
      </c>
      <c r="AC32" s="28">
        <f>(기관!AC32+외인!AC32)/AB32</f>
        <v>-4.5085622316142138E-4</v>
      </c>
      <c r="AD32" s="28">
        <f>외인!AD32</f>
        <v>19861.23</v>
      </c>
      <c r="AE32" s="28">
        <f>(기관!AE32+외인!AE32)/AD32</f>
        <v>6.4245769270080441E-4</v>
      </c>
      <c r="AF32" s="28">
        <f>외인!AF32</f>
        <v>23607</v>
      </c>
      <c r="AG32" s="28">
        <f>(기관!AG32+외인!AG32)/AF32</f>
        <v>1.9443385436523065E-4</v>
      </c>
      <c r="AH32" s="28">
        <f>외인!AH32</f>
        <v>189396.85</v>
      </c>
      <c r="AI32" s="28">
        <f>(기관!AI32+외인!AI32)/AH32</f>
        <v>-2.0672994297423635E-3</v>
      </c>
      <c r="AJ32" s="28">
        <f>외인!AJ32</f>
        <v>108896.2</v>
      </c>
      <c r="AK32" s="28">
        <f>(기관!AK32+외인!AK32)/AJ32</f>
        <v>-2.7544579149685663E-3</v>
      </c>
      <c r="AL32" s="28">
        <f>외인!AL32</f>
        <v>85437.52</v>
      </c>
      <c r="AM32" s="28">
        <f>(기관!AM32+외인!AM32)/AL32</f>
        <v>-2.4602774050557646E-4</v>
      </c>
      <c r="AN32" s="28">
        <f>외인!AN32</f>
        <v>163282.81</v>
      </c>
      <c r="AO32" s="28">
        <f>(기관!AO32+외인!AO32)/AN32</f>
        <v>-6.8287653795277041E-3</v>
      </c>
      <c r="AP32" s="28">
        <f>외인!AP32</f>
        <v>120579.43</v>
      </c>
      <c r="AQ32" s="28">
        <f>(기관!AQ32+외인!AQ32)/AP32</f>
        <v>6.2581155011265203E-4</v>
      </c>
      <c r="AR32" s="28">
        <f>외인!AR32</f>
        <v>24002.78</v>
      </c>
      <c r="AS32" s="28">
        <f>(기관!AS32+외인!AS32)/AR32</f>
        <v>-2.6246959727164896E-5</v>
      </c>
      <c r="AT32" s="28">
        <f>외인!AT32</f>
        <v>76511.59</v>
      </c>
      <c r="AU32" s="28">
        <f>(기관!AU32+외인!AU32)/AT32</f>
        <v>5.8814618804811047E-6</v>
      </c>
      <c r="AV32" s="28">
        <f>외인!AV32</f>
        <v>47930.48</v>
      </c>
      <c r="AW32" s="28">
        <f>(기관!AW32+외인!AW32)/AV32</f>
        <v>1.9348856927783739E-3</v>
      </c>
      <c r="AX32" s="28">
        <f>외인!AX32</f>
        <v>57247.59</v>
      </c>
      <c r="AY32" s="28">
        <f>(기관!AY32+외인!AY32)/AX32</f>
        <v>-9.5523671826185184E-3</v>
      </c>
      <c r="AZ32" s="28">
        <f>외인!AZ32</f>
        <v>1966489.06</v>
      </c>
      <c r="BA32" s="28">
        <f>(기관!BA32+외인!BA32)/AZ32</f>
        <v>-5.6150782755943728E-3</v>
      </c>
      <c r="BB32" s="28">
        <f>외인!BB32</f>
        <v>97202.97</v>
      </c>
      <c r="BC32" s="28">
        <f>(기관!BC32+외인!BC32)/BB32</f>
        <v>-1.2602495582182314E-4</v>
      </c>
      <c r="BD32" s="28">
        <f>외인!BD32</f>
        <v>39327.32</v>
      </c>
      <c r="BE32" s="28">
        <f>(기관!BE32+외인!BE32)/BD32</f>
        <v>-1.4069100055635623E-3</v>
      </c>
      <c r="BF32" s="28">
        <f>외인!BF32</f>
        <v>0</v>
      </c>
      <c r="BG32" s="28" t="e">
        <f>(기관!BG32+외인!BG32)/BF32</f>
        <v>#DIV/0!</v>
      </c>
      <c r="BH32" s="28">
        <f>외인!BH32</f>
        <v>87916.89</v>
      </c>
      <c r="BI32" s="28">
        <f>(기관!BI32+외인!BI32)/BH32</f>
        <v>1.3645842112931883E-3</v>
      </c>
      <c r="BJ32" s="28">
        <f>외인!BJ32</f>
        <v>114183.95</v>
      </c>
      <c r="BK32" s="28">
        <f>(기관!BK32+외인!BK32)/BJ32</f>
        <v>1.3095535756119841E-3</v>
      </c>
      <c r="BL32" s="28">
        <f>외인!BL32</f>
        <v>47428.42</v>
      </c>
      <c r="BM32" s="28">
        <f>(기관!BM32+외인!BM32)/BL32</f>
        <v>-1.2058171029100274E-3</v>
      </c>
      <c r="BN32" s="28">
        <f>외인!BN32</f>
        <v>44097.48</v>
      </c>
      <c r="BO32" s="28">
        <f>(기관!BO32+외인!BO32)/BN32</f>
        <v>-2.5829140349970111E-4</v>
      </c>
      <c r="BP32" s="28">
        <f>외인!BP32</f>
        <v>67847.37</v>
      </c>
      <c r="BQ32" s="28">
        <f>(기관!BQ32+외인!BQ32)/BP32</f>
        <v>-8.5808779323354751E-3</v>
      </c>
      <c r="BR32" s="28">
        <f>외인!BR32</f>
        <v>246470.46</v>
      </c>
      <c r="BS32" s="28">
        <f>(기관!BS32+외인!BS32)/BR32</f>
        <v>-5.1945373088523473E-4</v>
      </c>
      <c r="BT32" s="28">
        <f>외인!BT32</f>
        <v>1871604.48</v>
      </c>
      <c r="BU32" s="28">
        <f>(기관!BU32+외인!BU32)/BT32</f>
        <v>-5.8354102678788216E-3</v>
      </c>
      <c r="BV32" s="28">
        <f>외인!BV32</f>
        <v>371234.12</v>
      </c>
      <c r="BW32" s="28">
        <f>(기관!BW32+외인!BW32)/BV32</f>
        <v>-2.4370065984236579E-4</v>
      </c>
      <c r="BX32" s="28">
        <f>외인!BX32</f>
        <v>74231.19</v>
      </c>
      <c r="BY32" s="28">
        <f>(기관!BY32+외인!BY32)/BX32</f>
        <v>3.8730350409309076E-4</v>
      </c>
      <c r="BZ32" s="28">
        <f>외인!BZ32</f>
        <v>248720.33</v>
      </c>
      <c r="CA32" s="28">
        <f>(기관!CA32+외인!CA32)/BZ32</f>
        <v>-4.567539774492901E-3</v>
      </c>
      <c r="CB32" s="28">
        <f>외인!CB32</f>
        <v>12719.79</v>
      </c>
      <c r="CC32" s="28">
        <f>(기관!CC32+외인!CC32)/CB32</f>
        <v>-9.5127356662334827E-4</v>
      </c>
      <c r="CD32" s="28">
        <f>외인!CD32</f>
        <v>31353.58</v>
      </c>
      <c r="CE32" s="28">
        <f>(기관!CE32+외인!CE32)/CD32</f>
        <v>-5.7983809185426357E-3</v>
      </c>
      <c r="CF32" s="28">
        <f>외인!CF32</f>
        <v>24292.27</v>
      </c>
      <c r="CG32" s="28">
        <f>(기관!CG32+외인!CG32)/CF32</f>
        <v>1.3662782440669399E-3</v>
      </c>
      <c r="CH32" s="28">
        <f>외인!CH32</f>
        <v>66199.92</v>
      </c>
      <c r="CI32" s="28">
        <f>(기관!CI32+외인!CI32)/CH32</f>
        <v>1.4578567466546786E-3</v>
      </c>
      <c r="CJ32" s="28">
        <f>외인!CJ32</f>
        <v>400067.94</v>
      </c>
      <c r="CK32" s="28">
        <f>(기관!CK32+외인!CK32)/CJ32</f>
        <v>5.5618053273651471E-4</v>
      </c>
      <c r="CL32" s="28">
        <f>외인!CL32</f>
        <v>228506.78</v>
      </c>
      <c r="CM32" s="28">
        <f>(기관!CM32+외인!CM32)/CL32</f>
        <v>-3.8860991345639705E-4</v>
      </c>
      <c r="CN32" s="28">
        <f>외인!CN32</f>
        <v>116545.82</v>
      </c>
      <c r="CO32" s="28">
        <f>(기관!CO32+외인!CO32)/CN32</f>
        <v>-1.6439886046535172E-3</v>
      </c>
      <c r="CP32" s="28">
        <f>외인!CP32</f>
        <v>97773.47</v>
      </c>
      <c r="CQ32" s="28">
        <f>(기관!CQ32+외인!CQ32)/CP32</f>
        <v>-1.2938070010198069E-4</v>
      </c>
      <c r="CR32" s="28">
        <f>외인!CR32</f>
        <v>158182.59</v>
      </c>
      <c r="CS32" s="28">
        <f>(기관!CS32+외인!CS32)/CR32</f>
        <v>-1.4409297508657559E-3</v>
      </c>
      <c r="CT32" s="28">
        <f>외인!CT32</f>
        <v>113370.17</v>
      </c>
      <c r="CU32" s="28">
        <f>(기관!CU32+외인!CU32)/CT32</f>
        <v>1.0815896280300188E-3</v>
      </c>
      <c r="CV32" s="28">
        <f>외인!CV32</f>
        <v>1871604.48</v>
      </c>
      <c r="CW32" s="28">
        <f>(기관!CW32+외인!CW32)/CV32</f>
        <v>-5.8354102678788216E-3</v>
      </c>
      <c r="CX32" s="28">
        <f>외인!CX32</f>
        <v>196869.09</v>
      </c>
      <c r="CY32" s="28">
        <f>(기관!CY32+외인!CY32)/CX32</f>
        <v>2.9429708848656738E-3</v>
      </c>
      <c r="CZ32" s="28">
        <f>외인!CZ32</f>
        <v>17052.259999999998</v>
      </c>
      <c r="DA32" s="28">
        <f>(기관!DA32+외인!DA32)/CZ32</f>
        <v>-2.4278306805080384E-4</v>
      </c>
      <c r="DB32" s="28">
        <f>외인!DB32</f>
        <v>39327.32</v>
      </c>
      <c r="DC32" s="28">
        <f>(기관!DC32+외인!DC32)/DB32</f>
        <v>-1.4069100055635623E-3</v>
      </c>
      <c r="DD32" s="28">
        <f>외인!DD32</f>
        <v>8592.7199999999993</v>
      </c>
      <c r="DE32" s="28">
        <f>(기관!DE32+외인!DE32)/DD32</f>
        <v>1.1789049334785728E-3</v>
      </c>
      <c r="DF32" s="28">
        <f>외인!DF32</f>
        <v>55493.91</v>
      </c>
      <c r="DG32" s="28">
        <f>(기관!DG32+외인!DG32)/DF32</f>
        <v>1.7839795393764831E-4</v>
      </c>
      <c r="DH32" s="28">
        <f>외인!DH32</f>
        <v>23283.22</v>
      </c>
      <c r="DI32" s="28">
        <f>(기관!DI32+외인!DI32)/DH32</f>
        <v>-7.3366140937550731E-3</v>
      </c>
      <c r="DJ32" s="28">
        <f>외인!DJ32</f>
        <v>557034.86</v>
      </c>
      <c r="DK32" s="28">
        <f>(기관!DK32+외인!DK32)/DJ32</f>
        <v>-1.2178771001872307E-4</v>
      </c>
      <c r="DL32" s="28">
        <f>외인!DL32</f>
        <v>91677.83</v>
      </c>
      <c r="DM32" s="28">
        <f>(기관!DM32+외인!DM32)/DL32</f>
        <v>-2.0399697505929185E-3</v>
      </c>
      <c r="DN32" s="28">
        <f>외인!DN32</f>
        <v>1871604.48</v>
      </c>
      <c r="DO32" s="28">
        <f>(기관!DO32+외인!DO32)/DN32</f>
        <v>-5.8354102678788216E-3</v>
      </c>
      <c r="DP32" s="28">
        <f>외인!DP32</f>
        <v>86098.8</v>
      </c>
      <c r="DQ32" s="28">
        <f>(기관!DQ32+외인!DQ32)/DP32</f>
        <v>-6.4565359795955345E-4</v>
      </c>
      <c r="DR32" s="28">
        <f>외인!DR32</f>
        <v>39884.93</v>
      </c>
      <c r="DS32" s="28">
        <f>(기관!DS32+외인!DS32)/DR32</f>
        <v>1.4642121723668564E-3</v>
      </c>
      <c r="DT32" s="28">
        <f>외인!DT32</f>
        <v>125107.09</v>
      </c>
      <c r="DU32" s="28">
        <f>(기관!DU32+외인!DU32)/DT32</f>
        <v>-1.6868748206036923E-3</v>
      </c>
      <c r="DV32" s="28">
        <f>외인!DV32</f>
        <v>32801.29</v>
      </c>
      <c r="DW32" s="28">
        <f>(기관!DW32+외인!DW32)/DV32</f>
        <v>-5.2497935294617984E-4</v>
      </c>
      <c r="DX32" s="28">
        <f>외인!DX32</f>
        <v>106127.12</v>
      </c>
      <c r="DY32" s="28">
        <f>(기관!DY32+외인!DY32)/DX32</f>
        <v>8.35601682209034E-4</v>
      </c>
      <c r="DZ32" s="28">
        <f>외인!DZ32</f>
        <v>8834.84</v>
      </c>
      <c r="EA32" s="28">
        <f>(기관!EA32+외인!EA32)/DZ32</f>
        <v>1.8981668032471441E-3</v>
      </c>
      <c r="EB32" s="28">
        <f>외인!EB32</f>
        <v>12786.66</v>
      </c>
      <c r="EC32" s="28">
        <f>(기관!EC32+외인!EC32)/EB32</f>
        <v>-1.2254959465568024E-3</v>
      </c>
      <c r="ED32" s="28">
        <f>외인!ED32</f>
        <v>10350.77</v>
      </c>
      <c r="EE32" s="28">
        <f>(기관!EE32+외인!EE32)/ED32</f>
        <v>1.0530617528937459E-4</v>
      </c>
      <c r="EF32" s="28">
        <f>외인!EF32</f>
        <v>262858.87</v>
      </c>
      <c r="EG32" s="28">
        <f>(기관!EG32+외인!EG32)/EF32</f>
        <v>9.7208056931843317E-4</v>
      </c>
      <c r="EH32" s="28">
        <f>외인!EH32</f>
        <v>179101.18</v>
      </c>
      <c r="EI32" s="28">
        <f>(기관!EI32+외인!EI32)/EH32</f>
        <v>-1.088714211709828E-3</v>
      </c>
      <c r="EJ32" s="28">
        <f>외인!EJ32</f>
        <v>94292.3</v>
      </c>
      <c r="EK32" s="28">
        <f>(기관!EK32+외인!EK32)/EJ32</f>
        <v>1.7095775582947916E-3</v>
      </c>
      <c r="EL32" s="28">
        <f>외인!EL32</f>
        <v>33876.160000000003</v>
      </c>
      <c r="EM32" s="28">
        <f>(기관!EM32+외인!EM32)/EL32</f>
        <v>-5.2446912519010418E-3</v>
      </c>
      <c r="EN32" s="28">
        <f>외인!EN32</f>
        <v>39884.93</v>
      </c>
      <c r="EO32" s="28">
        <f>(기관!EO32+외인!EO32)/EN32</f>
        <v>1.4642121723668564E-3</v>
      </c>
      <c r="EP32" s="28">
        <f>외인!EP32</f>
        <v>166464.51</v>
      </c>
      <c r="EQ32" s="28">
        <f>(기관!EQ32+외인!EQ32)/EP32</f>
        <v>3.7329278174669174E-4</v>
      </c>
      <c r="ER32" s="28">
        <f>외인!ER32</f>
        <v>14688.76</v>
      </c>
      <c r="ES32" s="28">
        <f>(기관!ES32+외인!ES32)/ER32</f>
        <v>-1.2807752322183766E-2</v>
      </c>
      <c r="ET32" s="28">
        <f>외인!ET32</f>
        <v>120579.43</v>
      </c>
      <c r="EU32" s="28">
        <f>(기관!EU32+외인!EU32)/ET32</f>
        <v>6.2581155011265203E-4</v>
      </c>
      <c r="EV32" s="28">
        <f>외인!EV32</f>
        <v>44776.15</v>
      </c>
      <c r="EW32" s="28">
        <f>(기관!EW32+외인!EW32)/EV32</f>
        <v>-9.0047938467242058E-4</v>
      </c>
      <c r="EX32" s="28">
        <f>외인!EX32</f>
        <v>52997.32</v>
      </c>
      <c r="EY32" s="28">
        <f>(기관!EY32+외인!EY32)/EX32</f>
        <v>5.2229056110761828E-4</v>
      </c>
    </row>
    <row r="33" spans="1:155">
      <c r="A33" s="27">
        <f>외인!A33</f>
        <v>46108</v>
      </c>
      <c r="B33" s="28">
        <f>외인!B33</f>
        <v>4345976.24</v>
      </c>
      <c r="C33" s="28">
        <f>(기관!C33+외인!C33)/B33</f>
        <v>-3.0750099084757075E-3</v>
      </c>
      <c r="D33" s="28">
        <f>외인!D33</f>
        <v>632233.11</v>
      </c>
      <c r="E33" s="28">
        <f>(기관!E33+외인!E33)/D33</f>
        <v>-7.7055439250880097E-4</v>
      </c>
      <c r="F33" s="28">
        <f>외인!F33</f>
        <v>1834964.15</v>
      </c>
      <c r="G33" s="28">
        <f>(기관!G33+외인!G33)/F33</f>
        <v>-5.3990264605442021E-3</v>
      </c>
      <c r="H33" s="28">
        <f>외인!H33</f>
        <v>283912.51</v>
      </c>
      <c r="I33" s="28">
        <f>(기관!I33+외인!I33)/H33</f>
        <v>2.8600360019359486E-3</v>
      </c>
      <c r="J33" s="28">
        <f>외인!J33</f>
        <v>40037.5</v>
      </c>
      <c r="K33" s="28">
        <f>(기관!K33+외인!K33)/J33</f>
        <v>1.3147674055572901E-3</v>
      </c>
      <c r="L33" s="28">
        <f>외인!L33</f>
        <v>262308.96000000002</v>
      </c>
      <c r="M33" s="28">
        <f>(기관!M33+외인!M33)/L33</f>
        <v>2.5259144788649227E-3</v>
      </c>
      <c r="N33" s="28">
        <f>외인!N33</f>
        <v>232163.42</v>
      </c>
      <c r="O33" s="28">
        <f>(기관!O33+외인!O33)/N33</f>
        <v>-3.4147067612977098E-3</v>
      </c>
      <c r="P33" s="28">
        <f>외인!P33</f>
        <v>203459.91</v>
      </c>
      <c r="Q33" s="28">
        <f>(기관!Q33+외인!Q33)/P33</f>
        <v>5.682691985856084E-4</v>
      </c>
      <c r="R33" s="28">
        <f>외인!R33</f>
        <v>125887.75</v>
      </c>
      <c r="S33" s="28">
        <f>(기관!S33+외인!S33)/R33</f>
        <v>-1.7270941771538534E-3</v>
      </c>
      <c r="T33" s="28">
        <f>외인!T33</f>
        <v>8499.7000000000007</v>
      </c>
      <c r="U33" s="28">
        <f>(기관!U33+외인!U33)/T33</f>
        <v>-9.2944456863183387E-4</v>
      </c>
      <c r="V33" s="28">
        <f>외인!V33</f>
        <v>105709.37</v>
      </c>
      <c r="W33" s="28">
        <f>(기관!W33+외인!W33)/V33</f>
        <v>-4.2730365340366703E-4</v>
      </c>
      <c r="X33" s="28">
        <f>외인!X33</f>
        <v>1823765.25</v>
      </c>
      <c r="Y33" s="28">
        <f>(기관!Y33+외인!Y33)/X33</f>
        <v>-6.3502854876744692E-3</v>
      </c>
      <c r="Z33" s="28">
        <f>외인!Z33</f>
        <v>44125.63</v>
      </c>
      <c r="AA33" s="28">
        <f>(기관!AA33+외인!AA33)/Z33</f>
        <v>-8.3103629341949351E-4</v>
      </c>
      <c r="AB33" s="28">
        <f>외인!AB33</f>
        <v>202032.7</v>
      </c>
      <c r="AC33" s="28">
        <f>(기관!AC33+외인!AC33)/AB33</f>
        <v>-3.4954737525163008E-4</v>
      </c>
      <c r="AD33" s="28">
        <f>외인!AD33</f>
        <v>19936.93</v>
      </c>
      <c r="AE33" s="28">
        <f>(기관!AE33+외인!AE33)/AD33</f>
        <v>-1.1862408103955823E-3</v>
      </c>
      <c r="AF33" s="28">
        <f>외인!AF33</f>
        <v>23349.61</v>
      </c>
      <c r="AG33" s="28">
        <f>(기관!AG33+외인!AG33)/AF33</f>
        <v>-1.0509811512911778E-3</v>
      </c>
      <c r="AH33" s="28">
        <f>외인!AH33</f>
        <v>185288.79</v>
      </c>
      <c r="AI33" s="28">
        <f>(기관!AI33+외인!AI33)/AH33</f>
        <v>-2.482341214490094E-3</v>
      </c>
      <c r="AJ33" s="28">
        <f>외인!AJ33</f>
        <v>110794.96</v>
      </c>
      <c r="AK33" s="28">
        <f>(기관!AK33+외인!AK33)/AJ33</f>
        <v>-1.2539379047566785E-3</v>
      </c>
      <c r="AL33" s="28">
        <f>외인!AL33</f>
        <v>86411.64</v>
      </c>
      <c r="AM33" s="28">
        <f>(기관!AM33+외인!AM33)/AL33</f>
        <v>7.3300310004531793E-4</v>
      </c>
      <c r="AN33" s="28">
        <f>외인!AN33</f>
        <v>164722.25</v>
      </c>
      <c r="AO33" s="28">
        <f>(기관!AO33+외인!AO33)/AN33</f>
        <v>-5.147209924585173E-3</v>
      </c>
      <c r="AP33" s="28">
        <f>외인!AP33</f>
        <v>114737.58</v>
      </c>
      <c r="AQ33" s="28">
        <f>(기관!AQ33+외인!AQ33)/AP33</f>
        <v>1.7684702780030744E-3</v>
      </c>
      <c r="AR33" s="28">
        <f>외인!AR33</f>
        <v>24585.46</v>
      </c>
      <c r="AS33" s="28">
        <f>(기관!AS33+외인!AS33)/AR33</f>
        <v>-2.7455252006673865E-4</v>
      </c>
      <c r="AT33" s="28">
        <f>외인!AT33</f>
        <v>77106.77</v>
      </c>
      <c r="AU33" s="28">
        <f>(기관!AU33+외인!AU33)/AT33</f>
        <v>1.2307609305901417E-4</v>
      </c>
      <c r="AV33" s="28">
        <f>외인!AV33</f>
        <v>48194.96</v>
      </c>
      <c r="AW33" s="28">
        <f>(기관!AW33+외인!AW33)/AV33</f>
        <v>1.4769179183881467E-3</v>
      </c>
      <c r="AX33" s="28">
        <f>외인!AX33</f>
        <v>56868.83</v>
      </c>
      <c r="AY33" s="28">
        <f>(기관!AY33+외인!AY33)/AX33</f>
        <v>-1.0573454737859034E-2</v>
      </c>
      <c r="AZ33" s="28">
        <f>외인!AZ33</f>
        <v>1955328.81</v>
      </c>
      <c r="BA33" s="28">
        <f>(기관!BA33+외인!BA33)/AZ33</f>
        <v>-5.9528248857541252E-3</v>
      </c>
      <c r="BB33" s="28">
        <f>외인!BB33</f>
        <v>96921.3</v>
      </c>
      <c r="BC33" s="28">
        <f>(기관!BC33+외인!BC33)/BB33</f>
        <v>-1.9995604681323942E-4</v>
      </c>
      <c r="BD33" s="28">
        <f>외인!BD33</f>
        <v>37627.730000000003</v>
      </c>
      <c r="BE33" s="28">
        <f>(기관!BE33+외인!BE33)/BD33</f>
        <v>-3.8652344959422208E-3</v>
      </c>
      <c r="BF33" s="28">
        <f>외인!BF33</f>
        <v>0</v>
      </c>
      <c r="BG33" s="28" t="e">
        <f>(기관!BG33+외인!BG33)/BF33</f>
        <v>#DIV/0!</v>
      </c>
      <c r="BH33" s="28">
        <f>외인!BH33</f>
        <v>86774.51</v>
      </c>
      <c r="BI33" s="28">
        <f>(기관!BI33+외인!BI33)/BH33</f>
        <v>-1.0132007659853107E-3</v>
      </c>
      <c r="BJ33" s="28">
        <f>외인!BJ33</f>
        <v>115540.82</v>
      </c>
      <c r="BK33" s="28">
        <f>(기관!BK33+외인!BK33)/BJ33</f>
        <v>1.0604044527293469E-3</v>
      </c>
      <c r="BL33" s="28">
        <f>외인!BL33</f>
        <v>45852.45</v>
      </c>
      <c r="BM33" s="28">
        <f>(기관!BM33+외인!BM33)/BL33</f>
        <v>-1.4834539920985687E-3</v>
      </c>
      <c r="BN33" s="28">
        <f>외인!BN33</f>
        <v>44124.27</v>
      </c>
      <c r="BO33" s="28">
        <f>(기관!BO33+외인!BO33)/BN33</f>
        <v>-8.2154333658097922E-4</v>
      </c>
      <c r="BP33" s="28">
        <f>외인!BP33</f>
        <v>67826.87</v>
      </c>
      <c r="BQ33" s="28">
        <f>(기관!BQ33+외인!BQ33)/BP33</f>
        <v>-9.0635171577281987E-3</v>
      </c>
      <c r="BR33" s="28">
        <f>외인!BR33</f>
        <v>238982.18</v>
      </c>
      <c r="BS33" s="28">
        <f>(기관!BS33+외인!BS33)/BR33</f>
        <v>-1.2718521523236586E-3</v>
      </c>
      <c r="BT33" s="28">
        <f>외인!BT33</f>
        <v>1860926.36</v>
      </c>
      <c r="BU33" s="28">
        <f>(기관!BU33+외인!BU33)/BT33</f>
        <v>-6.2147703684524089E-3</v>
      </c>
      <c r="BV33" s="28">
        <f>외인!BV33</f>
        <v>363294.42</v>
      </c>
      <c r="BW33" s="28">
        <f>(기관!BW33+외인!BW33)/BV33</f>
        <v>6.1465298586199001E-5</v>
      </c>
      <c r="BX33" s="28">
        <f>외인!BX33</f>
        <v>74356.22</v>
      </c>
      <c r="BY33" s="28">
        <f>(기관!BY33+외인!BY33)/BX33</f>
        <v>-6.2953711202640475E-4</v>
      </c>
      <c r="BZ33" s="28">
        <f>외인!BZ33</f>
        <v>251133.89</v>
      </c>
      <c r="CA33" s="28">
        <f>(기관!CA33+외인!CA33)/BZ33</f>
        <v>-3.1239113128060888E-3</v>
      </c>
      <c r="CB33" s="28">
        <f>외인!CB33</f>
        <v>12958.74</v>
      </c>
      <c r="CC33" s="28">
        <f>(기관!CC33+외인!CC33)/CB33</f>
        <v>-6.2583244975977597E-4</v>
      </c>
      <c r="CD33" s="28">
        <f>외인!CD33</f>
        <v>31475.98</v>
      </c>
      <c r="CE33" s="28">
        <f>(기관!CE33+외인!CE33)/CD33</f>
        <v>-3.5280871318383099E-3</v>
      </c>
      <c r="CF33" s="28">
        <f>외인!CF33</f>
        <v>24963.55</v>
      </c>
      <c r="CG33" s="28">
        <f>(기관!CG33+외인!CG33)/CF33</f>
        <v>1.8346749560859733E-3</v>
      </c>
      <c r="CH33" s="28">
        <f>외인!CH33</f>
        <v>66770.14</v>
      </c>
      <c r="CI33" s="28">
        <f>(기관!CI33+외인!CI33)/CH33</f>
        <v>1.1860091951282415E-3</v>
      </c>
      <c r="CJ33" s="28">
        <f>외인!CJ33</f>
        <v>403812</v>
      </c>
      <c r="CK33" s="28">
        <f>(기관!CK33+외인!CK33)/CJ33</f>
        <v>2.8872346537497646E-4</v>
      </c>
      <c r="CL33" s="28">
        <f>외인!CL33</f>
        <v>230402.18</v>
      </c>
      <c r="CM33" s="28">
        <f>(기관!CM33+외인!CM33)/CL33</f>
        <v>-3.5051751680474549E-4</v>
      </c>
      <c r="CN33" s="28">
        <f>외인!CN33</f>
        <v>119387.43</v>
      </c>
      <c r="CO33" s="28">
        <f>(기관!CO33+외인!CO33)/CN33</f>
        <v>-1.7660988263169749E-3</v>
      </c>
      <c r="CP33" s="28">
        <f>외인!CP33</f>
        <v>97488.98</v>
      </c>
      <c r="CQ33" s="28">
        <f>(기관!CQ33+외인!CQ33)/CP33</f>
        <v>-2.0145866743092415E-4</v>
      </c>
      <c r="CR33" s="28">
        <f>외인!CR33</f>
        <v>160383.89000000001</v>
      </c>
      <c r="CS33" s="28">
        <f>(기관!CS33+외인!CS33)/CR33</f>
        <v>-1.0724892631049164E-3</v>
      </c>
      <c r="CT33" s="28">
        <f>외인!CT33</f>
        <v>111657.78</v>
      </c>
      <c r="CU33" s="28">
        <f>(기관!CU33+외인!CU33)/CT33</f>
        <v>-1.8395493802581391E-4</v>
      </c>
      <c r="CV33" s="28">
        <f>외인!CV33</f>
        <v>1860926.36</v>
      </c>
      <c r="CW33" s="28">
        <f>(기관!CW33+외인!CW33)/CV33</f>
        <v>-6.2147703684524089E-3</v>
      </c>
      <c r="CX33" s="28">
        <f>외인!CX33</f>
        <v>200836.9</v>
      </c>
      <c r="CY33" s="28">
        <f>(기관!CY33+외인!CY33)/CX33</f>
        <v>3.3289699253473836E-3</v>
      </c>
      <c r="CZ33" s="28">
        <f>외인!CZ33</f>
        <v>17132.849999999999</v>
      </c>
      <c r="DA33" s="28">
        <f>(기관!DA33+외인!DA33)/CZ33</f>
        <v>-1.3097645750706976E-3</v>
      </c>
      <c r="DB33" s="28">
        <f>외인!DB33</f>
        <v>37627.730000000003</v>
      </c>
      <c r="DC33" s="28">
        <f>(기관!DC33+외인!DC33)/DB33</f>
        <v>-3.8652344959422208E-3</v>
      </c>
      <c r="DD33" s="28">
        <f>외인!DD33</f>
        <v>8499.7000000000007</v>
      </c>
      <c r="DE33" s="28">
        <f>(기관!DE33+외인!DE33)/DD33</f>
        <v>-9.2944456863183387E-4</v>
      </c>
      <c r="DF33" s="28">
        <f>외인!DF33</f>
        <v>55700.76</v>
      </c>
      <c r="DG33" s="28">
        <f>(기관!DG33+외인!DG33)/DF33</f>
        <v>-8.2099418392136839E-4</v>
      </c>
      <c r="DH33" s="28">
        <f>외인!DH33</f>
        <v>23400.23</v>
      </c>
      <c r="DI33" s="28">
        <f>(기관!DI33+외인!DI33)/DH33</f>
        <v>-4.0935495078467179E-3</v>
      </c>
      <c r="DJ33" s="28">
        <f>외인!DJ33</f>
        <v>550358.44999999995</v>
      </c>
      <c r="DK33" s="28">
        <f>(기관!DK33+외인!DK33)/DJ33</f>
        <v>-1.4942988519573016E-4</v>
      </c>
      <c r="DL33" s="28">
        <f>외인!DL33</f>
        <v>94097.82</v>
      </c>
      <c r="DM33" s="28">
        <f>(기관!DM33+외인!DM33)/DL33</f>
        <v>-2.1828348414447856E-3</v>
      </c>
      <c r="DN33" s="28">
        <f>외인!DN33</f>
        <v>1860926.36</v>
      </c>
      <c r="DO33" s="28">
        <f>(기관!DO33+외인!DO33)/DN33</f>
        <v>-6.2147703684524089E-3</v>
      </c>
      <c r="DP33" s="28">
        <f>외인!DP33</f>
        <v>87299.27</v>
      </c>
      <c r="DQ33" s="28">
        <f>(기관!DQ33+외인!DQ33)/DP33</f>
        <v>-1.812157192150633E-4</v>
      </c>
      <c r="DR33" s="28">
        <f>외인!DR33</f>
        <v>41882.449999999997</v>
      </c>
      <c r="DS33" s="28">
        <f>(기관!DS33+외인!DS33)/DR33</f>
        <v>1.6166676018236758E-3</v>
      </c>
      <c r="DT33" s="28">
        <f>외인!DT33</f>
        <v>125887.75</v>
      </c>
      <c r="DU33" s="28">
        <f>(기관!DU33+외인!DU33)/DT33</f>
        <v>-1.7270941771538534E-3</v>
      </c>
      <c r="DV33" s="28">
        <f>외인!DV33</f>
        <v>34221.51</v>
      </c>
      <c r="DW33" s="28">
        <f>(기관!DW33+외인!DW33)/DV33</f>
        <v>1.3278198419648926E-3</v>
      </c>
      <c r="DX33" s="28">
        <f>외인!DX33</f>
        <v>105709.37</v>
      </c>
      <c r="DY33" s="28">
        <f>(기관!DY33+외인!DY33)/DX33</f>
        <v>-4.2730365340366703E-4</v>
      </c>
      <c r="DZ33" s="28">
        <f>외인!DZ33</f>
        <v>9010.9500000000007</v>
      </c>
      <c r="EA33" s="28">
        <f>(기관!EA33+외인!EA33)/DZ33</f>
        <v>-6.4366132316792356E-5</v>
      </c>
      <c r="EB33" s="28">
        <f>외인!EB33</f>
        <v>12792.4</v>
      </c>
      <c r="EC33" s="28">
        <f>(기관!EC33+외인!EC33)/EB33</f>
        <v>-1.6650511241049378E-3</v>
      </c>
      <c r="ED33" s="28">
        <f>외인!ED33</f>
        <v>10356.68</v>
      </c>
      <c r="EE33" s="28">
        <f>(기관!EE33+외인!EE33)/ED33</f>
        <v>2.3945897720118806E-4</v>
      </c>
      <c r="EF33" s="28">
        <f>외인!EF33</f>
        <v>264602.08</v>
      </c>
      <c r="EG33" s="28">
        <f>(기관!EG33+외인!EG33)/EF33</f>
        <v>4.28001170663511E-4</v>
      </c>
      <c r="EH33" s="28">
        <f>외인!EH33</f>
        <v>175575.27</v>
      </c>
      <c r="EI33" s="28">
        <f>(기관!EI33+외인!EI33)/EH33</f>
        <v>-1.3467728114557364E-3</v>
      </c>
      <c r="EJ33" s="28">
        <f>외인!EJ33</f>
        <v>96645.79</v>
      </c>
      <c r="EK33" s="28">
        <f>(기관!EK33+외인!EK33)/EJ33</f>
        <v>1.3346675525131517E-3</v>
      </c>
      <c r="EL33" s="28">
        <f>외인!EL33</f>
        <v>34041.699999999997</v>
      </c>
      <c r="EM33" s="28">
        <f>(기관!EM33+외인!EM33)/EL33</f>
        <v>-3.1161780992136115E-3</v>
      </c>
      <c r="EN33" s="28">
        <f>외인!EN33</f>
        <v>41882.449999999997</v>
      </c>
      <c r="EO33" s="28">
        <f>(기관!EO33+외인!EO33)/EN33</f>
        <v>1.6166676018236758E-3</v>
      </c>
      <c r="EP33" s="28">
        <f>외인!EP33</f>
        <v>162721.04999999999</v>
      </c>
      <c r="EQ33" s="28">
        <f>(기관!EQ33+외인!EQ33)/EP33</f>
        <v>1.598563922737716E-3</v>
      </c>
      <c r="ER33" s="28">
        <f>외인!ER33</f>
        <v>14571.16</v>
      </c>
      <c r="ES33" s="28">
        <f>(기관!ES33+외인!ES33)/ER33</f>
        <v>-7.9705390648376652E-3</v>
      </c>
      <c r="ET33" s="28">
        <f>외인!ET33</f>
        <v>114737.58</v>
      </c>
      <c r="EU33" s="28">
        <f>(기관!EU33+외인!EU33)/ET33</f>
        <v>1.7684702780030744E-3</v>
      </c>
      <c r="EV33" s="28">
        <f>외인!EV33</f>
        <v>44125.63</v>
      </c>
      <c r="EW33" s="28">
        <f>(기관!EW33+외인!EW33)/EV33</f>
        <v>-8.3103629341949351E-4</v>
      </c>
      <c r="EX33" s="28">
        <f>외인!EX33</f>
        <v>53363.35</v>
      </c>
      <c r="EY33" s="28">
        <f>(기관!EY33+외인!EY33)/EX33</f>
        <v>3.1913288802146037E-4</v>
      </c>
    </row>
    <row r="34" spans="1:155">
      <c r="A34" s="27">
        <f>외인!A34</f>
        <v>46111</v>
      </c>
      <c r="B34" s="28">
        <f>외인!B34</f>
        <v>4216789.63</v>
      </c>
      <c r="C34" s="28">
        <f>(기관!C34+외인!C34)/B34</f>
        <v>-1.6887515443828295E-3</v>
      </c>
      <c r="D34" s="28">
        <f>외인!D34</f>
        <v>612779.01</v>
      </c>
      <c r="E34" s="28">
        <f>(기관!E34+외인!E34)/D34</f>
        <v>-4.528875752451116E-4</v>
      </c>
      <c r="F34" s="28">
        <f>외인!F34</f>
        <v>1790618.47</v>
      </c>
      <c r="G34" s="28">
        <f>(기관!G34+외인!G34)/F34</f>
        <v>-3.8907562480353509E-3</v>
      </c>
      <c r="H34" s="28">
        <f>외인!H34</f>
        <v>289003.34999999998</v>
      </c>
      <c r="I34" s="28">
        <f>(기관!I34+외인!I34)/H34</f>
        <v>4.7136477829755261E-3</v>
      </c>
      <c r="J34" s="28">
        <f>외인!J34</f>
        <v>39071.03</v>
      </c>
      <c r="K34" s="28">
        <f>(기관!K34+외인!K34)/J34</f>
        <v>1.336540142402184E-3</v>
      </c>
      <c r="L34" s="28">
        <f>외인!L34</f>
        <v>267670.71000000002</v>
      </c>
      <c r="M34" s="28">
        <f>(기관!M34+외인!M34)/L34</f>
        <v>4.6438775464076737E-3</v>
      </c>
      <c r="N34" s="28">
        <f>외인!N34</f>
        <v>222908.52</v>
      </c>
      <c r="O34" s="28">
        <f>(기관!O34+외인!O34)/N34</f>
        <v>-1.8914037022900697E-3</v>
      </c>
      <c r="P34" s="28">
        <f>외인!P34</f>
        <v>195449.2</v>
      </c>
      <c r="Q34" s="28">
        <f>(기관!Q34+외인!Q34)/P34</f>
        <v>1.1708413234743349E-3</v>
      </c>
      <c r="R34" s="28">
        <f>외인!R34</f>
        <v>121963.67</v>
      </c>
      <c r="S34" s="28">
        <f>(기관!S34+외인!S34)/R34</f>
        <v>-7.8195416717125683E-4</v>
      </c>
      <c r="T34" s="28">
        <f>외인!T34</f>
        <v>8561.58</v>
      </c>
      <c r="U34" s="28">
        <f>(기관!U34+외인!U34)/T34</f>
        <v>7.5453362580271384E-4</v>
      </c>
      <c r="V34" s="28">
        <f>외인!V34</f>
        <v>100787.32</v>
      </c>
      <c r="W34" s="28">
        <f>(기관!W34+외인!W34)/V34</f>
        <v>-3.1829400761921239E-4</v>
      </c>
      <c r="X34" s="28">
        <f>외인!X34</f>
        <v>1763631.77</v>
      </c>
      <c r="Y34" s="28">
        <f>(기관!Y34+외인!Y34)/X34</f>
        <v>-4.9043457637418277E-3</v>
      </c>
      <c r="Z34" s="28">
        <f>외인!Z34</f>
        <v>43507.24</v>
      </c>
      <c r="AA34" s="28">
        <f>(기관!AA34+외인!AA34)/Z34</f>
        <v>-3.9809466194591999E-4</v>
      </c>
      <c r="AB34" s="28">
        <f>외인!AB34</f>
        <v>194703.19</v>
      </c>
      <c r="AC34" s="28">
        <f>(기관!AC34+외인!AC34)/AB34</f>
        <v>1.2002885006660682E-4</v>
      </c>
      <c r="AD34" s="28">
        <f>외인!AD34</f>
        <v>19224</v>
      </c>
      <c r="AE34" s="28">
        <f>(기관!AE34+외인!AE34)/AD34</f>
        <v>5.0821889305035367E-4</v>
      </c>
      <c r="AF34" s="28">
        <f>외인!AF34</f>
        <v>23237.67</v>
      </c>
      <c r="AG34" s="28">
        <f>(기관!AG34+외인!AG34)/AF34</f>
        <v>9.0628707611391344E-4</v>
      </c>
      <c r="AH34" s="28">
        <f>외인!AH34</f>
        <v>177051.06</v>
      </c>
      <c r="AI34" s="28">
        <f>(기관!AI34+외인!AI34)/AH34</f>
        <v>-1.0260881804378919E-3</v>
      </c>
      <c r="AJ34" s="28">
        <f>외인!AJ34</f>
        <v>108503.45</v>
      </c>
      <c r="AK34" s="28">
        <f>(기관!AK34+외인!AK34)/AJ34</f>
        <v>8.7564035982266018E-4</v>
      </c>
      <c r="AL34" s="28">
        <f>외인!AL34</f>
        <v>83675.039999999994</v>
      </c>
      <c r="AM34" s="28">
        <f>(기관!AM34+외인!AM34)/AL34</f>
        <v>8.2593327711585202E-4</v>
      </c>
      <c r="AN34" s="28">
        <f>외인!AN34</f>
        <v>157763.99</v>
      </c>
      <c r="AO34" s="28">
        <f>(기관!AO34+외인!AO34)/AN34</f>
        <v>-3.0813749069099989E-3</v>
      </c>
      <c r="AP34" s="28">
        <f>외인!AP34</f>
        <v>109661.4</v>
      </c>
      <c r="AQ34" s="28">
        <f>(기관!AQ34+외인!AQ34)/AP34</f>
        <v>2.9515399219780156E-3</v>
      </c>
      <c r="AR34" s="28">
        <f>외인!AR34</f>
        <v>23603.75</v>
      </c>
      <c r="AS34" s="28">
        <f>(기관!AS34+외인!AS34)/AR34</f>
        <v>1.076947518932373E-3</v>
      </c>
      <c r="AT34" s="28">
        <f>외인!AT34</f>
        <v>74569.03</v>
      </c>
      <c r="AU34" s="28">
        <f>(기관!AU34+외인!AU34)/AT34</f>
        <v>7.605033886051622E-4</v>
      </c>
      <c r="AV34" s="28">
        <f>외인!AV34</f>
        <v>46998.42</v>
      </c>
      <c r="AW34" s="28">
        <f>(기관!AW34+외인!AW34)/AV34</f>
        <v>1.5928195032939405E-3</v>
      </c>
      <c r="AX34" s="28">
        <f>외인!AX34</f>
        <v>56406.79</v>
      </c>
      <c r="AY34" s="28">
        <f>(기관!AY34+외인!AY34)/AX34</f>
        <v>-2.9343985006060436E-3</v>
      </c>
      <c r="AZ34" s="28">
        <f>외인!AZ34</f>
        <v>1893371.86</v>
      </c>
      <c r="BA34" s="28">
        <f>(기관!BA34+외인!BA34)/AZ34</f>
        <v>-4.4190790920490379E-3</v>
      </c>
      <c r="BB34" s="28">
        <f>외인!BB34</f>
        <v>95265.9</v>
      </c>
      <c r="BC34" s="28">
        <f>(기관!BC34+외인!BC34)/BB34</f>
        <v>1.4664218781326792E-4</v>
      </c>
      <c r="BD34" s="28">
        <f>외인!BD34</f>
        <v>36377.589999999997</v>
      </c>
      <c r="BE34" s="28">
        <f>(기관!BE34+외인!BE34)/BD34</f>
        <v>-1.9242616127126621E-3</v>
      </c>
      <c r="BF34" s="28">
        <f>외인!BF34</f>
        <v>0</v>
      </c>
      <c r="BG34" s="28" t="e">
        <f>(기관!BG34+외인!BG34)/BF34</f>
        <v>#DIV/0!</v>
      </c>
      <c r="BH34" s="28">
        <f>외인!BH34</f>
        <v>87068.55</v>
      </c>
      <c r="BI34" s="28">
        <f>(기관!BI34+외인!BI34)/BH34</f>
        <v>1.3044893937018591E-3</v>
      </c>
      <c r="BJ34" s="28">
        <f>외인!BJ34</f>
        <v>115789.79</v>
      </c>
      <c r="BK34" s="28">
        <f>(기관!BK34+외인!BK34)/BJ34</f>
        <v>2.1537304800362798E-3</v>
      </c>
      <c r="BL34" s="28">
        <f>외인!BL34</f>
        <v>45581.62</v>
      </c>
      <c r="BM34" s="28">
        <f>(기관!BM34+외인!BM34)/BL34</f>
        <v>-1.0186123266351656E-3</v>
      </c>
      <c r="BN34" s="28">
        <f>외인!BN34</f>
        <v>43881.23</v>
      </c>
      <c r="BO34" s="28">
        <f>(기관!BO34+외인!BO34)/BN34</f>
        <v>1.3650483361564842E-3</v>
      </c>
      <c r="BP34" s="28">
        <f>외인!BP34</f>
        <v>67006.070000000007</v>
      </c>
      <c r="BQ34" s="28">
        <f>(기관!BQ34+외인!BQ34)/BP34</f>
        <v>-2.861979519168935E-3</v>
      </c>
      <c r="BR34" s="28">
        <f>외인!BR34</f>
        <v>229203.34</v>
      </c>
      <c r="BS34" s="28">
        <f>(기관!BS34+외인!BS34)/BR34</f>
        <v>6.728086946725995E-4</v>
      </c>
      <c r="BT34" s="28">
        <f>외인!BT34</f>
        <v>1799249.57</v>
      </c>
      <c r="BU34" s="28">
        <f>(기관!BU34+외인!BU34)/BT34</f>
        <v>-4.8172138787839205E-3</v>
      </c>
      <c r="BV34" s="28">
        <f>외인!BV34</f>
        <v>348597.47</v>
      </c>
      <c r="BW34" s="28">
        <f>(기관!BW34+외인!BW34)/BV34</f>
        <v>6.7034336192973521E-4</v>
      </c>
      <c r="BX34" s="28">
        <f>외인!BX34</f>
        <v>72143.88</v>
      </c>
      <c r="BY34" s="28">
        <f>(기관!BY34+외인!BY34)/BX34</f>
        <v>5.4834866103680585E-4</v>
      </c>
      <c r="BZ34" s="28">
        <f>외인!BZ34</f>
        <v>241439.03</v>
      </c>
      <c r="CA34" s="28">
        <f>(기관!CA34+외인!CA34)/BZ34</f>
        <v>-1.7271855341698483E-3</v>
      </c>
      <c r="CB34" s="28">
        <f>외인!CB34</f>
        <v>12427.76</v>
      </c>
      <c r="CC34" s="28">
        <f>(기관!CC34+외인!CC34)/CB34</f>
        <v>-3.9106001403310003E-4</v>
      </c>
      <c r="CD34" s="28">
        <f>외인!CD34</f>
        <v>30830.69</v>
      </c>
      <c r="CE34" s="28">
        <f>(기관!CE34+외인!CE34)/CD34</f>
        <v>6.3864934583040471E-4</v>
      </c>
      <c r="CF34" s="28">
        <f>외인!CF34</f>
        <v>24292.04</v>
      </c>
      <c r="CG34" s="28">
        <f>(기관!CG34+외인!CG34)/CF34</f>
        <v>1.9446699412647103E-3</v>
      </c>
      <c r="CH34" s="28">
        <f>외인!CH34</f>
        <v>65464.639999999999</v>
      </c>
      <c r="CI34" s="28">
        <f>(기관!CI34+외인!CI34)/CH34</f>
        <v>1.3558464539024425E-3</v>
      </c>
      <c r="CJ34" s="28">
        <f>외인!CJ34</f>
        <v>390716.02</v>
      </c>
      <c r="CK34" s="28">
        <f>(기관!CK34+외인!CK34)/CJ34</f>
        <v>7.2431122737173662E-4</v>
      </c>
      <c r="CL34" s="28">
        <f>외인!CL34</f>
        <v>222405.18</v>
      </c>
      <c r="CM34" s="28">
        <f>(기관!CM34+외인!CM34)/CL34</f>
        <v>-8.9925963055377341E-7</v>
      </c>
      <c r="CN34" s="28">
        <f>외인!CN34</f>
        <v>112912.59</v>
      </c>
      <c r="CO34" s="28">
        <f>(기관!CO34+외인!CO34)/CN34</f>
        <v>-6.496175492918903E-4</v>
      </c>
      <c r="CP34" s="28">
        <f>외인!CP34</f>
        <v>95839.43</v>
      </c>
      <c r="CQ34" s="28">
        <f>(기관!CQ34+외인!CQ34)/CP34</f>
        <v>1.3126121472133129E-4</v>
      </c>
      <c r="CR34" s="28">
        <f>외인!CR34</f>
        <v>156197.01</v>
      </c>
      <c r="CS34" s="28">
        <f>(기관!CS34+외인!CS34)/CR34</f>
        <v>-2.0781447737059749E-4</v>
      </c>
      <c r="CT34" s="28">
        <f>외인!CT34</f>
        <v>107692.04</v>
      </c>
      <c r="CU34" s="28">
        <f>(기관!CU34+외인!CU34)/CT34</f>
        <v>3.7885808459009587E-4</v>
      </c>
      <c r="CV34" s="28">
        <f>외인!CV34</f>
        <v>1799249.57</v>
      </c>
      <c r="CW34" s="28">
        <f>(기관!CW34+외인!CW34)/CV34</f>
        <v>-4.8172138787839205E-3</v>
      </c>
      <c r="CX34" s="28">
        <f>외인!CX34</f>
        <v>203889.9</v>
      </c>
      <c r="CY34" s="28">
        <f>(기관!CY34+외인!CY34)/CX34</f>
        <v>4.9345259377732787E-3</v>
      </c>
      <c r="CZ34" s="28">
        <f>외인!CZ34</f>
        <v>16533.64</v>
      </c>
      <c r="DA34" s="28">
        <f>(기관!DA34+외인!DA34)/CZ34</f>
        <v>-1.1376805107647199E-3</v>
      </c>
      <c r="DB34" s="28">
        <f>외인!DB34</f>
        <v>36377.589999999997</v>
      </c>
      <c r="DC34" s="28">
        <f>(기관!DC34+외인!DC34)/DB34</f>
        <v>-1.9242616127126621E-3</v>
      </c>
      <c r="DD34" s="28">
        <f>외인!DD34</f>
        <v>8561.58</v>
      </c>
      <c r="DE34" s="28">
        <f>(기관!DE34+외인!DE34)/DD34</f>
        <v>7.5453362580271384E-4</v>
      </c>
      <c r="DF34" s="28">
        <f>외인!DF34</f>
        <v>53870.22</v>
      </c>
      <c r="DG34" s="28">
        <f>(기관!DG34+외인!DG34)/DF34</f>
        <v>5.8808001897894607E-4</v>
      </c>
      <c r="DH34" s="28">
        <f>외인!DH34</f>
        <v>22903.53</v>
      </c>
      <c r="DI34" s="28">
        <f>(기관!DI34+외인!DI34)/DH34</f>
        <v>1.2670535939219849E-3</v>
      </c>
      <c r="DJ34" s="28">
        <f>외인!DJ34</f>
        <v>538459.81000000006</v>
      </c>
      <c r="DK34" s="28">
        <f>(기관!DK34+외인!DK34)/DJ34</f>
        <v>1.5785764958019799E-3</v>
      </c>
      <c r="DL34" s="28">
        <f>외인!DL34</f>
        <v>88372.28</v>
      </c>
      <c r="DM34" s="28">
        <f>(기관!DM34+외인!DM34)/DL34</f>
        <v>-8.8240339617807757E-4</v>
      </c>
      <c r="DN34" s="28">
        <f>외인!DN34</f>
        <v>1799249.57</v>
      </c>
      <c r="DO34" s="28">
        <f>(기관!DO34+외인!DO34)/DN34</f>
        <v>-4.8172138787839205E-3</v>
      </c>
      <c r="DP34" s="28">
        <f>외인!DP34</f>
        <v>82912.53</v>
      </c>
      <c r="DQ34" s="28">
        <f>(기관!DQ34+외인!DQ34)/DP34</f>
        <v>-5.6565636098669429E-5</v>
      </c>
      <c r="DR34" s="28">
        <f>외인!DR34</f>
        <v>40976.11</v>
      </c>
      <c r="DS34" s="28">
        <f>(기관!DS34+외인!DS34)/DR34</f>
        <v>1.8501024133330372E-3</v>
      </c>
      <c r="DT34" s="28">
        <f>외인!DT34</f>
        <v>121963.67</v>
      </c>
      <c r="DU34" s="28">
        <f>(기관!DU34+외인!DU34)/DT34</f>
        <v>-7.8195416717125683E-4</v>
      </c>
      <c r="DV34" s="28">
        <f>외인!DV34</f>
        <v>33952.050000000003</v>
      </c>
      <c r="DW34" s="28">
        <f>(기관!DW34+외인!DW34)/DV34</f>
        <v>1.8529072618590039E-3</v>
      </c>
      <c r="DX34" s="28">
        <f>외인!DX34</f>
        <v>100787.32</v>
      </c>
      <c r="DY34" s="28">
        <f>(기관!DY34+외인!DY34)/DX34</f>
        <v>-3.1829400761921239E-4</v>
      </c>
      <c r="DZ34" s="28">
        <f>외인!DZ34</f>
        <v>8598.17</v>
      </c>
      <c r="EA34" s="28">
        <f>(기관!EA34+외인!EA34)/DZ34</f>
        <v>-6.5130138157305567E-4</v>
      </c>
      <c r="EB34" s="28">
        <f>외인!EB34</f>
        <v>12484.94</v>
      </c>
      <c r="EC34" s="28">
        <f>(기관!EC34+외인!EC34)/EB34</f>
        <v>3.9006995628332992E-4</v>
      </c>
      <c r="ED34" s="28">
        <f>외인!ED34</f>
        <v>10005.08</v>
      </c>
      <c r="EE34" s="28">
        <f>(기관!EE34+외인!EE34)/ED34</f>
        <v>2.0989337416592386E-4</v>
      </c>
      <c r="EF34" s="28">
        <f>외인!EF34</f>
        <v>257266.1</v>
      </c>
      <c r="EG34" s="28">
        <f>(기관!EG34+외인!EG34)/EF34</f>
        <v>1.0831197736507064E-3</v>
      </c>
      <c r="EH34" s="28">
        <f>외인!EH34</f>
        <v>166468.76999999999</v>
      </c>
      <c r="EI34" s="28">
        <f>(기관!EI34+외인!EI34)/EH34</f>
        <v>-8.5145099588349222E-4</v>
      </c>
      <c r="EJ34" s="28">
        <f>외인!EJ34</f>
        <v>95169.99</v>
      </c>
      <c r="EK34" s="28">
        <f>(기관!EK34+외인!EK34)/EJ34</f>
        <v>1.8108649585862095E-3</v>
      </c>
      <c r="EL34" s="28">
        <f>외인!EL34</f>
        <v>33383.26</v>
      </c>
      <c r="EM34" s="28">
        <f>(기관!EM34+외인!EM34)/EL34</f>
        <v>8.0729083978017726E-4</v>
      </c>
      <c r="EN34" s="28">
        <f>외인!EN34</f>
        <v>40976.11</v>
      </c>
      <c r="EO34" s="28">
        <f>(기관!EO34+외인!EO34)/EN34</f>
        <v>1.8501024133330372E-3</v>
      </c>
      <c r="EP34" s="28">
        <f>외인!EP34</f>
        <v>157176.26</v>
      </c>
      <c r="EQ34" s="28">
        <f>(기관!EQ34+외인!EQ34)/EP34</f>
        <v>2.2120388918784551E-3</v>
      </c>
      <c r="ER34" s="28">
        <f>외인!ER34</f>
        <v>13846.89</v>
      </c>
      <c r="ES34" s="28">
        <f>(기관!ES34+외인!ES34)/ER34</f>
        <v>-5.1390601066376648E-3</v>
      </c>
      <c r="ET34" s="28">
        <f>외인!ET34</f>
        <v>109661.4</v>
      </c>
      <c r="EU34" s="28">
        <f>(기관!EU34+외인!EU34)/ET34</f>
        <v>2.9515399219780156E-3</v>
      </c>
      <c r="EV34" s="28">
        <f>외인!EV34</f>
        <v>43507.24</v>
      </c>
      <c r="EW34" s="28">
        <f>(기관!EW34+외인!EW34)/EV34</f>
        <v>-3.9809466194591999E-4</v>
      </c>
      <c r="EX34" s="28">
        <f>외인!EX34</f>
        <v>52332.19</v>
      </c>
      <c r="EY34" s="28">
        <f>(기관!EY34+외인!EY34)/EX34</f>
        <v>5.7135006197906108E-4</v>
      </c>
    </row>
    <row r="35" spans="1:155">
      <c r="A35" s="27">
        <f>외인!A35</f>
        <v>46112</v>
      </c>
      <c r="B35" s="28">
        <f>외인!B35</f>
        <v>4035189.36</v>
      </c>
      <c r="C35" s="28">
        <f>(기관!C35+외인!C35)/B35</f>
        <v>-2.2097203388740101E-3</v>
      </c>
      <c r="D35" s="28">
        <f>외인!D35</f>
        <v>582547.41</v>
      </c>
      <c r="E35" s="28">
        <f>(기관!E35+외인!E35)/D35</f>
        <v>-7.149975999378316E-4</v>
      </c>
      <c r="F35" s="28">
        <f>외인!F35</f>
        <v>1710834.54</v>
      </c>
      <c r="G35" s="28">
        <f>(기관!G35+외인!G35)/F35</f>
        <v>-4.3168756693443893E-3</v>
      </c>
      <c r="H35" s="28">
        <f>외인!H35</f>
        <v>277326.34999999998</v>
      </c>
      <c r="I35" s="28">
        <f>(기관!I35+외인!I35)/H35</f>
        <v>2.9541008274186716E-3</v>
      </c>
      <c r="J35" s="28">
        <f>외인!J35</f>
        <v>39296.94</v>
      </c>
      <c r="K35" s="28">
        <f>(기관!K35+외인!K35)/J35</f>
        <v>2.1933005470654967E-3</v>
      </c>
      <c r="L35" s="28">
        <f>외인!L35</f>
        <v>256689.75</v>
      </c>
      <c r="M35" s="28">
        <f>(기관!M35+외인!M35)/L35</f>
        <v>3.0038986753464056E-3</v>
      </c>
      <c r="N35" s="28">
        <f>외인!N35</f>
        <v>213088.93</v>
      </c>
      <c r="O35" s="28">
        <f>(기관!O35+외인!O35)/N35</f>
        <v>-1.138257158642638E-3</v>
      </c>
      <c r="P35" s="28">
        <f>외인!P35</f>
        <v>190629.92</v>
      </c>
      <c r="Q35" s="28">
        <f>(기관!Q35+외인!Q35)/P35</f>
        <v>1.150501453287081E-3</v>
      </c>
      <c r="R35" s="28">
        <f>외인!R35</f>
        <v>118391.85</v>
      </c>
      <c r="S35" s="28">
        <f>(기관!S35+외인!S35)/R35</f>
        <v>-1.2104718356880139E-3</v>
      </c>
      <c r="T35" s="28">
        <f>외인!T35</f>
        <v>8559.1299999999992</v>
      </c>
      <c r="U35" s="28">
        <f>(기관!U35+외인!U35)/T35</f>
        <v>1.9978666056012706E-3</v>
      </c>
      <c r="V35" s="28">
        <f>외인!V35</f>
        <v>96492.31</v>
      </c>
      <c r="W35" s="28">
        <f>(기관!W35+외인!W35)/V35</f>
        <v>-3.7899393226258136E-4</v>
      </c>
      <c r="X35" s="28">
        <f>외인!X35</f>
        <v>1659008.49</v>
      </c>
      <c r="Y35" s="28">
        <f>(기관!Y35+외인!Y35)/X35</f>
        <v>-6.1531270403564963E-3</v>
      </c>
      <c r="Z35" s="28">
        <f>외인!Z35</f>
        <v>42794.32</v>
      </c>
      <c r="AA35" s="28">
        <f>(기관!AA35+외인!AA35)/Z35</f>
        <v>-6.7322018436091486E-4</v>
      </c>
      <c r="AB35" s="28">
        <f>외인!AB35</f>
        <v>190454.53</v>
      </c>
      <c r="AC35" s="28">
        <f>(기관!AC35+외인!AC35)/AB35</f>
        <v>2.8715515456628938E-4</v>
      </c>
      <c r="AD35" s="28">
        <f>외인!AD35</f>
        <v>18515.099999999999</v>
      </c>
      <c r="AE35" s="28">
        <f>(기관!AE35+외인!AE35)/AD35</f>
        <v>2.0577798661632936E-4</v>
      </c>
      <c r="AF35" s="28">
        <f>외인!AF35</f>
        <v>23531.63</v>
      </c>
      <c r="AG35" s="28">
        <f>(기관!AG35+외인!AG35)/AF35</f>
        <v>-2.0185597002842556E-4</v>
      </c>
      <c r="AH35" s="28">
        <f>외인!AH35</f>
        <v>175168.96</v>
      </c>
      <c r="AI35" s="28">
        <f>(기관!AI35+외인!AI35)/AH35</f>
        <v>-1.1345617397054823E-3</v>
      </c>
      <c r="AJ35" s="28">
        <f>외인!AJ35</f>
        <v>106923.02</v>
      </c>
      <c r="AK35" s="28">
        <f>(기관!AK35+외인!AK35)/AJ35</f>
        <v>1.3889431854805447E-3</v>
      </c>
      <c r="AL35" s="28">
        <f>외인!AL35</f>
        <v>80786.179999999993</v>
      </c>
      <c r="AM35" s="28">
        <f>(기관!AM35+외인!AM35)/AL35</f>
        <v>5.1828171600637636E-4</v>
      </c>
      <c r="AN35" s="28">
        <f>외인!AN35</f>
        <v>150342.19</v>
      </c>
      <c r="AO35" s="28">
        <f>(기관!AO35+외인!AO35)/AN35</f>
        <v>-1.8869620031476194E-3</v>
      </c>
      <c r="AP35" s="28">
        <f>외인!AP35</f>
        <v>105142.09</v>
      </c>
      <c r="AQ35" s="28">
        <f>(기관!AQ35+외인!AQ35)/AP35</f>
        <v>3.1521153897549501E-3</v>
      </c>
      <c r="AR35" s="28">
        <f>외인!AR35</f>
        <v>22794.49</v>
      </c>
      <c r="AS35" s="28">
        <f>(기관!AS35+외인!AS35)/AR35</f>
        <v>-4.3870251100155286E-7</v>
      </c>
      <c r="AT35" s="28">
        <f>외인!AT35</f>
        <v>72994.27</v>
      </c>
      <c r="AU35" s="28">
        <f>(기관!AU35+외인!AU35)/AT35</f>
        <v>6.7347752090677802E-4</v>
      </c>
      <c r="AV35" s="28">
        <f>외인!AV35</f>
        <v>46851.16</v>
      </c>
      <c r="AW35" s="28">
        <f>(기관!AW35+외인!AW35)/AV35</f>
        <v>1.3231262577063194E-3</v>
      </c>
      <c r="AX35" s="28">
        <f>외인!AX35</f>
        <v>54833.34</v>
      </c>
      <c r="AY35" s="28">
        <f>(기관!AY35+외인!AY35)/AX35</f>
        <v>-9.0820657650983873E-4</v>
      </c>
      <c r="AZ35" s="28">
        <f>외인!AZ35</f>
        <v>1784315.84</v>
      </c>
      <c r="BA35" s="28">
        <f>(기관!BA35+외인!BA35)/AZ35</f>
        <v>-5.6169652117194682E-3</v>
      </c>
      <c r="BB35" s="28">
        <f>외인!BB35</f>
        <v>92487.65</v>
      </c>
      <c r="BC35" s="28">
        <f>(기관!BC35+외인!BC35)/BB35</f>
        <v>-1.6758994308969871E-5</v>
      </c>
      <c r="BD35" s="28">
        <f>외인!BD35</f>
        <v>35772.160000000003</v>
      </c>
      <c r="BE35" s="28">
        <f>(기관!BE35+외인!BE35)/BD35</f>
        <v>-1.5489699252155865E-3</v>
      </c>
      <c r="BF35" s="28">
        <f>외인!BF35</f>
        <v>0</v>
      </c>
      <c r="BG35" s="28" t="e">
        <f>(기관!BG35+외인!BG35)/BF35</f>
        <v>#DIV/0!</v>
      </c>
      <c r="BH35" s="28">
        <f>외인!BH35</f>
        <v>83364.39</v>
      </c>
      <c r="BI35" s="28">
        <f>(기관!BI35+외인!BI35)/BH35</f>
        <v>1.9845404014831752E-3</v>
      </c>
      <c r="BJ35" s="28">
        <f>외인!BJ35</f>
        <v>110825.15</v>
      </c>
      <c r="BK35" s="28">
        <f>(기관!BK35+외인!BK35)/BJ35</f>
        <v>1.718021586255467E-4</v>
      </c>
      <c r="BL35" s="28">
        <f>외인!BL35</f>
        <v>44219.95</v>
      </c>
      <c r="BM35" s="28">
        <f>(기관!BM35+외인!BM35)/BL35</f>
        <v>-1.2012677535818109E-3</v>
      </c>
      <c r="BN35" s="28">
        <f>외인!BN35</f>
        <v>42657.17</v>
      </c>
      <c r="BO35" s="28">
        <f>(기관!BO35+외인!BO35)/BN35</f>
        <v>-4.3087715382900452E-4</v>
      </c>
      <c r="BP35" s="28">
        <f>외인!BP35</f>
        <v>65079.29</v>
      </c>
      <c r="BQ35" s="28">
        <f>(기관!BQ35+외인!BQ35)/BP35</f>
        <v>-1.3643357203190138E-3</v>
      </c>
      <c r="BR35" s="28">
        <f>외인!BR35</f>
        <v>221744.06</v>
      </c>
      <c r="BS35" s="28">
        <f>(기관!BS35+외인!BS35)/BR35</f>
        <v>1.3581423556509248E-3</v>
      </c>
      <c r="BT35" s="28">
        <f>외인!BT35</f>
        <v>1692706.63</v>
      </c>
      <c r="BU35" s="28">
        <f>(기관!BU35+외인!BU35)/BT35</f>
        <v>-6.0570212335022289E-3</v>
      </c>
      <c r="BV35" s="28">
        <f>외인!BV35</f>
        <v>327374.12</v>
      </c>
      <c r="BW35" s="28">
        <f>(기관!BW35+외인!BW35)/BV35</f>
        <v>2.5026413205784257E-4</v>
      </c>
      <c r="BX35" s="28">
        <f>외인!BX35</f>
        <v>70965.710000000006</v>
      </c>
      <c r="BY35" s="28">
        <f>(기관!BY35+외인!BY35)/BX35</f>
        <v>-9.5820925345494308E-6</v>
      </c>
      <c r="BZ35" s="28">
        <f>외인!BZ35</f>
        <v>231128.37</v>
      </c>
      <c r="CA35" s="28">
        <f>(기관!CA35+외인!CA35)/BZ35</f>
        <v>-1.046301672096766E-3</v>
      </c>
      <c r="CB35" s="28">
        <f>외인!CB35</f>
        <v>12037.54</v>
      </c>
      <c r="CC35" s="28">
        <f>(기관!CC35+외인!CC35)/CB35</f>
        <v>-1.9131815969043509E-3</v>
      </c>
      <c r="CD35" s="28">
        <f>외인!CD35</f>
        <v>30448.52</v>
      </c>
      <c r="CE35" s="28">
        <f>(기관!CE35+외인!CE35)/CD35</f>
        <v>1.7048447674960884E-3</v>
      </c>
      <c r="CF35" s="28">
        <f>외인!CF35</f>
        <v>23881.47</v>
      </c>
      <c r="CG35" s="28">
        <f>(기관!CG35+외인!CG35)/CF35</f>
        <v>2.9571043993523007E-3</v>
      </c>
      <c r="CH35" s="28">
        <f>외인!CH35</f>
        <v>65548.5</v>
      </c>
      <c r="CI35" s="28">
        <f>(기관!CI35+외인!CI35)/CH35</f>
        <v>1.2816464144869829E-3</v>
      </c>
      <c r="CJ35" s="28">
        <f>외인!CJ35</f>
        <v>370501.2</v>
      </c>
      <c r="CK35" s="28">
        <f>(기관!CK35+외인!CK35)/CJ35</f>
        <v>3.4661156293151009E-4</v>
      </c>
      <c r="CL35" s="28">
        <f>외인!CL35</f>
        <v>217500.91</v>
      </c>
      <c r="CM35" s="28">
        <f>(기관!CM35+외인!CM35)/CL35</f>
        <v>2.6119430948587781E-4</v>
      </c>
      <c r="CN35" s="28">
        <f>외인!CN35</f>
        <v>110049.36</v>
      </c>
      <c r="CO35" s="28">
        <f>(기관!CO35+외인!CO35)/CN35</f>
        <v>1.4220891425447627E-4</v>
      </c>
      <c r="CP35" s="28">
        <f>외인!CP35</f>
        <v>93033.32</v>
      </c>
      <c r="CQ35" s="28">
        <f>(기관!CQ35+외인!CQ35)/CP35</f>
        <v>-3.0096743833284644E-5</v>
      </c>
      <c r="CR35" s="28">
        <f>외인!CR35</f>
        <v>152852.04999999999</v>
      </c>
      <c r="CS35" s="28">
        <f>(기관!CS35+외인!CS35)/CR35</f>
        <v>-2.7732699692284131E-4</v>
      </c>
      <c r="CT35" s="28">
        <f>외인!CT35</f>
        <v>102446.44</v>
      </c>
      <c r="CU35" s="28">
        <f>(기관!CU35+외인!CU35)/CT35</f>
        <v>4.291022704156436E-4</v>
      </c>
      <c r="CV35" s="28">
        <f>외인!CV35</f>
        <v>1692706.63</v>
      </c>
      <c r="CW35" s="28">
        <f>(기관!CW35+외인!CW35)/CV35</f>
        <v>-6.0570212335022289E-3</v>
      </c>
      <c r="CX35" s="28">
        <f>외인!CX35</f>
        <v>196426.27</v>
      </c>
      <c r="CY35" s="28">
        <f>(기관!CY35+외인!CY35)/CX35</f>
        <v>3.7591713165453888E-3</v>
      </c>
      <c r="CZ35" s="28">
        <f>외인!CZ35</f>
        <v>16066.97</v>
      </c>
      <c r="DA35" s="28">
        <f>(기관!DA35+외인!DA35)/CZ35</f>
        <v>-1.6232058689348396E-3</v>
      </c>
      <c r="DB35" s="28">
        <f>외인!DB35</f>
        <v>35772.160000000003</v>
      </c>
      <c r="DC35" s="28">
        <f>(기관!DC35+외인!DC35)/DB35</f>
        <v>-1.5489699252155865E-3</v>
      </c>
      <c r="DD35" s="28">
        <f>외인!DD35</f>
        <v>8559.1299999999992</v>
      </c>
      <c r="DE35" s="28">
        <f>(기관!DE35+외인!DE35)/DD35</f>
        <v>1.9978666056012706E-3</v>
      </c>
      <c r="DF35" s="28">
        <f>외인!DF35</f>
        <v>53115.13</v>
      </c>
      <c r="DG35" s="28">
        <f>(기관!DG35+외인!DG35)/DF35</f>
        <v>1.556995153734915E-4</v>
      </c>
      <c r="DH35" s="28">
        <f>외인!DH35</f>
        <v>22616.37</v>
      </c>
      <c r="DI35" s="28">
        <f>(기관!DI35+외인!DI35)/DH35</f>
        <v>2.8333459348250847E-3</v>
      </c>
      <c r="DJ35" s="28">
        <f>외인!DJ35</f>
        <v>521281.05</v>
      </c>
      <c r="DK35" s="28">
        <f>(기관!DK35+외인!DK35)/DJ35</f>
        <v>1.1420135069172377E-3</v>
      </c>
      <c r="DL35" s="28">
        <f>외인!DL35</f>
        <v>86125.89</v>
      </c>
      <c r="DM35" s="28">
        <f>(기관!DM35+외인!DM35)/DL35</f>
        <v>8.6849610494591113E-5</v>
      </c>
      <c r="DN35" s="28">
        <f>외인!DN35</f>
        <v>1692706.63</v>
      </c>
      <c r="DO35" s="28">
        <f>(기관!DO35+외인!DO35)/DN35</f>
        <v>-6.0570212335022289E-3</v>
      </c>
      <c r="DP35" s="28">
        <f>외인!DP35</f>
        <v>79096.539999999994</v>
      </c>
      <c r="DQ35" s="28">
        <f>(기관!DQ35+외인!DQ35)/DP35</f>
        <v>-1.0000437440120639E-4</v>
      </c>
      <c r="DR35" s="28">
        <f>외인!DR35</f>
        <v>40949.96</v>
      </c>
      <c r="DS35" s="28">
        <f>(기관!DS35+외인!DS35)/DR35</f>
        <v>2.277902102956877E-3</v>
      </c>
      <c r="DT35" s="28">
        <f>외인!DT35</f>
        <v>118391.85</v>
      </c>
      <c r="DU35" s="28">
        <f>(기관!DU35+외인!DU35)/DT35</f>
        <v>-1.2104718356880139E-3</v>
      </c>
      <c r="DV35" s="28">
        <f>외인!DV35</f>
        <v>34178.76</v>
      </c>
      <c r="DW35" s="28">
        <f>(기관!DW35+외인!DW35)/DV35</f>
        <v>2.9515406644360417E-3</v>
      </c>
      <c r="DX35" s="28">
        <f>외인!DX35</f>
        <v>96492.31</v>
      </c>
      <c r="DY35" s="28">
        <f>(기관!DY35+외인!DY35)/DX35</f>
        <v>-3.7899393226258136E-4</v>
      </c>
      <c r="DZ35" s="28">
        <f>외인!DZ35</f>
        <v>8452.7800000000007</v>
      </c>
      <c r="EA35" s="28">
        <f>(기관!EA35+외인!EA35)/DZ35</f>
        <v>-3.9395323195445754E-4</v>
      </c>
      <c r="EB35" s="28">
        <f>외인!EB35</f>
        <v>12300.61</v>
      </c>
      <c r="EC35" s="28">
        <f>(기관!EC35+외인!EC35)/EB35</f>
        <v>4.4631932887881186E-4</v>
      </c>
      <c r="ED35" s="28">
        <f>외인!ED35</f>
        <v>9758.77</v>
      </c>
      <c r="EE35" s="28">
        <f>(기관!EE35+외인!EE35)/ED35</f>
        <v>2.1724049239811995E-4</v>
      </c>
      <c r="EF35" s="28">
        <f>외인!EF35</f>
        <v>242632.26</v>
      </c>
      <c r="EG35" s="28">
        <f>(기관!EG35+외인!EG35)/EF35</f>
        <v>4.9774914514665112E-4</v>
      </c>
      <c r="EH35" s="28">
        <f>외인!EH35</f>
        <v>155183.20000000001</v>
      </c>
      <c r="EI35" s="28">
        <f>(기관!EI35+외인!EI35)/EH35</f>
        <v>-1.5515210409374209E-3</v>
      </c>
      <c r="EJ35" s="28">
        <f>외인!EJ35</f>
        <v>95284.3</v>
      </c>
      <c r="EK35" s="28">
        <f>(기관!EK35+외인!EK35)/EJ35</f>
        <v>2.1351891130018271E-3</v>
      </c>
      <c r="EL35" s="28">
        <f>외인!EL35</f>
        <v>32961.79</v>
      </c>
      <c r="EM35" s="28">
        <f>(기관!EM35+외인!EM35)/EL35</f>
        <v>1.758096268436878E-3</v>
      </c>
      <c r="EN35" s="28">
        <f>외인!EN35</f>
        <v>40949.96</v>
      </c>
      <c r="EO35" s="28">
        <f>(기관!EO35+외인!EO35)/EN35</f>
        <v>2.277902102956877E-3</v>
      </c>
      <c r="EP35" s="28">
        <f>외인!EP35</f>
        <v>148068.14000000001</v>
      </c>
      <c r="EQ35" s="28">
        <f>(기관!EQ35+외인!EQ35)/EP35</f>
        <v>2.0331855320124908E-3</v>
      </c>
      <c r="ER35" s="28">
        <f>외인!ER35</f>
        <v>12806.38</v>
      </c>
      <c r="ES35" s="28">
        <f>(기관!ES35+외인!ES35)/ER35</f>
        <v>-6.613890888760135E-4</v>
      </c>
      <c r="ET35" s="28">
        <f>외인!ET35</f>
        <v>105142.09</v>
      </c>
      <c r="EU35" s="28">
        <f>(기관!EU35+외인!EU35)/ET35</f>
        <v>3.1521153897549501E-3</v>
      </c>
      <c r="EV35" s="28">
        <f>외인!EV35</f>
        <v>42794.32</v>
      </c>
      <c r="EW35" s="28">
        <f>(기관!EW35+외인!EW35)/EV35</f>
        <v>-6.7322018436091486E-4</v>
      </c>
      <c r="EX35" s="28">
        <f>외인!EX35</f>
        <v>50239</v>
      </c>
      <c r="EY35" s="28">
        <f>(기관!EY35+외인!EY35)/EX35</f>
        <v>5.1752622464619122E-4</v>
      </c>
    </row>
    <row r="36" spans="1:155">
      <c r="A36" s="27">
        <f>외인!A36</f>
        <v>46113</v>
      </c>
      <c r="B36" s="28">
        <f>외인!B36</f>
        <v>4375420</v>
      </c>
      <c r="C36" s="28">
        <f>(기관!C36+외인!C36)/B36</f>
        <v>-1.4968391605834411E-3</v>
      </c>
      <c r="D36" s="28">
        <f>외인!D36</f>
        <v>617454.49</v>
      </c>
      <c r="E36" s="28">
        <f>(기관!E36+외인!E36)/D36</f>
        <v>1.4128976533962854E-4</v>
      </c>
      <c r="F36" s="28">
        <f>외인!F36</f>
        <v>1885889.76</v>
      </c>
      <c r="G36" s="28">
        <f>(기관!G36+외인!G36)/F36</f>
        <v>-2.8364118165634454E-3</v>
      </c>
      <c r="H36" s="28">
        <f>외인!H36</f>
        <v>289578.58</v>
      </c>
      <c r="I36" s="28">
        <f>(기관!I36+외인!I36)/H36</f>
        <v>2.5434892318347575E-3</v>
      </c>
      <c r="J36" s="28">
        <f>외인!J36</f>
        <v>40571.089999999997</v>
      </c>
      <c r="K36" s="28">
        <f>(기관!K36+외인!K36)/J36</f>
        <v>3.3745704145488821E-3</v>
      </c>
      <c r="L36" s="28">
        <f>외인!L36</f>
        <v>267962.44</v>
      </c>
      <c r="M36" s="28">
        <f>(기관!M36+외인!M36)/L36</f>
        <v>2.6058129639362887E-3</v>
      </c>
      <c r="N36" s="28">
        <f>외인!N36</f>
        <v>229999.58</v>
      </c>
      <c r="O36" s="28">
        <f>(기관!O36+외인!O36)/N36</f>
        <v>-5.0687049080698325E-4</v>
      </c>
      <c r="P36" s="28">
        <f>외인!P36</f>
        <v>200106.08</v>
      </c>
      <c r="Q36" s="28">
        <f>(기관!Q36+외인!Q36)/P36</f>
        <v>1.4798650795618004E-3</v>
      </c>
      <c r="R36" s="28">
        <f>외인!R36</f>
        <v>124229.74</v>
      </c>
      <c r="S36" s="28">
        <f>(기관!S36+외인!S36)/R36</f>
        <v>-1.8747523741094522E-4</v>
      </c>
      <c r="T36" s="28">
        <f>외인!T36</f>
        <v>8591.17</v>
      </c>
      <c r="U36" s="28">
        <f>(기관!U36+외인!U36)/T36</f>
        <v>2.2139010169744048E-3</v>
      </c>
      <c r="V36" s="28">
        <f>외인!V36</f>
        <v>105659.35</v>
      </c>
      <c r="W36" s="28">
        <f>(기관!W36+외인!W36)/V36</f>
        <v>-5.8101814936397029E-4</v>
      </c>
      <c r="X36" s="28">
        <f>외인!X36</f>
        <v>1862073.58</v>
      </c>
      <c r="Y36" s="28">
        <f>(기관!Y36+외인!Y36)/X36</f>
        <v>-4.3999335407572879E-3</v>
      </c>
      <c r="Z36" s="28">
        <f>외인!Z36</f>
        <v>44000.41</v>
      </c>
      <c r="AA36" s="28">
        <f>(기관!AA36+외인!AA36)/Z36</f>
        <v>-1.1270349526288502E-3</v>
      </c>
      <c r="AB36" s="28">
        <f>외인!AB36</f>
        <v>199084.11</v>
      </c>
      <c r="AC36" s="28">
        <f>(기관!AC36+외인!AC36)/AB36</f>
        <v>2.2040935361440951E-4</v>
      </c>
      <c r="AD36" s="28">
        <f>외인!AD36</f>
        <v>19631.560000000001</v>
      </c>
      <c r="AE36" s="28">
        <f>(기관!AE36+외인!AE36)/AD36</f>
        <v>-9.7801702972153003E-5</v>
      </c>
      <c r="AF36" s="28">
        <f>외인!AF36</f>
        <v>24303.95</v>
      </c>
      <c r="AG36" s="28">
        <f>(기관!AG36+외인!AG36)/AF36</f>
        <v>1.2343672530596879E-3</v>
      </c>
      <c r="AH36" s="28">
        <f>외인!AH36</f>
        <v>181941.38</v>
      </c>
      <c r="AI36" s="28">
        <f>(기관!AI36+외인!AI36)/AH36</f>
        <v>-1.2549646485038202E-3</v>
      </c>
      <c r="AJ36" s="28">
        <f>외인!AJ36</f>
        <v>110197.24</v>
      </c>
      <c r="AK36" s="28">
        <f>(기관!AK36+외인!AK36)/AJ36</f>
        <v>1.4569330411542069E-3</v>
      </c>
      <c r="AL36" s="28">
        <f>외인!AL36</f>
        <v>85704.73</v>
      </c>
      <c r="AM36" s="28">
        <f>(기관!AM36+외인!AM36)/AL36</f>
        <v>7.0276167954790838E-4</v>
      </c>
      <c r="AN36" s="28">
        <f>외인!AN36</f>
        <v>162961.95000000001</v>
      </c>
      <c r="AO36" s="28">
        <f>(기관!AO36+외인!AO36)/AN36</f>
        <v>-1.1339456848669274E-3</v>
      </c>
      <c r="AP36" s="28">
        <f>외인!AP36</f>
        <v>114396.66</v>
      </c>
      <c r="AQ36" s="28">
        <f>(기관!AQ36+외인!AQ36)/AP36</f>
        <v>1.78632837706975E-3</v>
      </c>
      <c r="AR36" s="28">
        <f>외인!AR36</f>
        <v>23648.59</v>
      </c>
      <c r="AS36" s="28">
        <f>(기관!AS36+외인!AS36)/AR36</f>
        <v>2.3595487088236551E-4</v>
      </c>
      <c r="AT36" s="28">
        <f>외인!AT36</f>
        <v>75877.320000000007</v>
      </c>
      <c r="AU36" s="28">
        <f>(기관!AU36+외인!AU36)/AT36</f>
        <v>6.5922201785724639E-4</v>
      </c>
      <c r="AV36" s="28">
        <f>외인!AV36</f>
        <v>48808.49</v>
      </c>
      <c r="AW36" s="28">
        <f>(기관!AW36+외인!AW36)/AV36</f>
        <v>2.6774030501660676E-3</v>
      </c>
      <c r="AX36" s="28">
        <f>외인!AX36</f>
        <v>60637.01</v>
      </c>
      <c r="AY36" s="28">
        <f>(기관!AY36+외인!AY36)/AX36</f>
        <v>2.3269617021023955E-3</v>
      </c>
      <c r="AZ36" s="28">
        <f>외인!AZ36</f>
        <v>1996278.37</v>
      </c>
      <c r="BA36" s="28">
        <f>(기관!BA36+외인!BA36)/AZ36</f>
        <v>-3.9214370689194013E-3</v>
      </c>
      <c r="BB36" s="28">
        <f>외인!BB36</f>
        <v>97357.02</v>
      </c>
      <c r="BC36" s="28">
        <f>(기관!BC36+외인!BC36)/BB36</f>
        <v>-2.8924467901749661E-4</v>
      </c>
      <c r="BD36" s="28">
        <f>외인!BD36</f>
        <v>37888.910000000003</v>
      </c>
      <c r="BE36" s="28">
        <f>(기관!BE36+외인!BE36)/BD36</f>
        <v>-6.7433980022122569E-4</v>
      </c>
      <c r="BF36" s="28">
        <f>외인!BF36</f>
        <v>0</v>
      </c>
      <c r="BG36" s="28" t="e">
        <f>(기관!BG36+외인!BG36)/BF36</f>
        <v>#DIV/0!</v>
      </c>
      <c r="BH36" s="28">
        <f>외인!BH36</f>
        <v>87711.57</v>
      </c>
      <c r="BI36" s="28">
        <f>(기관!BI36+외인!BI36)/BH36</f>
        <v>2.2350529126317089E-3</v>
      </c>
      <c r="BJ36" s="28">
        <f>외인!BJ36</f>
        <v>116135.5</v>
      </c>
      <c r="BK36" s="28">
        <f>(기관!BK36+외인!BK36)/BJ36</f>
        <v>4.1176040056657947E-4</v>
      </c>
      <c r="BL36" s="28">
        <f>외인!BL36</f>
        <v>46661.94</v>
      </c>
      <c r="BM36" s="28">
        <f>(기관!BM36+외인!BM36)/BL36</f>
        <v>-6.994994207270422E-4</v>
      </c>
      <c r="BN36" s="28">
        <f>외인!BN36</f>
        <v>44711.27</v>
      </c>
      <c r="BO36" s="28">
        <f>(기관!BO36+외인!BO36)/BN36</f>
        <v>5.2022677951219008E-4</v>
      </c>
      <c r="BP36" s="28">
        <f>외인!BP36</f>
        <v>70971.55</v>
      </c>
      <c r="BQ36" s="28">
        <f>(기관!BQ36+외인!BQ36)/BP36</f>
        <v>1.5375174982087893E-3</v>
      </c>
      <c r="BR36" s="28">
        <f>외인!BR36</f>
        <v>240733</v>
      </c>
      <c r="BS36" s="28">
        <f>(기관!BS36+외인!BS36)/BR36</f>
        <v>1.2534218407945731E-3</v>
      </c>
      <c r="BT36" s="28">
        <f>외인!BT36</f>
        <v>1898611.75</v>
      </c>
      <c r="BU36" s="28">
        <f>(기관!BU36+외인!BU36)/BT36</f>
        <v>-4.3482086319122379E-3</v>
      </c>
      <c r="BV36" s="28">
        <f>외인!BV36</f>
        <v>356661.72</v>
      </c>
      <c r="BW36" s="28">
        <f>(기관!BW36+외인!BW36)/BV36</f>
        <v>2.0972253484338049E-4</v>
      </c>
      <c r="BX36" s="28">
        <f>외인!BX36</f>
        <v>73990.53</v>
      </c>
      <c r="BY36" s="28">
        <f>(기관!BY36+외인!BY36)/BX36</f>
        <v>3.2936647433124208E-4</v>
      </c>
      <c r="BZ36" s="28">
        <f>외인!BZ36</f>
        <v>248666.68</v>
      </c>
      <c r="CA36" s="28">
        <f>(기관!CA36+외인!CA36)/BZ36</f>
        <v>-5.0091150129160864E-4</v>
      </c>
      <c r="CB36" s="28">
        <f>외인!CB36</f>
        <v>12471.64</v>
      </c>
      <c r="CC36" s="28">
        <f>(기관!CC36+외인!CC36)/CB36</f>
        <v>-9.5256117078427527E-4</v>
      </c>
      <c r="CD36" s="28">
        <f>외인!CD36</f>
        <v>30392.65</v>
      </c>
      <c r="CE36" s="28">
        <f>(기관!CE36+외인!CE36)/CD36</f>
        <v>2.6980207385667239E-5</v>
      </c>
      <c r="CF36" s="28">
        <f>외인!CF36</f>
        <v>24366.11</v>
      </c>
      <c r="CG36" s="28">
        <f>(기관!CG36+외인!CG36)/CF36</f>
        <v>2.4702342721099101E-3</v>
      </c>
      <c r="CH36" s="28">
        <f>외인!CH36</f>
        <v>67605.45</v>
      </c>
      <c r="CI36" s="28">
        <f>(기관!CI36+외인!CI36)/CH36</f>
        <v>2.2183122810365136E-3</v>
      </c>
      <c r="CJ36" s="28">
        <f>외인!CJ36</f>
        <v>386360.9</v>
      </c>
      <c r="CK36" s="28">
        <f>(기관!CK36+외인!CK36)/CJ36</f>
        <v>8.2567878892506974E-4</v>
      </c>
      <c r="CL36" s="28">
        <f>외인!CL36</f>
        <v>226782.91</v>
      </c>
      <c r="CM36" s="28">
        <f>(기관!CM36+외인!CM36)/CL36</f>
        <v>1.4877664282551102E-4</v>
      </c>
      <c r="CN36" s="28">
        <f>외인!CN36</f>
        <v>118014.1</v>
      </c>
      <c r="CO36" s="28">
        <f>(기관!CO36+외인!CO36)/CN36</f>
        <v>9.558179912400297E-4</v>
      </c>
      <c r="CP36" s="28">
        <f>외인!CP36</f>
        <v>97917.63</v>
      </c>
      <c r="CQ36" s="28">
        <f>(기관!CQ36+외인!CQ36)/CP36</f>
        <v>-2.9698431222242611E-4</v>
      </c>
      <c r="CR36" s="28">
        <f>외인!CR36</f>
        <v>159826.60999999999</v>
      </c>
      <c r="CS36" s="28">
        <f>(기관!CS36+외인!CS36)/CR36</f>
        <v>6.4651311818476301E-4</v>
      </c>
      <c r="CT36" s="28">
        <f>외인!CT36</f>
        <v>112577.23</v>
      </c>
      <c r="CU36" s="28">
        <f>(기관!CU36+외인!CU36)/CT36</f>
        <v>4.2672927731478196E-4</v>
      </c>
      <c r="CV36" s="28">
        <f>외인!CV36</f>
        <v>1898611.75</v>
      </c>
      <c r="CW36" s="28">
        <f>(기관!CW36+외인!CW36)/CV36</f>
        <v>-4.3482086319122379E-3</v>
      </c>
      <c r="CX36" s="28">
        <f>외인!CX36</f>
        <v>205987.42</v>
      </c>
      <c r="CY36" s="28">
        <f>(기관!CY36+외인!CY36)/CX36</f>
        <v>3.2663159721113065E-3</v>
      </c>
      <c r="CZ36" s="28">
        <f>외인!CZ36</f>
        <v>16769.009999999998</v>
      </c>
      <c r="DA36" s="28">
        <f>(기관!DA36+외인!DA36)/CZ36</f>
        <v>-2.4849409714705882E-3</v>
      </c>
      <c r="DB36" s="28">
        <f>외인!DB36</f>
        <v>37888.910000000003</v>
      </c>
      <c r="DC36" s="28">
        <f>(기관!DC36+외인!DC36)/DB36</f>
        <v>-6.7433980022122569E-4</v>
      </c>
      <c r="DD36" s="28">
        <f>외인!DD36</f>
        <v>8591.17</v>
      </c>
      <c r="DE36" s="28">
        <f>(기관!DE36+외인!DE36)/DD36</f>
        <v>2.2139010169744048E-3</v>
      </c>
      <c r="DF36" s="28">
        <f>외인!DF36</f>
        <v>55386.98</v>
      </c>
      <c r="DG36" s="28">
        <f>(기관!DG36+외인!DG36)/DF36</f>
        <v>6.1964021147208244E-4</v>
      </c>
      <c r="DH36" s="28">
        <f>외인!DH36</f>
        <v>22430.27</v>
      </c>
      <c r="DI36" s="28">
        <f>(기관!DI36+외인!DI36)/DH36</f>
        <v>4.8193802392927052E-4</v>
      </c>
      <c r="DJ36" s="28">
        <f>외인!DJ36</f>
        <v>552675.47</v>
      </c>
      <c r="DK36" s="28">
        <f>(기관!DK36+외인!DK36)/DJ36</f>
        <v>6.1518923573720399E-4</v>
      </c>
      <c r="DL36" s="28">
        <f>외인!DL36</f>
        <v>93013.48</v>
      </c>
      <c r="DM36" s="28">
        <f>(기관!DM36+외인!DM36)/DL36</f>
        <v>1.1222029323061562E-3</v>
      </c>
      <c r="DN36" s="28">
        <f>외인!DN36</f>
        <v>1898611.75</v>
      </c>
      <c r="DO36" s="28">
        <f>(기관!DO36+외인!DO36)/DN36</f>
        <v>-4.3482086319122379E-3</v>
      </c>
      <c r="DP36" s="28">
        <f>외인!DP36</f>
        <v>83377.789999999994</v>
      </c>
      <c r="DQ36" s="28">
        <f>(기관!DQ36+외인!DQ36)/DP36</f>
        <v>8.3391512296020329E-4</v>
      </c>
      <c r="DR36" s="28">
        <f>외인!DR36</f>
        <v>42244.07</v>
      </c>
      <c r="DS36" s="28">
        <f>(기관!DS36+외인!DS36)/DR36</f>
        <v>3.1467138464641312E-3</v>
      </c>
      <c r="DT36" s="28">
        <f>외인!DT36</f>
        <v>124229.74</v>
      </c>
      <c r="DU36" s="28">
        <f>(기관!DU36+외인!DU36)/DT36</f>
        <v>-1.8747523741094522E-4</v>
      </c>
      <c r="DV36" s="28">
        <f>외인!DV36</f>
        <v>35316.269999999997</v>
      </c>
      <c r="DW36" s="28">
        <f>(기관!DW36+외인!DW36)/DV36</f>
        <v>3.5906962994676395E-3</v>
      </c>
      <c r="DX36" s="28">
        <f>외인!DX36</f>
        <v>105659.35</v>
      </c>
      <c r="DY36" s="28">
        <f>(기관!DY36+외인!DY36)/DX36</f>
        <v>-5.8101814936397029E-4</v>
      </c>
      <c r="DZ36" s="28">
        <f>외인!DZ36</f>
        <v>8733.81</v>
      </c>
      <c r="EA36" s="28">
        <f>(기관!EA36+외인!EA36)/DZ36</f>
        <v>3.7898694842228081E-4</v>
      </c>
      <c r="EB36" s="28">
        <f>외인!EB36</f>
        <v>12561.56</v>
      </c>
      <c r="EC36" s="28">
        <f>(기관!EC36+외인!EC36)/EB36</f>
        <v>2.7783173427504228E-4</v>
      </c>
      <c r="ED36" s="28">
        <f>외인!ED36</f>
        <v>10336.66</v>
      </c>
      <c r="EE36" s="28">
        <f>(기관!EE36+외인!EE36)/ED36</f>
        <v>1.4530805888942849E-3</v>
      </c>
      <c r="EF36" s="28">
        <f>외인!EF36</f>
        <v>251339.07</v>
      </c>
      <c r="EG36" s="28">
        <f>(기관!EG36+외인!EG36)/EF36</f>
        <v>8.4220889334873396E-4</v>
      </c>
      <c r="EH36" s="28">
        <f>외인!EH36</f>
        <v>166485.09</v>
      </c>
      <c r="EI36" s="28">
        <f>(기관!EI36+외인!EI36)/EH36</f>
        <v>-1.9071978157323276E-3</v>
      </c>
      <c r="EJ36" s="28">
        <f>외인!EJ36</f>
        <v>98061.1</v>
      </c>
      <c r="EK36" s="28">
        <f>(기관!EK36+외인!EK36)/EJ36</f>
        <v>2.9739621521683926E-3</v>
      </c>
      <c r="EL36" s="28">
        <f>외인!EL36</f>
        <v>32930.9</v>
      </c>
      <c r="EM36" s="28">
        <f>(기관!EM36+외인!EM36)/EL36</f>
        <v>2.426292630933257E-4</v>
      </c>
      <c r="EN36" s="28">
        <f>외인!EN36</f>
        <v>42244.07</v>
      </c>
      <c r="EO36" s="28">
        <f>(기관!EO36+외인!EO36)/EN36</f>
        <v>3.1467138464641312E-3</v>
      </c>
      <c r="EP36" s="28">
        <f>외인!EP36</f>
        <v>164900.54999999999</v>
      </c>
      <c r="EQ36" s="28">
        <f>(기관!EQ36+외인!EQ36)/EP36</f>
        <v>2.0281921436890297E-3</v>
      </c>
      <c r="ER36" s="28">
        <f>외인!ER36</f>
        <v>14020.14</v>
      </c>
      <c r="ES36" s="28">
        <f>(기관!ES36+외인!ES36)/ER36</f>
        <v>4.472137938708173E-3</v>
      </c>
      <c r="ET36" s="28">
        <f>외인!ET36</f>
        <v>114396.66</v>
      </c>
      <c r="EU36" s="28">
        <f>(기관!EU36+외인!EU36)/ET36</f>
        <v>1.78632837706975E-3</v>
      </c>
      <c r="EV36" s="28">
        <f>외인!EV36</f>
        <v>44000.41</v>
      </c>
      <c r="EW36" s="28">
        <f>(기관!EW36+외인!EW36)/EV36</f>
        <v>-1.1270349526288502E-3</v>
      </c>
      <c r="EX36" s="28">
        <f>외인!EX36</f>
        <v>53917.22</v>
      </c>
      <c r="EY36" s="28">
        <f>(기관!EY36+외인!EY36)/EX36</f>
        <v>3.8039795078455448E-4</v>
      </c>
    </row>
    <row r="37" spans="1:155">
      <c r="A37" s="27">
        <f>외인!A37</f>
        <v>46114</v>
      </c>
      <c r="B37" s="28">
        <f>외인!B37</f>
        <v>4180185.88</v>
      </c>
      <c r="C37" s="28">
        <f>(기관!C37+외인!C37)/B37</f>
        <v>-1.1724048022476936E-3</v>
      </c>
      <c r="D37" s="28">
        <f>외인!D37</f>
        <v>584461.63</v>
      </c>
      <c r="E37" s="28">
        <f>(기관!E37+외인!E37)/D37</f>
        <v>-1.2755328352350521E-4</v>
      </c>
      <c r="F37" s="28">
        <f>외인!F37</f>
        <v>1794161.18</v>
      </c>
      <c r="G37" s="28">
        <f>(기관!G37+외인!G37)/F37</f>
        <v>-2.1072075586876762E-3</v>
      </c>
      <c r="H37" s="28">
        <f>외인!H37</f>
        <v>287047.42</v>
      </c>
      <c r="I37" s="28">
        <f>(기관!I37+외인!I37)/H37</f>
        <v>3.6456694158756072E-3</v>
      </c>
      <c r="J37" s="28">
        <f>외인!J37</f>
        <v>39203.49</v>
      </c>
      <c r="K37" s="28">
        <f>(기관!K37+외인!K37)/J37</f>
        <v>3.9838289907352638E-3</v>
      </c>
      <c r="L37" s="28">
        <f>외인!L37</f>
        <v>266398.90000000002</v>
      </c>
      <c r="M37" s="28">
        <f>(기관!M37+외인!M37)/L37</f>
        <v>3.9476514354976682E-3</v>
      </c>
      <c r="N37" s="28">
        <f>외인!N37</f>
        <v>220259.83</v>
      </c>
      <c r="O37" s="28">
        <f>(기관!O37+외인!O37)/N37</f>
        <v>-6.357491513545616E-4</v>
      </c>
      <c r="P37" s="28">
        <f>외인!P37</f>
        <v>193678.65</v>
      </c>
      <c r="Q37" s="28">
        <f>(기관!Q37+외인!Q37)/P37</f>
        <v>8.8238946316488703E-5</v>
      </c>
      <c r="R37" s="28">
        <f>외인!R37</f>
        <v>117830.5</v>
      </c>
      <c r="S37" s="28">
        <f>(기관!S37+외인!S37)/R37</f>
        <v>-1.5813392967016179E-3</v>
      </c>
      <c r="T37" s="28">
        <f>외인!T37</f>
        <v>8403.06</v>
      </c>
      <c r="U37" s="28">
        <f>(기관!U37+외인!U37)/T37</f>
        <v>1.4542321487648546E-3</v>
      </c>
      <c r="V37" s="28">
        <f>외인!V37</f>
        <v>98926.73</v>
      </c>
      <c r="W37" s="28">
        <f>(기관!W37+외인!W37)/V37</f>
        <v>7.9088836758275547E-4</v>
      </c>
      <c r="X37" s="28">
        <f>외인!X37</f>
        <v>1744393.48</v>
      </c>
      <c r="Y37" s="28">
        <f>(기관!Y37+외인!Y37)/X37</f>
        <v>-3.4215846759528133E-3</v>
      </c>
      <c r="Z37" s="28">
        <f>외인!Z37</f>
        <v>42606.49</v>
      </c>
      <c r="AA37" s="28">
        <f>(기관!AA37+외인!AA37)/Z37</f>
        <v>-5.5367151811848393E-4</v>
      </c>
      <c r="AB37" s="28">
        <f>외인!AB37</f>
        <v>195096.19</v>
      </c>
      <c r="AC37" s="28">
        <f>(기관!AC37+외인!AC37)/AB37</f>
        <v>1.1020204956334616E-4</v>
      </c>
      <c r="AD37" s="28">
        <f>외인!AD37</f>
        <v>18650.46</v>
      </c>
      <c r="AE37" s="28">
        <f>(기관!AE37+외인!AE37)/AD37</f>
        <v>-8.0426970702063131E-4</v>
      </c>
      <c r="AF37" s="28">
        <f>외인!AF37</f>
        <v>24185.86</v>
      </c>
      <c r="AG37" s="28">
        <f>(기관!AG37+외인!AG37)/AF37</f>
        <v>7.2025555427840903E-4</v>
      </c>
      <c r="AH37" s="28">
        <f>외인!AH37</f>
        <v>174889.63</v>
      </c>
      <c r="AI37" s="28">
        <f>(기관!AI37+외인!AI37)/AH37</f>
        <v>-1.8823871947124594E-3</v>
      </c>
      <c r="AJ37" s="28">
        <f>외인!AJ37</f>
        <v>103351.22</v>
      </c>
      <c r="AK37" s="28">
        <f>(기관!AK37+외인!AK37)/AJ37</f>
        <v>-6.3879265285886333E-4</v>
      </c>
      <c r="AL37" s="28">
        <f>외인!AL37</f>
        <v>81854.8</v>
      </c>
      <c r="AM37" s="28">
        <f>(기관!AM37+외인!AM37)/AL37</f>
        <v>3.6711347410292372E-4</v>
      </c>
      <c r="AN37" s="28">
        <f>외인!AN37</f>
        <v>156415.48000000001</v>
      </c>
      <c r="AO37" s="28">
        <f>(기관!AO37+외인!AO37)/AN37</f>
        <v>-1.1950223852524059E-3</v>
      </c>
      <c r="AP37" s="28">
        <f>외인!AP37</f>
        <v>109684.06</v>
      </c>
      <c r="AQ37" s="28">
        <f>(기관!AQ37+외인!AQ37)/AP37</f>
        <v>1.6897623957391804E-3</v>
      </c>
      <c r="AR37" s="28">
        <f>외인!AR37</f>
        <v>22611.17</v>
      </c>
      <c r="AS37" s="28">
        <f>(기관!AS37+외인!AS37)/AR37</f>
        <v>-9.4864617797309897E-4</v>
      </c>
      <c r="AT37" s="28">
        <f>외인!AT37</f>
        <v>73331.839999999997</v>
      </c>
      <c r="AU37" s="28">
        <f>(기관!AU37+외인!AU37)/AT37</f>
        <v>6.4446766915980831E-4</v>
      </c>
      <c r="AV37" s="28">
        <f>외인!AV37</f>
        <v>47448.37</v>
      </c>
      <c r="AW37" s="28">
        <f>(기관!AW37+외인!AW37)/AV37</f>
        <v>2.9971524838471797E-3</v>
      </c>
      <c r="AX37" s="28">
        <f>외인!AX37</f>
        <v>56475.43</v>
      </c>
      <c r="AY37" s="28">
        <f>(기관!AY37+외인!AY37)/AX37</f>
        <v>-1.6359326524826813E-3</v>
      </c>
      <c r="AZ37" s="28">
        <f>외인!AZ37</f>
        <v>1874681.59</v>
      </c>
      <c r="BA37" s="28">
        <f>(기관!BA37+외인!BA37)/AZ37</f>
        <v>-2.9457695799957151E-3</v>
      </c>
      <c r="BB37" s="28">
        <f>외인!BB37</f>
        <v>93654.21</v>
      </c>
      <c r="BC37" s="28">
        <f>(기관!BC37+외인!BC37)/BB37</f>
        <v>-5.7658913571530826E-5</v>
      </c>
      <c r="BD37" s="28">
        <f>외인!BD37</f>
        <v>35702.160000000003</v>
      </c>
      <c r="BE37" s="28">
        <f>(기관!BE37+외인!BE37)/BD37</f>
        <v>-1.3172872453655463E-3</v>
      </c>
      <c r="BF37" s="28">
        <f>외인!BF37</f>
        <v>0</v>
      </c>
      <c r="BG37" s="28" t="e">
        <f>(기관!BG37+외인!BG37)/BF37</f>
        <v>#DIV/0!</v>
      </c>
      <c r="BH37" s="28">
        <f>외인!BH37</f>
        <v>85073.93</v>
      </c>
      <c r="BI37" s="28">
        <f>(기관!BI37+외인!BI37)/BH37</f>
        <v>2.4541008038537777E-3</v>
      </c>
      <c r="BJ37" s="28">
        <f>외인!BJ37</f>
        <v>112817.33</v>
      </c>
      <c r="BK37" s="28">
        <f>(기관!BK37+외인!BK37)/BJ37</f>
        <v>7.0467897086378504E-5</v>
      </c>
      <c r="BL37" s="28">
        <f>외인!BL37</f>
        <v>45397.93</v>
      </c>
      <c r="BM37" s="28">
        <f>(기관!BM37+외인!BM37)/BL37</f>
        <v>-4.7116685716727614E-4</v>
      </c>
      <c r="BN37" s="28">
        <f>외인!BN37</f>
        <v>43640.03</v>
      </c>
      <c r="BO37" s="28">
        <f>(기관!BO37+외인!BO37)/BN37</f>
        <v>7.3327172323208665E-5</v>
      </c>
      <c r="BP37" s="28">
        <f>외인!BP37</f>
        <v>66094.080000000002</v>
      </c>
      <c r="BQ37" s="28">
        <f>(기관!BQ37+외인!BQ37)/BP37</f>
        <v>-2.0665996107366953E-3</v>
      </c>
      <c r="BR37" s="28">
        <f>외인!BR37</f>
        <v>230178.75</v>
      </c>
      <c r="BS37" s="28">
        <f>(기관!BS37+외인!BS37)/BR37</f>
        <v>9.6385960910813867E-4</v>
      </c>
      <c r="BT37" s="28">
        <f>외인!BT37</f>
        <v>1778607.09</v>
      </c>
      <c r="BU37" s="28">
        <f>(기관!BU37+외인!BU37)/BT37</f>
        <v>-3.3820847976041742E-3</v>
      </c>
      <c r="BV37" s="28">
        <f>외인!BV37</f>
        <v>353210.16</v>
      </c>
      <c r="BW37" s="28">
        <f>(기관!BW37+외인!BW37)/BV37</f>
        <v>1.4897363088309807E-3</v>
      </c>
      <c r="BX37" s="28">
        <f>외인!BX37</f>
        <v>72058.740000000005</v>
      </c>
      <c r="BY37" s="28">
        <f>(기관!BY37+외인!BY37)/BX37</f>
        <v>1.2489810396351129E-6</v>
      </c>
      <c r="BZ37" s="28">
        <f>외인!BZ37</f>
        <v>238270.28</v>
      </c>
      <c r="CA37" s="28">
        <f>(기관!CA37+외인!CA37)/BZ37</f>
        <v>-6.5841195133526514E-4</v>
      </c>
      <c r="CB37" s="28">
        <f>외인!CB37</f>
        <v>11977.01</v>
      </c>
      <c r="CC37" s="28">
        <f>(기관!CC37+외인!CC37)/CB37</f>
        <v>-2.2459695700345911E-3</v>
      </c>
      <c r="CD37" s="28">
        <f>외인!CD37</f>
        <v>28773.64</v>
      </c>
      <c r="CE37" s="28">
        <f>(기관!CE37+외인!CE37)/CD37</f>
        <v>-2.0185141678286098E-3</v>
      </c>
      <c r="CF37" s="28">
        <f>외인!CF37</f>
        <v>23411</v>
      </c>
      <c r="CG37" s="28">
        <f>(기관!CG37+외인!CG37)/CF37</f>
        <v>2.7021485626414934E-3</v>
      </c>
      <c r="CH37" s="28">
        <f>외인!CH37</f>
        <v>65613.240000000005</v>
      </c>
      <c r="CI37" s="28">
        <f>(기관!CI37+외인!CI37)/CH37</f>
        <v>2.3347421953252116E-3</v>
      </c>
      <c r="CJ37" s="28">
        <f>외인!CJ37</f>
        <v>367335.96</v>
      </c>
      <c r="CK37" s="28">
        <f>(기관!CK37+외인!CK37)/CJ37</f>
        <v>-8.9721681481987211E-4</v>
      </c>
      <c r="CL37" s="28">
        <f>외인!CL37</f>
        <v>222098.05</v>
      </c>
      <c r="CM37" s="28">
        <f>(기관!CM37+외인!CM37)/CL37</f>
        <v>-6.6006882996046226E-5</v>
      </c>
      <c r="CN37" s="28">
        <f>외인!CN37</f>
        <v>110722.8</v>
      </c>
      <c r="CO37" s="28">
        <f>(기관!CO37+외인!CO37)/CN37</f>
        <v>-1.9246261835863978E-4</v>
      </c>
      <c r="CP37" s="28">
        <f>외인!CP37</f>
        <v>94196.11</v>
      </c>
      <c r="CQ37" s="28">
        <f>(기관!CQ37+외인!CQ37)/CP37</f>
        <v>-6.6457096795186101E-5</v>
      </c>
      <c r="CR37" s="28">
        <f>외인!CR37</f>
        <v>151384.6</v>
      </c>
      <c r="CS37" s="28">
        <f>(기관!CS37+외인!CS37)/CR37</f>
        <v>-4.4575207782033324E-4</v>
      </c>
      <c r="CT37" s="28">
        <f>외인!CT37</f>
        <v>106733.11</v>
      </c>
      <c r="CU37" s="28">
        <f>(기관!CU37+외인!CU37)/CT37</f>
        <v>6.0121924677356442E-4</v>
      </c>
      <c r="CV37" s="28">
        <f>외인!CV37</f>
        <v>1778607.09</v>
      </c>
      <c r="CW37" s="28">
        <f>(기관!CW37+외인!CW37)/CV37</f>
        <v>-3.3820847976041742E-3</v>
      </c>
      <c r="CX37" s="28">
        <f>외인!CX37</f>
        <v>204619.65</v>
      </c>
      <c r="CY37" s="28">
        <f>(기관!CY37+외인!CY37)/CX37</f>
        <v>4.816497340309203E-3</v>
      </c>
      <c r="CZ37" s="28">
        <f>외인!CZ37</f>
        <v>16053.52</v>
      </c>
      <c r="DA37" s="28">
        <f>(기관!DA37+외인!DA37)/CZ37</f>
        <v>-1.2676347617220397E-3</v>
      </c>
      <c r="DB37" s="28">
        <f>외인!DB37</f>
        <v>35702.160000000003</v>
      </c>
      <c r="DC37" s="28">
        <f>(기관!DC37+외인!DC37)/DB37</f>
        <v>-1.3172872453655463E-3</v>
      </c>
      <c r="DD37" s="28">
        <f>외인!DD37</f>
        <v>8403.06</v>
      </c>
      <c r="DE37" s="28">
        <f>(기관!DE37+외인!DE37)/DD37</f>
        <v>1.4542321487648546E-3</v>
      </c>
      <c r="DF37" s="28">
        <f>외인!DF37</f>
        <v>54004.08</v>
      </c>
      <c r="DG37" s="28">
        <f>(기관!DG37+외인!DG37)/DF37</f>
        <v>2.4275943595372792E-4</v>
      </c>
      <c r="DH37" s="28">
        <f>외인!DH37</f>
        <v>21035.16</v>
      </c>
      <c r="DI37" s="28">
        <f>(기관!DI37+외인!DI37)/DH37</f>
        <v>-2.2524192827627649E-3</v>
      </c>
      <c r="DJ37" s="28">
        <f>외인!DJ37</f>
        <v>536553.15</v>
      </c>
      <c r="DK37" s="28">
        <f>(기관!DK37+외인!DK37)/DJ37</f>
        <v>7.5977561589192055E-4</v>
      </c>
      <c r="DL37" s="28">
        <f>외인!DL37</f>
        <v>86642.8</v>
      </c>
      <c r="DM37" s="28">
        <f>(기관!DM37+외인!DM37)/DL37</f>
        <v>-2.7584519429196645E-4</v>
      </c>
      <c r="DN37" s="28">
        <f>외인!DN37</f>
        <v>1778607.09</v>
      </c>
      <c r="DO37" s="28">
        <f>(기관!DO37+외인!DO37)/DN37</f>
        <v>-3.3820847976041742E-3</v>
      </c>
      <c r="DP37" s="28">
        <f>외인!DP37</f>
        <v>78116.53</v>
      </c>
      <c r="DQ37" s="28">
        <f>(기관!DQ37+외인!DQ37)/DP37</f>
        <v>-2.2913204157941985E-3</v>
      </c>
      <c r="DR37" s="28">
        <f>외인!DR37</f>
        <v>40810.089999999997</v>
      </c>
      <c r="DS37" s="28">
        <f>(기관!DS37+외인!DS37)/DR37</f>
        <v>3.5701955080226482E-3</v>
      </c>
      <c r="DT37" s="28">
        <f>외인!DT37</f>
        <v>117830.5</v>
      </c>
      <c r="DU37" s="28">
        <f>(기관!DU37+외인!DU37)/DT37</f>
        <v>-1.5813392967016179E-3</v>
      </c>
      <c r="DV37" s="28">
        <f>외인!DV37</f>
        <v>33275.31</v>
      </c>
      <c r="DW37" s="28">
        <f>(기관!DW37+외인!DW37)/DV37</f>
        <v>3.5735204270072917E-3</v>
      </c>
      <c r="DX37" s="28">
        <f>외인!DX37</f>
        <v>98926.73</v>
      </c>
      <c r="DY37" s="28">
        <f>(기관!DY37+외인!DY37)/DX37</f>
        <v>7.9088836758275547E-4</v>
      </c>
      <c r="DZ37" s="28">
        <f>외인!DZ37</f>
        <v>8379.9599999999991</v>
      </c>
      <c r="EA37" s="28">
        <f>(기관!EA37+외인!EA37)/DZ37</f>
        <v>-2.7446431725211101E-4</v>
      </c>
      <c r="EB37" s="28">
        <f>외인!EB37</f>
        <v>12020.73</v>
      </c>
      <c r="EC37" s="28">
        <f>(기관!EC37+외인!EC37)/EB37</f>
        <v>-8.7265914798851643E-4</v>
      </c>
      <c r="ED37" s="28">
        <f>외인!ED37</f>
        <v>10033.200000000001</v>
      </c>
      <c r="EE37" s="28">
        <f>(기관!EE37+외인!EE37)/ED37</f>
        <v>-2.1727863493202563E-4</v>
      </c>
      <c r="EF37" s="28">
        <f>외인!EF37</f>
        <v>239337.38</v>
      </c>
      <c r="EG37" s="28">
        <f>(기관!EG37+외인!EG37)/EF37</f>
        <v>-6.7628382996421179E-4</v>
      </c>
      <c r="EH37" s="28">
        <f>외인!EH37</f>
        <v>157899.62</v>
      </c>
      <c r="EI37" s="28">
        <f>(기관!EI37+외인!EI37)/EH37</f>
        <v>-1.5834743617495724E-3</v>
      </c>
      <c r="EJ37" s="28">
        <f>외인!EJ37</f>
        <v>94894.15</v>
      </c>
      <c r="EK37" s="28">
        <f>(기관!EK37+외인!EK37)/EJ37</f>
        <v>3.2190603951876913E-3</v>
      </c>
      <c r="EL37" s="28">
        <f>외인!EL37</f>
        <v>31259.58</v>
      </c>
      <c r="EM37" s="28">
        <f>(기관!EM37+외인!EM37)/EL37</f>
        <v>-1.6954802335795937E-3</v>
      </c>
      <c r="EN37" s="28">
        <f>외인!EN37</f>
        <v>40810.089999999997</v>
      </c>
      <c r="EO37" s="28">
        <f>(기관!EO37+외인!EO37)/EN37</f>
        <v>3.5701955080226482E-3</v>
      </c>
      <c r="EP37" s="28">
        <f>외인!EP37</f>
        <v>169435.14</v>
      </c>
      <c r="EQ37" s="28">
        <f>(기관!EQ37+외인!EQ37)/EP37</f>
        <v>4.1315514597503201E-3</v>
      </c>
      <c r="ER37" s="28">
        <f>외인!ER37</f>
        <v>13352.38</v>
      </c>
      <c r="ES37" s="28">
        <f>(기관!ES37+외인!ES37)/ER37</f>
        <v>6.8939020609059959E-3</v>
      </c>
      <c r="ET37" s="28">
        <f>외인!ET37</f>
        <v>109684.06</v>
      </c>
      <c r="EU37" s="28">
        <f>(기관!EU37+외인!EU37)/ET37</f>
        <v>1.6897623957391804E-3</v>
      </c>
      <c r="EV37" s="28">
        <f>외인!EV37</f>
        <v>42606.49</v>
      </c>
      <c r="EW37" s="28">
        <f>(기관!EW37+외인!EW37)/EV37</f>
        <v>-5.5367151811848393E-4</v>
      </c>
      <c r="EX37" s="28">
        <f>외인!EX37</f>
        <v>51589.62</v>
      </c>
      <c r="EY37" s="28">
        <f>(기관!EY37+외인!EY37)/EX37</f>
        <v>3.3592028784084856E-4</v>
      </c>
    </row>
    <row r="38" spans="1:155">
      <c r="A38" s="27">
        <f>외인!A38</f>
        <v>46115</v>
      </c>
      <c r="B38" s="28">
        <f>외인!B38</f>
        <v>4294542.28</v>
      </c>
      <c r="C38" s="28">
        <f>(기관!C38+외인!C38)/B38</f>
        <v>-1.649186231786266E-4</v>
      </c>
      <c r="D38" s="28">
        <f>외인!D38</f>
        <v>588601.06999999995</v>
      </c>
      <c r="E38" s="28">
        <f>(기관!E38+외인!E38)/D38</f>
        <v>-5.1894231181061215E-4</v>
      </c>
      <c r="F38" s="28">
        <f>외인!F38</f>
        <v>1845058.33</v>
      </c>
      <c r="G38" s="28">
        <f>(기관!G38+외인!G38)/F38</f>
        <v>-8.3811984415690531E-4</v>
      </c>
      <c r="H38" s="28">
        <f>외인!H38</f>
        <v>286163.71999999997</v>
      </c>
      <c r="I38" s="28">
        <f>(기관!I38+외인!I38)/H38</f>
        <v>2.7883688400472291E-3</v>
      </c>
      <c r="J38" s="28">
        <f>외인!J38</f>
        <v>38486.94</v>
      </c>
      <c r="K38" s="28">
        <f>(기관!K38+외인!K38)/J38</f>
        <v>1.2526327112521805E-3</v>
      </c>
      <c r="L38" s="28">
        <f>외인!L38</f>
        <v>265357.75</v>
      </c>
      <c r="M38" s="28">
        <f>(기관!M38+외인!M38)/L38</f>
        <v>3.212681747565315E-3</v>
      </c>
      <c r="N38" s="28">
        <f>외인!N38</f>
        <v>221124.73</v>
      </c>
      <c r="O38" s="28">
        <f>(기관!O38+외인!O38)/N38</f>
        <v>-6.6754179869433876E-4</v>
      </c>
      <c r="P38" s="28">
        <f>외인!P38</f>
        <v>192190.69</v>
      </c>
      <c r="Q38" s="28">
        <f>(기관!Q38+외인!Q38)/P38</f>
        <v>-2.2691005480026112E-4</v>
      </c>
      <c r="R38" s="28">
        <f>외인!R38</f>
        <v>118637.89</v>
      </c>
      <c r="S38" s="28">
        <f>(기관!S38+외인!S38)/R38</f>
        <v>-1.7468281001963202E-3</v>
      </c>
      <c r="T38" s="28">
        <f>외인!T38</f>
        <v>8427.3700000000008</v>
      </c>
      <c r="U38" s="28">
        <f>(기관!U38+외인!U38)/T38</f>
        <v>2.1987879967297033E-3</v>
      </c>
      <c r="V38" s="28">
        <f>외인!V38</f>
        <v>99878.86</v>
      </c>
      <c r="W38" s="28">
        <f>(기관!W38+외인!W38)/V38</f>
        <v>7.0365240452283898E-4</v>
      </c>
      <c r="X38" s="28">
        <f>외인!X38</f>
        <v>1825423.89</v>
      </c>
      <c r="Y38" s="28">
        <f>(기관!Y38+외인!Y38)/X38</f>
        <v>-1.3735439827074908E-3</v>
      </c>
      <c r="Z38" s="28">
        <f>외인!Z38</f>
        <v>42421.07</v>
      </c>
      <c r="AA38" s="28">
        <f>(기관!AA38+외인!AA38)/Z38</f>
        <v>-3.8117850398398717E-4</v>
      </c>
      <c r="AB38" s="28">
        <f>외인!AB38</f>
        <v>194110.96</v>
      </c>
      <c r="AC38" s="28">
        <f>(기관!AC38+외인!AC38)/AB38</f>
        <v>-1.7876373389735461E-4</v>
      </c>
      <c r="AD38" s="28">
        <f>외인!AD38</f>
        <v>18464.330000000002</v>
      </c>
      <c r="AE38" s="28">
        <f>(기관!AE38+외인!AE38)/AD38</f>
        <v>-3.5544208752768171E-3</v>
      </c>
      <c r="AF38" s="28">
        <f>외인!AF38</f>
        <v>24212.400000000001</v>
      </c>
      <c r="AG38" s="28">
        <f>(기관!AG38+외인!AG38)/AF38</f>
        <v>1.0944805141167334E-3</v>
      </c>
      <c r="AH38" s="28">
        <f>외인!AH38</f>
        <v>186352.36</v>
      </c>
      <c r="AI38" s="28">
        <f>(기관!AI38+외인!AI38)/AH38</f>
        <v>-6.4195591620090035E-4</v>
      </c>
      <c r="AJ38" s="28">
        <f>외인!AJ38</f>
        <v>103321.23</v>
      </c>
      <c r="AK38" s="28">
        <f>(기관!AK38+외인!AK38)/AJ38</f>
        <v>-1.2388547832812289E-3</v>
      </c>
      <c r="AL38" s="28">
        <f>외인!AL38</f>
        <v>81977.87</v>
      </c>
      <c r="AM38" s="28">
        <f>(기관!AM38+외인!AM38)/AL38</f>
        <v>-1.9432073558388381E-4</v>
      </c>
      <c r="AN38" s="28">
        <f>외인!AN38</f>
        <v>157394.63</v>
      </c>
      <c r="AO38" s="28">
        <f>(기관!AO38+외인!AO38)/AN38</f>
        <v>-9.5581405795102411E-4</v>
      </c>
      <c r="AP38" s="28">
        <f>외인!AP38</f>
        <v>110903</v>
      </c>
      <c r="AQ38" s="28">
        <f>(기관!AQ38+외인!AQ38)/AP38</f>
        <v>-5.7888425020062465E-5</v>
      </c>
      <c r="AR38" s="28">
        <f>외인!AR38</f>
        <v>22317.23</v>
      </c>
      <c r="AS38" s="28">
        <f>(기관!AS38+외인!AS38)/AR38</f>
        <v>-5.7587792033330304E-3</v>
      </c>
      <c r="AT38" s="28">
        <f>외인!AT38</f>
        <v>72643.53</v>
      </c>
      <c r="AU38" s="28">
        <f>(기관!AU38+외인!AU38)/AT38</f>
        <v>-7.3771194764351352E-4</v>
      </c>
      <c r="AV38" s="28">
        <f>외인!AV38</f>
        <v>47449.21</v>
      </c>
      <c r="AW38" s="28">
        <f>(기관!AW38+외인!AW38)/AV38</f>
        <v>2.714481442367534E-3</v>
      </c>
      <c r="AX38" s="28">
        <f>외인!AX38</f>
        <v>58773.56</v>
      </c>
      <c r="AY38" s="28">
        <f>(기관!AY38+외인!AY38)/AX38</f>
        <v>2.5419593436232208E-4</v>
      </c>
      <c r="AZ38" s="28">
        <f>외인!AZ38</f>
        <v>1957884.4</v>
      </c>
      <c r="BA38" s="28">
        <f>(기관!BA38+외인!BA38)/AZ38</f>
        <v>-9.5928544095861829E-4</v>
      </c>
      <c r="BB38" s="28">
        <f>외인!BB38</f>
        <v>94327.52</v>
      </c>
      <c r="BC38" s="28">
        <f>(기관!BC38+외인!BC38)/BB38</f>
        <v>2.4807182463823918E-5</v>
      </c>
      <c r="BD38" s="28">
        <f>외인!BD38</f>
        <v>35459.18</v>
      </c>
      <c r="BE38" s="28">
        <f>(기관!BE38+외인!BE38)/BD38</f>
        <v>-1.2397353802315789E-3</v>
      </c>
      <c r="BF38" s="28">
        <f>외인!BF38</f>
        <v>0</v>
      </c>
      <c r="BG38" s="28" t="e">
        <f>(기관!BG38+외인!BG38)/BF38</f>
        <v>#DIV/0!</v>
      </c>
      <c r="BH38" s="28">
        <f>외인!BH38</f>
        <v>89223.2</v>
      </c>
      <c r="BI38" s="28">
        <f>(기관!BI38+외인!BI38)/BH38</f>
        <v>6.1482887858763189E-3</v>
      </c>
      <c r="BJ38" s="28">
        <f>외인!BJ38</f>
        <v>114065.35</v>
      </c>
      <c r="BK38" s="28">
        <f>(기관!BK38+외인!BK38)/BJ38</f>
        <v>-3.9836812844566732E-4</v>
      </c>
      <c r="BL38" s="28">
        <f>외인!BL38</f>
        <v>45961.32</v>
      </c>
      <c r="BM38" s="28">
        <f>(기관!BM38+외인!BM38)/BL38</f>
        <v>1.8733143434522767E-4</v>
      </c>
      <c r="BN38" s="28">
        <f>외인!BN38</f>
        <v>44813.68</v>
      </c>
      <c r="BO38" s="28">
        <f>(기관!BO38+외인!BO38)/BN38</f>
        <v>7.1272879174394974E-4</v>
      </c>
      <c r="BP38" s="28">
        <f>외인!BP38</f>
        <v>68364.86</v>
      </c>
      <c r="BQ38" s="28">
        <f>(기관!BQ38+외인!BQ38)/BP38</f>
        <v>-5.7544182786302791E-4</v>
      </c>
      <c r="BR38" s="28">
        <f>외인!BR38</f>
        <v>234057.19</v>
      </c>
      <c r="BS38" s="28">
        <f>(기관!BS38+외인!BS38)/BR38</f>
        <v>5.2897328212818406E-4</v>
      </c>
      <c r="BT38" s="28">
        <f>외인!BT38</f>
        <v>1859384.37</v>
      </c>
      <c r="BU38" s="28">
        <f>(기관!BU38+외인!BU38)/BT38</f>
        <v>-1.3649248864020514E-3</v>
      </c>
      <c r="BV38" s="28">
        <f>외인!BV38</f>
        <v>362982.96</v>
      </c>
      <c r="BW38" s="28">
        <f>(기관!BW38+외인!BW38)/BV38</f>
        <v>2.4424562519408627E-3</v>
      </c>
      <c r="BX38" s="28">
        <f>외인!BX38</f>
        <v>71849.36</v>
      </c>
      <c r="BY38" s="28">
        <f>(기관!BY38+외인!BY38)/BX38</f>
        <v>-7.6228932310600948E-4</v>
      </c>
      <c r="BZ38" s="28">
        <f>외인!BZ38</f>
        <v>239372.5</v>
      </c>
      <c r="CA38" s="28">
        <f>(기관!CA38+외인!CA38)/BZ38</f>
        <v>-6.9502553551473124E-4</v>
      </c>
      <c r="CB38" s="28">
        <f>외인!CB38</f>
        <v>11762.67</v>
      </c>
      <c r="CC38" s="28">
        <f>(기관!CC38+외인!CC38)/CB38</f>
        <v>-5.1603930060096902E-3</v>
      </c>
      <c r="CD38" s="28">
        <f>외인!CD38</f>
        <v>28901.13</v>
      </c>
      <c r="CE38" s="28">
        <f>(기관!CE38+외인!CE38)/CD38</f>
        <v>-1.8321082947275764E-3</v>
      </c>
      <c r="CF38" s="28">
        <f>외인!CF38</f>
        <v>23262.560000000001</v>
      </c>
      <c r="CG38" s="28">
        <f>(기관!CG38+외인!CG38)/CF38</f>
        <v>7.3766601784154464E-4</v>
      </c>
      <c r="CH38" s="28">
        <f>외인!CH38</f>
        <v>65815.08</v>
      </c>
      <c r="CI38" s="28">
        <f>(기관!CI38+외인!CI38)/CH38</f>
        <v>2.0850844517700199E-3</v>
      </c>
      <c r="CJ38" s="28">
        <f>외인!CJ38</f>
        <v>365598.69</v>
      </c>
      <c r="CK38" s="28">
        <f>(기관!CK38+외인!CK38)/CJ38</f>
        <v>-1.5948908350847757E-3</v>
      </c>
      <c r="CL38" s="28">
        <f>외인!CL38</f>
        <v>221353.54</v>
      </c>
      <c r="CM38" s="28">
        <f>(기관!CM38+외인!CM38)/CL38</f>
        <v>-2.1192342349708986E-4</v>
      </c>
      <c r="CN38" s="28">
        <f>외인!CN38</f>
        <v>112183.88</v>
      </c>
      <c r="CO38" s="28">
        <f>(기관!CO38+외인!CO38)/CN38</f>
        <v>-3.3275725532046148E-4</v>
      </c>
      <c r="CP38" s="28">
        <f>외인!CP38</f>
        <v>94882.55</v>
      </c>
      <c r="CQ38" s="28">
        <f>(기관!CQ38+외인!CQ38)/CP38</f>
        <v>1.8549248518299708E-5</v>
      </c>
      <c r="CR38" s="28">
        <f>외인!CR38</f>
        <v>151910.22</v>
      </c>
      <c r="CS38" s="28">
        <f>(기관!CS38+외인!CS38)/CR38</f>
        <v>-9.1218352524273874E-4</v>
      </c>
      <c r="CT38" s="28">
        <f>외인!CT38</f>
        <v>110876.21</v>
      </c>
      <c r="CU38" s="28">
        <f>(기관!CU38+외인!CU38)/CT38</f>
        <v>3.5558574738440282E-3</v>
      </c>
      <c r="CV38" s="28">
        <f>외인!CV38</f>
        <v>1859384.37</v>
      </c>
      <c r="CW38" s="28">
        <f>(기관!CW38+외인!CW38)/CV38</f>
        <v>-1.3649248864020514E-3</v>
      </c>
      <c r="CX38" s="28">
        <f>외인!CX38</f>
        <v>203084.32</v>
      </c>
      <c r="CY38" s="28">
        <f>(기관!CY38+외인!CY38)/CX38</f>
        <v>3.8919302090875355E-3</v>
      </c>
      <c r="CZ38" s="28">
        <f>외인!CZ38</f>
        <v>15944.45</v>
      </c>
      <c r="DA38" s="28">
        <f>(기관!DA38+외인!DA38)/CZ38</f>
        <v>-2.3437622495601916E-3</v>
      </c>
      <c r="DB38" s="28">
        <f>외인!DB38</f>
        <v>35459.18</v>
      </c>
      <c r="DC38" s="28">
        <f>(기관!DC38+외인!DC38)/DB38</f>
        <v>-1.2397353802315789E-3</v>
      </c>
      <c r="DD38" s="28">
        <f>외인!DD38</f>
        <v>8427.3700000000008</v>
      </c>
      <c r="DE38" s="28">
        <f>(기관!DE38+외인!DE38)/DD38</f>
        <v>2.1987879967297033E-3</v>
      </c>
      <c r="DF38" s="28">
        <f>외인!DF38</f>
        <v>53874.07</v>
      </c>
      <c r="DG38" s="28">
        <f>(기관!DG38+외인!DG38)/DF38</f>
        <v>-7.6289019931109737E-4</v>
      </c>
      <c r="DH38" s="28">
        <f>외인!DH38</f>
        <v>21073.61</v>
      </c>
      <c r="DI38" s="28">
        <f>(기관!DI38+외인!DI38)/DH38</f>
        <v>-2.0883939676211148E-3</v>
      </c>
      <c r="DJ38" s="28">
        <f>외인!DJ38</f>
        <v>549987.56999999995</v>
      </c>
      <c r="DK38" s="28">
        <f>(기관!DK38+외인!DK38)/DJ38</f>
        <v>7.2798008871364139E-4</v>
      </c>
      <c r="DL38" s="28">
        <f>외인!DL38</f>
        <v>87970.19</v>
      </c>
      <c r="DM38" s="28">
        <f>(기관!DM38+외인!DM38)/DL38</f>
        <v>-4.0377314178814439E-4</v>
      </c>
      <c r="DN38" s="28">
        <f>외인!DN38</f>
        <v>1859384.37</v>
      </c>
      <c r="DO38" s="28">
        <f>(기관!DO38+외인!DO38)/DN38</f>
        <v>-1.3649248864020514E-3</v>
      </c>
      <c r="DP38" s="28">
        <f>외인!DP38</f>
        <v>77987.05</v>
      </c>
      <c r="DQ38" s="28">
        <f>(기관!DQ38+외인!DQ38)/DP38</f>
        <v>-3.4498035250724313E-3</v>
      </c>
      <c r="DR38" s="28">
        <f>외인!DR38</f>
        <v>40075.93</v>
      </c>
      <c r="DS38" s="28">
        <f>(기관!DS38+외인!DS38)/DR38</f>
        <v>1.1241161465248592E-3</v>
      </c>
      <c r="DT38" s="28">
        <f>외인!DT38</f>
        <v>118637.89</v>
      </c>
      <c r="DU38" s="28">
        <f>(기관!DU38+외인!DU38)/DT38</f>
        <v>-1.7468281001963202E-3</v>
      </c>
      <c r="DV38" s="28">
        <f>외인!DV38</f>
        <v>32988.370000000003</v>
      </c>
      <c r="DW38" s="28">
        <f>(기관!DW38+외인!DW38)/DV38</f>
        <v>2.0740642838673138E-3</v>
      </c>
      <c r="DX38" s="28">
        <f>외인!DX38</f>
        <v>99878.86</v>
      </c>
      <c r="DY38" s="28">
        <f>(기관!DY38+외인!DY38)/DX38</f>
        <v>7.0365240452283898E-4</v>
      </c>
      <c r="DZ38" s="28">
        <f>외인!DZ38</f>
        <v>8497.7800000000007</v>
      </c>
      <c r="EA38" s="28">
        <f>(기관!EA38+외인!EA38)/DZ38</f>
        <v>1.4709724186787607E-4</v>
      </c>
      <c r="EB38" s="28">
        <f>외인!EB38</f>
        <v>12009.45</v>
      </c>
      <c r="EC38" s="28">
        <f>(기관!EC38+외인!EC38)/EB38</f>
        <v>-1.3939023019372246E-3</v>
      </c>
      <c r="ED38" s="28">
        <f>외인!ED38</f>
        <v>10157.950000000001</v>
      </c>
      <c r="EE38" s="28">
        <f>(기관!EE38+외인!EE38)/ED38</f>
        <v>-7.9149828459482477E-4</v>
      </c>
      <c r="EF38" s="28">
        <f>외인!EF38</f>
        <v>237791.25</v>
      </c>
      <c r="EG38" s="28">
        <f>(기관!EG38+외인!EG38)/EF38</f>
        <v>-1.2102632035451263E-3</v>
      </c>
      <c r="EH38" s="28">
        <f>외인!EH38</f>
        <v>160915.57</v>
      </c>
      <c r="EI38" s="28">
        <f>(기관!EI38+외인!EI38)/EH38</f>
        <v>-1.0859732218578971E-3</v>
      </c>
      <c r="EJ38" s="28">
        <f>외인!EJ38</f>
        <v>94145.06</v>
      </c>
      <c r="EK38" s="28">
        <f>(기관!EK38+외인!EK38)/EJ38</f>
        <v>2.14966138425107E-3</v>
      </c>
      <c r="EL38" s="28">
        <f>외인!EL38</f>
        <v>31391.47</v>
      </c>
      <c r="EM38" s="28">
        <f>(기관!EM38+외인!EM38)/EL38</f>
        <v>-1.5360860768864916E-3</v>
      </c>
      <c r="EN38" s="28">
        <f>외인!EN38</f>
        <v>40075.93</v>
      </c>
      <c r="EO38" s="28">
        <f>(기관!EO38+외인!EO38)/EN38</f>
        <v>1.1241161465248592E-3</v>
      </c>
      <c r="EP38" s="28">
        <f>외인!EP38</f>
        <v>175112.83</v>
      </c>
      <c r="EQ38" s="28">
        <f>(기관!EQ38+외인!EQ38)/EP38</f>
        <v>5.3598585551955279E-3</v>
      </c>
      <c r="ER38" s="28">
        <f>외인!ER38</f>
        <v>13618.61</v>
      </c>
      <c r="ES38" s="28">
        <f>(기관!ES38+외인!ES38)/ER38</f>
        <v>7.6711206209737993E-3</v>
      </c>
      <c r="ET38" s="28">
        <f>외인!ET38</f>
        <v>110903</v>
      </c>
      <c r="EU38" s="28">
        <f>(기관!EU38+외인!EU38)/ET38</f>
        <v>-5.7888425020062465E-5</v>
      </c>
      <c r="EV38" s="28">
        <f>외인!EV38</f>
        <v>42421.07</v>
      </c>
      <c r="EW38" s="28">
        <f>(기관!EW38+외인!EW38)/EV38</f>
        <v>-3.8117850398398717E-4</v>
      </c>
      <c r="EX38" s="28">
        <f>외인!EX38</f>
        <v>52461.48</v>
      </c>
      <c r="EY38" s="28">
        <f>(기관!EY38+외인!EY38)/EX38</f>
        <v>3.4196519045974304E-4</v>
      </c>
    </row>
    <row r="39" spans="1:155">
      <c r="A39" s="27">
        <f>외인!A39</f>
        <v>46118</v>
      </c>
      <c r="B39" s="28">
        <f>외인!B39</f>
        <v>4352651.26</v>
      </c>
      <c r="C39" s="28">
        <f>(기관!C39+외인!C39)/B39</f>
        <v>2.8003162376027344E-4</v>
      </c>
      <c r="D39" s="28">
        <f>외인!D39</f>
        <v>579662.86</v>
      </c>
      <c r="E39" s="28">
        <f>(기관!E39+외인!E39)/D39</f>
        <v>-5.667432272614464E-4</v>
      </c>
      <c r="F39" s="28">
        <f>외인!F39</f>
        <v>1891166.64</v>
      </c>
      <c r="G39" s="28">
        <f>(기관!G39+외인!G39)/F39</f>
        <v>-2.1278928651152608E-4</v>
      </c>
      <c r="H39" s="28">
        <f>외인!H39</f>
        <v>293902.92</v>
      </c>
      <c r="I39" s="28">
        <f>(기관!I39+외인!I39)/H39</f>
        <v>2.6756794386391261E-3</v>
      </c>
      <c r="J39" s="28">
        <f>외인!J39</f>
        <v>38456.959999999999</v>
      </c>
      <c r="K39" s="28">
        <f>(기관!K39+외인!K39)/J39</f>
        <v>1.1451763217893457E-3</v>
      </c>
      <c r="L39" s="28">
        <f>외인!L39</f>
        <v>272544.98</v>
      </c>
      <c r="M39" s="28">
        <f>(기관!M39+외인!M39)/L39</f>
        <v>2.9380471436311175E-3</v>
      </c>
      <c r="N39" s="28">
        <f>외인!N39</f>
        <v>221205.45</v>
      </c>
      <c r="O39" s="28">
        <f>(기관!O39+외인!O39)/N39</f>
        <v>-5.012986795759327E-4</v>
      </c>
      <c r="P39" s="28">
        <f>외인!P39</f>
        <v>191506.29</v>
      </c>
      <c r="Q39" s="28">
        <f>(기관!Q39+외인!Q39)/P39</f>
        <v>1.5926369833596589E-4</v>
      </c>
      <c r="R39" s="28">
        <f>외인!R39</f>
        <v>118716.01</v>
      </c>
      <c r="S39" s="28">
        <f>(기관!S39+외인!S39)/R39</f>
        <v>-2.2162132975998773E-3</v>
      </c>
      <c r="T39" s="28">
        <f>외인!T39</f>
        <v>8518.7199999999993</v>
      </c>
      <c r="U39" s="28">
        <f>(기관!U39+외인!U39)/T39</f>
        <v>1.7396979827955378E-3</v>
      </c>
      <c r="V39" s="28">
        <f>외인!V39</f>
        <v>98855.11</v>
      </c>
      <c r="W39" s="28">
        <f>(기관!W39+외인!W39)/V39</f>
        <v>2.0828462989925353E-3</v>
      </c>
      <c r="X39" s="28">
        <f>외인!X39</f>
        <v>1871908.24</v>
      </c>
      <c r="Y39" s="28">
        <f>(기관!Y39+외인!Y39)/X39</f>
        <v>-2.5900842233591545E-4</v>
      </c>
      <c r="Z39" s="28">
        <f>외인!Z39</f>
        <v>42597.13</v>
      </c>
      <c r="AA39" s="28">
        <f>(기관!AA39+외인!AA39)/Z39</f>
        <v>-4.44161378947361E-4</v>
      </c>
      <c r="AB39" s="28">
        <f>외인!AB39</f>
        <v>197043.05</v>
      </c>
      <c r="AC39" s="28">
        <f>(기관!AC39+외인!AC39)/AB39</f>
        <v>7.9881020924107746E-5</v>
      </c>
      <c r="AD39" s="28">
        <f>외인!AD39</f>
        <v>18448.939999999999</v>
      </c>
      <c r="AE39" s="28">
        <f>(기관!AE39+외인!AE39)/AD39</f>
        <v>-3.2739008311588637E-3</v>
      </c>
      <c r="AF39" s="28">
        <f>외인!AF39</f>
        <v>24155.77</v>
      </c>
      <c r="AG39" s="28">
        <f>(기관!AG39+외인!AG39)/AF39</f>
        <v>1.2651221633588994E-3</v>
      </c>
      <c r="AH39" s="28">
        <f>외인!AH39</f>
        <v>181804.38</v>
      </c>
      <c r="AI39" s="28">
        <f>(기관!AI39+외인!AI39)/AH39</f>
        <v>-7.8397451150516852E-4</v>
      </c>
      <c r="AJ39" s="28">
        <f>외인!AJ39</f>
        <v>102463.77</v>
      </c>
      <c r="AK39" s="28">
        <f>(기관!AK39+외인!AK39)/AJ39</f>
        <v>-1.3127566943906123E-3</v>
      </c>
      <c r="AL39" s="28">
        <f>외인!AL39</f>
        <v>81691.12</v>
      </c>
      <c r="AM39" s="28">
        <f>(기관!AM39+외인!AM39)/AL39</f>
        <v>-1.8520984900194785E-4</v>
      </c>
      <c r="AN39" s="28">
        <f>외인!AN39</f>
        <v>157492.35</v>
      </c>
      <c r="AO39" s="28">
        <f>(기관!AO39+외인!AO39)/AN39</f>
        <v>-6.6657205889682897E-4</v>
      </c>
      <c r="AP39" s="28">
        <f>외인!AP39</f>
        <v>113122.44</v>
      </c>
      <c r="AQ39" s="28">
        <f>(기관!AQ39+외인!AQ39)/AP39</f>
        <v>2.8942091418820179E-4</v>
      </c>
      <c r="AR39" s="28">
        <f>외인!AR39</f>
        <v>22405.77</v>
      </c>
      <c r="AS39" s="28">
        <f>(기관!AS39+외인!AS39)/AR39</f>
        <v>-5.1370696030531423E-3</v>
      </c>
      <c r="AT39" s="28">
        <f>외인!AT39</f>
        <v>72856.97</v>
      </c>
      <c r="AU39" s="28">
        <f>(기관!AU39+외인!AU39)/AT39</f>
        <v>-7.4200176043554922E-4</v>
      </c>
      <c r="AV39" s="28">
        <f>외인!AV39</f>
        <v>47225.48</v>
      </c>
      <c r="AW39" s="28">
        <f>(기관!AW39+외인!AW39)/AV39</f>
        <v>3.2501522483201865E-3</v>
      </c>
      <c r="AX39" s="28">
        <f>외인!AX39</f>
        <v>60093.47</v>
      </c>
      <c r="AY39" s="28">
        <f>(기관!AY39+외인!AY39)/AX39</f>
        <v>-9.4669187850194062E-4</v>
      </c>
      <c r="AZ39" s="28">
        <f>외인!AZ39</f>
        <v>2006609.01</v>
      </c>
      <c r="BA39" s="28">
        <f>(기관!BA39+외인!BA39)/AZ39</f>
        <v>6.8114913926355702E-5</v>
      </c>
      <c r="BB39" s="28">
        <f>외인!BB39</f>
        <v>95552.08</v>
      </c>
      <c r="BC39" s="28">
        <f>(기관!BC39+외인!BC39)/BB39</f>
        <v>-8.6863624528110757E-6</v>
      </c>
      <c r="BD39" s="28">
        <f>외인!BD39</f>
        <v>35295.32</v>
      </c>
      <c r="BE39" s="28">
        <f>(기관!BE39+외인!BE39)/BD39</f>
        <v>-1.5687632241328311E-3</v>
      </c>
      <c r="BF39" s="28">
        <f>외인!BF39</f>
        <v>0</v>
      </c>
      <c r="BG39" s="28" t="e">
        <f>(기관!BG39+외인!BG39)/BF39</f>
        <v>#DIV/0!</v>
      </c>
      <c r="BH39" s="28">
        <f>외인!BH39</f>
        <v>90203.45</v>
      </c>
      <c r="BI39" s="28">
        <f>(기관!BI39+외인!BI39)/BH39</f>
        <v>4.7545853290533787E-3</v>
      </c>
      <c r="BJ39" s="28">
        <f>외인!BJ39</f>
        <v>115342.04</v>
      </c>
      <c r="BK39" s="28">
        <f>(기관!BK39+외인!BK39)/BJ39</f>
        <v>-3.7826624186636552E-4</v>
      </c>
      <c r="BL39" s="28">
        <f>외인!BL39</f>
        <v>46497.89</v>
      </c>
      <c r="BM39" s="28">
        <f>(기관!BM39+외인!BM39)/BL39</f>
        <v>-1.0935980105763938E-3</v>
      </c>
      <c r="BN39" s="28">
        <f>외인!BN39</f>
        <v>44744.42</v>
      </c>
      <c r="BO39" s="28">
        <f>(기관!BO39+외인!BO39)/BN39</f>
        <v>4.2843331079048523E-4</v>
      </c>
      <c r="BP39" s="28">
        <f>외인!BP39</f>
        <v>69707.789999999994</v>
      </c>
      <c r="BQ39" s="28">
        <f>(기관!BQ39+외인!BQ39)/BP39</f>
        <v>-1.3908058195504405E-3</v>
      </c>
      <c r="BR39" s="28">
        <f>외인!BR39</f>
        <v>235198.28</v>
      </c>
      <c r="BS39" s="28">
        <f>(기관!BS39+외인!BS39)/BR39</f>
        <v>4.4047941166916693E-4</v>
      </c>
      <c r="BT39" s="28">
        <f>외인!BT39</f>
        <v>1905606.64</v>
      </c>
      <c r="BU39" s="28">
        <f>(기관!BU39+외인!BU39)/BT39</f>
        <v>-2.4840908404895145E-4</v>
      </c>
      <c r="BV39" s="28">
        <f>외인!BV39</f>
        <v>361292.83</v>
      </c>
      <c r="BW39" s="28">
        <f>(기관!BW39+외인!BW39)/BV39</f>
        <v>2.3114768150809969E-3</v>
      </c>
      <c r="BX39" s="28">
        <f>외인!BX39</f>
        <v>71682.03</v>
      </c>
      <c r="BY39" s="28">
        <f>(기관!BY39+외인!BY39)/BX39</f>
        <v>-6.2023913106255509E-4</v>
      </c>
      <c r="BZ39" s="28">
        <f>외인!BZ39</f>
        <v>239183.48</v>
      </c>
      <c r="CA39" s="28">
        <f>(기관!CA39+외인!CA39)/BZ39</f>
        <v>-5.0212497953453969E-4</v>
      </c>
      <c r="CB39" s="28">
        <f>외인!CB39</f>
        <v>11739.19</v>
      </c>
      <c r="CC39" s="28">
        <f>(기관!CC39+외인!CC39)/CB39</f>
        <v>-4.7729017078691118E-3</v>
      </c>
      <c r="CD39" s="28">
        <f>외인!CD39</f>
        <v>28825.39</v>
      </c>
      <c r="CE39" s="28">
        <f>(기관!CE39+외인!CE39)/CD39</f>
        <v>-1.8625940533675345E-3</v>
      </c>
      <c r="CF39" s="28">
        <f>외인!CF39</f>
        <v>23549.65</v>
      </c>
      <c r="CG39" s="28">
        <f>(기관!CG39+외인!CG39)/CF39</f>
        <v>8.0850458499383206E-4</v>
      </c>
      <c r="CH39" s="28">
        <f>외인!CH39</f>
        <v>65699.34</v>
      </c>
      <c r="CI39" s="28">
        <f>(기관!CI39+외인!CI39)/CH39</f>
        <v>2.4233120150065433E-3</v>
      </c>
      <c r="CJ39" s="28">
        <f>외인!CJ39</f>
        <v>359422.36</v>
      </c>
      <c r="CK39" s="28">
        <f>(기관!CK39+외인!CK39)/CJ39</f>
        <v>-1.5151533699795418E-3</v>
      </c>
      <c r="CL39" s="28">
        <f>외인!CL39</f>
        <v>224539.19</v>
      </c>
      <c r="CM39" s="28">
        <f>(기관!CM39+외인!CM39)/CL39</f>
        <v>8.3459818306104967E-5</v>
      </c>
      <c r="CN39" s="28">
        <f>외인!CN39</f>
        <v>112729.89</v>
      </c>
      <c r="CO39" s="28">
        <f>(기관!CO39+외인!CO39)/CN39</f>
        <v>2.2744633211298264E-4</v>
      </c>
      <c r="CP39" s="28">
        <f>외인!CP39</f>
        <v>96098.15</v>
      </c>
      <c r="CQ39" s="28">
        <f>(기관!CQ39+외인!CQ39)/CP39</f>
        <v>-6.4517371042002296E-6</v>
      </c>
      <c r="CR39" s="28">
        <f>외인!CR39</f>
        <v>151345.72</v>
      </c>
      <c r="CS39" s="28">
        <f>(기관!CS39+외인!CS39)/CR39</f>
        <v>-1.3561665305104101E-3</v>
      </c>
      <c r="CT39" s="28">
        <f>외인!CT39</f>
        <v>111641.22</v>
      </c>
      <c r="CU39" s="28">
        <f>(기관!CU39+외인!CU39)/CT39</f>
        <v>3.1550174747284202E-3</v>
      </c>
      <c r="CV39" s="28">
        <f>외인!CV39</f>
        <v>1905606.64</v>
      </c>
      <c r="CW39" s="28">
        <f>(기관!CW39+외인!CW39)/CV39</f>
        <v>-2.4840908404895145E-4</v>
      </c>
      <c r="CX39" s="28">
        <f>외인!CX39</f>
        <v>208146.2</v>
      </c>
      <c r="CY39" s="28">
        <f>(기관!CY39+외인!CY39)/CX39</f>
        <v>3.5517343098264583E-3</v>
      </c>
      <c r="CZ39" s="28">
        <f>외인!CZ39</f>
        <v>16019.88</v>
      </c>
      <c r="DA39" s="28">
        <f>(기관!DA39+외인!DA39)/CZ39</f>
        <v>-2.3189936503893913E-3</v>
      </c>
      <c r="DB39" s="28">
        <f>외인!DB39</f>
        <v>35295.32</v>
      </c>
      <c r="DC39" s="28">
        <f>(기관!DC39+외인!DC39)/DB39</f>
        <v>-1.5687632241328311E-3</v>
      </c>
      <c r="DD39" s="28">
        <f>외인!DD39</f>
        <v>8518.7199999999993</v>
      </c>
      <c r="DE39" s="28">
        <f>(기관!DE39+외인!DE39)/DD39</f>
        <v>1.7396979827955378E-3</v>
      </c>
      <c r="DF39" s="28">
        <f>외인!DF39</f>
        <v>53818.83</v>
      </c>
      <c r="DG39" s="28">
        <f>(기관!DG39+외인!DG39)/DF39</f>
        <v>-4.1193760622443856E-4</v>
      </c>
      <c r="DH39" s="28">
        <f>외인!DH39</f>
        <v>21011.81</v>
      </c>
      <c r="DI39" s="28">
        <f>(기관!DI39+외인!DI39)/DH39</f>
        <v>-2.0840660561845929E-3</v>
      </c>
      <c r="DJ39" s="28">
        <f>외인!DJ39</f>
        <v>551753.81999999995</v>
      </c>
      <c r="DK39" s="28">
        <f>(기관!DK39+외인!DK39)/DJ39</f>
        <v>7.4957342388676186E-4</v>
      </c>
      <c r="DL39" s="28">
        <f>외인!DL39</f>
        <v>88727.39</v>
      </c>
      <c r="DM39" s="28">
        <f>(기관!DM39+외인!DM39)/DL39</f>
        <v>2.5922096885753093E-4</v>
      </c>
      <c r="DN39" s="28">
        <f>외인!DN39</f>
        <v>1905606.64</v>
      </c>
      <c r="DO39" s="28">
        <f>(기관!DO39+외인!DO39)/DN39</f>
        <v>-2.4840908404895145E-4</v>
      </c>
      <c r="DP39" s="28">
        <f>외인!DP39</f>
        <v>76330.649999999994</v>
      </c>
      <c r="DQ39" s="28">
        <f>(기관!DQ39+외인!DQ39)/DP39</f>
        <v>-2.4763315915690485E-3</v>
      </c>
      <c r="DR39" s="28">
        <f>외인!DR39</f>
        <v>40138.839999999997</v>
      </c>
      <c r="DS39" s="28">
        <f>(기관!DS39+외인!DS39)/DR39</f>
        <v>1.1011778118151896E-3</v>
      </c>
      <c r="DT39" s="28">
        <f>외인!DT39</f>
        <v>118716.01</v>
      </c>
      <c r="DU39" s="28">
        <f>(기관!DU39+외인!DU39)/DT39</f>
        <v>-2.2162132975998773E-3</v>
      </c>
      <c r="DV39" s="28">
        <f>외인!DV39</f>
        <v>32336.84</v>
      </c>
      <c r="DW39" s="28">
        <f>(기관!DW39+외인!DW39)/DV39</f>
        <v>1.7908367051325978E-3</v>
      </c>
      <c r="DX39" s="28">
        <f>외인!DX39</f>
        <v>98855.11</v>
      </c>
      <c r="DY39" s="28">
        <f>(기관!DY39+외인!DY39)/DX39</f>
        <v>2.0828462989925353E-3</v>
      </c>
      <c r="DZ39" s="28">
        <f>외인!DZ39</f>
        <v>8431.19</v>
      </c>
      <c r="EA39" s="28">
        <f>(기관!EA39+외인!EA39)/DZ39</f>
        <v>1.9060180116922997E-3</v>
      </c>
      <c r="EB39" s="28">
        <f>외인!EB39</f>
        <v>11907.67</v>
      </c>
      <c r="EC39" s="28">
        <f>(기관!EC39+외인!EC39)/EB39</f>
        <v>-1.4713205858072989E-3</v>
      </c>
      <c r="ED39" s="28">
        <f>외인!ED39</f>
        <v>9863.26</v>
      </c>
      <c r="EE39" s="28">
        <f>(기관!EE39+외인!EE39)/ED39</f>
        <v>-1.1862203774411308E-4</v>
      </c>
      <c r="EF39" s="28">
        <f>외인!EF39</f>
        <v>235898.11</v>
      </c>
      <c r="EG39" s="28">
        <f>(기관!EG39+외인!EG39)/EF39</f>
        <v>-1.3084886521557975E-3</v>
      </c>
      <c r="EH39" s="28">
        <f>외인!EH39</f>
        <v>162938.1</v>
      </c>
      <c r="EI39" s="28">
        <f>(기관!EI39+외인!EI39)/EH39</f>
        <v>-4.9613933143936254E-4</v>
      </c>
      <c r="EJ39" s="28">
        <f>외인!EJ39</f>
        <v>93999.91</v>
      </c>
      <c r="EK39" s="28">
        <f>(기관!EK39+외인!EK39)/EJ39</f>
        <v>1.8797890338405647E-3</v>
      </c>
      <c r="EL39" s="28">
        <f>외인!EL39</f>
        <v>31286.82</v>
      </c>
      <c r="EM39" s="28">
        <f>(기관!EM39+외인!EM39)/EL39</f>
        <v>-1.5971581643644192E-3</v>
      </c>
      <c r="EN39" s="28">
        <f>외인!EN39</f>
        <v>40138.839999999997</v>
      </c>
      <c r="EO39" s="28">
        <f>(기관!EO39+외인!EO39)/EN39</f>
        <v>1.1011778118151896E-3</v>
      </c>
      <c r="EP39" s="28">
        <f>외인!EP39</f>
        <v>172154.01</v>
      </c>
      <c r="EQ39" s="28">
        <f>(기관!EQ39+외인!EQ39)/EP39</f>
        <v>4.6965504898782194E-3</v>
      </c>
      <c r="ER39" s="28">
        <f>외인!ER39</f>
        <v>13087.32</v>
      </c>
      <c r="ES39" s="28">
        <f>(기관!ES39+외인!ES39)/ER39</f>
        <v>1.7979234862447009E-3</v>
      </c>
      <c r="ET39" s="28">
        <f>외인!ET39</f>
        <v>113122.44</v>
      </c>
      <c r="EU39" s="28">
        <f>(기관!EU39+외인!EU39)/ET39</f>
        <v>2.8942091418820179E-4</v>
      </c>
      <c r="EV39" s="28">
        <f>외인!EV39</f>
        <v>42597.13</v>
      </c>
      <c r="EW39" s="28">
        <f>(기관!EW39+외인!EW39)/EV39</f>
        <v>-4.44161378947361E-4</v>
      </c>
      <c r="EX39" s="28">
        <f>외인!EX39</f>
        <v>53501.02</v>
      </c>
      <c r="EY39" s="28">
        <f>(기관!EY39+외인!EY39)/EX39</f>
        <v>3.4204955344776605E-4</v>
      </c>
    </row>
    <row r="40" spans="1:155">
      <c r="A40" s="27">
        <f>외인!A40</f>
        <v>46119</v>
      </c>
      <c r="B40" s="28">
        <f>외인!B40</f>
        <v>4388134.4400000004</v>
      </c>
      <c r="C40" s="28">
        <f>(기관!C40+외인!C40)/B40</f>
        <v>9.1215528027441186E-4</v>
      </c>
      <c r="D40" s="28">
        <f>외인!D40</f>
        <v>573926.65</v>
      </c>
      <c r="E40" s="28">
        <f>(기관!E40+외인!E40)/D40</f>
        <v>-5.5557622215312707E-4</v>
      </c>
      <c r="F40" s="28">
        <f>외인!F40</f>
        <v>1909105.01</v>
      </c>
      <c r="G40" s="28">
        <f>(기관!G40+외인!G40)/F40</f>
        <v>4.8879972296547475E-4</v>
      </c>
      <c r="H40" s="28">
        <f>외인!H40</f>
        <v>294440.92</v>
      </c>
      <c r="I40" s="28">
        <f>(기관!I40+외인!I40)/H40</f>
        <v>3.8546951965779761E-3</v>
      </c>
      <c r="J40" s="28">
        <f>외인!J40</f>
        <v>37566.519999999997</v>
      </c>
      <c r="K40" s="28">
        <f>(기관!K40+외인!K40)/J40</f>
        <v>7.2404896700572715E-5</v>
      </c>
      <c r="L40" s="28">
        <f>외인!L40</f>
        <v>272646.38</v>
      </c>
      <c r="M40" s="28">
        <f>(기관!M40+외인!M40)/L40</f>
        <v>4.0215094731864773E-3</v>
      </c>
      <c r="N40" s="28">
        <f>외인!N40</f>
        <v>221389.4</v>
      </c>
      <c r="O40" s="28">
        <f>(기관!O40+외인!O40)/N40</f>
        <v>-7.4082137627185397E-4</v>
      </c>
      <c r="P40" s="28">
        <f>외인!P40</f>
        <v>192207.15</v>
      </c>
      <c r="Q40" s="28">
        <f>(기관!Q40+외인!Q40)/P40</f>
        <v>1.6149243147302268E-4</v>
      </c>
      <c r="R40" s="28">
        <f>외인!R40</f>
        <v>118518.97</v>
      </c>
      <c r="S40" s="28">
        <f>(기관!S40+외인!S40)/R40</f>
        <v>-2.1588105262811516E-3</v>
      </c>
      <c r="T40" s="28">
        <f>외인!T40</f>
        <v>8428.0499999999993</v>
      </c>
      <c r="U40" s="28">
        <f>(기관!U40+외인!U40)/T40</f>
        <v>5.3511785051109091E-4</v>
      </c>
      <c r="V40" s="28">
        <f>외인!V40</f>
        <v>99456.3</v>
      </c>
      <c r="W40" s="28">
        <f>(기관!W40+외인!W40)/V40</f>
        <v>1.4115747318168882E-3</v>
      </c>
      <c r="X40" s="28">
        <f>외인!X40</f>
        <v>1914030.24</v>
      </c>
      <c r="Y40" s="28">
        <f>(기관!Y40+외인!Y40)/X40</f>
        <v>1.0654638350959386E-3</v>
      </c>
      <c r="Z40" s="28">
        <f>외인!Z40</f>
        <v>42438.16</v>
      </c>
      <c r="AA40" s="28">
        <f>(기관!AA40+외인!AA40)/Z40</f>
        <v>-4.6231976127145943E-4</v>
      </c>
      <c r="AB40" s="28">
        <f>외인!AB40</f>
        <v>194674.19</v>
      </c>
      <c r="AC40" s="28">
        <f>(기관!AC40+외인!AC40)/AB40</f>
        <v>5.9175795209421493E-5</v>
      </c>
      <c r="AD40" s="28">
        <f>외인!AD40</f>
        <v>18389.62</v>
      </c>
      <c r="AE40" s="28">
        <f>(기관!AE40+외인!AE40)/AD40</f>
        <v>-2.8075620920932571E-3</v>
      </c>
      <c r="AF40" s="28">
        <f>외인!AF40</f>
        <v>24129.759999999998</v>
      </c>
      <c r="AG40" s="28">
        <f>(기관!AG40+외인!AG40)/AF40</f>
        <v>2.2014309301045679E-3</v>
      </c>
      <c r="AH40" s="28">
        <f>외인!AH40</f>
        <v>180614.49</v>
      </c>
      <c r="AI40" s="28">
        <f>(기관!AI40+외인!AI40)/AH40</f>
        <v>-6.6550585171765565E-4</v>
      </c>
      <c r="AJ40" s="28">
        <f>외인!AJ40</f>
        <v>101645.54</v>
      </c>
      <c r="AK40" s="28">
        <f>(기관!AK40+외인!AK40)/AJ40</f>
        <v>-1.9937913655631132E-3</v>
      </c>
      <c r="AL40" s="28">
        <f>외인!AL40</f>
        <v>81171.86</v>
      </c>
      <c r="AM40" s="28">
        <f>(기관!AM40+외인!AM40)/AL40</f>
        <v>-8.4881632624902282E-5</v>
      </c>
      <c r="AN40" s="28">
        <f>외인!AN40</f>
        <v>157991.99</v>
      </c>
      <c r="AO40" s="28">
        <f>(기관!AO40+외인!AO40)/AN40</f>
        <v>-1.0553699589453871E-3</v>
      </c>
      <c r="AP40" s="28">
        <f>외인!AP40</f>
        <v>111514.05</v>
      </c>
      <c r="AQ40" s="28">
        <f>(기관!AQ40+외인!AQ40)/AP40</f>
        <v>-4.6227358794698962E-4</v>
      </c>
      <c r="AR40" s="28">
        <f>외인!AR40</f>
        <v>22423.91</v>
      </c>
      <c r="AS40" s="28">
        <f>(기관!AS40+외인!AS40)/AR40</f>
        <v>-4.1165880526634292E-3</v>
      </c>
      <c r="AT40" s="28">
        <f>외인!AT40</f>
        <v>72865.61</v>
      </c>
      <c r="AU40" s="28">
        <f>(기관!AU40+외인!AU40)/AT40</f>
        <v>-1.3791142350966391E-3</v>
      </c>
      <c r="AV40" s="28">
        <f>외인!AV40</f>
        <v>46778.59</v>
      </c>
      <c r="AW40" s="28">
        <f>(기관!AW40+외인!AW40)/AV40</f>
        <v>3.0892337712615965E-3</v>
      </c>
      <c r="AX40" s="28">
        <f>외인!AX40</f>
        <v>60579.6</v>
      </c>
      <c r="AY40" s="28">
        <f>(기관!AY40+외인!AY40)/AX40</f>
        <v>-1.2449735554543116E-3</v>
      </c>
      <c r="AZ40" s="28">
        <f>외인!AZ40</f>
        <v>2048208.66</v>
      </c>
      <c r="BA40" s="28">
        <f>(기관!BA40+외인!BA40)/AZ40</f>
        <v>1.3455123268544329E-3</v>
      </c>
      <c r="BB40" s="28">
        <f>외인!BB40</f>
        <v>94357.95</v>
      </c>
      <c r="BC40" s="28">
        <f>(기관!BC40+외인!BC40)/BB40</f>
        <v>-1.4519179359025934E-5</v>
      </c>
      <c r="BD40" s="28">
        <f>외인!BD40</f>
        <v>34910.26</v>
      </c>
      <c r="BE40" s="28">
        <f>(기관!BE40+외인!BE40)/BD40</f>
        <v>-2.2374511103612519E-3</v>
      </c>
      <c r="BF40" s="28">
        <f>외인!BF40</f>
        <v>0</v>
      </c>
      <c r="BG40" s="28" t="e">
        <f>(기관!BG40+외인!BG40)/BF40</f>
        <v>#DIV/0!</v>
      </c>
      <c r="BH40" s="28">
        <f>외인!BH40</f>
        <v>88029.43</v>
      </c>
      <c r="BI40" s="28">
        <f>(기관!BI40+외인!BI40)/BH40</f>
        <v>4.2421040327081522E-3</v>
      </c>
      <c r="BJ40" s="28">
        <f>외인!BJ40</f>
        <v>115439.09</v>
      </c>
      <c r="BK40" s="28">
        <f>(기관!BK40+외인!BK40)/BJ40</f>
        <v>9.2724223657688221E-4</v>
      </c>
      <c r="BL40" s="28">
        <f>외인!BL40</f>
        <v>46063.99</v>
      </c>
      <c r="BM40" s="28">
        <f>(기관!BM40+외인!BM40)/BL40</f>
        <v>-2.1424544421792379E-3</v>
      </c>
      <c r="BN40" s="28">
        <f>외인!BN40</f>
        <v>44409.08</v>
      </c>
      <c r="BO40" s="28">
        <f>(기관!BO40+외인!BO40)/BN40</f>
        <v>6.21494523192104E-4</v>
      </c>
      <c r="BP40" s="28">
        <f>외인!BP40</f>
        <v>70286.929999999993</v>
      </c>
      <c r="BQ40" s="28">
        <f>(기관!BQ40+외인!BQ40)/BP40</f>
        <v>-1.66617036766295E-3</v>
      </c>
      <c r="BR40" s="28">
        <f>외인!BR40</f>
        <v>232547.04</v>
      </c>
      <c r="BS40" s="28">
        <f>(기관!BS40+외인!BS40)/BR40</f>
        <v>-1.317582885595963E-4</v>
      </c>
      <c r="BT40" s="28">
        <f>외인!BT40</f>
        <v>1947657.66</v>
      </c>
      <c r="BU40" s="28">
        <f>(기관!BU40+외인!BU40)/BT40</f>
        <v>1.0475917004839548E-3</v>
      </c>
      <c r="BV40" s="28">
        <f>외인!BV40</f>
        <v>367670.81</v>
      </c>
      <c r="BW40" s="28">
        <f>(기관!BW40+외인!BW40)/BV40</f>
        <v>3.2198911847258153E-3</v>
      </c>
      <c r="BX40" s="28">
        <f>외인!BX40</f>
        <v>71419.539999999994</v>
      </c>
      <c r="BY40" s="28">
        <f>(기관!BY40+외인!BY40)/BX40</f>
        <v>-2.6575360188542228E-4</v>
      </c>
      <c r="BZ40" s="28">
        <f>외인!BZ40</f>
        <v>239163.85</v>
      </c>
      <c r="CA40" s="28">
        <f>(기관!CA40+외인!CA40)/BZ40</f>
        <v>-7.2598764403566842E-4</v>
      </c>
      <c r="CB40" s="28">
        <f>외인!CB40</f>
        <v>11719.22</v>
      </c>
      <c r="CC40" s="28">
        <f>(기관!CC40+외인!CC40)/CB40</f>
        <v>-4.1896986318202068E-3</v>
      </c>
      <c r="CD40" s="28">
        <f>외인!CD40</f>
        <v>27977.38</v>
      </c>
      <c r="CE40" s="28">
        <f>(기관!CE40+외인!CE40)/CD40</f>
        <v>-3.2508405004328493E-3</v>
      </c>
      <c r="CF40" s="28">
        <f>외인!CF40</f>
        <v>23595.91</v>
      </c>
      <c r="CG40" s="28">
        <f>(기관!CG40+외인!CG40)/CF40</f>
        <v>2.2885322074885022E-4</v>
      </c>
      <c r="CH40" s="28">
        <f>외인!CH40</f>
        <v>64950.63</v>
      </c>
      <c r="CI40" s="28">
        <f>(기관!CI40+외인!CI40)/CH40</f>
        <v>2.0292335886503334E-3</v>
      </c>
      <c r="CJ40" s="28">
        <f>외인!CJ40</f>
        <v>356899.82</v>
      </c>
      <c r="CK40" s="28">
        <f>(기관!CK40+외인!CK40)/CJ40</f>
        <v>-9.0734144948574061E-4</v>
      </c>
      <c r="CL40" s="28">
        <f>외인!CL40</f>
        <v>221954.81</v>
      </c>
      <c r="CM40" s="28">
        <f>(기관!CM40+외인!CM40)/CL40</f>
        <v>-6.370666172992608E-5</v>
      </c>
      <c r="CN40" s="28">
        <f>외인!CN40</f>
        <v>111228.84</v>
      </c>
      <c r="CO40" s="28">
        <f>(기관!CO40+외인!CO40)/CN40</f>
        <v>-1.0950397396934105E-4</v>
      </c>
      <c r="CP40" s="28">
        <f>외인!CP40</f>
        <v>94898.64</v>
      </c>
      <c r="CQ40" s="28">
        <f>(기관!CQ40+외인!CQ40)/CP40</f>
        <v>-1.3277324100745804E-5</v>
      </c>
      <c r="CR40" s="28">
        <f>외인!CR40</f>
        <v>150523.79999999999</v>
      </c>
      <c r="CS40" s="28">
        <f>(기관!CS40+외인!CS40)/CR40</f>
        <v>-1.5719108871819609E-3</v>
      </c>
      <c r="CT40" s="28">
        <f>외인!CT40</f>
        <v>110585.44</v>
      </c>
      <c r="CU40" s="28">
        <f>(기관!CU40+외인!CU40)/CT40</f>
        <v>3.2461777970047415E-3</v>
      </c>
      <c r="CV40" s="28">
        <f>외인!CV40</f>
        <v>1947657.66</v>
      </c>
      <c r="CW40" s="28">
        <f>(기관!CW40+외인!CW40)/CV40</f>
        <v>1.0475917004839548E-3</v>
      </c>
      <c r="CX40" s="28">
        <f>외인!CX40</f>
        <v>207927.44</v>
      </c>
      <c r="CY40" s="28">
        <f>(기관!CY40+외인!CY40)/CX40</f>
        <v>3.9439238996065171E-3</v>
      </c>
      <c r="CZ40" s="28">
        <f>외인!CZ40</f>
        <v>16130.85</v>
      </c>
      <c r="DA40" s="28">
        <f>(기관!DA40+외인!DA40)/CZ40</f>
        <v>-1.5144893170539679E-3</v>
      </c>
      <c r="DB40" s="28">
        <f>외인!DB40</f>
        <v>34910.26</v>
      </c>
      <c r="DC40" s="28">
        <f>(기관!DC40+외인!DC40)/DB40</f>
        <v>-2.2374511103612519E-3</v>
      </c>
      <c r="DD40" s="28">
        <f>외인!DD40</f>
        <v>8428.0499999999993</v>
      </c>
      <c r="DE40" s="28">
        <f>(기관!DE40+외인!DE40)/DD40</f>
        <v>5.3511785051109091E-4</v>
      </c>
      <c r="DF40" s="28">
        <f>외인!DF40</f>
        <v>53624.98</v>
      </c>
      <c r="DG40" s="28">
        <f>(기관!DG40+외인!DG40)/DF40</f>
        <v>-5.2587432200441048E-5</v>
      </c>
      <c r="DH40" s="28">
        <f>외인!DH40</f>
        <v>20215.09</v>
      </c>
      <c r="DI40" s="28">
        <f>(기관!DI40+외인!DI40)/DH40</f>
        <v>-3.9633758741613317E-3</v>
      </c>
      <c r="DJ40" s="28">
        <f>외인!DJ40</f>
        <v>549157.43000000005</v>
      </c>
      <c r="DK40" s="28">
        <f>(기관!DK40+외인!DK40)/DJ40</f>
        <v>1.0252615538680775E-3</v>
      </c>
      <c r="DL40" s="28">
        <f>외인!DL40</f>
        <v>87320.38</v>
      </c>
      <c r="DM40" s="28">
        <f>(기관!DM40+외인!DM40)/DL40</f>
        <v>-1.9102069871890158E-4</v>
      </c>
      <c r="DN40" s="28">
        <f>외인!DN40</f>
        <v>1947657.66</v>
      </c>
      <c r="DO40" s="28">
        <f>(기관!DO40+외인!DO40)/DN40</f>
        <v>1.0475917004839548E-3</v>
      </c>
      <c r="DP40" s="28">
        <f>외인!DP40</f>
        <v>76062.48</v>
      </c>
      <c r="DQ40" s="28">
        <f>(기관!DQ40+외인!DQ40)/DP40</f>
        <v>-2.3889570784439316E-3</v>
      </c>
      <c r="DR40" s="28">
        <f>외인!DR40</f>
        <v>39194.26</v>
      </c>
      <c r="DS40" s="28">
        <f>(기관!DS40+외인!DS40)/DR40</f>
        <v>2.5513940051425895E-4</v>
      </c>
      <c r="DT40" s="28">
        <f>외인!DT40</f>
        <v>118518.97</v>
      </c>
      <c r="DU40" s="28">
        <f>(기관!DU40+외인!DU40)/DT40</f>
        <v>-2.1588105262811516E-3</v>
      </c>
      <c r="DV40" s="28">
        <f>외인!DV40</f>
        <v>31719.82</v>
      </c>
      <c r="DW40" s="28">
        <f>(기관!DW40+외인!DW40)/DV40</f>
        <v>5.8827572161506596E-4</v>
      </c>
      <c r="DX40" s="28">
        <f>외인!DX40</f>
        <v>99456.3</v>
      </c>
      <c r="DY40" s="28">
        <f>(기관!DY40+외인!DY40)/DX40</f>
        <v>1.4115747318168882E-3</v>
      </c>
      <c r="DZ40" s="28">
        <f>외인!DZ40</f>
        <v>8281.2999999999993</v>
      </c>
      <c r="EA40" s="28">
        <f>(기관!EA40+외인!EA40)/DZ40</f>
        <v>1.1375025660222428E-3</v>
      </c>
      <c r="EB40" s="28">
        <f>외인!EB40</f>
        <v>11743.2</v>
      </c>
      <c r="EC40" s="28">
        <f>(기관!EC40+외인!EC40)/EB40</f>
        <v>-2.4286395531030723E-3</v>
      </c>
      <c r="ED40" s="28">
        <f>외인!ED40</f>
        <v>9700.14</v>
      </c>
      <c r="EE40" s="28">
        <f>(기관!EE40+외인!EE40)/ED40</f>
        <v>-1.5876059520790432E-4</v>
      </c>
      <c r="EF40" s="28">
        <f>외인!EF40</f>
        <v>234108.96</v>
      </c>
      <c r="EG40" s="28">
        <f>(기관!EG40+외인!EG40)/EF40</f>
        <v>-4.4850910447853003E-4</v>
      </c>
      <c r="EH40" s="28">
        <f>외인!EH40</f>
        <v>164564.45000000001</v>
      </c>
      <c r="EI40" s="28">
        <f>(기관!EI40+외인!EI40)/EH40</f>
        <v>-5.7181244187307764E-5</v>
      </c>
      <c r="EJ40" s="28">
        <f>외인!EJ40</f>
        <v>92418.18</v>
      </c>
      <c r="EK40" s="28">
        <f>(기관!EK40+외인!EK40)/EJ40</f>
        <v>1.0291265203448067E-3</v>
      </c>
      <c r="EL40" s="28">
        <f>외인!EL40</f>
        <v>30431.31</v>
      </c>
      <c r="EM40" s="28">
        <f>(기관!EM40+외인!EM40)/EL40</f>
        <v>-2.9249480222836282E-3</v>
      </c>
      <c r="EN40" s="28">
        <f>외인!EN40</f>
        <v>39194.26</v>
      </c>
      <c r="EO40" s="28">
        <f>(기관!EO40+외인!EO40)/EN40</f>
        <v>2.5513940051425895E-4</v>
      </c>
      <c r="EP40" s="28">
        <f>외인!EP40</f>
        <v>177621.55</v>
      </c>
      <c r="EQ40" s="28">
        <f>(기관!EQ40+외인!EQ40)/EP40</f>
        <v>6.0823700727755175E-3</v>
      </c>
      <c r="ER40" s="28">
        <f>외인!ER40</f>
        <v>12694.48</v>
      </c>
      <c r="ES40" s="28">
        <f>(기관!ES40+외인!ES40)/ER40</f>
        <v>-8.6494287280770865E-4</v>
      </c>
      <c r="ET40" s="28">
        <f>외인!ET40</f>
        <v>111514.05</v>
      </c>
      <c r="EU40" s="28">
        <f>(기관!EU40+외인!EU40)/ET40</f>
        <v>-4.6227358794698962E-4</v>
      </c>
      <c r="EV40" s="28">
        <f>외인!EV40</f>
        <v>42438.16</v>
      </c>
      <c r="EW40" s="28">
        <f>(기관!EW40+외인!EW40)/EV40</f>
        <v>-4.6231976127145943E-4</v>
      </c>
      <c r="EX40" s="28">
        <f>외인!EX40</f>
        <v>52460.480000000003</v>
      </c>
      <c r="EY40" s="28">
        <f>(기관!EY40+외인!EY40)/EX40</f>
        <v>3.4997773562117613E-4</v>
      </c>
    </row>
    <row r="41" spans="1:155">
      <c r="A41" s="27">
        <f>외인!A41</f>
        <v>46120</v>
      </c>
      <c r="B41" s="28">
        <f>외인!B41</f>
        <v>4689521.4000000004</v>
      </c>
      <c r="C41" s="28">
        <f>(기관!C41+외인!C41)/B41</f>
        <v>1.1168495787224682E-3</v>
      </c>
      <c r="D41" s="28">
        <f>외인!D41</f>
        <v>603100.29</v>
      </c>
      <c r="E41" s="28">
        <f>(기관!E41+외인!E41)/D41</f>
        <v>-1.0041613476922716E-3</v>
      </c>
      <c r="F41" s="28">
        <f>외인!F41</f>
        <v>2041061.47</v>
      </c>
      <c r="G41" s="28">
        <f>(기관!G41+외인!G41)/F41</f>
        <v>3.0337645832881262E-4</v>
      </c>
      <c r="H41" s="28">
        <f>외인!H41</f>
        <v>300972.31</v>
      </c>
      <c r="I41" s="28">
        <f>(기관!I41+외인!I41)/H41</f>
        <v>3.2304965197628979E-3</v>
      </c>
      <c r="J41" s="28">
        <f>외인!J41</f>
        <v>39090.22</v>
      </c>
      <c r="K41" s="28">
        <f>(기관!K41+외인!K41)/J41</f>
        <v>-8.8845752211166873E-4</v>
      </c>
      <c r="L41" s="28">
        <f>외인!L41</f>
        <v>278605.06</v>
      </c>
      <c r="M41" s="28">
        <f>(기관!M41+외인!M41)/L41</f>
        <v>3.5025566298042114E-3</v>
      </c>
      <c r="N41" s="28">
        <f>외인!N41</f>
        <v>235763.4</v>
      </c>
      <c r="O41" s="28">
        <f>(기관!O41+외인!O41)/N41</f>
        <v>-6.3703696163187331E-4</v>
      </c>
      <c r="P41" s="28">
        <f>외인!P41</f>
        <v>198309.09</v>
      </c>
      <c r="Q41" s="28">
        <f>(기관!Q41+외인!Q41)/P41</f>
        <v>-5.3956175180875483E-6</v>
      </c>
      <c r="R41" s="28">
        <f>외인!R41</f>
        <v>123826.12</v>
      </c>
      <c r="S41" s="28">
        <f>(기관!S41+외인!S41)/R41</f>
        <v>-2.3638792849198535E-3</v>
      </c>
      <c r="T41" s="28">
        <f>외인!T41</f>
        <v>8414.92</v>
      </c>
      <c r="U41" s="28">
        <f>(기관!U41+외인!U41)/T41</f>
        <v>1.4260385125467635E-5</v>
      </c>
      <c r="V41" s="28">
        <f>외인!V41</f>
        <v>107914.32</v>
      </c>
      <c r="W41" s="28">
        <f>(기관!W41+외인!W41)/V41</f>
        <v>1.1397931247678712E-3</v>
      </c>
      <c r="X41" s="28">
        <f>외인!X41</f>
        <v>2089291.42</v>
      </c>
      <c r="Y41" s="28">
        <f>(기관!Y41+외인!Y41)/X41</f>
        <v>1.7034866299312137E-3</v>
      </c>
      <c r="Z41" s="28">
        <f>외인!Z41</f>
        <v>44107.360000000001</v>
      </c>
      <c r="AA41" s="28">
        <f>(기관!AA41+외인!AA41)/Z41</f>
        <v>-4.7112318669718613E-4</v>
      </c>
      <c r="AB41" s="28">
        <f>외인!AB41</f>
        <v>205031.34</v>
      </c>
      <c r="AC41" s="28">
        <f>(기관!AC41+외인!AC41)/AB41</f>
        <v>2.2118569775723067E-4</v>
      </c>
      <c r="AD41" s="28">
        <f>외인!AD41</f>
        <v>19692.009999999998</v>
      </c>
      <c r="AE41" s="28">
        <f>(기관!AE41+외인!AE41)/AD41</f>
        <v>-1.1867757532115818E-3</v>
      </c>
      <c r="AF41" s="28">
        <f>외인!AF41</f>
        <v>24454.07</v>
      </c>
      <c r="AG41" s="28">
        <f>(기관!AG41+외인!AG41)/AF41</f>
        <v>8.5261880742142321E-4</v>
      </c>
      <c r="AH41" s="28">
        <f>외인!AH41</f>
        <v>188542.27</v>
      </c>
      <c r="AI41" s="28">
        <f>(기관!AI41+외인!AI41)/AH41</f>
        <v>-3.4103758271288487E-5</v>
      </c>
      <c r="AJ41" s="28">
        <f>외인!AJ41</f>
        <v>104244.63</v>
      </c>
      <c r="AK41" s="28">
        <f>(기관!AK41+외인!AK41)/AJ41</f>
        <v>-3.0412118111024038E-3</v>
      </c>
      <c r="AL41" s="28">
        <f>외인!AL41</f>
        <v>85677.54</v>
      </c>
      <c r="AM41" s="28">
        <f>(기관!AM41+외인!AM41)/AL41</f>
        <v>-7.8550341197938269E-5</v>
      </c>
      <c r="AN41" s="28">
        <f>외인!AN41</f>
        <v>168536.51</v>
      </c>
      <c r="AO41" s="28">
        <f>(기관!AO41+외인!AO41)/AN41</f>
        <v>-7.7413493373038272E-4</v>
      </c>
      <c r="AP41" s="28">
        <f>외인!AP41</f>
        <v>120388.71</v>
      </c>
      <c r="AQ41" s="28">
        <f>(기관!AQ41+외인!AQ41)/AP41</f>
        <v>7.3711230895322319E-4</v>
      </c>
      <c r="AR41" s="28">
        <f>외인!AR41</f>
        <v>23553.27</v>
      </c>
      <c r="AS41" s="28">
        <f>(기관!AS41+외인!AS41)/AR41</f>
        <v>-2.6467662451965268E-3</v>
      </c>
      <c r="AT41" s="28">
        <f>외인!AT41</f>
        <v>76361.42</v>
      </c>
      <c r="AU41" s="28">
        <f>(기관!AU41+외인!AU41)/AT41</f>
        <v>-5.3574173974239891E-4</v>
      </c>
      <c r="AV41" s="28">
        <f>외인!AV41</f>
        <v>47240.51</v>
      </c>
      <c r="AW41" s="28">
        <f>(기관!AW41+외인!AW41)/AV41</f>
        <v>1.2461762161331451E-3</v>
      </c>
      <c r="AX41" s="28">
        <f>외인!AX41</f>
        <v>70238.66</v>
      </c>
      <c r="AY41" s="28">
        <f>(기관!AY41+외인!AY41)/AX41</f>
        <v>2.3348964800866043E-4</v>
      </c>
      <c r="AZ41" s="28">
        <f>외인!AZ41</f>
        <v>2232670.62</v>
      </c>
      <c r="BA41" s="28">
        <f>(기관!BA41+외인!BA41)/AZ41</f>
        <v>1.8980766630054904E-3</v>
      </c>
      <c r="BB41" s="28">
        <f>외인!BB41</f>
        <v>99809.87</v>
      </c>
      <c r="BC41" s="28">
        <f>(기관!BC41+외인!BC41)/BB41</f>
        <v>8.9870871487960049E-5</v>
      </c>
      <c r="BD41" s="28">
        <f>외인!BD41</f>
        <v>38172.43</v>
      </c>
      <c r="BE41" s="28">
        <f>(기관!BE41+외인!BE41)/BD41</f>
        <v>-1.1091774875217533E-3</v>
      </c>
      <c r="BF41" s="28">
        <f>외인!BF41</f>
        <v>0</v>
      </c>
      <c r="BG41" s="28" t="e">
        <f>(기관!BG41+외인!BG41)/BF41</f>
        <v>#DIV/0!</v>
      </c>
      <c r="BH41" s="28">
        <f>외인!BH41</f>
        <v>90888.2</v>
      </c>
      <c r="BI41" s="28">
        <f>(기관!BI41+외인!BI41)/BH41</f>
        <v>3.4905521288792164E-3</v>
      </c>
      <c r="BJ41" s="28">
        <f>외인!BJ41</f>
        <v>120674.15</v>
      </c>
      <c r="BK41" s="28">
        <f>(기관!BK41+외인!BK41)/BJ41</f>
        <v>1.1947049140184538E-3</v>
      </c>
      <c r="BL41" s="28">
        <f>외인!BL41</f>
        <v>48628.42</v>
      </c>
      <c r="BM41" s="28">
        <f>(기관!BM41+외인!BM41)/BL41</f>
        <v>-1.2329209955824188E-2</v>
      </c>
      <c r="BN41" s="28">
        <f>외인!BN41</f>
        <v>46619.519999999997</v>
      </c>
      <c r="BO41" s="28">
        <f>(기관!BO41+외인!BO41)/BN41</f>
        <v>1.2469025850116004E-3</v>
      </c>
      <c r="BP41" s="28">
        <f>외인!BP41</f>
        <v>80513.02</v>
      </c>
      <c r="BQ41" s="28">
        <f>(기관!BQ41+외인!BQ41)/BP41</f>
        <v>-3.7919332798595805E-4</v>
      </c>
      <c r="BR41" s="28">
        <f>외인!BR41</f>
        <v>250430.56</v>
      </c>
      <c r="BS41" s="28">
        <f>(기관!BS41+외인!BS41)/BR41</f>
        <v>5.0245465249927959E-4</v>
      </c>
      <c r="BT41" s="28">
        <f>외인!BT41</f>
        <v>2125439.75</v>
      </c>
      <c r="BU41" s="28">
        <f>(기관!BU41+외인!BU41)/BT41</f>
        <v>1.6585367804474345E-3</v>
      </c>
      <c r="BV41" s="28">
        <f>외인!BV41</f>
        <v>385986.29</v>
      </c>
      <c r="BW41" s="28">
        <f>(기관!BW41+외인!BW41)/BV41</f>
        <v>3.0659897272517118E-3</v>
      </c>
      <c r="BX41" s="28">
        <f>외인!BX41</f>
        <v>74163.759999999995</v>
      </c>
      <c r="BY41" s="28">
        <f>(기관!BY41+외인!BY41)/BX41</f>
        <v>-3.9345362209251529E-4</v>
      </c>
      <c r="BZ41" s="28">
        <f>외인!BZ41</f>
        <v>254214.05</v>
      </c>
      <c r="CA41" s="28">
        <f>(기관!CA41+외인!CA41)/BZ41</f>
        <v>-5.3970266395582779E-4</v>
      </c>
      <c r="CB41" s="28">
        <f>외인!CB41</f>
        <v>12030.48</v>
      </c>
      <c r="CC41" s="28">
        <f>(기관!CC41+외인!CC41)/CB41</f>
        <v>-4.8676362040417347E-3</v>
      </c>
      <c r="CD41" s="28">
        <f>외인!CD41</f>
        <v>28656.97</v>
      </c>
      <c r="CE41" s="28">
        <f>(기관!CE41+외인!CE41)/CD41</f>
        <v>-2.8673652518043601E-3</v>
      </c>
      <c r="CF41" s="28">
        <f>외인!CF41</f>
        <v>24194.34</v>
      </c>
      <c r="CG41" s="28">
        <f>(기관!CG41+외인!CG41)/CF41</f>
        <v>1.4309131805207336E-3</v>
      </c>
      <c r="CH41" s="28">
        <f>외인!CH41</f>
        <v>65850.929999999993</v>
      </c>
      <c r="CI41" s="28">
        <f>(기관!CI41+외인!CI41)/CH41</f>
        <v>7.5594984004022424E-4</v>
      </c>
      <c r="CJ41" s="28">
        <f>외인!CJ41</f>
        <v>366487.24</v>
      </c>
      <c r="CK41" s="28">
        <f>(기관!CK41+외인!CK41)/CJ41</f>
        <v>-1.600328568056012E-3</v>
      </c>
      <c r="CL41" s="28">
        <f>외인!CL41</f>
        <v>232954.95</v>
      </c>
      <c r="CM41" s="28">
        <f>(기관!CM41+외인!CM41)/CL41</f>
        <v>1.7664359568234114E-4</v>
      </c>
      <c r="CN41" s="28">
        <f>외인!CN41</f>
        <v>121845.36</v>
      </c>
      <c r="CO41" s="28">
        <f>(기관!CO41+외인!CO41)/CN41</f>
        <v>7.7885608446640894E-5</v>
      </c>
      <c r="CP41" s="28">
        <f>외인!CP41</f>
        <v>100379.67</v>
      </c>
      <c r="CQ41" s="28">
        <f>(기관!CQ41+외인!CQ41)/CP41</f>
        <v>9.5338030101115096E-5</v>
      </c>
      <c r="CR41" s="28">
        <f>외인!CR41</f>
        <v>156431.9</v>
      </c>
      <c r="CS41" s="28">
        <f>(기관!CS41+외인!CS41)/CR41</f>
        <v>-2.1766020869144979E-3</v>
      </c>
      <c r="CT41" s="28">
        <f>외인!CT41</f>
        <v>120175.23</v>
      </c>
      <c r="CU41" s="28">
        <f>(기관!CU41+외인!CU41)/CT41</f>
        <v>2.8512531242919194E-3</v>
      </c>
      <c r="CV41" s="28">
        <f>외인!CV41</f>
        <v>2125439.75</v>
      </c>
      <c r="CW41" s="28">
        <f>(기관!CW41+외인!CW41)/CV41</f>
        <v>1.6585367804474345E-3</v>
      </c>
      <c r="CX41" s="28">
        <f>외인!CX41</f>
        <v>212122.83</v>
      </c>
      <c r="CY41" s="28">
        <f>(기관!CY41+외인!CY41)/CX41</f>
        <v>2.8322741121264506E-3</v>
      </c>
      <c r="CZ41" s="28">
        <f>외인!CZ41</f>
        <v>17128.18</v>
      </c>
      <c r="DA41" s="28">
        <f>(기관!DA41+외인!DA41)/CZ41</f>
        <v>2.6389260271669258E-4</v>
      </c>
      <c r="DB41" s="28">
        <f>외인!DB41</f>
        <v>38172.43</v>
      </c>
      <c r="DC41" s="28">
        <f>(기관!DC41+외인!DC41)/DB41</f>
        <v>-1.1091774875217533E-3</v>
      </c>
      <c r="DD41" s="28">
        <f>외인!DD41</f>
        <v>8414.92</v>
      </c>
      <c r="DE41" s="28">
        <f>(기관!DE41+외인!DE41)/DD41</f>
        <v>1.4260385125467635E-5</v>
      </c>
      <c r="DF41" s="28">
        <f>외인!DF41</f>
        <v>55736.3</v>
      </c>
      <c r="DG41" s="28">
        <f>(기관!DG41+외인!DG41)/DF41</f>
        <v>-2.2678218683335624E-4</v>
      </c>
      <c r="DH41" s="28">
        <f>외인!DH41</f>
        <v>20804.53</v>
      </c>
      <c r="DI41" s="28">
        <f>(기관!DI41+외인!DI41)/DH41</f>
        <v>-3.5001992354549705E-3</v>
      </c>
      <c r="DJ41" s="28">
        <f>외인!DJ41</f>
        <v>572955.84</v>
      </c>
      <c r="DK41" s="28">
        <f>(기관!DK41+외인!DK41)/DJ41</f>
        <v>1.1880322225182309E-3</v>
      </c>
      <c r="DL41" s="28">
        <f>외인!DL41</f>
        <v>96468.76</v>
      </c>
      <c r="DM41" s="28">
        <f>(기관!DM41+외인!DM41)/DL41</f>
        <v>-4.0012953416214741E-5</v>
      </c>
      <c r="DN41" s="28">
        <f>외인!DN41</f>
        <v>2125439.75</v>
      </c>
      <c r="DO41" s="28">
        <f>(기관!DO41+외인!DO41)/DN41</f>
        <v>1.6585367804474345E-3</v>
      </c>
      <c r="DP41" s="28">
        <f>외인!DP41</f>
        <v>79130.33</v>
      </c>
      <c r="DQ41" s="28">
        <f>(기관!DQ41+외인!DQ41)/DP41</f>
        <v>-3.0516743706237547E-3</v>
      </c>
      <c r="DR41" s="28">
        <f>외인!DR41</f>
        <v>40738.35</v>
      </c>
      <c r="DS41" s="28">
        <f>(기관!DS41+외인!DS41)/DR41</f>
        <v>-7.7175437885923233E-4</v>
      </c>
      <c r="DT41" s="28">
        <f>외인!DT41</f>
        <v>123826.12</v>
      </c>
      <c r="DU41" s="28">
        <f>(기관!DU41+외인!DU41)/DT41</f>
        <v>-2.3638792849198535E-3</v>
      </c>
      <c r="DV41" s="28">
        <f>외인!DV41</f>
        <v>32326.06</v>
      </c>
      <c r="DW41" s="28">
        <f>(기관!DW41+외인!DW41)/DV41</f>
        <v>-1.4913664084023849E-3</v>
      </c>
      <c r="DX41" s="28">
        <f>외인!DX41</f>
        <v>107914.32</v>
      </c>
      <c r="DY41" s="28">
        <f>(기관!DY41+외인!DY41)/DX41</f>
        <v>1.1397931247678712E-3</v>
      </c>
      <c r="DZ41" s="28">
        <f>외인!DZ41</f>
        <v>8546.4500000000007</v>
      </c>
      <c r="EA41" s="28">
        <f>(기관!EA41+외인!EA41)/DZ41</f>
        <v>1.5725827682839073E-3</v>
      </c>
      <c r="EB41" s="28">
        <f>외인!EB41</f>
        <v>12132.21</v>
      </c>
      <c r="EC41" s="28">
        <f>(기관!EC41+외인!EC41)/EB41</f>
        <v>-1.4704658096092963E-3</v>
      </c>
      <c r="ED41" s="28">
        <f>외인!ED41</f>
        <v>10166.36</v>
      </c>
      <c r="EE41" s="28">
        <f>(기관!EE41+외인!EE41)/ED41</f>
        <v>-4.7509629798669336E-4</v>
      </c>
      <c r="EF41" s="28">
        <f>외인!EF41</f>
        <v>238990.21</v>
      </c>
      <c r="EG41" s="28">
        <f>(기관!EG41+외인!EG41)/EF41</f>
        <v>-1.1730606036121731E-3</v>
      </c>
      <c r="EH41" s="28">
        <f>외인!EH41</f>
        <v>185229.62</v>
      </c>
      <c r="EI41" s="28">
        <f>(기관!EI41+외인!EI41)/EH41</f>
        <v>9.4050832690797514E-4</v>
      </c>
      <c r="EJ41" s="28">
        <f>외인!EJ41</f>
        <v>94399.18</v>
      </c>
      <c r="EK41" s="28">
        <f>(기관!EK41+외인!EK41)/EJ41</f>
        <v>-3.7426172557854855E-4</v>
      </c>
      <c r="EL41" s="28">
        <f>외인!EL41</f>
        <v>31117.55</v>
      </c>
      <c r="EM41" s="28">
        <f>(기관!EM41+외인!EM41)/EL41</f>
        <v>-2.6869081916796149E-3</v>
      </c>
      <c r="EN41" s="28">
        <f>외인!EN41</f>
        <v>40738.35</v>
      </c>
      <c r="EO41" s="28">
        <f>(기관!EO41+외인!EO41)/EN41</f>
        <v>-7.7175437885923233E-4</v>
      </c>
      <c r="EP41" s="28">
        <f>외인!EP41</f>
        <v>175953.58</v>
      </c>
      <c r="EQ41" s="28">
        <f>(기관!EQ41+외인!EQ41)/EP41</f>
        <v>5.5541353577460602E-3</v>
      </c>
      <c r="ER41" s="28">
        <f>외인!ER41</f>
        <v>13895.21</v>
      </c>
      <c r="ES41" s="28">
        <f>(기관!ES41+외인!ES41)/ER41</f>
        <v>3.9294116461715937E-4</v>
      </c>
      <c r="ET41" s="28">
        <f>외인!ET41</f>
        <v>120388.71</v>
      </c>
      <c r="EU41" s="28">
        <f>(기관!EU41+외인!EU41)/ET41</f>
        <v>7.3711230895322319E-4</v>
      </c>
      <c r="EV41" s="28">
        <f>외인!EV41</f>
        <v>44107.360000000001</v>
      </c>
      <c r="EW41" s="28">
        <f>(기관!EW41+외인!EW41)/EV41</f>
        <v>-4.7112318669718613E-4</v>
      </c>
      <c r="EX41" s="28">
        <f>외인!EX41</f>
        <v>56272.31</v>
      </c>
      <c r="EY41" s="28">
        <f>(기관!EY41+외인!EY41)/EX41</f>
        <v>5.3934164067549382E-4</v>
      </c>
    </row>
    <row r="42" spans="1:155">
      <c r="A42" s="27">
        <f>외인!A42</f>
        <v>46121</v>
      </c>
      <c r="B42" s="28">
        <f>외인!B42</f>
        <v>4614254.1399999997</v>
      </c>
      <c r="C42" s="28">
        <f>(기관!C42+외인!C42)/B42</f>
        <v>1.335245050026655E-3</v>
      </c>
      <c r="D42" s="28">
        <f>외인!D42</f>
        <v>595696.52</v>
      </c>
      <c r="E42" s="28">
        <f>(기관!E42+외인!E42)/D42</f>
        <v>-1.5893159825744827E-3</v>
      </c>
      <c r="F42" s="28">
        <f>외인!F42</f>
        <v>1990923.53</v>
      </c>
      <c r="G42" s="28">
        <f>(기관!G42+외인!G42)/F42</f>
        <v>5.1754373509262802E-4</v>
      </c>
      <c r="H42" s="28">
        <f>외인!H42</f>
        <v>305982.98</v>
      </c>
      <c r="I42" s="28">
        <f>(기관!I42+외인!I42)/H42</f>
        <v>2.4061142224315879E-3</v>
      </c>
      <c r="J42" s="28">
        <f>외인!J42</f>
        <v>40661.32</v>
      </c>
      <c r="K42" s="28">
        <f>(기관!K42+외인!K42)/J42</f>
        <v>1.0058699520822246E-3</v>
      </c>
      <c r="L42" s="28">
        <f>외인!L42</f>
        <v>283654.13</v>
      </c>
      <c r="M42" s="28">
        <f>(기관!M42+외인!M42)/L42</f>
        <v>2.617518736638878E-3</v>
      </c>
      <c r="N42" s="28">
        <f>외인!N42</f>
        <v>228115.87</v>
      </c>
      <c r="O42" s="28">
        <f>(기관!O42+외인!O42)/N42</f>
        <v>-1.0321947350703832E-3</v>
      </c>
      <c r="P42" s="28">
        <f>외인!P42</f>
        <v>196625.86</v>
      </c>
      <c r="Q42" s="28">
        <f>(기관!Q42+외인!Q42)/P42</f>
        <v>2.9589190353700173E-4</v>
      </c>
      <c r="R42" s="28">
        <f>외인!R42</f>
        <v>122522.44</v>
      </c>
      <c r="S42" s="28">
        <f>(기관!S42+외인!S42)/R42</f>
        <v>-1.797548269525158E-3</v>
      </c>
      <c r="T42" s="28">
        <f>외인!T42</f>
        <v>8381.09</v>
      </c>
      <c r="U42" s="28">
        <f>(기관!U42+외인!U42)/T42</f>
        <v>7.0993152441985478E-4</v>
      </c>
      <c r="V42" s="28">
        <f>외인!V42</f>
        <v>105810.81</v>
      </c>
      <c r="W42" s="28">
        <f>(기관!W42+외인!W42)/V42</f>
        <v>5.226309107736723E-5</v>
      </c>
      <c r="X42" s="28">
        <f>외인!X42</f>
        <v>2025049.66</v>
      </c>
      <c r="Y42" s="28">
        <f>(기관!Y42+외인!Y42)/X42</f>
        <v>1.9713541247181072E-3</v>
      </c>
      <c r="Z42" s="28">
        <f>외인!Z42</f>
        <v>43591.14</v>
      </c>
      <c r="AA42" s="28">
        <f>(기관!AA42+외인!AA42)/Z42</f>
        <v>-4.3173911028709044E-4</v>
      </c>
      <c r="AB42" s="28">
        <f>외인!AB42</f>
        <v>203978.85</v>
      </c>
      <c r="AC42" s="28">
        <f>(기관!AC42+외인!AC42)/AB42</f>
        <v>1.4815261484217603E-4</v>
      </c>
      <c r="AD42" s="28">
        <f>외인!AD42</f>
        <v>19183.32</v>
      </c>
      <c r="AE42" s="28">
        <f>(기관!AE42+외인!AE42)/AD42</f>
        <v>-9.2059143047188915E-4</v>
      </c>
      <c r="AF42" s="28">
        <f>외인!AF42</f>
        <v>24702.46</v>
      </c>
      <c r="AG42" s="28">
        <f>(기관!AG42+외인!AG42)/AF42</f>
        <v>1.4945879884027747E-3</v>
      </c>
      <c r="AH42" s="28">
        <f>외인!AH42</f>
        <v>186066.58</v>
      </c>
      <c r="AI42" s="28">
        <f>(기관!AI42+외인!AI42)/AH42</f>
        <v>-1.2791120253836027E-4</v>
      </c>
      <c r="AJ42" s="28">
        <f>외인!AJ42</f>
        <v>103991.24</v>
      </c>
      <c r="AK42" s="28">
        <f>(기관!AK42+외인!AK42)/AJ42</f>
        <v>-1.5808062294477879E-3</v>
      </c>
      <c r="AL42" s="28">
        <f>외인!AL42</f>
        <v>85036.5</v>
      </c>
      <c r="AM42" s="28">
        <f>(기관!AM42+외인!AM42)/AL42</f>
        <v>2.2096393901442328E-4</v>
      </c>
      <c r="AN42" s="28">
        <f>외인!AN42</f>
        <v>161346.49</v>
      </c>
      <c r="AO42" s="28">
        <f>(기관!AO42+외인!AO42)/AN42</f>
        <v>-1.4822758152346544E-3</v>
      </c>
      <c r="AP42" s="28">
        <f>외인!AP42</f>
        <v>118964.78</v>
      </c>
      <c r="AQ42" s="28">
        <f>(기관!AQ42+외인!AQ42)/AP42</f>
        <v>9.4910443242109132E-4</v>
      </c>
      <c r="AR42" s="28">
        <f>외인!AR42</f>
        <v>23416.74</v>
      </c>
      <c r="AS42" s="28">
        <f>(기관!AS42+외인!AS42)/AR42</f>
        <v>-1.3947287282516693E-3</v>
      </c>
      <c r="AT42" s="28">
        <f>외인!AT42</f>
        <v>76378.98</v>
      </c>
      <c r="AU42" s="28">
        <f>(기관!AU42+외인!AU42)/AT42</f>
        <v>-2.6564900447740978E-4</v>
      </c>
      <c r="AV42" s="28">
        <f>외인!AV42</f>
        <v>47322.23</v>
      </c>
      <c r="AW42" s="28">
        <f>(기관!AW42+외인!AW42)/AV42</f>
        <v>9.1014307652027382E-4</v>
      </c>
      <c r="AX42" s="28">
        <f>외인!AX42</f>
        <v>69736.710000000006</v>
      </c>
      <c r="AY42" s="28">
        <f>(기관!AY42+외인!AY42)/AX42</f>
        <v>2.3091138082080441E-3</v>
      </c>
      <c r="AZ42" s="28">
        <f>외인!AZ42</f>
        <v>2167791.11</v>
      </c>
      <c r="BA42" s="28">
        <f>(기관!BA42+외인!BA42)/AZ42</f>
        <v>2.1040357527806267E-3</v>
      </c>
      <c r="BB42" s="28">
        <f>외인!BB42</f>
        <v>97534.42</v>
      </c>
      <c r="BC42" s="28">
        <f>(기관!BC42+외인!BC42)/BB42</f>
        <v>2.2248555945685654E-5</v>
      </c>
      <c r="BD42" s="28">
        <f>외인!BD42</f>
        <v>37686.42</v>
      </c>
      <c r="BE42" s="28">
        <f>(기관!BE42+외인!BE42)/BD42</f>
        <v>-1.0560833318739218E-3</v>
      </c>
      <c r="BF42" s="28">
        <f>외인!BF42</f>
        <v>0</v>
      </c>
      <c r="BG42" s="28" t="e">
        <f>(기관!BG42+외인!BG42)/BF42</f>
        <v>#DIV/0!</v>
      </c>
      <c r="BH42" s="28">
        <f>외인!BH42</f>
        <v>92171.12</v>
      </c>
      <c r="BI42" s="28">
        <f>(기관!BI42+외인!BI42)/BH42</f>
        <v>3.0154781671308758E-3</v>
      </c>
      <c r="BJ42" s="28">
        <f>외인!BJ42</f>
        <v>121382.82</v>
      </c>
      <c r="BK42" s="28">
        <f>(기관!BK42+외인!BK42)/BJ42</f>
        <v>1.5534323555837638E-3</v>
      </c>
      <c r="BL42" s="28">
        <f>외인!BL42</f>
        <v>47456.77</v>
      </c>
      <c r="BM42" s="28">
        <f>(기관!BM42+외인!BM42)/BL42</f>
        <v>-1.2614427825576835E-2</v>
      </c>
      <c r="BN42" s="28">
        <f>외인!BN42</f>
        <v>47407.199999999997</v>
      </c>
      <c r="BO42" s="28">
        <f>(기관!BO42+외인!BO42)/BN42</f>
        <v>2.1652829106127338E-3</v>
      </c>
      <c r="BP42" s="28">
        <f>외인!BP42</f>
        <v>79886.350000000006</v>
      </c>
      <c r="BQ42" s="28">
        <f>(기관!BQ42+외인!BQ42)/BP42</f>
        <v>1.6856446689578382E-3</v>
      </c>
      <c r="BR42" s="28">
        <f>외인!BR42</f>
        <v>247671.73</v>
      </c>
      <c r="BS42" s="28">
        <f>(기관!BS42+외인!BS42)/BR42</f>
        <v>8.8124712497465892E-4</v>
      </c>
      <c r="BT42" s="28">
        <f>외인!BT42</f>
        <v>2060248.53</v>
      </c>
      <c r="BU42" s="28">
        <f>(기관!BU42+외인!BU42)/BT42</f>
        <v>1.9360916617181131E-3</v>
      </c>
      <c r="BV42" s="28">
        <f>외인!BV42</f>
        <v>384164.27</v>
      </c>
      <c r="BW42" s="28">
        <f>(기관!BW42+외인!BW42)/BV42</f>
        <v>1.867404274739033E-3</v>
      </c>
      <c r="BX42" s="28">
        <f>외인!BX42</f>
        <v>73291.78</v>
      </c>
      <c r="BY42" s="28">
        <f>(기관!BY42+외인!BY42)/BX42</f>
        <v>-1.9333682440240914E-4</v>
      </c>
      <c r="BZ42" s="28">
        <f>외인!BZ42</f>
        <v>246382.98</v>
      </c>
      <c r="CA42" s="28">
        <f>(기관!CA42+외인!CA42)/BZ42</f>
        <v>-8.9442054804272605E-4</v>
      </c>
      <c r="CB42" s="28">
        <f>외인!CB42</f>
        <v>12084.68</v>
      </c>
      <c r="CC42" s="28">
        <f>(기관!CC42+외인!CC42)/CB42</f>
        <v>-4.2384241866561629E-3</v>
      </c>
      <c r="CD42" s="28">
        <f>외인!CD42</f>
        <v>28276.14</v>
      </c>
      <c r="CE42" s="28">
        <f>(기관!CE42+외인!CE42)/CD42</f>
        <v>-2.4465857079502369E-3</v>
      </c>
      <c r="CF42" s="28">
        <f>외인!CF42</f>
        <v>24946.6</v>
      </c>
      <c r="CG42" s="28">
        <f>(기관!CG42+외인!CG42)/CF42</f>
        <v>2.7947696279252486E-3</v>
      </c>
      <c r="CH42" s="28">
        <f>외인!CH42</f>
        <v>66468.56</v>
      </c>
      <c r="CI42" s="28">
        <f>(기관!CI42+외인!CI42)/CH42</f>
        <v>6.9852573908626894E-4</v>
      </c>
      <c r="CJ42" s="28">
        <f>외인!CJ42</f>
        <v>364491.24</v>
      </c>
      <c r="CK42" s="28">
        <f>(기관!CK42+외인!CK42)/CJ42</f>
        <v>-1.2752569855999831E-3</v>
      </c>
      <c r="CL42" s="28">
        <f>외인!CL42</f>
        <v>231776.47</v>
      </c>
      <c r="CM42" s="28">
        <f>(기관!CM42+외인!CM42)/CL42</f>
        <v>1.8854372922324686E-4</v>
      </c>
      <c r="CN42" s="28">
        <f>외인!CN42</f>
        <v>120339.94</v>
      </c>
      <c r="CO42" s="28">
        <f>(기관!CO42+외인!CO42)/CN42</f>
        <v>1.4397547480911159E-3</v>
      </c>
      <c r="CP42" s="28">
        <f>외인!CP42</f>
        <v>98093.39</v>
      </c>
      <c r="CQ42" s="28">
        <f>(기관!CQ42+외인!CQ42)/CP42</f>
        <v>2.905394542894278E-5</v>
      </c>
      <c r="CR42" s="28">
        <f>외인!CR42</f>
        <v>155494.19</v>
      </c>
      <c r="CS42" s="28">
        <f>(기관!CS42+외인!CS42)/CR42</f>
        <v>-1.3917561807293248E-3</v>
      </c>
      <c r="CT42" s="28">
        <f>외인!CT42</f>
        <v>119132.13</v>
      </c>
      <c r="CU42" s="28">
        <f>(기관!CU42+외인!CU42)/CT42</f>
        <v>2.1158859494915436E-3</v>
      </c>
      <c r="CV42" s="28">
        <f>외인!CV42</f>
        <v>2060248.53</v>
      </c>
      <c r="CW42" s="28">
        <f>(기관!CW42+외인!CW42)/CV42</f>
        <v>1.9360916617181131E-3</v>
      </c>
      <c r="CX42" s="28">
        <f>외인!CX42</f>
        <v>215660.23</v>
      </c>
      <c r="CY42" s="28">
        <f>(기관!CY42+외인!CY42)/CX42</f>
        <v>1.4362870706388471E-3</v>
      </c>
      <c r="CZ42" s="28">
        <f>외인!CZ42</f>
        <v>16958.14</v>
      </c>
      <c r="DA42" s="28">
        <f>(기관!DA42+외인!DA42)/CZ42</f>
        <v>-3.1961052332390234E-4</v>
      </c>
      <c r="DB42" s="28">
        <f>외인!DB42</f>
        <v>37686.42</v>
      </c>
      <c r="DC42" s="28">
        <f>(기관!DC42+외인!DC42)/DB42</f>
        <v>-1.0560833318739218E-3</v>
      </c>
      <c r="DD42" s="28">
        <f>외인!DD42</f>
        <v>8381.09</v>
      </c>
      <c r="DE42" s="28">
        <f>(기관!DE42+외인!DE42)/DD42</f>
        <v>7.0993152441985478E-4</v>
      </c>
      <c r="DF42" s="28">
        <f>외인!DF42</f>
        <v>55149.73</v>
      </c>
      <c r="DG42" s="28">
        <f>(기관!DG42+외인!DG42)/DF42</f>
        <v>1.196742033007227E-5</v>
      </c>
      <c r="DH42" s="28">
        <f>외인!DH42</f>
        <v>20411.41</v>
      </c>
      <c r="DI42" s="28">
        <f>(기관!DI42+외인!DI42)/DH42</f>
        <v>-3.1653864186746532E-3</v>
      </c>
      <c r="DJ42" s="28">
        <f>외인!DJ42</f>
        <v>570279.55000000005</v>
      </c>
      <c r="DK42" s="28">
        <f>(기관!DK42+외인!DK42)/DJ42</f>
        <v>8.5230129679382668E-4</v>
      </c>
      <c r="DL42" s="28">
        <f>외인!DL42</f>
        <v>95249.85</v>
      </c>
      <c r="DM42" s="28">
        <f>(기관!DM42+외인!DM42)/DL42</f>
        <v>1.6520760925082822E-3</v>
      </c>
      <c r="DN42" s="28">
        <f>외인!DN42</f>
        <v>2060248.53</v>
      </c>
      <c r="DO42" s="28">
        <f>(기관!DO42+외인!DO42)/DN42</f>
        <v>1.9360916617181131E-3</v>
      </c>
      <c r="DP42" s="28">
        <f>외인!DP42</f>
        <v>78287.839999999997</v>
      </c>
      <c r="DQ42" s="28">
        <f>(기관!DQ42+외인!DQ42)/DP42</f>
        <v>-1.816629504658706E-3</v>
      </c>
      <c r="DR42" s="28">
        <f>외인!DR42</f>
        <v>42156.31</v>
      </c>
      <c r="DS42" s="28">
        <f>(기관!DS42+외인!DS42)/DR42</f>
        <v>6.2790125606344577E-4</v>
      </c>
      <c r="DT42" s="28">
        <f>외인!DT42</f>
        <v>122522.44</v>
      </c>
      <c r="DU42" s="28">
        <f>(기관!DU42+외인!DU42)/DT42</f>
        <v>-1.797548269525158E-3</v>
      </c>
      <c r="DV42" s="28">
        <f>외인!DV42</f>
        <v>32693.9</v>
      </c>
      <c r="DW42" s="28">
        <f>(기관!DW42+외인!DW42)/DV42</f>
        <v>1.1041815139827307E-4</v>
      </c>
      <c r="DX42" s="28">
        <f>외인!DX42</f>
        <v>105810.81</v>
      </c>
      <c r="DY42" s="28">
        <f>(기관!DY42+외인!DY42)/DX42</f>
        <v>5.226309107736723E-5</v>
      </c>
      <c r="DZ42" s="28">
        <f>외인!DZ42</f>
        <v>8383.94</v>
      </c>
      <c r="EA42" s="28">
        <f>(기관!EA42+외인!EA42)/DZ42</f>
        <v>9.5420530204176071E-4</v>
      </c>
      <c r="EB42" s="28">
        <f>외인!EB42</f>
        <v>11995.14</v>
      </c>
      <c r="EC42" s="28">
        <f>(기관!EC42+외인!EC42)/EB42</f>
        <v>-1.4114049523390303E-3</v>
      </c>
      <c r="ED42" s="28">
        <f>외인!ED42</f>
        <v>9936.81</v>
      </c>
      <c r="EE42" s="28">
        <f>(기관!EE42+외인!EE42)/ED42</f>
        <v>3.0693955102291387E-4</v>
      </c>
      <c r="EF42" s="28">
        <f>외인!EF42</f>
        <v>238166.8</v>
      </c>
      <c r="EG42" s="28">
        <f>(기관!EG42+외인!EG42)/EF42</f>
        <v>-9.9295955607582587E-4</v>
      </c>
      <c r="EH42" s="28">
        <f>외인!EH42</f>
        <v>182457.56</v>
      </c>
      <c r="EI42" s="28">
        <f>(기관!EI42+외인!EI42)/EH42</f>
        <v>1.1495824015184681E-3</v>
      </c>
      <c r="EJ42" s="28">
        <f>외인!EJ42</f>
        <v>96646.84</v>
      </c>
      <c r="EK42" s="28">
        <f>(기관!EK42+외인!EK42)/EJ42</f>
        <v>-1.5882567914274275E-4</v>
      </c>
      <c r="EL42" s="28">
        <f>외인!EL42</f>
        <v>30728.81</v>
      </c>
      <c r="EM42" s="28">
        <f>(기관!EM42+외인!EM42)/EL42</f>
        <v>-2.2591177465056409E-3</v>
      </c>
      <c r="EN42" s="28">
        <f>외인!EN42</f>
        <v>42156.31</v>
      </c>
      <c r="EO42" s="28">
        <f>(기관!EO42+외인!EO42)/EN42</f>
        <v>6.2790125606344577E-4</v>
      </c>
      <c r="EP42" s="28">
        <f>외인!EP42</f>
        <v>176675.29</v>
      </c>
      <c r="EQ42" s="28">
        <f>(기관!EQ42+외인!EQ42)/EP42</f>
        <v>2.8764067685979177E-3</v>
      </c>
      <c r="ER42" s="28">
        <f>외인!ER42</f>
        <v>13233.06</v>
      </c>
      <c r="ES42" s="28">
        <f>(기관!ES42+외인!ES42)/ER42</f>
        <v>-8.7273842935798665E-3</v>
      </c>
      <c r="ET42" s="28">
        <f>외인!ET42</f>
        <v>118964.78</v>
      </c>
      <c r="EU42" s="28">
        <f>(기관!EU42+외인!EU42)/ET42</f>
        <v>9.4910443242109132E-4</v>
      </c>
      <c r="EV42" s="28">
        <f>외인!EV42</f>
        <v>43591.14</v>
      </c>
      <c r="EW42" s="28">
        <f>(기관!EW42+외인!EW42)/EV42</f>
        <v>-4.3173911028709044E-4</v>
      </c>
      <c r="EX42" s="28">
        <f>외인!EX42</f>
        <v>54502.25</v>
      </c>
      <c r="EY42" s="28">
        <f>(기관!EY42+외인!EY42)/EX42</f>
        <v>3.9759826429184111E-4</v>
      </c>
    </row>
    <row r="43" spans="1:155">
      <c r="A43" s="27">
        <f>외인!A43</f>
        <v>46122</v>
      </c>
      <c r="B43" s="28">
        <f>외인!B43</f>
        <v>4678034.47</v>
      </c>
      <c r="C43" s="28">
        <f>(기관!C43+외인!C43)/B43</f>
        <v>1.1713658877763678E-3</v>
      </c>
      <c r="D43" s="28">
        <f>외인!D43</f>
        <v>604984.19999999995</v>
      </c>
      <c r="E43" s="28">
        <f>(기관!E43+외인!E43)/D43</f>
        <v>-7.3001906496070483E-4</v>
      </c>
      <c r="F43" s="28">
        <f>외인!F43</f>
        <v>2013547.95</v>
      </c>
      <c r="G43" s="28">
        <f>(기관!G43+외인!G43)/F43</f>
        <v>2.3885202237175433E-4</v>
      </c>
      <c r="H43" s="28">
        <f>외인!H43</f>
        <v>303898.49</v>
      </c>
      <c r="I43" s="28">
        <f>(기관!I43+외인!I43)/H43</f>
        <v>2.6310759227530216E-3</v>
      </c>
      <c r="J43" s="28">
        <f>외인!J43</f>
        <v>41866.31</v>
      </c>
      <c r="K43" s="28">
        <f>(기관!K43+외인!K43)/J43</f>
        <v>2.580117521701817E-3</v>
      </c>
      <c r="L43" s="28">
        <f>외인!L43</f>
        <v>280340.83</v>
      </c>
      <c r="M43" s="28">
        <f>(기관!M43+외인!M43)/L43</f>
        <v>2.7982367035155028E-3</v>
      </c>
      <c r="N43" s="28">
        <f>외인!N43</f>
        <v>227925.04</v>
      </c>
      <c r="O43" s="28">
        <f>(기관!O43+외인!O43)/N43</f>
        <v>-2.332301883110342E-3</v>
      </c>
      <c r="P43" s="28">
        <f>외인!P43</f>
        <v>196458.66</v>
      </c>
      <c r="Q43" s="28">
        <f>(기관!Q43+외인!Q43)/P43</f>
        <v>8.6684903582259984E-5</v>
      </c>
      <c r="R43" s="28">
        <f>외인!R43</f>
        <v>123463.36</v>
      </c>
      <c r="S43" s="28">
        <f>(기관!S43+외인!S43)/R43</f>
        <v>-1.6732089585120636E-3</v>
      </c>
      <c r="T43" s="28">
        <f>외인!T43</f>
        <v>8448.1</v>
      </c>
      <c r="U43" s="28">
        <f>(기관!U43+외인!U43)/T43</f>
        <v>4.9123471549815921E-4</v>
      </c>
      <c r="V43" s="28">
        <f>외인!V43</f>
        <v>107949.74</v>
      </c>
      <c r="W43" s="28">
        <f>(기관!W43+외인!W43)/V43</f>
        <v>1.983515662010858E-3</v>
      </c>
      <c r="X43" s="28">
        <f>외인!X43</f>
        <v>2058545.67</v>
      </c>
      <c r="Y43" s="28">
        <f>(기관!Y43+외인!Y43)/X43</f>
        <v>1.8654431893172427E-3</v>
      </c>
      <c r="Z43" s="28">
        <f>외인!Z43</f>
        <v>44294.82</v>
      </c>
      <c r="AA43" s="28">
        <f>(기관!AA43+외인!AA43)/Z43</f>
        <v>-2.0611890961516483E-4</v>
      </c>
      <c r="AB43" s="28">
        <f>외인!AB43</f>
        <v>209020.82</v>
      </c>
      <c r="AC43" s="28">
        <f>(기관!AC43+외인!AC43)/AB43</f>
        <v>8.1580389934361557E-4</v>
      </c>
      <c r="AD43" s="28">
        <f>외인!AD43</f>
        <v>19818.099999999999</v>
      </c>
      <c r="AE43" s="28">
        <f>(기관!AE43+외인!AE43)/AD43</f>
        <v>1.6979427896720676E-3</v>
      </c>
      <c r="AF43" s="28">
        <f>외인!AF43</f>
        <v>25859.31</v>
      </c>
      <c r="AG43" s="28">
        <f>(기관!AG43+외인!AG43)/AF43</f>
        <v>3.0611799000050655E-3</v>
      </c>
      <c r="AH43" s="28">
        <f>외인!AH43</f>
        <v>187266.35</v>
      </c>
      <c r="AI43" s="28">
        <f>(기관!AI43+외인!AI43)/AH43</f>
        <v>-9.8122273435670643E-4</v>
      </c>
      <c r="AJ43" s="28">
        <f>외인!AJ43</f>
        <v>104559.88</v>
      </c>
      <c r="AK43" s="28">
        <f>(기관!AK43+외인!AK43)/AJ43</f>
        <v>-1.5131999003824411E-3</v>
      </c>
      <c r="AL43" s="28">
        <f>외인!AL43</f>
        <v>85774.26</v>
      </c>
      <c r="AM43" s="28">
        <f>(기관!AM43+외인!AM43)/AL43</f>
        <v>5.3244411551903788E-4</v>
      </c>
      <c r="AN43" s="28">
        <f>외인!AN43</f>
        <v>160836.64000000001</v>
      </c>
      <c r="AO43" s="28">
        <f>(기관!AO43+외인!AO43)/AN43</f>
        <v>-3.4071838357230041E-3</v>
      </c>
      <c r="AP43" s="28">
        <f>외인!AP43</f>
        <v>121747.73</v>
      </c>
      <c r="AQ43" s="28">
        <f>(기관!AQ43+외인!AQ43)/AP43</f>
        <v>2.0135077672495411E-3</v>
      </c>
      <c r="AR43" s="28">
        <f>외인!AR43</f>
        <v>23868.2</v>
      </c>
      <c r="AS43" s="28">
        <f>(기관!AS43+외인!AS43)/AR43</f>
        <v>2.148046354563813E-3</v>
      </c>
      <c r="AT43" s="28">
        <f>외인!AT43</f>
        <v>77356.72</v>
      </c>
      <c r="AU43" s="28">
        <f>(기관!AU43+외인!AU43)/AT43</f>
        <v>7.149992915935423E-4</v>
      </c>
      <c r="AV43" s="28">
        <f>외인!AV43</f>
        <v>48527.78</v>
      </c>
      <c r="AW43" s="28">
        <f>(기관!AW43+외인!AW43)/AV43</f>
        <v>1.470703996762267E-3</v>
      </c>
      <c r="AX43" s="28">
        <f>외인!AX43</f>
        <v>69876.97</v>
      </c>
      <c r="AY43" s="28">
        <f>(기관!AY43+외인!AY43)/AX43</f>
        <v>-1.6177003668018228E-3</v>
      </c>
      <c r="AZ43" s="28">
        <f>외인!AZ43</f>
        <v>2206379.4500000002</v>
      </c>
      <c r="BA43" s="28">
        <f>(기관!BA43+외인!BA43)/AZ43</f>
        <v>1.991855933937383E-3</v>
      </c>
      <c r="BB43" s="28">
        <f>외인!BB43</f>
        <v>99162.91</v>
      </c>
      <c r="BC43" s="28">
        <f>(기관!BC43+외인!BC43)/BB43</f>
        <v>1.1708006552046526E-4</v>
      </c>
      <c r="BD43" s="28">
        <f>외인!BD43</f>
        <v>37558.68</v>
      </c>
      <c r="BE43" s="28">
        <f>(기관!BE43+외인!BE43)/BD43</f>
        <v>-1.1294326637677362E-3</v>
      </c>
      <c r="BF43" s="28">
        <f>외인!BF43</f>
        <v>0</v>
      </c>
      <c r="BG43" s="28" t="e">
        <f>(기관!BG43+외인!BG43)/BF43</f>
        <v>#DIV/0!</v>
      </c>
      <c r="BH43" s="28">
        <f>외인!BH43</f>
        <v>93687.95</v>
      </c>
      <c r="BI43" s="28">
        <f>(기관!BI43+외인!BI43)/BH43</f>
        <v>3.4454804486596199E-4</v>
      </c>
      <c r="BJ43" s="28">
        <f>외인!BJ43</f>
        <v>121081.62</v>
      </c>
      <c r="BK43" s="28">
        <f>(기관!BK43+외인!BK43)/BJ43</f>
        <v>1.3346369168169374E-3</v>
      </c>
      <c r="BL43" s="28">
        <f>외인!BL43</f>
        <v>48741.23</v>
      </c>
      <c r="BM43" s="28">
        <f>(기관!BM43+외인!BM43)/BL43</f>
        <v>-1.1760269488480284E-2</v>
      </c>
      <c r="BN43" s="28">
        <f>외인!BN43</f>
        <v>46999.06</v>
      </c>
      <c r="BO43" s="28">
        <f>(기관!BO43+외인!BO43)/BN43</f>
        <v>1.5500310006200124E-3</v>
      </c>
      <c r="BP43" s="28">
        <f>외인!BP43</f>
        <v>80400.479999999996</v>
      </c>
      <c r="BQ43" s="28">
        <f>(기관!BQ43+외인!BQ43)/BP43</f>
        <v>-1.4017329249775624E-3</v>
      </c>
      <c r="BR43" s="28">
        <f>외인!BR43</f>
        <v>251495.02</v>
      </c>
      <c r="BS43" s="28">
        <f>(기관!BS43+외인!BS43)/BR43</f>
        <v>1.5263522911904976E-3</v>
      </c>
      <c r="BT43" s="28">
        <f>외인!BT43</f>
        <v>2095280.05</v>
      </c>
      <c r="BU43" s="28">
        <f>(기관!BU43+외인!BU43)/BT43</f>
        <v>1.8533608431006634E-3</v>
      </c>
      <c r="BV43" s="28">
        <f>외인!BV43</f>
        <v>390240.06</v>
      </c>
      <c r="BW43" s="28">
        <f>(기관!BW43+외인!BW43)/BV43</f>
        <v>1.3615721563798445E-3</v>
      </c>
      <c r="BX43" s="28">
        <f>외인!BX43</f>
        <v>75708.179999999993</v>
      </c>
      <c r="BY43" s="28">
        <f>(기관!BY43+외인!BY43)/BX43</f>
        <v>1.1109763832653225E-3</v>
      </c>
      <c r="BZ43" s="28">
        <f>외인!BZ43</f>
        <v>246610.9</v>
      </c>
      <c r="CA43" s="28">
        <f>(기관!CA43+외인!CA43)/BZ43</f>
        <v>-2.0368929353893118E-3</v>
      </c>
      <c r="CB43" s="28">
        <f>외인!CB43</f>
        <v>12274.34</v>
      </c>
      <c r="CC43" s="28">
        <f>(기관!CC43+외인!CC43)/CB43</f>
        <v>-1.9267838433675458E-3</v>
      </c>
      <c r="CD43" s="28">
        <f>외인!CD43</f>
        <v>28472.18</v>
      </c>
      <c r="CE43" s="28">
        <f>(기관!CE43+외인!CE43)/CD43</f>
        <v>-3.4433612038136871E-3</v>
      </c>
      <c r="CF43" s="28">
        <f>외인!CF43</f>
        <v>24540.12</v>
      </c>
      <c r="CG43" s="28">
        <f>(기관!CG43+외인!CG43)/CF43</f>
        <v>3.3068297954533233E-3</v>
      </c>
      <c r="CH43" s="28">
        <f>외인!CH43</f>
        <v>67806.22</v>
      </c>
      <c r="CI43" s="28">
        <f>(기관!CI43+외인!CI43)/CH43</f>
        <v>1.0558028452257034E-3</v>
      </c>
      <c r="CJ43" s="28">
        <f>외인!CJ43</f>
        <v>366626.39</v>
      </c>
      <c r="CK43" s="28">
        <f>(기관!CK43+외인!CK43)/CJ43</f>
        <v>-8.3073670719666407E-4</v>
      </c>
      <c r="CL43" s="28">
        <f>외인!CL43</f>
        <v>237185.27</v>
      </c>
      <c r="CM43" s="28">
        <f>(기관!CM43+외인!CM43)/CL43</f>
        <v>7.4553533615304189E-4</v>
      </c>
      <c r="CN43" s="28">
        <f>외인!CN43</f>
        <v>121037.5</v>
      </c>
      <c r="CO43" s="28">
        <f>(기관!CO43+외인!CO43)/CN43</f>
        <v>1.0947846741712279E-3</v>
      </c>
      <c r="CP43" s="28">
        <f>외인!CP43</f>
        <v>99731.91</v>
      </c>
      <c r="CQ43" s="28">
        <f>(기관!CQ43+외인!CQ43)/CP43</f>
        <v>1.2102445445996171E-4</v>
      </c>
      <c r="CR43" s="28">
        <f>외인!CR43</f>
        <v>156704.99</v>
      </c>
      <c r="CS43" s="28">
        <f>(기관!CS43+외인!CS43)/CR43</f>
        <v>-1.1686290270654432E-3</v>
      </c>
      <c r="CT43" s="28">
        <f>외인!CT43</f>
        <v>126486.64</v>
      </c>
      <c r="CU43" s="28">
        <f>(기관!CU43+외인!CU43)/CT43</f>
        <v>2.9998425130116509E-3</v>
      </c>
      <c r="CV43" s="28">
        <f>외인!CV43</f>
        <v>2095280.05</v>
      </c>
      <c r="CW43" s="28">
        <f>(기관!CW43+외인!CW43)/CV43</f>
        <v>1.8533608431006634E-3</v>
      </c>
      <c r="CX43" s="28">
        <f>외인!CX43</f>
        <v>214293.61</v>
      </c>
      <c r="CY43" s="28">
        <f>(기관!CY43+외인!CY43)/CX43</f>
        <v>2.1266616396074527E-3</v>
      </c>
      <c r="CZ43" s="28">
        <f>외인!CZ43</f>
        <v>17766.68</v>
      </c>
      <c r="DA43" s="28">
        <f>(기관!DA43+외인!DA43)/CZ43</f>
        <v>4.4791711225732663E-3</v>
      </c>
      <c r="DB43" s="28">
        <f>외인!DB43</f>
        <v>37558.68</v>
      </c>
      <c r="DC43" s="28">
        <f>(기관!DC43+외인!DC43)/DB43</f>
        <v>-1.1294326637677362E-3</v>
      </c>
      <c r="DD43" s="28">
        <f>외인!DD43</f>
        <v>8448.1</v>
      </c>
      <c r="DE43" s="28">
        <f>(기관!DE43+외인!DE43)/DD43</f>
        <v>4.9123471549815921E-4</v>
      </c>
      <c r="DF43" s="28">
        <f>외인!DF43</f>
        <v>56949.61</v>
      </c>
      <c r="DG43" s="28">
        <f>(기관!DG43+외인!DG43)/DF43</f>
        <v>1.6300375015737599E-3</v>
      </c>
      <c r="DH43" s="28">
        <f>외인!DH43</f>
        <v>20364.740000000002</v>
      </c>
      <c r="DI43" s="28">
        <f>(기관!DI43+외인!DI43)/DH43</f>
        <v>-4.7376003818364477E-3</v>
      </c>
      <c r="DJ43" s="28">
        <f>외인!DJ43</f>
        <v>572693.57999999996</v>
      </c>
      <c r="DK43" s="28">
        <f>(기관!DK43+외인!DK43)/DJ43</f>
        <v>7.4933614586704465E-4</v>
      </c>
      <c r="DL43" s="28">
        <f>외인!DL43</f>
        <v>95983.27</v>
      </c>
      <c r="DM43" s="28">
        <f>(기관!DM43+외인!DM43)/DL43</f>
        <v>1.192707854191673E-3</v>
      </c>
      <c r="DN43" s="28">
        <f>외인!DN43</f>
        <v>2095280.05</v>
      </c>
      <c r="DO43" s="28">
        <f>(기관!DO43+외인!DO43)/DN43</f>
        <v>1.8533608431006634E-3</v>
      </c>
      <c r="DP43" s="28">
        <f>외인!DP43</f>
        <v>78339.44</v>
      </c>
      <c r="DQ43" s="28">
        <f>(기관!DQ43+외인!DQ43)/DP43</f>
        <v>-1.7697343764520143E-3</v>
      </c>
      <c r="DR43" s="28">
        <f>외인!DR43</f>
        <v>43416.27</v>
      </c>
      <c r="DS43" s="28">
        <f>(기관!DS43+외인!DS43)/DR43</f>
        <v>2.1339926253452915E-3</v>
      </c>
      <c r="DT43" s="28">
        <f>외인!DT43</f>
        <v>123463.36</v>
      </c>
      <c r="DU43" s="28">
        <f>(기관!DU43+외인!DU43)/DT43</f>
        <v>-1.6732089585120636E-3</v>
      </c>
      <c r="DV43" s="28">
        <f>외인!DV43</f>
        <v>32961.99</v>
      </c>
      <c r="DW43" s="28">
        <f>(기관!DW43+외인!DW43)/DV43</f>
        <v>7.0717817704574269E-4</v>
      </c>
      <c r="DX43" s="28">
        <f>외인!DX43</f>
        <v>107949.74</v>
      </c>
      <c r="DY43" s="28">
        <f>(기관!DY43+외인!DY43)/DX43</f>
        <v>1.983515662010858E-3</v>
      </c>
      <c r="DZ43" s="28">
        <f>외인!DZ43</f>
        <v>8645.6299999999992</v>
      </c>
      <c r="EA43" s="28">
        <f>(기관!EA43+외인!EA43)/DZ43</f>
        <v>1.3370916867828024E-3</v>
      </c>
      <c r="EB43" s="28">
        <f>외인!EB43</f>
        <v>12177.08</v>
      </c>
      <c r="EC43" s="28">
        <f>(기관!EC43+외인!EC43)/EB43</f>
        <v>-8.6227568513962301E-4</v>
      </c>
      <c r="ED43" s="28">
        <f>외인!ED43</f>
        <v>10127.68</v>
      </c>
      <c r="EE43" s="28">
        <f>(기관!EE43+외인!EE43)/ED43</f>
        <v>1.1986950614553383E-3</v>
      </c>
      <c r="EF43" s="28">
        <f>외인!EF43</f>
        <v>239284.9</v>
      </c>
      <c r="EG43" s="28">
        <f>(기관!EG43+외인!EG43)/EF43</f>
        <v>-4.5460453208706446E-4</v>
      </c>
      <c r="EH43" s="28">
        <f>외인!EH43</f>
        <v>184665.09</v>
      </c>
      <c r="EI43" s="28">
        <f>(기관!EI43+외인!EI43)/EH43</f>
        <v>1.2868701929530915E-3</v>
      </c>
      <c r="EJ43" s="28">
        <f>외인!EJ43</f>
        <v>98537.26</v>
      </c>
      <c r="EK43" s="28">
        <f>(기관!EK43+외인!EK43)/EJ43</f>
        <v>5.8272373313404517E-4</v>
      </c>
      <c r="EL43" s="28">
        <f>외인!EL43</f>
        <v>30938.02</v>
      </c>
      <c r="EM43" s="28">
        <f>(기관!EM43+외인!EM43)/EL43</f>
        <v>-3.2587735090998065E-3</v>
      </c>
      <c r="EN43" s="28">
        <f>외인!EN43</f>
        <v>43416.27</v>
      </c>
      <c r="EO43" s="28">
        <f>(기관!EO43+외인!EO43)/EN43</f>
        <v>2.1339926253452915E-3</v>
      </c>
      <c r="EP43" s="28">
        <f>외인!EP43</f>
        <v>180422.17</v>
      </c>
      <c r="EQ43" s="28">
        <f>(기관!EQ43+외인!EQ43)/EP43</f>
        <v>1.8348631989073179E-3</v>
      </c>
      <c r="ER43" s="28">
        <f>외인!ER43</f>
        <v>13156.33</v>
      </c>
      <c r="ES43" s="28">
        <f>(기관!ES43+외인!ES43)/ER43</f>
        <v>-1.5094635054000622E-2</v>
      </c>
      <c r="ET43" s="28">
        <f>외인!ET43</f>
        <v>121747.73</v>
      </c>
      <c r="EU43" s="28">
        <f>(기관!EU43+외인!EU43)/ET43</f>
        <v>2.0135077672495411E-3</v>
      </c>
      <c r="EV43" s="28">
        <f>외인!EV43</f>
        <v>44294.82</v>
      </c>
      <c r="EW43" s="28">
        <f>(기관!EW43+외인!EW43)/EV43</f>
        <v>-2.0611890961516483E-4</v>
      </c>
      <c r="EX43" s="28">
        <f>외인!EX43</f>
        <v>55437.09</v>
      </c>
      <c r="EY43" s="28">
        <f>(기관!EY43+외인!EY43)/EX43</f>
        <v>3.8259583971669511E-4</v>
      </c>
    </row>
    <row r="44" spans="1:155">
      <c r="A44" s="27">
        <f>외인!A44</f>
        <v>46125</v>
      </c>
      <c r="B44" s="28">
        <f>외인!B44</f>
        <v>4635961.26</v>
      </c>
      <c r="C44" s="28">
        <f>(기관!C44+외인!C44)/B44</f>
        <v>7.9258427625428446E-4</v>
      </c>
      <c r="D44" s="28">
        <f>외인!D44</f>
        <v>609148.54</v>
      </c>
      <c r="E44" s="28">
        <f>(기관!E44+외인!E44)/D44</f>
        <v>-6.742526215362841E-4</v>
      </c>
      <c r="F44" s="28">
        <f>외인!F44</f>
        <v>1976393.1</v>
      </c>
      <c r="G44" s="28">
        <f>(기관!G44+외인!G44)/F44</f>
        <v>-4.698711000357166E-4</v>
      </c>
      <c r="H44" s="28">
        <f>외인!H44</f>
        <v>297754.88</v>
      </c>
      <c r="I44" s="28">
        <f>(기관!I44+외인!I44)/H44</f>
        <v>1.0979165144161533E-3</v>
      </c>
      <c r="J44" s="28">
        <f>외인!J44</f>
        <v>42604.95</v>
      </c>
      <c r="K44" s="28">
        <f>(기관!K44+외인!K44)/J44</f>
        <v>4.5612070897865153E-3</v>
      </c>
      <c r="L44" s="28">
        <f>외인!L44</f>
        <v>274519.53000000003</v>
      </c>
      <c r="M44" s="28">
        <f>(기관!M44+외인!M44)/L44</f>
        <v>1.3020567243430729E-3</v>
      </c>
      <c r="N44" s="28">
        <f>외인!N44</f>
        <v>223262.32</v>
      </c>
      <c r="O44" s="28">
        <f>(기관!O44+외인!O44)/N44</f>
        <v>-2.6383762383191214E-3</v>
      </c>
      <c r="P44" s="28">
        <f>외인!P44</f>
        <v>191888.79</v>
      </c>
      <c r="Q44" s="28">
        <f>(기관!Q44+외인!Q44)/P44</f>
        <v>-1.7150558925302514E-4</v>
      </c>
      <c r="R44" s="28">
        <f>외인!R44</f>
        <v>122108.29</v>
      </c>
      <c r="S44" s="28">
        <f>(기관!S44+외인!S44)/R44</f>
        <v>-1.2683823514357624E-3</v>
      </c>
      <c r="T44" s="28">
        <f>외인!T44</f>
        <v>8351.99</v>
      </c>
      <c r="U44" s="28">
        <f>(기관!U44+외인!U44)/T44</f>
        <v>-7.6628444239037712E-5</v>
      </c>
      <c r="V44" s="28">
        <f>외인!V44</f>
        <v>108439.25</v>
      </c>
      <c r="W44" s="28">
        <f>(기관!W44+외인!W44)/V44</f>
        <v>7.5692150213137752E-4</v>
      </c>
      <c r="X44" s="28">
        <f>외인!X44</f>
        <v>2036804.85</v>
      </c>
      <c r="Y44" s="28">
        <f>(기관!Y44+외인!Y44)/X44</f>
        <v>1.2852188563867569E-3</v>
      </c>
      <c r="Z44" s="28">
        <f>외인!Z44</f>
        <v>44069.17</v>
      </c>
      <c r="AA44" s="28">
        <f>(기관!AA44+외인!AA44)/Z44</f>
        <v>-3.3379344335280215E-4</v>
      </c>
      <c r="AB44" s="28">
        <f>외인!AB44</f>
        <v>208153.38</v>
      </c>
      <c r="AC44" s="28">
        <f>(기관!AC44+외인!AC44)/AB44</f>
        <v>6.6138729046821138E-4</v>
      </c>
      <c r="AD44" s="28">
        <f>외인!AD44</f>
        <v>18989.87</v>
      </c>
      <c r="AE44" s="28">
        <f>(기관!AE44+외인!AE44)/AD44</f>
        <v>1.1327091759975186E-3</v>
      </c>
      <c r="AF44" s="28">
        <f>외인!AF44</f>
        <v>25391.57</v>
      </c>
      <c r="AG44" s="28">
        <f>(기관!AG44+외인!AG44)/AF44</f>
        <v>1.3449345589894599E-3</v>
      </c>
      <c r="AH44" s="28">
        <f>외인!AH44</f>
        <v>183556.11</v>
      </c>
      <c r="AI44" s="28">
        <f>(기관!AI44+외인!AI44)/AH44</f>
        <v>-1.0153843421502014E-3</v>
      </c>
      <c r="AJ44" s="28">
        <f>외인!AJ44</f>
        <v>103833.5</v>
      </c>
      <c r="AK44" s="28">
        <f>(기관!AK44+외인!AK44)/AJ44</f>
        <v>-1.5609605763072609E-3</v>
      </c>
      <c r="AL44" s="28">
        <f>외인!AL44</f>
        <v>83919.24</v>
      </c>
      <c r="AM44" s="28">
        <f>(기관!AM44+외인!AM44)/AL44</f>
        <v>2.6191848257920341E-4</v>
      </c>
      <c r="AN44" s="28">
        <f>외인!AN44</f>
        <v>157955.9</v>
      </c>
      <c r="AO44" s="28">
        <f>(기관!AO44+외인!AO44)/AN44</f>
        <v>-3.7032488181827968E-3</v>
      </c>
      <c r="AP44" s="28">
        <f>외인!AP44</f>
        <v>127305.81</v>
      </c>
      <c r="AQ44" s="28">
        <f>(기관!AQ44+외인!AQ44)/AP44</f>
        <v>1.6355105866731456E-3</v>
      </c>
      <c r="AR44" s="28">
        <f>외인!AR44</f>
        <v>23354.07</v>
      </c>
      <c r="AS44" s="28">
        <f>(기관!AS44+외인!AS44)/AR44</f>
        <v>1.7007742119467828E-3</v>
      </c>
      <c r="AT44" s="28">
        <f>외인!AT44</f>
        <v>76199.38</v>
      </c>
      <c r="AU44" s="28">
        <f>(기관!AU44+외인!AU44)/AT44</f>
        <v>1.1535526929484204E-3</v>
      </c>
      <c r="AV44" s="28">
        <f>외인!AV44</f>
        <v>48589.49</v>
      </c>
      <c r="AW44" s="28">
        <f>(기관!AW44+외인!AW44)/AV44</f>
        <v>1.505881210113545E-3</v>
      </c>
      <c r="AX44" s="28">
        <f>외인!AX44</f>
        <v>68801.09</v>
      </c>
      <c r="AY44" s="28">
        <f>(기관!AY44+외인!AY44)/AX44</f>
        <v>-3.3604118771955504E-3</v>
      </c>
      <c r="AZ44" s="28">
        <f>외인!AZ44</f>
        <v>2183716.52</v>
      </c>
      <c r="BA44" s="28">
        <f>(기관!BA44+외인!BA44)/AZ44</f>
        <v>1.3806050246851637E-3</v>
      </c>
      <c r="BB44" s="28">
        <f>외인!BB44</f>
        <v>98978.99</v>
      </c>
      <c r="BC44" s="28">
        <f>(기관!BC44+외인!BC44)/BB44</f>
        <v>2.8288831801577397E-6</v>
      </c>
      <c r="BD44" s="28">
        <f>외인!BD44</f>
        <v>36796.57</v>
      </c>
      <c r="BE44" s="28">
        <f>(기관!BE44+외인!BE44)/BD44</f>
        <v>-1.1419542636718586E-3</v>
      </c>
      <c r="BF44" s="28">
        <f>외인!BF44</f>
        <v>0</v>
      </c>
      <c r="BG44" s="28" t="e">
        <f>(기관!BG44+외인!BG44)/BF44</f>
        <v>#DIV/0!</v>
      </c>
      <c r="BH44" s="28">
        <f>외인!BH44</f>
        <v>93015.81</v>
      </c>
      <c r="BI44" s="28">
        <f>(기관!BI44+외인!BI44)/BH44</f>
        <v>6.1387413602053244E-4</v>
      </c>
      <c r="BJ44" s="28">
        <f>외인!BJ44</f>
        <v>118980.97</v>
      </c>
      <c r="BK44" s="28">
        <f>(기관!BK44+외인!BK44)/BJ44</f>
        <v>2.4735047966073894E-4</v>
      </c>
      <c r="BL44" s="28">
        <f>외인!BL44</f>
        <v>50857.27</v>
      </c>
      <c r="BM44" s="28">
        <f>(기관!BM44+외인!BM44)/BL44</f>
        <v>-9.3630664799742511E-3</v>
      </c>
      <c r="BN44" s="28">
        <f>외인!BN44</f>
        <v>46098.76</v>
      </c>
      <c r="BO44" s="28">
        <f>(기관!BO44+외인!BO44)/BN44</f>
        <v>8.8071783275732365E-4</v>
      </c>
      <c r="BP44" s="28">
        <f>외인!BP44</f>
        <v>78813.27</v>
      </c>
      <c r="BQ44" s="28">
        <f>(기관!BQ44+외인!BQ44)/BP44</f>
        <v>-3.0822220674259549E-3</v>
      </c>
      <c r="BR44" s="28">
        <f>외인!BR44</f>
        <v>255888.78</v>
      </c>
      <c r="BS44" s="28">
        <f>(기관!BS44+외인!BS44)/BR44</f>
        <v>1.5699007983077649E-3</v>
      </c>
      <c r="BT44" s="28">
        <f>외인!BT44</f>
        <v>2074690.07</v>
      </c>
      <c r="BU44" s="28">
        <f>(기관!BU44+외인!BU44)/BT44</f>
        <v>1.3102776358302037E-3</v>
      </c>
      <c r="BV44" s="28">
        <f>외인!BV44</f>
        <v>389904.6</v>
      </c>
      <c r="BW44" s="28">
        <f>(기관!BW44+외인!BW44)/BV44</f>
        <v>1.3025493928514823E-3</v>
      </c>
      <c r="BX44" s="28">
        <f>외인!BX44</f>
        <v>73776.47</v>
      </c>
      <c r="BY44" s="28">
        <f>(기관!BY44+외인!BY44)/BX44</f>
        <v>1.962685392781737E-4</v>
      </c>
      <c r="BZ44" s="28">
        <f>외인!BZ44</f>
        <v>241875.14</v>
      </c>
      <c r="CA44" s="28">
        <f>(기관!CA44+외인!CA44)/BZ44</f>
        <v>-2.3274818569614057E-3</v>
      </c>
      <c r="CB44" s="28">
        <f>외인!CB44</f>
        <v>12077.63</v>
      </c>
      <c r="CC44" s="28">
        <f>(기관!CC44+외인!CC44)/CB44</f>
        <v>-2.4624036338255109E-3</v>
      </c>
      <c r="CD44" s="28">
        <f>외인!CD44</f>
        <v>28297.24</v>
      </c>
      <c r="CE44" s="28">
        <f>(기관!CE44+외인!CE44)/CD44</f>
        <v>-3.5395678165078995E-3</v>
      </c>
      <c r="CF44" s="28">
        <f>외인!CF44</f>
        <v>24489.45</v>
      </c>
      <c r="CG44" s="28">
        <f>(기관!CG44+외인!CG44)/CF44</f>
        <v>4.8935357878596699E-3</v>
      </c>
      <c r="CH44" s="28">
        <f>외인!CH44</f>
        <v>68016.02</v>
      </c>
      <c r="CI44" s="28">
        <f>(기관!CI44+외인!CI44)/CH44</f>
        <v>1.1210594210011111E-3</v>
      </c>
      <c r="CJ44" s="28">
        <f>외인!CJ44</f>
        <v>364623.97</v>
      </c>
      <c r="CK44" s="28">
        <f>(기관!CK44+외인!CK44)/CJ44</f>
        <v>-5.4187331677618461E-4</v>
      </c>
      <c r="CL44" s="28">
        <f>외인!CL44</f>
        <v>236401.2</v>
      </c>
      <c r="CM44" s="28">
        <f>(기관!CM44+외인!CM44)/CL44</f>
        <v>6.1171432293913894E-4</v>
      </c>
      <c r="CN44" s="28">
        <f>외인!CN44</f>
        <v>120181.59</v>
      </c>
      <c r="CO44" s="28">
        <f>(기관!CO44+외인!CO44)/CN44</f>
        <v>7.9637821400099632E-4</v>
      </c>
      <c r="CP44" s="28">
        <f>외인!CP44</f>
        <v>99544.86</v>
      </c>
      <c r="CQ44" s="28">
        <f>(기관!CQ44+외인!CQ44)/CP44</f>
        <v>1.2054866519476774E-5</v>
      </c>
      <c r="CR44" s="28">
        <f>외인!CR44</f>
        <v>155587.65</v>
      </c>
      <c r="CS44" s="28">
        <f>(기관!CS44+외인!CS44)/CR44</f>
        <v>-8.2590102749157789E-4</v>
      </c>
      <c r="CT44" s="28">
        <f>외인!CT44</f>
        <v>127709.94</v>
      </c>
      <c r="CU44" s="28">
        <f>(기관!CU44+외인!CU44)/CT44</f>
        <v>2.2913643213676241E-3</v>
      </c>
      <c r="CV44" s="28">
        <f>외인!CV44</f>
        <v>2074690.07</v>
      </c>
      <c r="CW44" s="28">
        <f>(기관!CW44+외인!CW44)/CV44</f>
        <v>1.3102776358302037E-3</v>
      </c>
      <c r="CX44" s="28">
        <f>외인!CX44</f>
        <v>210665.04</v>
      </c>
      <c r="CY44" s="28">
        <f>(기관!CY44+외인!CY44)/CX44</f>
        <v>8.9250689150890896E-4</v>
      </c>
      <c r="CZ44" s="28">
        <f>외인!CZ44</f>
        <v>17694.5</v>
      </c>
      <c r="DA44" s="28">
        <f>(기관!DA44+외인!DA44)/CZ44</f>
        <v>5.1145836276809175E-3</v>
      </c>
      <c r="DB44" s="28">
        <f>외인!DB44</f>
        <v>36796.57</v>
      </c>
      <c r="DC44" s="28">
        <f>(기관!DC44+외인!DC44)/DB44</f>
        <v>-1.1419542636718586E-3</v>
      </c>
      <c r="DD44" s="28">
        <f>외인!DD44</f>
        <v>8351.99</v>
      </c>
      <c r="DE44" s="28">
        <f>(기관!DE44+외인!DE44)/DD44</f>
        <v>-7.6628444239037712E-5</v>
      </c>
      <c r="DF44" s="28">
        <f>외인!DF44</f>
        <v>55575.31</v>
      </c>
      <c r="DG44" s="28">
        <f>(기관!DG44+외인!DG44)/DF44</f>
        <v>5.1839566886806396E-4</v>
      </c>
      <c r="DH44" s="28">
        <f>외인!DH44</f>
        <v>20167.240000000002</v>
      </c>
      <c r="DI44" s="28">
        <f>(기관!DI44+외인!DI44)/DH44</f>
        <v>-4.8658120793921228E-3</v>
      </c>
      <c r="DJ44" s="28">
        <f>외인!DJ44</f>
        <v>569534.43000000005</v>
      </c>
      <c r="DK44" s="28">
        <f>(기관!DK44+외인!DK44)/DJ44</f>
        <v>2.0806468188411362E-4</v>
      </c>
      <c r="DL44" s="28">
        <f>외인!DL44</f>
        <v>95457.37</v>
      </c>
      <c r="DM44" s="28">
        <f>(기관!DM44+외인!DM44)/DL44</f>
        <v>8.3429912221549796E-4</v>
      </c>
      <c r="DN44" s="28">
        <f>외인!DN44</f>
        <v>2074690.07</v>
      </c>
      <c r="DO44" s="28">
        <f>(기관!DO44+외인!DO44)/DN44</f>
        <v>1.3102776358302037E-3</v>
      </c>
      <c r="DP44" s="28">
        <f>외인!DP44</f>
        <v>77718.75</v>
      </c>
      <c r="DQ44" s="28">
        <f>(기관!DQ44+외인!DQ44)/DP44</f>
        <v>-1.840225170888621E-3</v>
      </c>
      <c r="DR44" s="28">
        <f>외인!DR44</f>
        <v>43873.99</v>
      </c>
      <c r="DS44" s="28">
        <f>(기관!DS44+외인!DS44)/DR44</f>
        <v>2.964626650094965E-3</v>
      </c>
      <c r="DT44" s="28">
        <f>외인!DT44</f>
        <v>122108.29</v>
      </c>
      <c r="DU44" s="28">
        <f>(기관!DU44+외인!DU44)/DT44</f>
        <v>-1.2683823514357624E-3</v>
      </c>
      <c r="DV44" s="28">
        <f>외인!DV44</f>
        <v>33200.620000000003</v>
      </c>
      <c r="DW44" s="28">
        <f>(기관!DW44+외인!DW44)/DV44</f>
        <v>7.9275627985260499E-4</v>
      </c>
      <c r="DX44" s="28">
        <f>외인!DX44</f>
        <v>108439.25</v>
      </c>
      <c r="DY44" s="28">
        <f>(기관!DY44+외인!DY44)/DX44</f>
        <v>7.5692150213137752E-4</v>
      </c>
      <c r="DZ44" s="28">
        <f>외인!DZ44</f>
        <v>8499.76</v>
      </c>
      <c r="EA44" s="28">
        <f>(기관!EA44+외인!EA44)/DZ44</f>
        <v>4.0589381347238038E-4</v>
      </c>
      <c r="EB44" s="28">
        <f>외인!EB44</f>
        <v>12168.93</v>
      </c>
      <c r="EC44" s="28">
        <f>(기관!EC44+외인!EC44)/EB44</f>
        <v>-8.6614024404775103E-4</v>
      </c>
      <c r="ED44" s="28">
        <f>외인!ED44</f>
        <v>10069.040000000001</v>
      </c>
      <c r="EE44" s="28">
        <f>(기관!EE44+외인!EE44)/ED44</f>
        <v>1.0745810921398663E-3</v>
      </c>
      <c r="EF44" s="28">
        <f>외인!EF44</f>
        <v>236043.6</v>
      </c>
      <c r="EG44" s="28">
        <f>(기관!EG44+외인!EG44)/EF44</f>
        <v>-1.7746721368425155E-4</v>
      </c>
      <c r="EH44" s="28">
        <f>외인!EH44</f>
        <v>183524.07</v>
      </c>
      <c r="EI44" s="28">
        <f>(기관!EI44+외인!EI44)/EH44</f>
        <v>1.3687032987008188E-3</v>
      </c>
      <c r="EJ44" s="28">
        <f>외인!EJ44</f>
        <v>98975.79</v>
      </c>
      <c r="EK44" s="28">
        <f>(기관!EK44+외인!EK44)/EJ44</f>
        <v>9.9903218756829332E-4</v>
      </c>
      <c r="EL44" s="28">
        <f>외인!EL44</f>
        <v>30747.360000000001</v>
      </c>
      <c r="EM44" s="28">
        <f>(기관!EM44+외인!EM44)/EL44</f>
        <v>-3.3518324825285812E-3</v>
      </c>
      <c r="EN44" s="28">
        <f>외인!EN44</f>
        <v>43873.99</v>
      </c>
      <c r="EO44" s="28">
        <f>(기관!EO44+외인!EO44)/EN44</f>
        <v>2.964626650094965E-3</v>
      </c>
      <c r="EP44" s="28">
        <f>외인!EP44</f>
        <v>181280.58</v>
      </c>
      <c r="EQ44" s="28">
        <f>(기관!EQ44+외인!EQ44)/EP44</f>
        <v>1.6598027212843208E-3</v>
      </c>
      <c r="ER44" s="28">
        <f>외인!ER44</f>
        <v>13691.53</v>
      </c>
      <c r="ES44" s="28">
        <f>(기관!ES44+외인!ES44)/ER44</f>
        <v>-9.4226138349768063E-3</v>
      </c>
      <c r="ET44" s="28">
        <f>외인!ET44</f>
        <v>127305.81</v>
      </c>
      <c r="EU44" s="28">
        <f>(기관!EU44+외인!EU44)/ET44</f>
        <v>1.6355105866731456E-3</v>
      </c>
      <c r="EV44" s="28">
        <f>외인!EV44</f>
        <v>44069.17</v>
      </c>
      <c r="EW44" s="28">
        <f>(기관!EW44+외인!EW44)/EV44</f>
        <v>-3.3379344335280215E-4</v>
      </c>
      <c r="EX44" s="28">
        <f>외인!EX44</f>
        <v>55475.69</v>
      </c>
      <c r="EY44" s="28">
        <f>(기관!EY44+외인!EY44)/EX44</f>
        <v>2.8679228685573807E-4</v>
      </c>
    </row>
    <row r="45" spans="1:155">
      <c r="A45" s="27">
        <f>외인!A45</f>
        <v>46126</v>
      </c>
      <c r="B45" s="28">
        <f>외인!B45</f>
        <v>4747572.28</v>
      </c>
      <c r="C45" s="28">
        <f>(기관!C45+외인!C45)/B45</f>
        <v>1.2187681742888599E-3</v>
      </c>
      <c r="D45" s="28">
        <f>외인!D45</f>
        <v>621365.07999999996</v>
      </c>
      <c r="E45" s="28">
        <f>(기관!E45+외인!E45)/D45</f>
        <v>-9.7466050071561797E-4</v>
      </c>
      <c r="F45" s="28">
        <f>외인!F45</f>
        <v>2007597.45</v>
      </c>
      <c r="G45" s="28">
        <f>(기관!G45+외인!G45)/F45</f>
        <v>1.614417272745589E-4</v>
      </c>
      <c r="H45" s="28">
        <f>외인!H45</f>
        <v>296406.05</v>
      </c>
      <c r="I45" s="28">
        <f>(기관!I45+외인!I45)/H45</f>
        <v>-5.8406365187215316E-4</v>
      </c>
      <c r="J45" s="28">
        <f>외인!J45</f>
        <v>41886.14</v>
      </c>
      <c r="K45" s="28">
        <f>(기관!K45+외인!K45)/J45</f>
        <v>5.1480036116958979E-3</v>
      </c>
      <c r="L45" s="28">
        <f>외인!L45</f>
        <v>273358.75</v>
      </c>
      <c r="M45" s="28">
        <f>(기관!M45+외인!M45)/L45</f>
        <v>-1.6904525646243261E-4</v>
      </c>
      <c r="N45" s="28">
        <f>외인!N45</f>
        <v>228582.21</v>
      </c>
      <c r="O45" s="28">
        <f>(기관!O45+외인!O45)/N45</f>
        <v>-1.9597763098011872E-3</v>
      </c>
      <c r="P45" s="28">
        <f>외인!P45</f>
        <v>192691.94</v>
      </c>
      <c r="Q45" s="28">
        <f>(기관!Q45+외인!Q45)/P45</f>
        <v>-4.8185720689718518E-4</v>
      </c>
      <c r="R45" s="28">
        <f>외인!R45</f>
        <v>124753.23</v>
      </c>
      <c r="S45" s="28">
        <f>(기관!S45+외인!S45)/R45</f>
        <v>-7.9813564746980894E-4</v>
      </c>
      <c r="T45" s="28">
        <f>외인!T45</f>
        <v>8360.48</v>
      </c>
      <c r="U45" s="28">
        <f>(기관!U45+외인!U45)/T45</f>
        <v>-2.7510382179013699E-5</v>
      </c>
      <c r="V45" s="28">
        <f>외인!V45</f>
        <v>111579.46</v>
      </c>
      <c r="W45" s="28">
        <f>(기관!W45+외인!W45)/V45</f>
        <v>8.7551956247144415E-4</v>
      </c>
      <c r="X45" s="28">
        <f>외인!X45</f>
        <v>2100811.88</v>
      </c>
      <c r="Y45" s="28">
        <f>(기관!Y45+외인!Y45)/X45</f>
        <v>2.0707327683238352E-3</v>
      </c>
      <c r="Z45" s="28">
        <f>외인!Z45</f>
        <v>45447.34</v>
      </c>
      <c r="AA45" s="28">
        <f>(기관!AA45+외인!AA45)/Z45</f>
        <v>3.9826313267179166E-5</v>
      </c>
      <c r="AB45" s="28">
        <f>외인!AB45</f>
        <v>208983.1</v>
      </c>
      <c r="AC45" s="28">
        <f>(기관!AC45+외인!AC45)/AB45</f>
        <v>6.0923586644087485E-4</v>
      </c>
      <c r="AD45" s="28">
        <f>외인!AD45</f>
        <v>19386.349999999999</v>
      </c>
      <c r="AE45" s="28">
        <f>(기관!AE45+외인!AE45)/AD45</f>
        <v>1.431419529720654E-3</v>
      </c>
      <c r="AF45" s="28">
        <f>외인!AF45</f>
        <v>25090.04</v>
      </c>
      <c r="AG45" s="28">
        <f>(기관!AG45+외인!AG45)/AF45</f>
        <v>4.7070470991676373E-4</v>
      </c>
      <c r="AH45" s="28">
        <f>외인!AH45</f>
        <v>188306.85</v>
      </c>
      <c r="AI45" s="28">
        <f>(기관!AI45+외인!AI45)/AH45</f>
        <v>-7.9970537449912209E-4</v>
      </c>
      <c r="AJ45" s="28">
        <f>외인!AJ45</f>
        <v>104927.69</v>
      </c>
      <c r="AK45" s="28">
        <f>(기관!AK45+외인!AK45)/AJ45</f>
        <v>-1.6833497430468543E-3</v>
      </c>
      <c r="AL45" s="28">
        <f>외인!AL45</f>
        <v>86195.5</v>
      </c>
      <c r="AM45" s="28">
        <f>(기관!AM45+외인!AM45)/AL45</f>
        <v>7.6210475024798255E-4</v>
      </c>
      <c r="AN45" s="28">
        <f>외인!AN45</f>
        <v>161412.45000000001</v>
      </c>
      <c r="AO45" s="28">
        <f>(기관!AO45+외인!AO45)/AN45</f>
        <v>-2.9335407522777827E-3</v>
      </c>
      <c r="AP45" s="28">
        <f>외인!AP45</f>
        <v>131138.71</v>
      </c>
      <c r="AQ45" s="28">
        <f>(기관!AQ45+외인!AQ45)/AP45</f>
        <v>1.0966250926213931E-3</v>
      </c>
      <c r="AR45" s="28">
        <f>외인!AR45</f>
        <v>23892.02</v>
      </c>
      <c r="AS45" s="28">
        <f>(기관!AS45+외인!AS45)/AR45</f>
        <v>2.2065945031018723E-3</v>
      </c>
      <c r="AT45" s="28">
        <f>외인!AT45</f>
        <v>78072.100000000006</v>
      </c>
      <c r="AU45" s="28">
        <f>(기관!AU45+외인!AU45)/AT45</f>
        <v>1.9972563822415433E-3</v>
      </c>
      <c r="AV45" s="28">
        <f>외인!AV45</f>
        <v>48728.37</v>
      </c>
      <c r="AW45" s="28">
        <f>(기관!AW45+외인!AW45)/AV45</f>
        <v>6.8625320321611403E-4</v>
      </c>
      <c r="AX45" s="28">
        <f>외인!AX45</f>
        <v>69852.23</v>
      </c>
      <c r="AY45" s="28">
        <f>(기관!AY45+외인!AY45)/AX45</f>
        <v>-4.2093144341991658E-3</v>
      </c>
      <c r="AZ45" s="28">
        <f>외인!AZ45</f>
        <v>2250050.7599999998</v>
      </c>
      <c r="BA45" s="28">
        <f>(기관!BA45+외인!BA45)/AZ45</f>
        <v>2.0991837535256318E-3</v>
      </c>
      <c r="BB45" s="28">
        <f>외인!BB45</f>
        <v>102617.52</v>
      </c>
      <c r="BC45" s="28">
        <f>(기관!BC45+외인!BC45)/BB45</f>
        <v>3.2460344003636018E-4</v>
      </c>
      <c r="BD45" s="28">
        <f>외인!BD45</f>
        <v>38473.660000000003</v>
      </c>
      <c r="BE45" s="28">
        <f>(기관!BE45+외인!BE45)/BD45</f>
        <v>3.423121169132336E-4</v>
      </c>
      <c r="BF45" s="28">
        <f>외인!BF45</f>
        <v>0</v>
      </c>
      <c r="BG45" s="28" t="e">
        <f>(기관!BG45+외인!BG45)/BF45</f>
        <v>#DIV/0!</v>
      </c>
      <c r="BH45" s="28">
        <f>외인!BH45</f>
        <v>93651.91</v>
      </c>
      <c r="BI45" s="28">
        <f>(기관!BI45+외인!BI45)/BH45</f>
        <v>5.0976002518261494E-4</v>
      </c>
      <c r="BJ45" s="28">
        <f>외인!BJ45</f>
        <v>119509.02</v>
      </c>
      <c r="BK45" s="28">
        <f>(기관!BK45+외인!BK45)/BJ45</f>
        <v>-1.5471635530104756E-4</v>
      </c>
      <c r="BL45" s="28">
        <f>외인!BL45</f>
        <v>50710.239999999998</v>
      </c>
      <c r="BM45" s="28">
        <f>(기관!BM45+외인!BM45)/BL45</f>
        <v>-8.3730623242958425E-3</v>
      </c>
      <c r="BN45" s="28">
        <f>외인!BN45</f>
        <v>46463.92</v>
      </c>
      <c r="BO45" s="28">
        <f>(기관!BO45+외인!BO45)/BN45</f>
        <v>1.8879164736853886E-3</v>
      </c>
      <c r="BP45" s="28">
        <f>외인!BP45</f>
        <v>80481.039999999994</v>
      </c>
      <c r="BQ45" s="28">
        <f>(기관!BQ45+외인!BQ45)/BP45</f>
        <v>-3.4806955774925375E-3</v>
      </c>
      <c r="BR45" s="28">
        <f>외인!BR45</f>
        <v>261455.06</v>
      </c>
      <c r="BS45" s="28">
        <f>(기관!BS45+외인!BS45)/BR45</f>
        <v>1.5935817038691083E-3</v>
      </c>
      <c r="BT45" s="28">
        <f>외인!BT45</f>
        <v>2140926.94</v>
      </c>
      <c r="BU45" s="28">
        <f>(기관!BU45+외인!BU45)/BT45</f>
        <v>2.1215670255426838E-3</v>
      </c>
      <c r="BV45" s="28">
        <f>외인!BV45</f>
        <v>400973.77</v>
      </c>
      <c r="BW45" s="28">
        <f>(기관!BW45+외인!BW45)/BV45</f>
        <v>9.2457419346906407E-4</v>
      </c>
      <c r="BX45" s="28">
        <f>외인!BX45</f>
        <v>74483.53</v>
      </c>
      <c r="BY45" s="28">
        <f>(기관!BY45+외인!BY45)/BX45</f>
        <v>-3.8532008351376438E-5</v>
      </c>
      <c r="BZ45" s="28">
        <f>외인!BZ45</f>
        <v>247607.96</v>
      </c>
      <c r="CA45" s="28">
        <f>(기관!CA45+외인!CA45)/BZ45</f>
        <v>-1.6470391339599906E-3</v>
      </c>
      <c r="CB45" s="28">
        <f>외인!CB45</f>
        <v>12377.37</v>
      </c>
      <c r="CC45" s="28">
        <f>(기관!CC45+외인!CC45)/CB45</f>
        <v>-1.3977121149323321E-3</v>
      </c>
      <c r="CD45" s="28">
        <f>외인!CD45</f>
        <v>28328.76</v>
      </c>
      <c r="CE45" s="28">
        <f>(기관!CE45+외인!CE45)/CD45</f>
        <v>-4.142786341513007E-3</v>
      </c>
      <c r="CF45" s="28">
        <f>외인!CF45</f>
        <v>24946.87</v>
      </c>
      <c r="CG45" s="28">
        <f>(기관!CG45+외인!CG45)/CF45</f>
        <v>4.8322695392247605E-3</v>
      </c>
      <c r="CH45" s="28">
        <f>외인!CH45</f>
        <v>68442.03</v>
      </c>
      <c r="CI45" s="28">
        <f>(기관!CI45+외인!CI45)/CH45</f>
        <v>7.6824138617747023E-4</v>
      </c>
      <c r="CJ45" s="28">
        <f>외인!CJ45</f>
        <v>366991.21</v>
      </c>
      <c r="CK45" s="28">
        <f>(기관!CK45+외인!CK45)/CJ45</f>
        <v>-1.1397003214327667E-3</v>
      </c>
      <c r="CL45" s="28">
        <f>외인!CL45</f>
        <v>238326.04</v>
      </c>
      <c r="CM45" s="28">
        <f>(기관!CM45+외인!CM45)/CL45</f>
        <v>7.5711407784059175E-4</v>
      </c>
      <c r="CN45" s="28">
        <f>외인!CN45</f>
        <v>127528.86</v>
      </c>
      <c r="CO45" s="28">
        <f>(기관!CO45+외인!CO45)/CN45</f>
        <v>1.4594343586228247E-3</v>
      </c>
      <c r="CP45" s="28">
        <f>외인!CP45</f>
        <v>103203.71</v>
      </c>
      <c r="CQ45" s="28">
        <f>(기관!CQ45+외인!CQ45)/CP45</f>
        <v>3.306082697996031E-4</v>
      </c>
      <c r="CR45" s="28">
        <f>외인!CR45</f>
        <v>158572.51999999999</v>
      </c>
      <c r="CS45" s="28">
        <f>(기관!CS45+외인!CS45)/CR45</f>
        <v>-4.1280796950190357E-4</v>
      </c>
      <c r="CT45" s="28">
        <f>외인!CT45</f>
        <v>131362.42000000001</v>
      </c>
      <c r="CU45" s="28">
        <f>(기관!CU45+외인!CU45)/CT45</f>
        <v>2.1273207360217629E-3</v>
      </c>
      <c r="CV45" s="28">
        <f>외인!CV45</f>
        <v>2140926.94</v>
      </c>
      <c r="CW45" s="28">
        <f>(기관!CW45+외인!CW45)/CV45</f>
        <v>2.1215670255426838E-3</v>
      </c>
      <c r="CX45" s="28">
        <f>외인!CX45</f>
        <v>211126.34</v>
      </c>
      <c r="CY45" s="28">
        <f>(기관!CY45+외인!CY45)/CX45</f>
        <v>-1.8784960701729596E-4</v>
      </c>
      <c r="CZ45" s="28">
        <f>외인!CZ45</f>
        <v>18136.490000000002</v>
      </c>
      <c r="DA45" s="28">
        <f>(기관!DA45+외인!DA45)/CZ45</f>
        <v>5.4564030857128364E-3</v>
      </c>
      <c r="DB45" s="28">
        <f>외인!DB45</f>
        <v>38473.660000000003</v>
      </c>
      <c r="DC45" s="28">
        <f>(기관!DC45+외인!DC45)/DB45</f>
        <v>3.423121169132336E-4</v>
      </c>
      <c r="DD45" s="28">
        <f>외인!DD45</f>
        <v>8360.48</v>
      </c>
      <c r="DE45" s="28">
        <f>(기관!DE45+외인!DE45)/DD45</f>
        <v>-2.7510382179013699E-5</v>
      </c>
      <c r="DF45" s="28">
        <f>외인!DF45</f>
        <v>56122.78</v>
      </c>
      <c r="DG45" s="28">
        <f>(기관!DG45+외인!DG45)/DF45</f>
        <v>2.7208203157434474E-4</v>
      </c>
      <c r="DH45" s="28">
        <f>외인!DH45</f>
        <v>20102.310000000001</v>
      </c>
      <c r="DI45" s="28">
        <f>(기관!DI45+외인!DI45)/DH45</f>
        <v>-5.8620128731474144E-3</v>
      </c>
      <c r="DJ45" s="28">
        <f>외인!DJ45</f>
        <v>577686.31000000006</v>
      </c>
      <c r="DK45" s="28">
        <f>(기관!DK45+외인!DK45)/DJ45</f>
        <v>-1.2828761685559071E-4</v>
      </c>
      <c r="DL45" s="28">
        <f>외인!DL45</f>
        <v>101827.53</v>
      </c>
      <c r="DM45" s="28">
        <f>(기관!DM45+외인!DM45)/DL45</f>
        <v>1.6103700050467691E-3</v>
      </c>
      <c r="DN45" s="28">
        <f>외인!DN45</f>
        <v>2140926.94</v>
      </c>
      <c r="DO45" s="28">
        <f>(기관!DO45+외인!DO45)/DN45</f>
        <v>2.1215670255426838E-3</v>
      </c>
      <c r="DP45" s="28">
        <f>외인!DP45</f>
        <v>78428.960000000006</v>
      </c>
      <c r="DQ45" s="28">
        <f>(기관!DQ45+외인!DQ45)/DP45</f>
        <v>-2.1560913213690453E-3</v>
      </c>
      <c r="DR45" s="28">
        <f>외인!DR45</f>
        <v>43183.92</v>
      </c>
      <c r="DS45" s="28">
        <f>(기관!DS45+외인!DS45)/DR45</f>
        <v>3.5691525919833125E-3</v>
      </c>
      <c r="DT45" s="28">
        <f>외인!DT45</f>
        <v>124753.23</v>
      </c>
      <c r="DU45" s="28">
        <f>(기관!DU45+외인!DU45)/DT45</f>
        <v>-7.9813564746980894E-4</v>
      </c>
      <c r="DV45" s="28">
        <f>외인!DV45</f>
        <v>33542.21</v>
      </c>
      <c r="DW45" s="28">
        <f>(기관!DW45+외인!DW45)/DV45</f>
        <v>1.0222939991133559E-3</v>
      </c>
      <c r="DX45" s="28">
        <f>외인!DX45</f>
        <v>111579.46</v>
      </c>
      <c r="DY45" s="28">
        <f>(기관!DY45+외인!DY45)/DX45</f>
        <v>8.7551956247144415E-4</v>
      </c>
      <c r="DZ45" s="28">
        <f>외인!DZ45</f>
        <v>8810.31</v>
      </c>
      <c r="EA45" s="28">
        <f>(기관!EA45+외인!EA45)/DZ45</f>
        <v>1.0090450846791999E-3</v>
      </c>
      <c r="EB45" s="28">
        <f>외인!EB45</f>
        <v>12352.32</v>
      </c>
      <c r="EC45" s="28">
        <f>(기관!EC45+외인!EC45)/EB45</f>
        <v>-6.1607859900002606E-4</v>
      </c>
      <c r="ED45" s="28">
        <f>외인!ED45</f>
        <v>10400.040000000001</v>
      </c>
      <c r="EE45" s="28">
        <f>(기관!EE45+외인!EE45)/ED45</f>
        <v>2.1701839608309196E-3</v>
      </c>
      <c r="EF45" s="28">
        <f>외인!EF45</f>
        <v>236567.12</v>
      </c>
      <c r="EG45" s="28">
        <f>(기관!EG45+외인!EG45)/EF45</f>
        <v>-8.6017870953495137E-4</v>
      </c>
      <c r="EH45" s="28">
        <f>외인!EH45</f>
        <v>194004.03</v>
      </c>
      <c r="EI45" s="28">
        <f>(기관!EI45+외인!EI45)/EH45</f>
        <v>1.9357845298368288E-3</v>
      </c>
      <c r="EJ45" s="28">
        <f>외인!EJ45</f>
        <v>98700.479999999996</v>
      </c>
      <c r="EK45" s="28">
        <f>(기관!EK45+외인!EK45)/EJ45</f>
        <v>1.1963467654868547E-3</v>
      </c>
      <c r="EL45" s="28">
        <f>외인!EL45</f>
        <v>30823.3</v>
      </c>
      <c r="EM45" s="28">
        <f>(기관!EM45+외인!EM45)/EL45</f>
        <v>-3.9028916436591806E-3</v>
      </c>
      <c r="EN45" s="28">
        <f>외인!EN45</f>
        <v>43183.92</v>
      </c>
      <c r="EO45" s="28">
        <f>(기관!EO45+외인!EO45)/EN45</f>
        <v>3.5691525919833125E-3</v>
      </c>
      <c r="EP45" s="28">
        <f>외인!EP45</f>
        <v>182142.35</v>
      </c>
      <c r="EQ45" s="28">
        <f>(기관!EQ45+외인!EQ45)/EP45</f>
        <v>3.7635398906404795E-4</v>
      </c>
      <c r="ER45" s="28">
        <f>외인!ER45</f>
        <v>14250.66</v>
      </c>
      <c r="ES45" s="28">
        <f>(기관!ES45+외인!ES45)/ER45</f>
        <v>-1.070406563625825E-2</v>
      </c>
      <c r="ET45" s="28">
        <f>외인!ET45</f>
        <v>131138.71</v>
      </c>
      <c r="EU45" s="28">
        <f>(기관!EU45+외인!EU45)/ET45</f>
        <v>1.0966250926213931E-3</v>
      </c>
      <c r="EV45" s="28">
        <f>외인!EV45</f>
        <v>45447.34</v>
      </c>
      <c r="EW45" s="28">
        <f>(기관!EW45+외인!EW45)/EV45</f>
        <v>3.9826313267179166E-5</v>
      </c>
      <c r="EX45" s="28">
        <f>외인!EX45</f>
        <v>57756.37</v>
      </c>
      <c r="EY45" s="28">
        <f>(기관!EY45+외인!EY45)/EX45</f>
        <v>5.5941881389013888E-4</v>
      </c>
    </row>
    <row r="46" spans="1:155">
      <c r="A46" s="27">
        <f>외인!A46</f>
        <v>46127</v>
      </c>
      <c r="B46" s="28">
        <f>외인!B46</f>
        <v>4845669.8099999996</v>
      </c>
      <c r="C46" s="28">
        <f>(기관!C46+외인!C46)/B46</f>
        <v>3.4766710610849484E-4</v>
      </c>
      <c r="D46" s="28">
        <f>외인!D46</f>
        <v>638902.21</v>
      </c>
      <c r="E46" s="28">
        <f>(기관!E46+외인!E46)/D46</f>
        <v>-1.2844532185919346E-3</v>
      </c>
      <c r="F46" s="28">
        <f>외인!F46</f>
        <v>2048700.47</v>
      </c>
      <c r="G46" s="28">
        <f>(기관!G46+외인!G46)/F46</f>
        <v>-2.4801087686576257E-4</v>
      </c>
      <c r="H46" s="28">
        <f>외인!H46</f>
        <v>301782.89</v>
      </c>
      <c r="I46" s="28">
        <f>(기관!I46+외인!I46)/H46</f>
        <v>-6.388036114307209E-4</v>
      </c>
      <c r="J46" s="28">
        <f>외인!J46</f>
        <v>43191.55</v>
      </c>
      <c r="K46" s="28">
        <f>(기관!K46+외인!K46)/J46</f>
        <v>5.923149319716472E-3</v>
      </c>
      <c r="L46" s="28">
        <f>외인!L46</f>
        <v>278031.65000000002</v>
      </c>
      <c r="M46" s="28">
        <f>(기관!M46+외인!M46)/L46</f>
        <v>-4.0923398469203055E-4</v>
      </c>
      <c r="N46" s="28">
        <f>외인!N46</f>
        <v>233951.99</v>
      </c>
      <c r="O46" s="28">
        <f>(기관!O46+외인!O46)/N46</f>
        <v>-1.9737382870733435E-3</v>
      </c>
      <c r="P46" s="28">
        <f>외인!P46</f>
        <v>201529.87</v>
      </c>
      <c r="Q46" s="28">
        <f>(기관!Q46+외인!Q46)/P46</f>
        <v>2.9320715584245653E-4</v>
      </c>
      <c r="R46" s="28">
        <f>외인!R46</f>
        <v>131102.15</v>
      </c>
      <c r="S46" s="28">
        <f>(기관!S46+외인!S46)/R46</f>
        <v>-2.819938498338891E-4</v>
      </c>
      <c r="T46" s="28">
        <f>외인!T46</f>
        <v>8380.08</v>
      </c>
      <c r="U46" s="28">
        <f>(기관!U46+외인!U46)/T46</f>
        <v>-4.2601025288541399E-4</v>
      </c>
      <c r="V46" s="28">
        <f>외인!V46</f>
        <v>113803.6</v>
      </c>
      <c r="W46" s="28">
        <f>(기관!W46+외인!W46)/V46</f>
        <v>-1.3268473053576526E-5</v>
      </c>
      <c r="X46" s="28">
        <f>외인!X46</f>
        <v>2153420.9900000002</v>
      </c>
      <c r="Y46" s="28">
        <f>(기관!Y46+외인!Y46)/X46</f>
        <v>2.7148430460873321E-4</v>
      </c>
      <c r="Z46" s="28">
        <f>외인!Z46</f>
        <v>44843.34</v>
      </c>
      <c r="AA46" s="28">
        <f>(기관!AA46+외인!AA46)/Z46</f>
        <v>-1.9467773809890175E-4</v>
      </c>
      <c r="AB46" s="28">
        <f>외인!AB46</f>
        <v>211161.53</v>
      </c>
      <c r="AC46" s="28">
        <f>(기관!AC46+외인!AC46)/AB46</f>
        <v>4.7077703973825161E-4</v>
      </c>
      <c r="AD46" s="28">
        <f>외인!AD46</f>
        <v>19628.52</v>
      </c>
      <c r="AE46" s="28">
        <f>(기관!AE46+외인!AE46)/AD46</f>
        <v>-1.0770042774493442E-3</v>
      </c>
      <c r="AF46" s="28">
        <f>외인!AF46</f>
        <v>25254.05</v>
      </c>
      <c r="AG46" s="28">
        <f>(기관!AG46+외인!AG46)/AF46</f>
        <v>2.217466109396315E-5</v>
      </c>
      <c r="AH46" s="28">
        <f>외인!AH46</f>
        <v>189199.83</v>
      </c>
      <c r="AI46" s="28">
        <f>(기관!AI46+외인!AI46)/AH46</f>
        <v>-1.1294936152955318E-3</v>
      </c>
      <c r="AJ46" s="28">
        <f>외인!AJ46</f>
        <v>107843.99</v>
      </c>
      <c r="AK46" s="28">
        <f>(기관!AK46+외인!AK46)/AJ46</f>
        <v>-1.0889804800434404E-3</v>
      </c>
      <c r="AL46" s="28">
        <f>외인!AL46</f>
        <v>87324.76</v>
      </c>
      <c r="AM46" s="28">
        <f>(기관!AM46+외인!AM46)/AL46</f>
        <v>1.8849178629291388E-4</v>
      </c>
      <c r="AN46" s="28">
        <f>외인!AN46</f>
        <v>165707.67000000001</v>
      </c>
      <c r="AO46" s="28">
        <f>(기관!AO46+외인!AO46)/AN46</f>
        <v>-2.8312509614069159E-3</v>
      </c>
      <c r="AP46" s="28">
        <f>외인!AP46</f>
        <v>134598.1</v>
      </c>
      <c r="AQ46" s="28">
        <f>(기관!AQ46+외인!AQ46)/AP46</f>
        <v>5.196210050513343E-4</v>
      </c>
      <c r="AR46" s="28">
        <f>외인!AR46</f>
        <v>24146.42</v>
      </c>
      <c r="AS46" s="28">
        <f>(기관!AS46+외인!AS46)/AR46</f>
        <v>3.7686746109775288E-4</v>
      </c>
      <c r="AT46" s="28">
        <f>외인!AT46</f>
        <v>78928.27</v>
      </c>
      <c r="AU46" s="28">
        <f>(기관!AU46+외인!AU46)/AT46</f>
        <v>1.4761504338052765E-3</v>
      </c>
      <c r="AV46" s="28">
        <f>외인!AV46</f>
        <v>49362.03</v>
      </c>
      <c r="AW46" s="28">
        <f>(기관!AW46+외인!AW46)/AV46</f>
        <v>8.7698986447680535E-4</v>
      </c>
      <c r="AX46" s="28">
        <f>외인!AX46</f>
        <v>73160.27</v>
      </c>
      <c r="AY46" s="28">
        <f>(기관!AY46+외인!AY46)/AX46</f>
        <v>-4.3661675934219485E-3</v>
      </c>
      <c r="AZ46" s="28">
        <f>외인!AZ46</f>
        <v>2308751.7200000002</v>
      </c>
      <c r="BA46" s="28">
        <f>(기관!BA46+외인!BA46)/AZ46</f>
        <v>4.336196011583264E-4</v>
      </c>
      <c r="BB46" s="28">
        <f>외인!BB46</f>
        <v>104443.36</v>
      </c>
      <c r="BC46" s="28">
        <f>(기관!BC46+외인!BC46)/BB46</f>
        <v>2.1265114412251769E-4</v>
      </c>
      <c r="BD46" s="28">
        <f>외인!BD46</f>
        <v>38739.35</v>
      </c>
      <c r="BE46" s="28">
        <f>(기관!BE46+외인!BE46)/BD46</f>
        <v>-1.6830432105856192E-3</v>
      </c>
      <c r="BF46" s="28">
        <f>외인!BF46</f>
        <v>0</v>
      </c>
      <c r="BG46" s="28" t="e">
        <f>(기관!BG46+외인!BG46)/BF46</f>
        <v>#DIV/0!</v>
      </c>
      <c r="BH46" s="28">
        <f>외인!BH46</f>
        <v>94237.17</v>
      </c>
      <c r="BI46" s="28">
        <f>(기관!BI46+외인!BI46)/BH46</f>
        <v>3.2970005359880816E-4</v>
      </c>
      <c r="BJ46" s="28">
        <f>외인!BJ46</f>
        <v>123199.51</v>
      </c>
      <c r="BK46" s="28">
        <f>(기관!BK46+외인!BK46)/BJ46</f>
        <v>-4.8198243645611902E-4</v>
      </c>
      <c r="BL46" s="28">
        <f>외인!BL46</f>
        <v>50791.24</v>
      </c>
      <c r="BM46" s="28">
        <f>(기관!BM46+외인!BM46)/BL46</f>
        <v>5.3493476434125266E-4</v>
      </c>
      <c r="BN46" s="28">
        <f>외인!BN46</f>
        <v>47043.91</v>
      </c>
      <c r="BO46" s="28">
        <f>(기관!BO46+외인!BO46)/BN46</f>
        <v>4.3746363769508095E-4</v>
      </c>
      <c r="BP46" s="28">
        <f>외인!BP46</f>
        <v>83857.899999999994</v>
      </c>
      <c r="BQ46" s="28">
        <f>(기관!BQ46+외인!BQ46)/BP46</f>
        <v>-3.7348896168399163E-3</v>
      </c>
      <c r="BR46" s="28">
        <f>외인!BR46</f>
        <v>268680.3</v>
      </c>
      <c r="BS46" s="28">
        <f>(기관!BS46+외인!BS46)/BR46</f>
        <v>1.2679009216529831E-3</v>
      </c>
      <c r="BT46" s="28">
        <f>외인!BT46</f>
        <v>2194185.87</v>
      </c>
      <c r="BU46" s="28">
        <f>(기관!BU46+외인!BU46)/BT46</f>
        <v>3.5027114635461596E-4</v>
      </c>
      <c r="BV46" s="28">
        <f>외인!BV46</f>
        <v>404429.11</v>
      </c>
      <c r="BW46" s="28">
        <f>(기관!BW46+외인!BW46)/BV46</f>
        <v>2.9495898551911857E-4</v>
      </c>
      <c r="BX46" s="28">
        <f>외인!BX46</f>
        <v>74987.11</v>
      </c>
      <c r="BY46" s="28">
        <f>(기관!BY46+외인!BY46)/BX46</f>
        <v>-1.0711174227143838E-3</v>
      </c>
      <c r="BZ46" s="28">
        <f>외인!BZ46</f>
        <v>253032.43</v>
      </c>
      <c r="CA46" s="28">
        <f>(기관!CA46+외인!CA46)/BZ46</f>
        <v>-1.7890592126866901E-3</v>
      </c>
      <c r="CB46" s="28">
        <f>외인!CB46</f>
        <v>12518.05</v>
      </c>
      <c r="CC46" s="28">
        <f>(기관!CC46+외인!CC46)/CB46</f>
        <v>-1.1711089187213663E-3</v>
      </c>
      <c r="CD46" s="28">
        <f>외인!CD46</f>
        <v>28954.87</v>
      </c>
      <c r="CE46" s="28">
        <f>(기관!CE46+외인!CE46)/CD46</f>
        <v>-3.4484699810429127E-3</v>
      </c>
      <c r="CF46" s="28">
        <f>외인!CF46</f>
        <v>25188.21</v>
      </c>
      <c r="CG46" s="28">
        <f>(기관!CG46+외인!CG46)/CF46</f>
        <v>3.9641562461167346E-3</v>
      </c>
      <c r="CH46" s="28">
        <f>외인!CH46</f>
        <v>69341.47</v>
      </c>
      <c r="CI46" s="28">
        <f>(기관!CI46+외인!CI46)/CH46</f>
        <v>9.6507905009801491E-4</v>
      </c>
      <c r="CJ46" s="28">
        <f>외인!CJ46</f>
        <v>382289.97</v>
      </c>
      <c r="CK46" s="28">
        <f>(기관!CK46+외인!CK46)/CJ46</f>
        <v>-2.4227682457899692E-4</v>
      </c>
      <c r="CL46" s="28">
        <f>외인!CL46</f>
        <v>240494.74</v>
      </c>
      <c r="CM46" s="28">
        <f>(기관!CM46+외인!CM46)/CL46</f>
        <v>6.6196873994000865E-4</v>
      </c>
      <c r="CN46" s="28">
        <f>외인!CN46</f>
        <v>125567.9</v>
      </c>
      <c r="CO46" s="28">
        <f>(기관!CO46+외인!CO46)/CN46</f>
        <v>-3.6585783468545723E-4</v>
      </c>
      <c r="CP46" s="28">
        <f>외인!CP46</f>
        <v>105018.37</v>
      </c>
      <c r="CQ46" s="28">
        <f>(기관!CQ46+외인!CQ46)/CP46</f>
        <v>2.12534245199197E-4</v>
      </c>
      <c r="CR46" s="28">
        <f>외인!CR46</f>
        <v>165039.82</v>
      </c>
      <c r="CS46" s="28">
        <f>(기관!CS46+외인!CS46)/CR46</f>
        <v>-3.1265181942151903E-5</v>
      </c>
      <c r="CT46" s="28">
        <f>외인!CT46</f>
        <v>135952.23000000001</v>
      </c>
      <c r="CU46" s="28">
        <f>(기관!CU46+외인!CU46)/CT46</f>
        <v>4.4427369819531457E-4</v>
      </c>
      <c r="CV46" s="28">
        <f>외인!CV46</f>
        <v>2194185.87</v>
      </c>
      <c r="CW46" s="28">
        <f>(기관!CW46+외인!CW46)/CV46</f>
        <v>3.5027114635461596E-4</v>
      </c>
      <c r="CX46" s="28">
        <f>외인!CX46</f>
        <v>214420.55</v>
      </c>
      <c r="CY46" s="28">
        <f>(기관!CY46+외인!CY46)/CX46</f>
        <v>-3.966037770167085E-4</v>
      </c>
      <c r="CZ46" s="28">
        <f>외인!CZ46</f>
        <v>18691.080000000002</v>
      </c>
      <c r="DA46" s="28">
        <f>(기관!DA46+외인!DA46)/CZ46</f>
        <v>4.309007291178466E-3</v>
      </c>
      <c r="DB46" s="28">
        <f>외인!DB46</f>
        <v>38739.35</v>
      </c>
      <c r="DC46" s="28">
        <f>(기관!DC46+외인!DC46)/DB46</f>
        <v>-1.6830432105856192E-3</v>
      </c>
      <c r="DD46" s="28">
        <f>외인!DD46</f>
        <v>8380.08</v>
      </c>
      <c r="DE46" s="28">
        <f>(기관!DE46+외인!DE46)/DD46</f>
        <v>-4.2601025288541399E-4</v>
      </c>
      <c r="DF46" s="28">
        <f>외인!DF46</f>
        <v>56409.72</v>
      </c>
      <c r="DG46" s="28">
        <f>(기관!DG46+외인!DG46)/DF46</f>
        <v>-9.1615416633870905E-4</v>
      </c>
      <c r="DH46" s="28">
        <f>외인!DH46</f>
        <v>20693.169999999998</v>
      </c>
      <c r="DI46" s="28">
        <f>(기관!DI46+외인!DI46)/DH46</f>
        <v>-4.7228143392240044E-3</v>
      </c>
      <c r="DJ46" s="28">
        <f>외인!DJ46</f>
        <v>587673</v>
      </c>
      <c r="DK46" s="28">
        <f>(기관!DK46+외인!DK46)/DJ46</f>
        <v>-3.3656472221796818E-4</v>
      </c>
      <c r="DL46" s="28">
        <f>외인!DL46</f>
        <v>99958.19</v>
      </c>
      <c r="DM46" s="28">
        <f>(기관!DM46+외인!DM46)/DL46</f>
        <v>-5.1861683369816905E-4</v>
      </c>
      <c r="DN46" s="28">
        <f>외인!DN46</f>
        <v>2194185.87</v>
      </c>
      <c r="DO46" s="28">
        <f>(기관!DO46+외인!DO46)/DN46</f>
        <v>3.5027114635461596E-4</v>
      </c>
      <c r="DP46" s="28">
        <f>외인!DP46</f>
        <v>82387.08</v>
      </c>
      <c r="DQ46" s="28">
        <f>(기관!DQ46+외인!DQ46)/DP46</f>
        <v>-7.6856711027991286E-4</v>
      </c>
      <c r="DR46" s="28">
        <f>외인!DR46</f>
        <v>44616.32</v>
      </c>
      <c r="DS46" s="28">
        <f>(기관!DS46+외인!DS46)/DR46</f>
        <v>4.8314159482449473E-3</v>
      </c>
      <c r="DT46" s="28">
        <f>외인!DT46</f>
        <v>131102.15</v>
      </c>
      <c r="DU46" s="28">
        <f>(기관!DU46+외인!DU46)/DT46</f>
        <v>-2.819938498338891E-4</v>
      </c>
      <c r="DV46" s="28">
        <f>외인!DV46</f>
        <v>33665.480000000003</v>
      </c>
      <c r="DW46" s="28">
        <f>(기관!DW46+외인!DW46)/DV46</f>
        <v>9.3181502239088809E-4</v>
      </c>
      <c r="DX46" s="28">
        <f>외인!DX46</f>
        <v>113803.6</v>
      </c>
      <c r="DY46" s="28">
        <f>(기관!DY46+외인!DY46)/DX46</f>
        <v>-1.3268473053576526E-5</v>
      </c>
      <c r="DZ46" s="28">
        <f>외인!DZ46</f>
        <v>8886.76</v>
      </c>
      <c r="EA46" s="28">
        <f>(기관!EA46+외인!EA46)/DZ46</f>
        <v>-2.3518132592755962E-4</v>
      </c>
      <c r="EB46" s="28">
        <f>외인!EB46</f>
        <v>12530.1</v>
      </c>
      <c r="EC46" s="28">
        <f>(기관!EC46+외인!EC46)/EB46</f>
        <v>-1.4030215241697989E-3</v>
      </c>
      <c r="ED46" s="28">
        <f>외인!ED46</f>
        <v>10511.03</v>
      </c>
      <c r="EE46" s="28">
        <f>(기관!EE46+외인!EE46)/ED46</f>
        <v>1.6268624483043058E-4</v>
      </c>
      <c r="EF46" s="28">
        <f>외인!EF46</f>
        <v>246201.65</v>
      </c>
      <c r="EG46" s="28">
        <f>(기관!EG46+외인!EG46)/EF46</f>
        <v>-4.459758900884702E-5</v>
      </c>
      <c r="EH46" s="28">
        <f>외인!EH46</f>
        <v>199614.06</v>
      </c>
      <c r="EI46" s="28">
        <f>(기관!EI46+외인!EI46)/EH46</f>
        <v>1.4304603593554481E-3</v>
      </c>
      <c r="EJ46" s="28">
        <f>외인!EJ46</f>
        <v>100988.52</v>
      </c>
      <c r="EK46" s="28">
        <f>(기관!EK46+외인!EK46)/EJ46</f>
        <v>2.0211208165046876E-3</v>
      </c>
      <c r="EL46" s="28">
        <f>외인!EL46</f>
        <v>31454.240000000002</v>
      </c>
      <c r="EM46" s="28">
        <f>(기관!EM46+외인!EM46)/EL46</f>
        <v>-3.2863613935672897E-3</v>
      </c>
      <c r="EN46" s="28">
        <f>외인!EN46</f>
        <v>44616.32</v>
      </c>
      <c r="EO46" s="28">
        <f>(기관!EO46+외인!EO46)/EN46</f>
        <v>4.8314159482449473E-3</v>
      </c>
      <c r="EP46" s="28">
        <f>외인!EP46</f>
        <v>179824.46</v>
      </c>
      <c r="EQ46" s="28">
        <f>(기관!EQ46+외인!EQ46)/EP46</f>
        <v>-7.4800725107140593E-4</v>
      </c>
      <c r="ER46" s="28">
        <f>외인!ER46</f>
        <v>14299.51</v>
      </c>
      <c r="ES46" s="28">
        <f>(기관!ES46+외인!ES46)/ER46</f>
        <v>-1.457462528436289E-2</v>
      </c>
      <c r="ET46" s="28">
        <f>외인!ET46</f>
        <v>134598.1</v>
      </c>
      <c r="EU46" s="28">
        <f>(기관!EU46+외인!EU46)/ET46</f>
        <v>5.196210050513343E-4</v>
      </c>
      <c r="EV46" s="28">
        <f>외인!EV46</f>
        <v>44843.34</v>
      </c>
      <c r="EW46" s="28">
        <f>(기관!EW46+외인!EW46)/EV46</f>
        <v>-1.9467773809890175E-4</v>
      </c>
      <c r="EX46" s="28">
        <f>외인!EX46</f>
        <v>60175.02</v>
      </c>
      <c r="EY46" s="28">
        <f>(기관!EY46+외인!EY46)/EX46</f>
        <v>5.1599484304284396E-4</v>
      </c>
    </row>
    <row r="47" spans="1:155">
      <c r="A47" s="27">
        <f>외인!A47</f>
        <v>46128</v>
      </c>
      <c r="B47" s="28">
        <f>외인!B47</f>
        <v>4951999.74</v>
      </c>
      <c r="C47" s="28">
        <f>(기관!C47+외인!C47)/B47</f>
        <v>7.8942249702137503E-4</v>
      </c>
      <c r="D47" s="28">
        <f>외인!D47</f>
        <v>645038.38</v>
      </c>
      <c r="E47" s="28">
        <f>(기관!E47+외인!E47)/D47</f>
        <v>-3.0700498782723596E-4</v>
      </c>
      <c r="F47" s="28">
        <f>외인!F47</f>
        <v>2100350</v>
      </c>
      <c r="G47" s="28">
        <f>(기관!G47+외인!G47)/F47</f>
        <v>5.0075463613207319E-4</v>
      </c>
      <c r="H47" s="28">
        <f>외인!H47</f>
        <v>307718.38</v>
      </c>
      <c r="I47" s="28">
        <f>(기관!I47+외인!I47)/H47</f>
        <v>-4.636707108623151E-4</v>
      </c>
      <c r="J47" s="28">
        <f>외인!J47</f>
        <v>43724.37</v>
      </c>
      <c r="K47" s="28">
        <f>(기관!K47+외인!K47)/J47</f>
        <v>4.7593595974052914E-3</v>
      </c>
      <c r="L47" s="28">
        <f>외인!L47</f>
        <v>283493.03999999998</v>
      </c>
      <c r="M47" s="28">
        <f>(기관!M47+외인!M47)/L47</f>
        <v>-4.2195039426717499E-4</v>
      </c>
      <c r="N47" s="28">
        <f>외인!N47</f>
        <v>243300.29</v>
      </c>
      <c r="O47" s="28">
        <f>(기관!O47+외인!O47)/N47</f>
        <v>-5.6933758689724527E-4</v>
      </c>
      <c r="P47" s="28">
        <f>외인!P47</f>
        <v>203394.69</v>
      </c>
      <c r="Q47" s="28">
        <f>(기관!Q47+외인!Q47)/P47</f>
        <v>4.5541995221212505E-4</v>
      </c>
      <c r="R47" s="28">
        <f>외인!R47</f>
        <v>135918.12</v>
      </c>
      <c r="S47" s="28">
        <f>(기관!S47+외인!S47)/R47</f>
        <v>5.5312713271784511E-4</v>
      </c>
      <c r="T47" s="28">
        <f>외인!T47</f>
        <v>8479.93</v>
      </c>
      <c r="U47" s="28">
        <f>(기관!U47+외인!U47)/T47</f>
        <v>2.2287919829526895E-4</v>
      </c>
      <c r="V47" s="28">
        <f>외인!V47</f>
        <v>116205.38</v>
      </c>
      <c r="W47" s="28">
        <f>(기관!W47+외인!W47)/V47</f>
        <v>1.7924299201981871E-3</v>
      </c>
      <c r="X47" s="28">
        <f>외인!X47</f>
        <v>2206696.13</v>
      </c>
      <c r="Y47" s="28">
        <f>(기관!Y47+외인!Y47)/X47</f>
        <v>8.673554885873663E-4</v>
      </c>
      <c r="Z47" s="28">
        <f>외인!Z47</f>
        <v>45511.4</v>
      </c>
      <c r="AA47" s="28">
        <f>(기관!AA47+외인!AA47)/Z47</f>
        <v>2.4455411171706416E-4</v>
      </c>
      <c r="AB47" s="28">
        <f>외인!AB47</f>
        <v>213952.83</v>
      </c>
      <c r="AC47" s="28">
        <f>(기관!AC47+외인!AC47)/AB47</f>
        <v>6.4098240719695097E-4</v>
      </c>
      <c r="AD47" s="28">
        <f>외인!AD47</f>
        <v>20033.98</v>
      </c>
      <c r="AE47" s="28">
        <f>(기관!AE47+외인!AE47)/AD47</f>
        <v>-2.4458445101772099E-5</v>
      </c>
      <c r="AF47" s="28">
        <f>외인!AF47</f>
        <v>25522.26</v>
      </c>
      <c r="AG47" s="28">
        <f>(기관!AG47+외인!AG47)/AF47</f>
        <v>3.9573297975962937E-5</v>
      </c>
      <c r="AH47" s="28">
        <f>외인!AH47</f>
        <v>194183.61</v>
      </c>
      <c r="AI47" s="28">
        <f>(기관!AI47+외인!AI47)/AH47</f>
        <v>2.4167848151550997E-4</v>
      </c>
      <c r="AJ47" s="28">
        <f>외인!AJ47</f>
        <v>111520.23</v>
      </c>
      <c r="AK47" s="28">
        <f>(기관!AK47+외인!AK47)/AJ47</f>
        <v>-2.5645571211608866E-5</v>
      </c>
      <c r="AL47" s="28">
        <f>외인!AL47</f>
        <v>89264.02</v>
      </c>
      <c r="AM47" s="28">
        <f>(기관!AM47+외인!AM47)/AL47</f>
        <v>1.5571783569684632E-5</v>
      </c>
      <c r="AN47" s="28">
        <f>외인!AN47</f>
        <v>173589.72</v>
      </c>
      <c r="AO47" s="28">
        <f>(기관!AO47+외인!AO47)/AN47</f>
        <v>-6.11038487762985E-4</v>
      </c>
      <c r="AP47" s="28">
        <f>외인!AP47</f>
        <v>136398.97</v>
      </c>
      <c r="AQ47" s="28">
        <f>(기관!AQ47+외인!AQ47)/AP47</f>
        <v>3.0513426897578482E-4</v>
      </c>
      <c r="AR47" s="28">
        <f>외인!AR47</f>
        <v>24683.84</v>
      </c>
      <c r="AS47" s="28">
        <f>(기관!AS47+외인!AS47)/AR47</f>
        <v>2.7451158328687915E-3</v>
      </c>
      <c r="AT47" s="28">
        <f>외인!AT47</f>
        <v>81381.97</v>
      </c>
      <c r="AU47" s="28">
        <f>(기관!AU47+외인!AU47)/AT47</f>
        <v>2.6471465362659569E-3</v>
      </c>
      <c r="AV47" s="28">
        <f>외인!AV47</f>
        <v>50291.95</v>
      </c>
      <c r="AW47" s="28">
        <f>(기관!AW47+외인!AW47)/AV47</f>
        <v>1.5451777073666861E-3</v>
      </c>
      <c r="AX47" s="28">
        <f>외인!AX47</f>
        <v>73091.899999999994</v>
      </c>
      <c r="AY47" s="28">
        <f>(기관!AY47+외인!AY47)/AX47</f>
        <v>-6.2996036496520136E-3</v>
      </c>
      <c r="AZ47" s="28">
        <f>외인!AZ47</f>
        <v>2366406.62</v>
      </c>
      <c r="BA47" s="28">
        <f>(기관!BA47+외인!BA47)/AZ47</f>
        <v>9.9795190735225362E-4</v>
      </c>
      <c r="BB47" s="28">
        <f>외인!BB47</f>
        <v>105170.29</v>
      </c>
      <c r="BC47" s="28">
        <f>(기관!BC47+외인!BC47)/BB47</f>
        <v>5.4711268743292427E-4</v>
      </c>
      <c r="BD47" s="28">
        <f>외인!BD47</f>
        <v>40133.800000000003</v>
      </c>
      <c r="BE47" s="28">
        <f>(기관!BE47+외인!BE47)/BD47</f>
        <v>-5.4467805191633987E-4</v>
      </c>
      <c r="BF47" s="28">
        <f>외인!BF47</f>
        <v>0</v>
      </c>
      <c r="BG47" s="28" t="e">
        <f>(기관!BG47+외인!BG47)/BF47</f>
        <v>#DIV/0!</v>
      </c>
      <c r="BH47" s="28">
        <f>외인!BH47</f>
        <v>95870.29</v>
      </c>
      <c r="BI47" s="28">
        <f>(기관!BI47+외인!BI47)/BH47</f>
        <v>5.4312968073842271E-4</v>
      </c>
      <c r="BJ47" s="28">
        <f>외인!BJ47</f>
        <v>126405.22</v>
      </c>
      <c r="BK47" s="28">
        <f>(기관!BK47+외인!BK47)/BJ47</f>
        <v>2.9587385710811699E-5</v>
      </c>
      <c r="BL47" s="28">
        <f>외인!BL47</f>
        <v>51720.78</v>
      </c>
      <c r="BM47" s="28">
        <f>(기관!BM47+외인!BM47)/BL47</f>
        <v>1.2468876146106073E-3</v>
      </c>
      <c r="BN47" s="28">
        <f>외인!BN47</f>
        <v>47348.21</v>
      </c>
      <c r="BO47" s="28">
        <f>(기관!BO47+외인!BO47)/BN47</f>
        <v>-3.5228364493610214E-4</v>
      </c>
      <c r="BP47" s="28">
        <f>외인!BP47</f>
        <v>83352.13</v>
      </c>
      <c r="BQ47" s="28">
        <f>(기관!BQ47+외인!BQ47)/BP47</f>
        <v>-5.8053705406208578E-3</v>
      </c>
      <c r="BR47" s="28">
        <f>외인!BR47</f>
        <v>275457.45</v>
      </c>
      <c r="BS47" s="28">
        <f>(기관!BS47+외인!BS47)/BR47</f>
        <v>2.594193767494762E-3</v>
      </c>
      <c r="BT47" s="28">
        <f>외인!BT47</f>
        <v>2248158.09</v>
      </c>
      <c r="BU47" s="28">
        <f>(기관!BU47+외인!BU47)/BT47</f>
        <v>9.3373326784149775E-4</v>
      </c>
      <c r="BV47" s="28">
        <f>외인!BV47</f>
        <v>409424.28</v>
      </c>
      <c r="BW47" s="28">
        <f>(기관!BW47+외인!BW47)/BV47</f>
        <v>2.8838055232093224E-4</v>
      </c>
      <c r="BX47" s="28">
        <f>외인!BX47</f>
        <v>76431.98</v>
      </c>
      <c r="BY47" s="28">
        <f>(기관!BY47+외인!BY47)/BX47</f>
        <v>-5.5814333214971017E-4</v>
      </c>
      <c r="BZ47" s="28">
        <f>외인!BZ47</f>
        <v>262853.74</v>
      </c>
      <c r="CA47" s="28">
        <f>(기관!CA47+외인!CA47)/BZ47</f>
        <v>-3.98244285966789E-4</v>
      </c>
      <c r="CB47" s="28">
        <f>외인!CB47</f>
        <v>12732.79</v>
      </c>
      <c r="CC47" s="28">
        <f>(기관!CC47+외인!CC47)/CB47</f>
        <v>-1.2565981218570331E-5</v>
      </c>
      <c r="CD47" s="28">
        <f>외인!CD47</f>
        <v>29986.07</v>
      </c>
      <c r="CE47" s="28">
        <f>(기관!CE47+외인!CE47)/CD47</f>
        <v>-2.147997386786598E-3</v>
      </c>
      <c r="CF47" s="28">
        <f>외인!CF47</f>
        <v>26672.799999999999</v>
      </c>
      <c r="CG47" s="28">
        <f>(기관!CG47+외인!CG47)/CF47</f>
        <v>5.5952131009867736E-3</v>
      </c>
      <c r="CH47" s="28">
        <f>외인!CH47</f>
        <v>70342.41</v>
      </c>
      <c r="CI47" s="28">
        <f>(기관!CI47+외인!CI47)/CH47</f>
        <v>1.3511052578380526E-3</v>
      </c>
      <c r="CJ47" s="28">
        <f>외인!CJ47</f>
        <v>385140.66</v>
      </c>
      <c r="CK47" s="28">
        <f>(기관!CK47+외인!CK47)/CJ47</f>
        <v>1.3994886958961957E-5</v>
      </c>
      <c r="CL47" s="28">
        <f>외인!CL47</f>
        <v>243328.75</v>
      </c>
      <c r="CM47" s="28">
        <f>(기관!CM47+외인!CM47)/CL47</f>
        <v>7.0493108603073018E-4</v>
      </c>
      <c r="CN47" s="28">
        <f>외인!CN47</f>
        <v>126568.01</v>
      </c>
      <c r="CO47" s="28">
        <f>(기관!CO47+외인!CO47)/CN47</f>
        <v>-7.0949997554674358E-4</v>
      </c>
      <c r="CP47" s="28">
        <f>외인!CP47</f>
        <v>105752.08</v>
      </c>
      <c r="CQ47" s="28">
        <f>(기관!CQ47+외인!CQ47)/CP47</f>
        <v>5.454266242328283E-4</v>
      </c>
      <c r="CR47" s="28">
        <f>외인!CR47</f>
        <v>171080.9</v>
      </c>
      <c r="CS47" s="28">
        <f>(기관!CS47+외인!CS47)/CR47</f>
        <v>6.3917129264575996E-4</v>
      </c>
      <c r="CT47" s="28">
        <f>외인!CT47</f>
        <v>137294.82</v>
      </c>
      <c r="CU47" s="28">
        <f>(기관!CU47+외인!CU47)/CT47</f>
        <v>1.5793749538402101E-3</v>
      </c>
      <c r="CV47" s="28">
        <f>외인!CV47</f>
        <v>2248158.09</v>
      </c>
      <c r="CW47" s="28">
        <f>(기관!CW47+외인!CW47)/CV47</f>
        <v>9.3373326784149775E-4</v>
      </c>
      <c r="CX47" s="28">
        <f>외인!CX47</f>
        <v>218492.6</v>
      </c>
      <c r="CY47" s="28">
        <f>(기관!CY47+외인!CY47)/CX47</f>
        <v>-2.3204447198669412E-5</v>
      </c>
      <c r="CZ47" s="28">
        <f>외인!CZ47</f>
        <v>19212.27</v>
      </c>
      <c r="DA47" s="28">
        <f>(기관!DA47+외인!DA47)/CZ47</f>
        <v>5.6365020895500634E-3</v>
      </c>
      <c r="DB47" s="28">
        <f>외인!DB47</f>
        <v>40133.800000000003</v>
      </c>
      <c r="DC47" s="28">
        <f>(기관!DC47+외인!DC47)/DB47</f>
        <v>-5.4467805191633987E-4</v>
      </c>
      <c r="DD47" s="28">
        <f>외인!DD47</f>
        <v>8479.93</v>
      </c>
      <c r="DE47" s="28">
        <f>(기관!DE47+외인!DE47)/DD47</f>
        <v>2.2287919829526895E-4</v>
      </c>
      <c r="DF47" s="28">
        <f>외인!DF47</f>
        <v>57600.72</v>
      </c>
      <c r="DG47" s="28">
        <f>(기관!DG47+외인!DG47)/DF47</f>
        <v>-5.4165989591796774E-4</v>
      </c>
      <c r="DH47" s="28">
        <f>외인!DH47</f>
        <v>21661.78</v>
      </c>
      <c r="DI47" s="28">
        <f>(기관!DI47+외인!DI47)/DH47</f>
        <v>-2.9729782132400942E-3</v>
      </c>
      <c r="DJ47" s="28">
        <f>외인!DJ47</f>
        <v>602480.56999999995</v>
      </c>
      <c r="DK47" s="28">
        <f>(기관!DK47+외인!DK47)/DJ47</f>
        <v>8.1390176615986148E-4</v>
      </c>
      <c r="DL47" s="28">
        <f>외인!DL47</f>
        <v>100714.88</v>
      </c>
      <c r="DM47" s="28">
        <f>(기관!DM47+외인!DM47)/DL47</f>
        <v>-9.5527095896852572E-4</v>
      </c>
      <c r="DN47" s="28">
        <f>외인!DN47</f>
        <v>2248158.09</v>
      </c>
      <c r="DO47" s="28">
        <f>(기관!DO47+외인!DO47)/DN47</f>
        <v>9.3373326784149775E-4</v>
      </c>
      <c r="DP47" s="28">
        <f>외인!DP47</f>
        <v>83359.31</v>
      </c>
      <c r="DQ47" s="28">
        <f>(기관!DQ47+외인!DQ47)/DP47</f>
        <v>-4.7625154286905672E-5</v>
      </c>
      <c r="DR47" s="28">
        <f>외인!DR47</f>
        <v>45071.81</v>
      </c>
      <c r="DS47" s="28">
        <f>(기관!DS47+외인!DS47)/DR47</f>
        <v>3.9534689199302179E-3</v>
      </c>
      <c r="DT47" s="28">
        <f>외인!DT47</f>
        <v>135918.12</v>
      </c>
      <c r="DU47" s="28">
        <f>(기관!DU47+외인!DU47)/DT47</f>
        <v>5.5312713271784511E-4</v>
      </c>
      <c r="DV47" s="28">
        <f>외인!DV47</f>
        <v>34892.800000000003</v>
      </c>
      <c r="DW47" s="28">
        <f>(기관!DW47+외인!DW47)/DV47</f>
        <v>9.3830245781364617E-4</v>
      </c>
      <c r="DX47" s="28">
        <f>외인!DX47</f>
        <v>116205.38</v>
      </c>
      <c r="DY47" s="28">
        <f>(기관!DY47+외인!DY47)/DX47</f>
        <v>1.7924299201981871E-3</v>
      </c>
      <c r="DZ47" s="28">
        <f>외인!DZ47</f>
        <v>8895.08</v>
      </c>
      <c r="EA47" s="28">
        <f>(기관!EA47+외인!EA47)/DZ47</f>
        <v>6.3293416135661506E-4</v>
      </c>
      <c r="EB47" s="28">
        <f>외인!EB47</f>
        <v>12952.84</v>
      </c>
      <c r="EC47" s="28">
        <f>(기관!EC47+외인!EC47)/EB47</f>
        <v>3.9528010845497967E-4</v>
      </c>
      <c r="ED47" s="28">
        <f>외인!ED47</f>
        <v>10827.37</v>
      </c>
      <c r="EE47" s="28">
        <f>(기관!EE47+외인!EE47)/ED47</f>
        <v>2.0318877068022981E-3</v>
      </c>
      <c r="EF47" s="28">
        <f>외인!EF47</f>
        <v>248154.88</v>
      </c>
      <c r="EG47" s="28">
        <f>(기관!EG47+외인!EG47)/EF47</f>
        <v>1.6977300627736997E-4</v>
      </c>
      <c r="EH47" s="28">
        <f>외인!EH47</f>
        <v>203338.96</v>
      </c>
      <c r="EI47" s="28">
        <f>(기관!EI47+외인!EI47)/EH47</f>
        <v>1.6133160118454429E-3</v>
      </c>
      <c r="EJ47" s="28">
        <f>외인!EJ47</f>
        <v>102625.73</v>
      </c>
      <c r="EK47" s="28">
        <f>(기관!EK47+외인!EK47)/EJ47</f>
        <v>2.1831757006746748E-3</v>
      </c>
      <c r="EL47" s="28">
        <f>외인!EL47</f>
        <v>32528.62</v>
      </c>
      <c r="EM47" s="28">
        <f>(기관!EM47+외인!EM47)/EL47</f>
        <v>-2.0311344286969442E-3</v>
      </c>
      <c r="EN47" s="28">
        <f>외인!EN47</f>
        <v>45071.81</v>
      </c>
      <c r="EO47" s="28">
        <f>(기관!EO47+외인!EO47)/EN47</f>
        <v>3.9534689199302179E-3</v>
      </c>
      <c r="EP47" s="28">
        <f>외인!EP47</f>
        <v>180880.67</v>
      </c>
      <c r="EQ47" s="28">
        <f>(기관!EQ47+외인!EQ47)/EP47</f>
        <v>-9.3868515635197507E-4</v>
      </c>
      <c r="ER47" s="28">
        <f>외인!ER47</f>
        <v>14475.29</v>
      </c>
      <c r="ES47" s="28">
        <f>(기관!ES47+외인!ES47)/ER47</f>
        <v>-9.870613991153198E-3</v>
      </c>
      <c r="ET47" s="28">
        <f>외인!ET47</f>
        <v>136398.97</v>
      </c>
      <c r="EU47" s="28">
        <f>(기관!EU47+외인!EU47)/ET47</f>
        <v>3.0513426897578482E-4</v>
      </c>
      <c r="EV47" s="28">
        <f>외인!EV47</f>
        <v>45511.4</v>
      </c>
      <c r="EW47" s="28">
        <f>(기관!EW47+외인!EW47)/EV47</f>
        <v>2.4455411171706416E-4</v>
      </c>
      <c r="EX47" s="28">
        <f>외인!EX47</f>
        <v>60240.68</v>
      </c>
      <c r="EY47" s="28">
        <f>(기관!EY47+외인!EY47)/EX47</f>
        <v>7.7289964190311266E-4</v>
      </c>
    </row>
    <row r="48" spans="1:155">
      <c r="A48" s="27">
        <f>외인!A48</f>
        <v>46129</v>
      </c>
      <c r="B48" s="28">
        <f>외인!B48</f>
        <v>4924268.7300000004</v>
      </c>
      <c r="C48" s="28">
        <f>(기관!C48+외인!C48)/B48</f>
        <v>2.4386971261009953E-4</v>
      </c>
      <c r="D48" s="28">
        <f>외인!D48</f>
        <v>648829.6</v>
      </c>
      <c r="E48" s="28">
        <f>(기관!E48+외인!E48)/D48</f>
        <v>-4.0412767851528351E-4</v>
      </c>
      <c r="F48" s="28">
        <f>외인!F48</f>
        <v>2090593.5</v>
      </c>
      <c r="G48" s="28">
        <f>(기관!G48+외인!G48)/F48</f>
        <v>2.7111918218438927E-4</v>
      </c>
      <c r="H48" s="28">
        <f>외인!H48</f>
        <v>315845.49</v>
      </c>
      <c r="I48" s="28">
        <f>(기관!I48+외인!I48)/H48</f>
        <v>1.4025212137744947E-3</v>
      </c>
      <c r="J48" s="28">
        <f>외인!J48</f>
        <v>44237.81</v>
      </c>
      <c r="K48" s="28">
        <f>(기관!K48+외인!K48)/J48</f>
        <v>4.2545053654328736E-3</v>
      </c>
      <c r="L48" s="28">
        <f>외인!L48</f>
        <v>290570.02</v>
      </c>
      <c r="M48" s="28">
        <f>(기관!M48+외인!M48)/L48</f>
        <v>1.3601196709832624E-3</v>
      </c>
      <c r="N48" s="28">
        <f>외인!N48</f>
        <v>244620.41</v>
      </c>
      <c r="O48" s="28">
        <f>(기관!O48+외인!O48)/N48</f>
        <v>4.1451978598188105E-4</v>
      </c>
      <c r="P48" s="28">
        <f>외인!P48</f>
        <v>201263</v>
      </c>
      <c r="Q48" s="28">
        <f>(기관!Q48+외인!Q48)/P48</f>
        <v>4.7251606107431572E-4</v>
      </c>
      <c r="R48" s="28">
        <f>외인!R48</f>
        <v>134120.85999999999</v>
      </c>
      <c r="S48" s="28">
        <f>(기관!S48+외인!S48)/R48</f>
        <v>1.3517658625213108E-4</v>
      </c>
      <c r="T48" s="28">
        <f>외인!T48</f>
        <v>8506.34</v>
      </c>
      <c r="U48" s="28">
        <f>(기관!U48+외인!U48)/T48</f>
        <v>-1.6810990390696818E-4</v>
      </c>
      <c r="V48" s="28">
        <f>외인!V48</f>
        <v>117440.11</v>
      </c>
      <c r="W48" s="28">
        <f>(기관!W48+외인!W48)/V48</f>
        <v>1.9713877992791388E-3</v>
      </c>
      <c r="X48" s="28">
        <f>외인!X48</f>
        <v>2178840.12</v>
      </c>
      <c r="Y48" s="28">
        <f>(기관!Y48+외인!Y48)/X48</f>
        <v>-1.0140257560522614E-4</v>
      </c>
      <c r="Z48" s="28">
        <f>외인!Z48</f>
        <v>44628.62</v>
      </c>
      <c r="AA48" s="28">
        <f>(기관!AA48+외인!AA48)/Z48</f>
        <v>-7.5736153168079031E-5</v>
      </c>
      <c r="AB48" s="28">
        <f>외인!AB48</f>
        <v>213731.78</v>
      </c>
      <c r="AC48" s="28">
        <f>(기관!AC48+외인!AC48)/AB48</f>
        <v>2.3445273323414976E-4</v>
      </c>
      <c r="AD48" s="28">
        <f>외인!AD48</f>
        <v>19980.05</v>
      </c>
      <c r="AE48" s="28">
        <f>(기관!AE48+외인!AE48)/AD48</f>
        <v>-6.9619445396783297E-4</v>
      </c>
      <c r="AF48" s="28">
        <f>외인!AF48</f>
        <v>25263.63</v>
      </c>
      <c r="AG48" s="28">
        <f>(기관!AG48+외인!AG48)/AF48</f>
        <v>-2.382476310807275E-3</v>
      </c>
      <c r="AH48" s="28">
        <f>외인!AH48</f>
        <v>198789.95</v>
      </c>
      <c r="AI48" s="28">
        <f>(기관!AI48+외인!AI48)/AH48</f>
        <v>3.1696773403283205E-4</v>
      </c>
      <c r="AJ48" s="28">
        <f>외인!AJ48</f>
        <v>110753.5</v>
      </c>
      <c r="AK48" s="28">
        <f>(기관!AK48+외인!AK48)/AJ48</f>
        <v>-8.5640634381757683E-4</v>
      </c>
      <c r="AL48" s="28">
        <f>외인!AL48</f>
        <v>89331.21</v>
      </c>
      <c r="AM48" s="28">
        <f>(기관!AM48+외인!AM48)/AL48</f>
        <v>-5.6889411886394464E-4</v>
      </c>
      <c r="AN48" s="28">
        <f>외인!AN48</f>
        <v>174945.8</v>
      </c>
      <c r="AO48" s="28">
        <f>(기관!AO48+외인!AO48)/AN48</f>
        <v>9.3731887247364609E-4</v>
      </c>
      <c r="AP48" s="28">
        <f>외인!AP48</f>
        <v>135705.18</v>
      </c>
      <c r="AQ48" s="28">
        <f>(기관!AQ48+외인!AQ48)/AP48</f>
        <v>-1.0026146385863828E-3</v>
      </c>
      <c r="AR48" s="28">
        <f>외인!AR48</f>
        <v>24616.53</v>
      </c>
      <c r="AS48" s="28">
        <f>(기관!AS48+외인!AS48)/AR48</f>
        <v>1.7021082987732227E-3</v>
      </c>
      <c r="AT48" s="28">
        <f>외인!AT48</f>
        <v>80969.67</v>
      </c>
      <c r="AU48" s="28">
        <f>(기관!AU48+외인!AU48)/AT48</f>
        <v>2.1889677949780456E-3</v>
      </c>
      <c r="AV48" s="28">
        <f>외인!AV48</f>
        <v>50311.24</v>
      </c>
      <c r="AW48" s="28">
        <f>(기관!AW48+외인!AW48)/AV48</f>
        <v>9.6300548346651776E-4</v>
      </c>
      <c r="AX48" s="28">
        <f>외인!AX48</f>
        <v>72404.36</v>
      </c>
      <c r="AY48" s="28">
        <f>(기관!AY48+외인!AY48)/AX48</f>
        <v>-4.775817367904364E-3</v>
      </c>
      <c r="AZ48" s="28">
        <f>외인!AZ48</f>
        <v>2344012.94</v>
      </c>
      <c r="BA48" s="28">
        <f>(기관!BA48+외인!BA48)/AZ48</f>
        <v>1.781090850121331E-4</v>
      </c>
      <c r="BB48" s="28">
        <f>외인!BB48</f>
        <v>103338.92</v>
      </c>
      <c r="BC48" s="28">
        <f>(기관!BC48+외인!BC48)/BB48</f>
        <v>3.8668877127804311E-4</v>
      </c>
      <c r="BD48" s="28">
        <f>외인!BD48</f>
        <v>39961.949999999997</v>
      </c>
      <c r="BE48" s="28">
        <f>(기관!BE48+외인!BE48)/BD48</f>
        <v>-3.2255683218661757E-4</v>
      </c>
      <c r="BF48" s="28">
        <f>외인!BF48</f>
        <v>0</v>
      </c>
      <c r="BG48" s="28" t="e">
        <f>(기관!BG48+외인!BG48)/BF48</f>
        <v>#DIV/0!</v>
      </c>
      <c r="BH48" s="28">
        <f>외인!BH48</f>
        <v>95764.21</v>
      </c>
      <c r="BI48" s="28">
        <f>(기관!BI48+외인!BI48)/BH48</f>
        <v>-1.6697260907806789E-4</v>
      </c>
      <c r="BJ48" s="28">
        <f>외인!BJ48</f>
        <v>127735.27</v>
      </c>
      <c r="BK48" s="28">
        <f>(기관!BK48+외인!BK48)/BJ48</f>
        <v>1.1654572773831379E-3</v>
      </c>
      <c r="BL48" s="28">
        <f>외인!BL48</f>
        <v>51407.21</v>
      </c>
      <c r="BM48" s="28">
        <f>(기관!BM48+외인!BM48)/BL48</f>
        <v>8.1992389783456458E-4</v>
      </c>
      <c r="BN48" s="28">
        <f>외인!BN48</f>
        <v>48656.34</v>
      </c>
      <c r="BO48" s="28">
        <f>(기관!BO48+외인!BO48)/BN48</f>
        <v>1.1597666408940748E-3</v>
      </c>
      <c r="BP48" s="28">
        <f>외인!BP48</f>
        <v>82685.72</v>
      </c>
      <c r="BQ48" s="28">
        <f>(기관!BQ48+외인!BQ48)/BP48</f>
        <v>-4.5364544204247112E-3</v>
      </c>
      <c r="BR48" s="28">
        <f>외인!BR48</f>
        <v>274001</v>
      </c>
      <c r="BS48" s="28">
        <f>(기관!BS48+외인!BS48)/BR48</f>
        <v>1.5393009514563815E-3</v>
      </c>
      <c r="BT48" s="28">
        <f>외인!BT48</f>
        <v>2221021.38</v>
      </c>
      <c r="BU48" s="28">
        <f>(기관!BU48+외인!BU48)/BT48</f>
        <v>-8.9688465763440605E-6</v>
      </c>
      <c r="BV48" s="28">
        <f>외인!BV48</f>
        <v>402688.9</v>
      </c>
      <c r="BW48" s="28">
        <f>(기관!BW48+외인!BW48)/BV48</f>
        <v>-4.8047015947049945E-4</v>
      </c>
      <c r="BX48" s="28">
        <f>외인!BX48</f>
        <v>76020.75</v>
      </c>
      <c r="BY48" s="28">
        <f>(기관!BY48+외인!BY48)/BX48</f>
        <v>-1.6070612299931271E-3</v>
      </c>
      <c r="BZ48" s="28">
        <f>외인!BZ48</f>
        <v>264277.01</v>
      </c>
      <c r="CA48" s="28">
        <f>(기관!CA48+외인!CA48)/BZ48</f>
        <v>4.2822491445623664E-4</v>
      </c>
      <c r="CB48" s="28">
        <f>외인!CB48</f>
        <v>12747.69</v>
      </c>
      <c r="CC48" s="28">
        <f>(기관!CC48+외인!CC48)/CB48</f>
        <v>-4.063481305240401E-4</v>
      </c>
      <c r="CD48" s="28">
        <f>외인!CD48</f>
        <v>29766.58</v>
      </c>
      <c r="CE48" s="28">
        <f>(기관!CE48+외인!CE48)/CD48</f>
        <v>-3.2691024632322558E-3</v>
      </c>
      <c r="CF48" s="28">
        <f>외인!CF48</f>
        <v>26373.66</v>
      </c>
      <c r="CG48" s="28">
        <f>(기관!CG48+외인!CG48)/CF48</f>
        <v>5.214672517959206E-3</v>
      </c>
      <c r="CH48" s="28">
        <f>외인!CH48</f>
        <v>70397.38</v>
      </c>
      <c r="CI48" s="28">
        <f>(기관!CI48+외인!CI48)/CH48</f>
        <v>9.3881334788311721E-4</v>
      </c>
      <c r="CJ48" s="28">
        <f>외인!CJ48</f>
        <v>383242.2</v>
      </c>
      <c r="CK48" s="28">
        <f>(기관!CK48+외인!CK48)/CJ48</f>
        <v>-4.3739963918378505E-4</v>
      </c>
      <c r="CL48" s="28">
        <f>외인!CL48</f>
        <v>243609.26</v>
      </c>
      <c r="CM48" s="28">
        <f>(기관!CM48+외인!CM48)/CL48</f>
        <v>4.053622592178967E-4</v>
      </c>
      <c r="CN48" s="28">
        <f>외인!CN48</f>
        <v>125484.27</v>
      </c>
      <c r="CO48" s="28">
        <f>(기관!CO48+외인!CO48)/CN48</f>
        <v>-9.096757705168943E-4</v>
      </c>
      <c r="CP48" s="28">
        <f>외인!CP48</f>
        <v>103911.69</v>
      </c>
      <c r="CQ48" s="28">
        <f>(기관!CQ48+외인!CQ48)/CP48</f>
        <v>3.8378742564960689E-4</v>
      </c>
      <c r="CR48" s="28">
        <f>외인!CR48</f>
        <v>169395.23</v>
      </c>
      <c r="CS48" s="28">
        <f>(기관!CS48+외인!CS48)/CR48</f>
        <v>2.0862452856553281E-4</v>
      </c>
      <c r="CT48" s="28">
        <f>외인!CT48</f>
        <v>141965.76999999999</v>
      </c>
      <c r="CU48" s="28">
        <f>(기관!CU48+외인!CU48)/CT48</f>
        <v>3.8988271609416832E-4</v>
      </c>
      <c r="CV48" s="28">
        <f>외인!CV48</f>
        <v>2221021.38</v>
      </c>
      <c r="CW48" s="28">
        <f>(기관!CW48+외인!CW48)/CV48</f>
        <v>-8.9688465763440605E-6</v>
      </c>
      <c r="CX48" s="28">
        <f>외인!CX48</f>
        <v>223025.11</v>
      </c>
      <c r="CY48" s="28">
        <f>(기관!CY48+외인!CY48)/CX48</f>
        <v>1.5355670040920508E-3</v>
      </c>
      <c r="CZ48" s="28">
        <f>외인!CZ48</f>
        <v>19705.830000000002</v>
      </c>
      <c r="DA48" s="28">
        <f>(기관!DA48+외인!DA48)/CZ48</f>
        <v>5.0512970019532281E-3</v>
      </c>
      <c r="DB48" s="28">
        <f>외인!DB48</f>
        <v>39961.949999999997</v>
      </c>
      <c r="DC48" s="28">
        <f>(기관!DC48+외인!DC48)/DB48</f>
        <v>-3.2255683218661757E-4</v>
      </c>
      <c r="DD48" s="28">
        <f>외인!DD48</f>
        <v>8506.34</v>
      </c>
      <c r="DE48" s="28">
        <f>(기관!DE48+외인!DE48)/DD48</f>
        <v>-1.6810990390696818E-4</v>
      </c>
      <c r="DF48" s="28">
        <f>외인!DF48</f>
        <v>57230.89</v>
      </c>
      <c r="DG48" s="28">
        <f>(기관!DG48+외인!DG48)/DF48</f>
        <v>-1.8194719669744782E-3</v>
      </c>
      <c r="DH48" s="28">
        <f>외인!DH48</f>
        <v>21389.94</v>
      </c>
      <c r="DI48" s="28">
        <f>(기관!DI48+외인!DI48)/DH48</f>
        <v>-4.2908021247371432E-3</v>
      </c>
      <c r="DJ48" s="28">
        <f>외인!DJ48</f>
        <v>607433.43999999994</v>
      </c>
      <c r="DK48" s="28">
        <f>(기관!DK48+외인!DK48)/DJ48</f>
        <v>8.0761111867664063E-4</v>
      </c>
      <c r="DL48" s="28">
        <f>외인!DL48</f>
        <v>99847.11</v>
      </c>
      <c r="DM48" s="28">
        <f>(기관!DM48+외인!DM48)/DL48</f>
        <v>-1.1608748615758635E-3</v>
      </c>
      <c r="DN48" s="28">
        <f>외인!DN48</f>
        <v>2221021.38</v>
      </c>
      <c r="DO48" s="28">
        <f>(기관!DO48+외인!DO48)/DN48</f>
        <v>-8.9688465763440605E-6</v>
      </c>
      <c r="DP48" s="28">
        <f>외인!DP48</f>
        <v>82764.600000000006</v>
      </c>
      <c r="DQ48" s="28">
        <f>(기관!DQ48+외인!DQ48)/DP48</f>
        <v>-6.0823105530625414E-4</v>
      </c>
      <c r="DR48" s="28">
        <f>외인!DR48</f>
        <v>45633.69</v>
      </c>
      <c r="DS48" s="28">
        <f>(기관!DS48+외인!DS48)/DR48</f>
        <v>3.624076860757918E-3</v>
      </c>
      <c r="DT48" s="28">
        <f>외인!DT48</f>
        <v>134120.85999999999</v>
      </c>
      <c r="DU48" s="28">
        <f>(기관!DU48+외인!DU48)/DT48</f>
        <v>1.3517658625213108E-4</v>
      </c>
      <c r="DV48" s="28">
        <f>외인!DV48</f>
        <v>34999.879999999997</v>
      </c>
      <c r="DW48" s="28">
        <f>(기관!DW48+외인!DW48)/DV48</f>
        <v>4.5343012604614639E-4</v>
      </c>
      <c r="DX48" s="28">
        <f>외인!DX48</f>
        <v>117440.11</v>
      </c>
      <c r="DY48" s="28">
        <f>(기관!DY48+외인!DY48)/DX48</f>
        <v>1.9713877992791388E-3</v>
      </c>
      <c r="DZ48" s="28">
        <f>외인!DZ48</f>
        <v>8899.9699999999993</v>
      </c>
      <c r="EA48" s="28">
        <f>(기관!EA48+외인!EA48)/DZ48</f>
        <v>-3.7528216387246248E-4</v>
      </c>
      <c r="EB48" s="28">
        <f>외인!EB48</f>
        <v>12947.19</v>
      </c>
      <c r="EC48" s="28">
        <f>(기관!EC48+외인!EC48)/EB48</f>
        <v>-3.691920795168682E-4</v>
      </c>
      <c r="ED48" s="28">
        <f>외인!ED48</f>
        <v>10903.42</v>
      </c>
      <c r="EE48" s="28">
        <f>(기관!EE48+외인!EE48)/ED48</f>
        <v>8.1167193412709049E-4</v>
      </c>
      <c r="EF48" s="28">
        <f>외인!EF48</f>
        <v>246641.78</v>
      </c>
      <c r="EG48" s="28">
        <f>(기관!EG48+외인!EG48)/EF48</f>
        <v>-1.8678911577754589E-4</v>
      </c>
      <c r="EH48" s="28">
        <f>외인!EH48</f>
        <v>201436.86</v>
      </c>
      <c r="EI48" s="28">
        <f>(기관!EI48+외인!EI48)/EH48</f>
        <v>1.4529118454288854E-3</v>
      </c>
      <c r="EJ48" s="28">
        <f>외인!EJ48</f>
        <v>102919.03</v>
      </c>
      <c r="EK48" s="28">
        <f>(기관!EK48+외인!EK48)/EJ48</f>
        <v>1.8669044976424669E-3</v>
      </c>
      <c r="EL48" s="28">
        <f>외인!EL48</f>
        <v>32319.33</v>
      </c>
      <c r="EM48" s="28">
        <f>(기관!EM48+외인!EM48)/EL48</f>
        <v>-3.0396669732943105E-3</v>
      </c>
      <c r="EN48" s="28">
        <f>외인!EN48</f>
        <v>45633.69</v>
      </c>
      <c r="EO48" s="28">
        <f>(기관!EO48+외인!EO48)/EN48</f>
        <v>3.624076860757918E-3</v>
      </c>
      <c r="EP48" s="28">
        <f>외인!EP48</f>
        <v>175676.73</v>
      </c>
      <c r="EQ48" s="28">
        <f>(기관!EQ48+외인!EQ48)/EP48</f>
        <v>-2.5320940343094957E-3</v>
      </c>
      <c r="ER48" s="28">
        <f>외인!ER48</f>
        <v>14766.59</v>
      </c>
      <c r="ES48" s="28">
        <f>(기관!ES48+외인!ES48)/ER48</f>
        <v>-2.3864683721834222E-3</v>
      </c>
      <c r="ET48" s="28">
        <f>외인!ET48</f>
        <v>135705.18</v>
      </c>
      <c r="EU48" s="28">
        <f>(기관!EU48+외인!EU48)/ET48</f>
        <v>-1.0026146385863828E-3</v>
      </c>
      <c r="EV48" s="28">
        <f>외인!EV48</f>
        <v>44628.62</v>
      </c>
      <c r="EW48" s="28">
        <f>(기관!EW48+외인!EW48)/EV48</f>
        <v>-7.5736153168079031E-5</v>
      </c>
      <c r="EX48" s="28">
        <f>외인!EX48</f>
        <v>59283.07</v>
      </c>
      <c r="EY48" s="28">
        <f>(기관!EY48+외인!EY48)/EX48</f>
        <v>7.2988797644926284E-4</v>
      </c>
    </row>
    <row r="49" spans="1:155">
      <c r="A49" s="27">
        <f>외인!A49</f>
        <v>46132</v>
      </c>
      <c r="B49" s="28">
        <f>외인!B49</f>
        <v>4945676.92</v>
      </c>
      <c r="C49" s="28">
        <f>(기관!C49+외인!C49)/B49</f>
        <v>4.8297129768840621E-4</v>
      </c>
      <c r="D49" s="28">
        <f>외인!D49</f>
        <v>651570.55000000005</v>
      </c>
      <c r="E49" s="28">
        <f>(기관!E49+외인!E49)/D49</f>
        <v>-2.4503869918614338E-4</v>
      </c>
      <c r="F49" s="28">
        <f>외인!F49</f>
        <v>2076554.74</v>
      </c>
      <c r="G49" s="28">
        <f>(기관!G49+외인!G49)/F49</f>
        <v>3.3869562234607888E-4</v>
      </c>
      <c r="H49" s="28">
        <f>외인!H49</f>
        <v>322220.3</v>
      </c>
      <c r="I49" s="28">
        <f>(기관!I49+외인!I49)/H49</f>
        <v>2.413504052972454E-3</v>
      </c>
      <c r="J49" s="28">
        <f>외인!J49</f>
        <v>43795.38</v>
      </c>
      <c r="K49" s="28">
        <f>(기관!K49+외인!K49)/J49</f>
        <v>2.1808236393884468E-3</v>
      </c>
      <c r="L49" s="28">
        <f>외인!L49</f>
        <v>296419.61</v>
      </c>
      <c r="M49" s="28">
        <f>(기관!M49+외인!M49)/L49</f>
        <v>2.3301089964999277E-3</v>
      </c>
      <c r="N49" s="28">
        <f>외인!N49</f>
        <v>240893.93</v>
      </c>
      <c r="O49" s="28">
        <f>(기관!O49+외인!O49)/N49</f>
        <v>3.7178188757184546E-4</v>
      </c>
      <c r="P49" s="28">
        <f>외인!P49</f>
        <v>200803.16</v>
      </c>
      <c r="Q49" s="28">
        <f>(기관!Q49+외인!Q49)/P49</f>
        <v>7.7374280364910593E-4</v>
      </c>
      <c r="R49" s="28">
        <f>외인!R49</f>
        <v>133058.28</v>
      </c>
      <c r="S49" s="28">
        <f>(기관!S49+외인!S49)/R49</f>
        <v>-1.0025681979355204E-4</v>
      </c>
      <c r="T49" s="28">
        <f>외인!T49</f>
        <v>8474.26</v>
      </c>
      <c r="U49" s="28">
        <f>(기관!U49+외인!U49)/T49</f>
        <v>-1.6520616549409689E-5</v>
      </c>
      <c r="V49" s="28">
        <f>외인!V49</f>
        <v>118210.01</v>
      </c>
      <c r="W49" s="28">
        <f>(기관!W49+외인!W49)/V49</f>
        <v>2.7205817849097554E-3</v>
      </c>
      <c r="X49" s="28">
        <f>외인!X49</f>
        <v>2199164.87</v>
      </c>
      <c r="Y49" s="28">
        <f>(기관!Y49+외인!Y49)/X49</f>
        <v>1.9291868735607802E-4</v>
      </c>
      <c r="Z49" s="28">
        <f>외인!Z49</f>
        <v>44123.45</v>
      </c>
      <c r="AA49" s="28">
        <f>(기관!AA49+외인!AA49)/Z49</f>
        <v>-1.6839118427956109E-4</v>
      </c>
      <c r="AB49" s="28">
        <f>외인!AB49</f>
        <v>213288.75</v>
      </c>
      <c r="AC49" s="28">
        <f>(기관!AC49+외인!AC49)/AB49</f>
        <v>2.9757781411349638E-4</v>
      </c>
      <c r="AD49" s="28">
        <f>외인!AD49</f>
        <v>19916.87</v>
      </c>
      <c r="AE49" s="28">
        <f>(기관!AE49+외인!AE49)/AD49</f>
        <v>8.078578612000782E-4</v>
      </c>
      <c r="AF49" s="28">
        <f>외인!AF49</f>
        <v>25311.48</v>
      </c>
      <c r="AG49" s="28">
        <f>(기관!AG49+외인!AG49)/AF49</f>
        <v>-8.3954000319222746E-4</v>
      </c>
      <c r="AH49" s="28">
        <f>외인!AH49</f>
        <v>198347.29</v>
      </c>
      <c r="AI49" s="28">
        <f>(기관!AI49+외인!AI49)/AH49</f>
        <v>1.9218815644015102E-4</v>
      </c>
      <c r="AJ49" s="28">
        <f>외인!AJ49</f>
        <v>109589.45</v>
      </c>
      <c r="AK49" s="28">
        <f>(기관!AK49+외인!AK49)/AJ49</f>
        <v>-1.6570025673091709E-3</v>
      </c>
      <c r="AL49" s="28">
        <f>외인!AL49</f>
        <v>88556.69</v>
      </c>
      <c r="AM49" s="28">
        <f>(기관!AM49+외인!AM49)/AL49</f>
        <v>-3.5005825082215698E-4</v>
      </c>
      <c r="AN49" s="28">
        <f>외인!AN49</f>
        <v>171954.25</v>
      </c>
      <c r="AO49" s="28">
        <f>(기관!AO49+외인!AO49)/AN49</f>
        <v>8.149260631825035E-4</v>
      </c>
      <c r="AP49" s="28">
        <f>외인!AP49</f>
        <v>136264.63</v>
      </c>
      <c r="AQ49" s="28">
        <f>(기관!AQ49+외인!AQ49)/AP49</f>
        <v>-1.1203934579354894E-3</v>
      </c>
      <c r="AR49" s="28">
        <f>외인!AR49</f>
        <v>24496.81</v>
      </c>
      <c r="AS49" s="28">
        <f>(기관!AS49+외인!AS49)/AR49</f>
        <v>2.6917790520480009E-3</v>
      </c>
      <c r="AT49" s="28">
        <f>외인!AT49</f>
        <v>80853.5</v>
      </c>
      <c r="AU49" s="28">
        <f>(기관!AU49+외인!AU49)/AT49</f>
        <v>2.1354672339478197E-3</v>
      </c>
      <c r="AV49" s="28">
        <f>외인!AV49</f>
        <v>50176.42</v>
      </c>
      <c r="AW49" s="28">
        <f>(기관!AW49+외인!AW49)/AV49</f>
        <v>7.0551067613034172E-4</v>
      </c>
      <c r="AX49" s="28">
        <f>외인!AX49</f>
        <v>71178.460000000006</v>
      </c>
      <c r="AY49" s="28">
        <f>(기관!AY49+외인!AY49)/AX49</f>
        <v>-3.6439394727000272E-3</v>
      </c>
      <c r="AZ49" s="28">
        <f>외인!AZ49</f>
        <v>2367495.0099999998</v>
      </c>
      <c r="BA49" s="28">
        <f>(기관!BA49+외인!BA49)/AZ49</f>
        <v>5.2415738776995355E-4</v>
      </c>
      <c r="BB49" s="28">
        <f>외인!BB49</f>
        <v>102816.45</v>
      </c>
      <c r="BC49" s="28">
        <f>(기관!BC49+외인!BC49)/BB49</f>
        <v>3.9215514637978643E-4</v>
      </c>
      <c r="BD49" s="28">
        <f>외인!BD49</f>
        <v>39925.629999999997</v>
      </c>
      <c r="BE49" s="28">
        <f>(기관!BE49+외인!BE49)/BD49</f>
        <v>-9.4049862206307077E-4</v>
      </c>
      <c r="BF49" s="28">
        <f>외인!BF49</f>
        <v>0</v>
      </c>
      <c r="BG49" s="28" t="e">
        <f>(기관!BG49+외인!BG49)/BF49</f>
        <v>#DIV/0!</v>
      </c>
      <c r="BH49" s="28">
        <f>외인!BH49</f>
        <v>95720.85</v>
      </c>
      <c r="BI49" s="28">
        <f>(기관!BI49+외인!BI49)/BH49</f>
        <v>2.4278931915042536E-4</v>
      </c>
      <c r="BJ49" s="28">
        <f>외인!BJ49</f>
        <v>128861.83</v>
      </c>
      <c r="BK49" s="28">
        <f>(기관!BK49+외인!BK49)/BJ49</f>
        <v>1.9835974702516641E-3</v>
      </c>
      <c r="BL49" s="28">
        <f>외인!BL49</f>
        <v>51053.83</v>
      </c>
      <c r="BM49" s="28">
        <f>(기관!BM49+외인!BM49)/BL49</f>
        <v>-8.9317490969825287E-5</v>
      </c>
      <c r="BN49" s="28">
        <f>외인!BN49</f>
        <v>48743.66</v>
      </c>
      <c r="BO49" s="28">
        <f>(기관!BO49+외인!BO49)/BN49</f>
        <v>1.6769360363994006E-3</v>
      </c>
      <c r="BP49" s="28">
        <f>외인!BP49</f>
        <v>81752.94</v>
      </c>
      <c r="BQ49" s="28">
        <f>(기관!BQ49+외인!BQ49)/BP49</f>
        <v>-3.601949972685997E-3</v>
      </c>
      <c r="BR49" s="28">
        <f>외인!BR49</f>
        <v>275920.78000000003</v>
      </c>
      <c r="BS49" s="28">
        <f>(기관!BS49+외인!BS49)/BR49</f>
        <v>2.0907812742483548E-3</v>
      </c>
      <c r="BT49" s="28">
        <f>외인!BT49</f>
        <v>2240961.8199999998</v>
      </c>
      <c r="BU49" s="28">
        <f>(기관!BU49+외인!BU49)/BT49</f>
        <v>2.3902683000641216E-4</v>
      </c>
      <c r="BV49" s="28">
        <f>외인!BV49</f>
        <v>407567.81</v>
      </c>
      <c r="BW49" s="28">
        <f>(기관!BW49+외인!BW49)/BV49</f>
        <v>-2.4094150124368245E-5</v>
      </c>
      <c r="BX49" s="28">
        <f>외인!BX49</f>
        <v>75931.77</v>
      </c>
      <c r="BY49" s="28">
        <f>(기관!BY49+외인!BY49)/BX49</f>
        <v>-4.0760277285779053E-4</v>
      </c>
      <c r="BZ49" s="28">
        <f>외인!BZ49</f>
        <v>260510.93</v>
      </c>
      <c r="CA49" s="28">
        <f>(기관!CA49+외인!CA49)/BZ49</f>
        <v>4.1886918141975844E-4</v>
      </c>
      <c r="CB49" s="28">
        <f>외인!CB49</f>
        <v>12629.85</v>
      </c>
      <c r="CC49" s="28">
        <f>(기관!CC49+외인!CC49)/CB49</f>
        <v>-3.8084379466106087E-4</v>
      </c>
      <c r="CD49" s="28">
        <f>외인!CD49</f>
        <v>29299.85</v>
      </c>
      <c r="CE49" s="28">
        <f>(기관!CE49+외인!CE49)/CD49</f>
        <v>-4.8788645675660455E-3</v>
      </c>
      <c r="CF49" s="28">
        <f>외인!CF49</f>
        <v>26370.22</v>
      </c>
      <c r="CG49" s="28">
        <f>(기관!CG49+외인!CG49)/CF49</f>
        <v>4.2278752319851714E-3</v>
      </c>
      <c r="CH49" s="28">
        <f>외인!CH49</f>
        <v>70283.039999999994</v>
      </c>
      <c r="CI49" s="28">
        <f>(기관!CI49+외인!CI49)/CH49</f>
        <v>7.3360514855361973E-4</v>
      </c>
      <c r="CJ49" s="28">
        <f>외인!CJ49</f>
        <v>382346.97</v>
      </c>
      <c r="CK49" s="28">
        <f>(기관!CK49+외인!CK49)/CJ49</f>
        <v>-6.1951582877719678E-4</v>
      </c>
      <c r="CL49" s="28">
        <f>외인!CL49</f>
        <v>243212.67</v>
      </c>
      <c r="CM49" s="28">
        <f>(기관!CM49+외인!CM49)/CL49</f>
        <v>3.381813949084149E-4</v>
      </c>
      <c r="CN49" s="28">
        <f>외인!CN49</f>
        <v>124414.5</v>
      </c>
      <c r="CO49" s="28">
        <f>(기관!CO49+외인!CO49)/CN49</f>
        <v>-8.8132814101250247E-4</v>
      </c>
      <c r="CP49" s="28">
        <f>외인!CP49</f>
        <v>103391.66</v>
      </c>
      <c r="CQ49" s="28">
        <f>(기관!CQ49+외인!CQ49)/CP49</f>
        <v>3.8581448445648323E-4</v>
      </c>
      <c r="CR49" s="28">
        <f>외인!CR49</f>
        <v>168626.11</v>
      </c>
      <c r="CS49" s="28">
        <f>(기관!CS49+외인!CS49)/CR49</f>
        <v>-1.9985042648496076E-5</v>
      </c>
      <c r="CT49" s="28">
        <f>외인!CT49</f>
        <v>143978.71</v>
      </c>
      <c r="CU49" s="28">
        <f>(기관!CU49+외인!CU49)/CT49</f>
        <v>1.6751087712898666E-3</v>
      </c>
      <c r="CV49" s="28">
        <f>외인!CV49</f>
        <v>2240961.8199999998</v>
      </c>
      <c r="CW49" s="28">
        <f>(기관!CW49+외인!CW49)/CV49</f>
        <v>2.3902683000641216E-4</v>
      </c>
      <c r="CX49" s="28">
        <f>외인!CX49</f>
        <v>228112.29</v>
      </c>
      <c r="CY49" s="28">
        <f>(기관!CY49+외인!CY49)/CX49</f>
        <v>2.4133728173962041E-3</v>
      </c>
      <c r="CZ49" s="28">
        <f>외인!CZ49</f>
        <v>19771.38</v>
      </c>
      <c r="DA49" s="28">
        <f>(기관!DA49+외인!DA49)/CZ49</f>
        <v>5.2368625761074847E-3</v>
      </c>
      <c r="DB49" s="28">
        <f>외인!DB49</f>
        <v>39925.629999999997</v>
      </c>
      <c r="DC49" s="28">
        <f>(기관!DC49+외인!DC49)/DB49</f>
        <v>-9.4049862206307077E-4</v>
      </c>
      <c r="DD49" s="28">
        <f>외인!DD49</f>
        <v>8474.26</v>
      </c>
      <c r="DE49" s="28">
        <f>(기관!DE49+외인!DE49)/DD49</f>
        <v>-1.6520616549409689E-5</v>
      </c>
      <c r="DF49" s="28">
        <f>외인!DF49</f>
        <v>57193.74</v>
      </c>
      <c r="DG49" s="28">
        <f>(기관!DG49+외인!DG49)/DF49</f>
        <v>-5.0512521125563748E-4</v>
      </c>
      <c r="DH49" s="28">
        <f>외인!DH49</f>
        <v>20897.46</v>
      </c>
      <c r="DI49" s="28">
        <f>(기관!DI49+외인!DI49)/DH49</f>
        <v>-6.7175628042833915E-3</v>
      </c>
      <c r="DJ49" s="28">
        <f>외인!DJ49</f>
        <v>612912.22</v>
      </c>
      <c r="DK49" s="28">
        <f>(기관!DK49+외인!DK49)/DJ49</f>
        <v>1.3475828561551606E-3</v>
      </c>
      <c r="DL49" s="28">
        <f>외인!DL49</f>
        <v>98996.38</v>
      </c>
      <c r="DM49" s="28">
        <f>(기관!DM49+외인!DM49)/DL49</f>
        <v>-1.1048888858360274E-3</v>
      </c>
      <c r="DN49" s="28">
        <f>외인!DN49</f>
        <v>2240961.8199999998</v>
      </c>
      <c r="DO49" s="28">
        <f>(기관!DO49+외인!DO49)/DN49</f>
        <v>2.3902683000641216E-4</v>
      </c>
      <c r="DP49" s="28">
        <f>외인!DP49</f>
        <v>82953.31</v>
      </c>
      <c r="DQ49" s="28">
        <f>(기관!DQ49+외인!DQ49)/DP49</f>
        <v>-9.7536795095940116E-4</v>
      </c>
      <c r="DR49" s="28">
        <f>외인!DR49</f>
        <v>45287.3</v>
      </c>
      <c r="DS49" s="28">
        <f>(기관!DS49+외인!DS49)/DR49</f>
        <v>2.4757492718709218E-3</v>
      </c>
      <c r="DT49" s="28">
        <f>외인!DT49</f>
        <v>133058.28</v>
      </c>
      <c r="DU49" s="28">
        <f>(기관!DU49+외인!DU49)/DT49</f>
        <v>-1.0025681979355204E-4</v>
      </c>
      <c r="DV49" s="28">
        <f>외인!DV49</f>
        <v>35284.910000000003</v>
      </c>
      <c r="DW49" s="28">
        <f>(기관!DW49+외인!DW49)/DV49</f>
        <v>2.6611942612295169E-4</v>
      </c>
      <c r="DX49" s="28">
        <f>외인!DX49</f>
        <v>118210.01</v>
      </c>
      <c r="DY49" s="28">
        <f>(기관!DY49+외인!DY49)/DX49</f>
        <v>2.7205817849097554E-3</v>
      </c>
      <c r="DZ49" s="28">
        <f>외인!DZ49</f>
        <v>8923.8700000000008</v>
      </c>
      <c r="EA49" s="28">
        <f>(기관!EA49+외인!EA49)/DZ49</f>
        <v>6.645099043352268E-4</v>
      </c>
      <c r="EB49" s="28">
        <f>외인!EB49</f>
        <v>12803.18</v>
      </c>
      <c r="EC49" s="28">
        <f>(기관!EC49+외인!EC49)/EB49</f>
        <v>-5.2799382653372052E-4</v>
      </c>
      <c r="ED49" s="28">
        <f>외인!ED49</f>
        <v>10930.81</v>
      </c>
      <c r="EE49" s="28">
        <f>(기관!EE49+외인!EE49)/ED49</f>
        <v>1.8278608813070579E-3</v>
      </c>
      <c r="EF49" s="28">
        <f>외인!EF49</f>
        <v>246082.82</v>
      </c>
      <c r="EG49" s="28">
        <f>(기관!EG49+외인!EG49)/EF49</f>
        <v>-2.8388816415546601E-4</v>
      </c>
      <c r="EH49" s="28">
        <f>외인!EH49</f>
        <v>204452.56</v>
      </c>
      <c r="EI49" s="28">
        <f>(기관!EI49+외인!EI49)/EH49</f>
        <v>1.462735414024652E-3</v>
      </c>
      <c r="EJ49" s="28">
        <f>외인!EJ49</f>
        <v>102471.56</v>
      </c>
      <c r="EK49" s="28">
        <f>(기관!EK49+외인!EK49)/EJ49</f>
        <v>1.4077076605450332E-3</v>
      </c>
      <c r="EL49" s="28">
        <f>외인!EL49</f>
        <v>31874.63</v>
      </c>
      <c r="EM49" s="28">
        <f>(기관!EM49+외인!EM49)/EL49</f>
        <v>-4.508601354745137E-3</v>
      </c>
      <c r="EN49" s="28">
        <f>외인!EN49</f>
        <v>45287.3</v>
      </c>
      <c r="EO49" s="28">
        <f>(기관!EO49+외인!EO49)/EN49</f>
        <v>2.4757492718709218E-3</v>
      </c>
      <c r="EP49" s="28">
        <f>외인!EP49</f>
        <v>177016.98</v>
      </c>
      <c r="EQ49" s="28">
        <f>(기관!EQ49+외인!EQ49)/EP49</f>
        <v>-1.6663938114863332E-3</v>
      </c>
      <c r="ER49" s="28">
        <f>외인!ER49</f>
        <v>14592.29</v>
      </c>
      <c r="ES49" s="28">
        <f>(기관!ES49+외인!ES49)/ER49</f>
        <v>-5.2575709501387373E-3</v>
      </c>
      <c r="ET49" s="28">
        <f>외인!ET49</f>
        <v>136264.63</v>
      </c>
      <c r="EU49" s="28">
        <f>(기관!EU49+외인!EU49)/ET49</f>
        <v>-1.1203934579354894E-3</v>
      </c>
      <c r="EV49" s="28">
        <f>외인!EV49</f>
        <v>44123.45</v>
      </c>
      <c r="EW49" s="28">
        <f>(기관!EW49+외인!EW49)/EV49</f>
        <v>-1.6839118427956109E-4</v>
      </c>
      <c r="EX49" s="28">
        <f>외인!EX49</f>
        <v>59268.21</v>
      </c>
      <c r="EY49" s="28">
        <f>(기관!EY49+외인!EY49)/EX49</f>
        <v>7.9857313051971701E-4</v>
      </c>
    </row>
    <row r="50" spans="1:155">
      <c r="A50" s="27">
        <f>외인!A50</f>
        <v>46133</v>
      </c>
      <c r="B50" s="28">
        <f>외인!B50</f>
        <v>5080309.8499999996</v>
      </c>
      <c r="C50" s="28">
        <f>(기관!C50+외인!C50)/B50</f>
        <v>4.6868204308443912E-4</v>
      </c>
      <c r="D50" s="28">
        <f>외인!D50</f>
        <v>653289.03</v>
      </c>
      <c r="E50" s="28">
        <f>(기관!E50+외인!E50)/D50</f>
        <v>-6.5471786660798511E-4</v>
      </c>
      <c r="F50" s="28">
        <f>외인!F50</f>
        <v>2113667.39</v>
      </c>
      <c r="G50" s="28">
        <f>(기관!G50+외인!G50)/F50</f>
        <v>3.5336685588927973E-4</v>
      </c>
      <c r="H50" s="28">
        <f>외인!H50</f>
        <v>354336.92</v>
      </c>
      <c r="I50" s="28">
        <f>(기관!I50+외인!I50)/H50</f>
        <v>5.091876962750594E-3</v>
      </c>
      <c r="J50" s="28">
        <f>외인!J50</f>
        <v>43624.23</v>
      </c>
      <c r="K50" s="28">
        <f>(기관!K50+외인!K50)/J50</f>
        <v>1.3889070362961132E-3</v>
      </c>
      <c r="L50" s="28">
        <f>외인!L50</f>
        <v>326003.83</v>
      </c>
      <c r="M50" s="28">
        <f>(기관!M50+외인!M50)/L50</f>
        <v>4.6769082436853579E-3</v>
      </c>
      <c r="N50" s="28">
        <f>외인!N50</f>
        <v>249228.06</v>
      </c>
      <c r="O50" s="28">
        <f>(기관!O50+외인!O50)/N50</f>
        <v>6.7909688820753174E-4</v>
      </c>
      <c r="P50" s="28">
        <f>외인!P50</f>
        <v>198325.66</v>
      </c>
      <c r="Q50" s="28">
        <f>(기관!Q50+외인!Q50)/P50</f>
        <v>4.86018803618251E-4</v>
      </c>
      <c r="R50" s="28">
        <f>외인!R50</f>
        <v>133669.64000000001</v>
      </c>
      <c r="S50" s="28">
        <f>(기관!S50+외인!S50)/R50</f>
        <v>-9.6154968323397885E-4</v>
      </c>
      <c r="T50" s="28">
        <f>외인!T50</f>
        <v>8464.44</v>
      </c>
      <c r="U50" s="28">
        <f>(기관!U50+외인!U50)/T50</f>
        <v>1.1577848032474682E-4</v>
      </c>
      <c r="V50" s="28">
        <f>외인!V50</f>
        <v>120622.39999999999</v>
      </c>
      <c r="W50" s="28">
        <f>(기관!W50+외인!W50)/V50</f>
        <v>2.6129475122365327E-3</v>
      </c>
      <c r="X50" s="28">
        <f>외인!X50</f>
        <v>2269748.14</v>
      </c>
      <c r="Y50" s="28">
        <f>(기관!Y50+외인!Y50)/X50</f>
        <v>-1.4530687092004839E-4</v>
      </c>
      <c r="Z50" s="28">
        <f>외인!Z50</f>
        <v>43617.54</v>
      </c>
      <c r="AA50" s="28">
        <f>(기관!AA50+외인!AA50)/Z50</f>
        <v>-1.0360510932069988E-3</v>
      </c>
      <c r="AB50" s="28">
        <f>외인!AB50</f>
        <v>212792.2</v>
      </c>
      <c r="AC50" s="28">
        <f>(기관!AC50+외인!AC50)/AB50</f>
        <v>1.8022277132338495E-4</v>
      </c>
      <c r="AD50" s="28">
        <f>외인!AD50</f>
        <v>20324.080000000002</v>
      </c>
      <c r="AE50" s="28">
        <f>(기관!AE50+외인!AE50)/AD50</f>
        <v>1.2477809573668277E-3</v>
      </c>
      <c r="AF50" s="28">
        <f>외인!AF50</f>
        <v>25381.59</v>
      </c>
      <c r="AG50" s="28">
        <f>(기관!AG50+외인!AG50)/AF50</f>
        <v>-1.1386205513523779E-4</v>
      </c>
      <c r="AH50" s="28">
        <f>외인!AH50</f>
        <v>209834.22</v>
      </c>
      <c r="AI50" s="28">
        <f>(기관!AI50+외인!AI50)/AH50</f>
        <v>9.8696961820622024E-4</v>
      </c>
      <c r="AJ50" s="28">
        <f>외인!AJ50</f>
        <v>108735.2</v>
      </c>
      <c r="AK50" s="28">
        <f>(기관!AK50+외인!AK50)/AJ50</f>
        <v>-2.7417064575224952E-3</v>
      </c>
      <c r="AL50" s="28">
        <f>외인!AL50</f>
        <v>92109.84</v>
      </c>
      <c r="AM50" s="28">
        <f>(기관!AM50+외인!AM50)/AL50</f>
        <v>-5.9939307244481158E-4</v>
      </c>
      <c r="AN50" s="28">
        <f>외인!AN50</f>
        <v>176826.52</v>
      </c>
      <c r="AO50" s="28">
        <f>(기관!AO50+외인!AO50)/AN50</f>
        <v>1.2772970932188228E-3</v>
      </c>
      <c r="AP50" s="28">
        <f>외인!AP50</f>
        <v>135888.76</v>
      </c>
      <c r="AQ50" s="28">
        <f>(기관!AQ50+외인!AQ50)/AP50</f>
        <v>-1.1207696648346782E-4</v>
      </c>
      <c r="AR50" s="28">
        <f>외인!AR50</f>
        <v>24719.41</v>
      </c>
      <c r="AS50" s="28">
        <f>(기관!AS50+외인!AS50)/AR50</f>
        <v>2.1566048704236875E-3</v>
      </c>
      <c r="AT50" s="28">
        <f>외인!AT50</f>
        <v>81580.539999999994</v>
      </c>
      <c r="AU50" s="28">
        <f>(기관!AU50+외인!AU50)/AT50</f>
        <v>1.7395079757991307E-3</v>
      </c>
      <c r="AV50" s="28">
        <f>외인!AV50</f>
        <v>49883.6</v>
      </c>
      <c r="AW50" s="28">
        <f>(기관!AW50+외인!AW50)/AV50</f>
        <v>6.1643506082159258E-4</v>
      </c>
      <c r="AX50" s="28">
        <f>외인!AX50</f>
        <v>74384.990000000005</v>
      </c>
      <c r="AY50" s="28">
        <f>(기관!AY50+외인!AY50)/AX50</f>
        <v>7.8954100820609102E-4</v>
      </c>
      <c r="AZ50" s="28">
        <f>외인!AZ50</f>
        <v>2455733.73</v>
      </c>
      <c r="BA50" s="28">
        <f>(기관!BA50+외인!BA50)/AZ50</f>
        <v>2.5964134149022744E-4</v>
      </c>
      <c r="BB50" s="28">
        <f>외인!BB50</f>
        <v>102799.63</v>
      </c>
      <c r="BC50" s="28">
        <f>(기관!BC50+외인!BC50)/BB50</f>
        <v>-1.0126495591472456E-4</v>
      </c>
      <c r="BD50" s="28">
        <f>외인!BD50</f>
        <v>39887.57</v>
      </c>
      <c r="BE50" s="28">
        <f>(기관!BE50+외인!BE50)/BD50</f>
        <v>-2.663486394383012E-3</v>
      </c>
      <c r="BF50" s="28">
        <f>외인!BF50</f>
        <v>0</v>
      </c>
      <c r="BG50" s="28" t="e">
        <f>(기관!BG50+외인!BG50)/BF50</f>
        <v>#DIV/0!</v>
      </c>
      <c r="BH50" s="28">
        <f>외인!BH50</f>
        <v>97352.17</v>
      </c>
      <c r="BI50" s="28">
        <f>(기관!BI50+외인!BI50)/BH50</f>
        <v>1.216613866953351E-3</v>
      </c>
      <c r="BJ50" s="28">
        <f>외인!BJ50</f>
        <v>134919.53</v>
      </c>
      <c r="BK50" s="28">
        <f>(기관!BK50+외인!BK50)/BJ50</f>
        <v>3.2512713318820488E-3</v>
      </c>
      <c r="BL50" s="28">
        <f>외인!BL50</f>
        <v>51290.99</v>
      </c>
      <c r="BM50" s="28">
        <f>(기관!BM50+외인!BM50)/BL50</f>
        <v>-2.1894683647166881E-4</v>
      </c>
      <c r="BN50" s="28">
        <f>외인!BN50</f>
        <v>51552.82</v>
      </c>
      <c r="BO50" s="28">
        <f>(기관!BO50+외인!BO50)/BN50</f>
        <v>4.7044953117986558E-3</v>
      </c>
      <c r="BP50" s="28">
        <f>외인!BP50</f>
        <v>85398.23</v>
      </c>
      <c r="BQ50" s="28">
        <f>(기관!BQ50+외인!BQ50)/BP50</f>
        <v>1.3466321257478054E-4</v>
      </c>
      <c r="BR50" s="28">
        <f>외인!BR50</f>
        <v>279062.15999999997</v>
      </c>
      <c r="BS50" s="28">
        <f>(기관!BS50+외인!BS50)/BR50</f>
        <v>2.7732889331896523E-3</v>
      </c>
      <c r="BT50" s="28">
        <f>외인!BT50</f>
        <v>2311708.2599999998</v>
      </c>
      <c r="BU50" s="28">
        <f>(기관!BU50+외인!BU50)/BT50</f>
        <v>-1.5055965582785085E-4</v>
      </c>
      <c r="BV50" s="28">
        <f>외인!BV50</f>
        <v>408936.92</v>
      </c>
      <c r="BW50" s="28">
        <f>(기관!BW50+외인!BW50)/BV50</f>
        <v>-8.347986775075237E-4</v>
      </c>
      <c r="BX50" s="28">
        <f>외인!BX50</f>
        <v>76975.69</v>
      </c>
      <c r="BY50" s="28">
        <f>(기관!BY50+외인!BY50)/BX50</f>
        <v>4.9626057265612041E-5</v>
      </c>
      <c r="BZ50" s="28">
        <f>외인!BZ50</f>
        <v>268936.36</v>
      </c>
      <c r="CA50" s="28">
        <f>(기관!CA50+외인!CA50)/BZ50</f>
        <v>6.3453673575413904E-4</v>
      </c>
      <c r="CB50" s="28">
        <f>외인!CB50</f>
        <v>12603.81</v>
      </c>
      <c r="CC50" s="28">
        <f>(기관!CC50+외인!CC50)/CB50</f>
        <v>-2.2564605464538102E-3</v>
      </c>
      <c r="CD50" s="28">
        <f>외인!CD50</f>
        <v>28921.25</v>
      </c>
      <c r="CE50" s="28">
        <f>(기관!CE50+외인!CE50)/CD50</f>
        <v>-5.7193240264511386E-3</v>
      </c>
      <c r="CF50" s="28">
        <f>외인!CF50</f>
        <v>26543.95</v>
      </c>
      <c r="CG50" s="28">
        <f>(기관!CG50+외인!CG50)/CF50</f>
        <v>4.0826629043529692E-3</v>
      </c>
      <c r="CH50" s="28">
        <f>외인!CH50</f>
        <v>70158.64</v>
      </c>
      <c r="CI50" s="28">
        <f>(기관!CI50+외인!CI50)/CH50</f>
        <v>5.9351207492049443E-4</v>
      </c>
      <c r="CJ50" s="28">
        <f>외인!CJ50</f>
        <v>374186.48</v>
      </c>
      <c r="CK50" s="28">
        <f>(기관!CK50+외인!CK50)/CJ50</f>
        <v>-1.3697181148821839E-3</v>
      </c>
      <c r="CL50" s="28">
        <f>외인!CL50</f>
        <v>242900.06</v>
      </c>
      <c r="CM50" s="28">
        <f>(기관!CM50+외인!CM50)/CL50</f>
        <v>2.4660347963685183E-5</v>
      </c>
      <c r="CN50" s="28">
        <f>외인!CN50</f>
        <v>125128.46</v>
      </c>
      <c r="CO50" s="28">
        <f>(기관!CO50+외인!CO50)/CN50</f>
        <v>-1.7004924379313865E-3</v>
      </c>
      <c r="CP50" s="28">
        <f>외인!CP50</f>
        <v>103373.69</v>
      </c>
      <c r="CQ50" s="28">
        <f>(기관!CQ50+외인!CQ50)/CP50</f>
        <v>-1.0476553560195067E-4</v>
      </c>
      <c r="CR50" s="28">
        <f>외인!CR50</f>
        <v>168676.77</v>
      </c>
      <c r="CS50" s="28">
        <f>(기관!CS50+외인!CS50)/CR50</f>
        <v>-9.0462960608031571E-4</v>
      </c>
      <c r="CT50" s="28">
        <f>외인!CT50</f>
        <v>152800.75</v>
      </c>
      <c r="CU50" s="28">
        <f>(기관!CU50+외인!CU50)/CT50</f>
        <v>2.205813780364298E-3</v>
      </c>
      <c r="CV50" s="28">
        <f>외인!CV50</f>
        <v>2311708.2599999998</v>
      </c>
      <c r="CW50" s="28">
        <f>(기관!CW50+외인!CW50)/CV50</f>
        <v>-1.5055965582785085E-4</v>
      </c>
      <c r="CX50" s="28">
        <f>외인!CX50</f>
        <v>252183.06</v>
      </c>
      <c r="CY50" s="28">
        <f>(기관!CY50+외인!CY50)/CX50</f>
        <v>4.1979029043425842E-3</v>
      </c>
      <c r="CZ50" s="28">
        <f>외인!CZ50</f>
        <v>20160.53</v>
      </c>
      <c r="DA50" s="28">
        <f>(기관!DA50+외인!DA50)/CZ50</f>
        <v>5.7300080900650925E-3</v>
      </c>
      <c r="DB50" s="28">
        <f>외인!DB50</f>
        <v>39887.57</v>
      </c>
      <c r="DC50" s="28">
        <f>(기관!DC50+외인!DC50)/DB50</f>
        <v>-2.663486394383012E-3</v>
      </c>
      <c r="DD50" s="28">
        <f>외인!DD50</f>
        <v>8464.44</v>
      </c>
      <c r="DE50" s="28">
        <f>(기관!DE50+외인!DE50)/DD50</f>
        <v>1.1577848032474682E-4</v>
      </c>
      <c r="DF50" s="28">
        <f>외인!DF50</f>
        <v>58037.06</v>
      </c>
      <c r="DG50" s="28">
        <f>(기관!DG50+외인!DG50)/DF50</f>
        <v>-1.1751112134212176E-4</v>
      </c>
      <c r="DH50" s="28">
        <f>외인!DH50</f>
        <v>20555.46</v>
      </c>
      <c r="DI50" s="28">
        <f>(기관!DI50+외인!DI50)/DH50</f>
        <v>-7.795009209232001E-3</v>
      </c>
      <c r="DJ50" s="28">
        <f>외인!DJ50</f>
        <v>643468.81000000006</v>
      </c>
      <c r="DK50" s="28">
        <f>(기관!DK50+외인!DK50)/DJ50</f>
        <v>2.5473340347296706E-3</v>
      </c>
      <c r="DL50" s="28">
        <f>외인!DL50</f>
        <v>99614.399999999994</v>
      </c>
      <c r="DM50" s="28">
        <f>(기관!DM50+외인!DM50)/DL50</f>
        <v>-2.0703833983841693E-3</v>
      </c>
      <c r="DN50" s="28">
        <f>외인!DN50</f>
        <v>2311708.2599999998</v>
      </c>
      <c r="DO50" s="28">
        <f>(기관!DO50+외인!DO50)/DN50</f>
        <v>-1.5055965582785085E-4</v>
      </c>
      <c r="DP50" s="28">
        <f>외인!DP50</f>
        <v>80481.45</v>
      </c>
      <c r="DQ50" s="28">
        <f>(기관!DQ50+외인!DQ50)/DP50</f>
        <v>-2.54021268254983E-3</v>
      </c>
      <c r="DR50" s="28">
        <f>외인!DR50</f>
        <v>44922.85</v>
      </c>
      <c r="DS50" s="28">
        <f>(기관!DS50+외인!DS50)/DR50</f>
        <v>1.1829169342550618E-3</v>
      </c>
      <c r="DT50" s="28">
        <f>외인!DT50</f>
        <v>133669.64000000001</v>
      </c>
      <c r="DU50" s="28">
        <f>(기관!DU50+외인!DU50)/DT50</f>
        <v>-9.6154968323397885E-4</v>
      </c>
      <c r="DV50" s="28">
        <f>외인!DV50</f>
        <v>34728.74</v>
      </c>
      <c r="DW50" s="28">
        <f>(기관!DW50+외인!DW50)/DV50</f>
        <v>-6.9366179135782067E-4</v>
      </c>
      <c r="DX50" s="28">
        <f>외인!DX50</f>
        <v>120622.39999999999</v>
      </c>
      <c r="DY50" s="28">
        <f>(기관!DY50+외인!DY50)/DX50</f>
        <v>2.6129475122365327E-3</v>
      </c>
      <c r="DZ50" s="28">
        <f>외인!DZ50</f>
        <v>8815.43</v>
      </c>
      <c r="EA50" s="28">
        <f>(기관!EA50+외인!EA50)/DZ50</f>
        <v>-7.6570286418246186E-4</v>
      </c>
      <c r="EB50" s="28">
        <f>외인!EB50</f>
        <v>12693.19</v>
      </c>
      <c r="EC50" s="28">
        <f>(기관!EC50+외인!EC50)/EB50</f>
        <v>-1.2313689466556478E-3</v>
      </c>
      <c r="ED50" s="28">
        <f>외인!ED50</f>
        <v>11117.09</v>
      </c>
      <c r="EE50" s="28">
        <f>(기관!EE50+외인!EE50)/ED50</f>
        <v>5.1452313510100213E-4</v>
      </c>
      <c r="EF50" s="28">
        <f>외인!EF50</f>
        <v>241582.06</v>
      </c>
      <c r="EG50" s="28">
        <f>(기관!EG50+외인!EG50)/EF50</f>
        <v>-7.9086998430264236E-4</v>
      </c>
      <c r="EH50" s="28">
        <f>외인!EH50</f>
        <v>207878.31</v>
      </c>
      <c r="EI50" s="28">
        <f>(기관!EI50+외인!EI50)/EH50</f>
        <v>6.196413661434904E-4</v>
      </c>
      <c r="EJ50" s="28">
        <f>외인!EJ50</f>
        <v>102157.37</v>
      </c>
      <c r="EK50" s="28">
        <f>(기관!EK50+외인!EK50)/EJ50</f>
        <v>7.8702104410088077E-4</v>
      </c>
      <c r="EL50" s="28">
        <f>외인!EL50</f>
        <v>31505.75</v>
      </c>
      <c r="EM50" s="28">
        <f>(기관!EM50+외인!EM50)/EL50</f>
        <v>-5.2584052117470624E-3</v>
      </c>
      <c r="EN50" s="28">
        <f>외인!EN50</f>
        <v>44922.85</v>
      </c>
      <c r="EO50" s="28">
        <f>(기관!EO50+외인!EO50)/EN50</f>
        <v>1.1829169342550618E-3</v>
      </c>
      <c r="EP50" s="28">
        <f>외인!EP50</f>
        <v>174945.04</v>
      </c>
      <c r="EQ50" s="28">
        <f>(기관!EQ50+외인!EQ50)/EP50</f>
        <v>-2.7405178220542862E-3</v>
      </c>
      <c r="ER50" s="28">
        <f>외인!ER50</f>
        <v>14565.99</v>
      </c>
      <c r="ES50" s="28">
        <f>(기관!ES50+외인!ES50)/ER50</f>
        <v>-7.5600765893701705E-3</v>
      </c>
      <c r="ET50" s="28">
        <f>외인!ET50</f>
        <v>135888.76</v>
      </c>
      <c r="EU50" s="28">
        <f>(기관!EU50+외인!EU50)/ET50</f>
        <v>-1.1207696648346782E-4</v>
      </c>
      <c r="EV50" s="28">
        <f>외인!EV50</f>
        <v>43617.54</v>
      </c>
      <c r="EW50" s="28">
        <f>(기관!EW50+외인!EW50)/EV50</f>
        <v>-1.0360510932069988E-3</v>
      </c>
      <c r="EX50" s="28">
        <f>외인!EX50</f>
        <v>59756.14</v>
      </c>
      <c r="EY50" s="28">
        <f>(기관!EY50+외인!EY50)/EX50</f>
        <v>5.7500367326269737E-4</v>
      </c>
    </row>
    <row r="51" spans="1:155">
      <c r="A51" s="27">
        <f>외인!A51</f>
        <v>46134</v>
      </c>
      <c r="B51" s="28">
        <f>외인!B51</f>
        <v>5103381.16</v>
      </c>
      <c r="C51" s="28">
        <f>(기관!C51+외인!C51)/B51</f>
        <v>1.5012008234948301E-4</v>
      </c>
      <c r="D51" s="28">
        <f>외인!D51</f>
        <v>654295.44999999995</v>
      </c>
      <c r="E51" s="28">
        <f>(기관!E51+외인!E51)/D51</f>
        <v>-1.57781931694619E-3</v>
      </c>
      <c r="F51" s="28">
        <f>외인!F51</f>
        <v>2097438.1</v>
      </c>
      <c r="G51" s="28">
        <f>(기관!G51+외인!G51)/F51</f>
        <v>-1.0841321133624872E-4</v>
      </c>
      <c r="H51" s="28">
        <f>외인!H51</f>
        <v>357511.41</v>
      </c>
      <c r="I51" s="28">
        <f>(기관!I51+외인!I51)/H51</f>
        <v>3.6996581451764019E-3</v>
      </c>
      <c r="J51" s="28">
        <f>외인!J51</f>
        <v>44786.68</v>
      </c>
      <c r="K51" s="28">
        <f>(기관!K51+외인!K51)/J51</f>
        <v>1.5337149348868908E-3</v>
      </c>
      <c r="L51" s="28">
        <f>외인!L51</f>
        <v>328707.78000000003</v>
      </c>
      <c r="M51" s="28">
        <f>(기관!M51+외인!M51)/L51</f>
        <v>3.4874136535496662E-3</v>
      </c>
      <c r="N51" s="28">
        <f>외인!N51</f>
        <v>249213.49</v>
      </c>
      <c r="O51" s="28">
        <f>(기관!O51+외인!O51)/N51</f>
        <v>-2.4240260830182191E-4</v>
      </c>
      <c r="P51" s="28">
        <f>외인!P51</f>
        <v>195726.54</v>
      </c>
      <c r="Q51" s="28">
        <f>(기관!Q51+외인!Q51)/P51</f>
        <v>-1.598199201804722E-3</v>
      </c>
      <c r="R51" s="28">
        <f>외인!R51</f>
        <v>133578.93</v>
      </c>
      <c r="S51" s="28">
        <f>(기관!S51+외인!S51)/R51</f>
        <v>-2.0603548778239207E-3</v>
      </c>
      <c r="T51" s="28">
        <f>외인!T51</f>
        <v>8468.2999999999993</v>
      </c>
      <c r="U51" s="28">
        <f>(기관!U51+외인!U51)/T51</f>
        <v>9.8012588122763756E-5</v>
      </c>
      <c r="V51" s="28">
        <f>외인!V51</f>
        <v>123164.05</v>
      </c>
      <c r="W51" s="28">
        <f>(기관!W51+외인!W51)/V51</f>
        <v>3.1203098631459422E-3</v>
      </c>
      <c r="X51" s="28">
        <f>외인!X51</f>
        <v>2262661.63</v>
      </c>
      <c r="Y51" s="28">
        <f>(기관!Y51+외인!Y51)/X51</f>
        <v>-3.4888999288859649E-4</v>
      </c>
      <c r="Z51" s="28">
        <f>외인!Z51</f>
        <v>42704.51</v>
      </c>
      <c r="AA51" s="28">
        <f>(기관!AA51+외인!AA51)/Z51</f>
        <v>-9.2191667812135069E-4</v>
      </c>
      <c r="AB51" s="28">
        <f>외인!AB51</f>
        <v>208976.84</v>
      </c>
      <c r="AC51" s="28">
        <f>(기관!AC51+외인!AC51)/AB51</f>
        <v>-3.3362548691998599E-4</v>
      </c>
      <c r="AD51" s="28">
        <f>외인!AD51</f>
        <v>19986.919999999998</v>
      </c>
      <c r="AE51" s="28">
        <f>(기관!AE51+외인!AE51)/AD51</f>
        <v>8.0652746896470303E-4</v>
      </c>
      <c r="AF51" s="28">
        <f>외인!AF51</f>
        <v>25176.639999999999</v>
      </c>
      <c r="AG51" s="28">
        <f>(기관!AG51+외인!AG51)/AF51</f>
        <v>-2.4467125081027491E-4</v>
      </c>
      <c r="AH51" s="28">
        <f>외인!AH51</f>
        <v>223515.49</v>
      </c>
      <c r="AI51" s="28">
        <f>(기관!AI51+외인!AI51)/AH51</f>
        <v>2.0769477766395517E-3</v>
      </c>
      <c r="AJ51" s="28">
        <f>외인!AJ51</f>
        <v>109755.36</v>
      </c>
      <c r="AK51" s="28">
        <f>(기관!AK51+외인!AK51)/AJ51</f>
        <v>-3.0756584462025361E-3</v>
      </c>
      <c r="AL51" s="28">
        <f>외인!AL51</f>
        <v>93280.21</v>
      </c>
      <c r="AM51" s="28">
        <f>(기관!AM51+외인!AM51)/AL51</f>
        <v>-8.5709498295511984E-4</v>
      </c>
      <c r="AN51" s="28">
        <f>외인!AN51</f>
        <v>175797.94</v>
      </c>
      <c r="AO51" s="28">
        <f>(기관!AO51+외인!AO51)/AN51</f>
        <v>1.3287982782960939E-4</v>
      </c>
      <c r="AP51" s="28">
        <f>외인!AP51</f>
        <v>140532.45000000001</v>
      </c>
      <c r="AQ51" s="28">
        <f>(기관!AQ51+외인!AQ51)/AP51</f>
        <v>-7.5519924401801848E-4</v>
      </c>
      <c r="AR51" s="28">
        <f>외인!AR51</f>
        <v>24595.8</v>
      </c>
      <c r="AS51" s="28">
        <f>(기관!AS51+외인!AS51)/AR51</f>
        <v>2.3918717829873393E-3</v>
      </c>
      <c r="AT51" s="28">
        <f>외인!AT51</f>
        <v>82358</v>
      </c>
      <c r="AU51" s="28">
        <f>(기관!AU51+외인!AU51)/AT51</f>
        <v>1.7788193011000753E-3</v>
      </c>
      <c r="AV51" s="28">
        <f>외인!AV51</f>
        <v>49776.46</v>
      </c>
      <c r="AW51" s="28">
        <f>(기관!AW51+외인!AW51)/AV51</f>
        <v>4.5865053481103314E-4</v>
      </c>
      <c r="AX51" s="28">
        <f>외인!AX51</f>
        <v>73277.66</v>
      </c>
      <c r="AY51" s="28">
        <f>(기관!AY51+외인!AY51)/AX51</f>
        <v>-4.3017203333185041E-3</v>
      </c>
      <c r="AZ51" s="28">
        <f>외인!AZ51</f>
        <v>2456043.63</v>
      </c>
      <c r="BA51" s="28">
        <f>(기관!BA51+외인!BA51)/AZ51</f>
        <v>-1.0027509161146299E-4</v>
      </c>
      <c r="BB51" s="28">
        <f>외인!BB51</f>
        <v>100328.52</v>
      </c>
      <c r="BC51" s="28">
        <f>(기관!BC51+외인!BC51)/BB51</f>
        <v>-3.0131013594140516E-4</v>
      </c>
      <c r="BD51" s="28">
        <f>외인!BD51</f>
        <v>40199.32</v>
      </c>
      <c r="BE51" s="28">
        <f>(기관!BE51+외인!BE51)/BD51</f>
        <v>-1.7142081010325548E-3</v>
      </c>
      <c r="BF51" s="28">
        <f>외인!BF51</f>
        <v>0</v>
      </c>
      <c r="BG51" s="28" t="e">
        <f>(기관!BG51+외인!BG51)/BF51</f>
        <v>#DIV/0!</v>
      </c>
      <c r="BH51" s="28">
        <f>외인!BH51</f>
        <v>98067.16</v>
      </c>
      <c r="BI51" s="28">
        <f>(기관!BI51+외인!BI51)/BH51</f>
        <v>1.6922076666643551E-3</v>
      </c>
      <c r="BJ51" s="28">
        <f>외인!BJ51</f>
        <v>136708.25</v>
      </c>
      <c r="BK51" s="28">
        <f>(기관!BK51+외인!BK51)/BJ51</f>
        <v>2.0333081580665396E-3</v>
      </c>
      <c r="BL51" s="28">
        <f>외인!BL51</f>
        <v>52078.97</v>
      </c>
      <c r="BM51" s="28">
        <f>(기관!BM51+외인!BM51)/BL51</f>
        <v>7.2562879027753425E-4</v>
      </c>
      <c r="BN51" s="28">
        <f>외인!BN51</f>
        <v>51334.67</v>
      </c>
      <c r="BO51" s="28">
        <f>(기관!BO51+외인!BO51)/BN51</f>
        <v>4.0752185608673433E-3</v>
      </c>
      <c r="BP51" s="28">
        <f>외인!BP51</f>
        <v>84265.06</v>
      </c>
      <c r="BQ51" s="28">
        <f>(기관!BQ51+외인!BQ51)/BP51</f>
        <v>-3.6573877713965909E-3</v>
      </c>
      <c r="BR51" s="28">
        <f>외인!BR51</f>
        <v>283806.03000000003</v>
      </c>
      <c r="BS51" s="28">
        <f>(기관!BS51+외인!BS51)/BR51</f>
        <v>1.183026308496687E-3</v>
      </c>
      <c r="BT51" s="28">
        <f>외인!BT51</f>
        <v>2305133.88</v>
      </c>
      <c r="BU51" s="28">
        <f>(기관!BU51+외인!BU51)/BT51</f>
        <v>-3.5705084513355903E-4</v>
      </c>
      <c r="BV51" s="28">
        <f>외인!BV51</f>
        <v>416235.71</v>
      </c>
      <c r="BW51" s="28">
        <f>(기관!BW51+외인!BW51)/BV51</f>
        <v>-5.3890138354539547E-4</v>
      </c>
      <c r="BX51" s="28">
        <f>외인!BX51</f>
        <v>76517.039999999994</v>
      </c>
      <c r="BY51" s="28">
        <f>(기관!BY51+외인!BY51)/BX51</f>
        <v>8.4425639047197869E-5</v>
      </c>
      <c r="BZ51" s="28">
        <f>외인!BZ51</f>
        <v>269078.15000000002</v>
      </c>
      <c r="CA51" s="28">
        <f>(기관!CA51+외인!CA51)/BZ51</f>
        <v>-2.1027348374440662E-4</v>
      </c>
      <c r="CB51" s="28">
        <f>외인!CB51</f>
        <v>12608.86</v>
      </c>
      <c r="CC51" s="28">
        <f>(기관!CC51+외인!CC51)/CB51</f>
        <v>-2.2285916411158503E-3</v>
      </c>
      <c r="CD51" s="28">
        <f>외인!CD51</f>
        <v>29017.33</v>
      </c>
      <c r="CE51" s="28">
        <f>(기관!CE51+외인!CE51)/CD51</f>
        <v>-6.1483947696083681E-3</v>
      </c>
      <c r="CF51" s="28">
        <f>외인!CF51</f>
        <v>26592.28</v>
      </c>
      <c r="CG51" s="28">
        <f>(기관!CG51+외인!CG51)/CF51</f>
        <v>4.5370310481086997E-3</v>
      </c>
      <c r="CH51" s="28">
        <f>외인!CH51</f>
        <v>69822.559999999998</v>
      </c>
      <c r="CI51" s="28">
        <f>(기관!CI51+외인!CI51)/CH51</f>
        <v>3.4802505092909809E-4</v>
      </c>
      <c r="CJ51" s="28">
        <f>외인!CJ51</f>
        <v>368778.87</v>
      </c>
      <c r="CK51" s="28">
        <f>(기관!CK51+외인!CK51)/CJ51</f>
        <v>-3.1810933202327993E-3</v>
      </c>
      <c r="CL51" s="28">
        <f>외인!CL51</f>
        <v>240098.52</v>
      </c>
      <c r="CM51" s="28">
        <f>(기관!CM51+외인!CM51)/CL51</f>
        <v>-2.9987690053233151E-4</v>
      </c>
      <c r="CN51" s="28">
        <f>외인!CN51</f>
        <v>124847.37</v>
      </c>
      <c r="CO51" s="28">
        <f>(기관!CO51+외인!CO51)/CN51</f>
        <v>-1.6096454414698525E-3</v>
      </c>
      <c r="CP51" s="28">
        <f>외인!CP51</f>
        <v>100903.85</v>
      </c>
      <c r="CQ51" s="28">
        <f>(기관!CQ51+외인!CQ51)/CP51</f>
        <v>-3.0117780441479684E-4</v>
      </c>
      <c r="CR51" s="28">
        <f>외인!CR51</f>
        <v>169680.25</v>
      </c>
      <c r="CS51" s="28">
        <f>(기관!CS51+외인!CS51)/CR51</f>
        <v>-1.6127392551578633E-3</v>
      </c>
      <c r="CT51" s="28">
        <f>외인!CT51</f>
        <v>160977.96</v>
      </c>
      <c r="CU51" s="28">
        <f>(기관!CU51+외인!CU51)/CT51</f>
        <v>2.3832455076458915E-3</v>
      </c>
      <c r="CV51" s="28">
        <f>외인!CV51</f>
        <v>2305133.88</v>
      </c>
      <c r="CW51" s="28">
        <f>(기관!CW51+외인!CW51)/CV51</f>
        <v>-3.5705084513355903E-4</v>
      </c>
      <c r="CX51" s="28">
        <f>외인!CX51</f>
        <v>256197.26</v>
      </c>
      <c r="CY51" s="28">
        <f>(기관!CY51+외인!CY51)/CX51</f>
        <v>3.2268885311263671E-3</v>
      </c>
      <c r="CZ51" s="28">
        <f>외인!CZ51</f>
        <v>20594.810000000001</v>
      </c>
      <c r="DA51" s="28">
        <f>(기관!DA51+외인!DA51)/CZ51</f>
        <v>7.7956533709220913E-3</v>
      </c>
      <c r="DB51" s="28">
        <f>외인!DB51</f>
        <v>40199.32</v>
      </c>
      <c r="DC51" s="28">
        <f>(기관!DC51+외인!DC51)/DB51</f>
        <v>-1.7142081010325548E-3</v>
      </c>
      <c r="DD51" s="28">
        <f>외인!DD51</f>
        <v>8468.2999999999993</v>
      </c>
      <c r="DE51" s="28">
        <f>(기관!DE51+외인!DE51)/DD51</f>
        <v>9.8012588122763756E-5</v>
      </c>
      <c r="DF51" s="28">
        <f>외인!DF51</f>
        <v>57705.27</v>
      </c>
      <c r="DG51" s="28">
        <f>(기관!DG51+외인!DG51)/DF51</f>
        <v>-1.3603610207525241E-4</v>
      </c>
      <c r="DH51" s="28">
        <f>외인!DH51</f>
        <v>20676.95</v>
      </c>
      <c r="DI51" s="28">
        <f>(기관!DI51+외인!DI51)/DH51</f>
        <v>-8.5080246361286371E-3</v>
      </c>
      <c r="DJ51" s="28">
        <f>외인!DJ51</f>
        <v>664663.30000000005</v>
      </c>
      <c r="DK51" s="28">
        <f>(기관!DK51+외인!DK51)/DJ51</f>
        <v>2.2119169209432804E-3</v>
      </c>
      <c r="DL51" s="28">
        <f>외인!DL51</f>
        <v>99496.23</v>
      </c>
      <c r="DM51" s="28">
        <f>(기관!DM51+외인!DM51)/DL51</f>
        <v>-1.9675117338616749E-3</v>
      </c>
      <c r="DN51" s="28">
        <f>외인!DN51</f>
        <v>2305133.88</v>
      </c>
      <c r="DO51" s="28">
        <f>(기관!DO51+외인!DO51)/DN51</f>
        <v>-3.5705084513355903E-4</v>
      </c>
      <c r="DP51" s="28">
        <f>외인!DP51</f>
        <v>79379.53</v>
      </c>
      <c r="DQ51" s="28">
        <f>(기관!DQ51+외인!DQ51)/DP51</f>
        <v>-5.7645843960023452E-3</v>
      </c>
      <c r="DR51" s="28">
        <f>외인!DR51</f>
        <v>46126.22</v>
      </c>
      <c r="DS51" s="28">
        <f>(기관!DS51+외인!DS51)/DR51</f>
        <v>1.1633296636923639E-3</v>
      </c>
      <c r="DT51" s="28">
        <f>외인!DT51</f>
        <v>133578.93</v>
      </c>
      <c r="DU51" s="28">
        <f>(기관!DU51+외인!DU51)/DT51</f>
        <v>-2.0603548778239207E-3</v>
      </c>
      <c r="DV51" s="28">
        <f>외인!DV51</f>
        <v>35819.760000000002</v>
      </c>
      <c r="DW51" s="28">
        <f>(기관!DW51+외인!DW51)/DV51</f>
        <v>5.6951805372230275E-5</v>
      </c>
      <c r="DX51" s="28">
        <f>외인!DX51</f>
        <v>123164.05</v>
      </c>
      <c r="DY51" s="28">
        <f>(기관!DY51+외인!DY51)/DX51</f>
        <v>3.1203098631459422E-3</v>
      </c>
      <c r="DZ51" s="28">
        <f>외인!DZ51</f>
        <v>8751.69</v>
      </c>
      <c r="EA51" s="28">
        <f>(기관!EA51+외인!EA51)/DZ51</f>
        <v>-1.6442538526844528E-3</v>
      </c>
      <c r="EB51" s="28">
        <f>외인!EB51</f>
        <v>12752.68</v>
      </c>
      <c r="EC51" s="28">
        <f>(기관!EC51+외인!EC51)/EB51</f>
        <v>-1.2711053676560534E-3</v>
      </c>
      <c r="ED51" s="28">
        <f>외인!ED51</f>
        <v>11090.58</v>
      </c>
      <c r="EE51" s="28">
        <f>(기관!EE51+외인!EE51)/ED51</f>
        <v>-2.885331515574481E-5</v>
      </c>
      <c r="EF51" s="28">
        <f>외인!EF51</f>
        <v>237539.82</v>
      </c>
      <c r="EG51" s="28">
        <f>(기관!EG51+외인!EG51)/EF51</f>
        <v>-2.2778917656837492E-3</v>
      </c>
      <c r="EH51" s="28">
        <f>외인!EH51</f>
        <v>207868.41</v>
      </c>
      <c r="EI51" s="28">
        <f>(기관!EI51+외인!EI51)/EH51</f>
        <v>3.5046210244259814E-4</v>
      </c>
      <c r="EJ51" s="28">
        <f>외인!EJ51</f>
        <v>102873.23</v>
      </c>
      <c r="EK51" s="28">
        <f>(기관!EK51+외인!EK51)/EJ51</f>
        <v>4.7767529025772779E-4</v>
      </c>
      <c r="EL51" s="28">
        <f>외인!EL51</f>
        <v>31583.73</v>
      </c>
      <c r="EM51" s="28">
        <f>(기관!EM51+외인!EM51)/EL51</f>
        <v>-5.6316970794773134E-3</v>
      </c>
      <c r="EN51" s="28">
        <f>외인!EN51</f>
        <v>46126.22</v>
      </c>
      <c r="EO51" s="28">
        <f>(기관!EO51+외인!EO51)/EN51</f>
        <v>1.1633296636923639E-3</v>
      </c>
      <c r="EP51" s="28">
        <f>외인!EP51</f>
        <v>181578.28</v>
      </c>
      <c r="EQ51" s="28">
        <f>(기관!EQ51+외인!EQ51)/EP51</f>
        <v>-1.8641546775308149E-3</v>
      </c>
      <c r="ER51" s="28">
        <f>외인!ER51</f>
        <v>14708.44</v>
      </c>
      <c r="ES51" s="28">
        <f>(기관!ES51+외인!ES51)/ER51</f>
        <v>-6.8899217048170982E-3</v>
      </c>
      <c r="ET51" s="28">
        <f>외인!ET51</f>
        <v>140532.45000000001</v>
      </c>
      <c r="EU51" s="28">
        <f>(기관!EU51+외인!EU51)/ET51</f>
        <v>-7.5519924401801848E-4</v>
      </c>
      <c r="EV51" s="28">
        <f>외인!EV51</f>
        <v>42704.51</v>
      </c>
      <c r="EW51" s="28">
        <f>(기관!EW51+외인!EW51)/EV51</f>
        <v>-9.2191667812135069E-4</v>
      </c>
      <c r="EX51" s="28">
        <f>외인!EX51</f>
        <v>58199.34</v>
      </c>
      <c r="EY51" s="28">
        <f>(기관!EY51+외인!EY51)/EX51</f>
        <v>1.5429728240904452E-4</v>
      </c>
    </row>
    <row r="52" spans="1:155">
      <c r="A52" s="27">
        <f>외인!A52</f>
        <v>46135</v>
      </c>
      <c r="B52" s="28">
        <f>외인!B52</f>
        <v>5148032.28</v>
      </c>
      <c r="C52" s="28">
        <f>(기관!C52+외인!C52)/B52</f>
        <v>-2.2769087998026301E-4</v>
      </c>
      <c r="D52" s="28">
        <f>외인!D52</f>
        <v>650646.61</v>
      </c>
      <c r="E52" s="28">
        <f>(기관!E52+외인!E52)/D52</f>
        <v>-1.5641824369145641E-3</v>
      </c>
      <c r="F52" s="28">
        <f>외인!F52</f>
        <v>2142967.52</v>
      </c>
      <c r="G52" s="28">
        <f>(기관!G52+외인!G52)/F52</f>
        <v>-2.373391081540984E-4</v>
      </c>
      <c r="H52" s="28">
        <f>외인!H52</f>
        <v>345609.33</v>
      </c>
      <c r="I52" s="28">
        <f>(기관!I52+외인!I52)/H52</f>
        <v>2.4328914963030659E-3</v>
      </c>
      <c r="J52" s="28">
        <f>외인!J52</f>
        <v>45126.87</v>
      </c>
      <c r="K52" s="28">
        <f>(기관!K52+외인!K52)/J52</f>
        <v>1.3772282456106526E-3</v>
      </c>
      <c r="L52" s="28">
        <f>외인!L52</f>
        <v>317793.78000000003</v>
      </c>
      <c r="M52" s="28">
        <f>(기관!M52+외인!M52)/L52</f>
        <v>2.394477324257259E-3</v>
      </c>
      <c r="N52" s="28">
        <f>외인!N52</f>
        <v>245331.36</v>
      </c>
      <c r="O52" s="28">
        <f>(기관!O52+외인!O52)/N52</f>
        <v>-1.7642669082338273E-3</v>
      </c>
      <c r="P52" s="28">
        <f>외인!P52</f>
        <v>195002.36</v>
      </c>
      <c r="Q52" s="28">
        <f>(기관!Q52+외인!Q52)/P52</f>
        <v>-2.3264846640830396E-3</v>
      </c>
      <c r="R52" s="28">
        <f>외인!R52</f>
        <v>133346.87</v>
      </c>
      <c r="S52" s="28">
        <f>(기관!S52+외인!S52)/R52</f>
        <v>-2.7838673678654779E-3</v>
      </c>
      <c r="T52" s="28">
        <f>외인!T52</f>
        <v>8563.8700000000008</v>
      </c>
      <c r="U52" s="28">
        <f>(기관!U52+외인!U52)/T52</f>
        <v>4.0168755480874882E-4</v>
      </c>
      <c r="V52" s="28">
        <f>외인!V52</f>
        <v>122805.39</v>
      </c>
      <c r="W52" s="28">
        <f>(기관!W52+외인!W52)/V52</f>
        <v>3.1668805416439788E-3</v>
      </c>
      <c r="X52" s="28">
        <f>외인!X52</f>
        <v>2304806.2799999998</v>
      </c>
      <c r="Y52" s="28">
        <f>(기관!Y52+외인!Y52)/X52</f>
        <v>-2.3819355438410209E-4</v>
      </c>
      <c r="Z52" s="28">
        <f>외인!Z52</f>
        <v>42676.53</v>
      </c>
      <c r="AA52" s="28">
        <f>(기관!AA52+외인!AA52)/Z52</f>
        <v>-1.2859527238976553E-3</v>
      </c>
      <c r="AB52" s="28">
        <f>외인!AB52</f>
        <v>209923.31</v>
      </c>
      <c r="AC52" s="28">
        <f>(기관!AC52+외인!AC52)/AB52</f>
        <v>-7.0773464842946692E-4</v>
      </c>
      <c r="AD52" s="28">
        <f>외인!AD52</f>
        <v>19712.77</v>
      </c>
      <c r="AE52" s="28">
        <f>(기관!AE52+외인!AE52)/AD52</f>
        <v>-7.837559105087717E-4</v>
      </c>
      <c r="AF52" s="28">
        <f>외인!AF52</f>
        <v>25025.19</v>
      </c>
      <c r="AG52" s="28">
        <f>(기관!AG52+외인!AG52)/AF52</f>
        <v>-7.4085351599728112E-4</v>
      </c>
      <c r="AH52" s="28">
        <f>외인!AH52</f>
        <v>226425.53</v>
      </c>
      <c r="AI52" s="28">
        <f>(기관!AI52+외인!AI52)/AH52</f>
        <v>1.9841402159906617E-3</v>
      </c>
      <c r="AJ52" s="28">
        <f>외인!AJ52</f>
        <v>109723.57</v>
      </c>
      <c r="AK52" s="28">
        <f>(기관!AK52+외인!AK52)/AJ52</f>
        <v>-4.6166926577398092E-3</v>
      </c>
      <c r="AL52" s="28">
        <f>외인!AL52</f>
        <v>91649.06</v>
      </c>
      <c r="AM52" s="28">
        <f>(기관!AM52+외인!AM52)/AL52</f>
        <v>-1.498869710174878E-3</v>
      </c>
      <c r="AN52" s="28">
        <f>외인!AN52</f>
        <v>173335.1</v>
      </c>
      <c r="AO52" s="28">
        <f>(기관!AO52+외인!AO52)/AN52</f>
        <v>-1.8236352591021669E-3</v>
      </c>
      <c r="AP52" s="28">
        <f>외인!AP52</f>
        <v>148872.98000000001</v>
      </c>
      <c r="AQ52" s="28">
        <f>(기관!AQ52+외인!AQ52)/AP52</f>
        <v>-1.1189404551450502E-3</v>
      </c>
      <c r="AR52" s="28">
        <f>외인!AR52</f>
        <v>24399.43</v>
      </c>
      <c r="AS52" s="28">
        <f>(기관!AS52+외인!AS52)/AR52</f>
        <v>-5.6271806349574558E-4</v>
      </c>
      <c r="AT52" s="28">
        <f>외인!AT52</f>
        <v>81906.740000000005</v>
      </c>
      <c r="AU52" s="28">
        <f>(기관!AU52+외인!AU52)/AT52</f>
        <v>-5.603934425909276E-5</v>
      </c>
      <c r="AV52" s="28">
        <f>외인!AV52</f>
        <v>49934.82</v>
      </c>
      <c r="AW52" s="28">
        <f>(기관!AW52+외인!AW52)/AV52</f>
        <v>-1.9946001607695795E-4</v>
      </c>
      <c r="AX52" s="28">
        <f>외인!AX52</f>
        <v>74736.240000000005</v>
      </c>
      <c r="AY52" s="28">
        <f>(기관!AY52+외인!AY52)/AX52</f>
        <v>-1.8272259883558497E-3</v>
      </c>
      <c r="AZ52" s="28">
        <f>외인!AZ52</f>
        <v>2490456.2799999998</v>
      </c>
      <c r="BA52" s="28">
        <f>(기관!BA52+외인!BA52)/AZ52</f>
        <v>-1.9316942195026206E-4</v>
      </c>
      <c r="BB52" s="28">
        <f>외인!BB52</f>
        <v>101850.93</v>
      </c>
      <c r="BC52" s="28">
        <f>(기관!BC52+외인!BC52)/BB52</f>
        <v>-4.0814551226974556E-4</v>
      </c>
      <c r="BD52" s="28">
        <f>외인!BD52</f>
        <v>40573.94</v>
      </c>
      <c r="BE52" s="28">
        <f>(기관!BE52+외인!BE52)/BD52</f>
        <v>-2.2770773555636937E-3</v>
      </c>
      <c r="BF52" s="28">
        <f>외인!BF52</f>
        <v>0</v>
      </c>
      <c r="BG52" s="28" t="e">
        <f>(기관!BG52+외인!BG52)/BF52</f>
        <v>#DIV/0!</v>
      </c>
      <c r="BH52" s="28">
        <f>외인!BH52</f>
        <v>100465.83</v>
      </c>
      <c r="BI52" s="28">
        <f>(기관!BI52+외인!BI52)/BH52</f>
        <v>2.0055575114444383E-3</v>
      </c>
      <c r="BJ52" s="28">
        <f>외인!BJ52</f>
        <v>134280.65</v>
      </c>
      <c r="BK52" s="28">
        <f>(기관!BK52+외인!BK52)/BJ52</f>
        <v>3.4144904720076946E-4</v>
      </c>
      <c r="BL52" s="28">
        <f>외인!BL52</f>
        <v>51327.93</v>
      </c>
      <c r="BM52" s="28">
        <f>(기관!BM52+외인!BM52)/BL52</f>
        <v>-4.5628179433692339E-4</v>
      </c>
      <c r="BN52" s="28">
        <f>외인!BN52</f>
        <v>50687.22</v>
      </c>
      <c r="BO52" s="28">
        <f>(기관!BO52+외인!BO52)/BN52</f>
        <v>3.7833994446726409E-3</v>
      </c>
      <c r="BP52" s="28">
        <f>외인!BP52</f>
        <v>85508.13</v>
      </c>
      <c r="BQ52" s="28">
        <f>(기관!BQ52+외인!BQ52)/BP52</f>
        <v>-1.2028096041861748E-3</v>
      </c>
      <c r="BR52" s="28">
        <f>외인!BR52</f>
        <v>296403.38</v>
      </c>
      <c r="BS52" s="28">
        <f>(기관!BS52+외인!BS52)/BR52</f>
        <v>2.1426881164445563E-4</v>
      </c>
      <c r="BT52" s="28">
        <f>외인!BT52</f>
        <v>2347577.6</v>
      </c>
      <c r="BU52" s="28">
        <f>(기관!BU52+외인!BU52)/BT52</f>
        <v>-2.1421230122488813E-4</v>
      </c>
      <c r="BV52" s="28">
        <f>외인!BV52</f>
        <v>417772.82</v>
      </c>
      <c r="BW52" s="28">
        <f>(기관!BW52+외인!BW52)/BV52</f>
        <v>-6.6543342862754925E-4</v>
      </c>
      <c r="BX52" s="28">
        <f>외인!BX52</f>
        <v>75588.429999999993</v>
      </c>
      <c r="BY52" s="28">
        <f>(기관!BY52+외인!BY52)/BX52</f>
        <v>-1.137872555363301E-3</v>
      </c>
      <c r="BZ52" s="28">
        <f>외인!BZ52</f>
        <v>264984.15999999997</v>
      </c>
      <c r="CA52" s="28">
        <f>(기관!CA52+외인!CA52)/BZ52</f>
        <v>-1.7113475763985292E-3</v>
      </c>
      <c r="CB52" s="28">
        <f>외인!CB52</f>
        <v>12524.49</v>
      </c>
      <c r="CC52" s="28">
        <f>(기관!CC52+외인!CC52)/CB52</f>
        <v>-3.649649606490963E-3</v>
      </c>
      <c r="CD52" s="28">
        <f>외인!CD52</f>
        <v>28775.89</v>
      </c>
      <c r="CE52" s="28">
        <f>(기관!CE52+외인!CE52)/CD52</f>
        <v>-7.6227008096013717E-3</v>
      </c>
      <c r="CF52" s="28">
        <f>외인!CF52</f>
        <v>26829.96</v>
      </c>
      <c r="CG52" s="28">
        <f>(기관!CG52+외인!CG52)/CF52</f>
        <v>1.8937784476756583E-3</v>
      </c>
      <c r="CH52" s="28">
        <f>외인!CH52</f>
        <v>69980.19</v>
      </c>
      <c r="CI52" s="28">
        <f>(기관!CI52+외인!CI52)/CH52</f>
        <v>-1.2846492700291327E-4</v>
      </c>
      <c r="CJ52" s="28">
        <f>외인!CJ52</f>
        <v>369997.55</v>
      </c>
      <c r="CK52" s="28">
        <f>(기관!CK52+외인!CK52)/CJ52</f>
        <v>-2.9928576554087991E-3</v>
      </c>
      <c r="CL52" s="28">
        <f>외인!CL52</f>
        <v>241231.77</v>
      </c>
      <c r="CM52" s="28">
        <f>(기관!CM52+외인!CM52)/CL52</f>
        <v>-6.3341573956034061E-4</v>
      </c>
      <c r="CN52" s="28">
        <f>외인!CN52</f>
        <v>124209.76</v>
      </c>
      <c r="CO52" s="28">
        <f>(기관!CO52+외인!CO52)/CN52</f>
        <v>-2.1757549487254465E-3</v>
      </c>
      <c r="CP52" s="28">
        <f>외인!CP52</f>
        <v>102424.27</v>
      </c>
      <c r="CQ52" s="28">
        <f>(기관!CQ52+외인!CQ52)/CP52</f>
        <v>-4.0722770101266032E-4</v>
      </c>
      <c r="CR52" s="28">
        <f>외인!CR52</f>
        <v>169106.12</v>
      </c>
      <c r="CS52" s="28">
        <f>(기관!CS52+외인!CS52)/CR52</f>
        <v>-2.4460971607650865E-3</v>
      </c>
      <c r="CT52" s="28">
        <f>외인!CT52</f>
        <v>155888.94</v>
      </c>
      <c r="CU52" s="28">
        <f>(기관!CU52+외인!CU52)/CT52</f>
        <v>4.3466842484142878E-4</v>
      </c>
      <c r="CV52" s="28">
        <f>외인!CV52</f>
        <v>2347577.6</v>
      </c>
      <c r="CW52" s="28">
        <f>(기관!CW52+외인!CW52)/CV52</f>
        <v>-2.1421230122488813E-4</v>
      </c>
      <c r="CX52" s="28">
        <f>외인!CX52</f>
        <v>246168.89</v>
      </c>
      <c r="CY52" s="28">
        <f>(기관!CY52+외인!CY52)/CX52</f>
        <v>1.7708980204606682E-3</v>
      </c>
      <c r="CZ52" s="28">
        <f>외인!CZ52</f>
        <v>19190.97</v>
      </c>
      <c r="DA52" s="28">
        <f>(기관!DA52+외인!DA52)/CZ52</f>
        <v>1.7435283365040953E-3</v>
      </c>
      <c r="DB52" s="28">
        <f>외인!DB52</f>
        <v>40573.94</v>
      </c>
      <c r="DC52" s="28">
        <f>(기관!DC52+외인!DC52)/DB52</f>
        <v>-2.2770773555636937E-3</v>
      </c>
      <c r="DD52" s="28">
        <f>외인!DD52</f>
        <v>8563.8700000000008</v>
      </c>
      <c r="DE52" s="28">
        <f>(기관!DE52+외인!DE52)/DD52</f>
        <v>4.0168755480874882E-4</v>
      </c>
      <c r="DF52" s="28">
        <f>외인!DF52</f>
        <v>56931.11</v>
      </c>
      <c r="DG52" s="28">
        <f>(기관!DG52+외인!DG52)/DF52</f>
        <v>-1.3969515085864301E-3</v>
      </c>
      <c r="DH52" s="28">
        <f>외인!DH52</f>
        <v>20443.330000000002</v>
      </c>
      <c r="DI52" s="28">
        <f>(기관!DI52+외인!DI52)/DH52</f>
        <v>-1.0528128245251629E-2</v>
      </c>
      <c r="DJ52" s="28">
        <f>외인!DJ52</f>
        <v>670418.02</v>
      </c>
      <c r="DK52" s="28">
        <f>(기관!DK52+외인!DK52)/DJ52</f>
        <v>1.3506946009595624E-3</v>
      </c>
      <c r="DL52" s="28">
        <f>외인!DL52</f>
        <v>98813.64</v>
      </c>
      <c r="DM52" s="28">
        <f>(기관!DM52+외인!DM52)/DL52</f>
        <v>-2.6609686678883602E-3</v>
      </c>
      <c r="DN52" s="28">
        <f>외인!DN52</f>
        <v>2347577.6</v>
      </c>
      <c r="DO52" s="28">
        <f>(기관!DO52+외인!DO52)/DN52</f>
        <v>-2.1421230122488813E-4</v>
      </c>
      <c r="DP52" s="28">
        <f>외인!DP52</f>
        <v>79883.66</v>
      </c>
      <c r="DQ52" s="28">
        <f>(기관!DQ52+외인!DQ52)/DP52</f>
        <v>-5.5284146970732183E-3</v>
      </c>
      <c r="DR52" s="28">
        <f>외인!DR52</f>
        <v>46484.26</v>
      </c>
      <c r="DS52" s="28">
        <f>(기관!DS52+외인!DS52)/DR52</f>
        <v>1.2113777868035327E-3</v>
      </c>
      <c r="DT52" s="28">
        <f>외인!DT52</f>
        <v>133346.87</v>
      </c>
      <c r="DU52" s="28">
        <f>(기관!DU52+외인!DU52)/DT52</f>
        <v>-2.7838673678654779E-3</v>
      </c>
      <c r="DV52" s="28">
        <f>외인!DV52</f>
        <v>35486.339999999997</v>
      </c>
      <c r="DW52" s="28">
        <f>(기관!DW52+외인!DW52)/DV52</f>
        <v>-1.137339043699632E-3</v>
      </c>
      <c r="DX52" s="28">
        <f>외인!DX52</f>
        <v>122805.39</v>
      </c>
      <c r="DY52" s="28">
        <f>(기관!DY52+외인!DY52)/DX52</f>
        <v>3.1668805416439788E-3</v>
      </c>
      <c r="DZ52" s="28">
        <f>외인!DZ52</f>
        <v>8720.92</v>
      </c>
      <c r="EA52" s="28">
        <f>(기관!EA52+외인!EA52)/DZ52</f>
        <v>-1.5629085004793073E-3</v>
      </c>
      <c r="EB52" s="28">
        <f>외인!EB52</f>
        <v>12668.13</v>
      </c>
      <c r="EC52" s="28">
        <f>(기관!EC52+외인!EC52)/EB52</f>
        <v>-2.5023424925383619E-3</v>
      </c>
      <c r="ED52" s="28">
        <f>외인!ED52</f>
        <v>10865.21</v>
      </c>
      <c r="EE52" s="28">
        <f>(기관!EE52+외인!EE52)/ED52</f>
        <v>-2.3855958605494051E-3</v>
      </c>
      <c r="EF52" s="28">
        <f>외인!EF52</f>
        <v>237143.44</v>
      </c>
      <c r="EG52" s="28">
        <f>(기관!EG52+외인!EG52)/EF52</f>
        <v>-2.3510665106317085E-3</v>
      </c>
      <c r="EH52" s="28">
        <f>외인!EH52</f>
        <v>211956.03</v>
      </c>
      <c r="EI52" s="28">
        <f>(기관!EI52+외인!EI52)/EH52</f>
        <v>4.428276940269168E-4</v>
      </c>
      <c r="EJ52" s="28">
        <f>외인!EJ52</f>
        <v>103266.71</v>
      </c>
      <c r="EK52" s="28">
        <f>(기관!EK52+외인!EK52)/EJ52</f>
        <v>3.4861186146049742E-6</v>
      </c>
      <c r="EL52" s="28">
        <f>외인!EL52</f>
        <v>31331.75</v>
      </c>
      <c r="EM52" s="28">
        <f>(기관!EM52+외인!EM52)/EL52</f>
        <v>-7.0765278032666546E-3</v>
      </c>
      <c r="EN52" s="28">
        <f>외인!EN52</f>
        <v>46484.26</v>
      </c>
      <c r="EO52" s="28">
        <f>(기관!EO52+외인!EO52)/EN52</f>
        <v>1.2113777868035327E-3</v>
      </c>
      <c r="EP52" s="28">
        <f>외인!EP52</f>
        <v>179240.68</v>
      </c>
      <c r="EQ52" s="28">
        <f>(기관!EQ52+외인!EQ52)/EP52</f>
        <v>-2.3852844119984368E-3</v>
      </c>
      <c r="ER52" s="28">
        <f>외인!ER52</f>
        <v>14465.77</v>
      </c>
      <c r="ES52" s="28">
        <f>(기관!ES52+외인!ES52)/ER52</f>
        <v>-3.7937835317442487E-3</v>
      </c>
      <c r="ET52" s="28">
        <f>외인!ET52</f>
        <v>148872.98000000001</v>
      </c>
      <c r="EU52" s="28">
        <f>(기관!EU52+외인!EU52)/ET52</f>
        <v>-1.1189404551450502E-3</v>
      </c>
      <c r="EV52" s="28">
        <f>외인!EV52</f>
        <v>42676.53</v>
      </c>
      <c r="EW52" s="28">
        <f>(기관!EW52+외인!EW52)/EV52</f>
        <v>-1.2859527238976553E-3</v>
      </c>
      <c r="EX52" s="28">
        <f>외인!EX52</f>
        <v>59747.74</v>
      </c>
      <c r="EY52" s="28">
        <f>(기관!EY52+외인!EY52)/EX52</f>
        <v>2.2059411786956294E-4</v>
      </c>
    </row>
    <row r="53" spans="1:155">
      <c r="A53" s="27">
        <f>외인!A53</f>
        <v>46136</v>
      </c>
      <c r="B53" s="28">
        <f>외인!B53</f>
        <v>5147296.49</v>
      </c>
      <c r="C53" s="28">
        <f>(기관!C53+외인!C53)/B53</f>
        <v>-9.1144934221576204E-5</v>
      </c>
      <c r="D53" s="28">
        <f>외인!D53</f>
        <v>666906.5</v>
      </c>
      <c r="E53" s="28">
        <f>(기관!E53+외인!E53)/D53</f>
        <v>-1.8522836409601642E-4</v>
      </c>
      <c r="F53" s="28">
        <f>외인!F53</f>
        <v>2105714.06</v>
      </c>
      <c r="G53" s="28">
        <f>(기관!G53+외인!G53)/F53</f>
        <v>-6.8167375013870597E-4</v>
      </c>
      <c r="H53" s="28">
        <f>외인!H53</f>
        <v>353071.07</v>
      </c>
      <c r="I53" s="28">
        <f>(기관!I53+외인!I53)/H53</f>
        <v>1.2155626344577026E-3</v>
      </c>
      <c r="J53" s="28">
        <f>외인!J53</f>
        <v>47178.86</v>
      </c>
      <c r="K53" s="28">
        <f>(기관!K53+외인!K53)/J53</f>
        <v>2.3122644336891567E-3</v>
      </c>
      <c r="L53" s="28">
        <f>외인!L53</f>
        <v>323625.34000000003</v>
      </c>
      <c r="M53" s="28">
        <f>(기관!M53+외인!M53)/L53</f>
        <v>1.2440929378397872E-3</v>
      </c>
      <c r="N53" s="28">
        <f>외인!N53</f>
        <v>237699.67</v>
      </c>
      <c r="O53" s="28">
        <f>(기관!O53+외인!O53)/N53</f>
        <v>-3.2329030999496129E-3</v>
      </c>
      <c r="P53" s="28">
        <f>외인!P53</f>
        <v>197348.32</v>
      </c>
      <c r="Q53" s="28">
        <f>(기관!Q53+외인!Q53)/P53</f>
        <v>-1.5849134160351606E-3</v>
      </c>
      <c r="R53" s="28">
        <f>외인!R53</f>
        <v>131484.85999999999</v>
      </c>
      <c r="S53" s="28">
        <f>(기관!S53+외인!S53)/R53</f>
        <v>-3.3956761257531859E-3</v>
      </c>
      <c r="T53" s="28">
        <f>외인!T53</f>
        <v>8822.6200000000008</v>
      </c>
      <c r="U53" s="28">
        <f>(기관!U53+외인!U53)/T53</f>
        <v>1.8169205972828931E-3</v>
      </c>
      <c r="V53" s="28">
        <f>외인!V53</f>
        <v>127857.1</v>
      </c>
      <c r="W53" s="28">
        <f>(기관!W53+외인!W53)/V53</f>
        <v>6.4633876413589851E-3</v>
      </c>
      <c r="X53" s="28">
        <f>외인!X53</f>
        <v>2278231.89</v>
      </c>
      <c r="Y53" s="28">
        <f>(기관!Y53+외인!Y53)/X53</f>
        <v>-1.2863484234697459E-4</v>
      </c>
      <c r="Z53" s="28">
        <f>외인!Z53</f>
        <v>42644.83</v>
      </c>
      <c r="AA53" s="28">
        <f>(기관!AA53+외인!AA53)/Z53</f>
        <v>-1.2325057926130787E-3</v>
      </c>
      <c r="AB53" s="28">
        <f>외인!AB53</f>
        <v>210463.41</v>
      </c>
      <c r="AC53" s="28">
        <f>(기관!AC53+외인!AC53)/AB53</f>
        <v>-7.4435741585675156E-4</v>
      </c>
      <c r="AD53" s="28">
        <f>외인!AD53</f>
        <v>19662.900000000001</v>
      </c>
      <c r="AE53" s="28">
        <f>(기관!AE53+외인!AE53)/AD53</f>
        <v>-6.7996073824308728E-4</v>
      </c>
      <c r="AF53" s="28">
        <f>외인!AF53</f>
        <v>25368.37</v>
      </c>
      <c r="AG53" s="28">
        <f>(기관!AG53+외인!AG53)/AF53</f>
        <v>1.1865169106253188E-4</v>
      </c>
      <c r="AH53" s="28">
        <f>외인!AH53</f>
        <v>234305.23</v>
      </c>
      <c r="AI53" s="28">
        <f>(기관!AI53+외인!AI53)/AH53</f>
        <v>2.5731393191692738E-3</v>
      </c>
      <c r="AJ53" s="28">
        <f>외인!AJ53</f>
        <v>109842.87</v>
      </c>
      <c r="AK53" s="28">
        <f>(기관!AK53+외인!AK53)/AJ53</f>
        <v>-4.0922091711551242E-3</v>
      </c>
      <c r="AL53" s="28">
        <f>외인!AL53</f>
        <v>89941.22</v>
      </c>
      <c r="AM53" s="28">
        <f>(기관!AM53+외인!AM53)/AL53</f>
        <v>-1.9014640895464836E-3</v>
      </c>
      <c r="AN53" s="28">
        <f>외인!AN53</f>
        <v>167566.29</v>
      </c>
      <c r="AO53" s="28">
        <f>(기관!AO53+외인!AO53)/AN53</f>
        <v>-3.6573585295705956E-3</v>
      </c>
      <c r="AP53" s="28">
        <f>외인!AP53</f>
        <v>158849.79</v>
      </c>
      <c r="AQ53" s="28">
        <f>(기관!AQ53+외인!AQ53)/AP53</f>
        <v>1.5306284005789368E-3</v>
      </c>
      <c r="AR53" s="28">
        <f>외인!AR53</f>
        <v>24894.74</v>
      </c>
      <c r="AS53" s="28">
        <f>(기관!AS53+외인!AS53)/AR53</f>
        <v>1.9232978532814559E-3</v>
      </c>
      <c r="AT53" s="28">
        <f>외인!AT53</f>
        <v>83210.63</v>
      </c>
      <c r="AU53" s="28">
        <f>(기관!AU53+외인!AU53)/AT53</f>
        <v>6.7647607042513682E-4</v>
      </c>
      <c r="AV53" s="28">
        <f>외인!AV53</f>
        <v>49763.47</v>
      </c>
      <c r="AW53" s="28">
        <f>(기관!AW53+외인!AW53)/AV53</f>
        <v>-8.3595456667310454E-5</v>
      </c>
      <c r="AX53" s="28">
        <f>외인!AX53</f>
        <v>75368.67</v>
      </c>
      <c r="AY53" s="28">
        <f>(기관!AY53+외인!AY53)/AX53</f>
        <v>-5.317859529695827E-4</v>
      </c>
      <c r="AZ53" s="28">
        <f>외인!AZ53</f>
        <v>2466860.88</v>
      </c>
      <c r="BA53" s="28">
        <f>(기관!BA53+외인!BA53)/AZ53</f>
        <v>-2.9207970576759887E-4</v>
      </c>
      <c r="BB53" s="28">
        <f>외인!BB53</f>
        <v>99092.67</v>
      </c>
      <c r="BC53" s="28">
        <f>(기관!BC53+외인!BC53)/BB53</f>
        <v>-4.8691795265986881E-4</v>
      </c>
      <c r="BD53" s="28">
        <f>외인!BD53</f>
        <v>40829.57</v>
      </c>
      <c r="BE53" s="28">
        <f>(기관!BE53+외인!BE53)/BD53</f>
        <v>-9.0498136522133366E-4</v>
      </c>
      <c r="BF53" s="28">
        <f>외인!BF53</f>
        <v>0</v>
      </c>
      <c r="BG53" s="28" t="e">
        <f>(기관!BG53+외인!BG53)/BF53</f>
        <v>#DIV/0!</v>
      </c>
      <c r="BH53" s="28">
        <f>외인!BH53</f>
        <v>101131.98</v>
      </c>
      <c r="BI53" s="28">
        <f>(기관!BI53+외인!BI53)/BH53</f>
        <v>3.2175776643550338E-3</v>
      </c>
      <c r="BJ53" s="28">
        <f>외인!BJ53</f>
        <v>136861.74</v>
      </c>
      <c r="BK53" s="28">
        <f>(기관!BK53+외인!BK53)/BJ53</f>
        <v>2.262867621002042E-4</v>
      </c>
      <c r="BL53" s="28">
        <f>외인!BL53</f>
        <v>50769.45</v>
      </c>
      <c r="BM53" s="28">
        <f>(기관!BM53+외인!BM53)/BL53</f>
        <v>-5.5111883228989094E-4</v>
      </c>
      <c r="BN53" s="28">
        <f>외인!BN53</f>
        <v>51513.97</v>
      </c>
      <c r="BO53" s="28">
        <f>(기관!BO53+외인!BO53)/BN53</f>
        <v>3.1255599209301863E-3</v>
      </c>
      <c r="BP53" s="28">
        <f>외인!BP53</f>
        <v>85609.45</v>
      </c>
      <c r="BQ53" s="28">
        <f>(기관!BQ53+외인!BQ53)/BP53</f>
        <v>-8.480372201900609E-4</v>
      </c>
      <c r="BR53" s="28">
        <f>외인!BR53</f>
        <v>311858.28000000003</v>
      </c>
      <c r="BS53" s="28">
        <f>(기관!BS53+외인!BS53)/BR53</f>
        <v>2.7270079216751915E-3</v>
      </c>
      <c r="BT53" s="28">
        <f>외인!BT53</f>
        <v>2322392.81</v>
      </c>
      <c r="BU53" s="28">
        <f>(기관!BU53+외인!BU53)/BT53</f>
        <v>-1.0338044406880506E-4</v>
      </c>
      <c r="BV53" s="28">
        <f>외인!BV53</f>
        <v>419508.39</v>
      </c>
      <c r="BW53" s="28">
        <f>(기관!BW53+외인!BW53)/BV53</f>
        <v>-1.8600343130205336E-4</v>
      </c>
      <c r="BX53" s="28">
        <f>외인!BX53</f>
        <v>75404.95</v>
      </c>
      <c r="BY53" s="28">
        <f>(기관!BY53+외인!BY53)/BX53</f>
        <v>-1.0194290958352205E-3</v>
      </c>
      <c r="BZ53" s="28">
        <f>외인!BZ53</f>
        <v>257507.51</v>
      </c>
      <c r="CA53" s="28">
        <f>(기관!CA53+외인!CA53)/BZ53</f>
        <v>-3.0440277256379819E-3</v>
      </c>
      <c r="CB53" s="28">
        <f>외인!CB53</f>
        <v>12815.13</v>
      </c>
      <c r="CC53" s="28">
        <f>(기관!CC53+외인!CC53)/CB53</f>
        <v>-3.2898612811575068E-3</v>
      </c>
      <c r="CD53" s="28">
        <f>외인!CD53</f>
        <v>29175.38</v>
      </c>
      <c r="CE53" s="28">
        <f>(기관!CE53+외인!CE53)/CD53</f>
        <v>-5.4720795410376829E-3</v>
      </c>
      <c r="CF53" s="28">
        <f>외인!CF53</f>
        <v>28062.13</v>
      </c>
      <c r="CG53" s="28">
        <f>(기관!CG53+외인!CG53)/CF53</f>
        <v>4.3656700328877389E-3</v>
      </c>
      <c r="CH53" s="28">
        <f>외인!CH53</f>
        <v>70407.13</v>
      </c>
      <c r="CI53" s="28">
        <f>(기관!CI53+외인!CI53)/CH53</f>
        <v>1.9330428608579838E-4</v>
      </c>
      <c r="CJ53" s="28">
        <f>외인!CJ53</f>
        <v>375841.4</v>
      </c>
      <c r="CK53" s="28">
        <f>(기관!CK53+외인!CK53)/CJ53</f>
        <v>-1.7706138812807741E-3</v>
      </c>
      <c r="CL53" s="28">
        <f>외인!CL53</f>
        <v>242556.38</v>
      </c>
      <c r="CM53" s="28">
        <f>(기관!CM53+외인!CM53)/CL53</f>
        <v>-4.7609549581833301E-4</v>
      </c>
      <c r="CN53" s="28">
        <f>외인!CN53</f>
        <v>123493.67</v>
      </c>
      <c r="CO53" s="28">
        <f>(기관!CO53+외인!CO53)/CN53</f>
        <v>-1.9760526997051756E-3</v>
      </c>
      <c r="CP53" s="28">
        <f>외인!CP53</f>
        <v>99670.49</v>
      </c>
      <c r="CQ53" s="28">
        <f>(기관!CQ53+외인!CQ53)/CP53</f>
        <v>-4.8279084411042823E-4</v>
      </c>
      <c r="CR53" s="28">
        <f>외인!CR53</f>
        <v>167851.29</v>
      </c>
      <c r="CS53" s="28">
        <f>(기관!CS53+외인!CS53)/CR53</f>
        <v>-2.7844290026010523E-3</v>
      </c>
      <c r="CT53" s="28">
        <f>외인!CT53</f>
        <v>161308.16</v>
      </c>
      <c r="CU53" s="28">
        <f>(기관!CU53+외인!CU53)/CT53</f>
        <v>1.0269784244020886E-3</v>
      </c>
      <c r="CV53" s="28">
        <f>외인!CV53</f>
        <v>2322392.81</v>
      </c>
      <c r="CW53" s="28">
        <f>(기관!CW53+외인!CW53)/CV53</f>
        <v>-1.0338044406880506E-4</v>
      </c>
      <c r="CX53" s="28">
        <f>외인!CX53</f>
        <v>251891.69</v>
      </c>
      <c r="CY53" s="28">
        <f>(기관!CY53+외인!CY53)/CX53</f>
        <v>5.8398115475742781E-4</v>
      </c>
      <c r="CZ53" s="28">
        <f>외인!CZ53</f>
        <v>19459.62</v>
      </c>
      <c r="DA53" s="28">
        <f>(기관!DA53+외인!DA53)/CZ53</f>
        <v>-1.1243796127570836E-3</v>
      </c>
      <c r="DB53" s="28">
        <f>외인!DB53</f>
        <v>40829.57</v>
      </c>
      <c r="DC53" s="28">
        <f>(기관!DC53+외인!DC53)/DB53</f>
        <v>-9.0498136522133366E-4</v>
      </c>
      <c r="DD53" s="28">
        <f>외인!DD53</f>
        <v>8822.6200000000008</v>
      </c>
      <c r="DE53" s="28">
        <f>(기관!DE53+외인!DE53)/DD53</f>
        <v>1.8169205972828931E-3</v>
      </c>
      <c r="DF53" s="28">
        <f>외인!DF53</f>
        <v>56790.07</v>
      </c>
      <c r="DG53" s="28">
        <f>(기관!DG53+외인!DG53)/DF53</f>
        <v>-1.3114968866916345E-3</v>
      </c>
      <c r="DH53" s="28">
        <f>외인!DH53</f>
        <v>20800.95</v>
      </c>
      <c r="DI53" s="28">
        <f>(기관!DI53+외인!DI53)/DH53</f>
        <v>-7.6097485932132905E-3</v>
      </c>
      <c r="DJ53" s="28">
        <f>외인!DJ53</f>
        <v>696063.54</v>
      </c>
      <c r="DK53" s="28">
        <f>(기관!DK53+외인!DK53)/DJ53</f>
        <v>2.4448342747560086E-3</v>
      </c>
      <c r="DL53" s="28">
        <f>외인!DL53</f>
        <v>98446.44</v>
      </c>
      <c r="DM53" s="28">
        <f>(기관!DM53+외인!DM53)/DL53</f>
        <v>-2.4298491646828468E-3</v>
      </c>
      <c r="DN53" s="28">
        <f>외인!DN53</f>
        <v>2322392.81</v>
      </c>
      <c r="DO53" s="28">
        <f>(기관!DO53+외인!DO53)/DN53</f>
        <v>-1.0338044406880506E-4</v>
      </c>
      <c r="DP53" s="28">
        <f>외인!DP53</f>
        <v>82169.460000000006</v>
      </c>
      <c r="DQ53" s="28">
        <f>(기관!DQ53+외인!DQ53)/DP53</f>
        <v>-2.1664983559585276E-3</v>
      </c>
      <c r="DR53" s="28">
        <f>외인!DR53</f>
        <v>48736.31</v>
      </c>
      <c r="DS53" s="28">
        <f>(기관!DS53+외인!DS53)/DR53</f>
        <v>1.9931751090716552E-3</v>
      </c>
      <c r="DT53" s="28">
        <f>외인!DT53</f>
        <v>131484.85999999999</v>
      </c>
      <c r="DU53" s="28">
        <f>(기관!DU53+외인!DU53)/DT53</f>
        <v>-3.3956761257531859E-3</v>
      </c>
      <c r="DV53" s="28">
        <f>외인!DV53</f>
        <v>36088.32</v>
      </c>
      <c r="DW53" s="28">
        <f>(기관!DW53+외인!DW53)/DV53</f>
        <v>-5.2759452365751572E-4</v>
      </c>
      <c r="DX53" s="28">
        <f>외인!DX53</f>
        <v>127857.1</v>
      </c>
      <c r="DY53" s="28">
        <f>(기관!DY53+외인!DY53)/DX53</f>
        <v>6.4633876413589851E-3</v>
      </c>
      <c r="DZ53" s="28">
        <f>외인!DZ53</f>
        <v>8772.5300000000007</v>
      </c>
      <c r="EA53" s="28">
        <f>(기관!EA53+외인!EA53)/DZ53</f>
        <v>-1.060127466078771E-3</v>
      </c>
      <c r="EB53" s="28">
        <f>외인!EB53</f>
        <v>12816.27</v>
      </c>
      <c r="EC53" s="28">
        <f>(기관!EC53+외인!EC53)/EB53</f>
        <v>-1.5332073996568423E-3</v>
      </c>
      <c r="ED53" s="28">
        <f>외인!ED53</f>
        <v>10943.99</v>
      </c>
      <c r="EE53" s="28">
        <f>(기관!EE53+외인!EE53)/ED53</f>
        <v>-2.3638544991360557E-3</v>
      </c>
      <c r="EF53" s="28">
        <f>외인!EF53</f>
        <v>239784.83</v>
      </c>
      <c r="EG53" s="28">
        <f>(기관!EG53+외인!EG53)/EF53</f>
        <v>-1.7211680989160159E-3</v>
      </c>
      <c r="EH53" s="28">
        <f>외인!EH53</f>
        <v>212129.04</v>
      </c>
      <c r="EI53" s="28">
        <f>(기관!EI53+외인!EI53)/EH53</f>
        <v>6.8533756622855596E-4</v>
      </c>
      <c r="EJ53" s="28">
        <f>외인!EJ53</f>
        <v>105526.74</v>
      </c>
      <c r="EK53" s="28">
        <f>(기관!EK53+외인!EK53)/EJ53</f>
        <v>8.0083967343253469E-4</v>
      </c>
      <c r="EL53" s="28">
        <f>외인!EL53</f>
        <v>31762.84</v>
      </c>
      <c r="EM53" s="28">
        <f>(기관!EM53+외인!EM53)/EL53</f>
        <v>-5.1037627617681542E-3</v>
      </c>
      <c r="EN53" s="28">
        <f>외인!EN53</f>
        <v>48736.31</v>
      </c>
      <c r="EO53" s="28">
        <f>(기관!EO53+외인!EO53)/EN53</f>
        <v>1.9931751090716552E-3</v>
      </c>
      <c r="EP53" s="28">
        <f>외인!EP53</f>
        <v>180371.16</v>
      </c>
      <c r="EQ53" s="28">
        <f>(기관!EQ53+외인!EQ53)/EP53</f>
        <v>-1.6112886339479104E-3</v>
      </c>
      <c r="ER53" s="28">
        <f>외인!ER53</f>
        <v>14461.33</v>
      </c>
      <c r="ES53" s="28">
        <f>(기관!ES53+외인!ES53)/ER53</f>
        <v>-5.9323727485646209E-3</v>
      </c>
      <c r="ET53" s="28">
        <f>외인!ET53</f>
        <v>158849.79</v>
      </c>
      <c r="EU53" s="28">
        <f>(기관!EU53+외인!EU53)/ET53</f>
        <v>1.5306284005789368E-3</v>
      </c>
      <c r="EV53" s="28">
        <f>외인!EV53</f>
        <v>42644.83</v>
      </c>
      <c r="EW53" s="28">
        <f>(기관!EW53+외인!EW53)/EV53</f>
        <v>-1.2325057926130787E-3</v>
      </c>
      <c r="EX53" s="28">
        <f>외인!EX53</f>
        <v>57025.66</v>
      </c>
      <c r="EY53" s="28">
        <f>(기관!EY53+외인!EY53)/EX53</f>
        <v>7.7859686323665598E-5</v>
      </c>
    </row>
    <row r="54" spans="1:155">
      <c r="A54" s="27">
        <f>외인!A54</f>
        <v>46139</v>
      </c>
      <c r="B54" s="28">
        <f>외인!B54</f>
        <v>5257845.74</v>
      </c>
      <c r="C54" s="28">
        <f>(기관!C54+외인!C54)/B54</f>
        <v>2.7807776650366306E-4</v>
      </c>
      <c r="D54" s="28">
        <f>외인!D54</f>
        <v>679529.72</v>
      </c>
      <c r="E54" s="28">
        <f>(기관!E54+외인!E54)/D54</f>
        <v>-1.0591148242934831E-4</v>
      </c>
      <c r="F54" s="28">
        <f>외인!F54</f>
        <v>2143200.61</v>
      </c>
      <c r="G54" s="28">
        <f>(기관!G54+외인!G54)/F54</f>
        <v>3.3258669145302266E-4</v>
      </c>
      <c r="H54" s="28">
        <f>외인!H54</f>
        <v>347835.7</v>
      </c>
      <c r="I54" s="28">
        <f>(기관!I54+외인!I54)/H54</f>
        <v>4.6041852518301018E-4</v>
      </c>
      <c r="J54" s="28">
        <f>외인!J54</f>
        <v>47329.84</v>
      </c>
      <c r="K54" s="28">
        <f>(기관!K54+외인!K54)/J54</f>
        <v>1.6942799722120341E-3</v>
      </c>
      <c r="L54" s="28">
        <f>외인!L54</f>
        <v>318349.51</v>
      </c>
      <c r="M54" s="28">
        <f>(기관!M54+외인!M54)/L54</f>
        <v>5.7480848643366841E-4</v>
      </c>
      <c r="N54" s="28">
        <f>외인!N54</f>
        <v>241144.72</v>
      </c>
      <c r="O54" s="28">
        <f>(기관!O54+외인!O54)/N54</f>
        <v>-2.770369593827308E-3</v>
      </c>
      <c r="P54" s="28">
        <f>외인!P54</f>
        <v>197150.45</v>
      </c>
      <c r="Q54" s="28">
        <f>(기관!Q54+외인!Q54)/P54</f>
        <v>-2.0680145543669824E-3</v>
      </c>
      <c r="R54" s="28">
        <f>외인!R54</f>
        <v>132728.4</v>
      </c>
      <c r="S54" s="28">
        <f>(기관!S54+외인!S54)/R54</f>
        <v>-3.0057621428420745E-3</v>
      </c>
      <c r="T54" s="28">
        <f>외인!T54</f>
        <v>8795.8700000000008</v>
      </c>
      <c r="U54" s="28">
        <f>(기관!U54+외인!U54)/T54</f>
        <v>2.0998491337411761E-3</v>
      </c>
      <c r="V54" s="28">
        <f>외인!V54</f>
        <v>129017.19</v>
      </c>
      <c r="W54" s="28">
        <f>(기관!W54+외인!W54)/V54</f>
        <v>3.2394907996368544E-3</v>
      </c>
      <c r="X54" s="28">
        <f>외인!X54</f>
        <v>2365904.2999999998</v>
      </c>
      <c r="Y54" s="28">
        <f>(기관!Y54+외인!Y54)/X54</f>
        <v>1.0477769536155793E-3</v>
      </c>
      <c r="Z54" s="28">
        <f>외인!Z54</f>
        <v>42496.72</v>
      </c>
      <c r="AA54" s="28">
        <f>(기관!AA54+외인!AA54)/Z54</f>
        <v>-1.1829148226027797E-3</v>
      </c>
      <c r="AB54" s="28">
        <f>외인!AB54</f>
        <v>208551.63</v>
      </c>
      <c r="AC54" s="28">
        <f>(기관!AC54+외인!AC54)/AB54</f>
        <v>-1.6620344803826275E-3</v>
      </c>
      <c r="AD54" s="28">
        <f>외인!AD54</f>
        <v>19580.91</v>
      </c>
      <c r="AE54" s="28">
        <f>(기관!AE54+외인!AE54)/AD54</f>
        <v>-1.6909326481762083E-3</v>
      </c>
      <c r="AF54" s="28">
        <f>외인!AF54</f>
        <v>25156.59</v>
      </c>
      <c r="AG54" s="28">
        <f>(기관!AG54+외인!AG54)/AF54</f>
        <v>1.5860655200088718E-4</v>
      </c>
      <c r="AH54" s="28">
        <f>외인!AH54</f>
        <v>235511.51</v>
      </c>
      <c r="AI54" s="28">
        <f>(기관!AI54+외인!AI54)/AH54</f>
        <v>2.1138245005520111E-3</v>
      </c>
      <c r="AJ54" s="28">
        <f>외인!AJ54</f>
        <v>110089.22</v>
      </c>
      <c r="AK54" s="28">
        <f>(기관!AK54+외인!AK54)/AJ54</f>
        <v>-3.6213354949739852E-3</v>
      </c>
      <c r="AL54" s="28">
        <f>외인!AL54</f>
        <v>91620.36</v>
      </c>
      <c r="AM54" s="28">
        <f>(기관!AM54+외인!AM54)/AL54</f>
        <v>-1.6210370707995469E-3</v>
      </c>
      <c r="AN54" s="28">
        <f>외인!AN54</f>
        <v>169545.66</v>
      </c>
      <c r="AO54" s="28">
        <f>(기관!AO54+외인!AO54)/AN54</f>
        <v>-3.1559050228711252E-3</v>
      </c>
      <c r="AP54" s="28">
        <f>외인!AP54</f>
        <v>171471.02</v>
      </c>
      <c r="AQ54" s="28">
        <f>(기관!AQ54+외인!AQ54)/AP54</f>
        <v>1.2339694485983697E-3</v>
      </c>
      <c r="AR54" s="28">
        <f>외인!AR54</f>
        <v>25168.6</v>
      </c>
      <c r="AS54" s="28">
        <f>(기관!AS54+외인!AS54)/AR54</f>
        <v>1.5098177888321163E-3</v>
      </c>
      <c r="AT54" s="28">
        <f>외인!AT54</f>
        <v>84257.38</v>
      </c>
      <c r="AU54" s="28">
        <f>(기관!AU54+외인!AU54)/AT54</f>
        <v>2.6086735666359435E-4</v>
      </c>
      <c r="AV54" s="28">
        <f>외인!AV54</f>
        <v>49603.3</v>
      </c>
      <c r="AW54" s="28">
        <f>(기관!AW54+외인!AW54)/AV54</f>
        <v>-3.7033826378486922E-4</v>
      </c>
      <c r="AX54" s="28">
        <f>외인!AX54</f>
        <v>75764.38</v>
      </c>
      <c r="AY54" s="28">
        <f>(기관!AY54+외인!AY54)/AX54</f>
        <v>-3.3155422112607531E-4</v>
      </c>
      <c r="AZ54" s="28">
        <f>외인!AZ54</f>
        <v>2554780.0699999998</v>
      </c>
      <c r="BA54" s="28">
        <f>(기관!BA54+외인!BA54)/AZ54</f>
        <v>7.0149286862097686E-4</v>
      </c>
      <c r="BB54" s="28">
        <f>외인!BB54</f>
        <v>99974.56</v>
      </c>
      <c r="BC54" s="28">
        <f>(기관!BC54+외인!BC54)/BB54</f>
        <v>-1.9154872999691114E-4</v>
      </c>
      <c r="BD54" s="28">
        <f>외인!BD54</f>
        <v>40558.519999999997</v>
      </c>
      <c r="BE54" s="28">
        <f>(기관!BE54+외인!BE54)/BD54</f>
        <v>-5.9297035493405573E-4</v>
      </c>
      <c r="BF54" s="28">
        <f>외인!BF54</f>
        <v>0</v>
      </c>
      <c r="BG54" s="28" t="e">
        <f>(기관!BG54+외인!BG54)/BF54</f>
        <v>#DIV/0!</v>
      </c>
      <c r="BH54" s="28">
        <f>외인!BH54</f>
        <v>101510.73</v>
      </c>
      <c r="BI54" s="28">
        <f>(기관!BI54+외인!BI54)/BH54</f>
        <v>2.8837345569281202E-3</v>
      </c>
      <c r="BJ54" s="28">
        <f>외인!BJ54</f>
        <v>135949.75</v>
      </c>
      <c r="BK54" s="28">
        <f>(기관!BK54+외인!BK54)/BJ54</f>
        <v>-3.9838249058935378E-4</v>
      </c>
      <c r="BL54" s="28">
        <f>외인!BL54</f>
        <v>50983.69</v>
      </c>
      <c r="BM54" s="28">
        <f>(기관!BM54+외인!BM54)/BL54</f>
        <v>-3.8992862227116157E-4</v>
      </c>
      <c r="BN54" s="28">
        <f>외인!BN54</f>
        <v>52317.21</v>
      </c>
      <c r="BO54" s="28">
        <f>(기관!BO54+외인!BO54)/BN54</f>
        <v>3.3457441633451017E-3</v>
      </c>
      <c r="BP54" s="28">
        <f>외인!BP54</f>
        <v>85878.87</v>
      </c>
      <c r="BQ54" s="28">
        <f>(기관!BQ54+외인!BQ54)/BP54</f>
        <v>-5.4285763191807244E-4</v>
      </c>
      <c r="BR54" s="28">
        <f>외인!BR54</f>
        <v>329099.19</v>
      </c>
      <c r="BS54" s="28">
        <f>(기관!BS54+외인!BS54)/BR54</f>
        <v>2.1782794421341478E-3</v>
      </c>
      <c r="BT54" s="28">
        <f>외인!BT54</f>
        <v>2410282.0099999998</v>
      </c>
      <c r="BU54" s="28">
        <f>(기관!BU54+외인!BU54)/BT54</f>
        <v>1.0114957460932133E-3</v>
      </c>
      <c r="BV54" s="28">
        <f>외인!BV54</f>
        <v>427305.83</v>
      </c>
      <c r="BW54" s="28">
        <f>(기관!BW54+외인!BW54)/BV54</f>
        <v>-7.8957499830975856E-4</v>
      </c>
      <c r="BX54" s="28">
        <f>외인!BX54</f>
        <v>75670.37</v>
      </c>
      <c r="BY54" s="28">
        <f>(기관!BY54+외인!BY54)/BX54</f>
        <v>-1.2249180227346583E-3</v>
      </c>
      <c r="BZ54" s="28">
        <f>외인!BZ54</f>
        <v>261166.02</v>
      </c>
      <c r="CA54" s="28">
        <f>(기관!CA54+외인!CA54)/BZ54</f>
        <v>-2.6175304122641992E-3</v>
      </c>
      <c r="CB54" s="28">
        <f>외인!CB54</f>
        <v>13094.73</v>
      </c>
      <c r="CC54" s="28">
        <f>(기관!CC54+외인!CC54)/CB54</f>
        <v>-2.8072361934915802E-3</v>
      </c>
      <c r="CD54" s="28">
        <f>외인!CD54</f>
        <v>29055.94</v>
      </c>
      <c r="CE54" s="28">
        <f>(기관!CE54+외인!CE54)/CD54</f>
        <v>-5.4900994426612948E-3</v>
      </c>
      <c r="CF54" s="28">
        <f>외인!CF54</f>
        <v>28632.49</v>
      </c>
      <c r="CG54" s="28">
        <f>(기관!CG54+외인!CG54)/CF54</f>
        <v>3.2016076841378449E-3</v>
      </c>
      <c r="CH54" s="28">
        <f>외인!CH54</f>
        <v>70430.84</v>
      </c>
      <c r="CI54" s="28">
        <f>(기관!CI54+외인!CI54)/CH54</f>
        <v>3.4501931256250913E-5</v>
      </c>
      <c r="CJ54" s="28">
        <f>외인!CJ54</f>
        <v>378864.74</v>
      </c>
      <c r="CK54" s="28">
        <f>(기관!CK54+외인!CK54)/CJ54</f>
        <v>-1.5722761637834125E-3</v>
      </c>
      <c r="CL54" s="28">
        <f>외인!CL54</f>
        <v>240376.32000000001</v>
      </c>
      <c r="CM54" s="28">
        <f>(기관!CM54+외인!CM54)/CL54</f>
        <v>-1.3124004893660076E-3</v>
      </c>
      <c r="CN54" s="28">
        <f>외인!CN54</f>
        <v>125486.91</v>
      </c>
      <c r="CO54" s="28">
        <f>(기관!CO54+외인!CO54)/CN54</f>
        <v>-1.500793987197549E-3</v>
      </c>
      <c r="CP54" s="28">
        <f>외인!CP54</f>
        <v>100560.18</v>
      </c>
      <c r="CQ54" s="28">
        <f>(기관!CQ54+외인!CQ54)/CP54</f>
        <v>-1.8834492937462932E-4</v>
      </c>
      <c r="CR54" s="28">
        <f>외인!CR54</f>
        <v>169098.11</v>
      </c>
      <c r="CS54" s="28">
        <f>(기관!CS54+외인!CS54)/CR54</f>
        <v>-2.4039298842547679E-3</v>
      </c>
      <c r="CT54" s="28">
        <f>외인!CT54</f>
        <v>163117.31</v>
      </c>
      <c r="CU54" s="28">
        <f>(기관!CU54+외인!CU54)/CT54</f>
        <v>5.3225497649513715E-4</v>
      </c>
      <c r="CV54" s="28">
        <f>외인!CV54</f>
        <v>2410282.0099999998</v>
      </c>
      <c r="CW54" s="28">
        <f>(기관!CW54+외인!CW54)/CV54</f>
        <v>1.0114957460932133E-3</v>
      </c>
      <c r="CX54" s="28">
        <f>외인!CX54</f>
        <v>248686.3</v>
      </c>
      <c r="CY54" s="28">
        <f>(기관!CY54+외인!CY54)/CX54</f>
        <v>-4.8896943659542266E-5</v>
      </c>
      <c r="CZ54" s="28">
        <f>외인!CZ54</f>
        <v>19863.7</v>
      </c>
      <c r="DA54" s="28">
        <f>(기관!DA54+외인!DA54)/CZ54</f>
        <v>-1.6160131294773884E-3</v>
      </c>
      <c r="DB54" s="28">
        <f>외인!DB54</f>
        <v>40558.519999999997</v>
      </c>
      <c r="DC54" s="28">
        <f>(기관!DC54+외인!DC54)/DB54</f>
        <v>-5.9297035493405573E-4</v>
      </c>
      <c r="DD54" s="28">
        <f>외인!DD54</f>
        <v>8795.8700000000008</v>
      </c>
      <c r="DE54" s="28">
        <f>(기관!DE54+외인!DE54)/DD54</f>
        <v>2.0998491337411761E-3</v>
      </c>
      <c r="DF54" s="28">
        <f>외인!DF54</f>
        <v>56974.93</v>
      </c>
      <c r="DG54" s="28">
        <f>(기관!DG54+외인!DG54)/DF54</f>
        <v>-1.5557719860296449E-3</v>
      </c>
      <c r="DH54" s="28">
        <f>외인!DH54</f>
        <v>20680.64</v>
      </c>
      <c r="DI54" s="28">
        <f>(기관!DI54+외인!DI54)/DH54</f>
        <v>-7.4446438794930903E-3</v>
      </c>
      <c r="DJ54" s="28">
        <f>외인!DJ54</f>
        <v>708835.94</v>
      </c>
      <c r="DK54" s="28">
        <f>(기관!DK54+외인!DK54)/DJ54</f>
        <v>1.7660927294403271E-3</v>
      </c>
      <c r="DL54" s="28">
        <f>외인!DL54</f>
        <v>100296.48</v>
      </c>
      <c r="DM54" s="28">
        <f>(기관!DM54+외인!DM54)/DL54</f>
        <v>-1.8751405831989318E-3</v>
      </c>
      <c r="DN54" s="28">
        <f>외인!DN54</f>
        <v>2410282.0099999998</v>
      </c>
      <c r="DO54" s="28">
        <f>(기관!DO54+외인!DO54)/DN54</f>
        <v>1.0114957460932133E-3</v>
      </c>
      <c r="DP54" s="28">
        <f>외인!DP54</f>
        <v>84454.47</v>
      </c>
      <c r="DQ54" s="28">
        <f>(기관!DQ54+외인!DQ54)/DP54</f>
        <v>-5.3875182687192246E-5</v>
      </c>
      <c r="DR54" s="28">
        <f>외인!DR54</f>
        <v>49177.36</v>
      </c>
      <c r="DS54" s="28">
        <f>(기관!DS54+외인!DS54)/DR54</f>
        <v>2.4159491278100331E-3</v>
      </c>
      <c r="DT54" s="28">
        <f>외인!DT54</f>
        <v>132728.4</v>
      </c>
      <c r="DU54" s="28">
        <f>(기관!DU54+외인!DU54)/DT54</f>
        <v>-3.0057621428420745E-3</v>
      </c>
      <c r="DV54" s="28">
        <f>외인!DV54</f>
        <v>36092.47</v>
      </c>
      <c r="DW54" s="28">
        <f>(기관!DW54+외인!DW54)/DV54</f>
        <v>-1.8535722271155187E-4</v>
      </c>
      <c r="DX54" s="28">
        <f>외인!DX54</f>
        <v>129017.19</v>
      </c>
      <c r="DY54" s="28">
        <f>(기관!DY54+외인!DY54)/DX54</f>
        <v>3.2394907996368544E-3</v>
      </c>
      <c r="DZ54" s="28">
        <f>외인!DZ54</f>
        <v>8792.76</v>
      </c>
      <c r="EA54" s="28">
        <f>(기관!EA54+외인!EA54)/DZ54</f>
        <v>-8.8709347235680258E-4</v>
      </c>
      <c r="EB54" s="28">
        <f>외인!EB54</f>
        <v>12783.18</v>
      </c>
      <c r="EC54" s="28">
        <f>(기관!EC54+외인!EC54)/EB54</f>
        <v>-1.9948088034432748E-3</v>
      </c>
      <c r="ED54" s="28">
        <f>외인!ED54</f>
        <v>11244.98</v>
      </c>
      <c r="EE54" s="28">
        <f>(기관!EE54+외인!EE54)/ED54</f>
        <v>-2.03824284258398E-3</v>
      </c>
      <c r="EF54" s="28">
        <f>외인!EF54</f>
        <v>239612.74</v>
      </c>
      <c r="EG54" s="28">
        <f>(기관!EG54+외인!EG54)/EF54</f>
        <v>-2.2305157897697762E-3</v>
      </c>
      <c r="EH54" s="28">
        <f>외인!EH54</f>
        <v>222013.68</v>
      </c>
      <c r="EI54" s="28">
        <f>(기관!EI54+외인!EI54)/EH54</f>
        <v>6.9995686752275812E-4</v>
      </c>
      <c r="EJ54" s="28">
        <f>외인!EJ54</f>
        <v>106137.28</v>
      </c>
      <c r="EK54" s="28">
        <f>(기관!EK54+외인!EK54)/EJ54</f>
        <v>9.0882298849188534E-4</v>
      </c>
      <c r="EL54" s="28">
        <f>외인!EL54</f>
        <v>31657.64</v>
      </c>
      <c r="EM54" s="28">
        <f>(기관!EM54+외인!EM54)/EL54</f>
        <v>-5.1005065443918123E-3</v>
      </c>
      <c r="EN54" s="28">
        <f>외인!EN54</f>
        <v>49177.36</v>
      </c>
      <c r="EO54" s="28">
        <f>(기관!EO54+외인!EO54)/EN54</f>
        <v>2.4159491278100331E-3</v>
      </c>
      <c r="EP54" s="28">
        <f>외인!EP54</f>
        <v>178247.09</v>
      </c>
      <c r="EQ54" s="28">
        <f>(기관!EQ54+외인!EQ54)/EP54</f>
        <v>-3.0760670482755143E-3</v>
      </c>
      <c r="ER54" s="28">
        <f>외인!ER54</f>
        <v>14697.58</v>
      </c>
      <c r="ES54" s="28">
        <f>(기관!ES54+외인!ES54)/ER54</f>
        <v>-2.1826722494451465E-3</v>
      </c>
      <c r="ET54" s="28">
        <f>외인!ET54</f>
        <v>171471.02</v>
      </c>
      <c r="EU54" s="28">
        <f>(기관!EU54+외인!EU54)/ET54</f>
        <v>1.2339694485983697E-3</v>
      </c>
      <c r="EV54" s="28">
        <f>외인!EV54</f>
        <v>42496.72</v>
      </c>
      <c r="EW54" s="28">
        <f>(기관!EW54+외인!EW54)/EV54</f>
        <v>-1.1829148226027797E-3</v>
      </c>
      <c r="EX54" s="28">
        <f>외인!EX54</f>
        <v>58063.45</v>
      </c>
      <c r="EY54" s="28">
        <f>(기관!EY54+외인!EY54)/EX54</f>
        <v>5.3975435493412813E-4</v>
      </c>
    </row>
    <row r="55" spans="1:155">
      <c r="A55" s="27">
        <f>외인!A55</f>
        <v>46140</v>
      </c>
      <c r="B55" s="28">
        <f>외인!B55</f>
        <v>5278520.33</v>
      </c>
      <c r="C55" s="28">
        <f>(기관!C55+외인!C55)/B55</f>
        <v>-8.4034913625121943E-5</v>
      </c>
      <c r="D55" s="28">
        <f>외인!D55</f>
        <v>673932.24</v>
      </c>
      <c r="E55" s="28">
        <f>(기관!E55+외인!E55)/D55</f>
        <v>-6.2015136714634695E-4</v>
      </c>
      <c r="F55" s="28">
        <f>외인!F55</f>
        <v>2139500.6800000002</v>
      </c>
      <c r="G55" s="28">
        <f>(기관!G55+외인!G55)/F55</f>
        <v>3.9214757342353341E-5</v>
      </c>
      <c r="H55" s="28">
        <f>외인!H55</f>
        <v>361379.78</v>
      </c>
      <c r="I55" s="28">
        <f>(기관!I55+외인!I55)/H55</f>
        <v>-1.6282039908264921E-4</v>
      </c>
      <c r="J55" s="28">
        <f>외인!J55</f>
        <v>47210.15</v>
      </c>
      <c r="K55" s="28">
        <f>(기관!K55+외인!K55)/J55</f>
        <v>1.9339061621282713E-3</v>
      </c>
      <c r="L55" s="28">
        <f>외인!L55</f>
        <v>331703.03999999998</v>
      </c>
      <c r="M55" s="28">
        <f>(기관!M55+외인!M55)/L55</f>
        <v>4.1570315424302413E-4</v>
      </c>
      <c r="N55" s="28">
        <f>외인!N55</f>
        <v>250266.99</v>
      </c>
      <c r="O55" s="28">
        <f>(기관!O55+외인!O55)/N55</f>
        <v>-1.1909281363874638E-3</v>
      </c>
      <c r="P55" s="28">
        <f>외인!P55</f>
        <v>195369.28</v>
      </c>
      <c r="Q55" s="28">
        <f>(기관!Q55+외인!Q55)/P55</f>
        <v>-2.6868604931133497E-3</v>
      </c>
      <c r="R55" s="28">
        <f>외인!R55</f>
        <v>134851.04999999999</v>
      </c>
      <c r="S55" s="28">
        <f>(기관!S55+외인!S55)/R55</f>
        <v>-2.0267547045425306E-3</v>
      </c>
      <c r="T55" s="28">
        <f>외인!T55</f>
        <v>8980.99</v>
      </c>
      <c r="U55" s="28">
        <f>(기관!U55+외인!U55)/T55</f>
        <v>2.9439961518718982E-3</v>
      </c>
      <c r="V55" s="28">
        <f>외인!V55</f>
        <v>129246.6</v>
      </c>
      <c r="W55" s="28">
        <f>(기관!W55+외인!W55)/V55</f>
        <v>3.438233578291421E-3</v>
      </c>
      <c r="X55" s="28">
        <f>외인!X55</f>
        <v>2356135.92</v>
      </c>
      <c r="Y55" s="28">
        <f>(기관!Y55+외인!Y55)/X55</f>
        <v>3.2412815980497429E-4</v>
      </c>
      <c r="Z55" s="28">
        <f>외인!Z55</f>
        <v>43740.44</v>
      </c>
      <c r="AA55" s="28">
        <f>(기관!AA55+외인!AA55)/Z55</f>
        <v>-8.1846456048453059E-5</v>
      </c>
      <c r="AB55" s="28">
        <f>외인!AB55</f>
        <v>210486.41</v>
      </c>
      <c r="AC55" s="28">
        <f>(기관!AC55+외인!AC55)/AB55</f>
        <v>-1.180836330478533E-3</v>
      </c>
      <c r="AD55" s="28">
        <f>외인!AD55</f>
        <v>19464.14</v>
      </c>
      <c r="AE55" s="28">
        <f>(기관!AE55+외인!AE55)/AD55</f>
        <v>-2.9310311167100112E-3</v>
      </c>
      <c r="AF55" s="28">
        <f>외인!AF55</f>
        <v>24958.7</v>
      </c>
      <c r="AG55" s="28">
        <f>(기관!AG55+외인!AG55)/AF55</f>
        <v>-1.3422173430507195E-4</v>
      </c>
      <c r="AH55" s="28">
        <f>외인!AH55</f>
        <v>232599.11</v>
      </c>
      <c r="AI55" s="28">
        <f>(기관!AI55+외인!AI55)/AH55</f>
        <v>1.1773905755701301E-3</v>
      </c>
      <c r="AJ55" s="28">
        <f>외인!AJ55</f>
        <v>111623.38</v>
      </c>
      <c r="AK55" s="28">
        <f>(기관!AK55+외인!AK55)/AJ55</f>
        <v>-2.2903803844678415E-3</v>
      </c>
      <c r="AL55" s="28">
        <f>외인!AL55</f>
        <v>93270.27</v>
      </c>
      <c r="AM55" s="28">
        <f>(기관!AM55+외인!AM55)/AL55</f>
        <v>-1.9502463110699687E-3</v>
      </c>
      <c r="AN55" s="28">
        <f>외인!AN55</f>
        <v>177078.6</v>
      </c>
      <c r="AO55" s="28">
        <f>(기관!AO55+외인!AO55)/AN55</f>
        <v>-8.161912280761198E-4</v>
      </c>
      <c r="AP55" s="28">
        <f>외인!AP55</f>
        <v>169825.83</v>
      </c>
      <c r="AQ55" s="28">
        <f>(기관!AQ55+외인!AQ55)/AP55</f>
        <v>-1.9222635331739583E-3</v>
      </c>
      <c r="AR55" s="28">
        <f>외인!AR55</f>
        <v>25236.46</v>
      </c>
      <c r="AS55" s="28">
        <f>(기관!AS55+외인!AS55)/AR55</f>
        <v>1.8881412052245046E-3</v>
      </c>
      <c r="AT55" s="28">
        <f>외인!AT55</f>
        <v>86090.53</v>
      </c>
      <c r="AU55" s="28">
        <f>(기관!AU55+외인!AU55)/AT55</f>
        <v>6.721993696635391E-4</v>
      </c>
      <c r="AV55" s="28">
        <f>외인!AV55</f>
        <v>49337.120000000003</v>
      </c>
      <c r="AW55" s="28">
        <f>(기관!AW55+외인!AW55)/AV55</f>
        <v>-1.4451593445259867E-4</v>
      </c>
      <c r="AX55" s="28">
        <f>외인!AX55</f>
        <v>77319.67</v>
      </c>
      <c r="AY55" s="28">
        <f>(기관!AY55+외인!AY55)/AX55</f>
        <v>4.9767413647781986E-4</v>
      </c>
      <c r="AZ55" s="28">
        <f>외인!AZ55</f>
        <v>2553635.63</v>
      </c>
      <c r="BA55" s="28">
        <f>(기관!BA55+외인!BA55)/AZ55</f>
        <v>2.7360990416631949E-5</v>
      </c>
      <c r="BB55" s="28">
        <f>외인!BB55</f>
        <v>101528.05</v>
      </c>
      <c r="BC55" s="28">
        <f>(기관!BC55+외인!BC55)/BB55</f>
        <v>2.6701980388670911E-4</v>
      </c>
      <c r="BD55" s="28">
        <f>외인!BD55</f>
        <v>39766.1</v>
      </c>
      <c r="BE55" s="28">
        <f>(기관!BE55+외인!BE55)/BD55</f>
        <v>-5.3336887449360133E-4</v>
      </c>
      <c r="BF55" s="28">
        <f>외인!BF55</f>
        <v>0</v>
      </c>
      <c r="BG55" s="28" t="e">
        <f>(기관!BG55+외인!BG55)/BF55</f>
        <v>#DIV/0!</v>
      </c>
      <c r="BH55" s="28">
        <f>외인!BH55</f>
        <v>102302.03</v>
      </c>
      <c r="BI55" s="28">
        <f>(기관!BI55+외인!BI55)/BH55</f>
        <v>3.4703123681905433E-3</v>
      </c>
      <c r="BJ55" s="28">
        <f>외인!BJ55</f>
        <v>139506.01999999999</v>
      </c>
      <c r="BK55" s="28">
        <f>(기관!BK55+외인!BK55)/BJ55</f>
        <v>-4.1933674260078525E-4</v>
      </c>
      <c r="BL55" s="28">
        <f>외인!BL55</f>
        <v>51006.48</v>
      </c>
      <c r="BM55" s="28">
        <f>(기관!BM55+외인!BM55)/BL55</f>
        <v>2.3526422525138175E-6</v>
      </c>
      <c r="BN55" s="28">
        <f>외인!BN55</f>
        <v>57165.5</v>
      </c>
      <c r="BO55" s="28">
        <f>(기관!BO55+외인!BO55)/BN55</f>
        <v>4.655605216432988E-3</v>
      </c>
      <c r="BP55" s="28">
        <f>외인!BP55</f>
        <v>87633.35</v>
      </c>
      <c r="BQ55" s="28">
        <f>(기관!BQ55+외인!BQ55)/BP55</f>
        <v>1.2883223110836219E-4</v>
      </c>
      <c r="BR55" s="28">
        <f>외인!BR55</f>
        <v>326099.03999999998</v>
      </c>
      <c r="BS55" s="28">
        <f>(기관!BS55+외인!BS55)/BR55</f>
        <v>-1.0426280310423415E-5</v>
      </c>
      <c r="BT55" s="28">
        <f>외인!BT55</f>
        <v>2400740.38</v>
      </c>
      <c r="BU55" s="28">
        <f>(기관!BU55+외인!BU55)/BT55</f>
        <v>3.4008258735582225E-4</v>
      </c>
      <c r="BV55" s="28">
        <f>외인!BV55</f>
        <v>427497.76</v>
      </c>
      <c r="BW55" s="28">
        <f>(기관!BW55+외인!BW55)/BV55</f>
        <v>-9.0288192387253665E-4</v>
      </c>
      <c r="BX55" s="28">
        <f>외인!BX55</f>
        <v>75729.75</v>
      </c>
      <c r="BY55" s="28">
        <f>(기관!BY55+외인!BY55)/BX55</f>
        <v>-1.4806598463615688E-3</v>
      </c>
      <c r="BZ55" s="28">
        <f>외인!BZ55</f>
        <v>270348.86</v>
      </c>
      <c r="CA55" s="28">
        <f>(기관!CA55+외인!CA55)/BZ55</f>
        <v>-1.2074768874557119E-3</v>
      </c>
      <c r="CB55" s="28">
        <f>외인!CB55</f>
        <v>13126.57</v>
      </c>
      <c r="CC55" s="28">
        <f>(기관!CC55+외인!CC55)/CB55</f>
        <v>-2.1087001402498901E-3</v>
      </c>
      <c r="CD55" s="28">
        <f>외인!CD55</f>
        <v>29101.42</v>
      </c>
      <c r="CE55" s="28">
        <f>(기관!CE55+외인!CE55)/CD55</f>
        <v>-4.382947636232184E-3</v>
      </c>
      <c r="CF55" s="28">
        <f>외인!CF55</f>
        <v>28478.25</v>
      </c>
      <c r="CG55" s="28">
        <f>(기관!CG55+외인!CG55)/CF55</f>
        <v>3.6726273559646396E-3</v>
      </c>
      <c r="CH55" s="28">
        <f>외인!CH55</f>
        <v>70190.17</v>
      </c>
      <c r="CI55" s="28">
        <f>(기관!CI55+외인!CI55)/CH55</f>
        <v>1.6141861460087644E-4</v>
      </c>
      <c r="CJ55" s="28">
        <f>외인!CJ55</f>
        <v>374713.1</v>
      </c>
      <c r="CK55" s="28">
        <f>(기관!CK55+외인!CK55)/CJ55</f>
        <v>-1.3204235453737809E-3</v>
      </c>
      <c r="CL55" s="28">
        <f>외인!CL55</f>
        <v>242467.22</v>
      </c>
      <c r="CM55" s="28">
        <f>(기관!CM55+외인!CM55)/CL55</f>
        <v>-8.4869204175310787E-4</v>
      </c>
      <c r="CN55" s="28">
        <f>외인!CN55</f>
        <v>125086.9</v>
      </c>
      <c r="CO55" s="28">
        <f>(기관!CO55+외인!CO55)/CN55</f>
        <v>-1.3329933030557157E-3</v>
      </c>
      <c r="CP55" s="28">
        <f>외인!CP55</f>
        <v>102105.99</v>
      </c>
      <c r="CQ55" s="28">
        <f>(기관!CQ55+외인!CQ55)/CP55</f>
        <v>2.6687954350180631E-4</v>
      </c>
      <c r="CR55" s="28">
        <f>외인!CR55</f>
        <v>171905.69</v>
      </c>
      <c r="CS55" s="28">
        <f>(기관!CS55+외인!CS55)/CR55</f>
        <v>-1.3593500017364173E-3</v>
      </c>
      <c r="CT55" s="28">
        <f>외인!CT55</f>
        <v>165222.32</v>
      </c>
      <c r="CU55" s="28">
        <f>(기관!CU55+외인!CU55)/CT55</f>
        <v>-1.307389945862036E-3</v>
      </c>
      <c r="CV55" s="28">
        <f>외인!CV55</f>
        <v>2400740.38</v>
      </c>
      <c r="CW55" s="28">
        <f>(기관!CW55+외인!CW55)/CV55</f>
        <v>3.4008258735582225E-4</v>
      </c>
      <c r="CX55" s="28">
        <f>외인!CX55</f>
        <v>256559.81</v>
      </c>
      <c r="CY55" s="28">
        <f>(기관!CY55+외인!CY55)/CX55</f>
        <v>-8.5395292427134246E-4</v>
      </c>
      <c r="CZ55" s="28">
        <f>외인!CZ55</f>
        <v>19561.28</v>
      </c>
      <c r="DA55" s="28">
        <f>(기관!DA55+외인!DA55)/CZ55</f>
        <v>-5.2021135631206139E-3</v>
      </c>
      <c r="DB55" s="28">
        <f>외인!DB55</f>
        <v>39766.1</v>
      </c>
      <c r="DC55" s="28">
        <f>(기관!DC55+외인!DC55)/DB55</f>
        <v>-5.3336887449360133E-4</v>
      </c>
      <c r="DD55" s="28">
        <f>외인!DD55</f>
        <v>8980.99</v>
      </c>
      <c r="DE55" s="28">
        <f>(기관!DE55+외인!DE55)/DD55</f>
        <v>2.9439961518718982E-3</v>
      </c>
      <c r="DF55" s="28">
        <f>외인!DF55</f>
        <v>57021.45</v>
      </c>
      <c r="DG55" s="28">
        <f>(기관!DG55+외인!DG55)/DF55</f>
        <v>-1.8317668175747901E-3</v>
      </c>
      <c r="DH55" s="28">
        <f>외인!DH55</f>
        <v>20765.599999999999</v>
      </c>
      <c r="DI55" s="28">
        <f>(기관!DI55+외인!DI55)/DH55</f>
        <v>-5.8587278961359174E-3</v>
      </c>
      <c r="DJ55" s="28">
        <f>외인!DJ55</f>
        <v>709401.13</v>
      </c>
      <c r="DK55" s="28">
        <f>(기관!DK55+외인!DK55)/DJ55</f>
        <v>2.412034500142395E-4</v>
      </c>
      <c r="DL55" s="28">
        <f>외인!DL55</f>
        <v>99861.97</v>
      </c>
      <c r="DM55" s="28">
        <f>(기관!DM55+외인!DM55)/DL55</f>
        <v>-1.7117627461184673E-3</v>
      </c>
      <c r="DN55" s="28">
        <f>외인!DN55</f>
        <v>2400740.38</v>
      </c>
      <c r="DO55" s="28">
        <f>(기관!DO55+외인!DO55)/DN55</f>
        <v>3.4008258735582225E-4</v>
      </c>
      <c r="DP55" s="28">
        <f>외인!DP55</f>
        <v>81614.03</v>
      </c>
      <c r="DQ55" s="28">
        <f>(기관!DQ55+외인!DQ55)/DP55</f>
        <v>-9.8108131653344417E-4</v>
      </c>
      <c r="DR55" s="28">
        <f>외인!DR55</f>
        <v>49014.64</v>
      </c>
      <c r="DS55" s="28">
        <f>(기관!DS55+외인!DS55)/DR55</f>
        <v>3.3543039385783512E-3</v>
      </c>
      <c r="DT55" s="28">
        <f>외인!DT55</f>
        <v>134851.04999999999</v>
      </c>
      <c r="DU55" s="28">
        <f>(기관!DU55+외인!DU55)/DT55</f>
        <v>-2.0267547045425306E-3</v>
      </c>
      <c r="DV55" s="28">
        <f>외인!DV55</f>
        <v>36779.730000000003</v>
      </c>
      <c r="DW55" s="28">
        <f>(기관!DW55+외인!DW55)/DV55</f>
        <v>1.0976154528594961E-3</v>
      </c>
      <c r="DX55" s="28">
        <f>외인!DX55</f>
        <v>129246.6</v>
      </c>
      <c r="DY55" s="28">
        <f>(기관!DY55+외인!DY55)/DX55</f>
        <v>3.438233578291421E-3</v>
      </c>
      <c r="DZ55" s="28">
        <f>외인!DZ55</f>
        <v>8764.33</v>
      </c>
      <c r="EA55" s="28">
        <f>(기관!EA55+외인!EA55)/DZ55</f>
        <v>-2.2363375180989306E-4</v>
      </c>
      <c r="EB55" s="28">
        <f>외인!EB55</f>
        <v>12889.8</v>
      </c>
      <c r="EC55" s="28">
        <f>(기관!EC55+외인!EC55)/EB55</f>
        <v>-1.2762028891061153E-3</v>
      </c>
      <c r="ED55" s="28">
        <f>외인!ED55</f>
        <v>11215.91</v>
      </c>
      <c r="EE55" s="28">
        <f>(기관!EE55+외인!EE55)/ED55</f>
        <v>-3.069746458379213E-3</v>
      </c>
      <c r="EF55" s="28">
        <f>외인!EF55</f>
        <v>239031.26</v>
      </c>
      <c r="EG55" s="28">
        <f>(기관!EG55+외인!EG55)/EF55</f>
        <v>-1.4846593704940516E-3</v>
      </c>
      <c r="EH55" s="28">
        <f>외인!EH55</f>
        <v>225319.08</v>
      </c>
      <c r="EI55" s="28">
        <f>(기관!EI55+외인!EI55)/EH55</f>
        <v>7.8808239408753133E-4</v>
      </c>
      <c r="EJ55" s="28">
        <f>외인!EJ55</f>
        <v>105551.09</v>
      </c>
      <c r="EK55" s="28">
        <f>(기관!EK55+외인!EK55)/EJ55</f>
        <v>1.2574005630827687E-3</v>
      </c>
      <c r="EL55" s="28">
        <f>외인!EL55</f>
        <v>31724.65</v>
      </c>
      <c r="EM55" s="28">
        <f>(기관!EM55+외인!EM55)/EL55</f>
        <v>-4.0684451995530281E-3</v>
      </c>
      <c r="EN55" s="28">
        <f>외인!EN55</f>
        <v>49014.64</v>
      </c>
      <c r="EO55" s="28">
        <f>(기관!EO55+외인!EO55)/EN55</f>
        <v>3.3543039385783512E-3</v>
      </c>
      <c r="EP55" s="28">
        <f>외인!EP55</f>
        <v>174457.14</v>
      </c>
      <c r="EQ55" s="28">
        <f>(기관!EQ55+외인!EQ55)/EP55</f>
        <v>-3.6660580358018014E-3</v>
      </c>
      <c r="ER55" s="28">
        <f>외인!ER55</f>
        <v>14417.39</v>
      </c>
      <c r="ES55" s="28">
        <f>(기관!ES55+외인!ES55)/ER55</f>
        <v>-2.9790412827841936E-3</v>
      </c>
      <c r="ET55" s="28">
        <f>외인!ET55</f>
        <v>169825.83</v>
      </c>
      <c r="EU55" s="28">
        <f>(기관!EU55+외인!EU55)/ET55</f>
        <v>-1.9222635331739583E-3</v>
      </c>
      <c r="EV55" s="28">
        <f>외인!EV55</f>
        <v>43740.44</v>
      </c>
      <c r="EW55" s="28">
        <f>(기관!EW55+외인!EW55)/EV55</f>
        <v>-8.1846456048453059E-5</v>
      </c>
      <c r="EX55" s="28">
        <f>외인!EX55</f>
        <v>58365.56</v>
      </c>
      <c r="EY55" s="28">
        <f>(기관!EY55+외인!EY55)/EX55</f>
        <v>5.2822246544023568E-4</v>
      </c>
    </row>
    <row r="56" spans="1:155">
      <c r="A56" s="27">
        <f>외인!A56</f>
        <v>46141</v>
      </c>
      <c r="B56" s="28">
        <f>외인!B56</f>
        <v>5318255.55</v>
      </c>
      <c r="C56" s="28">
        <f>(기관!C56+외인!C56)/B56</f>
        <v>9.5369617956775324E-5</v>
      </c>
      <c r="D56" s="28">
        <f>외인!D56</f>
        <v>677611.06</v>
      </c>
      <c r="E56" s="28">
        <f>(기관!E56+외인!E56)/D56</f>
        <v>-4.2180539379035517E-4</v>
      </c>
      <c r="F56" s="28">
        <f>외인!F56</f>
        <v>2166150.79</v>
      </c>
      <c r="G56" s="28">
        <f>(기관!G56+외인!G56)/F56</f>
        <v>6.0907117181809858E-4</v>
      </c>
      <c r="H56" s="28">
        <f>외인!H56</f>
        <v>367885.22</v>
      </c>
      <c r="I56" s="28">
        <f>(기관!I56+외인!I56)/H56</f>
        <v>1.4693985259859039E-3</v>
      </c>
      <c r="J56" s="28">
        <f>외인!J56</f>
        <v>46746.49</v>
      </c>
      <c r="K56" s="28">
        <f>(기관!K56+외인!K56)/J56</f>
        <v>-5.5298269452957853E-4</v>
      </c>
      <c r="L56" s="28">
        <f>외인!L56</f>
        <v>338122.45</v>
      </c>
      <c r="M56" s="28">
        <f>(기관!M56+외인!M56)/L56</f>
        <v>2.0895980139739316E-3</v>
      </c>
      <c r="N56" s="28">
        <f>외인!N56</f>
        <v>250295.3</v>
      </c>
      <c r="O56" s="28">
        <f>(기관!O56+외인!O56)/N56</f>
        <v>-1.2702196165888851E-3</v>
      </c>
      <c r="P56" s="28">
        <f>외인!P56</f>
        <v>192945.28</v>
      </c>
      <c r="Q56" s="28">
        <f>(기관!Q56+외인!Q56)/P56</f>
        <v>-2.7118569575788534E-3</v>
      </c>
      <c r="R56" s="28">
        <f>외인!R56</f>
        <v>134609.67000000001</v>
      </c>
      <c r="S56" s="28">
        <f>(기관!S56+외인!S56)/R56</f>
        <v>-2.3303674988579943E-3</v>
      </c>
      <c r="T56" s="28">
        <f>외인!T56</f>
        <v>9205.4500000000007</v>
      </c>
      <c r="U56" s="28">
        <f>(기관!U56+외인!U56)/T56</f>
        <v>3.2882694490763619E-3</v>
      </c>
      <c r="V56" s="28">
        <f>외인!V56</f>
        <v>128996.85</v>
      </c>
      <c r="W56" s="28">
        <f>(기관!W56+외인!W56)/V56</f>
        <v>3.2171328214603691E-3</v>
      </c>
      <c r="X56" s="28">
        <f>외인!X56</f>
        <v>2373839.5099999998</v>
      </c>
      <c r="Y56" s="28">
        <f>(기관!Y56+외인!Y56)/X56</f>
        <v>7.9615323278531172E-4</v>
      </c>
      <c r="Z56" s="28">
        <f>외인!Z56</f>
        <v>42784.6</v>
      </c>
      <c r="AA56" s="28">
        <f>(기관!AA56+외인!AA56)/Z56</f>
        <v>-5.2799371736559427E-4</v>
      </c>
      <c r="AB56" s="28">
        <f>외인!AB56</f>
        <v>210996.95</v>
      </c>
      <c r="AC56" s="28">
        <f>(기관!AC56+외인!AC56)/AB56</f>
        <v>-7.2944182368512905E-4</v>
      </c>
      <c r="AD56" s="28">
        <f>외인!AD56</f>
        <v>19654.11</v>
      </c>
      <c r="AE56" s="28">
        <f>(기관!AE56+외인!AE56)/AD56</f>
        <v>-1.9980553685717641E-3</v>
      </c>
      <c r="AF56" s="28">
        <f>외인!AF56</f>
        <v>24890.91</v>
      </c>
      <c r="AG56" s="28">
        <f>(기관!AG56+외인!AG56)/AF56</f>
        <v>-5.6245432569560549E-5</v>
      </c>
      <c r="AH56" s="28">
        <f>외인!AH56</f>
        <v>236640.78</v>
      </c>
      <c r="AI56" s="28">
        <f>(기관!AI56+외인!AI56)/AH56</f>
        <v>4.6547344882821986E-4</v>
      </c>
      <c r="AJ56" s="28">
        <f>외인!AJ56</f>
        <v>111783.58</v>
      </c>
      <c r="AK56" s="28">
        <f>(기관!AK56+외인!AK56)/AJ56</f>
        <v>-2.4151132035671072E-3</v>
      </c>
      <c r="AL56" s="28">
        <f>외인!AL56</f>
        <v>92837.46</v>
      </c>
      <c r="AM56" s="28">
        <f>(기관!AM56+외인!AM56)/AL56</f>
        <v>-2.156349387413227E-3</v>
      </c>
      <c r="AN56" s="28">
        <f>외인!AN56</f>
        <v>177848.2</v>
      </c>
      <c r="AO56" s="28">
        <f>(기관!AO56+외인!AO56)/AN56</f>
        <v>-7.423184491043486E-4</v>
      </c>
      <c r="AP56" s="28">
        <f>외인!AP56</f>
        <v>176131.99</v>
      </c>
      <c r="AQ56" s="28">
        <f>(기관!AQ56+외인!AQ56)/AP56</f>
        <v>-2.1906298793308364E-3</v>
      </c>
      <c r="AR56" s="28">
        <f>외인!AR56</f>
        <v>25460.799999999999</v>
      </c>
      <c r="AS56" s="28">
        <f>(기관!AS56+외인!AS56)/AR56</f>
        <v>2.1468296361465467E-3</v>
      </c>
      <c r="AT56" s="28">
        <f>외인!AT56</f>
        <v>85813.58</v>
      </c>
      <c r="AU56" s="28">
        <f>(기관!AU56+외인!AU56)/AT56</f>
        <v>-1.7969183898399282E-4</v>
      </c>
      <c r="AV56" s="28">
        <f>외인!AV56</f>
        <v>50222.45</v>
      </c>
      <c r="AW56" s="28">
        <f>(기관!AW56+외인!AW56)/AV56</f>
        <v>6.4234221946559756E-4</v>
      </c>
      <c r="AX56" s="28">
        <f>외인!AX56</f>
        <v>77463.100000000006</v>
      </c>
      <c r="AY56" s="28">
        <f>(기관!AY56+외인!AY56)/AX56</f>
        <v>5.708524445832919E-4</v>
      </c>
      <c r="AZ56" s="28">
        <f>외인!AZ56</f>
        <v>2572651.1</v>
      </c>
      <c r="BA56" s="28">
        <f>(기관!BA56+외인!BA56)/AZ56</f>
        <v>5.1851181841175431E-4</v>
      </c>
      <c r="BB56" s="28">
        <f>외인!BB56</f>
        <v>100656.84</v>
      </c>
      <c r="BC56" s="28">
        <f>(기관!BC56+외인!BC56)/BB56</f>
        <v>1.2458169757763115E-4</v>
      </c>
      <c r="BD56" s="28">
        <f>외인!BD56</f>
        <v>39693.230000000003</v>
      </c>
      <c r="BE56" s="28">
        <f>(기관!BE56+외인!BE56)/BD56</f>
        <v>-7.5604832360581375E-4</v>
      </c>
      <c r="BF56" s="28">
        <f>외인!BF56</f>
        <v>0</v>
      </c>
      <c r="BG56" s="28" t="e">
        <f>(기관!BG56+외인!BG56)/BF56</f>
        <v>#DIV/0!</v>
      </c>
      <c r="BH56" s="28">
        <f>외인!BH56</f>
        <v>108606.43</v>
      </c>
      <c r="BI56" s="28">
        <f>(기관!BI56+외인!BI56)/BH56</f>
        <v>5.0376391158424051E-3</v>
      </c>
      <c r="BJ56" s="28">
        <f>외인!BJ56</f>
        <v>142521.01</v>
      </c>
      <c r="BK56" s="28">
        <f>(기관!BK56+외인!BK56)/BJ56</f>
        <v>5.0680247073747221E-4</v>
      </c>
      <c r="BL56" s="28">
        <f>외인!BL56</f>
        <v>50527.46</v>
      </c>
      <c r="BM56" s="28">
        <f>(기관!BM56+외인!BM56)/BL56</f>
        <v>-1.3275949355063563E-3</v>
      </c>
      <c r="BN56" s="28">
        <f>외인!BN56</f>
        <v>57524.71</v>
      </c>
      <c r="BO56" s="28">
        <f>(기관!BO56+외인!BO56)/BN56</f>
        <v>4.5705575916853815E-3</v>
      </c>
      <c r="BP56" s="28">
        <f>외인!BP56</f>
        <v>87910.91</v>
      </c>
      <c r="BQ56" s="28">
        <f>(기관!BQ56+외인!BQ56)/BP56</f>
        <v>-4.1894686336428562E-4</v>
      </c>
      <c r="BR56" s="28">
        <f>외인!BR56</f>
        <v>333292.33</v>
      </c>
      <c r="BS56" s="28">
        <f>(기관!BS56+외인!BS56)/BR56</f>
        <v>1.8740305244948157E-4</v>
      </c>
      <c r="BT56" s="28">
        <f>외인!BT56</f>
        <v>2417875.5699999998</v>
      </c>
      <c r="BU56" s="28">
        <f>(기관!BU56+외인!BU56)/BT56</f>
        <v>7.8427112773218519E-4</v>
      </c>
      <c r="BV56" s="28">
        <f>외인!BV56</f>
        <v>434002.88</v>
      </c>
      <c r="BW56" s="28">
        <f>(기관!BW56+외인!BW56)/BV56</f>
        <v>-8.0939555055487185E-4</v>
      </c>
      <c r="BX56" s="28">
        <f>외인!BX56</f>
        <v>76149.63</v>
      </c>
      <c r="BY56" s="28">
        <f>(기관!BY56+외인!BY56)/BX56</f>
        <v>-1.4479387490129629E-3</v>
      </c>
      <c r="BZ56" s="28">
        <f>외인!BZ56</f>
        <v>270685.65000000002</v>
      </c>
      <c r="CA56" s="28">
        <f>(기관!CA56+외인!CA56)/BZ56</f>
        <v>-1.2273277138998688E-3</v>
      </c>
      <c r="CB56" s="28">
        <f>외인!CB56</f>
        <v>13199.8</v>
      </c>
      <c r="CC56" s="28">
        <f>(기관!CC56+외인!CC56)/CB56</f>
        <v>-1.7485113410809253E-3</v>
      </c>
      <c r="CD56" s="28">
        <f>외인!CD56</f>
        <v>29415.98</v>
      </c>
      <c r="CE56" s="28">
        <f>(기관!CE56+외인!CE56)/CD56</f>
        <v>-3.9930677135352963E-3</v>
      </c>
      <c r="CF56" s="28">
        <f>외인!CF56</f>
        <v>28708.28</v>
      </c>
      <c r="CG56" s="28">
        <f>(기관!CG56+외인!CG56)/CF56</f>
        <v>3.5867700886294826E-3</v>
      </c>
      <c r="CH56" s="28">
        <f>외인!CH56</f>
        <v>70903.73</v>
      </c>
      <c r="CI56" s="28">
        <f>(기관!CI56+외인!CI56)/CH56</f>
        <v>7.7964868702958229E-4</v>
      </c>
      <c r="CJ56" s="28">
        <f>외인!CJ56</f>
        <v>372197.45</v>
      </c>
      <c r="CK56" s="28">
        <f>(기관!CK56+외인!CK56)/CJ56</f>
        <v>-1.1653760658489197E-3</v>
      </c>
      <c r="CL56" s="28">
        <f>외인!CL56</f>
        <v>241796.05</v>
      </c>
      <c r="CM56" s="28">
        <f>(기관!CM56+외인!CM56)/CL56</f>
        <v>-8.7995647571579444E-4</v>
      </c>
      <c r="CN56" s="28">
        <f>외인!CN56</f>
        <v>122743.44</v>
      </c>
      <c r="CO56" s="28">
        <f>(기관!CO56+외인!CO56)/CN56</f>
        <v>-1.5529139479877703E-3</v>
      </c>
      <c r="CP56" s="28">
        <f>외인!CP56</f>
        <v>101230.43</v>
      </c>
      <c r="CQ56" s="28">
        <f>(기관!CQ56+외인!CQ56)/CP56</f>
        <v>1.259502700917105E-4</v>
      </c>
      <c r="CR56" s="28">
        <f>외인!CR56</f>
        <v>171646.95</v>
      </c>
      <c r="CS56" s="28">
        <f>(기관!CS56+외인!CS56)/CR56</f>
        <v>-1.5329139259392607E-3</v>
      </c>
      <c r="CT56" s="28">
        <f>외인!CT56</f>
        <v>165066.23000000001</v>
      </c>
      <c r="CU56" s="28">
        <f>(기관!CU56+외인!CU56)/CT56</f>
        <v>-2.6155561922023662E-3</v>
      </c>
      <c r="CV56" s="28">
        <f>외인!CV56</f>
        <v>2417875.5699999998</v>
      </c>
      <c r="CW56" s="28">
        <f>(기관!CW56+외인!CW56)/CV56</f>
        <v>7.8427112773218519E-4</v>
      </c>
      <c r="CX56" s="28">
        <f>외인!CX56</f>
        <v>260956.85</v>
      </c>
      <c r="CY56" s="28">
        <f>(기관!CY56+외인!CY56)/CX56</f>
        <v>2.5919994052656597E-4</v>
      </c>
      <c r="CZ56" s="28">
        <f>외인!CZ56</f>
        <v>19314.57</v>
      </c>
      <c r="DA56" s="28">
        <f>(기관!DA56+외인!DA56)/CZ56</f>
        <v>-9.8454172161223374E-3</v>
      </c>
      <c r="DB56" s="28">
        <f>외인!DB56</f>
        <v>39693.230000000003</v>
      </c>
      <c r="DC56" s="28">
        <f>(기관!DC56+외인!DC56)/DB56</f>
        <v>-7.5604832360581375E-4</v>
      </c>
      <c r="DD56" s="28">
        <f>외인!DD56</f>
        <v>9205.4500000000007</v>
      </c>
      <c r="DE56" s="28">
        <f>(기관!DE56+외인!DE56)/DD56</f>
        <v>3.2882694490763619E-3</v>
      </c>
      <c r="DF56" s="28">
        <f>외인!DF56</f>
        <v>57545.9</v>
      </c>
      <c r="DG56" s="28">
        <f>(기관!DG56+외인!DG56)/DF56</f>
        <v>-1.5888186647528321E-3</v>
      </c>
      <c r="DH56" s="28">
        <f>외인!DH56</f>
        <v>21093.08</v>
      </c>
      <c r="DI56" s="28">
        <f>(기관!DI56+외인!DI56)/DH56</f>
        <v>-5.2761379561448579E-3</v>
      </c>
      <c r="DJ56" s="28">
        <f>외인!DJ56</f>
        <v>719295.54</v>
      </c>
      <c r="DK56" s="28">
        <f>(기관!DK56+외인!DK56)/DJ56</f>
        <v>1.4547566915262673E-4</v>
      </c>
      <c r="DL56" s="28">
        <f>외인!DL56</f>
        <v>97752.6</v>
      </c>
      <c r="DM56" s="28">
        <f>(기관!DM56+외인!DM56)/DL56</f>
        <v>-1.936930577805603E-3</v>
      </c>
      <c r="DN56" s="28">
        <f>외인!DN56</f>
        <v>2417875.5699999998</v>
      </c>
      <c r="DO56" s="28">
        <f>(기관!DO56+외인!DO56)/DN56</f>
        <v>7.8427112773218519E-4</v>
      </c>
      <c r="DP56" s="28">
        <f>외인!DP56</f>
        <v>81960.12</v>
      </c>
      <c r="DQ56" s="28">
        <f>(기관!DQ56+외인!DQ56)/DP56</f>
        <v>-5.2830571746356626E-5</v>
      </c>
      <c r="DR56" s="28">
        <f>외인!DR56</f>
        <v>48534.47</v>
      </c>
      <c r="DS56" s="28">
        <f>(기관!DS56+외인!DS56)/DR56</f>
        <v>7.3061475689339983E-4</v>
      </c>
      <c r="DT56" s="28">
        <f>외인!DT56</f>
        <v>134609.67000000001</v>
      </c>
      <c r="DU56" s="28">
        <f>(기관!DU56+외인!DU56)/DT56</f>
        <v>-2.3303674988579943E-3</v>
      </c>
      <c r="DV56" s="28">
        <f>외인!DV56</f>
        <v>36762.230000000003</v>
      </c>
      <c r="DW56" s="28">
        <f>(기관!DW56+외인!DW56)/DV56</f>
        <v>1.391373700670498E-3</v>
      </c>
      <c r="DX56" s="28">
        <f>외인!DX56</f>
        <v>128996.85</v>
      </c>
      <c r="DY56" s="28">
        <f>(기관!DY56+외인!DY56)/DX56</f>
        <v>3.2171328214603691E-3</v>
      </c>
      <c r="DZ56" s="28">
        <f>외인!DZ56</f>
        <v>8920.6</v>
      </c>
      <c r="EA56" s="28">
        <f>(기관!EA56+외인!EA56)/DZ56</f>
        <v>1.0772817971885298E-3</v>
      </c>
      <c r="EB56" s="28">
        <f>외인!EB56</f>
        <v>13024.68</v>
      </c>
      <c r="EC56" s="28">
        <f>(기관!EC56+외인!EC56)/EB56</f>
        <v>-1.0925412370975717E-3</v>
      </c>
      <c r="ED56" s="28">
        <f>외인!ED56</f>
        <v>11318.9</v>
      </c>
      <c r="EE56" s="28">
        <f>(기관!EE56+외인!EE56)/ED56</f>
        <v>-2.0390674005424558E-3</v>
      </c>
      <c r="EF56" s="28">
        <f>외인!EF56</f>
        <v>236077.06</v>
      </c>
      <c r="EG56" s="28">
        <f>(기관!EG56+외인!EG56)/EF56</f>
        <v>-1.5698263948220976E-3</v>
      </c>
      <c r="EH56" s="28">
        <f>외인!EH56</f>
        <v>228165.85</v>
      </c>
      <c r="EI56" s="28">
        <f>(기관!EI56+외인!EI56)/EH56</f>
        <v>4.9542909247812501E-4</v>
      </c>
      <c r="EJ56" s="28">
        <f>외인!EJ56</f>
        <v>105605.49</v>
      </c>
      <c r="EK56" s="28">
        <f>(기관!EK56+외인!EK56)/EJ56</f>
        <v>7.986327225980392E-4</v>
      </c>
      <c r="EL56" s="28">
        <f>외인!EL56</f>
        <v>32058.880000000001</v>
      </c>
      <c r="EM56" s="28">
        <f>(기관!EM56+외인!EM56)/EL56</f>
        <v>-3.6735531621815858E-3</v>
      </c>
      <c r="EN56" s="28">
        <f>외인!EN56</f>
        <v>48534.47</v>
      </c>
      <c r="EO56" s="28">
        <f>(기관!EO56+외인!EO56)/EN56</f>
        <v>7.3061475689339983E-4</v>
      </c>
      <c r="EP56" s="28">
        <f>외인!EP56</f>
        <v>178028</v>
      </c>
      <c r="EQ56" s="28">
        <f>(기관!EQ56+외인!EQ56)/EP56</f>
        <v>-2.9071269687914259E-3</v>
      </c>
      <c r="ER56" s="28">
        <f>외인!ER56</f>
        <v>14292.95</v>
      </c>
      <c r="ES56" s="28">
        <f>(기관!ES56+외인!ES56)/ER56</f>
        <v>-3.033663449462847E-3</v>
      </c>
      <c r="ET56" s="28">
        <f>외인!ET56</f>
        <v>176131.99</v>
      </c>
      <c r="EU56" s="28">
        <f>(기관!EU56+외인!EU56)/ET56</f>
        <v>-2.1906298793308364E-3</v>
      </c>
      <c r="EV56" s="28">
        <f>외인!EV56</f>
        <v>42784.6</v>
      </c>
      <c r="EW56" s="28">
        <f>(기관!EW56+외인!EW56)/EV56</f>
        <v>-5.2799371736559427E-4</v>
      </c>
      <c r="EX56" s="28">
        <f>외인!EX56</f>
        <v>58445.83</v>
      </c>
      <c r="EY56" s="28">
        <f>(기관!EY56+외인!EY56)/EX56</f>
        <v>6.0483356982012234E-4</v>
      </c>
    </row>
    <row r="57" spans="1:155">
      <c r="A57" s="27">
        <f>외인!A57</f>
        <v>46142</v>
      </c>
      <c r="B57" s="28">
        <f>외인!B57</f>
        <v>5245172.8899999997</v>
      </c>
      <c r="C57" s="28">
        <f>(기관!C57+외인!C57)/B57</f>
        <v>-5.459495921401357E-5</v>
      </c>
      <c r="D57" s="28">
        <f>외인!D57</f>
        <v>661976.19999999995</v>
      </c>
      <c r="E57" s="28">
        <f>(기관!E57+외인!E57)/D57</f>
        <v>-7.6416644586315948E-4</v>
      </c>
      <c r="F57" s="28">
        <f>외인!F57</f>
        <v>2123249.75</v>
      </c>
      <c r="G57" s="28">
        <f>(기관!G57+외인!G57)/F57</f>
        <v>6.1396451359525662E-5</v>
      </c>
      <c r="H57" s="28">
        <f>외인!H57</f>
        <v>357119.09</v>
      </c>
      <c r="I57" s="28">
        <f>(기관!I57+외인!I57)/H57</f>
        <v>1.7588250462891803E-3</v>
      </c>
      <c r="J57" s="28">
        <f>외인!J57</f>
        <v>44796.68</v>
      </c>
      <c r="K57" s="28">
        <f>(기관!K57+외인!K57)/J57</f>
        <v>-1.2733086469800888E-3</v>
      </c>
      <c r="L57" s="28">
        <f>외인!L57</f>
        <v>328785.71999999997</v>
      </c>
      <c r="M57" s="28">
        <f>(기관!M57+외인!M57)/L57</f>
        <v>2.2292330700980569E-3</v>
      </c>
      <c r="N57" s="28">
        <f>외인!N57</f>
        <v>241159.06</v>
      </c>
      <c r="O57" s="28">
        <f>(기관!O57+외인!O57)/N57</f>
        <v>-2.0554069169120164E-3</v>
      </c>
      <c r="P57" s="28">
        <f>외인!P57</f>
        <v>189411.13</v>
      </c>
      <c r="Q57" s="28">
        <f>(기관!Q57+외인!Q57)/P57</f>
        <v>-2.708499759227454E-3</v>
      </c>
      <c r="R57" s="28">
        <f>외인!R57</f>
        <v>130828.74</v>
      </c>
      <c r="S57" s="28">
        <f>(기관!S57+외인!S57)/R57</f>
        <v>-3.6603578082308212E-3</v>
      </c>
      <c r="T57" s="28">
        <f>외인!T57</f>
        <v>9230.07</v>
      </c>
      <c r="U57" s="28">
        <f>(기관!U57+외인!U57)/T57</f>
        <v>3.2968330684382675E-3</v>
      </c>
      <c r="V57" s="28">
        <f>외인!V57</f>
        <v>126641.7</v>
      </c>
      <c r="W57" s="28">
        <f>(기관!W57+외인!W57)/V57</f>
        <v>3.0410204537683876E-3</v>
      </c>
      <c r="X57" s="28">
        <f>외인!X57</f>
        <v>2336030.14</v>
      </c>
      <c r="Y57" s="28">
        <f>(기관!Y57+외인!Y57)/X57</f>
        <v>6.24431155669935E-4</v>
      </c>
      <c r="Z57" s="28">
        <f>외인!Z57</f>
        <v>42161.87</v>
      </c>
      <c r="AA57" s="28">
        <f>(기관!AA57+외인!AA57)/Z57</f>
        <v>-6.1382476631136149E-4</v>
      </c>
      <c r="AB57" s="28">
        <f>외인!AB57</f>
        <v>210969.95</v>
      </c>
      <c r="AC57" s="28">
        <f>(기관!AC57+외인!AC57)/AB57</f>
        <v>-3.3118460709688751E-4</v>
      </c>
      <c r="AD57" s="28">
        <f>외인!AD57</f>
        <v>19391.23</v>
      </c>
      <c r="AE57" s="28">
        <f>(기관!AE57+외인!AE57)/AD57</f>
        <v>-1.9498505252116551E-3</v>
      </c>
      <c r="AF57" s="28">
        <f>외인!AF57</f>
        <v>24622.46</v>
      </c>
      <c r="AG57" s="28">
        <f>(기관!AG57+외인!AG57)/AF57</f>
        <v>-1.3564850953154154E-4</v>
      </c>
      <c r="AH57" s="28">
        <f>외인!AH57</f>
        <v>234907.15</v>
      </c>
      <c r="AI57" s="28">
        <f>(기관!AI57+외인!AI57)/AH57</f>
        <v>2.6291238900135648E-4</v>
      </c>
      <c r="AJ57" s="28">
        <f>외인!AJ57</f>
        <v>109022.85</v>
      </c>
      <c r="AK57" s="28">
        <f>(기관!AK57+외인!AK57)/AJ57</f>
        <v>-3.5814510444370151E-3</v>
      </c>
      <c r="AL57" s="28">
        <f>외인!AL57</f>
        <v>90704.98</v>
      </c>
      <c r="AM57" s="28">
        <f>(기관!AM57+외인!AM57)/AL57</f>
        <v>-1.8873274653718021E-3</v>
      </c>
      <c r="AN57" s="28">
        <f>외인!AN57</f>
        <v>170760.92</v>
      </c>
      <c r="AO57" s="28">
        <f>(기관!AO57+외인!AO57)/AN57</f>
        <v>-1.8725595997023206E-3</v>
      </c>
      <c r="AP57" s="28">
        <f>외인!AP57</f>
        <v>180198.13</v>
      </c>
      <c r="AQ57" s="28">
        <f>(기관!AQ57+외인!AQ57)/AP57</f>
        <v>-1.5711594787359891E-3</v>
      </c>
      <c r="AR57" s="28">
        <f>외인!AR57</f>
        <v>24969.47</v>
      </c>
      <c r="AS57" s="28">
        <f>(기관!AS57+외인!AS57)/AR57</f>
        <v>2.4097427778803472E-3</v>
      </c>
      <c r="AT57" s="28">
        <f>외인!AT57</f>
        <v>85701.26</v>
      </c>
      <c r="AU57" s="28">
        <f>(기관!AU57+외인!AU57)/AT57</f>
        <v>1.0328902982289876E-3</v>
      </c>
      <c r="AV57" s="28">
        <f>외인!AV57</f>
        <v>50020.51</v>
      </c>
      <c r="AW57" s="28">
        <f>(기관!AW57+외인!AW57)/AV57</f>
        <v>7.2110420305590648E-4</v>
      </c>
      <c r="AX57" s="28">
        <f>외인!AX57</f>
        <v>74868.62</v>
      </c>
      <c r="AY57" s="28">
        <f>(기관!AY57+외인!AY57)/AX57</f>
        <v>-1.6606423358678177E-3</v>
      </c>
      <c r="AZ57" s="28">
        <f>외인!AZ57</f>
        <v>2532359.6</v>
      </c>
      <c r="BA57" s="28">
        <f>(기관!BA57+외인!BA57)/AZ57</f>
        <v>5.0911410843862762E-4</v>
      </c>
      <c r="BB57" s="28">
        <f>외인!BB57</f>
        <v>99271.15</v>
      </c>
      <c r="BC57" s="28">
        <f>(기관!BC57+외인!BC57)/BB57</f>
        <v>-8.6631413054044349E-6</v>
      </c>
      <c r="BD57" s="28">
        <f>외인!BD57</f>
        <v>38819.85</v>
      </c>
      <c r="BE57" s="28">
        <f>(기관!BE57+외인!BE57)/BD57</f>
        <v>-7.1767407653558686E-4</v>
      </c>
      <c r="BF57" s="28">
        <f>외인!BF57</f>
        <v>0</v>
      </c>
      <c r="BG57" s="28" t="e">
        <f>(기관!BG57+외인!BG57)/BF57</f>
        <v>#DIV/0!</v>
      </c>
      <c r="BH57" s="28">
        <f>외인!BH57</f>
        <v>108338.58</v>
      </c>
      <c r="BI57" s="28">
        <f>(기관!BI57+외인!BI57)/BH57</f>
        <v>5.9404507609385308E-3</v>
      </c>
      <c r="BJ57" s="28">
        <f>외인!BJ57</f>
        <v>138263.54999999999</v>
      </c>
      <c r="BK57" s="28">
        <f>(기관!BK57+외인!BK57)/BJ57</f>
        <v>7.9739020153901739E-4</v>
      </c>
      <c r="BL57" s="28">
        <f>외인!BL57</f>
        <v>49630.79</v>
      </c>
      <c r="BM57" s="28">
        <f>(기관!BM57+외인!BM57)/BL57</f>
        <v>-2.0817722224449782E-3</v>
      </c>
      <c r="BN57" s="28">
        <f>외인!BN57</f>
        <v>56295.44</v>
      </c>
      <c r="BO57" s="28">
        <f>(기관!BO57+외인!BO57)/BN57</f>
        <v>4.1687213031819277E-3</v>
      </c>
      <c r="BP57" s="28">
        <f>외인!BP57</f>
        <v>85056.88</v>
      </c>
      <c r="BQ57" s="28">
        <f>(기관!BQ57+외인!BQ57)/BP57</f>
        <v>-2.4679955342824709E-3</v>
      </c>
      <c r="BR57" s="28">
        <f>외인!BR57</f>
        <v>335281.28000000003</v>
      </c>
      <c r="BS57" s="28">
        <f>(기관!BS57+외인!BS57)/BR57</f>
        <v>-5.2934658326286486E-4</v>
      </c>
      <c r="BT57" s="28">
        <f>외인!BT57</f>
        <v>2379667.06</v>
      </c>
      <c r="BU57" s="28">
        <f>(기관!BU57+외인!BU57)/BT57</f>
        <v>5.7421898339005454E-4</v>
      </c>
      <c r="BV57" s="28">
        <f>외인!BV57</f>
        <v>433851.04</v>
      </c>
      <c r="BW57" s="28">
        <f>(기관!BW57+외인!BW57)/BV57</f>
        <v>-6.4759554339203606E-4</v>
      </c>
      <c r="BX57" s="28">
        <f>외인!BX57</f>
        <v>74870.7</v>
      </c>
      <c r="BY57" s="28">
        <f>(기관!BY57+외인!BY57)/BX57</f>
        <v>-1.3634171979158736E-3</v>
      </c>
      <c r="BZ57" s="28">
        <f>외인!BZ57</f>
        <v>261465.9</v>
      </c>
      <c r="CA57" s="28">
        <f>(기관!CA57+외인!CA57)/BZ57</f>
        <v>-1.8776827112063179E-3</v>
      </c>
      <c r="CB57" s="28">
        <f>외인!CB57</f>
        <v>12944.75</v>
      </c>
      <c r="CC57" s="28">
        <f>(기관!CC57+외인!CC57)/CB57</f>
        <v>-1.7621043280094245E-3</v>
      </c>
      <c r="CD57" s="28">
        <f>외인!CD57</f>
        <v>29717.14</v>
      </c>
      <c r="CE57" s="28">
        <f>(기관!CE57+외인!CE57)/CD57</f>
        <v>-3.6682534052738585E-3</v>
      </c>
      <c r="CF57" s="28">
        <f>외인!CF57</f>
        <v>28327.11</v>
      </c>
      <c r="CG57" s="28">
        <f>(기관!CG57+외인!CG57)/CF57</f>
        <v>4.278939856554375E-3</v>
      </c>
      <c r="CH57" s="28">
        <f>외인!CH57</f>
        <v>70905.77</v>
      </c>
      <c r="CI57" s="28">
        <f>(기관!CI57+외인!CI57)/CH57</f>
        <v>9.3927475859863013E-4</v>
      </c>
      <c r="CJ57" s="28">
        <f>외인!CJ57</f>
        <v>363226.63</v>
      </c>
      <c r="CK57" s="28">
        <f>(기관!CK57+외인!CK57)/CJ57</f>
        <v>-1.7655368495421164E-3</v>
      </c>
      <c r="CL57" s="28">
        <f>외인!CL57</f>
        <v>241385.91</v>
      </c>
      <c r="CM57" s="28">
        <f>(기관!CM57+외인!CM57)/CL57</f>
        <v>-4.8776666376260325E-4</v>
      </c>
      <c r="CN57" s="28">
        <f>외인!CN57</f>
        <v>118644.02</v>
      </c>
      <c r="CO57" s="28">
        <f>(기관!CO57+외인!CO57)/CN57</f>
        <v>-1.8214150194843363E-3</v>
      </c>
      <c r="CP57" s="28">
        <f>외인!CP57</f>
        <v>99841.16</v>
      </c>
      <c r="CQ57" s="28">
        <f>(기관!CQ57+외인!CQ57)/CP57</f>
        <v>-3.4054091518968358E-6</v>
      </c>
      <c r="CR57" s="28">
        <f>외인!CR57</f>
        <v>166676.69</v>
      </c>
      <c r="CS57" s="28">
        <f>(기관!CS57+외인!CS57)/CR57</f>
        <v>-2.4022555283525248E-3</v>
      </c>
      <c r="CT57" s="28">
        <f>외인!CT57</f>
        <v>164167.18</v>
      </c>
      <c r="CU57" s="28">
        <f>(기관!CU57+외인!CU57)/CT57</f>
        <v>-7.3132766244751236E-4</v>
      </c>
      <c r="CV57" s="28">
        <f>외인!CV57</f>
        <v>2379667.06</v>
      </c>
      <c r="CW57" s="28">
        <f>(기관!CW57+외인!CW57)/CV57</f>
        <v>5.7421898339005454E-4</v>
      </c>
      <c r="CX57" s="28">
        <f>외인!CX57</f>
        <v>255124.66</v>
      </c>
      <c r="CY57" s="28">
        <f>(기관!CY57+외인!CY57)/CX57</f>
        <v>8.9085861006144983E-4</v>
      </c>
      <c r="CZ57" s="28">
        <f>외인!CZ57</f>
        <v>19269.36</v>
      </c>
      <c r="DA57" s="28">
        <f>(기관!DA57+외인!DA57)/CZ57</f>
        <v>-4.8953364304782305E-3</v>
      </c>
      <c r="DB57" s="28">
        <f>외인!DB57</f>
        <v>38819.85</v>
      </c>
      <c r="DC57" s="28">
        <f>(기관!DC57+외인!DC57)/DB57</f>
        <v>-7.1767407653558686E-4</v>
      </c>
      <c r="DD57" s="28">
        <f>외인!DD57</f>
        <v>9230.07</v>
      </c>
      <c r="DE57" s="28">
        <f>(기관!DE57+외인!DE57)/DD57</f>
        <v>3.2968330684382675E-3</v>
      </c>
      <c r="DF57" s="28">
        <f>외인!DF57</f>
        <v>56189.08</v>
      </c>
      <c r="DG57" s="28">
        <f>(기관!DG57+외인!DG57)/DF57</f>
        <v>-1.5303685342418849E-3</v>
      </c>
      <c r="DH57" s="28">
        <f>외인!DH57</f>
        <v>21310.84</v>
      </c>
      <c r="DI57" s="28">
        <f>(기관!DI57+외인!DI57)/DH57</f>
        <v>-5.2029858982564738E-3</v>
      </c>
      <c r="DJ57" s="28">
        <f>외인!DJ57</f>
        <v>713483.84</v>
      </c>
      <c r="DK57" s="28">
        <f>(기관!DK57+외인!DK57)/DJ57</f>
        <v>6.5593636991134431E-6</v>
      </c>
      <c r="DL57" s="28">
        <f>외인!DL57</f>
        <v>94170.91</v>
      </c>
      <c r="DM57" s="28">
        <f>(기관!DM57+외인!DM57)/DL57</f>
        <v>-2.2550488255874347E-3</v>
      </c>
      <c r="DN57" s="28">
        <f>외인!DN57</f>
        <v>2379667.06</v>
      </c>
      <c r="DO57" s="28">
        <f>(기관!DO57+외인!DO57)/DN57</f>
        <v>5.7421898339005454E-4</v>
      </c>
      <c r="DP57" s="28">
        <f>외인!DP57</f>
        <v>79058.149999999994</v>
      </c>
      <c r="DQ57" s="28">
        <f>(기관!DQ57+외인!DQ57)/DP57</f>
        <v>-1.2256800848489374E-3</v>
      </c>
      <c r="DR57" s="28">
        <f>외인!DR57</f>
        <v>46443.88</v>
      </c>
      <c r="DS57" s="28">
        <f>(기관!DS57+외인!DS57)/DR57</f>
        <v>-4.2115344368299986E-4</v>
      </c>
      <c r="DT57" s="28">
        <f>외인!DT57</f>
        <v>130828.74</v>
      </c>
      <c r="DU57" s="28">
        <f>(기관!DU57+외인!DU57)/DT57</f>
        <v>-3.6603578082308212E-3</v>
      </c>
      <c r="DV57" s="28">
        <f>외인!DV57</f>
        <v>35572.97</v>
      </c>
      <c r="DW57" s="28">
        <f>(기관!DW57+외인!DW57)/DV57</f>
        <v>2.2070127965137572E-3</v>
      </c>
      <c r="DX57" s="28">
        <f>외인!DX57</f>
        <v>126641.7</v>
      </c>
      <c r="DY57" s="28">
        <f>(기관!DY57+외인!DY57)/DX57</f>
        <v>3.0410204537683876E-3</v>
      </c>
      <c r="DZ57" s="28">
        <f>외인!DZ57</f>
        <v>8624.9500000000007</v>
      </c>
      <c r="EA57" s="28">
        <f>(기관!EA57+외인!EA57)/DZ57</f>
        <v>-1.4736317311984416E-3</v>
      </c>
      <c r="EB57" s="28">
        <f>외인!EB57</f>
        <v>12807.89</v>
      </c>
      <c r="EC57" s="28">
        <f>(기관!EC57+외인!EC57)/EB57</f>
        <v>-1.8613526505927207E-3</v>
      </c>
      <c r="ED57" s="28">
        <f>외인!ED57</f>
        <v>11129.54</v>
      </c>
      <c r="EE57" s="28">
        <f>(기관!EE57+외인!EE57)/ED57</f>
        <v>-7.0982268808953471E-4</v>
      </c>
      <c r="EF57" s="28">
        <f>외인!EF57</f>
        <v>231365.67</v>
      </c>
      <c r="EG57" s="28">
        <f>(기관!EG57+외인!EG57)/EF57</f>
        <v>-1.931617599101889E-3</v>
      </c>
      <c r="EH57" s="28">
        <f>외인!EH57</f>
        <v>228320.64000000001</v>
      </c>
      <c r="EI57" s="28">
        <f>(기관!EI57+외인!EI57)/EH57</f>
        <v>-4.8659639356301696E-5</v>
      </c>
      <c r="EJ57" s="28">
        <f>외인!EJ57</f>
        <v>104026.31</v>
      </c>
      <c r="EK57" s="28">
        <f>(기관!EK57+외인!EK57)/EJ57</f>
        <v>7.3817863961530509E-4</v>
      </c>
      <c r="EL57" s="28">
        <f>외인!EL57</f>
        <v>32349.88</v>
      </c>
      <c r="EM57" s="28">
        <f>(기관!EM57+외인!EM57)/EL57</f>
        <v>-3.4333975891100675E-3</v>
      </c>
      <c r="EN57" s="28">
        <f>외인!EN57</f>
        <v>46443.88</v>
      </c>
      <c r="EO57" s="28">
        <f>(기관!EO57+외인!EO57)/EN57</f>
        <v>-4.2115344368299986E-4</v>
      </c>
      <c r="EP57" s="28">
        <f>외인!EP57</f>
        <v>177580.82</v>
      </c>
      <c r="EQ57" s="28">
        <f>(기관!EQ57+외인!EQ57)/EP57</f>
        <v>-1.8581398599240616E-3</v>
      </c>
      <c r="ER57" s="28">
        <f>외인!ER57</f>
        <v>14026.92</v>
      </c>
      <c r="ES57" s="28">
        <f>(기관!ES57+외인!ES57)/ER57</f>
        <v>-2.9222380964602349E-3</v>
      </c>
      <c r="ET57" s="28">
        <f>외인!ET57</f>
        <v>180198.13</v>
      </c>
      <c r="EU57" s="28">
        <f>(기관!EU57+외인!EU57)/ET57</f>
        <v>-1.5711594787359891E-3</v>
      </c>
      <c r="EV57" s="28">
        <f>외인!EV57</f>
        <v>42161.87</v>
      </c>
      <c r="EW57" s="28">
        <f>(기관!EW57+외인!EW57)/EV57</f>
        <v>-6.1382476631136149E-4</v>
      </c>
      <c r="EX57" s="28">
        <f>외인!EX57</f>
        <v>57679.29</v>
      </c>
      <c r="EY57" s="28">
        <f>(기관!EY57+외인!EY57)/EX57</f>
        <v>4.4296661765427418E-4</v>
      </c>
    </row>
    <row r="58" spans="1:155">
      <c r="A58" s="27">
        <f>외인!A58</f>
        <v>46146</v>
      </c>
      <c r="B58" s="28">
        <f>외인!B58</f>
        <v>5513736.5099999998</v>
      </c>
      <c r="C58" s="28">
        <f>(기관!C58+외인!C58)/B58</f>
        <v>1.051648004848168E-3</v>
      </c>
      <c r="D58" s="28">
        <f>외인!D58</f>
        <v>673862.28</v>
      </c>
      <c r="E58" s="28">
        <f>(기관!E58+외인!E58)/D58</f>
        <v>-1.4026604961476698E-3</v>
      </c>
      <c r="F58" s="28">
        <f>외인!F58</f>
        <v>2210636.63</v>
      </c>
      <c r="G58" s="28">
        <f>(기관!G58+외인!G58)/F58</f>
        <v>1.7983009717883849E-3</v>
      </c>
      <c r="H58" s="28">
        <f>외인!H58</f>
        <v>370887.89</v>
      </c>
      <c r="I58" s="28">
        <f>(기관!I58+외인!I58)/H58</f>
        <v>2.4716902997291177E-3</v>
      </c>
      <c r="J58" s="28">
        <f>외인!J58</f>
        <v>45424.67</v>
      </c>
      <c r="K58" s="28">
        <f>(기관!K58+외인!K58)/J58</f>
        <v>-2.4935789296873265E-3</v>
      </c>
      <c r="L58" s="28">
        <f>외인!L58</f>
        <v>341233.76</v>
      </c>
      <c r="M58" s="28">
        <f>(기관!M58+외인!M58)/L58</f>
        <v>2.8850310707826798E-3</v>
      </c>
      <c r="N58" s="28">
        <f>외인!N58</f>
        <v>245422.59</v>
      </c>
      <c r="O58" s="28">
        <f>(기관!O58+외인!O58)/N58</f>
        <v>5.1014048869747492E-5</v>
      </c>
      <c r="P58" s="28">
        <f>외인!P58</f>
        <v>189241.63</v>
      </c>
      <c r="Q58" s="28">
        <f>(기관!Q58+외인!Q58)/P58</f>
        <v>-3.9875475602276309E-3</v>
      </c>
      <c r="R58" s="28">
        <f>외인!R58</f>
        <v>130896.73</v>
      </c>
      <c r="S58" s="28">
        <f>(기관!S58+외인!S58)/R58</f>
        <v>-3.6722842503399437E-3</v>
      </c>
      <c r="T58" s="28">
        <f>외인!T58</f>
        <v>8945.75</v>
      </c>
      <c r="U58" s="28">
        <f>(기관!U58+외인!U58)/T58</f>
        <v>1.6801274348154152E-3</v>
      </c>
      <c r="V58" s="28">
        <f>외인!V58</f>
        <v>131040.88</v>
      </c>
      <c r="W58" s="28">
        <f>(기관!W58+외인!W58)/V58</f>
        <v>2.27333638174591E-4</v>
      </c>
      <c r="X58" s="28">
        <f>외인!X58</f>
        <v>2524258.7200000002</v>
      </c>
      <c r="Y58" s="28">
        <f>(기관!Y58+외인!Y58)/X58</f>
        <v>3.0105630376905264E-3</v>
      </c>
      <c r="Z58" s="28">
        <f>외인!Z58</f>
        <v>42692.12</v>
      </c>
      <c r="AA58" s="28">
        <f>(기관!AA58+외인!AA58)/Z58</f>
        <v>-5.2843475564108772E-4</v>
      </c>
      <c r="AB58" s="28">
        <f>외인!AB58</f>
        <v>208164.57</v>
      </c>
      <c r="AC58" s="28">
        <f>(기관!AC58+외인!AC58)/AB58</f>
        <v>-1.0743903249241693E-3</v>
      </c>
      <c r="AD58" s="28">
        <f>외인!AD58</f>
        <v>19336.21</v>
      </c>
      <c r="AE58" s="28">
        <f>(기관!AE58+외인!AE58)/AD58</f>
        <v>-2.8449215228837504E-3</v>
      </c>
      <c r="AF58" s="28">
        <f>외인!AF58</f>
        <v>25287.87</v>
      </c>
      <c r="AG58" s="28">
        <f>(기관!AG58+외인!AG58)/AF58</f>
        <v>-1.7482690317531687E-3</v>
      </c>
      <c r="AH58" s="28">
        <f>외인!AH58</f>
        <v>234927.49</v>
      </c>
      <c r="AI58" s="28">
        <f>(기관!AI58+외인!AI58)/AH58</f>
        <v>-9.3960906831295045E-4</v>
      </c>
      <c r="AJ58" s="28">
        <f>외인!AJ58</f>
        <v>109305.49</v>
      </c>
      <c r="AK58" s="28">
        <f>(기관!AK58+외인!AK58)/AJ58</f>
        <v>-4.6524653061799544E-3</v>
      </c>
      <c r="AL58" s="28">
        <f>외인!AL58</f>
        <v>92529.07</v>
      </c>
      <c r="AM58" s="28">
        <f>(기관!AM58+외인!AM58)/AL58</f>
        <v>-3.8528432199740032E-4</v>
      </c>
      <c r="AN58" s="28">
        <f>외인!AN58</f>
        <v>173219.58</v>
      </c>
      <c r="AO58" s="28">
        <f>(기관!AO58+외인!AO58)/AN58</f>
        <v>2.8541808033479818E-4</v>
      </c>
      <c r="AP58" s="28">
        <f>외인!AP58</f>
        <v>195088.24</v>
      </c>
      <c r="AQ58" s="28">
        <f>(기관!AQ58+외인!AQ58)/AP58</f>
        <v>-3.1925553277839811E-3</v>
      </c>
      <c r="AR58" s="28">
        <f>외인!AR58</f>
        <v>24942.47</v>
      </c>
      <c r="AS58" s="28">
        <f>(기관!AS58+외인!AS58)/AR58</f>
        <v>-7.0963300747680573E-4</v>
      </c>
      <c r="AT58" s="28">
        <f>외인!AT58</f>
        <v>86690.03</v>
      </c>
      <c r="AU58" s="28">
        <f>(기관!AU58+외인!AU58)/AT58</f>
        <v>3.7455287534218177E-4</v>
      </c>
      <c r="AV58" s="28">
        <f>외인!AV58</f>
        <v>49794.06</v>
      </c>
      <c r="AW58" s="28">
        <f>(기관!AW58+외인!AW58)/AV58</f>
        <v>-2.5806290951169684E-4</v>
      </c>
      <c r="AX58" s="28">
        <f>외인!AX58</f>
        <v>73897.679999999993</v>
      </c>
      <c r="AY58" s="28">
        <f>(기관!AY58+외인!AY58)/AX58</f>
        <v>-3.3881983845771616E-3</v>
      </c>
      <c r="AZ58" s="28">
        <f>외인!AZ58</f>
        <v>2728568.84</v>
      </c>
      <c r="BA58" s="28">
        <f>(기관!BA58+외인!BA58)/AZ58</f>
        <v>2.7648047171864648E-3</v>
      </c>
      <c r="BB58" s="28">
        <f>외인!BB58</f>
        <v>103099.44</v>
      </c>
      <c r="BC58" s="28">
        <f>(기관!BC58+외인!BC58)/BB58</f>
        <v>2.1910885257960661E-4</v>
      </c>
      <c r="BD58" s="28">
        <f>외인!BD58</f>
        <v>39322.5</v>
      </c>
      <c r="BE58" s="28">
        <f>(기관!BE58+외인!BE58)/BD58</f>
        <v>-1.2537351389153792E-3</v>
      </c>
      <c r="BF58" s="28">
        <f>외인!BF58</f>
        <v>0</v>
      </c>
      <c r="BG58" s="28" t="e">
        <f>(기관!BG58+외인!BG58)/BF58</f>
        <v>#DIV/0!</v>
      </c>
      <c r="BH58" s="28">
        <f>외인!BH58</f>
        <v>110828.55</v>
      </c>
      <c r="BI58" s="28">
        <f>(기관!BI58+외인!BI58)/BH58</f>
        <v>4.4521019177820153E-3</v>
      </c>
      <c r="BJ58" s="28">
        <f>외인!BJ58</f>
        <v>142268.57</v>
      </c>
      <c r="BK58" s="28">
        <f>(기관!BK58+외인!BK58)/BJ58</f>
        <v>1.5473551185620266E-3</v>
      </c>
      <c r="BL58" s="28">
        <f>외인!BL58</f>
        <v>50732.86</v>
      </c>
      <c r="BM58" s="28">
        <f>(기관!BM58+외인!BM58)/BL58</f>
        <v>-1.6131556549344938E-3</v>
      </c>
      <c r="BN58" s="28">
        <f>외인!BN58</f>
        <v>59271.1</v>
      </c>
      <c r="BO58" s="28">
        <f>(기관!BO58+외인!BO58)/BN58</f>
        <v>6.0763171258842842E-3</v>
      </c>
      <c r="BP58" s="28">
        <f>외인!BP58</f>
        <v>84455.34</v>
      </c>
      <c r="BQ58" s="28">
        <f>(기관!BQ58+외인!BQ58)/BP58</f>
        <v>-3.5054029739268119E-3</v>
      </c>
      <c r="BR58" s="28">
        <f>외인!BR58</f>
        <v>351502.72</v>
      </c>
      <c r="BS58" s="28">
        <f>(기관!BS58+외인!BS58)/BR58</f>
        <v>-2.3913897451490564E-3</v>
      </c>
      <c r="BT58" s="28">
        <f>외인!BT58</f>
        <v>2570197.5499999998</v>
      </c>
      <c r="BU58" s="28">
        <f>(기관!BU58+외인!BU58)/BT58</f>
        <v>2.9384900783210226E-3</v>
      </c>
      <c r="BV58" s="28">
        <f>외인!BV58</f>
        <v>464747.68</v>
      </c>
      <c r="BW58" s="28">
        <f>(기관!BW58+외인!BW58)/BV58</f>
        <v>-1.342664045143808E-4</v>
      </c>
      <c r="BX58" s="28">
        <f>외인!BX58</f>
        <v>75290.23</v>
      </c>
      <c r="BY58" s="28">
        <f>(기관!BY58+외인!BY58)/BX58</f>
        <v>-2.2539445024938832E-3</v>
      </c>
      <c r="BZ58" s="28">
        <f>외인!BZ58</f>
        <v>265748.65000000002</v>
      </c>
      <c r="CA58" s="28">
        <f>(기관!CA58+외인!CA58)/BZ58</f>
        <v>5.1891138487439183E-5</v>
      </c>
      <c r="CB58" s="28">
        <f>외인!CB58</f>
        <v>12966.18</v>
      </c>
      <c r="CC58" s="28">
        <f>(기관!CC58+외인!CC58)/CB58</f>
        <v>-2.5327428741541459E-3</v>
      </c>
      <c r="CD58" s="28">
        <f>외인!CD58</f>
        <v>29346.799999999999</v>
      </c>
      <c r="CE58" s="28">
        <f>(기관!CE58+외인!CE58)/CD58</f>
        <v>-6.0671010127168893E-3</v>
      </c>
      <c r="CF58" s="28">
        <f>외인!CF58</f>
        <v>28291.46</v>
      </c>
      <c r="CG58" s="28">
        <f>(기관!CG58+외인!CG58)/CF58</f>
        <v>1.6082591707886405E-3</v>
      </c>
      <c r="CH58" s="28">
        <f>외인!CH58</f>
        <v>70829.17</v>
      </c>
      <c r="CI58" s="28">
        <f>(기관!CI58+외인!CI58)/CH58</f>
        <v>4.5743865133531856E-5</v>
      </c>
      <c r="CJ58" s="28">
        <f>외인!CJ58</f>
        <v>362189.33</v>
      </c>
      <c r="CK58" s="28">
        <f>(기관!CK58+외인!CK58)/CJ58</f>
        <v>-2.8240202437769214E-3</v>
      </c>
      <c r="CL58" s="28">
        <f>외인!CL58</f>
        <v>238211.02</v>
      </c>
      <c r="CM58" s="28">
        <f>(기관!CM58+외인!CM58)/CL58</f>
        <v>-1.3881389702290012E-3</v>
      </c>
      <c r="CN58" s="28">
        <f>외인!CN58</f>
        <v>128527.37</v>
      </c>
      <c r="CO58" s="28">
        <f>(기관!CO58+외인!CO58)/CN58</f>
        <v>4.4387432809058489E-4</v>
      </c>
      <c r="CP58" s="28">
        <f>외인!CP58</f>
        <v>103664.29</v>
      </c>
      <c r="CQ58" s="28">
        <f>(기관!CQ58+외인!CQ58)/CP58</f>
        <v>2.2129124696653019E-4</v>
      </c>
      <c r="CR58" s="28">
        <f>외인!CR58</f>
        <v>167733.07</v>
      </c>
      <c r="CS58" s="28">
        <f>(기관!CS58+외인!CS58)/CR58</f>
        <v>-2.4355364150909537E-3</v>
      </c>
      <c r="CT58" s="28">
        <f>외인!CT58</f>
        <v>173434.99</v>
      </c>
      <c r="CU58" s="28">
        <f>(기관!CU58+외인!CU58)/CT58</f>
        <v>-5.8194716071999079E-4</v>
      </c>
      <c r="CV58" s="28">
        <f>외인!CV58</f>
        <v>2570197.5499999998</v>
      </c>
      <c r="CW58" s="28">
        <f>(기관!CW58+외인!CW58)/CV58</f>
        <v>2.9384900783210226E-3</v>
      </c>
      <c r="CX58" s="28">
        <f>외인!CX58</f>
        <v>261661.33</v>
      </c>
      <c r="CY58" s="28">
        <f>(기관!CY58+외인!CY58)/CX58</f>
        <v>9.0651530357963093E-4</v>
      </c>
      <c r="CZ58" s="28">
        <f>외인!CZ58</f>
        <v>19714.61</v>
      </c>
      <c r="DA58" s="28">
        <f>(기관!DA58+외인!DA58)/CZ58</f>
        <v>-5.074916521300701E-3</v>
      </c>
      <c r="DB58" s="28">
        <f>외인!DB58</f>
        <v>39322.5</v>
      </c>
      <c r="DC58" s="28">
        <f>(기관!DC58+외인!DC58)/DB58</f>
        <v>-1.2537351389153792E-3</v>
      </c>
      <c r="DD58" s="28">
        <f>외인!DD58</f>
        <v>8945.75</v>
      </c>
      <c r="DE58" s="28">
        <f>(기관!DE58+외인!DE58)/DD58</f>
        <v>1.6801274348154152E-3</v>
      </c>
      <c r="DF58" s="28">
        <f>외인!DF58</f>
        <v>56702.77</v>
      </c>
      <c r="DG58" s="28">
        <f>(기관!DG58+외인!DG58)/DF58</f>
        <v>-2.4413269404651664E-3</v>
      </c>
      <c r="DH58" s="28">
        <f>외인!DH58</f>
        <v>21013.84</v>
      </c>
      <c r="DI58" s="28">
        <f>(기관!DI58+외인!DI58)/DH58</f>
        <v>-8.0727748950215669E-3</v>
      </c>
      <c r="DJ58" s="28">
        <f>외인!DJ58</f>
        <v>734904.92</v>
      </c>
      <c r="DK58" s="28">
        <f>(기관!DK58+외인!DK58)/DJ58</f>
        <v>-1.0340249184887754E-3</v>
      </c>
      <c r="DL58" s="28">
        <f>외인!DL58</f>
        <v>103613.04</v>
      </c>
      <c r="DM58" s="28">
        <f>(기관!DM58+외인!DM58)/DL58</f>
        <v>5.5244011757593441E-4</v>
      </c>
      <c r="DN58" s="28">
        <f>외인!DN58</f>
        <v>2570197.5499999998</v>
      </c>
      <c r="DO58" s="28">
        <f>(기관!DO58+외인!DO58)/DN58</f>
        <v>2.9384900783210226E-3</v>
      </c>
      <c r="DP58" s="28">
        <f>외인!DP58</f>
        <v>79673.95</v>
      </c>
      <c r="DQ58" s="28">
        <f>(기관!DQ58+외인!DQ58)/DP58</f>
        <v>-2.9839113035063534E-3</v>
      </c>
      <c r="DR58" s="28">
        <f>외인!DR58</f>
        <v>46955.12</v>
      </c>
      <c r="DS58" s="28">
        <f>(기관!DS58+외인!DS58)/DR58</f>
        <v>-1.8032112366020998E-3</v>
      </c>
      <c r="DT58" s="28">
        <f>외인!DT58</f>
        <v>130896.73</v>
      </c>
      <c r="DU58" s="28">
        <f>(기관!DU58+외인!DU58)/DT58</f>
        <v>-3.6722842503399437E-3</v>
      </c>
      <c r="DV58" s="28">
        <f>외인!DV58</f>
        <v>36563.730000000003</v>
      </c>
      <c r="DW58" s="28">
        <f>(기관!DW58+외인!DW58)/DV58</f>
        <v>1.983112773231834E-3</v>
      </c>
      <c r="DX58" s="28">
        <f>외인!DX58</f>
        <v>131040.88</v>
      </c>
      <c r="DY58" s="28">
        <f>(기관!DY58+외인!DY58)/DX58</f>
        <v>2.27333638174591E-4</v>
      </c>
      <c r="DZ58" s="28">
        <f>외인!DZ58</f>
        <v>8798.24</v>
      </c>
      <c r="EA58" s="28">
        <f>(기관!EA58+외인!EA58)/DZ58</f>
        <v>-1.0490734510538472E-3</v>
      </c>
      <c r="EB58" s="28">
        <f>외인!EB58</f>
        <v>12726.66</v>
      </c>
      <c r="EC58" s="28">
        <f>(기관!EC58+외인!EC58)/EB58</f>
        <v>-2.884496010736517E-3</v>
      </c>
      <c r="ED58" s="28">
        <f>외인!ED58</f>
        <v>11264.11</v>
      </c>
      <c r="EE58" s="28">
        <f>(기관!EE58+외인!EE58)/ED58</f>
        <v>-7.901201248922452E-5</v>
      </c>
      <c r="EF58" s="28">
        <f>외인!EF58</f>
        <v>230246.87</v>
      </c>
      <c r="EG58" s="28">
        <f>(기관!EG58+외인!EG58)/EF58</f>
        <v>-2.9950027116546684E-3</v>
      </c>
      <c r="EH58" s="28">
        <f>외인!EH58</f>
        <v>254347.99</v>
      </c>
      <c r="EI58" s="28">
        <f>(기관!EI58+외인!EI58)/EH58</f>
        <v>-1.9968705079996896E-4</v>
      </c>
      <c r="EJ58" s="28">
        <f>외인!EJ58</f>
        <v>104321.3</v>
      </c>
      <c r="EK58" s="28">
        <f>(기관!EK58+외인!EK58)/EJ58</f>
        <v>-6.2288334213626557E-4</v>
      </c>
      <c r="EL58" s="28">
        <f>외인!EL58</f>
        <v>31946.959999999999</v>
      </c>
      <c r="EM58" s="28">
        <f>(기관!EM58+외인!EM58)/EL58</f>
        <v>-5.671588157370842E-3</v>
      </c>
      <c r="EN58" s="28">
        <f>외인!EN58</f>
        <v>46955.12</v>
      </c>
      <c r="EO58" s="28">
        <f>(기관!EO58+외인!EO58)/EN58</f>
        <v>-1.8032112366020998E-3</v>
      </c>
      <c r="EP58" s="28">
        <f>외인!EP58</f>
        <v>182805.14</v>
      </c>
      <c r="EQ58" s="28">
        <f>(기관!EQ58+외인!EQ58)/EP58</f>
        <v>-2.5967541175264544E-4</v>
      </c>
      <c r="ER58" s="28">
        <f>외인!ER58</f>
        <v>14248.75</v>
      </c>
      <c r="ES58" s="28">
        <f>(기관!ES58+외인!ES58)/ER58</f>
        <v>-1.3853846828669183E-3</v>
      </c>
      <c r="ET58" s="28">
        <f>외인!ET58</f>
        <v>195088.24</v>
      </c>
      <c r="EU58" s="28">
        <f>(기관!EU58+외인!EU58)/ET58</f>
        <v>-3.1925553277839811E-3</v>
      </c>
      <c r="EV58" s="28">
        <f>외인!EV58</f>
        <v>42692.12</v>
      </c>
      <c r="EW58" s="28">
        <f>(기관!EW58+외인!EW58)/EV58</f>
        <v>-5.2843475564108772E-4</v>
      </c>
      <c r="EX58" s="28">
        <f>외인!EX58</f>
        <v>60972.17</v>
      </c>
      <c r="EY58" s="28">
        <f>(기관!EY58+외인!EY58)/EX58</f>
        <v>7.4624209700917645E-4</v>
      </c>
    </row>
    <row r="59" spans="1:155">
      <c r="A59" s="27">
        <f>외인!A59</f>
        <v>46148</v>
      </c>
      <c r="B59" s="28">
        <f>외인!B59</f>
        <v>5868742.3300000001</v>
      </c>
      <c r="C59" s="28">
        <f>(기관!C59+외인!C59)/B59</f>
        <v>7.88303479665634E-4</v>
      </c>
      <c r="D59" s="28">
        <f>외인!D59</f>
        <v>671717.13</v>
      </c>
      <c r="E59" s="28">
        <f>(기관!E59+외인!E59)/D59</f>
        <v>-2.1777917141996956E-3</v>
      </c>
      <c r="F59" s="28">
        <f>외인!F59</f>
        <v>2426729.7400000002</v>
      </c>
      <c r="G59" s="28">
        <f>(기관!G59+외인!G59)/F59</f>
        <v>1.9475675111642217E-3</v>
      </c>
      <c r="H59" s="28">
        <f>외인!H59</f>
        <v>378015.55</v>
      </c>
      <c r="I59" s="28">
        <f>(기관!I59+외인!I59)/H59</f>
        <v>2.8492478682424572E-3</v>
      </c>
      <c r="J59" s="28">
        <f>외인!J59</f>
        <v>44490.46</v>
      </c>
      <c r="K59" s="28">
        <f>(기관!K59+외인!K59)/J59</f>
        <v>-2.6637171204793118E-3</v>
      </c>
      <c r="L59" s="28">
        <f>외인!L59</f>
        <v>348630.51</v>
      </c>
      <c r="M59" s="28">
        <f>(기관!M59+외인!M59)/L59</f>
        <v>3.3247520419254187E-3</v>
      </c>
      <c r="N59" s="28">
        <f>외인!N59</f>
        <v>247805.26</v>
      </c>
      <c r="O59" s="28">
        <f>(기관!O59+외인!O59)/N59</f>
        <v>4.3885267003614039E-4</v>
      </c>
      <c r="P59" s="28">
        <f>외인!P59</f>
        <v>186892.36</v>
      </c>
      <c r="Q59" s="28">
        <f>(기관!Q59+외인!Q59)/P59</f>
        <v>-4.5921620338038437E-3</v>
      </c>
      <c r="R59" s="28">
        <f>외인!R59</f>
        <v>131482.75</v>
      </c>
      <c r="S59" s="28">
        <f>(기관!S59+외인!S59)/R59</f>
        <v>-4.339048278196189E-3</v>
      </c>
      <c r="T59" s="28">
        <f>외인!T59</f>
        <v>8815.34</v>
      </c>
      <c r="U59" s="28">
        <f>(기관!U59+외인!U59)/T59</f>
        <v>1.760567374599278E-3</v>
      </c>
      <c r="V59" s="28">
        <f>외인!V59</f>
        <v>132659.01</v>
      </c>
      <c r="W59" s="28">
        <f>(기관!W59+외인!W59)/V59</f>
        <v>7.9753346568770564E-4</v>
      </c>
      <c r="X59" s="28">
        <f>외인!X59</f>
        <v>2833129.16</v>
      </c>
      <c r="Y59" s="28">
        <f>(기관!Y59+외인!Y59)/X59</f>
        <v>2.4070558082145465E-3</v>
      </c>
      <c r="Z59" s="28">
        <f>외인!Z59</f>
        <v>42573.38</v>
      </c>
      <c r="AA59" s="28">
        <f>(기관!AA59+외인!AA59)/Z59</f>
        <v>-1.0440796572881929E-3</v>
      </c>
      <c r="AB59" s="28">
        <f>외인!AB59</f>
        <v>207092.13</v>
      </c>
      <c r="AC59" s="28">
        <f>(기관!AC59+외인!AC59)/AB59</f>
        <v>-4.3545836338638262E-4</v>
      </c>
      <c r="AD59" s="28">
        <f>외인!AD59</f>
        <v>19143.11</v>
      </c>
      <c r="AE59" s="28">
        <f>(기관!AE59+외인!AE59)/AD59</f>
        <v>-2.6139953225990968E-3</v>
      </c>
      <c r="AF59" s="28">
        <f>외인!AF59</f>
        <v>24653.599999999999</v>
      </c>
      <c r="AG59" s="28">
        <f>(기관!AG59+외인!AG59)/AF59</f>
        <v>-1.7599863711587761E-3</v>
      </c>
      <c r="AH59" s="28">
        <f>외인!AH59</f>
        <v>226401.61</v>
      </c>
      <c r="AI59" s="28">
        <f>(기관!AI59+외인!AI59)/AH59</f>
        <v>-1.2730033147732474E-3</v>
      </c>
      <c r="AJ59" s="28">
        <f>외인!AJ59</f>
        <v>107191.57</v>
      </c>
      <c r="AK59" s="28">
        <f>(기관!AK59+외인!AK59)/AJ59</f>
        <v>-5.9476692057033953E-3</v>
      </c>
      <c r="AL59" s="28">
        <f>외인!AL59</f>
        <v>91907.42</v>
      </c>
      <c r="AM59" s="28">
        <f>(기관!AM59+외인!AM59)/AL59</f>
        <v>-9.3006636460908165E-4</v>
      </c>
      <c r="AN59" s="28">
        <f>외인!AN59</f>
        <v>175625.26</v>
      </c>
      <c r="AO59" s="28">
        <f>(기관!AO59+외인!AO59)/AN59</f>
        <v>9.9689532132222884E-4</v>
      </c>
      <c r="AP59" s="28">
        <f>외인!AP59</f>
        <v>208179.69</v>
      </c>
      <c r="AQ59" s="28">
        <f>(기관!AQ59+외인!AQ59)/AP59</f>
        <v>-2.9675805550483819E-3</v>
      </c>
      <c r="AR59" s="28">
        <f>외인!AR59</f>
        <v>24610.6</v>
      </c>
      <c r="AS59" s="28">
        <f>(기관!AS59+외인!AS59)/AR59</f>
        <v>-1.3242261464572178E-3</v>
      </c>
      <c r="AT59" s="28">
        <f>외인!AT59</f>
        <v>86961.63</v>
      </c>
      <c r="AU59" s="28">
        <f>(기관!AU59+외인!AU59)/AT59</f>
        <v>2.0236511206149191E-3</v>
      </c>
      <c r="AV59" s="28">
        <f>외인!AV59</f>
        <v>48604.05</v>
      </c>
      <c r="AW59" s="28">
        <f>(기관!AW59+외인!AW59)/AV59</f>
        <v>-1.1694498709469683E-3</v>
      </c>
      <c r="AX59" s="28">
        <f>외인!AX59</f>
        <v>73535.95</v>
      </c>
      <c r="AY59" s="28">
        <f>(기관!AY59+외인!AY59)/AX59</f>
        <v>-2.8867513100735084E-3</v>
      </c>
      <c r="AZ59" s="28">
        <f>외인!AZ59</f>
        <v>3038135.73</v>
      </c>
      <c r="BA59" s="28">
        <f>(기관!BA59+외인!BA59)/AZ59</f>
        <v>2.1533468486610373E-3</v>
      </c>
      <c r="BB59" s="28">
        <f>외인!BB59</f>
        <v>109745.64</v>
      </c>
      <c r="BC59" s="28">
        <f>(기관!BC59+외인!BC59)/BB59</f>
        <v>-1.5453916893646075E-4</v>
      </c>
      <c r="BD59" s="28">
        <f>외인!BD59</f>
        <v>39439.68</v>
      </c>
      <c r="BE59" s="28">
        <f>(기관!BE59+외인!BE59)/BD59</f>
        <v>-1.6425082556450763E-3</v>
      </c>
      <c r="BF59" s="28">
        <f>외인!BF59</f>
        <v>0</v>
      </c>
      <c r="BG59" s="28" t="e">
        <f>(기관!BG59+외인!BG59)/BF59</f>
        <v>#DIV/0!</v>
      </c>
      <c r="BH59" s="28">
        <f>외인!BH59</f>
        <v>112654.32</v>
      </c>
      <c r="BI59" s="28">
        <f>(기관!BI59+외인!BI59)/BH59</f>
        <v>4.1264285293275927E-3</v>
      </c>
      <c r="BJ59" s="28">
        <f>외인!BJ59</f>
        <v>145082.72</v>
      </c>
      <c r="BK59" s="28">
        <f>(기관!BK59+외인!BK59)/BJ59</f>
        <v>2.3460409344407108E-3</v>
      </c>
      <c r="BL59" s="28">
        <f>외인!BL59</f>
        <v>52843.06</v>
      </c>
      <c r="BM59" s="28">
        <f>(기관!BM59+외인!BM59)/BL59</f>
        <v>-3.7866845712568504E-4</v>
      </c>
      <c r="BN59" s="28">
        <f>외인!BN59</f>
        <v>59285.1</v>
      </c>
      <c r="BO59" s="28">
        <f>(기관!BO59+외인!BO59)/BN59</f>
        <v>5.1798849963987587E-3</v>
      </c>
      <c r="BP59" s="28">
        <f>외인!BP59</f>
        <v>84261.38</v>
      </c>
      <c r="BQ59" s="28">
        <f>(기관!BQ59+외인!BQ59)/BP59</f>
        <v>-2.6667021119283828E-3</v>
      </c>
      <c r="BR59" s="28">
        <f>외인!BR59</f>
        <v>363500.96</v>
      </c>
      <c r="BS59" s="28">
        <f>(기관!BS59+외인!BS59)/BR59</f>
        <v>-2.847420265410028E-3</v>
      </c>
      <c r="BT59" s="28">
        <f>외인!BT59</f>
        <v>2879095.3</v>
      </c>
      <c r="BU59" s="28">
        <f>(기관!BU59+외인!BU59)/BT59</f>
        <v>2.3591334402859121E-3</v>
      </c>
      <c r="BV59" s="28">
        <f>외인!BV59</f>
        <v>485083.6</v>
      </c>
      <c r="BW59" s="28">
        <f>(기관!BW59+외인!BW59)/BV59</f>
        <v>-4.0683708952436232E-4</v>
      </c>
      <c r="BX59" s="28">
        <f>외인!BX59</f>
        <v>73836.3</v>
      </c>
      <c r="BY59" s="28">
        <f>(기관!BY59+외인!BY59)/BX59</f>
        <v>-2.7088302095310841E-3</v>
      </c>
      <c r="BZ59" s="28">
        <f>외인!BZ59</f>
        <v>267532.69</v>
      </c>
      <c r="CA59" s="28">
        <f>(기관!CA59+외인!CA59)/BZ59</f>
        <v>3.3487496425203215E-4</v>
      </c>
      <c r="CB59" s="28">
        <f>외인!CB59</f>
        <v>12658.91</v>
      </c>
      <c r="CC59" s="28">
        <f>(기관!CC59+외인!CC59)/CB59</f>
        <v>-4.7666031277574447E-3</v>
      </c>
      <c r="CD59" s="28">
        <f>외인!CD59</f>
        <v>28323.87</v>
      </c>
      <c r="CE59" s="28">
        <f>(기관!CE59+외인!CE59)/CD59</f>
        <v>-8.0515127346651432E-3</v>
      </c>
      <c r="CF59" s="28">
        <f>외인!CF59</f>
        <v>27763.54</v>
      </c>
      <c r="CG59" s="28">
        <f>(기관!CG59+외인!CG59)/CF59</f>
        <v>2.6740105908684554E-3</v>
      </c>
      <c r="CH59" s="28">
        <f>외인!CH59</f>
        <v>69152.91</v>
      </c>
      <c r="CI59" s="28">
        <f>(기관!CI59+외인!CI59)/CH59</f>
        <v>-7.7798606016724373E-4</v>
      </c>
      <c r="CJ59" s="28">
        <f>외인!CJ59</f>
        <v>355495.41</v>
      </c>
      <c r="CK59" s="28">
        <f>(기관!CK59+외인!CK59)/CJ59</f>
        <v>-3.5554889442876354E-3</v>
      </c>
      <c r="CL59" s="28">
        <f>외인!CL59</f>
        <v>236529.15</v>
      </c>
      <c r="CM59" s="28">
        <f>(기관!CM59+외인!CM59)/CL59</f>
        <v>-7.7872008587525049E-4</v>
      </c>
      <c r="CN59" s="28">
        <f>외인!CN59</f>
        <v>142273.15</v>
      </c>
      <c r="CO59" s="28">
        <f>(기관!CO59+외인!CO59)/CN59</f>
        <v>3.6493182304602102E-4</v>
      </c>
      <c r="CP59" s="28">
        <f>외인!CP59</f>
        <v>110302.48</v>
      </c>
      <c r="CQ59" s="28">
        <f>(기관!CQ59+외인!CQ59)/CP59</f>
        <v>-1.4976997797329673E-4</v>
      </c>
      <c r="CR59" s="28">
        <f>외인!CR59</f>
        <v>167418.63</v>
      </c>
      <c r="CS59" s="28">
        <f>(기관!CS59+외인!CS59)/CR59</f>
        <v>-3.0685354431582673E-3</v>
      </c>
      <c r="CT59" s="28">
        <f>외인!CT59</f>
        <v>176010.54</v>
      </c>
      <c r="CU59" s="28">
        <f>(기관!CU59+외인!CU59)/CT59</f>
        <v>-1.975165805411426E-3</v>
      </c>
      <c r="CV59" s="28">
        <f>외인!CV59</f>
        <v>2879095.3</v>
      </c>
      <c r="CW59" s="28">
        <f>(기관!CW59+외인!CW59)/CV59</f>
        <v>2.3591334402859121E-3</v>
      </c>
      <c r="CX59" s="28">
        <f>외인!CX59</f>
        <v>267420.21000000002</v>
      </c>
      <c r="CY59" s="28">
        <f>(기관!CY59+외인!CY59)/CX59</f>
        <v>1.5823785345168936E-3</v>
      </c>
      <c r="CZ59" s="28">
        <f>외인!CZ59</f>
        <v>19987.2</v>
      </c>
      <c r="DA59" s="28">
        <f>(기관!DA59+외인!DA59)/CZ59</f>
        <v>-5.4239713416586611E-3</v>
      </c>
      <c r="DB59" s="28">
        <f>외인!DB59</f>
        <v>39439.68</v>
      </c>
      <c r="DC59" s="28">
        <f>(기관!DC59+외인!DC59)/DB59</f>
        <v>-1.6425082556450763E-3</v>
      </c>
      <c r="DD59" s="28">
        <f>외인!DD59</f>
        <v>8815.34</v>
      </c>
      <c r="DE59" s="28">
        <f>(기관!DE59+외인!DE59)/DD59</f>
        <v>1.760567374599278E-3</v>
      </c>
      <c r="DF59" s="28">
        <f>외인!DF59</f>
        <v>55595.85</v>
      </c>
      <c r="DG59" s="28">
        <f>(기관!DG59+외인!DG59)/DF59</f>
        <v>-2.7485864502476355E-3</v>
      </c>
      <c r="DH59" s="28">
        <f>외인!DH59</f>
        <v>20203.29</v>
      </c>
      <c r="DI59" s="28">
        <f>(기관!DI59+외인!DI59)/DH59</f>
        <v>-1.0326535925584397E-2</v>
      </c>
      <c r="DJ59" s="28">
        <f>외인!DJ59</f>
        <v>747157.26</v>
      </c>
      <c r="DK59" s="28">
        <f>(기관!DK59+외인!DK59)/DJ59</f>
        <v>-7.8063887112600635E-4</v>
      </c>
      <c r="DL59" s="28">
        <f>외인!DL59</f>
        <v>117384.51</v>
      </c>
      <c r="DM59" s="28">
        <f>(기관!DM59+외인!DM59)/DL59</f>
        <v>5.7622594326968695E-4</v>
      </c>
      <c r="DN59" s="28">
        <f>외인!DN59</f>
        <v>2879095.3</v>
      </c>
      <c r="DO59" s="28">
        <f>(기관!DO59+외인!DO59)/DN59</f>
        <v>2.3591334402859121E-3</v>
      </c>
      <c r="DP59" s="28">
        <f>외인!DP59</f>
        <v>77662.42</v>
      </c>
      <c r="DQ59" s="28">
        <f>(기관!DQ59+외인!DQ59)/DP59</f>
        <v>-5.1808841393301934E-3</v>
      </c>
      <c r="DR59" s="28">
        <f>외인!DR59</f>
        <v>45779.86</v>
      </c>
      <c r="DS59" s="28">
        <f>(기관!DS59+외인!DS59)/DR59</f>
        <v>-3.1887384539839134E-3</v>
      </c>
      <c r="DT59" s="28">
        <f>외인!DT59</f>
        <v>131482.75</v>
      </c>
      <c r="DU59" s="28">
        <f>(기관!DU59+외인!DU59)/DT59</f>
        <v>-4.339048278196189E-3</v>
      </c>
      <c r="DV59" s="28">
        <f>외인!DV59</f>
        <v>35669.629999999997</v>
      </c>
      <c r="DW59" s="28">
        <f>(기관!DW59+외인!DW59)/DV59</f>
        <v>1.6066889395824967E-3</v>
      </c>
      <c r="DX59" s="28">
        <f>외인!DX59</f>
        <v>132659.01</v>
      </c>
      <c r="DY59" s="28">
        <f>(기관!DY59+외인!DY59)/DX59</f>
        <v>7.9753346568770564E-4</v>
      </c>
      <c r="DZ59" s="28">
        <f>외인!DZ59</f>
        <v>8553.66</v>
      </c>
      <c r="EA59" s="28">
        <f>(기관!EA59+외인!EA59)/DZ59</f>
        <v>-2.971827264586154E-3</v>
      </c>
      <c r="EB59" s="28">
        <f>외인!EB59</f>
        <v>12339.47</v>
      </c>
      <c r="EC59" s="28">
        <f>(기관!EC59+외인!EC59)/EB59</f>
        <v>-4.269227122396667E-3</v>
      </c>
      <c r="ED59" s="28">
        <f>외인!ED59</f>
        <v>10887.82</v>
      </c>
      <c r="EE59" s="28">
        <f>(기관!EE59+외인!EE59)/ED59</f>
        <v>-2.2235856213640563E-3</v>
      </c>
      <c r="EF59" s="28">
        <f>외인!EF59</f>
        <v>226520.41</v>
      </c>
      <c r="EG59" s="28">
        <f>(기관!EG59+외인!EG59)/EF59</f>
        <v>-3.3608450558605292E-3</v>
      </c>
      <c r="EH59" s="28">
        <f>외인!EH59</f>
        <v>278061.09999999998</v>
      </c>
      <c r="EI59" s="28">
        <f>(기관!EI59+외인!EI59)/EH59</f>
        <v>-1.3754171295445497E-3</v>
      </c>
      <c r="EJ59" s="28">
        <f>외인!EJ59</f>
        <v>101792.6</v>
      </c>
      <c r="EK59" s="28">
        <f>(기관!EK59+외인!EK59)/EJ59</f>
        <v>-1.6791004454154821E-3</v>
      </c>
      <c r="EL59" s="28">
        <f>외인!EL59</f>
        <v>30861.89</v>
      </c>
      <c r="EM59" s="28">
        <f>(기관!EM59+외인!EM59)/EL59</f>
        <v>-7.5056971559421667E-3</v>
      </c>
      <c r="EN59" s="28">
        <f>외인!EN59</f>
        <v>45779.86</v>
      </c>
      <c r="EO59" s="28">
        <f>(기관!EO59+외인!EO59)/EN59</f>
        <v>-3.1887384539839134E-3</v>
      </c>
      <c r="EP59" s="28">
        <f>외인!EP59</f>
        <v>180318.2</v>
      </c>
      <c r="EQ59" s="28">
        <f>(기관!EQ59+외인!EQ59)/EP59</f>
        <v>1.0508090697444851E-3</v>
      </c>
      <c r="ER59" s="28">
        <f>외인!ER59</f>
        <v>14175.97</v>
      </c>
      <c r="ES59" s="28">
        <f>(기관!ES59+외인!ES59)/ER59</f>
        <v>-2.1395361305081768E-3</v>
      </c>
      <c r="ET59" s="28">
        <f>외인!ET59</f>
        <v>208179.69</v>
      </c>
      <c r="EU59" s="28">
        <f>(기관!EU59+외인!EU59)/ET59</f>
        <v>-2.9675805550483819E-3</v>
      </c>
      <c r="EV59" s="28">
        <f>외인!EV59</f>
        <v>42573.38</v>
      </c>
      <c r="EW59" s="28">
        <f>(기관!EW59+외인!EW59)/EV59</f>
        <v>-1.0440796572881929E-3</v>
      </c>
      <c r="EX59" s="28">
        <f>외인!EX59</f>
        <v>67729.100000000006</v>
      </c>
      <c r="EY59" s="28">
        <f>(기관!EY59+외인!EY59)/EX59</f>
        <v>4.1237813583821419E-4</v>
      </c>
    </row>
    <row r="60" spans="1:155">
      <c r="A60" s="27">
        <f>외인!A60</f>
        <v>46149</v>
      </c>
      <c r="B60" s="28">
        <f>외인!B60</f>
        <v>5952488.9299999997</v>
      </c>
      <c r="C60" s="28">
        <f>(기관!C60+외인!C60)/B60</f>
        <v>-2.2670852745290194E-4</v>
      </c>
      <c r="D60" s="28">
        <f>외인!D60</f>
        <v>666656.18000000005</v>
      </c>
      <c r="E60" s="28">
        <f>(기관!E60+외인!E60)/D60</f>
        <v>-1.0070708412243323E-3</v>
      </c>
      <c r="F60" s="28">
        <f>외인!F60</f>
        <v>2471397.2799999998</v>
      </c>
      <c r="G60" s="28">
        <f>(기관!G60+외인!G60)/F60</f>
        <v>5.737199807875486E-4</v>
      </c>
      <c r="H60" s="28">
        <f>외인!H60</f>
        <v>379366.36</v>
      </c>
      <c r="I60" s="28">
        <f>(기관!I60+외인!I60)/H60</f>
        <v>1.595238966364862E-3</v>
      </c>
      <c r="J60" s="28">
        <f>외인!J60</f>
        <v>43773.82</v>
      </c>
      <c r="K60" s="28">
        <f>(기관!K60+외인!K60)/J60</f>
        <v>-4.1358053740797587E-3</v>
      </c>
      <c r="L60" s="28">
        <f>외인!L60</f>
        <v>350800.45</v>
      </c>
      <c r="M60" s="28">
        <f>(기관!M60+외인!M60)/L60</f>
        <v>1.8872267695209625E-3</v>
      </c>
      <c r="N60" s="28">
        <f>외인!N60</f>
        <v>254710.7</v>
      </c>
      <c r="O60" s="28">
        <f>(기관!O60+외인!O60)/N60</f>
        <v>-1.7704006938067383E-3</v>
      </c>
      <c r="P60" s="28">
        <f>외인!P60</f>
        <v>187647.51</v>
      </c>
      <c r="Q60" s="28">
        <f>(기관!Q60+외인!Q60)/P60</f>
        <v>-3.5213896523327167E-3</v>
      </c>
      <c r="R60" s="28">
        <f>외인!R60</f>
        <v>130808.28</v>
      </c>
      <c r="S60" s="28">
        <f>(기관!S60+외인!S60)/R60</f>
        <v>-5.666155078256515E-3</v>
      </c>
      <c r="T60" s="28">
        <f>외인!T60</f>
        <v>8818.76</v>
      </c>
      <c r="U60" s="28">
        <f>(기관!U60+외인!U60)/T60</f>
        <v>1.0636416004064062E-3</v>
      </c>
      <c r="V60" s="28">
        <f>외인!V60</f>
        <v>131112.26999999999</v>
      </c>
      <c r="W60" s="28">
        <f>(기관!W60+외인!W60)/V60</f>
        <v>7.3654433715471506E-4</v>
      </c>
      <c r="X60" s="28">
        <f>외인!X60</f>
        <v>2902373.59</v>
      </c>
      <c r="Y60" s="28">
        <f>(기관!Y60+외인!Y60)/X60</f>
        <v>1.0810875659876716E-3</v>
      </c>
      <c r="Z60" s="28">
        <f>외인!Z60</f>
        <v>43147.48</v>
      </c>
      <c r="AA60" s="28">
        <f>(기관!AA60+외인!AA60)/Z60</f>
        <v>-8.6076869379161881E-4</v>
      </c>
      <c r="AB60" s="28">
        <f>외인!AB60</f>
        <v>209667.77</v>
      </c>
      <c r="AC60" s="28">
        <f>(기관!AC60+외인!AC60)/AB60</f>
        <v>-5.189161882152894E-4</v>
      </c>
      <c r="AD60" s="28">
        <f>외인!AD60</f>
        <v>20153.57</v>
      </c>
      <c r="AE60" s="28">
        <f>(기관!AE60+외인!AE60)/AD60</f>
        <v>1.3987596242253852E-3</v>
      </c>
      <c r="AF60" s="28">
        <f>외인!AF60</f>
        <v>25266.9</v>
      </c>
      <c r="AG60" s="28">
        <f>(기관!AG60+외인!AG60)/AF60</f>
        <v>-4.2229161472123603E-4</v>
      </c>
      <c r="AH60" s="28">
        <f>외인!AH60</f>
        <v>234598.74</v>
      </c>
      <c r="AI60" s="28">
        <f>(기관!AI60+외인!AI60)/AH60</f>
        <v>-5.5059971762849204E-4</v>
      </c>
      <c r="AJ60" s="28">
        <f>외인!AJ60</f>
        <v>105125.17</v>
      </c>
      <c r="AK60" s="28">
        <f>(기관!AK60+외인!AK60)/AJ60</f>
        <v>-7.4714742435137088E-3</v>
      </c>
      <c r="AL60" s="28">
        <f>외인!AL60</f>
        <v>93041.36</v>
      </c>
      <c r="AM60" s="28">
        <f>(기관!AM60+외인!AM60)/AL60</f>
        <v>-1.0378180198569753E-3</v>
      </c>
      <c r="AN60" s="28">
        <f>외인!AN60</f>
        <v>181291.71</v>
      </c>
      <c r="AO60" s="28">
        <f>(기관!AO60+외인!AO60)/AN60</f>
        <v>-1.9653408310837824E-3</v>
      </c>
      <c r="AP60" s="28">
        <f>외인!AP60</f>
        <v>208177.59</v>
      </c>
      <c r="AQ60" s="28">
        <f>(기관!AQ60+외인!AQ60)/AP60</f>
        <v>-1.4169632764026139E-3</v>
      </c>
      <c r="AR60" s="28">
        <f>외인!AR60</f>
        <v>25547.81</v>
      </c>
      <c r="AS60" s="28">
        <f>(기관!AS60+외인!AS60)/AR60</f>
        <v>1.1429551104380374E-3</v>
      </c>
      <c r="AT60" s="28">
        <f>외인!AT60</f>
        <v>87400.9</v>
      </c>
      <c r="AU60" s="28">
        <f>(기관!AU60+외인!AU60)/AT60</f>
        <v>1.5049044117394672E-3</v>
      </c>
      <c r="AV60" s="28">
        <f>외인!AV60</f>
        <v>48316.37</v>
      </c>
      <c r="AW60" s="28">
        <f>(기관!AW60+외인!AW60)/AV60</f>
        <v>-1.3991117296270393E-3</v>
      </c>
      <c r="AX60" s="28">
        <f>외인!AX60</f>
        <v>77203.199999999997</v>
      </c>
      <c r="AY60" s="28">
        <f>(기관!AY60+외인!AY60)/AX60</f>
        <v>-6.4089312360109422E-3</v>
      </c>
      <c r="AZ60" s="28">
        <f>외인!AZ60</f>
        <v>3107060.84</v>
      </c>
      <c r="BA60" s="28">
        <f>(기관!BA60+외인!BA60)/AZ60</f>
        <v>8.2217250692780131E-4</v>
      </c>
      <c r="BB60" s="28">
        <f>외인!BB60</f>
        <v>110359.54</v>
      </c>
      <c r="BC60" s="28">
        <f>(기관!BC60+외인!BC60)/BB60</f>
        <v>-1.1018530885503873E-4</v>
      </c>
      <c r="BD60" s="28">
        <f>외인!BD60</f>
        <v>39317.33</v>
      </c>
      <c r="BE60" s="28">
        <f>(기관!BE60+외인!BE60)/BD60</f>
        <v>-1.8599940535127893E-3</v>
      </c>
      <c r="BF60" s="28">
        <f>외인!BF60</f>
        <v>0</v>
      </c>
      <c r="BG60" s="28" t="e">
        <f>(기관!BG60+외인!BG60)/BF60</f>
        <v>#DIV/0!</v>
      </c>
      <c r="BH60" s="28">
        <f>외인!BH60</f>
        <v>111657.68</v>
      </c>
      <c r="BI60" s="28">
        <f>(기관!BI60+외인!BI60)/BH60</f>
        <v>3.0044507462451304E-3</v>
      </c>
      <c r="BJ60" s="28">
        <f>외인!BJ60</f>
        <v>144632.26</v>
      </c>
      <c r="BK60" s="28">
        <f>(기관!BK60+외인!BK60)/BJ60</f>
        <v>1.0844745148834703E-3</v>
      </c>
      <c r="BL60" s="28">
        <f>외인!BL60</f>
        <v>48774.59</v>
      </c>
      <c r="BM60" s="28">
        <f>(기관!BM60+외인!BM60)/BL60</f>
        <v>-3.8153062896069453E-3</v>
      </c>
      <c r="BN60" s="28">
        <f>외인!BN60</f>
        <v>61581.54</v>
      </c>
      <c r="BO60" s="28">
        <f>(기관!BO60+외인!BO60)/BN60</f>
        <v>1.6979114195585236E-3</v>
      </c>
      <c r="BP60" s="28">
        <f>외인!BP60</f>
        <v>87637.49</v>
      </c>
      <c r="BQ60" s="28">
        <f>(기관!BQ60+외인!BQ60)/BP60</f>
        <v>-6.1240914133894068E-3</v>
      </c>
      <c r="BR60" s="28">
        <f>외인!BR60</f>
        <v>369462.27</v>
      </c>
      <c r="BS60" s="28">
        <f>(기관!BS60+외인!BS60)/BR60</f>
        <v>-7.5276969418284578E-4</v>
      </c>
      <c r="BT60" s="28">
        <f>외인!BT60</f>
        <v>2947215.32</v>
      </c>
      <c r="BU60" s="28">
        <f>(기관!BU60+외인!BU60)/BT60</f>
        <v>1.0083111267214775E-3</v>
      </c>
      <c r="BV60" s="28">
        <f>외인!BV60</f>
        <v>478191.08</v>
      </c>
      <c r="BW60" s="28">
        <f>(기관!BW60+외인!BW60)/BV60</f>
        <v>-1.0224155582324956E-3</v>
      </c>
      <c r="BX60" s="28">
        <f>외인!BX60</f>
        <v>76258.39</v>
      </c>
      <c r="BY60" s="28">
        <f>(기관!BY60+외인!BY60)/BX60</f>
        <v>-1.3283784249837954E-3</v>
      </c>
      <c r="BZ60" s="28">
        <f>외인!BZ60</f>
        <v>274333.07</v>
      </c>
      <c r="CA60" s="28">
        <f>(기관!CA60+외인!CA60)/BZ60</f>
        <v>-1.6507306246381452E-3</v>
      </c>
      <c r="CB60" s="28">
        <f>외인!CB60</f>
        <v>12781.44</v>
      </c>
      <c r="CC60" s="28">
        <f>(기관!CC60+외인!CC60)/CB60</f>
        <v>-4.4173426468379151E-3</v>
      </c>
      <c r="CD60" s="28">
        <f>외인!CD60</f>
        <v>28053.66</v>
      </c>
      <c r="CE60" s="28">
        <f>(기관!CE60+외인!CE60)/CD60</f>
        <v>-8.1561550257613444E-3</v>
      </c>
      <c r="CF60" s="28">
        <f>외인!CF60</f>
        <v>28664.49</v>
      </c>
      <c r="CG60" s="28">
        <f>(기관!CG60+외인!CG60)/CF60</f>
        <v>3.8158711353315547E-3</v>
      </c>
      <c r="CH60" s="28">
        <f>외인!CH60</f>
        <v>69012.66</v>
      </c>
      <c r="CI60" s="28">
        <f>(기관!CI60+외인!CI60)/CH60</f>
        <v>-9.2953959461930611E-4</v>
      </c>
      <c r="CJ60" s="28">
        <f>외인!CJ60</f>
        <v>355444.74</v>
      </c>
      <c r="CK60" s="28">
        <f>(기관!CK60+외인!CK60)/CJ60</f>
        <v>-2.7525797680955978E-3</v>
      </c>
      <c r="CL60" s="28">
        <f>외인!CL60</f>
        <v>239051.19</v>
      </c>
      <c r="CM60" s="28">
        <f>(기관!CM60+외인!CM60)/CL60</f>
        <v>-8.181929569143747E-4</v>
      </c>
      <c r="CN60" s="28">
        <f>외인!CN60</f>
        <v>136849.42000000001</v>
      </c>
      <c r="CO60" s="28">
        <f>(기관!CO60+외인!CO60)/CN60</f>
        <v>-3.8728699032849394E-4</v>
      </c>
      <c r="CP60" s="28">
        <f>외인!CP60</f>
        <v>110910.54</v>
      </c>
      <c r="CQ60" s="28">
        <f>(기관!CQ60+외인!CQ60)/CP60</f>
        <v>-1.0188391472983543E-4</v>
      </c>
      <c r="CR60" s="28">
        <f>외인!CR60</f>
        <v>165429.59</v>
      </c>
      <c r="CS60" s="28">
        <f>(기관!CS60+외인!CS60)/CR60</f>
        <v>-4.449264487689294E-3</v>
      </c>
      <c r="CT60" s="28">
        <f>외인!CT60</f>
        <v>176148.41</v>
      </c>
      <c r="CU60" s="28">
        <f>(기관!CU60+외인!CU60)/CT60</f>
        <v>-4.1118736183880401E-4</v>
      </c>
      <c r="CV60" s="28">
        <f>외인!CV60</f>
        <v>2947215.32</v>
      </c>
      <c r="CW60" s="28">
        <f>(기관!CW60+외인!CW60)/CV60</f>
        <v>1.0083111267214775E-3</v>
      </c>
      <c r="CX60" s="28">
        <f>외인!CX60</f>
        <v>266077.27</v>
      </c>
      <c r="CY60" s="28">
        <f>(기관!CY60+외인!CY60)/CX60</f>
        <v>7.7003947011332449E-4</v>
      </c>
      <c r="CZ60" s="28">
        <f>외인!CZ60</f>
        <v>19766.2</v>
      </c>
      <c r="DA60" s="28">
        <f>(기관!DA60+외인!DA60)/CZ60</f>
        <v>-3.7614716030395317E-3</v>
      </c>
      <c r="DB60" s="28">
        <f>외인!DB60</f>
        <v>39317.33</v>
      </c>
      <c r="DC60" s="28">
        <f>(기관!DC60+외인!DC60)/DB60</f>
        <v>-1.8599940535127893E-3</v>
      </c>
      <c r="DD60" s="28">
        <f>외인!DD60</f>
        <v>8818.76</v>
      </c>
      <c r="DE60" s="28">
        <f>(기관!DE60+외인!DE60)/DD60</f>
        <v>1.0636416004064062E-3</v>
      </c>
      <c r="DF60" s="28">
        <f>외인!DF60</f>
        <v>57743.199999999997</v>
      </c>
      <c r="DG60" s="28">
        <f>(기관!DG60+외인!DG60)/DF60</f>
        <v>-9.6201803848764875E-4</v>
      </c>
      <c r="DH60" s="28">
        <f>외인!DH60</f>
        <v>19910.59</v>
      </c>
      <c r="DI60" s="28">
        <f>(기관!DI60+외인!DI60)/DH60</f>
        <v>-1.0875117211493984E-2</v>
      </c>
      <c r="DJ60" s="28">
        <f>외인!DJ60</f>
        <v>758680.5</v>
      </c>
      <c r="DK60" s="28">
        <f>(기관!DK60+외인!DK60)/DJ60</f>
        <v>1.5247525143983535E-4</v>
      </c>
      <c r="DL60" s="28">
        <f>외인!DL60</f>
        <v>111897.41</v>
      </c>
      <c r="DM60" s="28">
        <f>(기관!DM60+외인!DM60)/DL60</f>
        <v>-2.7203489339029381E-4</v>
      </c>
      <c r="DN60" s="28">
        <f>외인!DN60</f>
        <v>2947215.32</v>
      </c>
      <c r="DO60" s="28">
        <f>(기관!DO60+외인!DO60)/DN60</f>
        <v>1.0083111267214775E-3</v>
      </c>
      <c r="DP60" s="28">
        <f>외인!DP60</f>
        <v>77621.600000000006</v>
      </c>
      <c r="DQ60" s="28">
        <f>(기관!DQ60+외인!DQ60)/DP60</f>
        <v>-2.5242973605285124E-3</v>
      </c>
      <c r="DR60" s="28">
        <f>외인!DR60</f>
        <v>44956.46</v>
      </c>
      <c r="DS60" s="28">
        <f>(기관!DS60+외인!DS60)/DR60</f>
        <v>-5.0210803964547039E-3</v>
      </c>
      <c r="DT60" s="28">
        <f>외인!DT60</f>
        <v>130808.28</v>
      </c>
      <c r="DU60" s="28">
        <f>(기관!DU60+외인!DU60)/DT60</f>
        <v>-5.666155078256515E-3</v>
      </c>
      <c r="DV60" s="28">
        <f>외인!DV60</f>
        <v>34355.33</v>
      </c>
      <c r="DW60" s="28">
        <f>(기관!DW60+외인!DW60)/DV60</f>
        <v>1.5980053167878158E-4</v>
      </c>
      <c r="DX60" s="28">
        <f>외인!DX60</f>
        <v>131112.26999999999</v>
      </c>
      <c r="DY60" s="28">
        <f>(기관!DY60+외인!DY60)/DX60</f>
        <v>7.3654433715471506E-4</v>
      </c>
      <c r="DZ60" s="28">
        <f>외인!DZ60</f>
        <v>8414.93</v>
      </c>
      <c r="EA60" s="28">
        <f>(기관!EA60+외인!EA60)/DZ60</f>
        <v>-2.8128576232957373E-3</v>
      </c>
      <c r="EB60" s="28">
        <f>외인!EB60</f>
        <v>12185.59</v>
      </c>
      <c r="EC60" s="28">
        <f>(기관!EC60+외인!EC60)/EB60</f>
        <v>-4.73263912539319E-3</v>
      </c>
      <c r="ED60" s="28">
        <f>외인!ED60</f>
        <v>10842.81</v>
      </c>
      <c r="EE60" s="28">
        <f>(기관!EE60+외인!EE60)/ED60</f>
        <v>-1.3704934421981019E-3</v>
      </c>
      <c r="EF60" s="28">
        <f>외인!EF60</f>
        <v>227819.97</v>
      </c>
      <c r="EG60" s="28">
        <f>(기관!EG60+외인!EG60)/EF60</f>
        <v>-3.0664563778144646E-3</v>
      </c>
      <c r="EH60" s="28">
        <f>외인!EH60</f>
        <v>285124.59000000003</v>
      </c>
      <c r="EI60" s="28">
        <f>(기관!EI60+외인!EI60)/EH60</f>
        <v>-1.6024222954603808E-3</v>
      </c>
      <c r="EJ60" s="28">
        <f>외인!EJ60</f>
        <v>101258.54</v>
      </c>
      <c r="EK60" s="28">
        <f>(기관!EK60+외인!EK60)/EJ60</f>
        <v>-2.3957485462460745E-3</v>
      </c>
      <c r="EL60" s="28">
        <f>외인!EL60</f>
        <v>30580.85</v>
      </c>
      <c r="EM60" s="28">
        <f>(기관!EM60+외인!EM60)/EL60</f>
        <v>-7.5785990252069512E-3</v>
      </c>
      <c r="EN60" s="28">
        <f>외인!EN60</f>
        <v>44956.46</v>
      </c>
      <c r="EO60" s="28">
        <f>(기관!EO60+외인!EO60)/EN60</f>
        <v>-5.0210803964547039E-3</v>
      </c>
      <c r="EP60" s="28">
        <f>외인!EP60</f>
        <v>166934.26999999999</v>
      </c>
      <c r="EQ60" s="28">
        <f>(기관!EQ60+외인!EQ60)/EP60</f>
        <v>-5.9424586695110611E-5</v>
      </c>
      <c r="ER60" s="28">
        <f>외인!ER60</f>
        <v>13785.4</v>
      </c>
      <c r="ES60" s="28">
        <f>(기관!ES60+외인!ES60)/ER60</f>
        <v>-1.6778620859750173E-3</v>
      </c>
      <c r="ET60" s="28">
        <f>외인!ET60</f>
        <v>208177.59</v>
      </c>
      <c r="EU60" s="28">
        <f>(기관!EU60+외인!EU60)/ET60</f>
        <v>-1.4169632764026139E-3</v>
      </c>
      <c r="EV60" s="28">
        <f>외인!EV60</f>
        <v>43147.48</v>
      </c>
      <c r="EW60" s="28">
        <f>(기관!EW60+외인!EW60)/EV60</f>
        <v>-8.6076869379161881E-4</v>
      </c>
      <c r="EX60" s="28">
        <f>외인!EX60</f>
        <v>67763.06</v>
      </c>
      <c r="EY60" s="28">
        <f>(기관!EY60+외인!EY60)/EX60</f>
        <v>3.8118113320148171E-4</v>
      </c>
    </row>
    <row r="61" spans="1:155">
      <c r="A61" s="27">
        <f>외인!A61</f>
        <v>46150</v>
      </c>
      <c r="B61" s="28">
        <f>외인!B61</f>
        <v>5958865.5999999996</v>
      </c>
      <c r="C61" s="28">
        <f>(기관!C61+외인!C61)/B61</f>
        <v>-8.830388790779239E-4</v>
      </c>
      <c r="D61" s="28">
        <f>외인!D61</f>
        <v>672546.76</v>
      </c>
      <c r="E61" s="28">
        <f>(기관!E61+외인!E61)/D61</f>
        <v>-1.658323355836254E-4</v>
      </c>
      <c r="F61" s="28">
        <f>외인!F61</f>
        <v>2469470.9</v>
      </c>
      <c r="G61" s="28">
        <f>(기관!G61+외인!G61)/F61</f>
        <v>-3.536506544782529E-4</v>
      </c>
      <c r="H61" s="28">
        <f>외인!H61</f>
        <v>372920.35</v>
      </c>
      <c r="I61" s="28">
        <f>(기관!I61+외인!I61)/H61</f>
        <v>4.085590931146557E-4</v>
      </c>
      <c r="J61" s="28">
        <f>외인!J61</f>
        <v>45265.55</v>
      </c>
      <c r="K61" s="28">
        <f>(기관!K61+외인!K61)/J61</f>
        <v>-2.1122023260514893E-3</v>
      </c>
      <c r="L61" s="28">
        <f>외인!L61</f>
        <v>344863.81</v>
      </c>
      <c r="M61" s="28">
        <f>(기관!M61+외인!M61)/L61</f>
        <v>5.7190692174977715E-4</v>
      </c>
      <c r="N61" s="28">
        <f>외인!N61</f>
        <v>271995.09000000003</v>
      </c>
      <c r="O61" s="28">
        <f>(기관!O61+외인!O61)/N61</f>
        <v>1.3212003201969564E-3</v>
      </c>
      <c r="P61" s="28">
        <f>외인!P61</f>
        <v>186223.82</v>
      </c>
      <c r="Q61" s="28">
        <f>(기관!Q61+외인!Q61)/P61</f>
        <v>-3.4182522944701701E-3</v>
      </c>
      <c r="R61" s="28">
        <f>외인!R61</f>
        <v>136137.84</v>
      </c>
      <c r="S61" s="28">
        <f>(기관!S61+외인!S61)/R61</f>
        <v>-3.5779177927312499E-3</v>
      </c>
      <c r="T61" s="28">
        <f>외인!T61</f>
        <v>8844.3700000000008</v>
      </c>
      <c r="U61" s="28">
        <f>(기관!U61+외인!U61)/T61</f>
        <v>5.596780776923625E-4</v>
      </c>
      <c r="V61" s="28">
        <f>외인!V61</f>
        <v>131906.76</v>
      </c>
      <c r="W61" s="28">
        <f>(기관!W61+외인!W61)/V61</f>
        <v>1.4608045865124727E-3</v>
      </c>
      <c r="X61" s="28">
        <f>외인!X61</f>
        <v>2908880.25</v>
      </c>
      <c r="Y61" s="28">
        <f>(기관!Y61+외인!Y61)/X61</f>
        <v>-1.9590699892166422E-4</v>
      </c>
      <c r="Z61" s="28">
        <f>외인!Z61</f>
        <v>43511.199999999997</v>
      </c>
      <c r="AA61" s="28">
        <f>(기관!AA61+외인!AA61)/Z61</f>
        <v>-6.9637242824835933E-5</v>
      </c>
      <c r="AB61" s="28">
        <f>외인!AB61</f>
        <v>208285.2</v>
      </c>
      <c r="AC61" s="28">
        <f>(기관!AC61+외인!AC61)/AB61</f>
        <v>-6.197751928605585E-4</v>
      </c>
      <c r="AD61" s="28">
        <f>외인!AD61</f>
        <v>20435.43</v>
      </c>
      <c r="AE61" s="28">
        <f>(기관!AE61+외인!AE61)/AD61</f>
        <v>2.0072981092152204E-3</v>
      </c>
      <c r="AF61" s="28">
        <f>외인!AF61</f>
        <v>24854.43</v>
      </c>
      <c r="AG61" s="28">
        <f>(기관!AG61+외인!AG61)/AF61</f>
        <v>-5.8862745997393631E-4</v>
      </c>
      <c r="AH61" s="28">
        <f>외인!AH61</f>
        <v>224539.62</v>
      </c>
      <c r="AI61" s="28">
        <f>(기관!AI61+외인!AI61)/AH61</f>
        <v>-2.4246945817401849E-3</v>
      </c>
      <c r="AJ61" s="28">
        <f>외인!AJ61</f>
        <v>106535.59</v>
      </c>
      <c r="AK61" s="28">
        <f>(기관!AK61+외인!AK61)/AJ61</f>
        <v>-6.8609935890907451E-3</v>
      </c>
      <c r="AL61" s="28">
        <f>외인!AL61</f>
        <v>99727.2</v>
      </c>
      <c r="AM61" s="28">
        <f>(기관!AM61+외인!AM61)/AL61</f>
        <v>1.1601649299288457E-3</v>
      </c>
      <c r="AN61" s="28">
        <f>외인!AN61</f>
        <v>192338.39</v>
      </c>
      <c r="AO61" s="28">
        <f>(기관!AO61+외인!AO61)/AN61</f>
        <v>1.4119906067634235E-3</v>
      </c>
      <c r="AP61" s="28">
        <f>외인!AP61</f>
        <v>209688.18</v>
      </c>
      <c r="AQ61" s="28">
        <f>(기관!AQ61+외인!AQ61)/AP61</f>
        <v>-1.2262493765743019E-3</v>
      </c>
      <c r="AR61" s="28">
        <f>외인!AR61</f>
        <v>25599.39</v>
      </c>
      <c r="AS61" s="28">
        <f>(기관!AS61+외인!AS61)/AR61</f>
        <v>1.2133101609061779E-3</v>
      </c>
      <c r="AT61" s="28">
        <f>외인!AT61</f>
        <v>88162.75</v>
      </c>
      <c r="AU61" s="28">
        <f>(기관!AU61+외인!AU61)/AT61</f>
        <v>2.7394789749639161E-3</v>
      </c>
      <c r="AV61" s="28">
        <f>외인!AV61</f>
        <v>49285.02</v>
      </c>
      <c r="AW61" s="28">
        <f>(기관!AW61+외인!AW61)/AV61</f>
        <v>-5.354568183192378E-4</v>
      </c>
      <c r="AX61" s="28">
        <f>외인!AX61</f>
        <v>76013.490000000005</v>
      </c>
      <c r="AY61" s="28">
        <f>(기관!AY61+외인!AY61)/AX61</f>
        <v>-5.6025581775024404E-3</v>
      </c>
      <c r="AZ61" s="28">
        <f>외인!AZ61</f>
        <v>3114461.3</v>
      </c>
      <c r="BA61" s="28">
        <f>(기관!BA61+외인!BA61)/AZ61</f>
        <v>-3.7871396892939394E-4</v>
      </c>
      <c r="BB61" s="28">
        <f>외인!BB61</f>
        <v>109620.64</v>
      </c>
      <c r="BC61" s="28">
        <f>(기관!BC61+외인!BC61)/BB61</f>
        <v>1.6420265380680135E-4</v>
      </c>
      <c r="BD61" s="28">
        <f>외인!BD61</f>
        <v>38372.51</v>
      </c>
      <c r="BE61" s="28">
        <f>(기관!BE61+외인!BE61)/BD61</f>
        <v>-2.9552406136580589E-3</v>
      </c>
      <c r="BF61" s="28">
        <f>외인!BF61</f>
        <v>0</v>
      </c>
      <c r="BG61" s="28" t="e">
        <f>(기관!BG61+외인!BG61)/BF61</f>
        <v>#DIV/0!</v>
      </c>
      <c r="BH61" s="28">
        <f>외인!BH61</f>
        <v>111074.29</v>
      </c>
      <c r="BI61" s="28">
        <f>(기관!BI61+외인!BI61)/BH61</f>
        <v>2.0967948568476126E-4</v>
      </c>
      <c r="BJ61" s="28">
        <f>외인!BJ61</f>
        <v>142827.19</v>
      </c>
      <c r="BK61" s="28">
        <f>(기관!BK61+외인!BK61)/BJ61</f>
        <v>7.7016147975746073E-5</v>
      </c>
      <c r="BL61" s="28">
        <f>외인!BL61</f>
        <v>48808.05</v>
      </c>
      <c r="BM61" s="28">
        <f>(기관!BM61+외인!BM61)/BL61</f>
        <v>-3.2203704102089711E-3</v>
      </c>
      <c r="BN61" s="28">
        <f>외인!BN61</f>
        <v>60768.95</v>
      </c>
      <c r="BO61" s="28">
        <f>(기관!BO61+외인!BO61)/BN61</f>
        <v>1.2550817481625073E-3</v>
      </c>
      <c r="BP61" s="28">
        <f>외인!BP61</f>
        <v>86098.75</v>
      </c>
      <c r="BQ61" s="28">
        <f>(기관!BQ61+외인!BQ61)/BP61</f>
        <v>-5.245836902394053E-3</v>
      </c>
      <c r="BR61" s="28">
        <f>외인!BR61</f>
        <v>369216.06</v>
      </c>
      <c r="BS61" s="28">
        <f>(기관!BS61+외인!BS61)/BR61</f>
        <v>-8.0465080527645529E-4</v>
      </c>
      <c r="BT61" s="28">
        <f>외인!BT61</f>
        <v>2953437.16</v>
      </c>
      <c r="BU61" s="28">
        <f>(기관!BU61+외인!BU61)/BT61</f>
        <v>-2.4204679540227626E-4</v>
      </c>
      <c r="BV61" s="28">
        <f>외인!BV61</f>
        <v>476747.78</v>
      </c>
      <c r="BW61" s="28">
        <f>(기관!BW61+외인!BW61)/BV61</f>
        <v>-1.7357815488936307E-3</v>
      </c>
      <c r="BX61" s="28">
        <f>외인!BX61</f>
        <v>77751.240000000005</v>
      </c>
      <c r="BY61" s="28">
        <f>(기관!BY61+외인!BY61)/BX61</f>
        <v>-2.1851741528495239E-4</v>
      </c>
      <c r="BZ61" s="28">
        <f>외인!BZ61</f>
        <v>292065.59000000003</v>
      </c>
      <c r="CA61" s="28">
        <f>(기관!CA61+외인!CA61)/BZ61</f>
        <v>1.3260035185932034E-3</v>
      </c>
      <c r="CB61" s="28">
        <f>외인!CB61</f>
        <v>12669.28</v>
      </c>
      <c r="CC61" s="28">
        <f>(기관!CC61+외인!CC61)/CB61</f>
        <v>-5.1660394276549261E-3</v>
      </c>
      <c r="CD61" s="28">
        <f>외인!CD61</f>
        <v>28190.76</v>
      </c>
      <c r="CE61" s="28">
        <f>(기관!CE61+외인!CE61)/CD61</f>
        <v>-8.3694089836527999E-3</v>
      </c>
      <c r="CF61" s="28">
        <f>외인!CF61</f>
        <v>28871.15</v>
      </c>
      <c r="CG61" s="28">
        <f>(기관!CG61+외인!CG61)/CF61</f>
        <v>4.5817364393174499E-3</v>
      </c>
      <c r="CH61" s="28">
        <f>외인!CH61</f>
        <v>70466.2</v>
      </c>
      <c r="CI61" s="28">
        <f>(기관!CI61+외인!CI61)/CH61</f>
        <v>-1.7157161873352047E-4</v>
      </c>
      <c r="CJ61" s="28">
        <f>외인!CJ61</f>
        <v>356473.27</v>
      </c>
      <c r="CK61" s="28">
        <f>(기관!CK61+외인!CK61)/CJ61</f>
        <v>-2.4126353148442234E-3</v>
      </c>
      <c r="CL61" s="28">
        <f>외인!CL61</f>
        <v>238051.20000000001</v>
      </c>
      <c r="CM61" s="28">
        <f>(기관!CM61+외인!CM61)/CL61</f>
        <v>-7.2055927464343805E-4</v>
      </c>
      <c r="CN61" s="28">
        <f>외인!CN61</f>
        <v>134928.18</v>
      </c>
      <c r="CO61" s="28">
        <f>(기관!CO61+외인!CO61)/CN61</f>
        <v>-8.6342230362849382E-5</v>
      </c>
      <c r="CP61" s="28">
        <f>외인!CP61</f>
        <v>110168.74</v>
      </c>
      <c r="CQ61" s="28">
        <f>(기관!CQ61+외인!CQ61)/CP61</f>
        <v>1.716457862729482E-4</v>
      </c>
      <c r="CR61" s="28">
        <f>외인!CR61</f>
        <v>170538.69</v>
      </c>
      <c r="CS61" s="28">
        <f>(기관!CS61+외인!CS61)/CR61</f>
        <v>-3.2734507342586012E-3</v>
      </c>
      <c r="CT61" s="28">
        <f>외인!CT61</f>
        <v>175827.68</v>
      </c>
      <c r="CU61" s="28">
        <f>(기관!CU61+외인!CU61)/CT61</f>
        <v>6.7981332632040649E-4</v>
      </c>
      <c r="CV61" s="28">
        <f>외인!CV61</f>
        <v>2953437.16</v>
      </c>
      <c r="CW61" s="28">
        <f>(기관!CW61+외인!CW61)/CV61</f>
        <v>-2.4204679540227626E-4</v>
      </c>
      <c r="CX61" s="28">
        <f>외인!CX61</f>
        <v>264608.08</v>
      </c>
      <c r="CY61" s="28">
        <f>(기관!CY61+외인!CY61)/CX61</f>
        <v>5.3505546769395701E-4</v>
      </c>
      <c r="CZ61" s="28">
        <f>외인!CZ61</f>
        <v>20066.66</v>
      </c>
      <c r="DA61" s="28">
        <f>(기관!DA61+외인!DA61)/CZ61</f>
        <v>-2.0292365545636392E-3</v>
      </c>
      <c r="DB61" s="28">
        <f>외인!DB61</f>
        <v>38372.51</v>
      </c>
      <c r="DC61" s="28">
        <f>(기관!DC61+외인!DC61)/DB61</f>
        <v>-2.9552406136580589E-3</v>
      </c>
      <c r="DD61" s="28">
        <f>외인!DD61</f>
        <v>8844.3700000000008</v>
      </c>
      <c r="DE61" s="28">
        <f>(기관!DE61+외인!DE61)/DD61</f>
        <v>5.596780776923625E-4</v>
      </c>
      <c r="DF61" s="28">
        <f>외인!DF61</f>
        <v>59166.09</v>
      </c>
      <c r="DG61" s="28">
        <f>(기관!DG61+외인!DG61)/DF61</f>
        <v>2.6586174614546957E-4</v>
      </c>
      <c r="DH61" s="28">
        <f>외인!DH61</f>
        <v>19993.490000000002</v>
      </c>
      <c r="DI61" s="28">
        <f>(기관!DI61+외인!DI61)/DH61</f>
        <v>-1.1271168765433147E-2</v>
      </c>
      <c r="DJ61" s="28">
        <f>외인!DJ61</f>
        <v>743587.15</v>
      </c>
      <c r="DK61" s="28">
        <f>(기관!DK61+외인!DK61)/DJ61</f>
        <v>-8.2993634303658956E-4</v>
      </c>
      <c r="DL61" s="28">
        <f>외인!DL61</f>
        <v>110175.21</v>
      </c>
      <c r="DM61" s="28">
        <f>(기관!DM61+외인!DM61)/DL61</f>
        <v>7.6877548043702369E-5</v>
      </c>
      <c r="DN61" s="28">
        <f>외인!DN61</f>
        <v>2953437.16</v>
      </c>
      <c r="DO61" s="28">
        <f>(기관!DO61+외인!DO61)/DN61</f>
        <v>-2.4204679540227626E-4</v>
      </c>
      <c r="DP61" s="28">
        <f>외인!DP61</f>
        <v>78753.87</v>
      </c>
      <c r="DQ61" s="28">
        <f>(기관!DQ61+외인!DQ61)/DP61</f>
        <v>-2.1253558714003514E-3</v>
      </c>
      <c r="DR61" s="28">
        <f>외인!DR61</f>
        <v>46340.86</v>
      </c>
      <c r="DS61" s="28">
        <f>(기관!DS61+외인!DS61)/DR61</f>
        <v>-2.8387474897962621E-3</v>
      </c>
      <c r="DT61" s="28">
        <f>외인!DT61</f>
        <v>136137.84</v>
      </c>
      <c r="DU61" s="28">
        <f>(기관!DU61+외인!DU61)/DT61</f>
        <v>-3.5779177927312499E-3</v>
      </c>
      <c r="DV61" s="28">
        <f>외인!DV61</f>
        <v>34132.53</v>
      </c>
      <c r="DW61" s="28">
        <f>(기관!DW61+외인!DW61)/DV61</f>
        <v>-2.068701030951998E-3</v>
      </c>
      <c r="DX61" s="28">
        <f>외인!DX61</f>
        <v>131906.76</v>
      </c>
      <c r="DY61" s="28">
        <f>(기관!DY61+외인!DY61)/DX61</f>
        <v>1.4608045865124727E-3</v>
      </c>
      <c r="DZ61" s="28">
        <f>외인!DZ61</f>
        <v>8374.94</v>
      </c>
      <c r="EA61" s="28">
        <f>(기관!EA61+외인!EA61)/DZ61</f>
        <v>-2.7594227540734617E-3</v>
      </c>
      <c r="EB61" s="28">
        <f>외인!EB61</f>
        <v>12089.7</v>
      </c>
      <c r="EC61" s="28">
        <f>(기관!EC61+외인!EC61)/EB61</f>
        <v>-6.132492948542974E-3</v>
      </c>
      <c r="ED61" s="28">
        <f>외인!ED61</f>
        <v>11255.66</v>
      </c>
      <c r="EE61" s="28">
        <f>(기관!EE61+외인!EE61)/ED61</f>
        <v>1.7093622230948695E-3</v>
      </c>
      <c r="EF61" s="28">
        <f>외인!EF61</f>
        <v>227412.68</v>
      </c>
      <c r="EG61" s="28">
        <f>(기관!EG61+외인!EG61)/EF61</f>
        <v>-2.6162569299126156E-3</v>
      </c>
      <c r="EH61" s="28">
        <f>외인!EH61</f>
        <v>287342.69</v>
      </c>
      <c r="EI61" s="28">
        <f>(기관!EI61+외인!EI61)/EH61</f>
        <v>-1.5197880969235722E-3</v>
      </c>
      <c r="EJ61" s="28">
        <f>외인!EJ61</f>
        <v>104487.59</v>
      </c>
      <c r="EK61" s="28">
        <f>(기관!EK61+외인!EK61)/EJ61</f>
        <v>-7.0094448536902796E-4</v>
      </c>
      <c r="EL61" s="28">
        <f>외인!EL61</f>
        <v>30740.17</v>
      </c>
      <c r="EM61" s="28">
        <f>(기관!EM61+외인!EM61)/EL61</f>
        <v>-7.7673610783544787E-3</v>
      </c>
      <c r="EN61" s="28">
        <f>외인!EN61</f>
        <v>46340.86</v>
      </c>
      <c r="EO61" s="28">
        <f>(기관!EO61+외인!EO61)/EN61</f>
        <v>-2.8387474897962621E-3</v>
      </c>
      <c r="EP61" s="28">
        <f>외인!EP61</f>
        <v>163857.19</v>
      </c>
      <c r="EQ61" s="28">
        <f>(기관!EQ61+외인!EQ61)/EP61</f>
        <v>-2.129110111066838E-3</v>
      </c>
      <c r="ER61" s="28">
        <f>외인!ER61</f>
        <v>13738.47</v>
      </c>
      <c r="ES61" s="28">
        <f>(기관!ES61+외인!ES61)/ER61</f>
        <v>-9.5643838069304674E-4</v>
      </c>
      <c r="ET61" s="28">
        <f>외인!ET61</f>
        <v>209688.18</v>
      </c>
      <c r="EU61" s="28">
        <f>(기관!EU61+외인!EU61)/ET61</f>
        <v>-1.2262493765743019E-3</v>
      </c>
      <c r="EV61" s="28">
        <f>외인!EV61</f>
        <v>43511.199999999997</v>
      </c>
      <c r="EW61" s="28">
        <f>(기관!EW61+외인!EW61)/EV61</f>
        <v>-6.9637242824835933E-5</v>
      </c>
      <c r="EX61" s="28">
        <f>외인!EX61</f>
        <v>66657.539999999994</v>
      </c>
      <c r="EY61" s="28">
        <f>(기관!EY61+외인!EY61)/EX61</f>
        <v>3.2929508049651994E-4</v>
      </c>
    </row>
    <row r="62" spans="1:155">
      <c r="A62" s="27">
        <f>외인!A62</f>
        <v>46153</v>
      </c>
      <c r="B62" s="28">
        <f>외인!B62</f>
        <v>6216556.2000000002</v>
      </c>
      <c r="C62" s="28">
        <f>(기관!C62+외인!C62)/B62</f>
        <v>-1.1180338078500764E-3</v>
      </c>
      <c r="D62" s="28">
        <f>외인!D62</f>
        <v>673596.67</v>
      </c>
      <c r="E62" s="28">
        <f>(기관!E62+외인!E62)/D62</f>
        <v>5.3018373739882054E-4</v>
      </c>
      <c r="F62" s="28">
        <f>외인!F62</f>
        <v>2584811.88</v>
      </c>
      <c r="G62" s="28">
        <f>(기관!G62+외인!G62)/F62</f>
        <v>-7.8202596314281886E-4</v>
      </c>
      <c r="H62" s="28">
        <f>외인!H62</f>
        <v>364674.63</v>
      </c>
      <c r="I62" s="28">
        <f>(기관!I62+외인!I62)/H62</f>
        <v>6.3379785975240443E-4</v>
      </c>
      <c r="J62" s="28">
        <f>외인!J62</f>
        <v>45396.52</v>
      </c>
      <c r="K62" s="28">
        <f>(기관!K62+외인!K62)/J62</f>
        <v>-1.1375321280133368E-3</v>
      </c>
      <c r="L62" s="28">
        <f>외인!L62</f>
        <v>337530.38</v>
      </c>
      <c r="M62" s="28">
        <f>(기관!M62+외인!M62)/L62</f>
        <v>8.3625065097843909E-4</v>
      </c>
      <c r="N62" s="28">
        <f>외인!N62</f>
        <v>287391.03999999998</v>
      </c>
      <c r="O62" s="28">
        <f>(기관!O62+외인!O62)/N62</f>
        <v>2.8963672632243516E-3</v>
      </c>
      <c r="P62" s="28">
        <f>외인!P62</f>
        <v>182561.6</v>
      </c>
      <c r="Q62" s="28">
        <f>(기관!Q62+외인!Q62)/P62</f>
        <v>-3.2923681650467566E-3</v>
      </c>
      <c r="R62" s="28">
        <f>외인!R62</f>
        <v>135962.22</v>
      </c>
      <c r="S62" s="28">
        <f>(기관!S62+외인!S62)/R62</f>
        <v>-1.951056697956241E-3</v>
      </c>
      <c r="T62" s="28">
        <f>외인!T62</f>
        <v>8763.24</v>
      </c>
      <c r="U62" s="28">
        <f>(기관!U62+외인!U62)/T62</f>
        <v>-1.5177034977930537E-4</v>
      </c>
      <c r="V62" s="28">
        <f>외인!V62</f>
        <v>135758.59</v>
      </c>
      <c r="W62" s="28">
        <f>(기관!W62+외인!W62)/V62</f>
        <v>1.4242929305615212E-3</v>
      </c>
      <c r="X62" s="28">
        <f>외인!X62</f>
        <v>3151662.37</v>
      </c>
      <c r="Y62" s="28">
        <f>(기관!Y62+외인!Y62)/X62</f>
        <v>-1.0629120783645361E-3</v>
      </c>
      <c r="Z62" s="28">
        <f>외인!Z62</f>
        <v>43380.98</v>
      </c>
      <c r="AA62" s="28">
        <f>(기관!AA62+외인!AA62)/Z62</f>
        <v>3.1396247848711553E-4</v>
      </c>
      <c r="AB62" s="28">
        <f>외인!AB62</f>
        <v>205936.34</v>
      </c>
      <c r="AC62" s="28">
        <f>(기관!AC62+외인!AC62)/AB62</f>
        <v>-9.4490365323575258E-4</v>
      </c>
      <c r="AD62" s="28">
        <f>외인!AD62</f>
        <v>19675.150000000001</v>
      </c>
      <c r="AE62" s="28">
        <f>(기관!AE62+외인!AE62)/AD62</f>
        <v>1.9217134303931608E-3</v>
      </c>
      <c r="AF62" s="28">
        <f>외인!AF62</f>
        <v>24238.54</v>
      </c>
      <c r="AG62" s="28">
        <f>(기관!AG62+외인!AG62)/AF62</f>
        <v>-3.4284243192865587E-4</v>
      </c>
      <c r="AH62" s="28">
        <f>외인!AH62</f>
        <v>232711.58</v>
      </c>
      <c r="AI62" s="28">
        <f>(기관!AI62+외인!AI62)/AH62</f>
        <v>-1.61135084038362E-3</v>
      </c>
      <c r="AJ62" s="28">
        <f>외인!AJ62</f>
        <v>105327.73</v>
      </c>
      <c r="AK62" s="28">
        <f>(기관!AK62+외인!AK62)/AJ62</f>
        <v>-5.368196960097783E-3</v>
      </c>
      <c r="AL62" s="28">
        <f>외인!AL62</f>
        <v>104122.37</v>
      </c>
      <c r="AM62" s="28">
        <f>(기관!AM62+외인!AM62)/AL62</f>
        <v>1.0033386677617885E-3</v>
      </c>
      <c r="AN62" s="28">
        <f>외인!AN62</f>
        <v>202999.77</v>
      </c>
      <c r="AO62" s="28">
        <f>(기관!AO62+외인!AO62)/AN62</f>
        <v>3.572516362949574E-3</v>
      </c>
      <c r="AP62" s="28">
        <f>외인!AP62</f>
        <v>205372.9</v>
      </c>
      <c r="AQ62" s="28">
        <f>(기관!AQ62+외인!AQ62)/AP62</f>
        <v>-2.3689590983036225E-3</v>
      </c>
      <c r="AR62" s="28">
        <f>외인!AR62</f>
        <v>24668.01</v>
      </c>
      <c r="AS62" s="28">
        <f>(기관!AS62+외인!AS62)/AR62</f>
        <v>-7.2968999120723516E-5</v>
      </c>
      <c r="AT62" s="28">
        <f>외인!AT62</f>
        <v>88338.84</v>
      </c>
      <c r="AU62" s="28">
        <f>(기관!AU62+외인!AU62)/AT62</f>
        <v>1.712044215205905E-3</v>
      </c>
      <c r="AV62" s="28">
        <f>외인!AV62</f>
        <v>48285.75</v>
      </c>
      <c r="AW62" s="28">
        <f>(기관!AW62+외인!AW62)/AV62</f>
        <v>-1.1916559233314176E-3</v>
      </c>
      <c r="AX62" s="28">
        <f>외인!AX62</f>
        <v>74464.679999999993</v>
      </c>
      <c r="AY62" s="28">
        <f>(기관!AY62+외인!AY62)/AX62</f>
        <v>-3.8485359770565053E-3</v>
      </c>
      <c r="AZ62" s="28">
        <f>외인!AZ62</f>
        <v>3359021.33</v>
      </c>
      <c r="BA62" s="28">
        <f>(기관!BA62+외인!BA62)/AZ62</f>
        <v>-1.1536723406278579E-3</v>
      </c>
      <c r="BB62" s="28">
        <f>외인!BB62</f>
        <v>110208.74</v>
      </c>
      <c r="BC62" s="28">
        <f>(기관!BC62+외인!BC62)/BB62</f>
        <v>2.0379508920980314E-4</v>
      </c>
      <c r="BD62" s="28">
        <f>외인!BD62</f>
        <v>37623.5</v>
      </c>
      <c r="BE62" s="28">
        <f>(기관!BE62+외인!BE62)/BD62</f>
        <v>-3.3138862678910789E-3</v>
      </c>
      <c r="BF62" s="28">
        <f>외인!BF62</f>
        <v>0</v>
      </c>
      <c r="BG62" s="28" t="e">
        <f>(기관!BG62+외인!BG62)/BF62</f>
        <v>#DIV/0!</v>
      </c>
      <c r="BH62" s="28">
        <f>외인!BH62</f>
        <v>110288.69</v>
      </c>
      <c r="BI62" s="28">
        <f>(기관!BI62+외인!BI62)/BH62</f>
        <v>-2.3917230316182008E-3</v>
      </c>
      <c r="BJ62" s="28">
        <f>외인!BJ62</f>
        <v>139439.72</v>
      </c>
      <c r="BK62" s="28">
        <f>(기관!BK62+외인!BK62)/BJ62</f>
        <v>2.6104470089297678E-5</v>
      </c>
      <c r="BL62" s="28">
        <f>외인!BL62</f>
        <v>48216.17</v>
      </c>
      <c r="BM62" s="28">
        <f>(기관!BM62+외인!BM62)/BL62</f>
        <v>-1.6048557983763538E-3</v>
      </c>
      <c r="BN62" s="28">
        <f>외인!BN62</f>
        <v>59396.49</v>
      </c>
      <c r="BO62" s="28">
        <f>(기관!BO62+외인!BO62)/BN62</f>
        <v>2.59981692520888E-3</v>
      </c>
      <c r="BP62" s="28">
        <f>외인!BP62</f>
        <v>84101.18</v>
      </c>
      <c r="BQ62" s="28">
        <f>(기관!BQ62+외인!BQ62)/BP62</f>
        <v>-3.4934111507115601E-3</v>
      </c>
      <c r="BR62" s="28">
        <f>외인!BR62</f>
        <v>366434.84</v>
      </c>
      <c r="BS62" s="28">
        <f>(기관!BS62+외인!BS62)/BR62</f>
        <v>-9.9330074618450581E-4</v>
      </c>
      <c r="BT62" s="28">
        <f>외인!BT62</f>
        <v>3196688.53</v>
      </c>
      <c r="BU62" s="28">
        <f>(기관!BU62+외인!BU62)/BT62</f>
        <v>-1.0706861077891755E-3</v>
      </c>
      <c r="BV62" s="28">
        <f>외인!BV62</f>
        <v>492603.83</v>
      </c>
      <c r="BW62" s="28">
        <f>(기관!BW62+외인!BW62)/BV62</f>
        <v>-1.6267027400091469E-3</v>
      </c>
      <c r="BX62" s="28">
        <f>외인!BX62</f>
        <v>76158.41</v>
      </c>
      <c r="BY62" s="28">
        <f>(기관!BY62+외인!BY62)/BX62</f>
        <v>-4.1098547094142333E-4</v>
      </c>
      <c r="BZ62" s="28">
        <f>외인!BZ62</f>
        <v>307122.15000000002</v>
      </c>
      <c r="CA62" s="28">
        <f>(기관!CA62+외인!CA62)/BZ62</f>
        <v>2.7014984103230586E-3</v>
      </c>
      <c r="CB62" s="28">
        <f>외인!CB62</f>
        <v>12257.34</v>
      </c>
      <c r="CC62" s="28">
        <f>(기관!CC62+외인!CC62)/CB62</f>
        <v>-6.411668437034463E-3</v>
      </c>
      <c r="CD62" s="28">
        <f>외인!CD62</f>
        <v>27508.83</v>
      </c>
      <c r="CE62" s="28">
        <f>(기관!CE62+외인!CE62)/CD62</f>
        <v>-9.1359756121943379E-3</v>
      </c>
      <c r="CF62" s="28">
        <f>외인!CF62</f>
        <v>28936.13</v>
      </c>
      <c r="CG62" s="28">
        <f>(기관!CG62+외인!CG62)/CF62</f>
        <v>3.5823726255031336E-3</v>
      </c>
      <c r="CH62" s="28">
        <f>외인!CH62</f>
        <v>69378.070000000007</v>
      </c>
      <c r="CI62" s="28">
        <f>(기관!CI62+외인!CI62)/CH62</f>
        <v>-7.17517797770967E-4</v>
      </c>
      <c r="CJ62" s="28">
        <f>외인!CJ62</f>
        <v>351042.74</v>
      </c>
      <c r="CK62" s="28">
        <f>(기관!CK62+외인!CK62)/CJ62</f>
        <v>-1.9817814776628057E-3</v>
      </c>
      <c r="CL62" s="28">
        <f>외인!CL62</f>
        <v>235750.08</v>
      </c>
      <c r="CM62" s="28">
        <f>(기관!CM62+외인!CM62)/CL62</f>
        <v>-9.1978759879954243E-4</v>
      </c>
      <c r="CN62" s="28">
        <f>외인!CN62</f>
        <v>134023.24</v>
      </c>
      <c r="CO62" s="28">
        <f>(기관!CO62+외인!CO62)/CN62</f>
        <v>-2.2309563624935565E-5</v>
      </c>
      <c r="CP62" s="28">
        <f>외인!CP62</f>
        <v>110741.07</v>
      </c>
      <c r="CQ62" s="28">
        <f>(기관!CQ62+외인!CQ62)/CP62</f>
        <v>2.1040071221995594E-4</v>
      </c>
      <c r="CR62" s="28">
        <f>외인!CR62</f>
        <v>170629.3</v>
      </c>
      <c r="CS62" s="28">
        <f>(기관!CS62+외인!CS62)/CR62</f>
        <v>-1.8996151305783943E-3</v>
      </c>
      <c r="CT62" s="28">
        <f>외인!CT62</f>
        <v>177828.15</v>
      </c>
      <c r="CU62" s="28">
        <f>(기관!CU62+외인!CU62)/CT62</f>
        <v>4.7253486020070509E-4</v>
      </c>
      <c r="CV62" s="28">
        <f>외인!CV62</f>
        <v>3196688.53</v>
      </c>
      <c r="CW62" s="28">
        <f>(기관!CW62+외인!CW62)/CV62</f>
        <v>-1.0706861077891755E-3</v>
      </c>
      <c r="CX62" s="28">
        <f>외인!CX62</f>
        <v>261699.76</v>
      </c>
      <c r="CY62" s="28">
        <f>(기관!CY62+외인!CY62)/CX62</f>
        <v>9.6087210779253281E-4</v>
      </c>
      <c r="CZ62" s="28">
        <f>외인!CZ62</f>
        <v>20006.759999999998</v>
      </c>
      <c r="DA62" s="28">
        <f>(기관!DA62+외인!DA62)/CZ62</f>
        <v>-2.7235794301526087E-3</v>
      </c>
      <c r="DB62" s="28">
        <f>외인!DB62</f>
        <v>37623.5</v>
      </c>
      <c r="DC62" s="28">
        <f>(기관!DC62+외인!DC62)/DB62</f>
        <v>-3.3138862678910789E-3</v>
      </c>
      <c r="DD62" s="28">
        <f>외인!DD62</f>
        <v>8763.24</v>
      </c>
      <c r="DE62" s="28">
        <f>(기관!DE62+외인!DE62)/DD62</f>
        <v>-1.5177034977930537E-4</v>
      </c>
      <c r="DF62" s="28">
        <f>외인!DF62</f>
        <v>57936</v>
      </c>
      <c r="DG62" s="28">
        <f>(기관!DG62+외인!DG62)/DF62</f>
        <v>1.4619580226456777E-4</v>
      </c>
      <c r="DH62" s="28">
        <f>외인!DH62</f>
        <v>19481.259999999998</v>
      </c>
      <c r="DI62" s="28">
        <f>(기관!DI62+외인!DI62)/DH62</f>
        <v>-1.1767719336428959E-2</v>
      </c>
      <c r="DJ62" s="28">
        <f>외인!DJ62</f>
        <v>741358.82</v>
      </c>
      <c r="DK62" s="28">
        <f>(기관!DK62+외인!DK62)/DJ62</f>
        <v>-9.7993033926540457E-4</v>
      </c>
      <c r="DL62" s="28">
        <f>외인!DL62</f>
        <v>109451.98</v>
      </c>
      <c r="DM62" s="28">
        <f>(기관!DM62+외인!DM62)/DL62</f>
        <v>1.0214525127823186E-4</v>
      </c>
      <c r="DN62" s="28">
        <f>외인!DN62</f>
        <v>3196688.53</v>
      </c>
      <c r="DO62" s="28">
        <f>(기관!DO62+외인!DO62)/DN62</f>
        <v>-1.0706861077891755E-3</v>
      </c>
      <c r="DP62" s="28">
        <f>외인!DP62</f>
        <v>78426.44</v>
      </c>
      <c r="DQ62" s="28">
        <f>(기관!DQ62+외인!DQ62)/DP62</f>
        <v>-8.3734516063715264E-4</v>
      </c>
      <c r="DR62" s="28">
        <f>외인!DR62</f>
        <v>46472.51</v>
      </c>
      <c r="DS62" s="28">
        <f>(기관!DS62+외인!DS62)/DR62</f>
        <v>-1.0429821845215591E-3</v>
      </c>
      <c r="DT62" s="28">
        <f>외인!DT62</f>
        <v>135962.22</v>
      </c>
      <c r="DU62" s="28">
        <f>(기관!DU62+외인!DU62)/DT62</f>
        <v>-1.951056697956241E-3</v>
      </c>
      <c r="DV62" s="28">
        <f>외인!DV62</f>
        <v>34407.449999999997</v>
      </c>
      <c r="DW62" s="28">
        <f>(기관!DW62+외인!DW62)/DV62</f>
        <v>-1.6877158871116576E-3</v>
      </c>
      <c r="DX62" s="28">
        <f>외인!DX62</f>
        <v>135758.59</v>
      </c>
      <c r="DY62" s="28">
        <f>(기관!DY62+외인!DY62)/DX62</f>
        <v>1.4242929305615212E-3</v>
      </c>
      <c r="DZ62" s="28">
        <f>외인!DZ62</f>
        <v>8211.1</v>
      </c>
      <c r="EA62" s="28">
        <f>(기관!EA62+외인!EA62)/DZ62</f>
        <v>3.8119131419663628E-4</v>
      </c>
      <c r="EB62" s="28">
        <f>외인!EB62</f>
        <v>11773.74</v>
      </c>
      <c r="EC62" s="28">
        <f>(기관!EC62+외인!EC62)/EB62</f>
        <v>-6.0388627572886778E-3</v>
      </c>
      <c r="ED62" s="28">
        <f>외인!ED62</f>
        <v>11172.51</v>
      </c>
      <c r="EE62" s="28">
        <f>(기관!EE62+외인!EE62)/ED62</f>
        <v>-7.5184537762776655E-5</v>
      </c>
      <c r="EF62" s="28">
        <f>외인!EF62</f>
        <v>222638.48</v>
      </c>
      <c r="EG62" s="28">
        <f>(기관!EG62+외인!EG62)/EF62</f>
        <v>-2.4207854814675342E-3</v>
      </c>
      <c r="EH62" s="28">
        <f>외인!EH62</f>
        <v>302579.61</v>
      </c>
      <c r="EI62" s="28">
        <f>(기관!EI62+외인!EI62)/EH62</f>
        <v>-1.2673358921970984E-3</v>
      </c>
      <c r="EJ62" s="28">
        <f>외인!EJ62</f>
        <v>103578.68</v>
      </c>
      <c r="EK62" s="28">
        <f>(기관!EK62+외인!EK62)/EJ62</f>
        <v>-3.6735359052654466E-4</v>
      </c>
      <c r="EL62" s="28">
        <f>외인!EL62</f>
        <v>30008.99</v>
      </c>
      <c r="EM62" s="28">
        <f>(기관!EM62+외인!EM62)/EL62</f>
        <v>-8.3621608058118586E-3</v>
      </c>
      <c r="EN62" s="28">
        <f>외인!EN62</f>
        <v>46472.51</v>
      </c>
      <c r="EO62" s="28">
        <f>(기관!EO62+외인!EO62)/EN62</f>
        <v>-1.0429821845215591E-3</v>
      </c>
      <c r="EP62" s="28">
        <f>외인!EP62</f>
        <v>165166.89000000001</v>
      </c>
      <c r="EQ62" s="28">
        <f>(기관!EQ62+외인!EQ62)/EP62</f>
        <v>-2.1618134239858844E-3</v>
      </c>
      <c r="ER62" s="28">
        <f>외인!ER62</f>
        <v>13963.57</v>
      </c>
      <c r="ES62" s="28">
        <f>(기관!ES62+외인!ES62)/ER62</f>
        <v>2.3282011691852442E-3</v>
      </c>
      <c r="ET62" s="28">
        <f>외인!ET62</f>
        <v>205372.9</v>
      </c>
      <c r="EU62" s="28">
        <f>(기관!EU62+외인!EU62)/ET62</f>
        <v>-2.3689590983036225E-3</v>
      </c>
      <c r="EV62" s="28">
        <f>외인!EV62</f>
        <v>43380.98</v>
      </c>
      <c r="EW62" s="28">
        <f>(기관!EW62+외인!EW62)/EV62</f>
        <v>3.1396247848711553E-4</v>
      </c>
      <c r="EX62" s="28">
        <f>외인!EX62</f>
        <v>67360.09</v>
      </c>
      <c r="EY62" s="28">
        <f>(기관!EY62+외인!EY62)/EX62</f>
        <v>1.4385372703629105E-4</v>
      </c>
    </row>
    <row r="63" spans="1:155">
      <c r="A63" s="27">
        <f>외인!A63</f>
        <v>46154</v>
      </c>
      <c r="B63" s="28">
        <f>외인!B63</f>
        <v>6074344.5199999996</v>
      </c>
      <c r="C63" s="28">
        <f>(기관!C63+외인!C63)/B63</f>
        <v>-3.0807702688552805E-3</v>
      </c>
      <c r="D63" s="28">
        <f>외인!D63</f>
        <v>658814.05000000005</v>
      </c>
      <c r="E63" s="28">
        <f>(기관!E63+외인!E63)/D63</f>
        <v>2.1016552394412342E-4</v>
      </c>
      <c r="F63" s="28">
        <f>외인!F63</f>
        <v>2530521.92</v>
      </c>
      <c r="G63" s="28">
        <f>(기관!G63+외인!G63)/F63</f>
        <v>-2.7864212296568451E-3</v>
      </c>
      <c r="H63" s="28">
        <f>외인!H63</f>
        <v>342374.74</v>
      </c>
      <c r="I63" s="28">
        <f>(기관!I63+외인!I63)/H63</f>
        <v>-9.6163636371071073E-4</v>
      </c>
      <c r="J63" s="28">
        <f>외인!J63</f>
        <v>44265.54</v>
      </c>
      <c r="K63" s="28">
        <f>(기관!K63+외인!K63)/J63</f>
        <v>-1.4449162938032609E-3</v>
      </c>
      <c r="L63" s="28">
        <f>외인!L63</f>
        <v>316313.06</v>
      </c>
      <c r="M63" s="28">
        <f>(기관!M63+외인!M63)/L63</f>
        <v>-7.9478223251357367E-4</v>
      </c>
      <c r="N63" s="28">
        <f>외인!N63</f>
        <v>282889.59999999998</v>
      </c>
      <c r="O63" s="28">
        <f>(기관!O63+외인!O63)/N63</f>
        <v>5.957447711050529E-4</v>
      </c>
      <c r="P63" s="28">
        <f>외인!P63</f>
        <v>184773.7</v>
      </c>
      <c r="Q63" s="28">
        <f>(기관!Q63+외인!Q63)/P63</f>
        <v>-1.2603525285254339E-3</v>
      </c>
      <c r="R63" s="28">
        <f>외인!R63</f>
        <v>133685.28</v>
      </c>
      <c r="S63" s="28">
        <f>(기관!S63+외인!S63)/R63</f>
        <v>-1.1269752361666146E-3</v>
      </c>
      <c r="T63" s="28">
        <f>외인!T63</f>
        <v>8692.64</v>
      </c>
      <c r="U63" s="28">
        <f>(기관!U63+외인!U63)/T63</f>
        <v>2.5193727107069897E-4</v>
      </c>
      <c r="V63" s="28">
        <f>외인!V63</f>
        <v>128586.23</v>
      </c>
      <c r="W63" s="28">
        <f>(기관!W63+외인!W63)/V63</f>
        <v>6.975863589748295E-4</v>
      </c>
      <c r="X63" s="28">
        <f>외인!X63</f>
        <v>3073404.52</v>
      </c>
      <c r="Y63" s="28">
        <f>(기관!Y63+외인!Y63)/X63</f>
        <v>-4.6780825323963536E-3</v>
      </c>
      <c r="Z63" s="28">
        <f>외인!Z63</f>
        <v>43264.1</v>
      </c>
      <c r="AA63" s="28">
        <f>(기관!AA63+외인!AA63)/Z63</f>
        <v>5.2907606999798914E-4</v>
      </c>
      <c r="AB63" s="28">
        <f>외인!AB63</f>
        <v>201742.92</v>
      </c>
      <c r="AC63" s="28">
        <f>(기관!AC63+외인!AC63)/AB63</f>
        <v>-4.1934557108621202E-4</v>
      </c>
      <c r="AD63" s="28">
        <f>외인!AD63</f>
        <v>19194.990000000002</v>
      </c>
      <c r="AE63" s="28">
        <f>(기관!AE63+외인!AE63)/AD63</f>
        <v>2.2979954665253797E-3</v>
      </c>
      <c r="AF63" s="28">
        <f>외인!AF63</f>
        <v>23976.83</v>
      </c>
      <c r="AG63" s="28">
        <f>(기관!AG63+외인!AG63)/AF63</f>
        <v>-2.7609988476374889E-4</v>
      </c>
      <c r="AH63" s="28">
        <f>외인!AH63</f>
        <v>227880.69</v>
      </c>
      <c r="AI63" s="28">
        <f>(기관!AI63+외인!AI63)/AH63</f>
        <v>-2.1148347409339508E-3</v>
      </c>
      <c r="AJ63" s="28">
        <f>외인!AJ63</f>
        <v>102389.36</v>
      </c>
      <c r="AK63" s="28">
        <f>(기관!AK63+외인!AK63)/AJ63</f>
        <v>-4.3295514299532684E-3</v>
      </c>
      <c r="AL63" s="28">
        <f>외인!AL63</f>
        <v>102008.95</v>
      </c>
      <c r="AM63" s="28">
        <f>(기관!AM63+외인!AM63)/AL63</f>
        <v>-2.1603006402869549E-3</v>
      </c>
      <c r="AN63" s="28">
        <f>외인!AN63</f>
        <v>200499.04</v>
      </c>
      <c r="AO63" s="28">
        <f>(기관!AO63+외인!AO63)/AN63</f>
        <v>1.8866424497593602E-3</v>
      </c>
      <c r="AP63" s="28">
        <f>외인!AP63</f>
        <v>199023.28</v>
      </c>
      <c r="AQ63" s="28">
        <f>(기관!AQ63+외인!AQ63)/AP63</f>
        <v>-1.2479444615725356E-3</v>
      </c>
      <c r="AR63" s="28">
        <f>외인!AR63</f>
        <v>23975.22</v>
      </c>
      <c r="AS63" s="28">
        <f>(기관!AS63+외인!AS63)/AR63</f>
        <v>7.2783482278786173E-4</v>
      </c>
      <c r="AT63" s="28">
        <f>외인!AT63</f>
        <v>92066.03</v>
      </c>
      <c r="AU63" s="28">
        <f>(기관!AU63+외인!AU63)/AT63</f>
        <v>3.5181271528706079E-3</v>
      </c>
      <c r="AV63" s="28">
        <f>외인!AV63</f>
        <v>47664.69</v>
      </c>
      <c r="AW63" s="28">
        <f>(기관!AW63+외인!AW63)/AV63</f>
        <v>-6.4219446302913122E-4</v>
      </c>
      <c r="AX63" s="28">
        <f>외인!AX63</f>
        <v>71030.77</v>
      </c>
      <c r="AY63" s="28">
        <f>(기관!AY63+외인!AY63)/AX63</f>
        <v>-2.395581520515686E-3</v>
      </c>
      <c r="AZ63" s="28">
        <f>외인!AZ63</f>
        <v>3280370.35</v>
      </c>
      <c r="BA63" s="28">
        <f>(기관!BA63+외인!BA63)/AZ63</f>
        <v>-4.4569632206314753E-3</v>
      </c>
      <c r="BB63" s="28">
        <f>외인!BB63</f>
        <v>110100.7</v>
      </c>
      <c r="BC63" s="28">
        <f>(기관!BC63+외인!BC63)/BB63</f>
        <v>3.1389446206972347E-4</v>
      </c>
      <c r="BD63" s="28">
        <f>외인!BD63</f>
        <v>36047.32</v>
      </c>
      <c r="BE63" s="28">
        <f>(기관!BE63+외인!BE63)/BD63</f>
        <v>-4.6910560896066614E-3</v>
      </c>
      <c r="BF63" s="28">
        <f>외인!BF63</f>
        <v>0</v>
      </c>
      <c r="BG63" s="28" t="e">
        <f>(기관!BG63+외인!BG63)/BF63</f>
        <v>#DIV/0!</v>
      </c>
      <c r="BH63" s="28">
        <f>외인!BH63</f>
        <v>107009.82</v>
      </c>
      <c r="BI63" s="28">
        <f>(기관!BI63+외인!BI63)/BH63</f>
        <v>-1.7927326669645834E-3</v>
      </c>
      <c r="BJ63" s="28">
        <f>외인!BJ63</f>
        <v>131995.26</v>
      </c>
      <c r="BK63" s="28">
        <f>(기관!BK63+외인!BK63)/BJ63</f>
        <v>-1.7652906627101611E-3</v>
      </c>
      <c r="BL63" s="28">
        <f>외인!BL63</f>
        <v>47483.19</v>
      </c>
      <c r="BM63" s="28">
        <f>(기관!BM63+외인!BM63)/BL63</f>
        <v>-1.9594302741664997E-3</v>
      </c>
      <c r="BN63" s="28">
        <f>외인!BN63</f>
        <v>56105.31</v>
      </c>
      <c r="BO63" s="28">
        <f>(기관!BO63+외인!BO63)/BN63</f>
        <v>9.2522436824607176E-4</v>
      </c>
      <c r="BP63" s="28">
        <f>외인!BP63</f>
        <v>79747.64</v>
      </c>
      <c r="BQ63" s="28">
        <f>(기관!BQ63+외인!BQ63)/BP63</f>
        <v>-1.9318440019040063E-3</v>
      </c>
      <c r="BR63" s="28">
        <f>외인!BR63</f>
        <v>357617.73</v>
      </c>
      <c r="BS63" s="28">
        <f>(기관!BS63+외인!BS63)/BR63</f>
        <v>-1.1601773771115873E-4</v>
      </c>
      <c r="BT63" s="28">
        <f>외인!BT63</f>
        <v>3116188.31</v>
      </c>
      <c r="BU63" s="28">
        <f>(기관!BU63+외인!BU63)/BT63</f>
        <v>-4.6611817242841781E-3</v>
      </c>
      <c r="BV63" s="28">
        <f>외인!BV63</f>
        <v>477195.8</v>
      </c>
      <c r="BW63" s="28">
        <f>(기관!BW63+외인!BW63)/BV63</f>
        <v>-2.1469384265326726E-3</v>
      </c>
      <c r="BX63" s="28">
        <f>외인!BX63</f>
        <v>76349.31</v>
      </c>
      <c r="BY63" s="28">
        <f>(기관!BY63+외인!BY63)/BX63</f>
        <v>4.7780392514352782E-4</v>
      </c>
      <c r="BZ63" s="28">
        <f>외인!BZ63</f>
        <v>302507.99</v>
      </c>
      <c r="CA63" s="28">
        <f>(기관!CA63+외인!CA63)/BZ63</f>
        <v>5.2190357021644285E-4</v>
      </c>
      <c r="CB63" s="28">
        <f>외인!CB63</f>
        <v>11928.06</v>
      </c>
      <c r="CC63" s="28">
        <f>(기관!CC63+외인!CC63)/CB63</f>
        <v>-6.1367900563880466E-3</v>
      </c>
      <c r="CD63" s="28">
        <f>외인!CD63</f>
        <v>26827.39</v>
      </c>
      <c r="CE63" s="28">
        <f>(기관!CE63+외인!CE63)/CD63</f>
        <v>-7.0528664920441377E-3</v>
      </c>
      <c r="CF63" s="28">
        <f>외인!CF63</f>
        <v>28683.97</v>
      </c>
      <c r="CG63" s="28">
        <f>(기관!CG63+외인!CG63)/CF63</f>
        <v>4.4927532695090673E-3</v>
      </c>
      <c r="CH63" s="28">
        <f>외인!CH63</f>
        <v>68963.41</v>
      </c>
      <c r="CI63" s="28">
        <f>(기관!CI63+외인!CI63)/CH63</f>
        <v>-3.003041757940913E-4</v>
      </c>
      <c r="CJ63" s="28">
        <f>외인!CJ63</f>
        <v>354157.94</v>
      </c>
      <c r="CK63" s="28">
        <f>(기관!CK63+외인!CK63)/CJ63</f>
        <v>-6.2184120452022057E-4</v>
      </c>
      <c r="CL63" s="28">
        <f>외인!CL63</f>
        <v>230693.46</v>
      </c>
      <c r="CM63" s="28">
        <f>(기관!CM63+외인!CM63)/CL63</f>
        <v>-5.5406858954735864E-4</v>
      </c>
      <c r="CN63" s="28">
        <f>외인!CN63</f>
        <v>126061.43</v>
      </c>
      <c r="CO63" s="28">
        <f>(기관!CO63+외인!CO63)/CN63</f>
        <v>-3.6981176558127256E-3</v>
      </c>
      <c r="CP63" s="28">
        <f>외인!CP63</f>
        <v>110636.79</v>
      </c>
      <c r="CQ63" s="28">
        <f>(기관!CQ63+외인!CQ63)/CP63</f>
        <v>3.1698316626865261E-4</v>
      </c>
      <c r="CR63" s="28">
        <f>외인!CR63</f>
        <v>167659.39000000001</v>
      </c>
      <c r="CS63" s="28">
        <f>(기관!CS63+외인!CS63)/CR63</f>
        <v>-1.3145103295437255E-3</v>
      </c>
      <c r="CT63" s="28">
        <f>외인!CT63</f>
        <v>179958.7</v>
      </c>
      <c r="CU63" s="28">
        <f>(기관!CU63+외인!CU63)/CT63</f>
        <v>8.0885225332256788E-4</v>
      </c>
      <c r="CV63" s="28">
        <f>외인!CV63</f>
        <v>3116188.31</v>
      </c>
      <c r="CW63" s="28">
        <f>(기관!CW63+외인!CW63)/CV63</f>
        <v>-4.6611817242841781E-3</v>
      </c>
      <c r="CX63" s="28">
        <f>외인!CX63</f>
        <v>252254.61</v>
      </c>
      <c r="CY63" s="28">
        <f>(기관!CY63+외인!CY63)/CX63</f>
        <v>7.7219599673520331E-4</v>
      </c>
      <c r="CZ63" s="28">
        <f>외인!CZ63</f>
        <v>19621.79</v>
      </c>
      <c r="DA63" s="28">
        <f>(기관!DA63+외인!DA63)/CZ63</f>
        <v>-1.0437375998825795E-3</v>
      </c>
      <c r="DB63" s="28">
        <f>외인!DB63</f>
        <v>36047.32</v>
      </c>
      <c r="DC63" s="28">
        <f>(기관!DC63+외인!DC63)/DB63</f>
        <v>-4.6910560896066614E-3</v>
      </c>
      <c r="DD63" s="28">
        <f>외인!DD63</f>
        <v>8692.64</v>
      </c>
      <c r="DE63" s="28">
        <f>(기관!DE63+외인!DE63)/DD63</f>
        <v>2.5193727107069897E-4</v>
      </c>
      <c r="DF63" s="28">
        <f>외인!DF63</f>
        <v>58320.72</v>
      </c>
      <c r="DG63" s="28">
        <f>(기관!DG63+외인!DG63)/DF63</f>
        <v>1.2187778203012582E-3</v>
      </c>
      <c r="DH63" s="28">
        <f>외인!DH63</f>
        <v>18859.080000000002</v>
      </c>
      <c r="DI63" s="28">
        <f>(기관!DI63+외인!DI63)/DH63</f>
        <v>-9.624541600120471E-3</v>
      </c>
      <c r="DJ63" s="28">
        <f>외인!DJ63</f>
        <v>717267.5</v>
      </c>
      <c r="DK63" s="28">
        <f>(기관!DK63+외인!DK63)/DJ63</f>
        <v>-1.2216223375518898E-3</v>
      </c>
      <c r="DL63" s="28">
        <f>외인!DL63</f>
        <v>102593.71</v>
      </c>
      <c r="DM63" s="28">
        <f>(기관!DM63+외인!DM63)/DL63</f>
        <v>-4.2730689824941508E-3</v>
      </c>
      <c r="DN63" s="28">
        <f>외인!DN63</f>
        <v>3116188.31</v>
      </c>
      <c r="DO63" s="28">
        <f>(기관!DO63+외인!DO63)/DN63</f>
        <v>-4.6611817242841781E-3</v>
      </c>
      <c r="DP63" s="28">
        <f>외인!DP63</f>
        <v>80228.44</v>
      </c>
      <c r="DQ63" s="28">
        <f>(기관!DQ63+외인!DQ63)/DP63</f>
        <v>6.025294770782032E-4</v>
      </c>
      <c r="DR63" s="28">
        <f>외인!DR63</f>
        <v>45629.59</v>
      </c>
      <c r="DS63" s="28">
        <f>(기관!DS63+외인!DS63)/DR63</f>
        <v>-7.7274417762684239E-4</v>
      </c>
      <c r="DT63" s="28">
        <f>외인!DT63</f>
        <v>133685.28</v>
      </c>
      <c r="DU63" s="28">
        <f>(기관!DU63+외인!DU63)/DT63</f>
        <v>-1.1269752361666146E-3</v>
      </c>
      <c r="DV63" s="28">
        <f>외인!DV63</f>
        <v>33711.120000000003</v>
      </c>
      <c r="DW63" s="28">
        <f>(기관!DW63+외인!DW63)/DV63</f>
        <v>-2.0506586550669329E-3</v>
      </c>
      <c r="DX63" s="28">
        <f>외인!DX63</f>
        <v>128586.23</v>
      </c>
      <c r="DY63" s="28">
        <f>(기관!DY63+외인!DY63)/DX63</f>
        <v>6.975863589748295E-4</v>
      </c>
      <c r="DZ63" s="28">
        <f>외인!DZ63</f>
        <v>8107.26</v>
      </c>
      <c r="EA63" s="28">
        <f>(기관!EA63+외인!EA63)/DZ63</f>
        <v>2.7136171776901194E-4</v>
      </c>
      <c r="EB63" s="28">
        <f>외인!EB63</f>
        <v>11523.8</v>
      </c>
      <c r="EC63" s="28">
        <f>(기관!EC63+외인!EC63)/EB63</f>
        <v>-5.9693850986653717E-3</v>
      </c>
      <c r="ED63" s="28">
        <f>외인!ED63</f>
        <v>10906.73</v>
      </c>
      <c r="EE63" s="28">
        <f>(기관!EE63+외인!EE63)/ED63</f>
        <v>-1.3927180740698633E-3</v>
      </c>
      <c r="EF63" s="28">
        <f>외인!EF63</f>
        <v>224694.79</v>
      </c>
      <c r="EG63" s="28">
        <f>(기관!EG63+외인!EG63)/EF63</f>
        <v>-8.1577325402159954E-4</v>
      </c>
      <c r="EH63" s="28">
        <f>외인!EH63</f>
        <v>291439.76</v>
      </c>
      <c r="EI63" s="28">
        <f>(기관!EI63+외인!EI63)/EH63</f>
        <v>-1.3419925956568175E-3</v>
      </c>
      <c r="EJ63" s="28">
        <f>외인!EJ63</f>
        <v>102108.02</v>
      </c>
      <c r="EK63" s="28">
        <f>(기관!EK63+외인!EK63)/EJ63</f>
        <v>-1.3838286160088105E-4</v>
      </c>
      <c r="EL63" s="28">
        <f>외인!EL63</f>
        <v>29300.91</v>
      </c>
      <c r="EM63" s="28">
        <f>(기관!EM63+외인!EM63)/EL63</f>
        <v>-6.4554309064121206E-3</v>
      </c>
      <c r="EN63" s="28">
        <f>외인!EN63</f>
        <v>45629.59</v>
      </c>
      <c r="EO63" s="28">
        <f>(기관!EO63+외인!EO63)/EN63</f>
        <v>-7.7274417762684239E-4</v>
      </c>
      <c r="EP63" s="28">
        <f>외인!EP63</f>
        <v>161397.54999999999</v>
      </c>
      <c r="EQ63" s="28">
        <f>(기관!EQ63+외인!EQ63)/EP63</f>
        <v>-3.5345641863832509E-3</v>
      </c>
      <c r="ER63" s="28">
        <f>외인!ER63</f>
        <v>13448.38</v>
      </c>
      <c r="ES63" s="28">
        <f>(기관!ES63+외인!ES63)/ER63</f>
        <v>1.3466305978861394E-3</v>
      </c>
      <c r="ET63" s="28">
        <f>외인!ET63</f>
        <v>199023.28</v>
      </c>
      <c r="EU63" s="28">
        <f>(기관!EU63+외인!EU63)/ET63</f>
        <v>-1.2479444615725356E-3</v>
      </c>
      <c r="EV63" s="28">
        <f>외인!EV63</f>
        <v>43264.1</v>
      </c>
      <c r="EW63" s="28">
        <f>(기관!EW63+외인!EW63)/EV63</f>
        <v>5.2907606999798914E-4</v>
      </c>
      <c r="EX63" s="28">
        <f>외인!EX63</f>
        <v>67372.69</v>
      </c>
      <c r="EY63" s="28">
        <f>(기관!EY63+외인!EY63)/EX63</f>
        <v>1.8063699104191923E-4</v>
      </c>
    </row>
    <row r="64" spans="1:155">
      <c r="A64" s="27">
        <f>외인!A64</f>
        <v>46155</v>
      </c>
      <c r="B64" s="28">
        <f>외인!B64</f>
        <v>6233957.6600000001</v>
      </c>
      <c r="C64" s="28">
        <f>(기관!C64+외인!C64)/B64</f>
        <v>-3.4597251339047431E-3</v>
      </c>
      <c r="D64" s="28">
        <f>외인!D64</f>
        <v>656034.65</v>
      </c>
      <c r="E64" s="28">
        <f>(기관!E64+외인!E64)/D64</f>
        <v>2.2204619832199421E-4</v>
      </c>
      <c r="F64" s="28">
        <f>외인!F64</f>
        <v>2578792.46</v>
      </c>
      <c r="G64" s="28">
        <f>(기관!G64+외인!G64)/F64</f>
        <v>-3.8212768777833332E-3</v>
      </c>
      <c r="H64" s="28">
        <f>외인!H64</f>
        <v>336207.7</v>
      </c>
      <c r="I64" s="28">
        <f>(기관!I64+외인!I64)/H64</f>
        <v>-1.733660472380615E-3</v>
      </c>
      <c r="J64" s="28">
        <f>외인!J64</f>
        <v>42977.47</v>
      </c>
      <c r="K64" s="28">
        <f>(기관!K64+외인!K64)/J64</f>
        <v>-2.0843479153146985E-3</v>
      </c>
      <c r="L64" s="28">
        <f>외인!L64</f>
        <v>311184.90999999997</v>
      </c>
      <c r="M64" s="28">
        <f>(기관!M64+외인!M64)/L64</f>
        <v>-1.6948122580879648E-3</v>
      </c>
      <c r="N64" s="28">
        <f>외인!N64</f>
        <v>309756.28999999998</v>
      </c>
      <c r="O64" s="28">
        <f>(기관!O64+외인!O64)/N64</f>
        <v>1.7676477207290932E-3</v>
      </c>
      <c r="P64" s="28">
        <f>외인!P64</f>
        <v>181176.19</v>
      </c>
      <c r="Q64" s="28">
        <f>(기관!Q64+외인!Q64)/P64</f>
        <v>-1.060845798777422E-3</v>
      </c>
      <c r="R64" s="28">
        <f>외인!R64</f>
        <v>134123.87</v>
      </c>
      <c r="S64" s="28">
        <f>(기관!S64+외인!S64)/R64</f>
        <v>-9.232510216115893E-4</v>
      </c>
      <c r="T64" s="28">
        <f>외인!T64</f>
        <v>8720.4599999999991</v>
      </c>
      <c r="U64" s="28">
        <f>(기관!U64+외인!U64)/T64</f>
        <v>-5.618969641509737E-5</v>
      </c>
      <c r="V64" s="28">
        <f>외인!V64</f>
        <v>135327.78</v>
      </c>
      <c r="W64" s="28">
        <f>(기관!W64+외인!W64)/V64</f>
        <v>3.7302762226647033E-3</v>
      </c>
      <c r="X64" s="28">
        <f>외인!X64</f>
        <v>3211284.21</v>
      </c>
      <c r="Y64" s="28">
        <f>(기관!Y64+외인!Y64)/X64</f>
        <v>-5.6924453908737032E-3</v>
      </c>
      <c r="Z64" s="28">
        <f>외인!Z64</f>
        <v>42771.11</v>
      </c>
      <c r="AA64" s="28">
        <f>(기관!AA64+외인!AA64)/Z64</f>
        <v>1.196602098940149E-3</v>
      </c>
      <c r="AB64" s="28">
        <f>외인!AB64</f>
        <v>198748.58</v>
      </c>
      <c r="AC64" s="28">
        <f>(기관!AC64+외인!AC64)/AB64</f>
        <v>-4.7829272541217657E-4</v>
      </c>
      <c r="AD64" s="28">
        <f>외인!AD64</f>
        <v>19670.48</v>
      </c>
      <c r="AE64" s="28">
        <f>(기관!AE64+외인!AE64)/AD64</f>
        <v>3.0243288420008052E-3</v>
      </c>
      <c r="AF64" s="28">
        <f>외인!AF64</f>
        <v>24158.77</v>
      </c>
      <c r="AG64" s="28">
        <f>(기관!AG64+외인!AG64)/AF64</f>
        <v>-1.8212847756735962E-4</v>
      </c>
      <c r="AH64" s="28">
        <f>외인!AH64</f>
        <v>229819.48</v>
      </c>
      <c r="AI64" s="28">
        <f>(기관!AI64+외인!AI64)/AH64</f>
        <v>-1.6065652920283346E-3</v>
      </c>
      <c r="AJ64" s="28">
        <f>외인!AJ64</f>
        <v>101832.8</v>
      </c>
      <c r="AK64" s="28">
        <f>(기관!AK64+외인!AK64)/AJ64</f>
        <v>-3.8544555388833456E-3</v>
      </c>
      <c r="AL64" s="28">
        <f>외인!AL64</f>
        <v>111662.71</v>
      </c>
      <c r="AM64" s="28">
        <f>(기관!AM64+외인!AM64)/AL64</f>
        <v>-2.1032088510121237E-3</v>
      </c>
      <c r="AN64" s="28">
        <f>외인!AN64</f>
        <v>217916.3</v>
      </c>
      <c r="AO64" s="28">
        <f>(기관!AO64+외인!AO64)/AN64</f>
        <v>3.5376426637199697E-3</v>
      </c>
      <c r="AP64" s="28">
        <f>외인!AP64</f>
        <v>195614.27</v>
      </c>
      <c r="AQ64" s="28">
        <f>(기관!AQ64+외인!AQ64)/AP64</f>
        <v>-9.8469298788886935E-4</v>
      </c>
      <c r="AR64" s="28">
        <f>외인!AR64</f>
        <v>24215.82</v>
      </c>
      <c r="AS64" s="28">
        <f>(기관!AS64+외인!AS64)/AR64</f>
        <v>1.3619196046221027E-3</v>
      </c>
      <c r="AT64" s="28">
        <f>외인!AT64</f>
        <v>93697.06</v>
      </c>
      <c r="AU64" s="28">
        <f>(기관!AU64+외인!AU64)/AT64</f>
        <v>2.1209843724018661E-3</v>
      </c>
      <c r="AV64" s="28">
        <f>외인!AV64</f>
        <v>46960.06</v>
      </c>
      <c r="AW64" s="28">
        <f>(기관!AW64+외인!AW64)/AV64</f>
        <v>-5.4620884215224601E-4</v>
      </c>
      <c r="AX64" s="28">
        <f>외인!AX64</f>
        <v>70382.350000000006</v>
      </c>
      <c r="AY64" s="28">
        <f>(기관!AY64+외인!AY64)/AX64</f>
        <v>-2.2276891862803667E-3</v>
      </c>
      <c r="AZ64" s="28">
        <f>외인!AZ64</f>
        <v>3426796.12</v>
      </c>
      <c r="BA64" s="28">
        <f>(기관!BA64+외인!BA64)/AZ64</f>
        <v>-5.2621689089574425E-3</v>
      </c>
      <c r="BB64" s="28">
        <f>외인!BB64</f>
        <v>110975.93</v>
      </c>
      <c r="BC64" s="28">
        <f>(기관!BC64+외인!BC64)/BB64</f>
        <v>5.767016325071571E-4</v>
      </c>
      <c r="BD64" s="28">
        <f>외인!BD64</f>
        <v>35355.15</v>
      </c>
      <c r="BE64" s="28">
        <f>(기관!BE64+외인!BE64)/BD64</f>
        <v>-4.4457455278792482E-3</v>
      </c>
      <c r="BF64" s="28">
        <f>외인!BF64</f>
        <v>0</v>
      </c>
      <c r="BG64" s="28" t="e">
        <f>(기관!BG64+외인!BG64)/BF64</f>
        <v>#DIV/0!</v>
      </c>
      <c r="BH64" s="28">
        <f>외인!BH64</f>
        <v>107250.27</v>
      </c>
      <c r="BI64" s="28">
        <f>(기관!BI64+외인!BI64)/BH64</f>
        <v>-1.6345879595454629E-3</v>
      </c>
      <c r="BJ64" s="28">
        <f>외인!BJ64</f>
        <v>130317.62</v>
      </c>
      <c r="BK64" s="28">
        <f>(기관!BK64+외인!BK64)/BJ64</f>
        <v>-2.6909638159444593E-3</v>
      </c>
      <c r="BL64" s="28">
        <f>외인!BL64</f>
        <v>47183.16</v>
      </c>
      <c r="BM64" s="28">
        <f>(기관!BM64+외인!BM64)/BL64</f>
        <v>-3.3501359383305397E-3</v>
      </c>
      <c r="BN64" s="28">
        <f>외인!BN64</f>
        <v>56454.28</v>
      </c>
      <c r="BO64" s="28">
        <f>(기관!BO64+외인!BO64)/BN64</f>
        <v>1.6477050101427208E-3</v>
      </c>
      <c r="BP64" s="28">
        <f>외인!BP64</f>
        <v>79044.759999999995</v>
      </c>
      <c r="BQ64" s="28">
        <f>(기관!BQ64+외인!BQ64)/BP64</f>
        <v>-1.9743244207459168E-3</v>
      </c>
      <c r="BR64" s="28">
        <f>외인!BR64</f>
        <v>351586.56</v>
      </c>
      <c r="BS64" s="28">
        <f>(기관!BS64+외인!BS64)/BR64</f>
        <v>-1.4042061220997755E-4</v>
      </c>
      <c r="BT64" s="28">
        <f>외인!BT64</f>
        <v>3255966.53</v>
      </c>
      <c r="BU64" s="28">
        <f>(기관!BU64+외인!BU64)/BT64</f>
        <v>-5.6078002742859902E-3</v>
      </c>
      <c r="BV64" s="28">
        <f>외인!BV64</f>
        <v>482408.71</v>
      </c>
      <c r="BW64" s="28">
        <f>(기관!BW64+외인!BW64)/BV64</f>
        <v>-1.7011508768156362E-3</v>
      </c>
      <c r="BX64" s="28">
        <f>외인!BX64</f>
        <v>78552.61</v>
      </c>
      <c r="BY64" s="28">
        <f>(기관!BY64+외인!BY64)/BX64</f>
        <v>1.171953420771124E-3</v>
      </c>
      <c r="BZ64" s="28">
        <f>외인!BZ64</f>
        <v>329579.01</v>
      </c>
      <c r="CA64" s="28">
        <f>(기관!CA64+외인!CA64)/BZ64</f>
        <v>1.6264992118278406E-3</v>
      </c>
      <c r="CB64" s="28">
        <f>외인!CB64</f>
        <v>11880.6</v>
      </c>
      <c r="CC64" s="28">
        <f>(기관!CC64+외인!CC64)/CB64</f>
        <v>-4.7346093631634766E-3</v>
      </c>
      <c r="CD64" s="28">
        <f>외인!CD64</f>
        <v>26543.61</v>
      </c>
      <c r="CE64" s="28">
        <f>(기관!CE64+외인!CE64)/CD64</f>
        <v>-4.2447127576090817E-3</v>
      </c>
      <c r="CF64" s="28">
        <f>외인!CF64</f>
        <v>29319.37</v>
      </c>
      <c r="CG64" s="28">
        <f>(기관!CG64+외인!CG64)/CF64</f>
        <v>4.3810627581697698E-3</v>
      </c>
      <c r="CH64" s="28">
        <f>외인!CH64</f>
        <v>67787.210000000006</v>
      </c>
      <c r="CI64" s="28">
        <f>(기관!CI64+외인!CI64)/CH64</f>
        <v>-1.7510677899267434E-4</v>
      </c>
      <c r="CJ64" s="28">
        <f>외인!CJ64</f>
        <v>345074.89</v>
      </c>
      <c r="CK64" s="28">
        <f>(기관!CK64+외인!CK64)/CJ64</f>
        <v>-9.9135002259944207E-4</v>
      </c>
      <c r="CL64" s="28">
        <f>외인!CL64</f>
        <v>227148.55</v>
      </c>
      <c r="CM64" s="28">
        <f>(기관!CM64+외인!CM64)/CL64</f>
        <v>-6.3385832751298651E-4</v>
      </c>
      <c r="CN64" s="28">
        <f>외인!CN64</f>
        <v>124423.64</v>
      </c>
      <c r="CO64" s="28">
        <f>(기관!CO64+외인!CO64)/CN64</f>
        <v>-4.7442752840215893E-3</v>
      </c>
      <c r="CP64" s="28">
        <f>외인!CP64</f>
        <v>111495.65</v>
      </c>
      <c r="CQ64" s="28">
        <f>(기관!CQ64+외인!CQ64)/CP64</f>
        <v>5.7491032161344408E-4</v>
      </c>
      <c r="CR64" s="28">
        <f>외인!CR64</f>
        <v>168480</v>
      </c>
      <c r="CS64" s="28">
        <f>(기관!CS64+외인!CS64)/CR64</f>
        <v>-1.4254510921177588E-3</v>
      </c>
      <c r="CT64" s="28">
        <f>외인!CT64</f>
        <v>186840.76</v>
      </c>
      <c r="CU64" s="28">
        <f>(기관!CU64+외인!CU64)/CT64</f>
        <v>2.5114434345054042E-3</v>
      </c>
      <c r="CV64" s="28">
        <f>외인!CV64</f>
        <v>3255966.53</v>
      </c>
      <c r="CW64" s="28">
        <f>(기관!CW64+외인!CW64)/CV64</f>
        <v>-5.6078002742859902E-3</v>
      </c>
      <c r="CX64" s="28">
        <f>외인!CX64</f>
        <v>248730.49</v>
      </c>
      <c r="CY64" s="28">
        <f>(기관!CY64+외인!CY64)/CX64</f>
        <v>-2.7616236352849224E-4</v>
      </c>
      <c r="CZ64" s="28">
        <f>외인!CZ64</f>
        <v>20658.02</v>
      </c>
      <c r="DA64" s="28">
        <f>(기관!DA64+외인!DA64)/CZ64</f>
        <v>4.2312864446834696E-3</v>
      </c>
      <c r="DB64" s="28">
        <f>외인!DB64</f>
        <v>35355.15</v>
      </c>
      <c r="DC64" s="28">
        <f>(기관!DC64+외인!DC64)/DB64</f>
        <v>-4.4457455278792482E-3</v>
      </c>
      <c r="DD64" s="28">
        <f>외인!DD64</f>
        <v>8720.4599999999991</v>
      </c>
      <c r="DE64" s="28">
        <f>(기관!DE64+외인!DE64)/DD64</f>
        <v>-5.618969641509737E-5</v>
      </c>
      <c r="DF64" s="28">
        <f>외인!DF64</f>
        <v>60172.43</v>
      </c>
      <c r="DG64" s="28">
        <f>(기관!DG64+외인!DG64)/DF64</f>
        <v>1.8691284363952061E-3</v>
      </c>
      <c r="DH64" s="28">
        <f>외인!DH64</f>
        <v>18666.87</v>
      </c>
      <c r="DI64" s="28">
        <f>(기관!DI64+외인!DI64)/DH64</f>
        <v>-6.0760052435143118E-3</v>
      </c>
      <c r="DJ64" s="28">
        <f>외인!DJ64</f>
        <v>706212.07</v>
      </c>
      <c r="DK64" s="28">
        <f>(기관!DK64+외인!DK64)/DJ64</f>
        <v>-1.6111024553856748E-3</v>
      </c>
      <c r="DL64" s="28">
        <f>외인!DL64</f>
        <v>101232.57</v>
      </c>
      <c r="DM64" s="28">
        <f>(기관!DM64+외인!DM64)/DL64</f>
        <v>-5.605211840418553E-3</v>
      </c>
      <c r="DN64" s="28">
        <f>외인!DN64</f>
        <v>3255966.53</v>
      </c>
      <c r="DO64" s="28">
        <f>(기관!DO64+외인!DO64)/DN64</f>
        <v>-5.6078002742859902E-3</v>
      </c>
      <c r="DP64" s="28">
        <f>외인!DP64</f>
        <v>77243.94</v>
      </c>
      <c r="DQ64" s="28">
        <f>(기관!DQ64+외인!DQ64)/DP64</f>
        <v>-9.5010689511695022E-4</v>
      </c>
      <c r="DR64" s="28">
        <f>외인!DR64</f>
        <v>44203.98</v>
      </c>
      <c r="DS64" s="28">
        <f>(기관!DS64+외인!DS64)/DR64</f>
        <v>-1.3365312354226926E-3</v>
      </c>
      <c r="DT64" s="28">
        <f>외인!DT64</f>
        <v>134123.87</v>
      </c>
      <c r="DU64" s="28">
        <f>(기관!DU64+외인!DU64)/DT64</f>
        <v>-9.232510216115893E-4</v>
      </c>
      <c r="DV64" s="28">
        <f>외인!DV64</f>
        <v>34088.33</v>
      </c>
      <c r="DW64" s="28">
        <f>(기관!DW64+외인!DW64)/DV64</f>
        <v>-3.404097531325236E-3</v>
      </c>
      <c r="DX64" s="28">
        <f>외인!DX64</f>
        <v>135327.78</v>
      </c>
      <c r="DY64" s="28">
        <f>(기관!DY64+외인!DY64)/DX64</f>
        <v>3.7302762226647033E-3</v>
      </c>
      <c r="DZ64" s="28">
        <f>외인!DZ64</f>
        <v>7956.07</v>
      </c>
      <c r="EA64" s="28">
        <f>(기관!EA64+외인!EA64)/DZ64</f>
        <v>1.4278406298587117E-3</v>
      </c>
      <c r="EB64" s="28">
        <f>외인!EB64</f>
        <v>11367.42</v>
      </c>
      <c r="EC64" s="28">
        <f>(기관!EC64+외인!EC64)/EB64</f>
        <v>-4.54016830556098E-3</v>
      </c>
      <c r="ED64" s="28">
        <f>외인!ED64</f>
        <v>11089.14</v>
      </c>
      <c r="EE64" s="28">
        <f>(기관!EE64+외인!EE64)/ED64</f>
        <v>-1.0280328321222384E-3</v>
      </c>
      <c r="EF64" s="28">
        <f>외인!EF64</f>
        <v>219673.7</v>
      </c>
      <c r="EG64" s="28">
        <f>(기관!EG64+외인!EG64)/EF64</f>
        <v>-6.3334846183225391E-4</v>
      </c>
      <c r="EH64" s="28">
        <f>외인!EH64</f>
        <v>298240.11</v>
      </c>
      <c r="EI64" s="28">
        <f>(기관!EI64+외인!EI64)/EH64</f>
        <v>-4.6311678197811829E-4</v>
      </c>
      <c r="EJ64" s="28">
        <f>외인!EJ64</f>
        <v>99734.64</v>
      </c>
      <c r="EK64" s="28">
        <f>(기관!EK64+외인!EK64)/EJ64</f>
        <v>-4.6934545509965238E-4</v>
      </c>
      <c r="EL64" s="28">
        <f>외인!EL64</f>
        <v>28974.23</v>
      </c>
      <c r="EM64" s="28">
        <f>(기관!EM64+외인!EM64)/EL64</f>
        <v>-3.8924244061015602E-3</v>
      </c>
      <c r="EN64" s="28">
        <f>외인!EN64</f>
        <v>44203.98</v>
      </c>
      <c r="EO64" s="28">
        <f>(기관!EO64+외인!EO64)/EN64</f>
        <v>-1.3365312354226926E-3</v>
      </c>
      <c r="EP64" s="28">
        <f>외인!EP64</f>
        <v>160179.70000000001</v>
      </c>
      <c r="EQ64" s="28">
        <f>(기관!EQ64+외인!EQ64)/EP64</f>
        <v>-3.9709775957877304E-3</v>
      </c>
      <c r="ER64" s="28">
        <f>외인!ER64</f>
        <v>12930.87</v>
      </c>
      <c r="ES64" s="28">
        <f>(기관!ES64+외인!ES64)/ER64</f>
        <v>-2.3486432080749397E-3</v>
      </c>
      <c r="ET64" s="28">
        <f>외인!ET64</f>
        <v>195614.27</v>
      </c>
      <c r="EU64" s="28">
        <f>(기관!EU64+외인!EU64)/ET64</f>
        <v>-9.8469298788886935E-4</v>
      </c>
      <c r="EV64" s="28">
        <f>외인!EV64</f>
        <v>42771.11</v>
      </c>
      <c r="EW64" s="28">
        <f>(기관!EW64+외인!EW64)/EV64</f>
        <v>1.196602098940149E-3</v>
      </c>
      <c r="EX64" s="28">
        <f>외인!EX64</f>
        <v>68724.539999999994</v>
      </c>
      <c r="EY64" s="28">
        <f>(기관!EY64+외인!EY64)/EX64</f>
        <v>1.8785138467278215E-4</v>
      </c>
    </row>
    <row r="65" spans="1:155">
      <c r="A65" s="27">
        <f>외인!A65</f>
        <v>46156</v>
      </c>
      <c r="B65" s="28">
        <f>외인!B65</f>
        <v>6343129.96</v>
      </c>
      <c r="C65" s="28">
        <f>(기관!C65+외인!C65)/B65</f>
        <v>-2.7924810167376736E-3</v>
      </c>
      <c r="D65" s="28">
        <f>외인!D65</f>
        <v>663721.03</v>
      </c>
      <c r="E65" s="28">
        <f>(기관!E65+외인!E65)/D65</f>
        <v>4.2156265562355256E-5</v>
      </c>
      <c r="F65" s="28">
        <f>외인!F65</f>
        <v>2667018.4700000002</v>
      </c>
      <c r="G65" s="28">
        <f>(기관!G65+외인!G65)/F65</f>
        <v>-2.4148576668837243E-3</v>
      </c>
      <c r="H65" s="28">
        <f>외인!H65</f>
        <v>342685.62</v>
      </c>
      <c r="I65" s="28">
        <f>(기관!I65+외인!I65)/H65</f>
        <v>-2.5921426174812939E-3</v>
      </c>
      <c r="J65" s="28">
        <f>외인!J65</f>
        <v>45717.64</v>
      </c>
      <c r="K65" s="28">
        <f>(기관!K65+외인!K65)/J65</f>
        <v>1.8378026512304662E-3</v>
      </c>
      <c r="L65" s="28">
        <f>외인!L65</f>
        <v>316888.96999999997</v>
      </c>
      <c r="M65" s="28">
        <f>(기관!M65+외인!M65)/L65</f>
        <v>-2.6260617401735382E-3</v>
      </c>
      <c r="N65" s="28">
        <f>외인!N65</f>
        <v>310201.55</v>
      </c>
      <c r="O65" s="28">
        <f>(기관!O65+외인!O65)/N65</f>
        <v>-2.5805802711172771E-4</v>
      </c>
      <c r="P65" s="28">
        <f>외인!P65</f>
        <v>186822.96</v>
      </c>
      <c r="Q65" s="28">
        <f>(기관!Q65+외인!Q65)/P65</f>
        <v>-2.0051068669504004E-4</v>
      </c>
      <c r="R65" s="28">
        <f>외인!R65</f>
        <v>139887.23000000001</v>
      </c>
      <c r="S65" s="28">
        <f>(기관!S65+외인!S65)/R65</f>
        <v>9.7671531561529948E-4</v>
      </c>
      <c r="T65" s="28">
        <f>외인!T65</f>
        <v>8883.1</v>
      </c>
      <c r="U65" s="28">
        <f>(기관!U65+외인!U65)/T65</f>
        <v>2.7805608402472104E-4</v>
      </c>
      <c r="V65" s="28">
        <f>외인!V65</f>
        <v>136913.66</v>
      </c>
      <c r="W65" s="28">
        <f>(기관!W65+외인!W65)/V65</f>
        <v>3.7436732025131745E-3</v>
      </c>
      <c r="X65" s="28">
        <f>외인!X65</f>
        <v>3279333.61</v>
      </c>
      <c r="Y65" s="28">
        <f>(기관!Y65+외인!Y65)/X65</f>
        <v>-4.7175804111006569E-3</v>
      </c>
      <c r="Z65" s="28">
        <f>외인!Z65</f>
        <v>46013.68</v>
      </c>
      <c r="AA65" s="28">
        <f>(기관!AA65+외인!AA65)/Z65</f>
        <v>1.5773569947024452E-3</v>
      </c>
      <c r="AB65" s="28">
        <f>외인!AB65</f>
        <v>204213.65</v>
      </c>
      <c r="AC65" s="28">
        <f>(기관!AC65+외인!AC65)/AB65</f>
        <v>-5.4536021465754125E-4</v>
      </c>
      <c r="AD65" s="28">
        <f>외인!AD65</f>
        <v>21241.87</v>
      </c>
      <c r="AE65" s="28">
        <f>(기관!AE65+외인!AE65)/AD65</f>
        <v>1.5803693365979549E-3</v>
      </c>
      <c r="AF65" s="28">
        <f>외인!AF65</f>
        <v>24454.03</v>
      </c>
      <c r="AG65" s="28">
        <f>(기관!AG65+외인!AG65)/AF65</f>
        <v>-1.1580913248245791E-3</v>
      </c>
      <c r="AH65" s="28">
        <f>외인!AH65</f>
        <v>218067.03</v>
      </c>
      <c r="AI65" s="28">
        <f>(기관!AI65+외인!AI65)/AH65</f>
        <v>-3.8448728356597515E-3</v>
      </c>
      <c r="AJ65" s="28">
        <f>외인!AJ65</f>
        <v>107384.63</v>
      </c>
      <c r="AK65" s="28">
        <f>(기관!AK65+외인!AK65)/AJ65</f>
        <v>-1.2626574212715545E-3</v>
      </c>
      <c r="AL65" s="28">
        <f>외인!AL65</f>
        <v>111988.96</v>
      </c>
      <c r="AM65" s="28">
        <f>(기관!AM65+외인!AM65)/AL65</f>
        <v>-4.6140262397293451E-3</v>
      </c>
      <c r="AN65" s="28">
        <f>외인!AN65</f>
        <v>217801.64</v>
      </c>
      <c r="AO65" s="28">
        <f>(기관!AO65+외인!AO65)/AN65</f>
        <v>1.8840996789555851E-3</v>
      </c>
      <c r="AP65" s="28">
        <f>외인!AP65</f>
        <v>190123.61</v>
      </c>
      <c r="AQ65" s="28">
        <f>(기관!AQ65+외인!AQ65)/AP65</f>
        <v>-1.1182724754700377E-3</v>
      </c>
      <c r="AR65" s="28">
        <f>외인!AR65</f>
        <v>25768.22</v>
      </c>
      <c r="AS65" s="28">
        <f>(기관!AS65+외인!AS65)/AR65</f>
        <v>5.4214066784589695E-4</v>
      </c>
      <c r="AT65" s="28">
        <f>외인!AT65</f>
        <v>101575.53</v>
      </c>
      <c r="AU65" s="28">
        <f>(기관!AU65+외인!AU65)/AT65</f>
        <v>1.9904400203474204E-3</v>
      </c>
      <c r="AV65" s="28">
        <f>외인!AV65</f>
        <v>49765.56</v>
      </c>
      <c r="AW65" s="28">
        <f>(기관!AW65+외인!AW65)/AV65</f>
        <v>2.7364305756832638E-3</v>
      </c>
      <c r="AX65" s="28">
        <f>외인!AX65</f>
        <v>73606.47</v>
      </c>
      <c r="AY65" s="28">
        <f>(기관!AY65+외인!AY65)/AX65</f>
        <v>-1.2815449511435612E-3</v>
      </c>
      <c r="AZ65" s="28">
        <f>외인!AZ65</f>
        <v>3495646.1</v>
      </c>
      <c r="BA65" s="28">
        <f>(기관!BA65+외인!BA65)/AZ65</f>
        <v>-4.3288850092691022E-3</v>
      </c>
      <c r="BB65" s="28">
        <f>외인!BB65</f>
        <v>119566.7</v>
      </c>
      <c r="BC65" s="28">
        <f>(기관!BC65+외인!BC65)/BB65</f>
        <v>9.9434039745179893E-4</v>
      </c>
      <c r="BD65" s="28">
        <f>외인!BD65</f>
        <v>34645.31</v>
      </c>
      <c r="BE65" s="28">
        <f>(기관!BE65+외인!BE65)/BD65</f>
        <v>-5.7797144837208854E-3</v>
      </c>
      <c r="BF65" s="28">
        <f>외인!BF65</f>
        <v>0</v>
      </c>
      <c r="BG65" s="28" t="e">
        <f>(기관!BG65+외인!BG65)/BF65</f>
        <v>#DIV/0!</v>
      </c>
      <c r="BH65" s="28">
        <f>외인!BH65</f>
        <v>107513.01</v>
      </c>
      <c r="BI65" s="28">
        <f>(기관!BI65+외인!BI65)/BH65</f>
        <v>-4.7473324391159738E-4</v>
      </c>
      <c r="BJ65" s="28">
        <f>외인!BJ65</f>
        <v>133575.48000000001</v>
      </c>
      <c r="BK65" s="28">
        <f>(기관!BK65+외인!BK65)/BJ65</f>
        <v>-2.8276147688183488E-3</v>
      </c>
      <c r="BL65" s="28">
        <f>외인!BL65</f>
        <v>47871.22</v>
      </c>
      <c r="BM65" s="28">
        <f>(기관!BM65+외인!BM65)/BL65</f>
        <v>2.3458771261730953E-4</v>
      </c>
      <c r="BN65" s="28">
        <f>외인!BN65</f>
        <v>57564.72</v>
      </c>
      <c r="BO65" s="28">
        <f>(기관!BO65+외인!BO65)/BN65</f>
        <v>6.8236239140918257E-4</v>
      </c>
      <c r="BP65" s="28">
        <f>외인!BP65</f>
        <v>82335.88</v>
      </c>
      <c r="BQ65" s="28">
        <f>(기관!BQ65+외인!BQ65)/BP65</f>
        <v>-7.8811327455296522E-4</v>
      </c>
      <c r="BR65" s="28">
        <f>외인!BR65</f>
        <v>343743.57</v>
      </c>
      <c r="BS65" s="28">
        <f>(기관!BS65+외인!BS65)/BR65</f>
        <v>-1.8017500661903288E-3</v>
      </c>
      <c r="BT65" s="28">
        <f>외인!BT65</f>
        <v>3324395.5</v>
      </c>
      <c r="BU65" s="28">
        <f>(기관!BU65+외인!BU65)/BT65</f>
        <v>-4.6030082762414997E-3</v>
      </c>
      <c r="BV65" s="28">
        <f>외인!BV65</f>
        <v>488447.51</v>
      </c>
      <c r="BW65" s="28">
        <f>(기관!BW65+외인!BW65)/BV65</f>
        <v>-3.9817993953946047E-4</v>
      </c>
      <c r="BX65" s="28">
        <f>외인!BX65</f>
        <v>79122.350000000006</v>
      </c>
      <c r="BY65" s="28">
        <f>(기관!BY65+외인!BY65)/BX65</f>
        <v>-5.0390313230079748E-4</v>
      </c>
      <c r="BZ65" s="28">
        <f>외인!BZ65</f>
        <v>329790.61</v>
      </c>
      <c r="CA65" s="28">
        <f>(기관!CA65+외인!CA65)/BZ65</f>
        <v>-3.2250766630377993E-4</v>
      </c>
      <c r="CB65" s="28">
        <f>외인!CB65</f>
        <v>12510.85</v>
      </c>
      <c r="CC65" s="28">
        <f>(기관!CC65+외인!CC65)/CB65</f>
        <v>-3.4530027935751762E-3</v>
      </c>
      <c r="CD65" s="28">
        <f>외인!CD65</f>
        <v>27815.52</v>
      </c>
      <c r="CE65" s="28">
        <f>(기관!CE65+외인!CE65)/CD65</f>
        <v>-2.2872123188780939E-3</v>
      </c>
      <c r="CF65" s="28">
        <f>외인!CF65</f>
        <v>31675.72</v>
      </c>
      <c r="CG65" s="28">
        <f>(기관!CG65+외인!CG65)/CF65</f>
        <v>4.6420412858807943E-3</v>
      </c>
      <c r="CH65" s="28">
        <f>외인!CH65</f>
        <v>71855.210000000006</v>
      </c>
      <c r="CI65" s="28">
        <f>(기관!CI65+외인!CI65)/CH65</f>
        <v>2.2724865740424388E-3</v>
      </c>
      <c r="CJ65" s="28">
        <f>외인!CJ65</f>
        <v>353105.55</v>
      </c>
      <c r="CK65" s="28">
        <f>(기관!CK65+외인!CK65)/CJ65</f>
        <v>-2.6122500764997892E-4</v>
      </c>
      <c r="CL65" s="28">
        <f>외인!CL65</f>
        <v>233228.04</v>
      </c>
      <c r="CM65" s="28">
        <f>(기관!CM65+외인!CM65)/CL65</f>
        <v>-7.1933889252767376E-4</v>
      </c>
      <c r="CN65" s="28">
        <f>외인!CN65</f>
        <v>126228.99</v>
      </c>
      <c r="CO65" s="28">
        <f>(기관!CO65+외인!CO65)/CN65</f>
        <v>-3.865593791093472E-3</v>
      </c>
      <c r="CP65" s="28">
        <f>외인!CP65</f>
        <v>120109.96</v>
      </c>
      <c r="CQ65" s="28">
        <f>(기관!CQ65+외인!CQ65)/CP65</f>
        <v>9.9117508656234666E-4</v>
      </c>
      <c r="CR65" s="28">
        <f>외인!CR65</f>
        <v>175527.54</v>
      </c>
      <c r="CS65" s="28">
        <f>(기관!CS65+외인!CS65)/CR65</f>
        <v>5.0237130879860793E-4</v>
      </c>
      <c r="CT65" s="28">
        <f>외인!CT65</f>
        <v>186502.89</v>
      </c>
      <c r="CU65" s="28">
        <f>(기관!CU65+외인!CU65)/CT65</f>
        <v>1.6074281744374039E-3</v>
      </c>
      <c r="CV65" s="28">
        <f>외인!CV65</f>
        <v>3324395.5</v>
      </c>
      <c r="CW65" s="28">
        <f>(기관!CW65+외인!CW65)/CV65</f>
        <v>-4.6030082762414997E-3</v>
      </c>
      <c r="CX65" s="28">
        <f>외인!CX65</f>
        <v>257191.36</v>
      </c>
      <c r="CY65" s="28">
        <f>(기관!CY65+외인!CY65)/CX65</f>
        <v>-1.0036106967201387E-3</v>
      </c>
      <c r="CZ65" s="28">
        <f>외인!CZ65</f>
        <v>21441.85</v>
      </c>
      <c r="DA65" s="28">
        <f>(기관!DA65+외인!DA65)/CZ65</f>
        <v>8.8168698130058759E-3</v>
      </c>
      <c r="DB65" s="28">
        <f>외인!DB65</f>
        <v>34645.31</v>
      </c>
      <c r="DC65" s="28">
        <f>(기관!DC65+외인!DC65)/DB65</f>
        <v>-5.7797144837208854E-3</v>
      </c>
      <c r="DD65" s="28">
        <f>외인!DD65</f>
        <v>8883.1</v>
      </c>
      <c r="DE65" s="28">
        <f>(기관!DE65+외인!DE65)/DD65</f>
        <v>2.7805608402472104E-4</v>
      </c>
      <c r="DF65" s="28">
        <f>외인!DF65</f>
        <v>59741.34</v>
      </c>
      <c r="DG65" s="28">
        <f>(기관!DG65+외인!DG65)/DF65</f>
        <v>-5.441792902536166E-4</v>
      </c>
      <c r="DH65" s="28">
        <f>외인!DH65</f>
        <v>19819.46</v>
      </c>
      <c r="DI65" s="28">
        <f>(기관!DI65+외인!DI65)/DH65</f>
        <v>-3.2715321204513145E-3</v>
      </c>
      <c r="DJ65" s="28">
        <f>외인!DJ65</f>
        <v>693144.17</v>
      </c>
      <c r="DK65" s="28">
        <f>(기관!DK65+외인!DK65)/DJ65</f>
        <v>-3.1644354737918371E-3</v>
      </c>
      <c r="DL65" s="28">
        <f>외인!DL65</f>
        <v>102343.29</v>
      </c>
      <c r="DM65" s="28">
        <f>(기관!DM65+외인!DM65)/DL65</f>
        <v>-4.613492491789154E-3</v>
      </c>
      <c r="DN65" s="28">
        <f>외인!DN65</f>
        <v>3324395.5</v>
      </c>
      <c r="DO65" s="28">
        <f>(기관!DO65+외인!DO65)/DN65</f>
        <v>-4.6030082762414997E-3</v>
      </c>
      <c r="DP65" s="28">
        <f>외인!DP65</f>
        <v>78651.740000000005</v>
      </c>
      <c r="DQ65" s="28">
        <f>(기관!DQ65+외인!DQ65)/DP65</f>
        <v>9.0423937219952157E-4</v>
      </c>
      <c r="DR65" s="28">
        <f>외인!DR65</f>
        <v>46531.61</v>
      </c>
      <c r="DS65" s="28">
        <f>(기관!DS65+외인!DS65)/DR65</f>
        <v>2.0248600897325494E-3</v>
      </c>
      <c r="DT65" s="28">
        <f>외인!DT65</f>
        <v>139887.23000000001</v>
      </c>
      <c r="DU65" s="28">
        <f>(기관!DU65+외인!DU65)/DT65</f>
        <v>9.7671531561529948E-4</v>
      </c>
      <c r="DV65" s="28">
        <f>외인!DV65</f>
        <v>35370.47</v>
      </c>
      <c r="DW65" s="28">
        <f>(기관!DW65+외인!DW65)/DV65</f>
        <v>-1.3675249438302628E-3</v>
      </c>
      <c r="DX65" s="28">
        <f>외인!DX65</f>
        <v>136913.66</v>
      </c>
      <c r="DY65" s="28">
        <f>(기관!DY65+외인!DY65)/DX65</f>
        <v>3.7436732025131745E-3</v>
      </c>
      <c r="DZ65" s="28">
        <f>외인!DZ65</f>
        <v>8104.79</v>
      </c>
      <c r="EA65" s="28">
        <f>(기관!EA65+외인!EA65)/DZ65</f>
        <v>2.7625638665529891E-3</v>
      </c>
      <c r="EB65" s="28">
        <f>외인!EB65</f>
        <v>11806.25</v>
      </c>
      <c r="EC65" s="28">
        <f>(기관!EC65+외인!EC65)/EB65</f>
        <v>-3.3956590788777126E-3</v>
      </c>
      <c r="ED65" s="28">
        <f>외인!ED65</f>
        <v>10954.66</v>
      </c>
      <c r="EE65" s="28">
        <f>(기관!EE65+외인!EE65)/ED65</f>
        <v>-1.8302713183248041E-3</v>
      </c>
      <c r="EF65" s="28">
        <f>외인!EF65</f>
        <v>224992.29</v>
      </c>
      <c r="EG65" s="28">
        <f>(기관!EG65+외인!EG65)/EF65</f>
        <v>-4.7263841796534451E-4</v>
      </c>
      <c r="EH65" s="28">
        <f>외인!EH65</f>
        <v>300709.74</v>
      </c>
      <c r="EI65" s="28">
        <f>(기관!EI65+외인!EI65)/EH65</f>
        <v>7.5288549017401258E-5</v>
      </c>
      <c r="EJ65" s="28">
        <f>외인!EJ65</f>
        <v>106474.69</v>
      </c>
      <c r="EK65" s="28">
        <f>(기관!EK65+외인!EK65)/EJ65</f>
        <v>2.6671127194641277E-3</v>
      </c>
      <c r="EL65" s="28">
        <f>외인!EL65</f>
        <v>30262.09</v>
      </c>
      <c r="EM65" s="28">
        <f>(기관!EM65+외인!EM65)/EL65</f>
        <v>-2.1221270573182488E-3</v>
      </c>
      <c r="EN65" s="28">
        <f>외인!EN65</f>
        <v>46531.61</v>
      </c>
      <c r="EO65" s="28">
        <f>(기관!EO65+외인!EO65)/EN65</f>
        <v>2.0248600897325494E-3</v>
      </c>
      <c r="EP65" s="28">
        <f>외인!EP65</f>
        <v>163061.79999999999</v>
      </c>
      <c r="EQ65" s="28">
        <f>(기관!EQ65+외인!EQ65)/EP65</f>
        <v>-1.0687972290260503E-3</v>
      </c>
      <c r="ER65" s="28">
        <f>외인!ER65</f>
        <v>12842.55</v>
      </c>
      <c r="ES65" s="28">
        <f>(기관!ES65+외인!ES65)/ER65</f>
        <v>3.7687219438507151E-4</v>
      </c>
      <c r="ET65" s="28">
        <f>외인!ET65</f>
        <v>190123.61</v>
      </c>
      <c r="EU65" s="28">
        <f>(기관!EU65+외인!EU65)/ET65</f>
        <v>-1.1182724754700377E-3</v>
      </c>
      <c r="EV65" s="28">
        <f>외인!EV65</f>
        <v>46013.68</v>
      </c>
      <c r="EW65" s="28">
        <f>(기관!EW65+외인!EW65)/EV65</f>
        <v>1.5773569947024452E-3</v>
      </c>
      <c r="EX65" s="28">
        <f>외인!EX65</f>
        <v>74096.28</v>
      </c>
      <c r="EY65" s="28">
        <f>(기관!EY65+외인!EY65)/EX65</f>
        <v>6.2729195041910343E-4</v>
      </c>
    </row>
    <row r="66" spans="1:155">
      <c r="A66" s="27">
        <f>외인!A66</f>
        <v>46157</v>
      </c>
      <c r="B66" s="28">
        <f>외인!B66</f>
        <v>5953343.3799999999</v>
      </c>
      <c r="C66" s="28">
        <f>(기관!C66+외인!C66)/B66</f>
        <v>-3.5289934846660905E-3</v>
      </c>
      <c r="D66" s="28">
        <f>외인!D66</f>
        <v>629943.24</v>
      </c>
      <c r="E66" s="28">
        <f>(기관!E66+외인!E66)/D66</f>
        <v>-3.4315790101978073E-4</v>
      </c>
      <c r="F66" s="28">
        <f>외인!F66</f>
        <v>2480116.31</v>
      </c>
      <c r="G66" s="28">
        <f>(기관!G66+외인!G66)/F66</f>
        <v>-3.2482266930456984E-3</v>
      </c>
      <c r="H66" s="28">
        <f>외인!H66</f>
        <v>323999.31</v>
      </c>
      <c r="I66" s="28">
        <f>(기관!I66+외인!I66)/H66</f>
        <v>-2.2767949721868232E-3</v>
      </c>
      <c r="J66" s="28">
        <f>외인!J66</f>
        <v>43220.7</v>
      </c>
      <c r="K66" s="28">
        <f>(기관!K66+외인!K66)/J66</f>
        <v>1.0339952846668379E-3</v>
      </c>
      <c r="L66" s="28">
        <f>외인!L66</f>
        <v>300044.68</v>
      </c>
      <c r="M66" s="28">
        <f>(기관!M66+외인!M66)/L66</f>
        <v>-2.2123038475469719E-3</v>
      </c>
      <c r="N66" s="28">
        <f>외인!N66</f>
        <v>302028.25</v>
      </c>
      <c r="O66" s="28">
        <f>(기관!O66+외인!O66)/N66</f>
        <v>-3.1570556727723315E-3</v>
      </c>
      <c r="P66" s="28">
        <f>외인!P66</f>
        <v>181101.14</v>
      </c>
      <c r="Q66" s="28">
        <f>(기관!Q66+외인!Q66)/P66</f>
        <v>2.9839679639785807E-4</v>
      </c>
      <c r="R66" s="28">
        <f>외인!R66</f>
        <v>134630.69</v>
      </c>
      <c r="S66" s="28">
        <f>(기관!S66+외인!S66)/R66</f>
        <v>-7.4254985991678416E-4</v>
      </c>
      <c r="T66" s="28">
        <f>외인!T66</f>
        <v>9000.8700000000008</v>
      </c>
      <c r="U66" s="28">
        <f>(기관!U66+외인!U66)/T66</f>
        <v>1.8398221505254489E-3</v>
      </c>
      <c r="V66" s="28">
        <f>외인!V66</f>
        <v>125928</v>
      </c>
      <c r="W66" s="28">
        <f>(기관!W66+외인!W66)/V66</f>
        <v>3.359538784067086E-3</v>
      </c>
      <c r="X66" s="28">
        <f>외인!X66</f>
        <v>3009271.21</v>
      </c>
      <c r="Y66" s="28">
        <f>(기관!Y66+외인!Y66)/X66</f>
        <v>-6.1643662885406732E-3</v>
      </c>
      <c r="Z66" s="28">
        <f>외인!Z66</f>
        <v>46272.38</v>
      </c>
      <c r="AA66" s="28">
        <f>(기관!AA66+외인!AA66)/Z66</f>
        <v>2.0867740107597668E-3</v>
      </c>
      <c r="AB66" s="28">
        <f>외인!AB66</f>
        <v>199534.72</v>
      </c>
      <c r="AC66" s="28">
        <f>(기관!AC66+외인!AC66)/AB66</f>
        <v>-5.376006742084786E-4</v>
      </c>
      <c r="AD66" s="28">
        <f>외인!AD66</f>
        <v>20378.740000000002</v>
      </c>
      <c r="AE66" s="28">
        <f>(기관!AE66+외인!AE66)/AD66</f>
        <v>9.5982381638904074E-4</v>
      </c>
      <c r="AF66" s="28">
        <f>외인!AF66</f>
        <v>24166.73</v>
      </c>
      <c r="AG66" s="28">
        <f>(기관!AG66+외인!AG66)/AF66</f>
        <v>-5.2882620031754406E-4</v>
      </c>
      <c r="AH66" s="28">
        <f>외인!AH66</f>
        <v>209550.14</v>
      </c>
      <c r="AI66" s="28">
        <f>(기관!AI66+외인!AI66)/AH66</f>
        <v>-2.1495094205138685E-3</v>
      </c>
      <c r="AJ66" s="28">
        <f>외인!AJ66</f>
        <v>103692.38</v>
      </c>
      <c r="AK66" s="28">
        <f>(기관!AK66+외인!AK66)/AJ66</f>
        <v>-1.2249694722022968E-3</v>
      </c>
      <c r="AL66" s="28">
        <f>외인!AL66</f>
        <v>109581.03</v>
      </c>
      <c r="AM66" s="28">
        <f>(기관!AM66+외인!AM66)/AL66</f>
        <v>-5.6552671570982678E-3</v>
      </c>
      <c r="AN66" s="28">
        <f>외인!AN66</f>
        <v>211374.27</v>
      </c>
      <c r="AO66" s="28">
        <f>(기관!AO66+외인!AO66)/AN66</f>
        <v>-1.7629392640835613E-3</v>
      </c>
      <c r="AP66" s="28">
        <f>외인!AP66</f>
        <v>175714.81</v>
      </c>
      <c r="AQ66" s="28">
        <f>(기관!AQ66+외인!AQ66)/AP66</f>
        <v>-1.7664987942678254E-3</v>
      </c>
      <c r="AR66" s="28">
        <f>외인!AR66</f>
        <v>24852.62</v>
      </c>
      <c r="AS66" s="28">
        <f>(기관!AS66+외인!AS66)/AR66</f>
        <v>8.2566747489801879E-4</v>
      </c>
      <c r="AT66" s="28">
        <f>외인!AT66</f>
        <v>104632.37</v>
      </c>
      <c r="AU66" s="28">
        <f>(기관!AU66+외인!AU66)/AT66</f>
        <v>-7.9516501442144518E-4</v>
      </c>
      <c r="AV66" s="28">
        <f>외인!AV66</f>
        <v>49582.95</v>
      </c>
      <c r="AW66" s="28">
        <f>(기관!AW66+외인!AW66)/AV66</f>
        <v>2.7436850772291684E-3</v>
      </c>
      <c r="AX66" s="28">
        <f>외인!AX66</f>
        <v>67968.100000000006</v>
      </c>
      <c r="AY66" s="28">
        <f>(기관!AY66+외인!AY66)/AX66</f>
        <v>-3.2329872396021074E-3</v>
      </c>
      <c r="AZ66" s="28">
        <f>외인!AZ66</f>
        <v>3220809.41</v>
      </c>
      <c r="BA66" s="28">
        <f>(기관!BA66+외인!BA66)/AZ66</f>
        <v>-5.6479187944250327E-3</v>
      </c>
      <c r="BB66" s="28">
        <f>외인!BB66</f>
        <v>115705.03</v>
      </c>
      <c r="BC66" s="28">
        <f>(기관!BC66+외인!BC66)/BB66</f>
        <v>1.4103103382800213E-3</v>
      </c>
      <c r="BD66" s="28">
        <f>외인!BD66</f>
        <v>33697.29</v>
      </c>
      <c r="BE66" s="28">
        <f>(기관!BE66+외인!BE66)/BD66</f>
        <v>-5.2918202027522091E-3</v>
      </c>
      <c r="BF66" s="28">
        <f>외인!BF66</f>
        <v>0</v>
      </c>
      <c r="BG66" s="28" t="e">
        <f>(기관!BG66+외인!BG66)/BF66</f>
        <v>#DIV/0!</v>
      </c>
      <c r="BH66" s="28">
        <f>외인!BH66</f>
        <v>101633.19</v>
      </c>
      <c r="BI66" s="28">
        <f>(기관!BI66+외인!BI66)/BH66</f>
        <v>-1.0277154539771898E-3</v>
      </c>
      <c r="BJ66" s="28">
        <f>외인!BJ66</f>
        <v>124999.79</v>
      </c>
      <c r="BK66" s="28">
        <f>(기관!BK66+외인!BK66)/BJ66</f>
        <v>-3.2073653883738524E-3</v>
      </c>
      <c r="BL66" s="28">
        <f>외인!BL66</f>
        <v>45493.39</v>
      </c>
      <c r="BM66" s="28">
        <f>(기관!BM66+외인!BM66)/BL66</f>
        <v>1.5057132475728894E-4</v>
      </c>
      <c r="BN66" s="28">
        <f>외인!BN66</f>
        <v>55916.59</v>
      </c>
      <c r="BO66" s="28">
        <f>(기관!BO66+외인!BO66)/BN66</f>
        <v>3.3517780680116581E-3</v>
      </c>
      <c r="BP66" s="28">
        <f>외인!BP66</f>
        <v>76613.69</v>
      </c>
      <c r="BQ66" s="28">
        <f>(기관!BQ66+외인!BQ66)/BP66</f>
        <v>-2.5195235995029088E-3</v>
      </c>
      <c r="BR66" s="28">
        <f>외인!BR66</f>
        <v>324075.99</v>
      </c>
      <c r="BS66" s="28">
        <f>(기관!BS66+외인!BS66)/BR66</f>
        <v>-1.769708394626828E-3</v>
      </c>
      <c r="BT66" s="28">
        <f>외인!BT66</f>
        <v>3051663.89</v>
      </c>
      <c r="BU66" s="28">
        <f>(기관!BU66+외인!BU66)/BT66</f>
        <v>-5.9911479963148896E-3</v>
      </c>
      <c r="BV66" s="28">
        <f>외인!BV66</f>
        <v>459467.46</v>
      </c>
      <c r="BW66" s="28">
        <f>(기관!BW66+외인!BW66)/BV66</f>
        <v>3.2864133621127369E-5</v>
      </c>
      <c r="BX66" s="28">
        <f>외인!BX66</f>
        <v>76213.38</v>
      </c>
      <c r="BY66" s="28">
        <f>(기관!BY66+외인!BY66)/BX66</f>
        <v>-1.7541539294018975E-3</v>
      </c>
      <c r="BZ66" s="28">
        <f>외인!BZ66</f>
        <v>320955.28999999998</v>
      </c>
      <c r="CA66" s="28">
        <f>(기관!CA66+외인!CA66)/BZ66</f>
        <v>-3.0918636673662554E-3</v>
      </c>
      <c r="CB66" s="28">
        <f>외인!CB66</f>
        <v>12242.45</v>
      </c>
      <c r="CC66" s="28">
        <f>(기관!CC66+외인!CC66)/CB66</f>
        <v>-1.9865304738839037E-3</v>
      </c>
      <c r="CD66" s="28">
        <f>외인!CD66</f>
        <v>27624.02</v>
      </c>
      <c r="CE66" s="28">
        <f>(기관!CE66+외인!CE66)/CD66</f>
        <v>2.3530246502862377E-4</v>
      </c>
      <c r="CF66" s="28">
        <f>외인!CF66</f>
        <v>30586.76</v>
      </c>
      <c r="CG66" s="28">
        <f>(기관!CG66+외인!CG66)/CF66</f>
        <v>4.0226555542332695E-3</v>
      </c>
      <c r="CH66" s="28">
        <f>외인!CH66</f>
        <v>68659.06</v>
      </c>
      <c r="CI66" s="28">
        <f>(기관!CI66+외인!CI66)/CH66</f>
        <v>2.086104878220005E-3</v>
      </c>
      <c r="CJ66" s="28">
        <f>외인!CJ66</f>
        <v>342447.99</v>
      </c>
      <c r="CK66" s="28">
        <f>(기관!CK66+외인!CK66)/CJ66</f>
        <v>7.9019298667806466E-5</v>
      </c>
      <c r="CL66" s="28">
        <f>외인!CL66</f>
        <v>227868.59</v>
      </c>
      <c r="CM66" s="28">
        <f>(기관!CM66+외인!CM66)/CL66</f>
        <v>-7.4942316534279689E-4</v>
      </c>
      <c r="CN66" s="28">
        <f>외인!CN66</f>
        <v>121302.15</v>
      </c>
      <c r="CO66" s="28">
        <f>(기관!CO66+외인!CO66)/CN66</f>
        <v>-3.9591219116891169E-3</v>
      </c>
      <c r="CP66" s="28">
        <f>외인!CP66</f>
        <v>116233.76</v>
      </c>
      <c r="CQ66" s="28">
        <f>(기관!CQ66+외인!CQ66)/CP66</f>
        <v>1.4028626450697285E-3</v>
      </c>
      <c r="CR66" s="28">
        <f>외인!CR66</f>
        <v>168908.45</v>
      </c>
      <c r="CS66" s="28">
        <f>(기관!CS66+외인!CS66)/CR66</f>
        <v>-5.4052949985628309E-4</v>
      </c>
      <c r="CT66" s="28">
        <f>외인!CT66</f>
        <v>179825.48</v>
      </c>
      <c r="CU66" s="28">
        <f>(기관!CU66+외인!CU66)/CT66</f>
        <v>1.27679347776522E-3</v>
      </c>
      <c r="CV66" s="28">
        <f>외인!CV66</f>
        <v>3051663.89</v>
      </c>
      <c r="CW66" s="28">
        <f>(기관!CW66+외인!CW66)/CV66</f>
        <v>-5.9911479963148896E-3</v>
      </c>
      <c r="CX66" s="28">
        <f>외인!CX66</f>
        <v>248515.78</v>
      </c>
      <c r="CY66" s="28">
        <f>(기관!CY66+외인!CY66)/CX66</f>
        <v>-1.8210916023119338E-3</v>
      </c>
      <c r="CZ66" s="28">
        <f>외인!CZ66</f>
        <v>20032.47</v>
      </c>
      <c r="DA66" s="28">
        <f>(기관!DA66+외인!DA66)/CZ66</f>
        <v>8.2451140573279267E-3</v>
      </c>
      <c r="DB66" s="28">
        <f>외인!DB66</f>
        <v>33697.29</v>
      </c>
      <c r="DC66" s="28">
        <f>(기관!DC66+외인!DC66)/DB66</f>
        <v>-5.2918202027522091E-3</v>
      </c>
      <c r="DD66" s="28">
        <f>외인!DD66</f>
        <v>9000.8700000000008</v>
      </c>
      <c r="DE66" s="28">
        <f>(기관!DE66+외인!DE66)/DD66</f>
        <v>1.8398221505254489E-3</v>
      </c>
      <c r="DF66" s="28">
        <f>외인!DF66</f>
        <v>57217.41</v>
      </c>
      <c r="DG66" s="28">
        <f>(기관!DG66+외인!DG66)/DF66</f>
        <v>-1.9013443635424948E-3</v>
      </c>
      <c r="DH66" s="28">
        <f>외인!DH66</f>
        <v>19678.64</v>
      </c>
      <c r="DI66" s="28">
        <f>(기관!DI66+외인!DI66)/DH66</f>
        <v>-4.3041592305159302E-4</v>
      </c>
      <c r="DJ66" s="28">
        <f>외인!DJ66</f>
        <v>654746.93999999994</v>
      </c>
      <c r="DK66" s="28">
        <f>(기관!DK66+외인!DK66)/DJ66</f>
        <v>-2.6316121462133142E-3</v>
      </c>
      <c r="DL66" s="28">
        <f>외인!DL66</f>
        <v>98300.13</v>
      </c>
      <c r="DM66" s="28">
        <f>(기관!DM66+외인!DM66)/DL66</f>
        <v>-4.6590986197068097E-3</v>
      </c>
      <c r="DN66" s="28">
        <f>외인!DN66</f>
        <v>3051663.89</v>
      </c>
      <c r="DO66" s="28">
        <f>(기관!DO66+외인!DO66)/DN66</f>
        <v>-5.9911479963148896E-3</v>
      </c>
      <c r="DP66" s="28">
        <f>외인!DP66</f>
        <v>75932.070000000007</v>
      </c>
      <c r="DQ66" s="28">
        <f>(기관!DQ66+외인!DQ66)/DP66</f>
        <v>1.112573383025117E-3</v>
      </c>
      <c r="DR66" s="28">
        <f>외인!DR66</f>
        <v>44180.59</v>
      </c>
      <c r="DS66" s="28">
        <f>(기관!DS66+외인!DS66)/DR66</f>
        <v>1.4436203771837363E-3</v>
      </c>
      <c r="DT66" s="28">
        <f>외인!DT66</f>
        <v>134630.69</v>
      </c>
      <c r="DU66" s="28">
        <f>(기관!DU66+외인!DU66)/DT66</f>
        <v>-7.4254985991678416E-4</v>
      </c>
      <c r="DV66" s="28">
        <f>외인!DV66</f>
        <v>34004.92</v>
      </c>
      <c r="DW66" s="28">
        <f>(기관!DW66+외인!DW66)/DV66</f>
        <v>2.47611228022298E-4</v>
      </c>
      <c r="DX66" s="28">
        <f>외인!DX66</f>
        <v>125928</v>
      </c>
      <c r="DY66" s="28">
        <f>(기관!DY66+외인!DY66)/DX66</f>
        <v>3.359538784067086E-3</v>
      </c>
      <c r="DZ66" s="28">
        <f>외인!DZ66</f>
        <v>7933.01</v>
      </c>
      <c r="EA66" s="28">
        <f>(기관!EA66+외인!EA66)/DZ66</f>
        <v>3.1400439429674232E-3</v>
      </c>
      <c r="EB66" s="28">
        <f>외인!EB66</f>
        <v>11730.93</v>
      </c>
      <c r="EC66" s="28">
        <f>(기관!EC66+외인!EC66)/EB66</f>
        <v>1.4662094139168867E-4</v>
      </c>
      <c r="ED66" s="28">
        <f>외인!ED66</f>
        <v>10537.86</v>
      </c>
      <c r="EE66" s="28">
        <f>(기관!EE66+외인!EE66)/ED66</f>
        <v>-3.0490061549498667E-3</v>
      </c>
      <c r="EF66" s="28">
        <f>외인!EF66</f>
        <v>218664.04</v>
      </c>
      <c r="EG66" s="28">
        <f>(기관!EG66+외인!EG66)/EF66</f>
        <v>-1.3472722812585001E-4</v>
      </c>
      <c r="EH66" s="28">
        <f>외인!EH66</f>
        <v>283074.76</v>
      </c>
      <c r="EI66" s="28">
        <f>(기관!EI66+외인!EI66)/EH66</f>
        <v>1.5388161063882913E-4</v>
      </c>
      <c r="EJ66" s="28">
        <f>외인!EJ66</f>
        <v>100992.15</v>
      </c>
      <c r="EK66" s="28">
        <f>(기관!EK66+외인!EK66)/EJ66</f>
        <v>1.748650761470075E-3</v>
      </c>
      <c r="EL66" s="28">
        <f>외인!EL66</f>
        <v>30062.39</v>
      </c>
      <c r="EM66" s="28">
        <f>(기관!EM66+외인!EM66)/EL66</f>
        <v>2.3750606655026434E-4</v>
      </c>
      <c r="EN66" s="28">
        <f>외인!EN66</f>
        <v>44180.59</v>
      </c>
      <c r="EO66" s="28">
        <f>(기관!EO66+외인!EO66)/EN66</f>
        <v>1.4436203771837363E-3</v>
      </c>
      <c r="EP66" s="28">
        <f>외인!EP66</f>
        <v>152260.44</v>
      </c>
      <c r="EQ66" s="28">
        <f>(기관!EQ66+외인!EQ66)/EP66</f>
        <v>-1.1644521715555271E-4</v>
      </c>
      <c r="ER66" s="28">
        <f>외인!ER66</f>
        <v>12300.02</v>
      </c>
      <c r="ES66" s="28">
        <f>(기관!ES66+외인!ES66)/ER66</f>
        <v>2.539833268563791E-3</v>
      </c>
      <c r="ET66" s="28">
        <f>외인!ET66</f>
        <v>175714.81</v>
      </c>
      <c r="EU66" s="28">
        <f>(기관!EU66+외인!EU66)/ET66</f>
        <v>-1.7664987942678254E-3</v>
      </c>
      <c r="EV66" s="28">
        <f>외인!EV66</f>
        <v>46272.38</v>
      </c>
      <c r="EW66" s="28">
        <f>(기관!EW66+외인!EW66)/EV66</f>
        <v>2.0867740107597668E-3</v>
      </c>
      <c r="EX66" s="28">
        <f>외인!EX66</f>
        <v>69961.37</v>
      </c>
      <c r="EY66" s="28">
        <f>(기관!EY66+외인!EY66)/EX66</f>
        <v>9.5052455376445607E-4</v>
      </c>
    </row>
    <row r="67" spans="1:155">
      <c r="A67" s="27">
        <f>외인!A67</f>
        <v>46160</v>
      </c>
      <c r="B67" s="28">
        <f>외인!B67</f>
        <v>5971606.3899999997</v>
      </c>
      <c r="C67" s="28">
        <f>(기관!C67+외인!C67)/B67</f>
        <v>-3.4174322062107652E-3</v>
      </c>
      <c r="D67" s="28">
        <f>외인!D67</f>
        <v>619438.03</v>
      </c>
      <c r="E67" s="28">
        <f>(기관!E67+외인!E67)/D67</f>
        <v>-3.0065961561966082E-4</v>
      </c>
      <c r="F67" s="28">
        <f>외인!F67</f>
        <v>2517647.21</v>
      </c>
      <c r="G67" s="28">
        <f>(기관!G67+외인!G67)/F67</f>
        <v>-2.9333855715233431E-3</v>
      </c>
      <c r="H67" s="28">
        <f>외인!H67</f>
        <v>320666.81</v>
      </c>
      <c r="I67" s="28">
        <f>(기관!I67+외인!I67)/H67</f>
        <v>-1.8064856790136778E-3</v>
      </c>
      <c r="J67" s="28">
        <f>외인!J67</f>
        <v>42395.27</v>
      </c>
      <c r="K67" s="28">
        <f>(기관!K67+외인!K67)/J67</f>
        <v>3.9226074040806913E-4</v>
      </c>
      <c r="L67" s="28">
        <f>외인!L67</f>
        <v>296875.89</v>
      </c>
      <c r="M67" s="28">
        <f>(기관!M67+외인!M67)/L67</f>
        <v>-1.7982935562736329E-3</v>
      </c>
      <c r="N67" s="28">
        <f>외인!N67</f>
        <v>285944</v>
      </c>
      <c r="O67" s="28">
        <f>(기관!O67+외인!O67)/N67</f>
        <v>-4.9616008728981887E-3</v>
      </c>
      <c r="P67" s="28">
        <f>외인!P67</f>
        <v>175002.33</v>
      </c>
      <c r="Q67" s="28">
        <f>(기관!Q67+외인!Q67)/P67</f>
        <v>2.2902552211733415E-4</v>
      </c>
      <c r="R67" s="28">
        <f>외인!R67</f>
        <v>129959.67</v>
      </c>
      <c r="S67" s="28">
        <f>(기관!S67+외인!S67)/R67</f>
        <v>-1.2167620924245191E-3</v>
      </c>
      <c r="T67" s="28">
        <f>외인!T67</f>
        <v>8514.52</v>
      </c>
      <c r="U67" s="28">
        <f>(기관!U67+외인!U67)/T67</f>
        <v>1.4950930880425438E-3</v>
      </c>
      <c r="V67" s="28">
        <f>외인!V67</f>
        <v>128104.1</v>
      </c>
      <c r="W67" s="28">
        <f>(기관!W67+외인!W67)/V67</f>
        <v>3.5894245383246903E-3</v>
      </c>
      <c r="X67" s="28">
        <f>외인!X67</f>
        <v>3083196.46</v>
      </c>
      <c r="Y67" s="28">
        <f>(기관!Y67+외인!Y67)/X67</f>
        <v>-5.5335948329416542E-3</v>
      </c>
      <c r="Z67" s="28">
        <f>외인!Z67</f>
        <v>46773.5</v>
      </c>
      <c r="AA67" s="28">
        <f>(기관!AA67+외인!AA67)/Z67</f>
        <v>3.4248025056923259E-3</v>
      </c>
      <c r="AB67" s="28">
        <f>외인!AB67</f>
        <v>195579.04</v>
      </c>
      <c r="AC67" s="28">
        <f>(기관!AC67+외인!AC67)/AB67</f>
        <v>-3.8214728940279085E-4</v>
      </c>
      <c r="AD67" s="28">
        <f>외인!AD67</f>
        <v>19653.080000000002</v>
      </c>
      <c r="AE67" s="28">
        <f>(기관!AE67+외인!AE67)/AD67</f>
        <v>1.9788246931269804E-3</v>
      </c>
      <c r="AF67" s="28">
        <f>외인!AF67</f>
        <v>24160.06</v>
      </c>
      <c r="AG67" s="28">
        <f>(기관!AG67+외인!AG67)/AF67</f>
        <v>-7.8642188802511409E-6</v>
      </c>
      <c r="AH67" s="28">
        <f>외인!AH67</f>
        <v>205550.37</v>
      </c>
      <c r="AI67" s="28">
        <f>(기관!AI67+외인!AI67)/AH67</f>
        <v>-3.5497868478660492E-3</v>
      </c>
      <c r="AJ67" s="28">
        <f>외인!AJ67</f>
        <v>100966.11</v>
      </c>
      <c r="AK67" s="28">
        <f>(기관!AK67+외인!AK67)/AJ67</f>
        <v>-9.3278823953898992E-4</v>
      </c>
      <c r="AL67" s="28">
        <f>외인!AL67</f>
        <v>103040.77</v>
      </c>
      <c r="AM67" s="28">
        <f>(기관!AM67+외인!AM67)/AL67</f>
        <v>-6.6870618299921473E-3</v>
      </c>
      <c r="AN67" s="28">
        <f>외인!AN67</f>
        <v>201597.25</v>
      </c>
      <c r="AO67" s="28">
        <f>(기관!AO67+외인!AO67)/AN67</f>
        <v>-3.6408234735344851E-3</v>
      </c>
      <c r="AP67" s="28">
        <f>외인!AP67</f>
        <v>175732.59</v>
      </c>
      <c r="AQ67" s="28">
        <f>(기관!AQ67+외인!AQ67)/AP67</f>
        <v>-9.5759130392376304E-4</v>
      </c>
      <c r="AR67" s="28">
        <f>외인!AR67</f>
        <v>24193.9</v>
      </c>
      <c r="AS67" s="28">
        <f>(기관!AS67+외인!AS67)/AR67</f>
        <v>2.2881800784495263E-3</v>
      </c>
      <c r="AT67" s="28">
        <f>외인!AT67</f>
        <v>98381.13</v>
      </c>
      <c r="AU67" s="28">
        <f>(기관!AU67+외인!AU67)/AT67</f>
        <v>-2.9674389794059081E-3</v>
      </c>
      <c r="AV67" s="28">
        <f>외인!AV67</f>
        <v>47984.04</v>
      </c>
      <c r="AW67" s="28">
        <f>(기관!AW67+외인!AW67)/AV67</f>
        <v>3.2715044418935961E-3</v>
      </c>
      <c r="AX67" s="28">
        <f>외인!AX67</f>
        <v>66243.240000000005</v>
      </c>
      <c r="AY67" s="28">
        <f>(기관!AY67+외인!AY67)/AX67</f>
        <v>-1.6333742129762973E-3</v>
      </c>
      <c r="AZ67" s="28">
        <f>외인!AZ67</f>
        <v>3294132.61</v>
      </c>
      <c r="BA67" s="28">
        <f>(기관!BA67+외인!BA67)/AZ67</f>
        <v>-5.1051557393131186E-3</v>
      </c>
      <c r="BB67" s="28">
        <f>외인!BB67</f>
        <v>117129.49</v>
      </c>
      <c r="BC67" s="28">
        <f>(기관!BC67+외인!BC67)/BB67</f>
        <v>2.0437210133844174E-3</v>
      </c>
      <c r="BD67" s="28">
        <f>외인!BD67</f>
        <v>32842.5</v>
      </c>
      <c r="BE67" s="28">
        <f>(기관!BE67+외인!BE67)/BD67</f>
        <v>-5.4225470046433731E-3</v>
      </c>
      <c r="BF67" s="28">
        <f>외인!BF67</f>
        <v>0</v>
      </c>
      <c r="BG67" s="28" t="e">
        <f>(기관!BG67+외인!BG67)/BF67</f>
        <v>#DIV/0!</v>
      </c>
      <c r="BH67" s="28">
        <f>외인!BH67</f>
        <v>103609.75</v>
      </c>
      <c r="BI67" s="28">
        <f>(기관!BI67+외인!BI67)/BH67</f>
        <v>9.7587340959706963E-4</v>
      </c>
      <c r="BJ67" s="28">
        <f>외인!BJ67</f>
        <v>124044.47</v>
      </c>
      <c r="BK67" s="28">
        <f>(기관!BK67+외인!BK67)/BJ67</f>
        <v>-2.1119845165205667E-3</v>
      </c>
      <c r="BL67" s="28">
        <f>외인!BL67</f>
        <v>45433.96</v>
      </c>
      <c r="BM67" s="28">
        <f>(기관!BM67+외인!BM67)/BL67</f>
        <v>2.1415698741646119E-4</v>
      </c>
      <c r="BN67" s="28">
        <f>외인!BN67</f>
        <v>55054.559999999998</v>
      </c>
      <c r="BO67" s="28">
        <f>(기관!BO67+외인!BO67)/BN67</f>
        <v>2.9777733215922532E-3</v>
      </c>
      <c r="BP67" s="28">
        <f>외인!BP67</f>
        <v>74975.360000000001</v>
      </c>
      <c r="BQ67" s="28">
        <f>(기관!BQ67+외인!BQ67)/BP67</f>
        <v>-1.3069627141503557E-3</v>
      </c>
      <c r="BR67" s="28">
        <f>외인!BR67</f>
        <v>321354.86</v>
      </c>
      <c r="BS67" s="28">
        <f>(기관!BS67+외인!BS67)/BR67</f>
        <v>-2.0571650915750896E-3</v>
      </c>
      <c r="BT67" s="28">
        <f>외인!BT67</f>
        <v>3125370.79</v>
      </c>
      <c r="BU67" s="28">
        <f>(기관!BU67+외인!BU67)/BT67</f>
        <v>-5.3781490675543168E-3</v>
      </c>
      <c r="BV67" s="28">
        <f>외인!BV67</f>
        <v>455710.08</v>
      </c>
      <c r="BW67" s="28">
        <f>(기관!BW67+외인!BW67)/BV67</f>
        <v>-3.7868374559544513E-4</v>
      </c>
      <c r="BX67" s="28">
        <f>외인!BX67</f>
        <v>74281.42</v>
      </c>
      <c r="BY67" s="28">
        <f>(기관!BY67+외인!BY67)/BX67</f>
        <v>-9.931151019999349E-4</v>
      </c>
      <c r="BZ67" s="28">
        <f>외인!BZ67</f>
        <v>304638.01</v>
      </c>
      <c r="CA67" s="28">
        <f>(기관!CA67+외인!CA67)/BZ67</f>
        <v>-4.6711833497074112E-3</v>
      </c>
      <c r="CB67" s="28">
        <f>외인!CB67</f>
        <v>11806.71</v>
      </c>
      <c r="CC67" s="28">
        <f>(기관!CC67+외인!CC67)/CB67</f>
        <v>-8.7577318321530723E-4</v>
      </c>
      <c r="CD67" s="28">
        <f>외인!CD67</f>
        <v>26743.62</v>
      </c>
      <c r="CE67" s="28">
        <f>(기관!CE67+외인!CE67)/CD67</f>
        <v>1.4915706998528996E-3</v>
      </c>
      <c r="CF67" s="28">
        <f>외인!CF67</f>
        <v>29288.080000000002</v>
      </c>
      <c r="CG67" s="28">
        <f>(기관!CG67+외인!CG67)/CF67</f>
        <v>4.3693543584966991E-3</v>
      </c>
      <c r="CH67" s="28">
        <f>외인!CH67</f>
        <v>66890.83</v>
      </c>
      <c r="CI67" s="28">
        <f>(기관!CI67+외인!CI67)/CH67</f>
        <v>2.4399458042305652E-3</v>
      </c>
      <c r="CJ67" s="28">
        <f>외인!CJ67</f>
        <v>328496.31</v>
      </c>
      <c r="CK67" s="28">
        <f>(기관!CK67+외인!CK67)/CJ67</f>
        <v>1.8873880196706152E-6</v>
      </c>
      <c r="CL67" s="28">
        <f>외인!CL67</f>
        <v>224372.67</v>
      </c>
      <c r="CM67" s="28">
        <f>(기관!CM67+외인!CM67)/CL67</f>
        <v>-4.3552541403549727E-4</v>
      </c>
      <c r="CN67" s="28">
        <f>외인!CN67</f>
        <v>119938.48</v>
      </c>
      <c r="CO67" s="28">
        <f>(기관!CO67+외인!CO67)/CN67</f>
        <v>-3.7456702802970325E-3</v>
      </c>
      <c r="CP67" s="28">
        <f>외인!CP67</f>
        <v>117682.64</v>
      </c>
      <c r="CQ67" s="28">
        <f>(기관!CQ67+외인!CQ67)/CP67</f>
        <v>2.039298234641915E-3</v>
      </c>
      <c r="CR67" s="28">
        <f>외인!CR67</f>
        <v>163445.79999999999</v>
      </c>
      <c r="CS67" s="28">
        <f>(기관!CS67+외인!CS67)/CR67</f>
        <v>-9.2550558044318047E-4</v>
      </c>
      <c r="CT67" s="28">
        <f>외인!CT67</f>
        <v>182661.37</v>
      </c>
      <c r="CU67" s="28">
        <f>(기관!CU67+외인!CU67)/CT67</f>
        <v>1.0337161053812311E-3</v>
      </c>
      <c r="CV67" s="28">
        <f>외인!CV67</f>
        <v>3125370.79</v>
      </c>
      <c r="CW67" s="28">
        <f>(기관!CW67+외인!CW67)/CV67</f>
        <v>-5.3781490675543168E-3</v>
      </c>
      <c r="CX67" s="28">
        <f>외인!CX67</f>
        <v>241746.15</v>
      </c>
      <c r="CY67" s="28">
        <f>(기관!CY67+외인!CY67)/CX67</f>
        <v>-2.7214911178523428E-3</v>
      </c>
      <c r="CZ67" s="28">
        <f>외인!CZ67</f>
        <v>19590.22</v>
      </c>
      <c r="DA67" s="28">
        <f>(기관!DA67+외인!DA67)/CZ67</f>
        <v>9.6001984663776109E-3</v>
      </c>
      <c r="DB67" s="28">
        <f>외인!DB67</f>
        <v>32842.5</v>
      </c>
      <c r="DC67" s="28">
        <f>(기관!DC67+외인!DC67)/DB67</f>
        <v>-5.4225470046433731E-3</v>
      </c>
      <c r="DD67" s="28">
        <f>외인!DD67</f>
        <v>8514.52</v>
      </c>
      <c r="DE67" s="28">
        <f>(기관!DE67+외인!DE67)/DD67</f>
        <v>1.4950930880425438E-3</v>
      </c>
      <c r="DF67" s="28">
        <f>외인!DF67</f>
        <v>56055.89</v>
      </c>
      <c r="DG67" s="28">
        <f>(기관!DG67+외인!DG67)/DF67</f>
        <v>-1.0125608566735804E-3</v>
      </c>
      <c r="DH67" s="28">
        <f>외인!DH67</f>
        <v>18866.53</v>
      </c>
      <c r="DI67" s="28">
        <f>(기관!DI67+외인!DI67)/DH67</f>
        <v>1.0664388204932227E-3</v>
      </c>
      <c r="DJ67" s="28">
        <f>외인!DJ67</f>
        <v>646460.51</v>
      </c>
      <c r="DK67" s="28">
        <f>(기관!DK67+외인!DK67)/DJ67</f>
        <v>-2.9168525700046244E-3</v>
      </c>
      <c r="DL67" s="28">
        <f>외인!DL67</f>
        <v>96825.23</v>
      </c>
      <c r="DM67" s="28">
        <f>(기관!DM67+외인!DM67)/DL67</f>
        <v>-4.442024046831596E-3</v>
      </c>
      <c r="DN67" s="28">
        <f>외인!DN67</f>
        <v>3125370.79</v>
      </c>
      <c r="DO67" s="28">
        <f>(기관!DO67+외인!DO67)/DN67</f>
        <v>-5.3781490675543168E-3</v>
      </c>
      <c r="DP67" s="28">
        <f>외인!DP67</f>
        <v>72018.42</v>
      </c>
      <c r="DQ67" s="28">
        <f>(기관!DQ67+외인!DQ67)/DP67</f>
        <v>4.5293967848780914E-4</v>
      </c>
      <c r="DR67" s="28">
        <f>외인!DR67</f>
        <v>43259.1</v>
      </c>
      <c r="DS67" s="28">
        <f>(기관!DS67+외인!DS67)/DR67</f>
        <v>2.7947876862902826E-4</v>
      </c>
      <c r="DT67" s="28">
        <f>외인!DT67</f>
        <v>129959.67</v>
      </c>
      <c r="DU67" s="28">
        <f>(기관!DU67+외인!DU67)/DT67</f>
        <v>-1.2167620924245191E-3</v>
      </c>
      <c r="DV67" s="28">
        <f>외인!DV67</f>
        <v>33216.1</v>
      </c>
      <c r="DW67" s="28">
        <f>(기관!DW67+외인!DW67)/DV67</f>
        <v>1.9177447081385234E-4</v>
      </c>
      <c r="DX67" s="28">
        <f>외인!DX67</f>
        <v>128104.1</v>
      </c>
      <c r="DY67" s="28">
        <f>(기관!DY67+외인!DY67)/DX67</f>
        <v>3.5894245383246903E-3</v>
      </c>
      <c r="DZ67" s="28">
        <f>외인!DZ67</f>
        <v>7767.72</v>
      </c>
      <c r="EA67" s="28">
        <f>(기관!EA67+외인!EA67)/DZ67</f>
        <v>3.562177833392553E-3</v>
      </c>
      <c r="EB67" s="28">
        <f>외인!EB67</f>
        <v>11302.99</v>
      </c>
      <c r="EC67" s="28">
        <f>(기관!EC67+외인!EC67)/EB67</f>
        <v>7.3697313719644077E-4</v>
      </c>
      <c r="ED67" s="28">
        <f>외인!ED67</f>
        <v>10500.6</v>
      </c>
      <c r="EE67" s="28">
        <f>(기관!EE67+외인!EE67)/ED67</f>
        <v>-1.5808620459783251E-4</v>
      </c>
      <c r="EF67" s="28">
        <f>외인!EF67</f>
        <v>210890.72</v>
      </c>
      <c r="EG67" s="28">
        <f>(기관!EG67+외인!EG67)/EF67</f>
        <v>-1.391716050853257E-4</v>
      </c>
      <c r="EH67" s="28">
        <f>외인!EH67</f>
        <v>277976.73</v>
      </c>
      <c r="EI67" s="28">
        <f>(기관!EI67+외인!EI67)/EH67</f>
        <v>-4.5194430483443707E-4</v>
      </c>
      <c r="EJ67" s="28">
        <f>외인!EJ67</f>
        <v>98489.32</v>
      </c>
      <c r="EK67" s="28">
        <f>(기관!EK67+외인!EK67)/EJ67</f>
        <v>1.3893892251464423E-3</v>
      </c>
      <c r="EL67" s="28">
        <f>외인!EL67</f>
        <v>29150.6</v>
      </c>
      <c r="EM67" s="28">
        <f>(기관!EM67+외인!EM67)/EL67</f>
        <v>1.2939699354387218E-3</v>
      </c>
      <c r="EN67" s="28">
        <f>외인!EN67</f>
        <v>43259.1</v>
      </c>
      <c r="EO67" s="28">
        <f>(기관!EO67+외인!EO67)/EN67</f>
        <v>2.7947876862902826E-4</v>
      </c>
      <c r="EP67" s="28">
        <f>외인!EP67</f>
        <v>153897.66</v>
      </c>
      <c r="EQ67" s="28">
        <f>(기관!EQ67+외인!EQ67)/EP67</f>
        <v>-2.7206391572165553E-4</v>
      </c>
      <c r="ER67" s="28">
        <f>외인!ER67</f>
        <v>12940.72</v>
      </c>
      <c r="ES67" s="28">
        <f>(기관!ES67+외인!ES67)/ER67</f>
        <v>6.4911380510512478E-5</v>
      </c>
      <c r="ET67" s="28">
        <f>외인!ET67</f>
        <v>175732.59</v>
      </c>
      <c r="EU67" s="28">
        <f>(기관!EU67+외인!EU67)/ET67</f>
        <v>-9.5759130392376304E-4</v>
      </c>
      <c r="EV67" s="28">
        <f>외인!EV67</f>
        <v>46773.5</v>
      </c>
      <c r="EW67" s="28">
        <f>(기관!EW67+외인!EW67)/EV67</f>
        <v>3.4248025056923259E-3</v>
      </c>
      <c r="EX67" s="28">
        <f>외인!EX67</f>
        <v>70909.13</v>
      </c>
      <c r="EY67" s="28">
        <f>(기관!EY67+외인!EY67)/EX67</f>
        <v>1.1255250205438989E-3</v>
      </c>
    </row>
    <row r="68" spans="1:155">
      <c r="A68" s="27">
        <f>외인!A68</f>
        <v>46161</v>
      </c>
      <c r="B68" s="28">
        <f>외인!B68</f>
        <v>5777480.7999999998</v>
      </c>
      <c r="C68" s="28">
        <f>(기관!C68+외인!C68)/B68</f>
        <v>-3.3148634609049678E-3</v>
      </c>
      <c r="D68" s="28">
        <f>외인!D68</f>
        <v>604828.56999999995</v>
      </c>
      <c r="E68" s="28">
        <f>(기관!E68+외인!E68)/D68</f>
        <v>-6.3603146260104743E-4</v>
      </c>
      <c r="F68" s="28">
        <f>외인!F68</f>
        <v>2456223.64</v>
      </c>
      <c r="G68" s="28">
        <f>(기관!G68+외인!G68)/F68</f>
        <v>-3.0616023221729104E-3</v>
      </c>
      <c r="H68" s="28">
        <f>외인!H68</f>
        <v>309017.89</v>
      </c>
      <c r="I68" s="28">
        <f>(기관!I68+외인!I68)/H68</f>
        <v>-1.4904315086741416E-3</v>
      </c>
      <c r="J68" s="28">
        <f>외인!J68</f>
        <v>41981.86</v>
      </c>
      <c r="K68" s="28">
        <f>(기관!K68+외인!K68)/J68</f>
        <v>1.0204407332119159E-3</v>
      </c>
      <c r="L68" s="28">
        <f>외인!L68</f>
        <v>286240.61</v>
      </c>
      <c r="M68" s="28">
        <f>(기관!M68+외인!M68)/L68</f>
        <v>-1.308479603924824E-3</v>
      </c>
      <c r="N68" s="28">
        <f>외인!N68</f>
        <v>265211.89</v>
      </c>
      <c r="O68" s="28">
        <f>(기관!O68+외인!O68)/N68</f>
        <v>-5.4825973300065842E-3</v>
      </c>
      <c r="P68" s="28">
        <f>외인!P68</f>
        <v>172279.81</v>
      </c>
      <c r="Q68" s="28">
        <f>(기관!Q68+외인!Q68)/P68</f>
        <v>-9.0985705173461705E-4</v>
      </c>
      <c r="R68" s="28">
        <f>외인!R68</f>
        <v>125400.33</v>
      </c>
      <c r="S68" s="28">
        <f>(기관!S68+외인!S68)/R68</f>
        <v>-1.548321284321979E-3</v>
      </c>
      <c r="T68" s="28">
        <f>외인!T68</f>
        <v>8420.7099999999991</v>
      </c>
      <c r="U68" s="28">
        <f>(기관!U68+외인!U68)/T68</f>
        <v>2.0223947861878633E-3</v>
      </c>
      <c r="V68" s="28">
        <f>외인!V68</f>
        <v>124427.81</v>
      </c>
      <c r="W68" s="28">
        <f>(기관!W68+외인!W68)/V68</f>
        <v>2.8765273615279411E-3</v>
      </c>
      <c r="X68" s="28">
        <f>외인!X68</f>
        <v>2977412.25</v>
      </c>
      <c r="Y68" s="28">
        <f>(기관!Y68+외인!Y68)/X68</f>
        <v>-5.1565952951258265E-3</v>
      </c>
      <c r="Z68" s="28">
        <f>외인!Z68</f>
        <v>47164.14</v>
      </c>
      <c r="AA68" s="28">
        <f>(기관!AA68+외인!AA68)/Z68</f>
        <v>4.3166269966970674E-3</v>
      </c>
      <c r="AB68" s="28">
        <f>외인!AB68</f>
        <v>195979.33</v>
      </c>
      <c r="AC68" s="28">
        <f>(기관!AC68+외인!AC68)/AB68</f>
        <v>-7.4293549222767473E-5</v>
      </c>
      <c r="AD68" s="28">
        <f>외인!AD68</f>
        <v>19705.400000000001</v>
      </c>
      <c r="AE68" s="28">
        <f>(기관!AE68+외인!AE68)/AD68</f>
        <v>2.6622144183827781E-3</v>
      </c>
      <c r="AF68" s="28">
        <f>외인!AF68</f>
        <v>24044.71</v>
      </c>
      <c r="AG68" s="28">
        <f>(기관!AG68+외인!AG68)/AF68</f>
        <v>1.1927779540697309E-3</v>
      </c>
      <c r="AH68" s="28">
        <f>외인!AH68</f>
        <v>200200.54</v>
      </c>
      <c r="AI68" s="28">
        <f>(기관!AI68+외인!AI68)/AH68</f>
        <v>-2.805137288840479E-3</v>
      </c>
      <c r="AJ68" s="28">
        <f>외인!AJ68</f>
        <v>100424.43</v>
      </c>
      <c r="AK68" s="28">
        <f>(기관!AK68+외인!AK68)/AJ68</f>
        <v>-7.1496547204699115E-4</v>
      </c>
      <c r="AL68" s="28">
        <f>외인!AL68</f>
        <v>96886.33</v>
      </c>
      <c r="AM68" s="28">
        <f>(기관!AM68+외인!AM68)/AL68</f>
        <v>-5.1242523068011766E-3</v>
      </c>
      <c r="AN68" s="28">
        <f>외인!AN68</f>
        <v>186489.21</v>
      </c>
      <c r="AO68" s="28">
        <f>(기관!AO68+외인!AO68)/AN68</f>
        <v>-5.1290366879670948E-3</v>
      </c>
      <c r="AP68" s="28">
        <f>외인!AP68</f>
        <v>169305.51</v>
      </c>
      <c r="AQ68" s="28">
        <f>(기관!AQ68+외인!AQ68)/AP68</f>
        <v>-2.9953543744677888E-3</v>
      </c>
      <c r="AR68" s="28">
        <f>외인!AR68</f>
        <v>24080.77</v>
      </c>
      <c r="AS68" s="28">
        <f>(기관!AS68+외인!AS68)/AR68</f>
        <v>2.6186870270344348E-3</v>
      </c>
      <c r="AT68" s="28">
        <f>외인!AT68</f>
        <v>93648.27</v>
      </c>
      <c r="AU68" s="28">
        <f>(기관!AU68+외인!AU68)/AT68</f>
        <v>-5.0173911381384837E-3</v>
      </c>
      <c r="AV68" s="28">
        <f>외인!AV68</f>
        <v>48048.46</v>
      </c>
      <c r="AW68" s="28">
        <f>(기관!AW68+외인!AW68)/AV68</f>
        <v>3.8471576404321803E-3</v>
      </c>
      <c r="AX68" s="28">
        <f>외인!AX68</f>
        <v>63270.8</v>
      </c>
      <c r="AY68" s="28">
        <f>(기관!AY68+외인!AY68)/AX68</f>
        <v>-1.1662567882814823E-3</v>
      </c>
      <c r="AZ68" s="28">
        <f>외인!AZ68</f>
        <v>3178098.37</v>
      </c>
      <c r="BA68" s="28">
        <f>(기관!BA68+외인!BA68)/AZ68</f>
        <v>-4.8574424711718411E-3</v>
      </c>
      <c r="BB68" s="28">
        <f>외인!BB68</f>
        <v>117344.3</v>
      </c>
      <c r="BC68" s="28">
        <f>(기관!BC68+외인!BC68)/BB68</f>
        <v>2.3429344245949738E-3</v>
      </c>
      <c r="BD68" s="28">
        <f>외인!BD68</f>
        <v>33556.800000000003</v>
      </c>
      <c r="BE68" s="28">
        <f>(기관!BE68+외인!BE68)/BD68</f>
        <v>-3.7920779096934148E-3</v>
      </c>
      <c r="BF68" s="28">
        <f>외인!BF68</f>
        <v>0</v>
      </c>
      <c r="BG68" s="28" t="e">
        <f>(기관!BG68+외인!BG68)/BF68</f>
        <v>#DIV/0!</v>
      </c>
      <c r="BH68" s="28">
        <f>외인!BH68</f>
        <v>100998.21</v>
      </c>
      <c r="BI68" s="28">
        <f>(기관!BI68+외인!BI68)/BH68</f>
        <v>8.839760625460589E-4</v>
      </c>
      <c r="BJ68" s="28">
        <f>외인!BJ68</f>
        <v>119126.02</v>
      </c>
      <c r="BK68" s="28">
        <f>(기관!BK68+외인!BK68)/BJ68</f>
        <v>-1.6778030525992557E-3</v>
      </c>
      <c r="BL68" s="28">
        <f>외인!BL68</f>
        <v>44268.52</v>
      </c>
      <c r="BM68" s="28">
        <f>(기관!BM68+외인!BM68)/BL68</f>
        <v>1.7529386570863461E-4</v>
      </c>
      <c r="BN68" s="28">
        <f>외인!BN68</f>
        <v>52328.98</v>
      </c>
      <c r="BO68" s="28">
        <f>(기관!BO68+외인!BO68)/BN68</f>
        <v>6.8203125686760937E-4</v>
      </c>
      <c r="BP68" s="28">
        <f>외인!BP68</f>
        <v>72099.649999999994</v>
      </c>
      <c r="BQ68" s="28">
        <f>(기관!BQ68+외인!BQ68)/BP68</f>
        <v>-1.0111006086714707E-3</v>
      </c>
      <c r="BR68" s="28">
        <f>외인!BR68</f>
        <v>306434.19</v>
      </c>
      <c r="BS68" s="28">
        <f>(기관!BS68+외인!BS68)/BR68</f>
        <v>-3.4945513096955659E-3</v>
      </c>
      <c r="BT68" s="28">
        <f>외인!BT68</f>
        <v>3018173.54</v>
      </c>
      <c r="BU68" s="28">
        <f>(기관!BU68+외인!BU68)/BT68</f>
        <v>-5.0038839052309759E-3</v>
      </c>
      <c r="BV68" s="28">
        <f>외인!BV68</f>
        <v>441860.06</v>
      </c>
      <c r="BW68" s="28">
        <f>(기관!BW68+외인!BW68)/BV68</f>
        <v>-2.2097493944123393E-4</v>
      </c>
      <c r="BX68" s="28">
        <f>외인!BX68</f>
        <v>72918.5</v>
      </c>
      <c r="BY68" s="28">
        <f>(기관!BY68+외인!BY68)/BX68</f>
        <v>-1.3952563478403972E-3</v>
      </c>
      <c r="BZ68" s="28">
        <f>외인!BZ68</f>
        <v>283375.53999999998</v>
      </c>
      <c r="CA68" s="28">
        <f>(기관!CA68+외인!CA68)/BZ68</f>
        <v>-5.1274009041147308E-3</v>
      </c>
      <c r="CB68" s="28">
        <f>외인!CB68</f>
        <v>11655.55</v>
      </c>
      <c r="CC68" s="28">
        <f>(기관!CC68+외인!CC68)/CB68</f>
        <v>-3.6634907833607192E-4</v>
      </c>
      <c r="CD68" s="28">
        <f>외인!CD68</f>
        <v>26854.639999999999</v>
      </c>
      <c r="CE68" s="28">
        <f>(기관!CE68+외인!CE68)/CD68</f>
        <v>2.1448807356940925E-3</v>
      </c>
      <c r="CF68" s="28">
        <f>외인!CF68</f>
        <v>28859.93</v>
      </c>
      <c r="CG68" s="28">
        <f>(기관!CG68+외인!CG68)/CF68</f>
        <v>4.1535097278475727E-3</v>
      </c>
      <c r="CH68" s="28">
        <f>외인!CH68</f>
        <v>66849.11</v>
      </c>
      <c r="CI68" s="28">
        <f>(기관!CI68+외인!CI68)/CH68</f>
        <v>2.8239717776347359E-3</v>
      </c>
      <c r="CJ68" s="28">
        <f>외인!CJ68</f>
        <v>325484.48</v>
      </c>
      <c r="CK68" s="28">
        <f>(기관!CK68+외인!CK68)/CJ68</f>
        <v>-6.5960134258936096E-4</v>
      </c>
      <c r="CL68" s="28">
        <f>외인!CL68</f>
        <v>224428.85</v>
      </c>
      <c r="CM68" s="28">
        <f>(기관!CM68+외인!CM68)/CL68</f>
        <v>-2.1022252709489001E-4</v>
      </c>
      <c r="CN68" s="28">
        <f>외인!CN68</f>
        <v>115800.16</v>
      </c>
      <c r="CO68" s="28">
        <f>(기관!CO68+외인!CO68)/CN68</f>
        <v>-2.24550639653693E-3</v>
      </c>
      <c r="CP68" s="28">
        <f>외인!CP68</f>
        <v>117904.19</v>
      </c>
      <c r="CQ68" s="28">
        <f>(기관!CQ68+외인!CQ68)/CP68</f>
        <v>2.338763363710823E-3</v>
      </c>
      <c r="CR68" s="28">
        <f>외인!CR68</f>
        <v>158923.42000000001</v>
      </c>
      <c r="CS68" s="28">
        <f>(기관!CS68+외인!CS68)/CR68</f>
        <v>-1.1336906794480006E-3</v>
      </c>
      <c r="CT68" s="28">
        <f>외인!CT68</f>
        <v>176571.4</v>
      </c>
      <c r="CU68" s="28">
        <f>(기관!CU68+외인!CU68)/CT68</f>
        <v>-2.0578077763443001E-3</v>
      </c>
      <c r="CV68" s="28">
        <f>외인!CV68</f>
        <v>3018173.54</v>
      </c>
      <c r="CW68" s="28">
        <f>(기관!CW68+외인!CW68)/CV68</f>
        <v>-5.0038839052309759E-3</v>
      </c>
      <c r="CX68" s="28">
        <f>외인!CX68</f>
        <v>231312.9</v>
      </c>
      <c r="CY68" s="28">
        <f>(기관!CY68+외인!CY68)/CX68</f>
        <v>-2.8950395762622843E-3</v>
      </c>
      <c r="CZ68" s="28">
        <f>외인!CZ68</f>
        <v>18934.11</v>
      </c>
      <c r="DA68" s="28">
        <f>(기관!DA68+외인!DA68)/CZ68</f>
        <v>8.5132071166798967E-3</v>
      </c>
      <c r="DB68" s="28">
        <f>외인!DB68</f>
        <v>33556.800000000003</v>
      </c>
      <c r="DC68" s="28">
        <f>(기관!DC68+외인!DC68)/DB68</f>
        <v>-3.7920779096934148E-3</v>
      </c>
      <c r="DD68" s="28">
        <f>외인!DD68</f>
        <v>8420.7099999999991</v>
      </c>
      <c r="DE68" s="28">
        <f>(기관!DE68+외인!DE68)/DD68</f>
        <v>2.0223947861878633E-3</v>
      </c>
      <c r="DF68" s="28">
        <f>외인!DF68</f>
        <v>54743.98</v>
      </c>
      <c r="DG68" s="28">
        <f>(기관!DG68+외인!DG68)/DF68</f>
        <v>-1.5117643985694865E-3</v>
      </c>
      <c r="DH68" s="28">
        <f>외인!DH68</f>
        <v>19028.96</v>
      </c>
      <c r="DI68" s="28">
        <f>(기관!DI68+외인!DI68)/DH68</f>
        <v>2.2623411894291648E-3</v>
      </c>
      <c r="DJ68" s="28">
        <f>외인!DJ68</f>
        <v>623388.42000000004</v>
      </c>
      <c r="DK68" s="28">
        <f>(기관!DK68+외인!DK68)/DJ68</f>
        <v>-3.3042962203244006E-3</v>
      </c>
      <c r="DL68" s="28">
        <f>외인!DL68</f>
        <v>92476.62</v>
      </c>
      <c r="DM68" s="28">
        <f>(기관!DM68+외인!DM68)/DL68</f>
        <v>-2.7991940016838853E-3</v>
      </c>
      <c r="DN68" s="28">
        <f>외인!DN68</f>
        <v>3018173.54</v>
      </c>
      <c r="DO68" s="28">
        <f>(기관!DO68+외인!DO68)/DN68</f>
        <v>-5.0038839052309759E-3</v>
      </c>
      <c r="DP68" s="28">
        <f>외인!DP68</f>
        <v>72356.33</v>
      </c>
      <c r="DQ68" s="28">
        <f>(기관!DQ68+외인!DQ68)/DP68</f>
        <v>-5.2103250676202063E-4</v>
      </c>
      <c r="DR68" s="28">
        <f>외인!DR68</f>
        <v>42814.5</v>
      </c>
      <c r="DS68" s="28">
        <f>(기관!DS68+외인!DS68)/DR68</f>
        <v>1.2635906059862897E-4</v>
      </c>
      <c r="DT68" s="28">
        <f>외인!DT68</f>
        <v>125400.33</v>
      </c>
      <c r="DU68" s="28">
        <f>(기관!DU68+외인!DU68)/DT68</f>
        <v>-1.548321284321979E-3</v>
      </c>
      <c r="DV68" s="28">
        <f>외인!DV68</f>
        <v>33250.19</v>
      </c>
      <c r="DW68" s="28">
        <f>(기관!DW68+외인!DW68)/DV68</f>
        <v>4.081179686492017E-4</v>
      </c>
      <c r="DX68" s="28">
        <f>외인!DX68</f>
        <v>124427.81</v>
      </c>
      <c r="DY68" s="28">
        <f>(기관!DY68+외인!DY68)/DX68</f>
        <v>2.8765273615279411E-3</v>
      </c>
      <c r="DZ68" s="28">
        <f>외인!DZ68</f>
        <v>7721.79</v>
      </c>
      <c r="EA68" s="28">
        <f>(기관!EA68+외인!EA68)/DZ68</f>
        <v>3.0705315736377185E-3</v>
      </c>
      <c r="EB68" s="28">
        <f>외인!EB68</f>
        <v>11354.29</v>
      </c>
      <c r="EC68" s="28">
        <f>(기관!EC68+외인!EC68)/EB68</f>
        <v>1.8909152399665674E-3</v>
      </c>
      <c r="ED68" s="28">
        <f>외인!ED68</f>
        <v>10141.200000000001</v>
      </c>
      <c r="EE68" s="28">
        <f>(기관!EE68+외인!EE68)/ED68</f>
        <v>6.8039285291681458E-4</v>
      </c>
      <c r="EF68" s="28">
        <f>외인!EF68</f>
        <v>207382.33</v>
      </c>
      <c r="EG68" s="28">
        <f>(기관!EG68+외인!EG68)/EF68</f>
        <v>-8.8011355644427366E-4</v>
      </c>
      <c r="EH68" s="28">
        <f>외인!EH68</f>
        <v>261895.12</v>
      </c>
      <c r="EI68" s="28">
        <f>(기관!EI68+외인!EI68)/EH68</f>
        <v>-6.5568232046477244E-4</v>
      </c>
      <c r="EJ68" s="28">
        <f>외인!EJ68</f>
        <v>97983.06</v>
      </c>
      <c r="EK68" s="28">
        <f>(기관!EK68+외인!EK68)/EJ68</f>
        <v>1.7589775212164226E-3</v>
      </c>
      <c r="EL68" s="28">
        <f>외인!EL68</f>
        <v>29234.01</v>
      </c>
      <c r="EM68" s="28">
        <f>(기관!EM68+외인!EM68)/EL68</f>
        <v>1.9138667599826369E-3</v>
      </c>
      <c r="EN68" s="28">
        <f>외인!EN68</f>
        <v>42814.5</v>
      </c>
      <c r="EO68" s="28">
        <f>(기관!EO68+외인!EO68)/EN68</f>
        <v>1.2635906059862897E-4</v>
      </c>
      <c r="EP68" s="28">
        <f>외인!EP68</f>
        <v>156288.48000000001</v>
      </c>
      <c r="EQ68" s="28">
        <f>(기관!EQ68+외인!EQ68)/EP68</f>
        <v>4.5467202701056402E-4</v>
      </c>
      <c r="ER68" s="28">
        <f>외인!ER68</f>
        <v>12790.73</v>
      </c>
      <c r="ES68" s="28">
        <f>(기관!ES68+외인!ES68)/ER68</f>
        <v>-2.1398309556999486E-3</v>
      </c>
      <c r="ET68" s="28">
        <f>외인!ET68</f>
        <v>169305.51</v>
      </c>
      <c r="EU68" s="28">
        <f>(기관!EU68+외인!EU68)/ET68</f>
        <v>-2.9953543744677888E-3</v>
      </c>
      <c r="EV68" s="28">
        <f>외인!EV68</f>
        <v>47164.14</v>
      </c>
      <c r="EW68" s="28">
        <f>(기관!EW68+외인!EW68)/EV68</f>
        <v>4.3166269966970674E-3</v>
      </c>
      <c r="EX68" s="28">
        <f>외인!EX68</f>
        <v>70740.05</v>
      </c>
      <c r="EY68" s="28">
        <f>(기관!EY68+외인!EY68)/EX68</f>
        <v>1.0200727876217219E-3</v>
      </c>
    </row>
    <row r="69" spans="1:155">
      <c r="A69" s="27">
        <f>외인!A69</f>
        <v>46162</v>
      </c>
      <c r="B69" s="28">
        <f>외인!B69</f>
        <v>5727718.3899999997</v>
      </c>
      <c r="C69" s="28">
        <f>(기관!C69+외인!C69)/B69</f>
        <v>-3.3068141117182266E-3</v>
      </c>
      <c r="D69" s="28">
        <f>외인!D69</f>
        <v>590225.99</v>
      </c>
      <c r="E69" s="28">
        <f>(기관!E69+외인!E69)/D69</f>
        <v>4.6971838701986E-4</v>
      </c>
      <c r="F69" s="28">
        <f>외인!F69</f>
        <v>2445146.13</v>
      </c>
      <c r="G69" s="28">
        <f>(기관!G69+외인!G69)/F69</f>
        <v>-3.2144050220834861E-3</v>
      </c>
      <c r="H69" s="28">
        <f>외인!H69</f>
        <v>296920.40999999997</v>
      </c>
      <c r="I69" s="28">
        <f>(기관!I69+외인!I69)/H69</f>
        <v>-3.63161292953893E-4</v>
      </c>
      <c r="J69" s="28">
        <f>외인!J69</f>
        <v>40772.089999999997</v>
      </c>
      <c r="K69" s="28">
        <f>(기관!K69+외인!K69)/J69</f>
        <v>2.5468402527317096E-3</v>
      </c>
      <c r="L69" s="28">
        <f>외인!L69</f>
        <v>275234.5</v>
      </c>
      <c r="M69" s="28">
        <f>(기관!M69+외인!M69)/L69</f>
        <v>-2.5567288984484129E-4</v>
      </c>
      <c r="N69" s="28">
        <f>외인!N69</f>
        <v>260278.52</v>
      </c>
      <c r="O69" s="28">
        <f>(기관!O69+외인!O69)/N69</f>
        <v>-8.144775066340473E-3</v>
      </c>
      <c r="P69" s="28">
        <f>외인!P69</f>
        <v>169043.34</v>
      </c>
      <c r="Q69" s="28">
        <f>(기관!Q69+외인!Q69)/P69</f>
        <v>7.2170840921623942E-6</v>
      </c>
      <c r="R69" s="28">
        <f>외인!R69</f>
        <v>123088.93</v>
      </c>
      <c r="S69" s="28">
        <f>(기관!S69+외인!S69)/R69</f>
        <v>-1.2265928382024283E-3</v>
      </c>
      <c r="T69" s="28">
        <f>외인!T69</f>
        <v>8243.42</v>
      </c>
      <c r="U69" s="28">
        <f>(기관!U69+외인!U69)/T69</f>
        <v>2.0294974658576176E-3</v>
      </c>
      <c r="V69" s="28">
        <f>외인!V69</f>
        <v>124523.69</v>
      </c>
      <c r="W69" s="28">
        <f>(기관!W69+외인!W69)/V69</f>
        <v>1.849126057860958E-3</v>
      </c>
      <c r="X69" s="28">
        <f>외인!X69</f>
        <v>2980547.92</v>
      </c>
      <c r="Y69" s="28">
        <f>(기관!Y69+외인!Y69)/X69</f>
        <v>-5.1679122139395095E-3</v>
      </c>
      <c r="Z69" s="28">
        <f>외인!Z69</f>
        <v>45797.27</v>
      </c>
      <c r="AA69" s="28">
        <f>(기관!AA69+외인!AA69)/Z69</f>
        <v>4.640232922180733E-3</v>
      </c>
      <c r="AB69" s="28">
        <f>외인!AB69</f>
        <v>194829.79</v>
      </c>
      <c r="AC69" s="28">
        <f>(기관!AC69+외인!AC69)/AB69</f>
        <v>2.2224527368222273E-4</v>
      </c>
      <c r="AD69" s="28">
        <f>외인!AD69</f>
        <v>19104.189999999999</v>
      </c>
      <c r="AE69" s="28">
        <f>(기관!AE69+외인!AE69)/AD69</f>
        <v>1.6410012672612659E-3</v>
      </c>
      <c r="AF69" s="28">
        <f>외인!AF69</f>
        <v>23708.29</v>
      </c>
      <c r="AG69" s="28">
        <f>(기관!AG69+외인!AG69)/AF69</f>
        <v>1.6023930869750623E-3</v>
      </c>
      <c r="AH69" s="28">
        <f>외인!AH69</f>
        <v>202499.21</v>
      </c>
      <c r="AI69" s="28">
        <f>(기관!AI69+외인!AI69)/AH69</f>
        <v>-2.0691438746847459E-3</v>
      </c>
      <c r="AJ69" s="28">
        <f>외인!AJ69</f>
        <v>96931.29</v>
      </c>
      <c r="AK69" s="28">
        <f>(기관!AK69+외인!AK69)/AJ69</f>
        <v>2.489392228247452E-4</v>
      </c>
      <c r="AL69" s="28">
        <f>외인!AL69</f>
        <v>96004.44</v>
      </c>
      <c r="AM69" s="28">
        <f>(기관!AM69+외인!AM69)/AL69</f>
        <v>-6.2698141877604837E-3</v>
      </c>
      <c r="AN69" s="28">
        <f>외인!AN69</f>
        <v>181813.76000000001</v>
      </c>
      <c r="AO69" s="28">
        <f>(기관!AO69+외인!AO69)/AN69</f>
        <v>-8.2382103532757916E-3</v>
      </c>
      <c r="AP69" s="28">
        <f>외인!AP69</f>
        <v>164601.88</v>
      </c>
      <c r="AQ69" s="28">
        <f>(기관!AQ69+외인!AQ69)/AP69</f>
        <v>-2.9424937309343001E-3</v>
      </c>
      <c r="AR69" s="28">
        <f>외인!AR69</f>
        <v>23348.45</v>
      </c>
      <c r="AS69" s="28">
        <f>(기관!AS69+외인!AS69)/AR69</f>
        <v>2.3192117678047146E-3</v>
      </c>
      <c r="AT69" s="28">
        <f>외인!AT69</f>
        <v>90170.65</v>
      </c>
      <c r="AU69" s="28">
        <f>(기관!AU69+외인!AU69)/AT69</f>
        <v>-5.2468292066210022E-3</v>
      </c>
      <c r="AV69" s="28">
        <f>외인!AV69</f>
        <v>47051.23</v>
      </c>
      <c r="AW69" s="28">
        <f>(기관!AW69+외인!AW69)/AV69</f>
        <v>4.9792534647872108E-3</v>
      </c>
      <c r="AX69" s="28">
        <f>외인!AX69</f>
        <v>61577.87</v>
      </c>
      <c r="AY69" s="28">
        <f>(기관!AY69+외인!AY69)/AX69</f>
        <v>5.3460764394741166E-4</v>
      </c>
      <c r="AZ69" s="28">
        <f>외인!AZ69</f>
        <v>3182882.78</v>
      </c>
      <c r="BA69" s="28">
        <f>(기관!BA69+외인!BA69)/AZ69</f>
        <v>-4.9187485314806352E-3</v>
      </c>
      <c r="BB69" s="28">
        <f>외인!BB69</f>
        <v>115437.69</v>
      </c>
      <c r="BC69" s="28">
        <f>(기관!BC69+외인!BC69)/BB69</f>
        <v>2.4441757280486121E-3</v>
      </c>
      <c r="BD69" s="28">
        <f>외인!BD69</f>
        <v>31848.39</v>
      </c>
      <c r="BE69" s="28">
        <f>(기관!BE69+외인!BE69)/BD69</f>
        <v>-3.7006580238435915E-3</v>
      </c>
      <c r="BF69" s="28">
        <f>외인!BF69</f>
        <v>0</v>
      </c>
      <c r="BG69" s="28" t="e">
        <f>(기관!BG69+외인!BG69)/BF69</f>
        <v>#DIV/0!</v>
      </c>
      <c r="BH69" s="28">
        <f>외인!BH69</f>
        <v>99853.18</v>
      </c>
      <c r="BI69" s="28">
        <f>(기관!BI69+외인!BI69)/BH69</f>
        <v>1.3883383583777702E-3</v>
      </c>
      <c r="BJ69" s="28">
        <f>외인!BJ69</f>
        <v>114446.21</v>
      </c>
      <c r="BK69" s="28">
        <f>(기관!BK69+외인!BK69)/BJ69</f>
        <v>-8.558605828886776E-4</v>
      </c>
      <c r="BL69" s="28">
        <f>외인!BL69</f>
        <v>42255.31</v>
      </c>
      <c r="BM69" s="28">
        <f>(기관!BM69+외인!BM69)/BL69</f>
        <v>4.9532236303555699E-4</v>
      </c>
      <c r="BN69" s="28">
        <f>외인!BN69</f>
        <v>49507.3</v>
      </c>
      <c r="BO69" s="28">
        <f>(기관!BO69+외인!BO69)/BN69</f>
        <v>1.0459063612840934E-3</v>
      </c>
      <c r="BP69" s="28">
        <f>외인!BP69</f>
        <v>70137.7</v>
      </c>
      <c r="BQ69" s="28">
        <f>(기관!BQ69+외인!BQ69)/BP69</f>
        <v>3.6214475239421871E-4</v>
      </c>
      <c r="BR69" s="28">
        <f>외인!BR69</f>
        <v>296270.59999999998</v>
      </c>
      <c r="BS69" s="28">
        <f>(기관!BS69+외인!BS69)/BR69</f>
        <v>-3.0877852881791173E-3</v>
      </c>
      <c r="BT69" s="28">
        <f>외인!BT69</f>
        <v>3021147.23</v>
      </c>
      <c r="BU69" s="28">
        <f>(기관!BU69+외인!BU69)/BT69</f>
        <v>-5.0272492016219944E-3</v>
      </c>
      <c r="BV69" s="28">
        <f>외인!BV69</f>
        <v>434404.57</v>
      </c>
      <c r="BW69" s="28">
        <f>(기관!BW69+외인!BW69)/BV69</f>
        <v>2.2103819027502399E-4</v>
      </c>
      <c r="BX69" s="28">
        <f>외인!BX69</f>
        <v>71517.279999999999</v>
      </c>
      <c r="BY69" s="28">
        <f>(기관!BY69+외인!BY69)/BX69</f>
        <v>-2.0379690055326487E-3</v>
      </c>
      <c r="BZ69" s="28">
        <f>외인!BZ69</f>
        <v>277818.2</v>
      </c>
      <c r="CA69" s="28">
        <f>(기관!CA69+외인!CA69)/BZ69</f>
        <v>-7.5580001598167428E-3</v>
      </c>
      <c r="CB69" s="28">
        <f>외인!CB69</f>
        <v>11363.72</v>
      </c>
      <c r="CC69" s="28">
        <f>(기관!CC69+외인!CC69)/CB69</f>
        <v>3.3087756474112397E-4</v>
      </c>
      <c r="CD69" s="28">
        <f>외인!CD69</f>
        <v>25781.16</v>
      </c>
      <c r="CE69" s="28">
        <f>(기관!CE69+외인!CE69)/CD69</f>
        <v>2.6329304034418935E-3</v>
      </c>
      <c r="CF69" s="28">
        <f>외인!CF69</f>
        <v>27825.48</v>
      </c>
      <c r="CG69" s="28">
        <f>(기관!CG69+외인!CG69)/CF69</f>
        <v>4.0074780381147059E-3</v>
      </c>
      <c r="CH69" s="28">
        <f>외인!CH69</f>
        <v>65953.59</v>
      </c>
      <c r="CI69" s="28">
        <f>(기관!CI69+외인!CI69)/CH69</f>
        <v>3.7159463192223503E-3</v>
      </c>
      <c r="CJ69" s="28">
        <f>외인!CJ69</f>
        <v>317663.71000000002</v>
      </c>
      <c r="CK69" s="28">
        <f>(기관!CK69+외인!CK69)/CJ69</f>
        <v>6.1832684633696437E-4</v>
      </c>
      <c r="CL69" s="28">
        <f>외인!CL69</f>
        <v>222222.67</v>
      </c>
      <c r="CM69" s="28">
        <f>(기관!CM69+외인!CM69)/CL69</f>
        <v>1.7689464355729324E-4</v>
      </c>
      <c r="CN69" s="28">
        <f>외인!CN69</f>
        <v>111872.75</v>
      </c>
      <c r="CO69" s="28">
        <f>(기관!CO69+외인!CO69)/CN69</f>
        <v>-1.5322766267924944E-3</v>
      </c>
      <c r="CP69" s="28">
        <f>외인!CP69</f>
        <v>115983.31</v>
      </c>
      <c r="CQ69" s="28">
        <f>(기관!CQ69+외인!CQ69)/CP69</f>
        <v>2.4426790371821602E-3</v>
      </c>
      <c r="CR69" s="28">
        <f>외인!CR69</f>
        <v>155589.16</v>
      </c>
      <c r="CS69" s="28">
        <f>(기관!CS69+외인!CS69)/CR69</f>
        <v>-4.1500320459343057E-4</v>
      </c>
      <c r="CT69" s="28">
        <f>외인!CT69</f>
        <v>179978.51</v>
      </c>
      <c r="CU69" s="28">
        <f>(기관!CU69+외인!CU69)/CT69</f>
        <v>-2.5920872441937649E-3</v>
      </c>
      <c r="CV69" s="28">
        <f>외인!CV69</f>
        <v>3021147.23</v>
      </c>
      <c r="CW69" s="28">
        <f>(기관!CW69+외인!CW69)/CV69</f>
        <v>-5.0272492016219944E-3</v>
      </c>
      <c r="CX69" s="28">
        <f>외인!CX69</f>
        <v>222806.28</v>
      </c>
      <c r="CY69" s="28">
        <f>(기관!CY69+외인!CY69)/CX69</f>
        <v>-1.8751266795531975E-3</v>
      </c>
      <c r="CZ69" s="28">
        <f>외인!CZ69</f>
        <v>18348.95</v>
      </c>
      <c r="DA69" s="28">
        <f>(기관!DA69+외인!DA69)/CZ69</f>
        <v>2.9941767785077616E-3</v>
      </c>
      <c r="DB69" s="28">
        <f>외인!DB69</f>
        <v>31848.39</v>
      </c>
      <c r="DC69" s="28">
        <f>(기관!DC69+외인!DC69)/DB69</f>
        <v>-3.7006580238435915E-3</v>
      </c>
      <c r="DD69" s="28">
        <f>외인!DD69</f>
        <v>8243.42</v>
      </c>
      <c r="DE69" s="28">
        <f>(기관!DE69+외인!DE69)/DD69</f>
        <v>2.0294974658576176E-3</v>
      </c>
      <c r="DF69" s="28">
        <f>외인!DF69</f>
        <v>53661.279999999999</v>
      </c>
      <c r="DG69" s="28">
        <f>(기관!DG69+외인!DG69)/DF69</f>
        <v>-2.1570488068864552E-3</v>
      </c>
      <c r="DH69" s="28">
        <f>외인!DH69</f>
        <v>18190.990000000002</v>
      </c>
      <c r="DI69" s="28">
        <f>(기관!DI69+외인!DI69)/DH69</f>
        <v>2.942665572352027E-3</v>
      </c>
      <c r="DJ69" s="28">
        <f>외인!DJ69</f>
        <v>610608.57999999996</v>
      </c>
      <c r="DK69" s="28">
        <f>(기관!DK69+외인!DK69)/DJ69</f>
        <v>-2.6331926092489563E-3</v>
      </c>
      <c r="DL69" s="28">
        <f>외인!DL69</f>
        <v>88815.69</v>
      </c>
      <c r="DM69" s="28">
        <f>(기관!DM69+외인!DM69)/DL69</f>
        <v>-2.0380408011242157E-3</v>
      </c>
      <c r="DN69" s="28">
        <f>외인!DN69</f>
        <v>3021147.23</v>
      </c>
      <c r="DO69" s="28">
        <f>(기관!DO69+외인!DO69)/DN69</f>
        <v>-5.0272492016219944E-3</v>
      </c>
      <c r="DP69" s="28">
        <f>외인!DP69</f>
        <v>69935.19</v>
      </c>
      <c r="DQ69" s="28">
        <f>(기관!DQ69+외인!DQ69)/DP69</f>
        <v>1.9383660786508193E-3</v>
      </c>
      <c r="DR69" s="28">
        <f>외인!DR69</f>
        <v>41656.019999999997</v>
      </c>
      <c r="DS69" s="28">
        <f>(기관!DS69+외인!DS69)/DR69</f>
        <v>1.6451403662663885E-3</v>
      </c>
      <c r="DT69" s="28">
        <f>외인!DT69</f>
        <v>123088.93</v>
      </c>
      <c r="DU69" s="28">
        <f>(기관!DU69+외인!DU69)/DT69</f>
        <v>-1.2265928382024283E-3</v>
      </c>
      <c r="DV69" s="28">
        <f>외인!DV69</f>
        <v>32228.51</v>
      </c>
      <c r="DW69" s="28">
        <f>(기관!DW69+외인!DW69)/DV69</f>
        <v>2.6737196351925671E-3</v>
      </c>
      <c r="DX69" s="28">
        <f>외인!DX69</f>
        <v>124523.69</v>
      </c>
      <c r="DY69" s="28">
        <f>(기관!DY69+외인!DY69)/DX69</f>
        <v>1.849126057860958E-3</v>
      </c>
      <c r="DZ69" s="28">
        <f>외인!DZ69</f>
        <v>7575.8</v>
      </c>
      <c r="EA69" s="28">
        <f>(기관!EA69+외인!EA69)/DZ69</f>
        <v>4.0431373584307933E-3</v>
      </c>
      <c r="EB69" s="28">
        <f>외인!EB69</f>
        <v>10879.2</v>
      </c>
      <c r="EC69" s="28">
        <f>(기관!EC69+외인!EC69)/EB69</f>
        <v>2.3806897565997495E-3</v>
      </c>
      <c r="ED69" s="28">
        <f>외인!ED69</f>
        <v>9693.92</v>
      </c>
      <c r="EE69" s="28">
        <f>(기관!EE69+외인!EE69)/ED69</f>
        <v>2.0198227342499214E-3</v>
      </c>
      <c r="EF69" s="28">
        <f>외인!EF69</f>
        <v>202717.38</v>
      </c>
      <c r="EG69" s="28">
        <f>(기관!EG69+외인!EG69)/EF69</f>
        <v>1.5094907007973378E-5</v>
      </c>
      <c r="EH69" s="28">
        <f>외인!EH69</f>
        <v>260108.42</v>
      </c>
      <c r="EI69" s="28">
        <f>(기관!EI69+외인!EI69)/EH69</f>
        <v>-4.7218771310824921E-4</v>
      </c>
      <c r="EJ69" s="28">
        <f>외인!EJ69</f>
        <v>96048.82</v>
      </c>
      <c r="EK69" s="28">
        <f>(기관!EK69+외인!EK69)/EJ69</f>
        <v>2.9996204013750505E-3</v>
      </c>
      <c r="EL69" s="28">
        <f>외인!EL69</f>
        <v>28103.47</v>
      </c>
      <c r="EM69" s="28">
        <f>(기관!EM69+외인!EM69)/EL69</f>
        <v>2.3662558395813756E-3</v>
      </c>
      <c r="EN69" s="28">
        <f>외인!EN69</f>
        <v>41656.019999999997</v>
      </c>
      <c r="EO69" s="28">
        <f>(기관!EO69+외인!EO69)/EN69</f>
        <v>1.6451403662663885E-3</v>
      </c>
      <c r="EP69" s="28">
        <f>외인!EP69</f>
        <v>151296.09</v>
      </c>
      <c r="EQ69" s="28">
        <f>(기관!EQ69+외인!EQ69)/EP69</f>
        <v>1.3071058214392719E-3</v>
      </c>
      <c r="ER69" s="28">
        <f>외인!ER69</f>
        <v>11802.87</v>
      </c>
      <c r="ES69" s="28">
        <f>(기관!ES69+외인!ES69)/ER69</f>
        <v>2.209632064065774E-3</v>
      </c>
      <c r="ET69" s="28">
        <f>외인!ET69</f>
        <v>164601.88</v>
      </c>
      <c r="EU69" s="28">
        <f>(기관!EU69+외인!EU69)/ET69</f>
        <v>-2.9424937309343001E-3</v>
      </c>
      <c r="EV69" s="28">
        <f>외인!EV69</f>
        <v>45797.27</v>
      </c>
      <c r="EW69" s="28">
        <f>(기관!EW69+외인!EW69)/EV69</f>
        <v>4.640232922180733E-3</v>
      </c>
      <c r="EX69" s="28">
        <f>외인!EX69</f>
        <v>70186.039999999994</v>
      </c>
      <c r="EY69" s="28">
        <f>(기관!EY69+외인!EY69)/EX69</f>
        <v>1.0087476084987841E-3</v>
      </c>
    </row>
    <row r="70" spans="1:155">
      <c r="A70" s="27">
        <f>외인!A70</f>
        <v>46163</v>
      </c>
      <c r="B70" s="28">
        <f>외인!B70</f>
        <v>6209517.2599999998</v>
      </c>
      <c r="C70" s="28">
        <f>(기관!C70+외인!C70)/B70</f>
        <v>-2.3042982893649285E-3</v>
      </c>
      <c r="D70" s="28">
        <f>외인!D70</f>
        <v>617915.43999999994</v>
      </c>
      <c r="E70" s="28">
        <f>(기관!E70+외인!E70)/D70</f>
        <v>1.016773427768693E-3</v>
      </c>
      <c r="F70" s="28">
        <f>외인!F70</f>
        <v>2649270.31</v>
      </c>
      <c r="G70" s="28">
        <f>(기관!G70+외인!G70)/F70</f>
        <v>-2.2804317012105877E-3</v>
      </c>
      <c r="H70" s="28">
        <f>외인!H70</f>
        <v>315121.82</v>
      </c>
      <c r="I70" s="28">
        <f>(기관!I70+외인!I70)/H70</f>
        <v>-1.0808518432649316E-4</v>
      </c>
      <c r="J70" s="28">
        <f>외인!J70</f>
        <v>41244.870000000003</v>
      </c>
      <c r="K70" s="28">
        <f>(기관!K70+외인!K70)/J70</f>
        <v>-1.0071555565577003E-3</v>
      </c>
      <c r="L70" s="28">
        <f>외인!L70</f>
        <v>292051.57</v>
      </c>
      <c r="M70" s="28">
        <f>(기관!M70+외인!M70)/L70</f>
        <v>-2.3968369695804164E-6</v>
      </c>
      <c r="N70" s="28">
        <f>외인!N70</f>
        <v>297403.34999999998</v>
      </c>
      <c r="O70" s="28">
        <f>(기관!O70+외인!O70)/N70</f>
        <v>-4.0518037204355633E-3</v>
      </c>
      <c r="P70" s="28">
        <f>외인!P70</f>
        <v>174824</v>
      </c>
      <c r="Q70" s="28">
        <f>(기관!Q70+외인!Q70)/P70</f>
        <v>-6.3063423786207848E-4</v>
      </c>
      <c r="R70" s="28">
        <f>외인!R70</f>
        <v>131082.23999999999</v>
      </c>
      <c r="S70" s="28">
        <f>(기관!S70+외인!S70)/R70</f>
        <v>-1.7131229982032656E-3</v>
      </c>
      <c r="T70" s="28">
        <f>외인!T70</f>
        <v>8459.8700000000008</v>
      </c>
      <c r="U70" s="28">
        <f>(기관!U70+외인!U70)/T70</f>
        <v>1.813266634120855E-3</v>
      </c>
      <c r="V70" s="28">
        <f>외인!V70</f>
        <v>134658.4</v>
      </c>
      <c r="W70" s="28">
        <f>(기관!W70+외인!W70)/V70</f>
        <v>3.090486742750545E-3</v>
      </c>
      <c r="X70" s="28">
        <f>외인!X70</f>
        <v>3270552.24</v>
      </c>
      <c r="Y70" s="28">
        <f>(기관!Y70+외인!Y70)/X70</f>
        <v>-3.3680305929007265E-3</v>
      </c>
      <c r="Z70" s="28">
        <f>외인!Z70</f>
        <v>46972.65</v>
      </c>
      <c r="AA70" s="28">
        <f>(기관!AA70+외인!AA70)/Z70</f>
        <v>3.6240237670218736E-3</v>
      </c>
      <c r="AB70" s="28">
        <f>외인!AB70</f>
        <v>198590.43</v>
      </c>
      <c r="AC70" s="28">
        <f>(기관!AC70+외인!AC70)/AB70</f>
        <v>1.3938234586631393E-4</v>
      </c>
      <c r="AD70" s="28">
        <f>외인!AD70</f>
        <v>20410.61</v>
      </c>
      <c r="AE70" s="28">
        <f>(기관!AE70+외인!AE70)/AD70</f>
        <v>1.6501221668534158E-3</v>
      </c>
      <c r="AF70" s="28">
        <f>외인!AF70</f>
        <v>24293.51</v>
      </c>
      <c r="AG70" s="28">
        <f>(기관!AG70+외인!AG70)/AF70</f>
        <v>1.7580827142722479E-3</v>
      </c>
      <c r="AH70" s="28">
        <f>외인!AH70</f>
        <v>211788.71</v>
      </c>
      <c r="AI70" s="28">
        <f>(기관!AI70+외인!AI70)/AH70</f>
        <v>-7.7072096997049555E-4</v>
      </c>
      <c r="AJ70" s="28">
        <f>외인!AJ70</f>
        <v>98913.21</v>
      </c>
      <c r="AK70" s="28">
        <f>(기관!AK70+외인!AK70)/AJ70</f>
        <v>-3.1694452136372882E-4</v>
      </c>
      <c r="AL70" s="28">
        <f>외인!AL70</f>
        <v>111458.34</v>
      </c>
      <c r="AM70" s="28">
        <f>(기관!AM70+외인!AM70)/AL70</f>
        <v>-2.0404933358957257E-3</v>
      </c>
      <c r="AN70" s="28">
        <f>외인!AN70</f>
        <v>204239.19</v>
      </c>
      <c r="AO70" s="28">
        <f>(기관!AO70+외인!AO70)/AN70</f>
        <v>-4.5836942459476062E-3</v>
      </c>
      <c r="AP70" s="28">
        <f>외인!AP70</f>
        <v>180717.51</v>
      </c>
      <c r="AQ70" s="28">
        <f>(기관!AQ70+외인!AQ70)/AP70</f>
        <v>-1.6319392625540269E-3</v>
      </c>
      <c r="AR70" s="28">
        <f>외인!AR70</f>
        <v>24105.67</v>
      </c>
      <c r="AS70" s="28">
        <f>(기관!AS70+외인!AS70)/AR70</f>
        <v>1.2494985619565856E-3</v>
      </c>
      <c r="AT70" s="28">
        <f>외인!AT70</f>
        <v>101625.04</v>
      </c>
      <c r="AU70" s="28">
        <f>(기관!AU70+외인!AU70)/AT70</f>
        <v>-4.2100844437552012E-3</v>
      </c>
      <c r="AV70" s="28">
        <f>외인!AV70</f>
        <v>47009.65</v>
      </c>
      <c r="AW70" s="28">
        <f>(기관!AW70+외인!AW70)/AV70</f>
        <v>1.1816722736714695E-3</v>
      </c>
      <c r="AX70" s="28">
        <f>외인!AX70</f>
        <v>66043.570000000007</v>
      </c>
      <c r="AY70" s="28">
        <f>(기관!AY70+외인!AY70)/AX70</f>
        <v>-5.0481825861321524E-4</v>
      </c>
      <c r="AZ70" s="28">
        <f>외인!AZ70</f>
        <v>3494944.51</v>
      </c>
      <c r="BA70" s="28">
        <f>(기관!BA70+외인!BA70)/AZ70</f>
        <v>-3.2028720249981883E-3</v>
      </c>
      <c r="BB70" s="28">
        <f>외인!BB70</f>
        <v>125359.79</v>
      </c>
      <c r="BC70" s="28">
        <f>(기관!BC70+외인!BC70)/BB70</f>
        <v>1.7342083932974043E-3</v>
      </c>
      <c r="BD70" s="28">
        <f>외인!BD70</f>
        <v>33824.449999999997</v>
      </c>
      <c r="BE70" s="28">
        <f>(기관!BE70+외인!BE70)/BD70</f>
        <v>-1.4318045082772966E-3</v>
      </c>
      <c r="BF70" s="28">
        <f>외인!BF70</f>
        <v>0</v>
      </c>
      <c r="BG70" s="28" t="e">
        <f>(기관!BG70+외인!BG70)/BF70</f>
        <v>#DIV/0!</v>
      </c>
      <c r="BH70" s="28">
        <f>외인!BH70</f>
        <v>104469.89</v>
      </c>
      <c r="BI70" s="28">
        <f>(기관!BI70+외인!BI70)/BH70</f>
        <v>-1.3228692018341361E-4</v>
      </c>
      <c r="BJ70" s="28">
        <f>외인!BJ70</f>
        <v>120807.6</v>
      </c>
      <c r="BK70" s="28">
        <f>(기관!BK70+외인!BK70)/BJ70</f>
        <v>-5.9665120406332062E-4</v>
      </c>
      <c r="BL70" s="28">
        <f>외인!BL70</f>
        <v>44552.95</v>
      </c>
      <c r="BM70" s="28">
        <f>(기관!BM70+외인!BM70)/BL70</f>
        <v>1.7462367811783508E-4</v>
      </c>
      <c r="BN70" s="28">
        <f>외인!BN70</f>
        <v>52251.03</v>
      </c>
      <c r="BO70" s="28">
        <f>(기관!BO70+외인!BO70)/BN70</f>
        <v>1.5215011072509008E-4</v>
      </c>
      <c r="BP70" s="28">
        <f>외인!BP70</f>
        <v>74242.600000000006</v>
      </c>
      <c r="BQ70" s="28">
        <f>(기관!BQ70+외인!BQ70)/BP70</f>
        <v>-5.7594965693550586E-4</v>
      </c>
      <c r="BR70" s="28">
        <f>외인!BR70</f>
        <v>323194.17</v>
      </c>
      <c r="BS70" s="28">
        <f>(기관!BS70+외인!BS70)/BR70</f>
        <v>-1.6163967314138123E-3</v>
      </c>
      <c r="BT70" s="28">
        <f>외인!BT70</f>
        <v>3313056.03</v>
      </c>
      <c r="BU70" s="28">
        <f>(기관!BU70+외인!BU70)/BT70</f>
        <v>-3.259027285451614E-3</v>
      </c>
      <c r="BV70" s="28">
        <f>외인!BV70</f>
        <v>471149.13</v>
      </c>
      <c r="BW70" s="28">
        <f>(기관!BW70+외인!BW70)/BV70</f>
        <v>-3.5806072697194634E-5</v>
      </c>
      <c r="BX70" s="28">
        <f>외인!BX70</f>
        <v>75218.880000000005</v>
      </c>
      <c r="BY70" s="28">
        <f>(기관!BY70+외인!BY70)/BX70</f>
        <v>-8.2532470571218281E-4</v>
      </c>
      <c r="BZ70" s="28">
        <f>외인!BZ70</f>
        <v>315697.53000000003</v>
      </c>
      <c r="CA70" s="28">
        <f>(기관!CA70+외인!CA70)/BZ70</f>
        <v>-3.6858381502066235E-3</v>
      </c>
      <c r="CB70" s="28">
        <f>외인!CB70</f>
        <v>11383.86</v>
      </c>
      <c r="CC70" s="28">
        <f>(기관!CC70+외인!CC70)/CB70</f>
        <v>-1.8139717108256778E-3</v>
      </c>
      <c r="CD70" s="28">
        <f>외인!CD70</f>
        <v>26039.05</v>
      </c>
      <c r="CE70" s="28">
        <f>(기관!CE70+외인!CE70)/CD70</f>
        <v>1.8645073456980959E-3</v>
      </c>
      <c r="CF70" s="28">
        <f>외인!CF70</f>
        <v>29609.23</v>
      </c>
      <c r="CG70" s="28">
        <f>(기관!CG70+외인!CG70)/CF70</f>
        <v>5.3969657434522957E-4</v>
      </c>
      <c r="CH70" s="28">
        <f>외인!CH70</f>
        <v>66199.37</v>
      </c>
      <c r="CI70" s="28">
        <f>(기관!CI70+외인!CI70)/CH70</f>
        <v>7.5967490325058989E-4</v>
      </c>
      <c r="CJ70" s="28">
        <f>외인!CJ70</f>
        <v>325350.69</v>
      </c>
      <c r="CK70" s="28">
        <f>(기관!CK70+외인!CK70)/CJ70</f>
        <v>-6.3008933529538681E-6</v>
      </c>
      <c r="CL70" s="28">
        <f>외인!CL70</f>
        <v>226101.46</v>
      </c>
      <c r="CM70" s="28">
        <f>(기관!CM70+외인!CM70)/CL70</f>
        <v>9.5178509683219257E-5</v>
      </c>
      <c r="CN70" s="28">
        <f>외인!CN70</f>
        <v>118913.38</v>
      </c>
      <c r="CO70" s="28">
        <f>(기관!CO70+외인!CO70)/CN70</f>
        <v>-1.8367150946344308E-3</v>
      </c>
      <c r="CP70" s="28">
        <f>외인!CP70</f>
        <v>125915.1</v>
      </c>
      <c r="CQ70" s="28">
        <f>(기관!CQ70+외인!CQ70)/CP70</f>
        <v>1.7380758939952395E-3</v>
      </c>
      <c r="CR70" s="28">
        <f>외인!CR70</f>
        <v>163397.14000000001</v>
      </c>
      <c r="CS70" s="28">
        <f>(기관!CS70+외인!CS70)/CR70</f>
        <v>-1.1191138351625981E-3</v>
      </c>
      <c r="CT70" s="28">
        <f>외인!CT70</f>
        <v>197463.97</v>
      </c>
      <c r="CU70" s="28">
        <f>(기관!CU70+외인!CU70)/CT70</f>
        <v>-1.044089207767878E-3</v>
      </c>
      <c r="CV70" s="28">
        <f>외인!CV70</f>
        <v>3313056.03</v>
      </c>
      <c r="CW70" s="28">
        <f>(기관!CW70+외인!CW70)/CV70</f>
        <v>-3.259027285451614E-3</v>
      </c>
      <c r="CX70" s="28">
        <f>외인!CX70</f>
        <v>243332.57</v>
      </c>
      <c r="CY70" s="28">
        <f>(기관!CY70+외인!CY70)/CX70</f>
        <v>-8.7526301966070561E-4</v>
      </c>
      <c r="CZ70" s="28">
        <f>외인!CZ70</f>
        <v>19988.04</v>
      </c>
      <c r="DA70" s="28">
        <f>(기관!DA70+외인!DA70)/CZ70</f>
        <v>6.6940030138022525E-4</v>
      </c>
      <c r="DB70" s="28">
        <f>외인!DB70</f>
        <v>33824.449999999997</v>
      </c>
      <c r="DC70" s="28">
        <f>(기관!DC70+외인!DC70)/DB70</f>
        <v>-1.4318045082772966E-3</v>
      </c>
      <c r="DD70" s="28">
        <f>외인!DD70</f>
        <v>8459.8700000000008</v>
      </c>
      <c r="DE70" s="28">
        <f>(기관!DE70+외인!DE70)/DD70</f>
        <v>1.813266634120855E-3</v>
      </c>
      <c r="DF70" s="28">
        <f>외인!DF70</f>
        <v>56773</v>
      </c>
      <c r="DG70" s="28">
        <f>(기관!DG70+외인!DG70)/DF70</f>
        <v>-3.2902964437320556E-4</v>
      </c>
      <c r="DH70" s="28">
        <f>외인!DH70</f>
        <v>18404.25</v>
      </c>
      <c r="DI70" s="28">
        <f>(기관!DI70+외인!DI70)/DH70</f>
        <v>2.3891220777809471E-3</v>
      </c>
      <c r="DJ70" s="28">
        <f>외인!DJ70</f>
        <v>651257.80000000005</v>
      </c>
      <c r="DK70" s="28">
        <f>(기관!DK70+외인!DK70)/DJ70</f>
        <v>-1.5284269915845923E-3</v>
      </c>
      <c r="DL70" s="28">
        <f>외인!DL70</f>
        <v>95511.94</v>
      </c>
      <c r="DM70" s="28">
        <f>(기관!DM70+외인!DM70)/DL70</f>
        <v>-2.4062960086456203E-3</v>
      </c>
      <c r="DN70" s="28">
        <f>외인!DN70</f>
        <v>3313056.03</v>
      </c>
      <c r="DO70" s="28">
        <f>(기관!DO70+외인!DO70)/DN70</f>
        <v>-3.259027285451614E-3</v>
      </c>
      <c r="DP70" s="28">
        <f>외인!DP70</f>
        <v>70166.05</v>
      </c>
      <c r="DQ70" s="28">
        <f>(기관!DQ70+외인!DQ70)/DP70</f>
        <v>-9.1782279321694717E-5</v>
      </c>
      <c r="DR70" s="28">
        <f>외인!DR70</f>
        <v>42280.87</v>
      </c>
      <c r="DS70" s="28">
        <f>(기관!DS70+외인!DS70)/DR70</f>
        <v>-7.5329575763223415E-4</v>
      </c>
      <c r="DT70" s="28">
        <f>외인!DT70</f>
        <v>131082.23999999999</v>
      </c>
      <c r="DU70" s="28">
        <f>(기관!DU70+외인!DU70)/DT70</f>
        <v>-1.7131229982032656E-3</v>
      </c>
      <c r="DV70" s="28">
        <f>외인!DV70</f>
        <v>32047.8</v>
      </c>
      <c r="DW70" s="28">
        <f>(기관!DW70+외인!DW70)/DV70</f>
        <v>1.3089822078270585E-3</v>
      </c>
      <c r="DX70" s="28">
        <f>외인!DX70</f>
        <v>134658.4</v>
      </c>
      <c r="DY70" s="28">
        <f>(기관!DY70+외인!DY70)/DX70</f>
        <v>3.090486742750545E-3</v>
      </c>
      <c r="DZ70" s="28">
        <f>외인!DZ70</f>
        <v>7663.36</v>
      </c>
      <c r="EA70" s="28">
        <f>(기관!EA70+외인!EA70)/DZ70</f>
        <v>2.0565391681977617E-3</v>
      </c>
      <c r="EB70" s="28">
        <f>외인!EB70</f>
        <v>10876.52</v>
      </c>
      <c r="EC70" s="28">
        <f>(기관!EC70+외인!EC70)/EB70</f>
        <v>1.595179340450806E-3</v>
      </c>
      <c r="ED70" s="28">
        <f>외인!ED70</f>
        <v>10258.82</v>
      </c>
      <c r="EE70" s="28">
        <f>(기관!EE70+외인!EE70)/ED70</f>
        <v>3.7733384541302024E-3</v>
      </c>
      <c r="EF70" s="28">
        <f>외인!EF70</f>
        <v>210490.26</v>
      </c>
      <c r="EG70" s="28">
        <f>(기관!EG70+외인!EG70)/EF70</f>
        <v>-1.4166926298632532E-4</v>
      </c>
      <c r="EH70" s="28">
        <f>외인!EH70</f>
        <v>294302.65999999997</v>
      </c>
      <c r="EI70" s="28">
        <f>(기관!EI70+외인!EI70)/EH70</f>
        <v>-4.9262211901176839E-4</v>
      </c>
      <c r="EJ70" s="28">
        <f>외인!EJ70</f>
        <v>97126.13</v>
      </c>
      <c r="EK70" s="28">
        <f>(기관!EK70+외인!EK70)/EJ70</f>
        <v>-1.2972822040783463E-4</v>
      </c>
      <c r="EL70" s="28">
        <f>외인!EL70</f>
        <v>28362.52</v>
      </c>
      <c r="EM70" s="28">
        <f>(기관!EM70+외인!EM70)/EL70</f>
        <v>1.6056401194252132E-3</v>
      </c>
      <c r="EN70" s="28">
        <f>외인!EN70</f>
        <v>42280.87</v>
      </c>
      <c r="EO70" s="28">
        <f>(기관!EO70+외인!EO70)/EN70</f>
        <v>-7.5329575763223415E-4</v>
      </c>
      <c r="EP70" s="28">
        <f>외인!EP70</f>
        <v>153871.67000000001</v>
      </c>
      <c r="EQ70" s="28">
        <f>(기관!EQ70+외인!EQ70)/EP70</f>
        <v>8.4895419670170588E-4</v>
      </c>
      <c r="ER70" s="28">
        <f>외인!ER70</f>
        <v>12170.75</v>
      </c>
      <c r="ES70" s="28">
        <f>(기관!ES70+외인!ES70)/ER70</f>
        <v>4.1082102582010177E-4</v>
      </c>
      <c r="ET70" s="28">
        <f>외인!ET70</f>
        <v>180717.51</v>
      </c>
      <c r="EU70" s="28">
        <f>(기관!EU70+외인!EU70)/ET70</f>
        <v>-1.6319392625540269E-3</v>
      </c>
      <c r="EV70" s="28">
        <f>외인!EV70</f>
        <v>46972.65</v>
      </c>
      <c r="EW70" s="28">
        <f>(기관!EW70+외인!EW70)/EV70</f>
        <v>3.6240237670218736E-3</v>
      </c>
      <c r="EX70" s="28">
        <f>외인!EX70</f>
        <v>78942.45</v>
      </c>
      <c r="EY70" s="28">
        <f>(기관!EY70+외인!EY70)/EX70</f>
        <v>6.1589170338645436E-4</v>
      </c>
    </row>
    <row r="71" spans="1:155">
      <c r="A71" s="27">
        <f>외인!A71</f>
        <v>46164</v>
      </c>
      <c r="B71" s="28">
        <f>외인!B71</f>
        <v>6234943.3700000001</v>
      </c>
      <c r="C71" s="28">
        <f>(기관!C71+외인!C71)/B71</f>
        <v>-1.3045395150076561E-3</v>
      </c>
      <c r="D71" s="28">
        <f>외인!D71</f>
        <v>648782.88</v>
      </c>
      <c r="E71" s="28">
        <f>(기관!E71+외인!E71)/D71</f>
        <v>1.9821731424232401E-3</v>
      </c>
      <c r="F71" s="28">
        <f>외인!F71</f>
        <v>2619532.88</v>
      </c>
      <c r="G71" s="28">
        <f>(기관!G71+외인!G71)/F71</f>
        <v>-1.4284646047275421E-3</v>
      </c>
      <c r="H71" s="28">
        <f>외인!H71</f>
        <v>325512.81</v>
      </c>
      <c r="I71" s="28">
        <f>(기관!I71+외인!I71)/H71</f>
        <v>5.6332652469191617E-4</v>
      </c>
      <c r="J71" s="28">
        <f>외인!J71</f>
        <v>41790.080000000002</v>
      </c>
      <c r="K71" s="28">
        <f>(기관!K71+외인!K71)/J71</f>
        <v>-3.1083931880484557E-4</v>
      </c>
      <c r="L71" s="28">
        <f>외인!L71</f>
        <v>300984.14</v>
      </c>
      <c r="M71" s="28">
        <f>(기관!M71+외인!M71)/L71</f>
        <v>4.6112064243650843E-4</v>
      </c>
      <c r="N71" s="28">
        <f>외인!N71</f>
        <v>293042.34000000003</v>
      </c>
      <c r="O71" s="28">
        <f>(기관!O71+외인!O71)/N71</f>
        <v>-4.1742090921059391E-3</v>
      </c>
      <c r="P71" s="28">
        <f>외인!P71</f>
        <v>181620.31</v>
      </c>
      <c r="Q71" s="28">
        <f>(기관!Q71+외인!Q71)/P71</f>
        <v>4.8650946581910355E-4</v>
      </c>
      <c r="R71" s="28">
        <f>외인!R71</f>
        <v>133988.15</v>
      </c>
      <c r="S71" s="28">
        <f>(기관!S71+외인!S71)/R71</f>
        <v>-5.5378031564731658E-4</v>
      </c>
      <c r="T71" s="28">
        <f>외인!T71</f>
        <v>8565.15</v>
      </c>
      <c r="U71" s="28">
        <f>(기관!U71+외인!U71)/T71</f>
        <v>4.6467370682358157E-4</v>
      </c>
      <c r="V71" s="28">
        <f>외인!V71</f>
        <v>140896.01</v>
      </c>
      <c r="W71" s="28">
        <f>(기관!W71+외인!W71)/V71</f>
        <v>4.1569665457524309E-3</v>
      </c>
      <c r="X71" s="28">
        <f>외인!X71</f>
        <v>3233816.78</v>
      </c>
      <c r="Y71" s="28">
        <f>(기관!Y71+외인!Y71)/X71</f>
        <v>-1.6865766897282287E-3</v>
      </c>
      <c r="Z71" s="28">
        <f>외인!Z71</f>
        <v>47134.42</v>
      </c>
      <c r="AA71" s="28">
        <f>(기관!AA71+외인!AA71)/Z71</f>
        <v>3.1098292924788295E-3</v>
      </c>
      <c r="AB71" s="28">
        <f>외인!AB71</f>
        <v>204161.11</v>
      </c>
      <c r="AC71" s="28">
        <f>(기관!AC71+외인!AC71)/AB71</f>
        <v>4.761435711238052E-4</v>
      </c>
      <c r="AD71" s="28">
        <f>외인!AD71</f>
        <v>20608.599999999999</v>
      </c>
      <c r="AE71" s="28">
        <f>(기관!AE71+외인!AE71)/AD71</f>
        <v>2.146676630144697E-3</v>
      </c>
      <c r="AF71" s="28">
        <f>외인!AF71</f>
        <v>24667.78</v>
      </c>
      <c r="AG71" s="28">
        <f>(기관!AG71+외인!AG71)/AF71</f>
        <v>2.1124722208484105E-3</v>
      </c>
      <c r="AH71" s="28">
        <f>외인!AH71</f>
        <v>218265.14</v>
      </c>
      <c r="AI71" s="28">
        <f>(기관!AI71+외인!AI71)/AH71</f>
        <v>-6.7175179692002124E-4</v>
      </c>
      <c r="AJ71" s="28">
        <f>외인!AJ71</f>
        <v>101171.1</v>
      </c>
      <c r="AK71" s="28">
        <f>(기관!AK71+외인!AK71)/AJ71</f>
        <v>-1.8196896149196755E-4</v>
      </c>
      <c r="AL71" s="28">
        <f>외인!AL71</f>
        <v>111143.39</v>
      </c>
      <c r="AM71" s="28">
        <f>(기관!AM71+외인!AM71)/AL71</f>
        <v>-3.6933370486539954E-3</v>
      </c>
      <c r="AN71" s="28">
        <f>외인!AN71</f>
        <v>200831.2</v>
      </c>
      <c r="AO71" s="28">
        <f>(기관!AO71+외인!AO71)/AN71</f>
        <v>-3.8856014404136403E-3</v>
      </c>
      <c r="AP71" s="28">
        <f>외인!AP71</f>
        <v>185248.74</v>
      </c>
      <c r="AQ71" s="28">
        <f>(기관!AQ71+외인!AQ71)/AP71</f>
        <v>-1.7170427178074194E-3</v>
      </c>
      <c r="AR71" s="28">
        <f>외인!AR71</f>
        <v>24563.81</v>
      </c>
      <c r="AS71" s="28">
        <f>(기관!AS71+외인!AS71)/AR71</f>
        <v>1.213573952900629E-3</v>
      </c>
      <c r="AT71" s="28">
        <f>외인!AT71</f>
        <v>102061.85</v>
      </c>
      <c r="AU71" s="28">
        <f>(기관!AU71+외인!AU71)/AT71</f>
        <v>-2.8983405650593241E-3</v>
      </c>
      <c r="AV71" s="28">
        <f>외인!AV71</f>
        <v>47601.5</v>
      </c>
      <c r="AW71" s="28">
        <f>(기관!AW71+외인!AW71)/AV71</f>
        <v>-4.2981838807600601E-4</v>
      </c>
      <c r="AX71" s="28">
        <f>외인!AX71</f>
        <v>67608.37</v>
      </c>
      <c r="AY71" s="28">
        <f>(기관!AY71+외인!AY71)/AX71</f>
        <v>1.6573391726497769E-3</v>
      </c>
      <c r="AZ71" s="28">
        <f>외인!AZ71</f>
        <v>3472308.84</v>
      </c>
      <c r="BA71" s="28">
        <f>(기관!BA71+외인!BA71)/AZ71</f>
        <v>-1.6048860446411216E-3</v>
      </c>
      <c r="BB71" s="28">
        <f>외인!BB71</f>
        <v>127652.76</v>
      </c>
      <c r="BC71" s="28">
        <f>(기관!BC71+외인!BC71)/BB71</f>
        <v>1.3939377417299869E-3</v>
      </c>
      <c r="BD71" s="28">
        <f>외인!BD71</f>
        <v>34210.410000000003</v>
      </c>
      <c r="BE71" s="28">
        <f>(기관!BE71+외인!BE71)/BD71</f>
        <v>-1.2890813059533632E-3</v>
      </c>
      <c r="BF71" s="28">
        <f>외인!BF71</f>
        <v>0</v>
      </c>
      <c r="BG71" s="28" t="e">
        <f>(기관!BG71+외인!BG71)/BF71</f>
        <v>#DIV/0!</v>
      </c>
      <c r="BH71" s="28">
        <f>외인!BH71</f>
        <v>111356.43</v>
      </c>
      <c r="BI71" s="28">
        <f>(기관!BI71+외인!BI71)/BH71</f>
        <v>1.4881942605379861E-3</v>
      </c>
      <c r="BJ71" s="28">
        <f>외인!BJ71</f>
        <v>126604.33</v>
      </c>
      <c r="BK71" s="28">
        <f>(기관!BK71+외인!BK71)/BJ71</f>
        <v>8.5652678703801043E-4</v>
      </c>
      <c r="BL71" s="28">
        <f>외인!BL71</f>
        <v>45597.23</v>
      </c>
      <c r="BM71" s="28">
        <f>(기관!BM71+외인!BM71)/BL71</f>
        <v>7.9127613673023547E-4</v>
      </c>
      <c r="BN71" s="28">
        <f>외인!BN71</f>
        <v>53046.49</v>
      </c>
      <c r="BO71" s="28">
        <f>(기관!BO71+외인!BO71)/BN71</f>
        <v>-2.3920527069745804E-3</v>
      </c>
      <c r="BP71" s="28">
        <f>외인!BP71</f>
        <v>76115.320000000007</v>
      </c>
      <c r="BQ71" s="28">
        <f>(기관!BQ71+외인!BQ71)/BP71</f>
        <v>1.3645084852825947E-3</v>
      </c>
      <c r="BR71" s="28">
        <f>외인!BR71</f>
        <v>330473.96000000002</v>
      </c>
      <c r="BS71" s="28">
        <f>(기관!BS71+외인!BS71)/BR71</f>
        <v>-2.2792718675928355E-3</v>
      </c>
      <c r="BT71" s="28">
        <f>외인!BT71</f>
        <v>3278146.9</v>
      </c>
      <c r="BU71" s="28">
        <f>(기관!BU71+외인!BU71)/BT71</f>
        <v>-1.6010081793466917E-3</v>
      </c>
      <c r="BV71" s="28">
        <f>외인!BV71</f>
        <v>478166.84</v>
      </c>
      <c r="BW71" s="28">
        <f>(기관!BW71+외인!BW71)/BV71</f>
        <v>3.4701277068899212E-4</v>
      </c>
      <c r="BX71" s="28">
        <f>외인!BX71</f>
        <v>76232.28</v>
      </c>
      <c r="BY71" s="28">
        <f>(기관!BY71+외인!BY71)/BX71</f>
        <v>1.2330734434284267E-4</v>
      </c>
      <c r="BZ71" s="28">
        <f>외인!BZ71</f>
        <v>311974.59000000003</v>
      </c>
      <c r="CA71" s="28">
        <f>(기관!CA71+외인!CA71)/BZ71</f>
        <v>-3.817137799588101E-3</v>
      </c>
      <c r="CB71" s="28">
        <f>외인!CB71</f>
        <v>11602.25</v>
      </c>
      <c r="CC71" s="28">
        <f>(기관!CC71+외인!CC71)/CB71</f>
        <v>-2.6408670731970091E-3</v>
      </c>
      <c r="CD71" s="28">
        <f>외인!CD71</f>
        <v>26565.96</v>
      </c>
      <c r="CE71" s="28">
        <f>(기관!CE71+외인!CE71)/CD71</f>
        <v>2.5220244252419267E-4</v>
      </c>
      <c r="CF71" s="28">
        <f>외인!CF71</f>
        <v>29110.57</v>
      </c>
      <c r="CG71" s="28">
        <f>(기관!CG71+외인!CG71)/CF71</f>
        <v>-3.1809751578206819E-4</v>
      </c>
      <c r="CH71" s="28">
        <f>외인!CH71</f>
        <v>67519.12</v>
      </c>
      <c r="CI71" s="28">
        <f>(기관!CI71+외인!CI71)/CH71</f>
        <v>-1.0086031926956399E-4</v>
      </c>
      <c r="CJ71" s="28">
        <f>외인!CJ71</f>
        <v>340845.29</v>
      </c>
      <c r="CK71" s="28">
        <f>(기관!CK71+외인!CK71)/CJ71</f>
        <v>8.1688087871186377E-4</v>
      </c>
      <c r="CL71" s="28">
        <f>외인!CL71</f>
        <v>232135.9</v>
      </c>
      <c r="CM71" s="28">
        <f>(기관!CM71+외인!CM71)/CL71</f>
        <v>3.7874365834840706E-4</v>
      </c>
      <c r="CN71" s="28">
        <f>외인!CN71</f>
        <v>121022.38</v>
      </c>
      <c r="CO71" s="28">
        <f>(기관!CO71+외인!CO71)/CN71</f>
        <v>-2.042184263770056E-3</v>
      </c>
      <c r="CP71" s="28">
        <f>외인!CP71</f>
        <v>128204.37</v>
      </c>
      <c r="CQ71" s="28">
        <f>(기관!CQ71+외인!CQ71)/CP71</f>
        <v>1.3981582687080012E-3</v>
      </c>
      <c r="CR71" s="28">
        <f>외인!CR71</f>
        <v>167769.51999999999</v>
      </c>
      <c r="CS71" s="28">
        <f>(기관!CS71+외인!CS71)/CR71</f>
        <v>-1.2642344092061539E-4</v>
      </c>
      <c r="CT71" s="28">
        <f>외인!CT71</f>
        <v>212352.05</v>
      </c>
      <c r="CU71" s="28">
        <f>(기관!CU71+외인!CU71)/CT71</f>
        <v>-4.7491889058758806E-4</v>
      </c>
      <c r="CV71" s="28">
        <f>외인!CV71</f>
        <v>3278146.9</v>
      </c>
      <c r="CW71" s="28">
        <f>(기관!CW71+외인!CW71)/CV71</f>
        <v>-1.6010081793466917E-3</v>
      </c>
      <c r="CX71" s="28">
        <f>외인!CX71</f>
        <v>250319.1</v>
      </c>
      <c r="CY71" s="28">
        <f>(기관!CY71+외인!CY71)/CX71</f>
        <v>2.3689762387288867E-4</v>
      </c>
      <c r="CZ71" s="28">
        <f>외인!CZ71</f>
        <v>20997.84</v>
      </c>
      <c r="DA71" s="28">
        <f>(기관!DA71+외인!DA71)/CZ71</f>
        <v>5.2105359408396298E-3</v>
      </c>
      <c r="DB71" s="28">
        <f>외인!DB71</f>
        <v>34210.410000000003</v>
      </c>
      <c r="DC71" s="28">
        <f>(기관!DC71+외인!DC71)/DB71</f>
        <v>-1.2890813059533632E-3</v>
      </c>
      <c r="DD71" s="28">
        <f>외인!DD71</f>
        <v>8565.15</v>
      </c>
      <c r="DE71" s="28">
        <f>(기관!DE71+외인!DE71)/DD71</f>
        <v>4.6467370682358157E-4</v>
      </c>
      <c r="DF71" s="28">
        <f>외인!DF71</f>
        <v>57571.44</v>
      </c>
      <c r="DG71" s="28">
        <f>(기관!DG71+외인!DG71)/DF71</f>
        <v>6.0811402320317147E-4</v>
      </c>
      <c r="DH71" s="28">
        <f>외인!DH71</f>
        <v>18838.509999999998</v>
      </c>
      <c r="DI71" s="28">
        <f>(기관!DI71+외인!DI71)/DH71</f>
        <v>8.7798875813426859E-4</v>
      </c>
      <c r="DJ71" s="28">
        <f>외인!DJ71</f>
        <v>671356.77</v>
      </c>
      <c r="DK71" s="28">
        <f>(기관!DK71+외인!DK71)/DJ71</f>
        <v>-1.1890995007021378E-3</v>
      </c>
      <c r="DL71" s="28">
        <f>외인!DL71</f>
        <v>97468.479999999996</v>
      </c>
      <c r="DM71" s="28">
        <f>(기관!DM71+외인!DM71)/DL71</f>
        <v>-2.7514535981273129E-3</v>
      </c>
      <c r="DN71" s="28">
        <f>외인!DN71</f>
        <v>3278146.9</v>
      </c>
      <c r="DO71" s="28">
        <f>(기관!DO71+외인!DO71)/DN71</f>
        <v>-1.6010081793466917E-3</v>
      </c>
      <c r="DP71" s="28">
        <f>외인!DP71</f>
        <v>74650.63</v>
      </c>
      <c r="DQ71" s="28">
        <f>(기관!DQ71+외인!DQ71)/DP71</f>
        <v>1.9474718431713167E-3</v>
      </c>
      <c r="DR71" s="28">
        <f>외인!DR71</f>
        <v>42983.63</v>
      </c>
      <c r="DS71" s="28">
        <f>(기관!DS71+외인!DS71)/DR71</f>
        <v>-4.3365346295787493E-4</v>
      </c>
      <c r="DT71" s="28">
        <f>외인!DT71</f>
        <v>133988.15</v>
      </c>
      <c r="DU71" s="28">
        <f>(기관!DU71+외인!DU71)/DT71</f>
        <v>-5.5378031564731658E-4</v>
      </c>
      <c r="DV71" s="28">
        <f>외인!DV71</f>
        <v>33477.78</v>
      </c>
      <c r="DW71" s="28">
        <f>(기관!DW71+외인!DW71)/DV71</f>
        <v>1.5903085568995314E-3</v>
      </c>
      <c r="DX71" s="28">
        <f>외인!DX71</f>
        <v>140896.01</v>
      </c>
      <c r="DY71" s="28">
        <f>(기관!DY71+외인!DY71)/DX71</f>
        <v>4.1569665457524309E-3</v>
      </c>
      <c r="DZ71" s="28">
        <f>외인!DZ71</f>
        <v>7788.25</v>
      </c>
      <c r="EA71" s="28">
        <f>(기관!EA71+외인!EA71)/DZ71</f>
        <v>1.1568709273585209E-3</v>
      </c>
      <c r="EB71" s="28">
        <f>외인!EB71</f>
        <v>11180.04</v>
      </c>
      <c r="EC71" s="28">
        <f>(기관!EC71+외인!EC71)/EB71</f>
        <v>2.9159108554173332E-4</v>
      </c>
      <c r="ED71" s="28">
        <f>외인!ED71</f>
        <v>10597.51</v>
      </c>
      <c r="EE71" s="28">
        <f>(기관!EE71+외인!EE71)/ED71</f>
        <v>2.8780345571742796E-3</v>
      </c>
      <c r="EF71" s="28">
        <f>외인!EF71</f>
        <v>218914.29</v>
      </c>
      <c r="EG71" s="28">
        <f>(기관!EG71+외인!EG71)/EF71</f>
        <v>2.4648916249368649E-4</v>
      </c>
      <c r="EH71" s="28">
        <f>외인!EH71</f>
        <v>295366.65999999997</v>
      </c>
      <c r="EI71" s="28">
        <f>(기관!EI71+외인!EI71)/EH71</f>
        <v>-1.7794831684794758E-4</v>
      </c>
      <c r="EJ71" s="28">
        <f>외인!EJ71</f>
        <v>98592.639999999999</v>
      </c>
      <c r="EK71" s="28">
        <f>(기관!EK71+외인!EK71)/EJ71</f>
        <v>-5.23568493550837E-4</v>
      </c>
      <c r="EL71" s="28">
        <f>외인!EL71</f>
        <v>28921.439999999999</v>
      </c>
      <c r="EM71" s="28">
        <f>(기관!EM71+외인!EM71)/EL71</f>
        <v>6.5003678931616155E-5</v>
      </c>
      <c r="EN71" s="28">
        <f>외인!EN71</f>
        <v>42983.63</v>
      </c>
      <c r="EO71" s="28">
        <f>(기관!EO71+외인!EO71)/EN71</f>
        <v>-4.3365346295787493E-4</v>
      </c>
      <c r="EP71" s="28">
        <f>외인!EP71</f>
        <v>158986.04999999999</v>
      </c>
      <c r="EQ71" s="28">
        <f>(기관!EQ71+외인!EQ71)/EP71</f>
        <v>1.4855391400692074E-3</v>
      </c>
      <c r="ER71" s="28">
        <f>외인!ER71</f>
        <v>12590.09</v>
      </c>
      <c r="ES71" s="28">
        <f>(기관!ES71+외인!ES71)/ER71</f>
        <v>-2.9531163002011898E-3</v>
      </c>
      <c r="ET71" s="28">
        <f>외인!ET71</f>
        <v>185248.74</v>
      </c>
      <c r="EU71" s="28">
        <f>(기관!EU71+외인!EU71)/ET71</f>
        <v>-1.7170427178074194E-3</v>
      </c>
      <c r="EV71" s="28">
        <f>외인!EV71</f>
        <v>47134.42</v>
      </c>
      <c r="EW71" s="28">
        <f>(기관!EW71+외인!EW71)/EV71</f>
        <v>3.1098292924788295E-3</v>
      </c>
      <c r="EX71" s="28">
        <f>외인!EX71</f>
        <v>81069.95</v>
      </c>
      <c r="EY71" s="28">
        <f>(기관!EY71+외인!EY71)/EX71</f>
        <v>4.0310867343571827E-4</v>
      </c>
    </row>
    <row r="72" spans="1:155">
      <c r="A72" s="27">
        <f>외인!A72</f>
        <v>46168</v>
      </c>
      <c r="B72" s="28">
        <f>외인!B72</f>
        <v>6393492.7999999998</v>
      </c>
      <c r="C72" s="28">
        <f>(기관!C72+외인!C72)/B72</f>
        <v>-8.1179726987414458E-4</v>
      </c>
      <c r="D72" s="28">
        <f>외인!D72</f>
        <v>655042.97</v>
      </c>
      <c r="E72" s="28">
        <f>(기관!E72+외인!E72)/D72</f>
        <v>1.7927526189617758E-3</v>
      </c>
      <c r="F72" s="28">
        <f>외인!F72</f>
        <v>2659673.61</v>
      </c>
      <c r="G72" s="28">
        <f>(기관!G72+외인!G72)/F72</f>
        <v>-6.6549519209614595E-4</v>
      </c>
      <c r="H72" s="28">
        <f>외인!H72</f>
        <v>325011.45</v>
      </c>
      <c r="I72" s="28">
        <f>(기관!I72+외인!I72)/H72</f>
        <v>1.620865972568043E-4</v>
      </c>
      <c r="J72" s="28">
        <f>외인!J72</f>
        <v>41450.730000000003</v>
      </c>
      <c r="K72" s="28">
        <f>(기관!K72+외인!K72)/J72</f>
        <v>-9.7054985521364764E-4</v>
      </c>
      <c r="L72" s="28">
        <f>외인!L72</f>
        <v>300615.57</v>
      </c>
      <c r="M72" s="28">
        <f>(기관!M72+외인!M72)/L72</f>
        <v>1.0501784721263772E-4</v>
      </c>
      <c r="N72" s="28">
        <f>외인!N72</f>
        <v>302804.93</v>
      </c>
      <c r="O72" s="28">
        <f>(기관!O72+외인!O72)/N72</f>
        <v>-2.3813350727149652E-3</v>
      </c>
      <c r="P72" s="28">
        <f>외인!P72</f>
        <v>181107.81</v>
      </c>
      <c r="Q72" s="28">
        <f>(기관!Q72+외인!Q72)/P72</f>
        <v>7.9289788772775728E-4</v>
      </c>
      <c r="R72" s="28">
        <f>외인!R72</f>
        <v>133537.01999999999</v>
      </c>
      <c r="S72" s="28">
        <f>(기관!S72+외인!S72)/R72</f>
        <v>-1.4969631642221761E-4</v>
      </c>
      <c r="T72" s="28">
        <f>외인!T72</f>
        <v>8337.7800000000007</v>
      </c>
      <c r="U72" s="28">
        <f>(기관!U72+외인!U72)/T72</f>
        <v>3.142323256310433E-4</v>
      </c>
      <c r="V72" s="28">
        <f>외인!V72</f>
        <v>142816.26</v>
      </c>
      <c r="W72" s="28">
        <f>(기관!W72+외인!W72)/V72</f>
        <v>2.2414114471279389E-3</v>
      </c>
      <c r="X72" s="28">
        <f>외인!X72</f>
        <v>3354114.14</v>
      </c>
      <c r="Y72" s="28">
        <f>(기관!Y72+외인!Y72)/X72</f>
        <v>-8.8030695341810865E-4</v>
      </c>
      <c r="Z72" s="28">
        <f>외인!Z72</f>
        <v>46987.15</v>
      </c>
      <c r="AA72" s="28">
        <f>(기관!AA72+외인!AA72)/Z72</f>
        <v>1.5023256358387346E-3</v>
      </c>
      <c r="AB72" s="28">
        <f>외인!AB72</f>
        <v>200855.16</v>
      </c>
      <c r="AC72" s="28">
        <f>(기관!AC72+외인!AC72)/AB72</f>
        <v>4.3867431635811587E-4</v>
      </c>
      <c r="AD72" s="28">
        <f>외인!AD72</f>
        <v>20756.38</v>
      </c>
      <c r="AE72" s="28">
        <f>(기관!AE72+외인!AE72)/AD72</f>
        <v>2.452739832282893E-3</v>
      </c>
      <c r="AF72" s="28">
        <f>외인!AF72</f>
        <v>24296.3</v>
      </c>
      <c r="AG72" s="28">
        <f>(기관!AG72+외인!AG72)/AF72</f>
        <v>1.5957162201652101E-3</v>
      </c>
      <c r="AH72" s="28">
        <f>외인!AH72</f>
        <v>232747.9</v>
      </c>
      <c r="AI72" s="28">
        <f>(기관!AI72+외인!AI72)/AH72</f>
        <v>5.1038054478687008E-4</v>
      </c>
      <c r="AJ72" s="28">
        <f>외인!AJ72</f>
        <v>99421.98</v>
      </c>
      <c r="AK72" s="28">
        <f>(기관!AK72+외인!AK72)/AJ72</f>
        <v>-1.9060171603904895E-4</v>
      </c>
      <c r="AL72" s="28">
        <f>외인!AL72</f>
        <v>113089.77</v>
      </c>
      <c r="AM72" s="28">
        <f>(기관!AM72+외인!AM72)/AL72</f>
        <v>-3.1678373737960563E-3</v>
      </c>
      <c r="AN72" s="28">
        <f>외인!AN72</f>
        <v>208568.37</v>
      </c>
      <c r="AO72" s="28">
        <f>(기관!AO72+외인!AO72)/AN72</f>
        <v>-1.6570585463174499E-3</v>
      </c>
      <c r="AP72" s="28">
        <f>외인!AP72</f>
        <v>182995.20000000001</v>
      </c>
      <c r="AQ72" s="28">
        <f>(기관!AQ72+외인!AQ72)/AP72</f>
        <v>-2.3694064106599515E-3</v>
      </c>
      <c r="AR72" s="28">
        <f>외인!AR72</f>
        <v>24541.42</v>
      </c>
      <c r="AS72" s="28">
        <f>(기관!AS72+외인!AS72)/AR72</f>
        <v>1.0097215238564028E-3</v>
      </c>
      <c r="AT72" s="28">
        <f>외인!AT72</f>
        <v>100950.19</v>
      </c>
      <c r="AU72" s="28">
        <f>(기관!AU72+외인!AU72)/AT72</f>
        <v>-1.2073280892289553E-3</v>
      </c>
      <c r="AV72" s="28">
        <f>외인!AV72</f>
        <v>46768.97</v>
      </c>
      <c r="AW72" s="28">
        <f>(기관!AW72+외인!AW72)/AV72</f>
        <v>-1.2664379822775657E-3</v>
      </c>
      <c r="AX72" s="28">
        <f>외인!AX72</f>
        <v>68237.009999999995</v>
      </c>
      <c r="AY72" s="28">
        <f>(기관!AY72+외인!AY72)/AX72</f>
        <v>5.7388212056770952E-4</v>
      </c>
      <c r="AZ72" s="28">
        <f>외인!AZ72</f>
        <v>3618627.48</v>
      </c>
      <c r="BA72" s="28">
        <f>(기관!BA72+외인!BA72)/AZ72</f>
        <v>-9.163253245398999E-4</v>
      </c>
      <c r="BB72" s="28">
        <f>외인!BB72</f>
        <v>124064.15</v>
      </c>
      <c r="BC72" s="28">
        <f>(기관!BC72+외인!BC72)/BB72</f>
        <v>6.2653071012053055E-4</v>
      </c>
      <c r="BD72" s="28">
        <f>외인!BD72</f>
        <v>34631.58</v>
      </c>
      <c r="BE72" s="28">
        <f>(기관!BE72+외인!BE72)/BD72</f>
        <v>-1.5546504086732399E-3</v>
      </c>
      <c r="BF72" s="28">
        <f>외인!BF72</f>
        <v>0</v>
      </c>
      <c r="BG72" s="28" t="e">
        <f>(기관!BG72+외인!BG72)/BF72</f>
        <v>#DIV/0!</v>
      </c>
      <c r="BH72" s="28">
        <f>외인!BH72</f>
        <v>112354.52</v>
      </c>
      <c r="BI72" s="28">
        <f>(기관!BI72+외인!BI72)/BH72</f>
        <v>8.2960614312624012E-4</v>
      </c>
      <c r="BJ72" s="28">
        <f>외인!BJ72</f>
        <v>127988.66</v>
      </c>
      <c r="BK72" s="28">
        <f>(기관!BK72+외인!BK72)/BJ72</f>
        <v>2.9635438014586604E-4</v>
      </c>
      <c r="BL72" s="28">
        <f>외인!BL72</f>
        <v>45961.440000000002</v>
      </c>
      <c r="BM72" s="28">
        <f>(기관!BM72+외인!BM72)/BL72</f>
        <v>6.9601822745327384E-4</v>
      </c>
      <c r="BN72" s="28">
        <f>외인!BN72</f>
        <v>52792.3</v>
      </c>
      <c r="BO72" s="28">
        <f>(기관!BO72+외인!BO72)/BN72</f>
        <v>-2.841134029015595E-3</v>
      </c>
      <c r="BP72" s="28">
        <f>외인!BP72</f>
        <v>76829.679999999993</v>
      </c>
      <c r="BQ72" s="28">
        <f>(기관!BQ72+외인!BQ72)/BP72</f>
        <v>3.6587422985492066E-4</v>
      </c>
      <c r="BR72" s="28">
        <f>외인!BR72</f>
        <v>329187</v>
      </c>
      <c r="BS72" s="28">
        <f>(기관!BS72+외인!BS72)/BR72</f>
        <v>-2.1247497622931648E-3</v>
      </c>
      <c r="BT72" s="28">
        <f>외인!BT72</f>
        <v>3400014.1</v>
      </c>
      <c r="BU72" s="28">
        <f>(기관!BU72+외인!BU72)/BT72</f>
        <v>-8.1918189692213323E-4</v>
      </c>
      <c r="BV72" s="28">
        <f>외인!BV72</f>
        <v>481618.56</v>
      </c>
      <c r="BW72" s="28">
        <f>(기관!BW72+외인!BW72)/BV72</f>
        <v>8.0158870953810427E-4</v>
      </c>
      <c r="BX72" s="28">
        <f>외인!BX72</f>
        <v>75872.58</v>
      </c>
      <c r="BY72" s="28">
        <f>(기관!BY72+외인!BY72)/BX72</f>
        <v>-4.5734572358024453E-5</v>
      </c>
      <c r="BZ72" s="28">
        <f>외인!BZ72</f>
        <v>321658.14</v>
      </c>
      <c r="CA72" s="28">
        <f>(기관!CA72+외인!CA72)/BZ72</f>
        <v>-2.1882238080466417E-3</v>
      </c>
      <c r="CB72" s="28">
        <f>외인!CB72</f>
        <v>11340.18</v>
      </c>
      <c r="CC72" s="28">
        <f>(기관!CC72+외인!CC72)/CB72</f>
        <v>-3.4699625579135427E-3</v>
      </c>
      <c r="CD72" s="28">
        <f>외인!CD72</f>
        <v>26314.74</v>
      </c>
      <c r="CE72" s="28">
        <f>(기관!CE72+외인!CE72)/CD72</f>
        <v>6.9542773365801892E-5</v>
      </c>
      <c r="CF72" s="28">
        <f>외인!CF72</f>
        <v>28651.56</v>
      </c>
      <c r="CG72" s="28">
        <f>(기관!CG72+외인!CG72)/CF72</f>
        <v>-1.0638164204671578E-3</v>
      </c>
      <c r="CH72" s="28">
        <f>외인!CH72</f>
        <v>66074.98</v>
      </c>
      <c r="CI72" s="28">
        <f>(기관!CI72+외인!CI72)/CH72</f>
        <v>-8.0499456829196162E-4</v>
      </c>
      <c r="CJ72" s="28">
        <f>외인!CJ72</f>
        <v>341595.63</v>
      </c>
      <c r="CK72" s="28">
        <f>(기관!CK72+외인!CK72)/CJ72</f>
        <v>8.1596477097789575E-4</v>
      </c>
      <c r="CL72" s="28">
        <f>외인!CL72</f>
        <v>229226.28</v>
      </c>
      <c r="CM72" s="28">
        <f>(기관!CM72+외인!CM72)/CL72</f>
        <v>6.1310596673295917E-4</v>
      </c>
      <c r="CN72" s="28">
        <f>외인!CN72</f>
        <v>119088.73</v>
      </c>
      <c r="CO72" s="28">
        <f>(기관!CO72+외인!CO72)/CN72</f>
        <v>-2.2566367111312717E-3</v>
      </c>
      <c r="CP72" s="28">
        <f>외인!CP72</f>
        <v>124604.16</v>
      </c>
      <c r="CQ72" s="28">
        <f>(기관!CQ72+외인!CQ72)/CP72</f>
        <v>6.3505102879390224E-4</v>
      </c>
      <c r="CR72" s="28">
        <f>외인!CR72</f>
        <v>166327.41</v>
      </c>
      <c r="CS72" s="28">
        <f>(기관!CS72+외인!CS72)/CR72</f>
        <v>1.1327056676948192E-4</v>
      </c>
      <c r="CT72" s="28">
        <f>외인!CT72</f>
        <v>238263.01</v>
      </c>
      <c r="CU72" s="28">
        <f>(기관!CU72+외인!CU72)/CT72</f>
        <v>-1.7057620484186783E-3</v>
      </c>
      <c r="CV72" s="28">
        <f>외인!CV72</f>
        <v>3400014.1</v>
      </c>
      <c r="CW72" s="28">
        <f>(기관!CW72+외인!CW72)/CV72</f>
        <v>-8.1918189692213323E-4</v>
      </c>
      <c r="CX72" s="28">
        <f>외인!CX72</f>
        <v>251465.60000000001</v>
      </c>
      <c r="CY72" s="28">
        <f>(기관!CY72+외인!CY72)/CX72</f>
        <v>6.4394493720015778E-4</v>
      </c>
      <c r="CZ72" s="28">
        <f>외인!CZ72</f>
        <v>21175.08</v>
      </c>
      <c r="DA72" s="28">
        <f>(기관!DA72+외인!DA72)/CZ72</f>
        <v>6.5378737648216674E-3</v>
      </c>
      <c r="DB72" s="28">
        <f>외인!DB72</f>
        <v>34631.58</v>
      </c>
      <c r="DC72" s="28">
        <f>(기관!DC72+외인!DC72)/DB72</f>
        <v>-1.5546504086732399E-3</v>
      </c>
      <c r="DD72" s="28">
        <f>외인!DD72</f>
        <v>8337.7800000000007</v>
      </c>
      <c r="DE72" s="28">
        <f>(기관!DE72+외인!DE72)/DD72</f>
        <v>3.142323256310433E-4</v>
      </c>
      <c r="DF72" s="28">
        <f>외인!DF72</f>
        <v>57396.15</v>
      </c>
      <c r="DG72" s="28">
        <f>(기관!DG72+외인!DG72)/DF72</f>
        <v>4.4149302697132122E-4</v>
      </c>
      <c r="DH72" s="28">
        <f>외인!DH72</f>
        <v>18706.37</v>
      </c>
      <c r="DI72" s="28">
        <f>(기관!DI72+외인!DI72)/DH72</f>
        <v>9.9003708362445527E-4</v>
      </c>
      <c r="DJ72" s="28">
        <f>외인!DJ72</f>
        <v>685283.85</v>
      </c>
      <c r="DK72" s="28">
        <f>(기관!DK72+외인!DK72)/DJ72</f>
        <v>-5.7873828487275752E-4</v>
      </c>
      <c r="DL72" s="28">
        <f>외인!DL72</f>
        <v>96071.44</v>
      </c>
      <c r="DM72" s="28">
        <f>(기관!DM72+외인!DM72)/DL72</f>
        <v>-2.9119996535911189E-3</v>
      </c>
      <c r="DN72" s="28">
        <f>외인!DN72</f>
        <v>3400014.1</v>
      </c>
      <c r="DO72" s="28">
        <f>(기관!DO72+외인!DO72)/DN72</f>
        <v>-8.1918189692213323E-4</v>
      </c>
      <c r="DP72" s="28">
        <f>외인!DP72</f>
        <v>75999.62</v>
      </c>
      <c r="DQ72" s="28">
        <f>(기관!DQ72+외인!DQ72)/DP72</f>
        <v>1.8897462908367174E-3</v>
      </c>
      <c r="DR72" s="28">
        <f>외인!DR72</f>
        <v>42546.25</v>
      </c>
      <c r="DS72" s="28">
        <f>(기관!DS72+외인!DS72)/DR72</f>
        <v>-8.8820988923818194E-4</v>
      </c>
      <c r="DT72" s="28">
        <f>외인!DT72</f>
        <v>133537.01999999999</v>
      </c>
      <c r="DU72" s="28">
        <f>(기관!DU72+외인!DU72)/DT72</f>
        <v>-1.4969631642221761E-4</v>
      </c>
      <c r="DV72" s="28">
        <f>외인!DV72</f>
        <v>32486.17</v>
      </c>
      <c r="DW72" s="28">
        <f>(기관!DW72+외인!DW72)/DV72</f>
        <v>1.1998952169492436E-3</v>
      </c>
      <c r="DX72" s="28">
        <f>외인!DX72</f>
        <v>142816.26</v>
      </c>
      <c r="DY72" s="28">
        <f>(기관!DY72+외인!DY72)/DX72</f>
        <v>2.2414114471279389E-3</v>
      </c>
      <c r="DZ72" s="28">
        <f>외인!DZ72</f>
        <v>7606.73</v>
      </c>
      <c r="EA72" s="28">
        <f>(기관!EA72+외인!EA72)/DZ72</f>
        <v>-7.6642657225903905E-4</v>
      </c>
      <c r="EB72" s="28">
        <f>외인!EB72</f>
        <v>10976.79</v>
      </c>
      <c r="EC72" s="28">
        <f>(기관!EC72+외인!EC72)/EB72</f>
        <v>1.3482994573094684E-4</v>
      </c>
      <c r="ED72" s="28">
        <f>외인!ED72</f>
        <v>10767.53</v>
      </c>
      <c r="EE72" s="28">
        <f>(기관!EE72+외인!EE72)/ED72</f>
        <v>2.9375353493326694E-3</v>
      </c>
      <c r="EF72" s="28">
        <f>외인!EF72</f>
        <v>217496.12</v>
      </c>
      <c r="EG72" s="28">
        <f>(기관!EG72+외인!EG72)/EF72</f>
        <v>2.9871797253210768E-4</v>
      </c>
      <c r="EH72" s="28">
        <f>외인!EH72</f>
        <v>297765.65000000002</v>
      </c>
      <c r="EI72" s="28">
        <f>(기관!EI72+외인!EI72)/EH72</f>
        <v>1.6892479035106973E-4</v>
      </c>
      <c r="EJ72" s="28">
        <f>외인!EJ72</f>
        <v>97090.06</v>
      </c>
      <c r="EK72" s="28">
        <f>(기관!EK72+외인!EK72)/EJ72</f>
        <v>-1.1435774166789062E-3</v>
      </c>
      <c r="EL72" s="28">
        <f>외인!EL72</f>
        <v>28631.08</v>
      </c>
      <c r="EM72" s="28">
        <f>(기관!EM72+외인!EM72)/EL72</f>
        <v>-1.0268561297722618E-4</v>
      </c>
      <c r="EN72" s="28">
        <f>외인!EN72</f>
        <v>42546.25</v>
      </c>
      <c r="EO72" s="28">
        <f>(기관!EO72+외인!EO72)/EN72</f>
        <v>-8.8820988923818194E-4</v>
      </c>
      <c r="EP72" s="28">
        <f>외인!EP72</f>
        <v>160492.81</v>
      </c>
      <c r="EQ72" s="28">
        <f>(기관!EQ72+외인!EQ72)/EP72</f>
        <v>2.095857129051451E-3</v>
      </c>
      <c r="ER72" s="28">
        <f>외인!ER72</f>
        <v>12878.7</v>
      </c>
      <c r="ES72" s="28">
        <f>(기관!ES72+외인!ES72)/ER72</f>
        <v>1.7043645709582484E-3</v>
      </c>
      <c r="ET72" s="28">
        <f>외인!ET72</f>
        <v>182995.20000000001</v>
      </c>
      <c r="EU72" s="28">
        <f>(기관!EU72+외인!EU72)/ET72</f>
        <v>-2.3694064106599515E-3</v>
      </c>
      <c r="EV72" s="28">
        <f>외인!EV72</f>
        <v>46987.15</v>
      </c>
      <c r="EW72" s="28">
        <f>(기관!EW72+외인!EW72)/EV72</f>
        <v>1.5023256358387346E-3</v>
      </c>
      <c r="EX72" s="28">
        <f>외인!EX72</f>
        <v>77617.009999999995</v>
      </c>
      <c r="EY72" s="28">
        <f>(기관!EY72+외인!EY72)/EX72</f>
        <v>1.1002742826604641E-4</v>
      </c>
    </row>
    <row r="73" spans="1:155">
      <c r="A73" s="27">
        <f>외인!A73</f>
        <v>46169</v>
      </c>
      <c r="B73" s="28">
        <f>외인!B73</f>
        <v>6537498.3499999996</v>
      </c>
      <c r="C73" s="28">
        <f>(기관!C73+외인!C73)/B73</f>
        <v>1.7546467143659019E-5</v>
      </c>
      <c r="D73" s="28">
        <f>외인!D73</f>
        <v>633372.79</v>
      </c>
      <c r="E73" s="28">
        <f>(기관!E73+외인!E73)/D73</f>
        <v>7.6361032181379302E-4</v>
      </c>
      <c r="F73" s="28">
        <f>외인!F73</f>
        <v>2694663.72</v>
      </c>
      <c r="G73" s="28">
        <f>(기관!G73+외인!G73)/F73</f>
        <v>4.952343366986066E-4</v>
      </c>
      <c r="H73" s="28">
        <f>외인!H73</f>
        <v>312223.21999999997</v>
      </c>
      <c r="I73" s="28">
        <f>(기관!I73+외인!I73)/H73</f>
        <v>-3.020915612874661E-4</v>
      </c>
      <c r="J73" s="28">
        <f>외인!J73</f>
        <v>40508.1</v>
      </c>
      <c r="K73" s="28">
        <f>(기관!K73+외인!K73)/J73</f>
        <v>-1.7401457980008939E-3</v>
      </c>
      <c r="L73" s="28">
        <f>외인!L73</f>
        <v>289127.48</v>
      </c>
      <c r="M73" s="28">
        <f>(기관!M73+외인!M73)/L73</f>
        <v>-3.2286796121904426E-4</v>
      </c>
      <c r="N73" s="28">
        <f>외인!N73</f>
        <v>301786.26</v>
      </c>
      <c r="O73" s="28">
        <f>(기관!O73+외인!O73)/N73</f>
        <v>-1.5268090734150718E-3</v>
      </c>
      <c r="P73" s="28">
        <f>외인!P73</f>
        <v>180384.35</v>
      </c>
      <c r="Q73" s="28">
        <f>(기관!Q73+외인!Q73)/P73</f>
        <v>1.570258173727377E-3</v>
      </c>
      <c r="R73" s="28">
        <f>외인!R73</f>
        <v>140639.54999999999</v>
      </c>
      <c r="S73" s="28">
        <f>(기관!S73+외인!S73)/R73</f>
        <v>-3.4407106678029049E-4</v>
      </c>
      <c r="T73" s="28">
        <f>외인!T73</f>
        <v>8178.67</v>
      </c>
      <c r="U73" s="28">
        <f>(기관!U73+외인!U73)/T73</f>
        <v>-8.8400681284365307E-4</v>
      </c>
      <c r="V73" s="28">
        <f>외인!V73</f>
        <v>134369.44</v>
      </c>
      <c r="W73" s="28">
        <f>(기관!W73+외인!W73)/V73</f>
        <v>-1.0897567184919429E-3</v>
      </c>
      <c r="X73" s="28">
        <f>외인!X73</f>
        <v>3528870.9</v>
      </c>
      <c r="Y73" s="28">
        <f>(기관!Y73+외인!Y73)/X73</f>
        <v>6.4732886657882559E-4</v>
      </c>
      <c r="Z73" s="28">
        <f>외인!Z73</f>
        <v>46268.11</v>
      </c>
      <c r="AA73" s="28">
        <f>(기관!AA73+외인!AA73)/Z73</f>
        <v>5.8247462453080536E-4</v>
      </c>
      <c r="AB73" s="28">
        <f>외인!AB73</f>
        <v>197413.95</v>
      </c>
      <c r="AC73" s="28">
        <f>(기관!AC73+외인!AC73)/AB73</f>
        <v>2.4045919753897836E-4</v>
      </c>
      <c r="AD73" s="28">
        <f>외인!AD73</f>
        <v>20230.28</v>
      </c>
      <c r="AE73" s="28">
        <f>(기관!AE73+외인!AE73)/AD73</f>
        <v>2.2268599347117293E-3</v>
      </c>
      <c r="AF73" s="28">
        <f>외인!AF73</f>
        <v>23599.98</v>
      </c>
      <c r="AG73" s="28">
        <f>(기관!AG73+외인!AG73)/AF73</f>
        <v>9.029668669210735E-4</v>
      </c>
      <c r="AH73" s="28">
        <f>외인!AH73</f>
        <v>229261.18</v>
      </c>
      <c r="AI73" s="28">
        <f>(기관!AI73+외인!AI73)/AH73</f>
        <v>5.6101953239532309E-4</v>
      </c>
      <c r="AJ73" s="28">
        <f>외인!AJ73</f>
        <v>98054.49</v>
      </c>
      <c r="AK73" s="28">
        <f>(기관!AK73+외인!AK73)/AJ73</f>
        <v>-1.6531624405980775E-4</v>
      </c>
      <c r="AL73" s="28">
        <f>외인!AL73</f>
        <v>114001.71</v>
      </c>
      <c r="AM73" s="28">
        <f>(기관!AM73+외인!AM73)/AL73</f>
        <v>-3.6538925600326519E-3</v>
      </c>
      <c r="AN73" s="28">
        <f>외인!AN73</f>
        <v>205949.69</v>
      </c>
      <c r="AO73" s="28">
        <f>(기관!AO73+외인!AO73)/AN73</f>
        <v>-1.7581963828156288E-4</v>
      </c>
      <c r="AP73" s="28">
        <f>외인!AP73</f>
        <v>172240.82</v>
      </c>
      <c r="AQ73" s="28">
        <f>(기관!AQ73+외인!AQ73)/AP73</f>
        <v>-3.0826026025654076E-3</v>
      </c>
      <c r="AR73" s="28">
        <f>외인!AR73</f>
        <v>24049.3</v>
      </c>
      <c r="AS73" s="28">
        <f>(기관!AS73+외인!AS73)/AR73</f>
        <v>7.642634089141888E-4</v>
      </c>
      <c r="AT73" s="28">
        <f>외인!AT73</f>
        <v>98956.82</v>
      </c>
      <c r="AU73" s="28">
        <f>(기관!AU73+외인!AU73)/AT73</f>
        <v>-2.2697778687714499E-3</v>
      </c>
      <c r="AV73" s="28">
        <f>외인!AV73</f>
        <v>45514.17</v>
      </c>
      <c r="AW73" s="28">
        <f>(기관!AW73+외인!AW73)/AV73</f>
        <v>-2.3915628912929755E-3</v>
      </c>
      <c r="AX73" s="28">
        <f>외인!AX73</f>
        <v>64488.81</v>
      </c>
      <c r="AY73" s="28">
        <f>(기관!AY73+외인!AY73)/AX73</f>
        <v>-1.3180581251227928E-3</v>
      </c>
      <c r="AZ73" s="28">
        <f>외인!AZ73</f>
        <v>3804866.85</v>
      </c>
      <c r="BA73" s="28">
        <f>(기관!BA73+외인!BA73)/AZ73</f>
        <v>3.7427065286134789E-4</v>
      </c>
      <c r="BB73" s="28">
        <f>외인!BB73</f>
        <v>124371.2</v>
      </c>
      <c r="BC73" s="28">
        <f>(기관!BC73+외인!BC73)/BB73</f>
        <v>2.8768718159831219E-4</v>
      </c>
      <c r="BD73" s="28">
        <f>외인!BD73</f>
        <v>33756.89</v>
      </c>
      <c r="BE73" s="28">
        <f>(기관!BE73+외인!BE73)/BD73</f>
        <v>-3.0376021013784147E-3</v>
      </c>
      <c r="BF73" s="28">
        <f>외인!BF73</f>
        <v>0</v>
      </c>
      <c r="BG73" s="28" t="e">
        <f>(기관!BG73+외인!BG73)/BF73</f>
        <v>#DIV/0!</v>
      </c>
      <c r="BH73" s="28">
        <f>외인!BH73</f>
        <v>111519.85</v>
      </c>
      <c r="BI73" s="28">
        <f>(기관!BI73+외인!BI73)/BH73</f>
        <v>2.923246399631993E-4</v>
      </c>
      <c r="BJ73" s="28">
        <f>외인!BJ73</f>
        <v>122966</v>
      </c>
      <c r="BK73" s="28">
        <f>(기관!BK73+외인!BK73)/BJ73</f>
        <v>-1.1905730039197821E-4</v>
      </c>
      <c r="BL73" s="28">
        <f>외인!BL73</f>
        <v>44139.68</v>
      </c>
      <c r="BM73" s="28">
        <f>(기관!BM73+외인!BM73)/BL73</f>
        <v>2.8115292181547308E-4</v>
      </c>
      <c r="BN73" s="28">
        <f>외인!BN73</f>
        <v>50761.7</v>
      </c>
      <c r="BO73" s="28">
        <f>(기관!BO73+외인!BO73)/BN73</f>
        <v>-2.4660324614817868E-3</v>
      </c>
      <c r="BP73" s="28">
        <f>외인!BP73</f>
        <v>72668.710000000006</v>
      </c>
      <c r="BQ73" s="28">
        <f>(기관!BQ73+외인!BQ73)/BP73</f>
        <v>-1.4750502657883977E-3</v>
      </c>
      <c r="BR73" s="28">
        <f>외인!BR73</f>
        <v>312666.65999999997</v>
      </c>
      <c r="BS73" s="28">
        <f>(기관!BS73+외인!BS73)/BR73</f>
        <v>-2.8900427055446208E-3</v>
      </c>
      <c r="BT73" s="28">
        <f>외인!BT73</f>
        <v>3572255.01</v>
      </c>
      <c r="BU73" s="28">
        <f>(기관!BU73+외인!BU73)/BT73</f>
        <v>6.5892272343681321E-4</v>
      </c>
      <c r="BV73" s="28">
        <f>외인!BV73</f>
        <v>486943.14</v>
      </c>
      <c r="BW73" s="28">
        <f>(기관!BW73+외인!BW73)/BV73</f>
        <v>8.3508723420972722E-4</v>
      </c>
      <c r="BX73" s="28">
        <f>외인!BX73</f>
        <v>74002.03</v>
      </c>
      <c r="BY73" s="28">
        <f>(기관!BY73+외인!BY73)/BX73</f>
        <v>-1.1702381677908022E-4</v>
      </c>
      <c r="BZ73" s="28">
        <f>외인!BZ73</f>
        <v>319951.40000000002</v>
      </c>
      <c r="CA73" s="28">
        <f>(기관!CA73+외인!CA73)/BZ73</f>
        <v>-1.4151211715279256E-3</v>
      </c>
      <c r="CB73" s="28">
        <f>외인!CB73</f>
        <v>11132.25</v>
      </c>
      <c r="CC73" s="28">
        <f>(기관!CC73+외인!CC73)/CB73</f>
        <v>-3.8051606818028699E-3</v>
      </c>
      <c r="CD73" s="28">
        <f>외인!CD73</f>
        <v>25737.23</v>
      </c>
      <c r="CE73" s="28">
        <f>(기관!CE73+외인!CE73)/CD73</f>
        <v>-1.0980202609216301E-3</v>
      </c>
      <c r="CF73" s="28">
        <f>외인!CF73</f>
        <v>28015.23</v>
      </c>
      <c r="CG73" s="28">
        <f>(기관!CG73+외인!CG73)/CF73</f>
        <v>-1.2778763551111304E-3</v>
      </c>
      <c r="CH73" s="28">
        <f>외인!CH73</f>
        <v>64562.28</v>
      </c>
      <c r="CI73" s="28">
        <f>(기관!CI73+외인!CI73)/CH73</f>
        <v>-1.6870531833758041E-3</v>
      </c>
      <c r="CJ73" s="28">
        <f>외인!CJ73</f>
        <v>341172.74</v>
      </c>
      <c r="CK73" s="28">
        <f>(기관!CK73+외인!CK73)/CJ73</f>
        <v>1.372296039830146E-3</v>
      </c>
      <c r="CL73" s="28">
        <f>외인!CL73</f>
        <v>225027.51</v>
      </c>
      <c r="CM73" s="28">
        <f>(기관!CM73+외인!CM73)/CL73</f>
        <v>3.7675393555214646E-4</v>
      </c>
      <c r="CN73" s="28">
        <f>외인!CN73</f>
        <v>115583.07</v>
      </c>
      <c r="CO73" s="28">
        <f>(기관!CO73+외인!CO73)/CN73</f>
        <v>-2.5529690464183036E-3</v>
      </c>
      <c r="CP73" s="28">
        <f>외인!CP73</f>
        <v>124882.48</v>
      </c>
      <c r="CQ73" s="28">
        <f>(기관!CQ73+외인!CQ73)/CP73</f>
        <v>2.9443681771854622E-4</v>
      </c>
      <c r="CR73" s="28">
        <f>외인!CR73</f>
        <v>173007.22</v>
      </c>
      <c r="CS73" s="28">
        <f>(기관!CS73+외인!CS73)/CR73</f>
        <v>-1.2542829137419824E-5</v>
      </c>
      <c r="CT73" s="28">
        <f>외인!CT73</f>
        <v>237384.44</v>
      </c>
      <c r="CU73" s="28">
        <f>(기관!CU73+외인!CU73)/CT73</f>
        <v>-4.1079356338604165E-3</v>
      </c>
      <c r="CV73" s="28">
        <f>외인!CV73</f>
        <v>3572255.01</v>
      </c>
      <c r="CW73" s="28">
        <f>(기관!CW73+외인!CW73)/CV73</f>
        <v>6.5892272343681321E-4</v>
      </c>
      <c r="CX73" s="28">
        <f>외인!CX73</f>
        <v>243710.37</v>
      </c>
      <c r="CY73" s="28">
        <f>(기관!CY73+외인!CY73)/CX73</f>
        <v>-1.4476199761216557E-4</v>
      </c>
      <c r="CZ73" s="28">
        <f>외인!CZ73</f>
        <v>19632.46</v>
      </c>
      <c r="DA73" s="28">
        <f>(기관!DA73+외인!DA73)/CZ73</f>
        <v>5.0574405856423496E-3</v>
      </c>
      <c r="DB73" s="28">
        <f>외인!DB73</f>
        <v>33756.89</v>
      </c>
      <c r="DC73" s="28">
        <f>(기관!DC73+외인!DC73)/DB73</f>
        <v>-3.0376021013784147E-3</v>
      </c>
      <c r="DD73" s="28">
        <f>외인!DD73</f>
        <v>8178.67</v>
      </c>
      <c r="DE73" s="28">
        <f>(기관!DE73+외인!DE73)/DD73</f>
        <v>-8.8400681284365307E-4</v>
      </c>
      <c r="DF73" s="28">
        <f>외인!DF73</f>
        <v>55888.42</v>
      </c>
      <c r="DG73" s="28">
        <f>(기관!DG73+외인!DG73)/DF73</f>
        <v>3.2063887295436162E-4</v>
      </c>
      <c r="DH73" s="28">
        <f>외인!DH73</f>
        <v>18327.009999999998</v>
      </c>
      <c r="DI73" s="28">
        <f>(기관!DI73+외인!DI73)/DH73</f>
        <v>-2.0734424218680502E-4</v>
      </c>
      <c r="DJ73" s="28">
        <f>외인!DJ73</f>
        <v>661104.06999999995</v>
      </c>
      <c r="DK73" s="28">
        <f>(기관!DK73+외인!DK73)/DJ73</f>
        <v>-7.6872919569229104E-4</v>
      </c>
      <c r="DL73" s="28">
        <f>외인!DL73</f>
        <v>93079.31</v>
      </c>
      <c r="DM73" s="28">
        <f>(기관!DM73+외인!DM73)/DL73</f>
        <v>-3.231115486352445E-3</v>
      </c>
      <c r="DN73" s="28">
        <f>외인!DN73</f>
        <v>3572255.01</v>
      </c>
      <c r="DO73" s="28">
        <f>(기관!DO73+외인!DO73)/DN73</f>
        <v>6.5892272343681321E-4</v>
      </c>
      <c r="DP73" s="28">
        <f>외인!DP73</f>
        <v>78537.31</v>
      </c>
      <c r="DQ73" s="28">
        <f>(기관!DQ73+외인!DQ73)/DP73</f>
        <v>3.9521343422635694E-3</v>
      </c>
      <c r="DR73" s="28">
        <f>외인!DR73</f>
        <v>41666.94</v>
      </c>
      <c r="DS73" s="28">
        <f>(기관!DS73+외인!DS73)/DR73</f>
        <v>-1.3091914117043392E-3</v>
      </c>
      <c r="DT73" s="28">
        <f>외인!DT73</f>
        <v>140639.54999999999</v>
      </c>
      <c r="DU73" s="28">
        <f>(기관!DU73+외인!DU73)/DT73</f>
        <v>-3.4407106678029049E-4</v>
      </c>
      <c r="DV73" s="28">
        <f>외인!DV73</f>
        <v>32065.71</v>
      </c>
      <c r="DW73" s="28">
        <f>(기관!DW73+외인!DW73)/DV73</f>
        <v>1.4426625825531387E-3</v>
      </c>
      <c r="DX73" s="28">
        <f>외인!DX73</f>
        <v>134369.44</v>
      </c>
      <c r="DY73" s="28">
        <f>(기관!DY73+외인!DY73)/DX73</f>
        <v>-1.0897567184919429E-3</v>
      </c>
      <c r="DZ73" s="28">
        <f>외인!DZ73</f>
        <v>7445.41</v>
      </c>
      <c r="EA73" s="28">
        <f>(기관!EA73+외인!EA73)/DZ73</f>
        <v>-8.9182462752219159E-4</v>
      </c>
      <c r="EB73" s="28">
        <f>외인!EB73</f>
        <v>10648.01</v>
      </c>
      <c r="EC73" s="28">
        <f>(기관!EC73+외인!EC73)/EB73</f>
        <v>-1.2744165341692954E-3</v>
      </c>
      <c r="ED73" s="28">
        <f>외인!ED73</f>
        <v>10424.31</v>
      </c>
      <c r="EE73" s="28">
        <f>(기관!EE73+외인!EE73)/ED73</f>
        <v>2.7838773021907448E-3</v>
      </c>
      <c r="EF73" s="28">
        <f>외인!EF73</f>
        <v>215737.73</v>
      </c>
      <c r="EG73" s="28">
        <f>(기관!EG73+외인!EG73)/EF73</f>
        <v>5.1650677885597485E-4</v>
      </c>
      <c r="EH73" s="28">
        <f>외인!EH73</f>
        <v>308156.38</v>
      </c>
      <c r="EI73" s="28">
        <f>(기관!EI73+외인!EI73)/EH73</f>
        <v>7.1061322825767884E-4</v>
      </c>
      <c r="EJ73" s="28">
        <f>외인!EJ73</f>
        <v>94983.08</v>
      </c>
      <c r="EK73" s="28">
        <f>(기관!EK73+외인!EK73)/EJ73</f>
        <v>-1.9430829153992476E-3</v>
      </c>
      <c r="EL73" s="28">
        <f>외인!EL73</f>
        <v>27992.63</v>
      </c>
      <c r="EM73" s="28">
        <f>(기관!EM73+외인!EM73)/EL73</f>
        <v>-1.2553304209000726E-3</v>
      </c>
      <c r="EN73" s="28">
        <f>외인!EN73</f>
        <v>41666.94</v>
      </c>
      <c r="EO73" s="28">
        <f>(기관!EO73+외인!EO73)/EN73</f>
        <v>-1.3091914117043392E-3</v>
      </c>
      <c r="EP73" s="28">
        <f>외인!EP73</f>
        <v>156191.64000000001</v>
      </c>
      <c r="EQ73" s="28">
        <f>(기관!EQ73+외인!EQ73)/EP73</f>
        <v>1.3543618595719975E-3</v>
      </c>
      <c r="ER73" s="28">
        <f>외인!ER73</f>
        <v>12032.4</v>
      </c>
      <c r="ES73" s="28">
        <f>(기관!ES73+외인!ES73)/ER73</f>
        <v>9.7403676739470037E-4</v>
      </c>
      <c r="ET73" s="28">
        <f>외인!ET73</f>
        <v>172240.82</v>
      </c>
      <c r="EU73" s="28">
        <f>(기관!EU73+외인!EU73)/ET73</f>
        <v>-3.0826026025654076E-3</v>
      </c>
      <c r="EV73" s="28">
        <f>외인!EV73</f>
        <v>46268.11</v>
      </c>
      <c r="EW73" s="28">
        <f>(기관!EW73+외인!EW73)/EV73</f>
        <v>5.8247462453080536E-4</v>
      </c>
      <c r="EX73" s="28">
        <f>외인!EX73</f>
        <v>78614.37</v>
      </c>
      <c r="EY73" s="28">
        <f>(기관!EY73+외인!EY73)/EX73</f>
        <v>1.2478634631302152E-4</v>
      </c>
    </row>
    <row r="74" spans="1:155">
      <c r="A74" s="27">
        <f>외인!A74</f>
        <v>46170</v>
      </c>
      <c r="B74" s="28">
        <f>외인!B74</f>
        <v>6502996.4199999999</v>
      </c>
      <c r="C74" s="28">
        <f>(기관!C74+외인!C74)/B74</f>
        <v>-2.8369844927578788E-4</v>
      </c>
      <c r="D74" s="28">
        <f>외인!D74</f>
        <v>617024.15</v>
      </c>
      <c r="E74" s="28">
        <f>(기관!E74+외인!E74)/D74</f>
        <v>6.4914801146762253E-4</v>
      </c>
      <c r="F74" s="28">
        <f>외인!F74</f>
        <v>2636460.62</v>
      </c>
      <c r="G74" s="28">
        <f>(기관!G74+외인!G74)/F74</f>
        <v>4.6767245095433982E-6</v>
      </c>
      <c r="H74" s="28">
        <f>외인!H74</f>
        <v>332846.31</v>
      </c>
      <c r="I74" s="28">
        <f>(기관!I74+외인!I74)/H74</f>
        <v>4.4110448452921108E-4</v>
      </c>
      <c r="J74" s="28">
        <f>외인!J74</f>
        <v>40840.269999999997</v>
      </c>
      <c r="K74" s="28">
        <f>(기관!K74+외인!K74)/J74</f>
        <v>-1.0029316652411945E-3</v>
      </c>
      <c r="L74" s="28">
        <f>외인!L74</f>
        <v>309516.06</v>
      </c>
      <c r="M74" s="28">
        <f>(기관!M74+외인!M74)/L74</f>
        <v>4.9832632271165514E-4</v>
      </c>
      <c r="N74" s="28">
        <f>외인!N74</f>
        <v>300202.88</v>
      </c>
      <c r="O74" s="28">
        <f>(기관!O74+외인!O74)/N74</f>
        <v>-2.8986397465607262E-3</v>
      </c>
      <c r="P74" s="28">
        <f>외인!P74</f>
        <v>177585.81</v>
      </c>
      <c r="Q74" s="28">
        <f>(기관!Q74+외인!Q74)/P74</f>
        <v>1.5008518980204554E-3</v>
      </c>
      <c r="R74" s="28">
        <f>외인!R74</f>
        <v>138693.16</v>
      </c>
      <c r="S74" s="28">
        <f>(기관!S74+외인!S74)/R74</f>
        <v>-4.7587061971909745E-5</v>
      </c>
      <c r="T74" s="28">
        <f>외인!T74</f>
        <v>8084.18</v>
      </c>
      <c r="U74" s="28">
        <f>(기관!U74+외인!U74)/T74</f>
        <v>-1.2988330294476371E-3</v>
      </c>
      <c r="V74" s="28">
        <f>외인!V74</f>
        <v>127992.62</v>
      </c>
      <c r="W74" s="28">
        <f>(기관!W74+외인!W74)/V74</f>
        <v>-1.9044848054520643E-3</v>
      </c>
      <c r="X74" s="28">
        <f>외인!X74</f>
        <v>3509908.84</v>
      </c>
      <c r="Y74" s="28">
        <f>(기관!Y74+외인!Y74)/X74</f>
        <v>1.0986040309810424E-5</v>
      </c>
      <c r="Z74" s="28">
        <f>외인!Z74</f>
        <v>45110.85</v>
      </c>
      <c r="AA74" s="28">
        <f>(기관!AA74+외인!AA74)/Z74</f>
        <v>5.5773721842971257E-4</v>
      </c>
      <c r="AB74" s="28">
        <f>외인!AB74</f>
        <v>193164.07</v>
      </c>
      <c r="AC74" s="28">
        <f>(기관!AC74+외인!AC74)/AB74</f>
        <v>8.5678459767388402E-5</v>
      </c>
      <c r="AD74" s="28">
        <f>외인!AD74</f>
        <v>20022.25</v>
      </c>
      <c r="AE74" s="28">
        <f>(기관!AE74+외인!AE74)/AD74</f>
        <v>3.0595961992283586E-3</v>
      </c>
      <c r="AF74" s="28">
        <f>외인!AF74</f>
        <v>23382.15</v>
      </c>
      <c r="AG74" s="28">
        <f>(기관!AG74+외인!AG74)/AF74</f>
        <v>3.1648073423530337E-4</v>
      </c>
      <c r="AH74" s="28">
        <f>외인!AH74</f>
        <v>216623.78</v>
      </c>
      <c r="AI74" s="28">
        <f>(기관!AI74+외인!AI74)/AH74</f>
        <v>3.3024998455848196E-4</v>
      </c>
      <c r="AJ74" s="28">
        <f>외인!AJ74</f>
        <v>98578</v>
      </c>
      <c r="AK74" s="28">
        <f>(기관!AK74+외인!AK74)/AJ74</f>
        <v>1.8340806265089573E-4</v>
      </c>
      <c r="AL74" s="28">
        <f>외인!AL74</f>
        <v>113127.66</v>
      </c>
      <c r="AM74" s="28">
        <f>(기관!AM74+외인!AM74)/AL74</f>
        <v>-5.006909892770698E-3</v>
      </c>
      <c r="AN74" s="28">
        <f>외인!AN74</f>
        <v>204948.98</v>
      </c>
      <c r="AO74" s="28">
        <f>(기관!AO74+외인!AO74)/AN74</f>
        <v>-1.4867602658964198E-3</v>
      </c>
      <c r="AP74" s="28">
        <f>외인!AP74</f>
        <v>165005.31</v>
      </c>
      <c r="AQ74" s="28">
        <f>(기관!AQ74+외인!AQ74)/AP74</f>
        <v>-3.4691610833614997E-3</v>
      </c>
      <c r="AR74" s="28">
        <f>외인!AR74</f>
        <v>24113.39</v>
      </c>
      <c r="AS74" s="28">
        <f>(기관!AS74+외인!AS74)/AR74</f>
        <v>2.1892400861098335E-3</v>
      </c>
      <c r="AT74" s="28">
        <f>외인!AT74</f>
        <v>97229.29</v>
      </c>
      <c r="AU74" s="28">
        <f>(기관!AU74+외인!AU74)/AT74</f>
        <v>-1.9961063173453185E-3</v>
      </c>
      <c r="AV74" s="28">
        <f>외인!AV74</f>
        <v>45199.95</v>
      </c>
      <c r="AW74" s="28">
        <f>(기관!AW74+외인!AW74)/AV74</f>
        <v>-2.5449143195954869E-3</v>
      </c>
      <c r="AX74" s="28">
        <f>외인!AX74</f>
        <v>63073.61</v>
      </c>
      <c r="AY74" s="28">
        <f>(기관!AY74+외인!AY74)/AX74</f>
        <v>-1.1927333793007886E-3</v>
      </c>
      <c r="AZ74" s="28">
        <f>외인!AZ74</f>
        <v>3806927.63</v>
      </c>
      <c r="BA74" s="28">
        <f>(기관!BA74+외인!BA74)/AZ74</f>
        <v>-9.9812772117236059E-5</v>
      </c>
      <c r="BB74" s="28">
        <f>외인!BB74</f>
        <v>123577.69</v>
      </c>
      <c r="BC74" s="28">
        <f>(기관!BC74+외인!BC74)/BB74</f>
        <v>3.3274614536005649E-4</v>
      </c>
      <c r="BD74" s="28">
        <f>외인!BD74</f>
        <v>33177.269999999997</v>
      </c>
      <c r="BE74" s="28">
        <f>(기관!BE74+외인!BE74)/BD74</f>
        <v>-2.4384164218454385E-3</v>
      </c>
      <c r="BF74" s="28">
        <f>외인!BF74</f>
        <v>0</v>
      </c>
      <c r="BG74" s="28" t="e">
        <f>(기관!BG74+외인!BG74)/BF74</f>
        <v>#DIV/0!</v>
      </c>
      <c r="BH74" s="28">
        <f>외인!BH74</f>
        <v>109583.94</v>
      </c>
      <c r="BI74" s="28">
        <f>(기관!BI74+외인!BI74)/BH74</f>
        <v>2.5094918105700526E-4</v>
      </c>
      <c r="BJ74" s="28">
        <f>외인!BJ74</f>
        <v>124076.95</v>
      </c>
      <c r="BK74" s="28">
        <f>(기관!BK74+외인!BK74)/BJ74</f>
        <v>-4.407748578603843E-4</v>
      </c>
      <c r="BL74" s="28">
        <f>외인!BL74</f>
        <v>43353.53</v>
      </c>
      <c r="BM74" s="28">
        <f>(기관!BM74+외인!BM74)/BL74</f>
        <v>3.9166360847663398E-4</v>
      </c>
      <c r="BN74" s="28">
        <f>외인!BN74</f>
        <v>49876.59</v>
      </c>
      <c r="BO74" s="28">
        <f>(기관!BO74+외인!BO74)/BN74</f>
        <v>-2.6737994718564364E-3</v>
      </c>
      <c r="BP74" s="28">
        <f>외인!BP74</f>
        <v>71325.48</v>
      </c>
      <c r="BQ74" s="28">
        <f>(기관!BQ74+외인!BQ74)/BP74</f>
        <v>-1.3572989624465199E-3</v>
      </c>
      <c r="BR74" s="28">
        <f>외인!BR74</f>
        <v>301762.07</v>
      </c>
      <c r="BS74" s="28">
        <f>(기관!BS74+외인!BS74)/BR74</f>
        <v>-3.0823953454455029E-3</v>
      </c>
      <c r="BT74" s="28">
        <f>외인!BT74</f>
        <v>3551814.42</v>
      </c>
      <c r="BU74" s="28">
        <f>(기관!BU74+외인!BU74)/BT74</f>
        <v>2.9990305630889347E-5</v>
      </c>
      <c r="BV74" s="28">
        <f>외인!BV74</f>
        <v>473869.09</v>
      </c>
      <c r="BW74" s="28">
        <f>(기관!BW74+외인!BW74)/BV74</f>
        <v>6.9449560426066196E-4</v>
      </c>
      <c r="BX74" s="28">
        <f>외인!BX74</f>
        <v>73844.09</v>
      </c>
      <c r="BY74" s="28">
        <f>(기관!BY74+외인!BY74)/BX74</f>
        <v>1.9270330232250136E-4</v>
      </c>
      <c r="BZ74" s="28">
        <f>외인!BZ74</f>
        <v>318076.64</v>
      </c>
      <c r="CA74" s="28">
        <f>(기관!CA74+외인!CA74)/BZ74</f>
        <v>-2.7387739005291303E-3</v>
      </c>
      <c r="CB74" s="28">
        <f>외인!CB74</f>
        <v>11114.48</v>
      </c>
      <c r="CC74" s="28">
        <f>(기관!CC74+외인!CC74)/CB74</f>
        <v>-2.8422382333676433E-3</v>
      </c>
      <c r="CD74" s="28">
        <f>외인!CD74</f>
        <v>25143.54</v>
      </c>
      <c r="CE74" s="28">
        <f>(기관!CE74+외인!CE74)/CD74</f>
        <v>-1.0014500742536651E-3</v>
      </c>
      <c r="CF74" s="28">
        <f>외인!CF74</f>
        <v>27811.759999999998</v>
      </c>
      <c r="CG74" s="28">
        <f>(기관!CG74+외인!CG74)/CF74</f>
        <v>-1.2972929437043898E-3</v>
      </c>
      <c r="CH74" s="28">
        <f>외인!CH74</f>
        <v>64659.86</v>
      </c>
      <c r="CI74" s="28">
        <f>(기관!CI74+외인!CI74)/CH74</f>
        <v>-1.6665671716579653E-3</v>
      </c>
      <c r="CJ74" s="28">
        <f>외인!CJ74</f>
        <v>334756.34999999998</v>
      </c>
      <c r="CK74" s="28">
        <f>(기관!CK74+외인!CK74)/CJ74</f>
        <v>1.522062240193502E-3</v>
      </c>
      <c r="CL74" s="28">
        <f>외인!CL74</f>
        <v>220270.23</v>
      </c>
      <c r="CM74" s="28">
        <f>(기관!CM74+외인!CM74)/CL74</f>
        <v>2.8932643326336015E-4</v>
      </c>
      <c r="CN74" s="28">
        <f>외인!CN74</f>
        <v>112074.58</v>
      </c>
      <c r="CO74" s="28">
        <f>(기관!CO74+외인!CO74)/CN74</f>
        <v>-2.6394031545779605E-3</v>
      </c>
      <c r="CP74" s="28">
        <f>외인!CP74</f>
        <v>124076.57</v>
      </c>
      <c r="CQ74" s="28">
        <f>(기관!CQ74+외인!CQ74)/CP74</f>
        <v>3.3874243944686735E-4</v>
      </c>
      <c r="CR74" s="28">
        <f>외인!CR74</f>
        <v>171255.88</v>
      </c>
      <c r="CS74" s="28">
        <f>(기관!CS74+외인!CS74)/CR74</f>
        <v>3.6337438457587561E-4</v>
      </c>
      <c r="CT74" s="28">
        <f>외인!CT74</f>
        <v>252826.14</v>
      </c>
      <c r="CU74" s="28">
        <f>(기관!CU74+외인!CU74)/CT74</f>
        <v>-3.1051377836168364E-3</v>
      </c>
      <c r="CV74" s="28">
        <f>외인!CV74</f>
        <v>3551814.42</v>
      </c>
      <c r="CW74" s="28">
        <f>(기관!CW74+외인!CW74)/CV74</f>
        <v>2.9990305630889347E-5</v>
      </c>
      <c r="CX74" s="28">
        <f>외인!CX74</f>
        <v>260461.29</v>
      </c>
      <c r="CY74" s="28">
        <f>(기관!CY74+외인!CY74)/CX74</f>
        <v>9.0117038121096597E-4</v>
      </c>
      <c r="CZ74" s="28">
        <f>외인!CZ74</f>
        <v>19308.14</v>
      </c>
      <c r="DA74" s="28">
        <f>(기관!DA74+외인!DA74)/CZ74</f>
        <v>5.263583131259666E-3</v>
      </c>
      <c r="DB74" s="28">
        <f>외인!DB74</f>
        <v>33177.269999999997</v>
      </c>
      <c r="DC74" s="28">
        <f>(기관!DC74+외인!DC74)/DB74</f>
        <v>-2.4384164218454385E-3</v>
      </c>
      <c r="DD74" s="28">
        <f>외인!DD74</f>
        <v>8084.18</v>
      </c>
      <c r="DE74" s="28">
        <f>(기관!DE74+외인!DE74)/DD74</f>
        <v>-1.2988330294476371E-3</v>
      </c>
      <c r="DF74" s="28">
        <f>외인!DF74</f>
        <v>55987.48</v>
      </c>
      <c r="DG74" s="28">
        <f>(기관!DG74+외인!DG74)/DF74</f>
        <v>7.6213467725284292E-4</v>
      </c>
      <c r="DH74" s="28">
        <f>외인!DH74</f>
        <v>17771.75</v>
      </c>
      <c r="DI74" s="28">
        <f>(기관!DI74+외인!DI74)/DH74</f>
        <v>-2.8528422918395769E-4</v>
      </c>
      <c r="DJ74" s="28">
        <f>외인!DJ74</f>
        <v>655257.61</v>
      </c>
      <c r="DK74" s="28">
        <f>(기관!DK74+외인!DK74)/DJ74</f>
        <v>-8.1194020776042565E-4</v>
      </c>
      <c r="DL74" s="28">
        <f>외인!DL74</f>
        <v>89955.13</v>
      </c>
      <c r="DM74" s="28">
        <f>(기관!DM74+외인!DM74)/DL74</f>
        <v>-3.317654034850486E-3</v>
      </c>
      <c r="DN74" s="28">
        <f>외인!DN74</f>
        <v>3551814.42</v>
      </c>
      <c r="DO74" s="28">
        <f>(기관!DO74+외인!DO74)/DN74</f>
        <v>2.9990305630889347E-5</v>
      </c>
      <c r="DP74" s="28">
        <f>외인!DP74</f>
        <v>77558.7</v>
      </c>
      <c r="DQ74" s="28">
        <f>(기관!DQ74+외인!DQ74)/DP74</f>
        <v>5.1638307501286123E-3</v>
      </c>
      <c r="DR74" s="28">
        <f>외인!DR74</f>
        <v>41862.44</v>
      </c>
      <c r="DS74" s="28">
        <f>(기관!DS74+외인!DS74)/DR74</f>
        <v>-6.5022487939069018E-4</v>
      </c>
      <c r="DT74" s="28">
        <f>외인!DT74</f>
        <v>138693.16</v>
      </c>
      <c r="DU74" s="28">
        <f>(기관!DU74+외인!DU74)/DT74</f>
        <v>-4.7587061971909745E-5</v>
      </c>
      <c r="DV74" s="28">
        <f>외인!DV74</f>
        <v>32258.11</v>
      </c>
      <c r="DW74" s="28">
        <f>(기관!DW74+외인!DW74)/DV74</f>
        <v>2.1343469905707431E-3</v>
      </c>
      <c r="DX74" s="28">
        <f>외인!DX74</f>
        <v>127992.62</v>
      </c>
      <c r="DY74" s="28">
        <f>(기관!DY74+외인!DY74)/DX74</f>
        <v>-1.9044848054520643E-3</v>
      </c>
      <c r="DZ74" s="28">
        <f>외인!DZ74</f>
        <v>7312.06</v>
      </c>
      <c r="EA74" s="28">
        <f>(기관!EA74+외인!EA74)/DZ74</f>
        <v>-1.3375163770537987E-3</v>
      </c>
      <c r="EB74" s="28">
        <f>외인!EB74</f>
        <v>10474.81</v>
      </c>
      <c r="EC74" s="28">
        <f>(기관!EC74+외인!EC74)/EB74</f>
        <v>-8.7066018381240344E-4</v>
      </c>
      <c r="ED74" s="28">
        <f>외인!ED74</f>
        <v>10025.23</v>
      </c>
      <c r="EE74" s="28">
        <f>(기관!EE74+외인!EE74)/ED74</f>
        <v>2.3819902386279417E-3</v>
      </c>
      <c r="EF74" s="28">
        <f>외인!EF74</f>
        <v>211604.58</v>
      </c>
      <c r="EG74" s="28">
        <f>(기관!EG74+외인!EG74)/EF74</f>
        <v>3.0670413655507837E-4</v>
      </c>
      <c r="EH74" s="28">
        <f>외인!EH74</f>
        <v>299087.98</v>
      </c>
      <c r="EI74" s="28">
        <f>(기관!EI74+외인!EI74)/EH74</f>
        <v>5.8243731493321795E-4</v>
      </c>
      <c r="EJ74" s="28">
        <f>외인!EJ74</f>
        <v>95290.04</v>
      </c>
      <c r="EK74" s="28">
        <f>(기관!EK74+외인!EK74)/EJ74</f>
        <v>-1.6996529752742258E-3</v>
      </c>
      <c r="EL74" s="28">
        <f>외인!EL74</f>
        <v>27379.67</v>
      </c>
      <c r="EM74" s="28">
        <f>(기관!EM74+외인!EM74)/EL74</f>
        <v>-1.1756898457870387E-3</v>
      </c>
      <c r="EN74" s="28">
        <f>외인!EN74</f>
        <v>41862.44</v>
      </c>
      <c r="EO74" s="28">
        <f>(기관!EO74+외인!EO74)/EN74</f>
        <v>-6.5022487939069018E-4</v>
      </c>
      <c r="EP74" s="28">
        <f>외인!EP74</f>
        <v>152492.12</v>
      </c>
      <c r="EQ74" s="28">
        <f>(기관!EQ74+외인!EQ74)/EP74</f>
        <v>1.1639945723097035E-3</v>
      </c>
      <c r="ER74" s="28">
        <f>외인!ER74</f>
        <v>11648.87</v>
      </c>
      <c r="ES74" s="28">
        <f>(기관!ES74+외인!ES74)/ER74</f>
        <v>-5.0648689529542032E-5</v>
      </c>
      <c r="ET74" s="28">
        <f>외인!ET74</f>
        <v>165005.31</v>
      </c>
      <c r="EU74" s="28">
        <f>(기관!EU74+외인!EU74)/ET74</f>
        <v>-3.4691610833614997E-3</v>
      </c>
      <c r="EV74" s="28">
        <f>외인!EV74</f>
        <v>45110.85</v>
      </c>
      <c r="EW74" s="28">
        <f>(기관!EW74+외인!EW74)/EV74</f>
        <v>5.5773721842971257E-4</v>
      </c>
      <c r="EX74" s="28">
        <f>외인!EX74</f>
        <v>78965.73</v>
      </c>
      <c r="EY74" s="28">
        <f>(기관!EY74+외인!EY74)/EX74</f>
        <v>2.1376361619147952E-4</v>
      </c>
    </row>
    <row r="75" spans="1:155">
      <c r="A75" s="27">
        <f>외인!A75</f>
        <v>46171</v>
      </c>
      <c r="B75" s="28">
        <f>외인!B75</f>
        <v>6733677.8099999996</v>
      </c>
      <c r="C75" s="28">
        <f>(기관!C75+외인!C75)/B75</f>
        <v>-4.7489798149400917E-4</v>
      </c>
      <c r="D75" s="28">
        <f>외인!D75</f>
        <v>600429.94999999995</v>
      </c>
      <c r="E75" s="28">
        <f>(기관!E75+외인!E75)/D75</f>
        <v>-2.9585466214668337E-4</v>
      </c>
      <c r="F75" s="28">
        <f>외인!F75</f>
        <v>2769682.32</v>
      </c>
      <c r="G75" s="28">
        <f>(기관!G75+외인!G75)/F75</f>
        <v>-9.6242084543472108E-5</v>
      </c>
      <c r="H75" s="28">
        <f>외인!H75</f>
        <v>339140.27</v>
      </c>
      <c r="I75" s="28">
        <f>(기관!I75+외인!I75)/H75</f>
        <v>1.5119702534883278E-3</v>
      </c>
      <c r="J75" s="28">
        <f>외인!J75</f>
        <v>40416.25</v>
      </c>
      <c r="K75" s="28">
        <f>(기관!K75+외인!K75)/J75</f>
        <v>-1.3583645192218464E-4</v>
      </c>
      <c r="L75" s="28">
        <f>외인!L75</f>
        <v>316254.21000000002</v>
      </c>
      <c r="M75" s="28">
        <f>(기관!M75+외인!M75)/L75</f>
        <v>1.5764217020225596E-3</v>
      </c>
      <c r="N75" s="28">
        <f>외인!N75</f>
        <v>319940.8</v>
      </c>
      <c r="O75" s="28">
        <f>(기관!O75+외인!O75)/N75</f>
        <v>-2.4584548141406161E-3</v>
      </c>
      <c r="P75" s="28">
        <f>외인!P75</f>
        <v>177197.09</v>
      </c>
      <c r="Q75" s="28">
        <f>(기관!Q75+외인!Q75)/P75</f>
        <v>1.465543254688889E-3</v>
      </c>
      <c r="R75" s="28">
        <f>외인!R75</f>
        <v>156140.82</v>
      </c>
      <c r="S75" s="28">
        <f>(기관!S75+외인!S75)/R75</f>
        <v>1.114955077090027E-3</v>
      </c>
      <c r="T75" s="28">
        <f>외인!T75</f>
        <v>7980.19</v>
      </c>
      <c r="U75" s="28">
        <f>(기관!U75+외인!U75)/T75</f>
        <v>-1.8458207135419083E-3</v>
      </c>
      <c r="V75" s="28">
        <f>외인!V75</f>
        <v>122623.16</v>
      </c>
      <c r="W75" s="28">
        <f>(기관!W75+외인!W75)/V75</f>
        <v>-5.0258858114568226E-3</v>
      </c>
      <c r="X75" s="28">
        <f>외인!X75</f>
        <v>3638987.57</v>
      </c>
      <c r="Y75" s="28">
        <f>(기관!Y75+외인!Y75)/X75</f>
        <v>-7.5259394194633091E-4</v>
      </c>
      <c r="Z75" s="28">
        <f>외인!Z75</f>
        <v>45340.94</v>
      </c>
      <c r="AA75" s="28">
        <f>(기관!AA75+외인!AA75)/Z75</f>
        <v>3.7802480495552159E-4</v>
      </c>
      <c r="AB75" s="28">
        <f>외인!AB75</f>
        <v>193636.51</v>
      </c>
      <c r="AC75" s="28">
        <f>(기관!AC75+외인!AC75)/AB75</f>
        <v>3.2896688749451174E-5</v>
      </c>
      <c r="AD75" s="28">
        <f>외인!AD75</f>
        <v>20012.189999999999</v>
      </c>
      <c r="AE75" s="28">
        <f>(기관!AE75+외인!AE75)/AD75</f>
        <v>8.0001239244680358E-4</v>
      </c>
      <c r="AF75" s="28">
        <f>외인!AF75</f>
        <v>23252.99</v>
      </c>
      <c r="AG75" s="28">
        <f>(기관!AG75+외인!AG75)/AF75</f>
        <v>1.5481879964684086E-5</v>
      </c>
      <c r="AH75" s="28">
        <f>외인!AH75</f>
        <v>215051.83</v>
      </c>
      <c r="AI75" s="28">
        <f>(기관!AI75+외인!AI75)/AH75</f>
        <v>5.0927257861511812E-4</v>
      </c>
      <c r="AJ75" s="28">
        <f>외인!AJ75</f>
        <v>104332.11</v>
      </c>
      <c r="AK75" s="28">
        <f>(기관!AK75+외인!AK75)/AJ75</f>
        <v>2.1400889908197969E-3</v>
      </c>
      <c r="AL75" s="28">
        <f>외인!AL75</f>
        <v>121216.56</v>
      </c>
      <c r="AM75" s="28">
        <f>(기관!AM75+외인!AM75)/AL75</f>
        <v>-5.1513588572386472E-3</v>
      </c>
      <c r="AN75" s="28">
        <f>외인!AN75</f>
        <v>216256.48</v>
      </c>
      <c r="AO75" s="28">
        <f>(기관!AO75+외인!AO75)/AN75</f>
        <v>-7.9775644179540868E-4</v>
      </c>
      <c r="AP75" s="28">
        <f>외인!AP75</f>
        <v>162195.82999999999</v>
      </c>
      <c r="AQ75" s="28">
        <f>(기관!AQ75+외인!AQ75)/AP75</f>
        <v>-3.4441082733138086E-3</v>
      </c>
      <c r="AR75" s="28">
        <f>외인!AR75</f>
        <v>23929.040000000001</v>
      </c>
      <c r="AS75" s="28">
        <f>(기관!AS75+외인!AS75)/AR75</f>
        <v>7.7479079812646046E-4</v>
      </c>
      <c r="AT75" s="28">
        <f>외인!AT75</f>
        <v>107583.71</v>
      </c>
      <c r="AU75" s="28">
        <f>(기관!AU75+외인!AU75)/AT75</f>
        <v>-1.3141394733459182E-3</v>
      </c>
      <c r="AV75" s="28">
        <f>외인!AV75</f>
        <v>44532.08</v>
      </c>
      <c r="AW75" s="28">
        <f>(기관!AW75+외인!AW75)/AV75</f>
        <v>-2.205825553174251E-3</v>
      </c>
      <c r="AX75" s="28">
        <f>외인!AX75</f>
        <v>64610.83</v>
      </c>
      <c r="AY75" s="28">
        <f>(기관!AY75+외인!AY75)/AX75</f>
        <v>-1.4930933405436827E-3</v>
      </c>
      <c r="AZ75" s="28">
        <f>외인!AZ75</f>
        <v>3979943.29</v>
      </c>
      <c r="BA75" s="28">
        <f>(기관!BA75+외인!BA75)/AZ75</f>
        <v>-7.7204868916612131E-4</v>
      </c>
      <c r="BB75" s="28">
        <f>외인!BB75</f>
        <v>129963.69</v>
      </c>
      <c r="BC75" s="28">
        <f>(기관!BC75+외인!BC75)/BB75</f>
        <v>2.0836589050372457E-4</v>
      </c>
      <c r="BD75" s="28">
        <f>외인!BD75</f>
        <v>32999.760000000002</v>
      </c>
      <c r="BE75" s="28">
        <f>(기관!BE75+외인!BE75)/BD75</f>
        <v>-2.266683151635042E-3</v>
      </c>
      <c r="BF75" s="28">
        <f>외인!BF75</f>
        <v>0</v>
      </c>
      <c r="BG75" s="28" t="e">
        <f>(기관!BG75+외인!BG75)/BF75</f>
        <v>#DIV/0!</v>
      </c>
      <c r="BH75" s="28">
        <f>외인!BH75</f>
        <v>110667.07</v>
      </c>
      <c r="BI75" s="28">
        <f>(기관!BI75+외인!BI75)/BH75</f>
        <v>4.9888372394787342E-4</v>
      </c>
      <c r="BJ75" s="28">
        <f>외인!BJ75</f>
        <v>124259.43</v>
      </c>
      <c r="BK75" s="28">
        <f>(기관!BK75+외인!BK75)/BJ75</f>
        <v>-2.2807122163686087E-4</v>
      </c>
      <c r="BL75" s="28">
        <f>외인!BL75</f>
        <v>42930.82</v>
      </c>
      <c r="BM75" s="28">
        <f>(기관!BM75+외인!BM75)/BL75</f>
        <v>1.7865952711828011E-4</v>
      </c>
      <c r="BN75" s="28">
        <f>외인!BN75</f>
        <v>49902.7</v>
      </c>
      <c r="BO75" s="28">
        <f>(기관!BO75+외인!BO75)/BN75</f>
        <v>-1.8944866710618867E-3</v>
      </c>
      <c r="BP75" s="28">
        <f>외인!BP75</f>
        <v>72415.7</v>
      </c>
      <c r="BQ75" s="28">
        <f>(기관!BQ75+외인!BQ75)/BP75</f>
        <v>-1.738435173588048E-3</v>
      </c>
      <c r="BR75" s="28">
        <f>외인!BR75</f>
        <v>299011.46000000002</v>
      </c>
      <c r="BS75" s="28">
        <f>(기관!BS75+외인!BS75)/BR75</f>
        <v>-3.0268070661907073E-3</v>
      </c>
      <c r="BT75" s="28">
        <f>외인!BT75</f>
        <v>3678536.62</v>
      </c>
      <c r="BU75" s="28">
        <f>(기관!BU75+외인!BU75)/BT75</f>
        <v>-7.4730804229427498E-4</v>
      </c>
      <c r="BV75" s="28">
        <f>외인!BV75</f>
        <v>483713.07</v>
      </c>
      <c r="BW75" s="28">
        <f>(기관!BW75+외인!BW75)/BV75</f>
        <v>8.4792002829280587E-4</v>
      </c>
      <c r="BX75" s="28">
        <f>외인!BX75</f>
        <v>74241.61</v>
      </c>
      <c r="BY75" s="28">
        <f>(기관!BY75+외인!BY75)/BX75</f>
        <v>-5.4484271017290716E-4</v>
      </c>
      <c r="BZ75" s="28">
        <f>외인!BZ75</f>
        <v>337473.04</v>
      </c>
      <c r="CA75" s="28">
        <f>(기관!CA75+외인!CA75)/BZ75</f>
        <v>-2.3615219752072644E-3</v>
      </c>
      <c r="CB75" s="28">
        <f>외인!CB75</f>
        <v>11038.76</v>
      </c>
      <c r="CC75" s="28">
        <f>(기관!CC75+외인!CC75)/CB75</f>
        <v>-1.9848243824487533E-3</v>
      </c>
      <c r="CD75" s="28">
        <f>외인!CD75</f>
        <v>24861</v>
      </c>
      <c r="CE75" s="28">
        <f>(기관!CE75+외인!CE75)/CD75</f>
        <v>-7.9321024898435324E-4</v>
      </c>
      <c r="CF75" s="28">
        <f>외인!CF75</f>
        <v>27513.200000000001</v>
      </c>
      <c r="CG75" s="28">
        <f>(기관!CG75+외인!CG75)/CF75</f>
        <v>-7.7926231772385631E-4</v>
      </c>
      <c r="CH75" s="28">
        <f>외인!CH75</f>
        <v>64086.74</v>
      </c>
      <c r="CI75" s="28">
        <f>(기관!CI75+외인!CI75)/CH75</f>
        <v>-1.3452080726839906E-3</v>
      </c>
      <c r="CJ75" s="28">
        <f>외인!CJ75</f>
        <v>330267.14</v>
      </c>
      <c r="CK75" s="28">
        <f>(기관!CK75+외인!CK75)/CJ75</f>
        <v>1.2355452619355349E-3</v>
      </c>
      <c r="CL75" s="28">
        <f>외인!CL75</f>
        <v>219978.6</v>
      </c>
      <c r="CM75" s="28">
        <f>(기관!CM75+외인!CM75)/CL75</f>
        <v>3.0798450394720214E-4</v>
      </c>
      <c r="CN75" s="28">
        <f>외인!CN75</f>
        <v>111180.39</v>
      </c>
      <c r="CO75" s="28">
        <f>(기관!CO75+외인!CO75)/CN75</f>
        <v>-2.0528800087857217E-3</v>
      </c>
      <c r="CP75" s="28">
        <f>외인!CP75</f>
        <v>130447.52</v>
      </c>
      <c r="CQ75" s="28">
        <f>(기관!CQ75+외인!CQ75)/CP75</f>
        <v>2.1119604266911325E-4</v>
      </c>
      <c r="CR75" s="28">
        <f>외인!CR75</f>
        <v>188902.82</v>
      </c>
      <c r="CS75" s="28">
        <f>(기관!CS75+외인!CS75)/CR75</f>
        <v>1.3594820871387732E-3</v>
      </c>
      <c r="CT75" s="28">
        <f>외인!CT75</f>
        <v>281329.17</v>
      </c>
      <c r="CU75" s="28">
        <f>(기관!CU75+외인!CU75)/CT75</f>
        <v>-3.1951894643559358E-3</v>
      </c>
      <c r="CV75" s="28">
        <f>외인!CV75</f>
        <v>3678536.62</v>
      </c>
      <c r="CW75" s="28">
        <f>(기관!CW75+외인!CW75)/CV75</f>
        <v>-7.4730804229427498E-4</v>
      </c>
      <c r="CX75" s="28">
        <f>외인!CX75</f>
        <v>274498.25</v>
      </c>
      <c r="CY75" s="28">
        <f>(기관!CY75+외인!CY75)/CX75</f>
        <v>1.9153127570030045E-3</v>
      </c>
      <c r="CZ75" s="28">
        <f>외인!CZ75</f>
        <v>19742.36</v>
      </c>
      <c r="DA75" s="28">
        <f>(기관!DA75+외인!DA75)/CZ75</f>
        <v>2.8709840160953399E-3</v>
      </c>
      <c r="DB75" s="28">
        <f>외인!DB75</f>
        <v>32999.760000000002</v>
      </c>
      <c r="DC75" s="28">
        <f>(기관!DC75+외인!DC75)/DB75</f>
        <v>-2.266683151635042E-3</v>
      </c>
      <c r="DD75" s="28">
        <f>외인!DD75</f>
        <v>7980.19</v>
      </c>
      <c r="DE75" s="28">
        <f>(기관!DE75+외인!DE75)/DD75</f>
        <v>-1.8458207135419083E-3</v>
      </c>
      <c r="DF75" s="28">
        <f>외인!DF75</f>
        <v>56475.57</v>
      </c>
      <c r="DG75" s="28">
        <f>(기관!DG75+외인!DG75)/DF75</f>
        <v>-9.1189872010145282E-5</v>
      </c>
      <c r="DH75" s="28">
        <f>외인!DH75</f>
        <v>17529.97</v>
      </c>
      <c r="DI75" s="28">
        <f>(기관!DI75+외인!DI75)/DH75</f>
        <v>-1.0496310033616692E-4</v>
      </c>
      <c r="DJ75" s="28">
        <f>외인!DJ75</f>
        <v>653564.22</v>
      </c>
      <c r="DK75" s="28">
        <f>(기관!DK75+외인!DK75)/DJ75</f>
        <v>-4.092176282232832E-4</v>
      </c>
      <c r="DL75" s="28">
        <f>외인!DL75</f>
        <v>89173.78</v>
      </c>
      <c r="DM75" s="28">
        <f>(기관!DM75+외인!DM75)/DL75</f>
        <v>-2.6758986778400561E-3</v>
      </c>
      <c r="DN75" s="28">
        <f>외인!DN75</f>
        <v>3678536.62</v>
      </c>
      <c r="DO75" s="28">
        <f>(기관!DO75+외인!DO75)/DN75</f>
        <v>-7.4730804229427498E-4</v>
      </c>
      <c r="DP75" s="28">
        <f>외인!DP75</f>
        <v>74828.66</v>
      </c>
      <c r="DQ75" s="28">
        <f>(기관!DQ75+외인!DQ75)/DP75</f>
        <v>5.111677798319521E-3</v>
      </c>
      <c r="DR75" s="28">
        <f>외인!DR75</f>
        <v>41341.89</v>
      </c>
      <c r="DS75" s="28">
        <f>(기관!DS75+외인!DS75)/DR75</f>
        <v>-2.41159753460715E-4</v>
      </c>
      <c r="DT75" s="28">
        <f>외인!DT75</f>
        <v>156140.82</v>
      </c>
      <c r="DU75" s="28">
        <f>(기관!DU75+외인!DU75)/DT75</f>
        <v>1.114955077090027E-3</v>
      </c>
      <c r="DV75" s="28">
        <f>외인!DV75</f>
        <v>32447.11</v>
      </c>
      <c r="DW75" s="28">
        <f>(기관!DW75+외인!DW75)/DV75</f>
        <v>2.520717561594854E-3</v>
      </c>
      <c r="DX75" s="28">
        <f>외인!DX75</f>
        <v>122623.16</v>
      </c>
      <c r="DY75" s="28">
        <f>(기관!DY75+외인!DY75)/DX75</f>
        <v>-5.0258858114568226E-3</v>
      </c>
      <c r="DZ75" s="28">
        <f>외인!DZ75</f>
        <v>7102.68</v>
      </c>
      <c r="EA75" s="28">
        <f>(기관!EA75+외인!EA75)/DZ75</f>
        <v>-3.8858571694064769E-4</v>
      </c>
      <c r="EB75" s="28">
        <f>외인!EB75</f>
        <v>10347.07</v>
      </c>
      <c r="EC75" s="28">
        <f>(기관!EC75+외인!EC75)/EB75</f>
        <v>-8.5048231045117091E-4</v>
      </c>
      <c r="ED75" s="28">
        <f>외인!ED75</f>
        <v>9751.73</v>
      </c>
      <c r="EE75" s="28">
        <f>(기관!EE75+외인!EE75)/ED75</f>
        <v>2.0181034544639771E-3</v>
      </c>
      <c r="EF75" s="28">
        <f>외인!EF75</f>
        <v>210672.43</v>
      </c>
      <c r="EG75" s="28">
        <f>(기관!EG75+외인!EG75)/EF75</f>
        <v>7.3099266002675633E-6</v>
      </c>
      <c r="EH75" s="28">
        <f>외인!EH75</f>
        <v>313048.07</v>
      </c>
      <c r="EI75" s="28">
        <f>(기관!EI75+외인!EI75)/EH75</f>
        <v>8.4840005562085072E-4</v>
      </c>
      <c r="EJ75" s="28">
        <f>외인!EJ75</f>
        <v>94619.09</v>
      </c>
      <c r="EK75" s="28">
        <f>(기관!EK75+외인!EK75)/EJ75</f>
        <v>-1.3841815642065462E-3</v>
      </c>
      <c r="EL75" s="28">
        <f>외인!EL75</f>
        <v>27060.22</v>
      </c>
      <c r="EM75" s="28">
        <f>(기관!EM75+외인!EM75)/EL75</f>
        <v>-1.0417505844372292E-3</v>
      </c>
      <c r="EN75" s="28">
        <f>외인!EN75</f>
        <v>41341.89</v>
      </c>
      <c r="EO75" s="28">
        <f>(기관!EO75+외인!EO75)/EN75</f>
        <v>-2.41159753460715E-4</v>
      </c>
      <c r="EP75" s="28">
        <f>외인!EP75</f>
        <v>148547.51999999999</v>
      </c>
      <c r="EQ75" s="28">
        <f>(기관!EQ75+외인!EQ75)/EP75</f>
        <v>1.0031133471632514E-3</v>
      </c>
      <c r="ER75" s="28">
        <f>외인!ER75</f>
        <v>11088.76</v>
      </c>
      <c r="ES75" s="28">
        <f>(기관!ES75+외인!ES75)/ER75</f>
        <v>2.1048340842438648E-3</v>
      </c>
      <c r="ET75" s="28">
        <f>외인!ET75</f>
        <v>162195.82999999999</v>
      </c>
      <c r="EU75" s="28">
        <f>(기관!EU75+외인!EU75)/ET75</f>
        <v>-3.4441082733138086E-3</v>
      </c>
      <c r="EV75" s="28">
        <f>외인!EV75</f>
        <v>45340.94</v>
      </c>
      <c r="EW75" s="28">
        <f>(기관!EW75+외인!EW75)/EV75</f>
        <v>3.7802480495552159E-4</v>
      </c>
      <c r="EX75" s="28">
        <f>외인!EX75</f>
        <v>85106.58</v>
      </c>
      <c r="EY75" s="28">
        <f>(기관!EY75+외인!EY75)/EX75</f>
        <v>1.2219971710765489E-4</v>
      </c>
    </row>
    <row r="76" spans="1:155">
      <c r="A76" s="27">
        <f>외인!A76</f>
        <v>46174</v>
      </c>
      <c r="B76" s="28">
        <f>외인!B76</f>
        <v>6981476.71</v>
      </c>
      <c r="C76" s="28">
        <f>(기관!C76+외인!C76)/B76</f>
        <v>-3.4565466594530832E-4</v>
      </c>
      <c r="D76" s="28">
        <f>외인!D76</f>
        <v>586307.97</v>
      </c>
      <c r="E76" s="28">
        <f>(기관!E76+외인!E76)/D76</f>
        <v>-9.567497436543459E-4</v>
      </c>
      <c r="F76" s="28">
        <f>외인!F76</f>
        <v>2976524.6</v>
      </c>
      <c r="G76" s="28">
        <f>(기관!G76+외인!G76)/F76</f>
        <v>5.1042749655084323E-4</v>
      </c>
      <c r="H76" s="28">
        <f>외인!H76</f>
        <v>330280.42</v>
      </c>
      <c r="I76" s="28">
        <f>(기관!I76+외인!I76)/H76</f>
        <v>6.0566714793447343E-4</v>
      </c>
      <c r="J76" s="28">
        <f>외인!J76</f>
        <v>41351.74</v>
      </c>
      <c r="K76" s="28">
        <f>(기관!K76+외인!K76)/J76</f>
        <v>4.8438106836616796E-4</v>
      </c>
      <c r="L76" s="28">
        <f>외인!L76</f>
        <v>307742.44</v>
      </c>
      <c r="M76" s="28">
        <f>(기관!M76+외인!M76)/L76</f>
        <v>7.65282812471364E-4</v>
      </c>
      <c r="N76" s="28">
        <f>외인!N76</f>
        <v>324643.65000000002</v>
      </c>
      <c r="O76" s="28">
        <f>(기관!O76+외인!O76)/N76</f>
        <v>-2.8082483670941968E-3</v>
      </c>
      <c r="P76" s="28">
        <f>외인!P76</f>
        <v>177148.32</v>
      </c>
      <c r="Q76" s="28">
        <f>(기관!Q76+외인!Q76)/P76</f>
        <v>6.8253540310176232E-4</v>
      </c>
      <c r="R76" s="28">
        <f>외인!R76</f>
        <v>171123.87</v>
      </c>
      <c r="S76" s="28">
        <f>(기관!S76+외인!S76)/R76</f>
        <v>-2.0046881828934791E-3</v>
      </c>
      <c r="T76" s="28">
        <f>외인!T76</f>
        <v>7764.23</v>
      </c>
      <c r="U76" s="28">
        <f>(기관!U76+외인!U76)/T76</f>
        <v>-2.7858525571756638E-3</v>
      </c>
      <c r="V76" s="28">
        <f>외인!V76</f>
        <v>120041.74</v>
      </c>
      <c r="W76" s="28">
        <f>(기관!W76+외인!W76)/V76</f>
        <v>-6.9574966174265722E-3</v>
      </c>
      <c r="X76" s="28">
        <f>외인!X76</f>
        <v>3846114.05</v>
      </c>
      <c r="Y76" s="28">
        <f>(기관!Y76+외인!Y76)/X76</f>
        <v>-6.2421445874700447E-5</v>
      </c>
      <c r="Z76" s="28">
        <f>외인!Z76</f>
        <v>46605.11</v>
      </c>
      <c r="AA76" s="28">
        <f>(기관!AA76+외인!AA76)/Z76</f>
        <v>3.3343983095415931E-4</v>
      </c>
      <c r="AB76" s="28">
        <f>외인!AB76</f>
        <v>193019.49</v>
      </c>
      <c r="AC76" s="28">
        <f>(기관!AC76+외인!AC76)/AB76</f>
        <v>-9.8176614185437904E-5</v>
      </c>
      <c r="AD76" s="28">
        <f>외인!AD76</f>
        <v>19590.38</v>
      </c>
      <c r="AE76" s="28">
        <f>(기관!AE76+외인!AE76)/AD76</f>
        <v>-1.4292729390649868E-5</v>
      </c>
      <c r="AF76" s="28">
        <f>외인!AF76</f>
        <v>23192.71</v>
      </c>
      <c r="AG76" s="28">
        <f>(기관!AG76+외인!AG76)/AF76</f>
        <v>-4.1694135786632955E-4</v>
      </c>
      <c r="AH76" s="28">
        <f>외인!AH76</f>
        <v>212743.95</v>
      </c>
      <c r="AI76" s="28">
        <f>(기관!AI76+외인!AI76)/AH76</f>
        <v>4.5228078166265133E-4</v>
      </c>
      <c r="AJ76" s="28">
        <f>외인!AJ76</f>
        <v>110379.68</v>
      </c>
      <c r="AK76" s="28">
        <f>(기관!AK76+외인!AK76)/AJ76</f>
        <v>-9.4392373668776694E-4</v>
      </c>
      <c r="AL76" s="28">
        <f>외인!AL76</f>
        <v>119640.87</v>
      </c>
      <c r="AM76" s="28">
        <f>(기관!AM76+외인!AM76)/AL76</f>
        <v>-6.5883840530414064E-3</v>
      </c>
      <c r="AN76" s="28">
        <f>외인!AN76</f>
        <v>221984.38</v>
      </c>
      <c r="AO76" s="28">
        <f>(기관!AO76+외인!AO76)/AN76</f>
        <v>-6.4711760349984971E-4</v>
      </c>
      <c r="AP76" s="28">
        <f>외인!AP76</f>
        <v>169065.27</v>
      </c>
      <c r="AQ76" s="28">
        <f>(기관!AQ76+외인!AQ76)/AP76</f>
        <v>-2.4206627416736744E-3</v>
      </c>
      <c r="AR76" s="28">
        <f>외인!AR76</f>
        <v>23280.77</v>
      </c>
      <c r="AS76" s="28">
        <f>(기관!AS76+외인!AS76)/AR76</f>
        <v>2.276557003913535E-5</v>
      </c>
      <c r="AT76" s="28">
        <f>외인!AT76</f>
        <v>121368.17</v>
      </c>
      <c r="AU76" s="28">
        <f>(기관!AU76+외인!AU76)/AT76</f>
        <v>-2.4244412682501515E-3</v>
      </c>
      <c r="AV76" s="28">
        <f>외인!AV76</f>
        <v>43620.54</v>
      </c>
      <c r="AW76" s="28">
        <f>(기관!AW76+외인!AW76)/AV76</f>
        <v>-2.4353206081355254E-3</v>
      </c>
      <c r="AX76" s="28">
        <f>외인!AX76</f>
        <v>61895.74</v>
      </c>
      <c r="AY76" s="28">
        <f>(기관!AY76+외인!AY76)/AX76</f>
        <v>4.3088587356738959E-4</v>
      </c>
      <c r="AZ76" s="28">
        <f>외인!AZ76</f>
        <v>4187843.89</v>
      </c>
      <c r="BA76" s="28">
        <f>(기관!BA76+외인!BA76)/AZ76</f>
        <v>-4.1274222377950194E-4</v>
      </c>
      <c r="BB76" s="28">
        <f>외인!BB76</f>
        <v>135464.95000000001</v>
      </c>
      <c r="BC76" s="28">
        <f>(기관!BC76+외인!BC76)/BB76</f>
        <v>4.6742718319388142E-4</v>
      </c>
      <c r="BD76" s="28">
        <f>외인!BD76</f>
        <v>32837.269999999997</v>
      </c>
      <c r="BE76" s="28">
        <f>(기관!BE76+외인!BE76)/BD76</f>
        <v>-1.5850891380434489E-3</v>
      </c>
      <c r="BF76" s="28">
        <f>외인!BF76</f>
        <v>0</v>
      </c>
      <c r="BG76" s="28" t="e">
        <f>(기관!BG76+외인!BG76)/BF76</f>
        <v>#DIV/0!</v>
      </c>
      <c r="BH76" s="28">
        <f>외인!BH76</f>
        <v>108084.21</v>
      </c>
      <c r="BI76" s="28">
        <f>(기관!BI76+외인!BI76)/BH76</f>
        <v>3.0531749272164573E-5</v>
      </c>
      <c r="BJ76" s="28">
        <f>외인!BJ76</f>
        <v>121026.03</v>
      </c>
      <c r="BK76" s="28">
        <f>(기관!BK76+외인!BK76)/BJ76</f>
        <v>-1.2364282295304571E-3</v>
      </c>
      <c r="BL76" s="28">
        <f>외인!BL76</f>
        <v>42491.21</v>
      </c>
      <c r="BM76" s="28">
        <f>(기관!BM76+외인!BM76)/BL76</f>
        <v>2.0145343001529012E-4</v>
      </c>
      <c r="BN76" s="28">
        <f>외인!BN76</f>
        <v>48630.2</v>
      </c>
      <c r="BO76" s="28">
        <f>(기관!BO76+외인!BO76)/BN76</f>
        <v>-1.1511365365554735E-3</v>
      </c>
      <c r="BP76" s="28">
        <f>외인!BP76</f>
        <v>69413.69</v>
      </c>
      <c r="BQ76" s="28">
        <f>(기관!BQ76+외인!BQ76)/BP76</f>
        <v>1.604870739475165E-4</v>
      </c>
      <c r="BR76" s="28">
        <f>외인!BR76</f>
        <v>311411.37</v>
      </c>
      <c r="BS76" s="28">
        <f>(기관!BS76+외인!BS76)/BR76</f>
        <v>-1.3626991204592177E-3</v>
      </c>
      <c r="BT76" s="28">
        <f>외인!BT76</f>
        <v>3885056.92</v>
      </c>
      <c r="BU76" s="28">
        <f>(기관!BU76+외인!BU76)/BT76</f>
        <v>-7.5633383512949966E-5</v>
      </c>
      <c r="BV76" s="28">
        <f>외인!BV76</f>
        <v>494009.83</v>
      </c>
      <c r="BW76" s="28">
        <f>(기관!BW76+외인!BW76)/BV76</f>
        <v>1.0335624293144126E-3</v>
      </c>
      <c r="BX76" s="28">
        <f>외인!BX76</f>
        <v>72816.86</v>
      </c>
      <c r="BY76" s="28">
        <f>(기관!BY76+외인!BY76)/BX76</f>
        <v>-1.8509449597249867E-3</v>
      </c>
      <c r="BZ76" s="28">
        <f>외인!BZ76</f>
        <v>341625.26</v>
      </c>
      <c r="CA76" s="28">
        <f>(기관!CA76+외인!CA76)/BZ76</f>
        <v>-2.7277842393738684E-3</v>
      </c>
      <c r="CB76" s="28">
        <f>외인!CB76</f>
        <v>10896.76</v>
      </c>
      <c r="CC76" s="28">
        <f>(기관!CC76+외인!CC76)/CB76</f>
        <v>-2.0400559432345029E-3</v>
      </c>
      <c r="CD76" s="28">
        <f>외인!CD76</f>
        <v>24485.26</v>
      </c>
      <c r="CE76" s="28">
        <f>(기관!CE76+외인!CE76)/CD76</f>
        <v>-1.222368069605959E-3</v>
      </c>
      <c r="CF76" s="28">
        <f>외인!CF76</f>
        <v>27263.33</v>
      </c>
      <c r="CG76" s="28">
        <f>(기관!CG76+외인!CG76)/CF76</f>
        <v>2.7216044408368315E-4</v>
      </c>
      <c r="CH76" s="28">
        <f>외인!CH76</f>
        <v>63206.03</v>
      </c>
      <c r="CI76" s="28">
        <f>(기관!CI76+외인!CI76)/CH76</f>
        <v>-1.5726347628541137E-3</v>
      </c>
      <c r="CJ76" s="28">
        <f>외인!CJ76</f>
        <v>325426.65999999997</v>
      </c>
      <c r="CK76" s="28">
        <f>(기관!CK76+외인!CK76)/CJ76</f>
        <v>5.9125457023097001E-4</v>
      </c>
      <c r="CL76" s="28">
        <f>외인!CL76</f>
        <v>218383.46</v>
      </c>
      <c r="CM76" s="28">
        <f>(기관!CM76+외인!CM76)/CL76</f>
        <v>3.5776518972636479E-4</v>
      </c>
      <c r="CN76" s="28">
        <f>외인!CN76</f>
        <v>112812</v>
      </c>
      <c r="CO76" s="28">
        <f>(기관!CO76+외인!CO76)/CN76</f>
        <v>-1.0214338900117008E-3</v>
      </c>
      <c r="CP76" s="28">
        <f>외인!CP76</f>
        <v>135940.25</v>
      </c>
      <c r="CQ76" s="28">
        <f>(기관!CQ76+외인!CQ76)/CP76</f>
        <v>4.6880890685429817E-4</v>
      </c>
      <c r="CR76" s="28">
        <f>외인!CR76</f>
        <v>203607.87</v>
      </c>
      <c r="CS76" s="28">
        <f>(기관!CS76+외인!CS76)/CR76</f>
        <v>-1.3739154581794896E-3</v>
      </c>
      <c r="CT76" s="28">
        <f>외인!CT76</f>
        <v>271662.78000000003</v>
      </c>
      <c r="CU76" s="28">
        <f>(기관!CU76+외인!CU76)/CT76</f>
        <v>-6.3255260805326367E-3</v>
      </c>
      <c r="CV76" s="28">
        <f>외인!CV76</f>
        <v>3885056.92</v>
      </c>
      <c r="CW76" s="28">
        <f>(기관!CW76+외인!CW76)/CV76</f>
        <v>-7.5633383512949966E-5</v>
      </c>
      <c r="CX76" s="28">
        <f>외인!CX76</f>
        <v>283005.93</v>
      </c>
      <c r="CY76" s="28">
        <f>(기관!CY76+외인!CY76)/CX76</f>
        <v>3.6366729135322364E-4</v>
      </c>
      <c r="CZ76" s="28">
        <f>외인!CZ76</f>
        <v>19311.830000000002</v>
      </c>
      <c r="DA76" s="28">
        <f>(기관!DA76+외인!DA76)/CZ76</f>
        <v>-7.3183121433856848E-3</v>
      </c>
      <c r="DB76" s="28">
        <f>외인!DB76</f>
        <v>32837.269999999997</v>
      </c>
      <c r="DC76" s="28">
        <f>(기관!DC76+외인!DC76)/DB76</f>
        <v>-1.5850891380434489E-3</v>
      </c>
      <c r="DD76" s="28">
        <f>외인!DD76</f>
        <v>7764.23</v>
      </c>
      <c r="DE76" s="28">
        <f>(기관!DE76+외인!DE76)/DD76</f>
        <v>-2.7858525571756638E-3</v>
      </c>
      <c r="DF76" s="28">
        <f>외인!DF76</f>
        <v>55156.51</v>
      </c>
      <c r="DG76" s="28">
        <f>(기관!DG76+외인!DG76)/DF76</f>
        <v>-1.5990859465183711E-3</v>
      </c>
      <c r="DH76" s="28">
        <f>외인!DH76</f>
        <v>17236.240000000002</v>
      </c>
      <c r="DI76" s="28">
        <f>(기관!DI76+외인!DI76)/DH76</f>
        <v>-5.93516915522179E-4</v>
      </c>
      <c r="DJ76" s="28">
        <f>외인!DJ76</f>
        <v>659312.84</v>
      </c>
      <c r="DK76" s="28">
        <f>(기관!DK76+외인!DK76)/DJ76</f>
        <v>-1.1191955551783273E-4</v>
      </c>
      <c r="DL76" s="28">
        <f>외인!DL76</f>
        <v>90332.93</v>
      </c>
      <c r="DM76" s="28">
        <f>(기관!DM76+외인!DM76)/DL76</f>
        <v>-1.5202650904825078E-3</v>
      </c>
      <c r="DN76" s="28">
        <f>외인!DN76</f>
        <v>3885056.92</v>
      </c>
      <c r="DO76" s="28">
        <f>(기관!DO76+외인!DO76)/DN76</f>
        <v>-7.5633383512949966E-5</v>
      </c>
      <c r="DP76" s="28">
        <f>외인!DP76</f>
        <v>72266.81</v>
      </c>
      <c r="DQ76" s="28">
        <f>(기관!DQ76+외인!DQ76)/DP76</f>
        <v>3.924069707795322E-3</v>
      </c>
      <c r="DR76" s="28">
        <f>외인!DR76</f>
        <v>42068.97</v>
      </c>
      <c r="DS76" s="28">
        <f>(기관!DS76+외인!DS76)/DR76</f>
        <v>4.0457372738148797E-4</v>
      </c>
      <c r="DT76" s="28">
        <f>외인!DT76</f>
        <v>171123.87</v>
      </c>
      <c r="DU76" s="28">
        <f>(기관!DU76+외인!DU76)/DT76</f>
        <v>-2.0046881828934791E-3</v>
      </c>
      <c r="DV76" s="28">
        <f>외인!DV76</f>
        <v>32178.77</v>
      </c>
      <c r="DW76" s="28">
        <f>(기관!DW76+외인!DW76)/DV76</f>
        <v>1.9512865159233865E-3</v>
      </c>
      <c r="DX76" s="28">
        <f>외인!DX76</f>
        <v>120041.74</v>
      </c>
      <c r="DY76" s="28">
        <f>(기관!DY76+외인!DY76)/DX76</f>
        <v>-6.9574966174265722E-3</v>
      </c>
      <c r="DZ76" s="28">
        <f>외인!DZ76</f>
        <v>6863.67</v>
      </c>
      <c r="EA76" s="28">
        <f>(기관!EA76+외인!EA76)/DZ76</f>
        <v>1.2471462060384606E-3</v>
      </c>
      <c r="EB76" s="28">
        <f>외인!EB76</f>
        <v>10123.85</v>
      </c>
      <c r="EC76" s="28">
        <f>(기관!EC76+외인!EC76)/EB76</f>
        <v>-1.5754875862443634E-3</v>
      </c>
      <c r="ED76" s="28">
        <f>외인!ED76</f>
        <v>9429.83</v>
      </c>
      <c r="EE76" s="28">
        <f>(기관!EE76+외인!EE76)/ED76</f>
        <v>2.2312173178095467E-3</v>
      </c>
      <c r="EF76" s="28">
        <f>외인!EF76</f>
        <v>208654.31</v>
      </c>
      <c r="EG76" s="28">
        <f>(기관!EG76+외인!EG76)/EF76</f>
        <v>-4.0219634092389465E-4</v>
      </c>
      <c r="EH76" s="28">
        <f>외인!EH76</f>
        <v>326604.59999999998</v>
      </c>
      <c r="EI76" s="28">
        <f>(기관!EI76+외인!EI76)/EH76</f>
        <v>8.8170834091130389E-4</v>
      </c>
      <c r="EJ76" s="28">
        <f>외인!EJ76</f>
        <v>94817.83</v>
      </c>
      <c r="EK76" s="28">
        <f>(기관!EK76+외인!EK76)/EJ76</f>
        <v>-1.1853255869702988E-3</v>
      </c>
      <c r="EL76" s="28">
        <f>외인!EL76</f>
        <v>26642.26</v>
      </c>
      <c r="EM76" s="28">
        <f>(기관!EM76+외인!EM76)/EL76</f>
        <v>-1.4762261159526257E-3</v>
      </c>
      <c r="EN76" s="28">
        <f>외인!EN76</f>
        <v>42068.97</v>
      </c>
      <c r="EO76" s="28">
        <f>(기관!EO76+외인!EO76)/EN76</f>
        <v>4.0457372738148797E-4</v>
      </c>
      <c r="EP76" s="28">
        <f>외인!EP76</f>
        <v>145858.4</v>
      </c>
      <c r="EQ76" s="28">
        <f>(기관!EQ76+외인!EQ76)/EP76</f>
        <v>1.5826308255129633E-3</v>
      </c>
      <c r="ER76" s="28">
        <f>외인!ER76</f>
        <v>10517.1</v>
      </c>
      <c r="ES76" s="28">
        <f>(기관!ES76+외인!ES76)/ER76</f>
        <v>5.6422397809282026E-3</v>
      </c>
      <c r="ET76" s="28">
        <f>외인!ET76</f>
        <v>169065.27</v>
      </c>
      <c r="EU76" s="28">
        <f>(기관!EU76+외인!EU76)/ET76</f>
        <v>-2.4206627416736744E-3</v>
      </c>
      <c r="EV76" s="28">
        <f>외인!EV76</f>
        <v>46605.11</v>
      </c>
      <c r="EW76" s="28">
        <f>(기관!EW76+외인!EW76)/EV76</f>
        <v>3.3343983095415931E-4</v>
      </c>
      <c r="EX76" s="28">
        <f>외인!EX76</f>
        <v>89335.13</v>
      </c>
      <c r="EY76" s="28">
        <f>(기관!EY76+외인!EY76)/EX76</f>
        <v>5.3942944953457831E-4</v>
      </c>
    </row>
    <row r="77" spans="1:155">
      <c r="A77" s="27">
        <f>외인!A77</f>
        <v>46175</v>
      </c>
      <c r="B77" s="28">
        <f>외인!B77</f>
        <v>6992104.4800000004</v>
      </c>
      <c r="C77" s="28">
        <f>(기관!C77+외인!C77)/B77</f>
        <v>-1.3523825376247809E-3</v>
      </c>
      <c r="D77" s="28">
        <f>외인!D77</f>
        <v>574393.09</v>
      </c>
      <c r="E77" s="28">
        <f>(기관!E77+외인!E77)/D77</f>
        <v>7.0665891889472272E-5</v>
      </c>
      <c r="F77" s="28">
        <f>외인!F77</f>
        <v>3058228.77</v>
      </c>
      <c r="G77" s="28">
        <f>(기관!G77+외인!G77)/F77</f>
        <v>-1.0517264213690594E-3</v>
      </c>
      <c r="H77" s="28">
        <f>외인!H77</f>
        <v>318087.93</v>
      </c>
      <c r="I77" s="28">
        <f>(기관!I77+외인!I77)/H77</f>
        <v>6.8889756363908555E-4</v>
      </c>
      <c r="J77" s="28">
        <f>외인!J77</f>
        <v>39791.370000000003</v>
      </c>
      <c r="K77" s="28">
        <f>(기관!K77+외인!K77)/J77</f>
        <v>1.1391917393143288E-3</v>
      </c>
      <c r="L77" s="28">
        <f>외인!L77</f>
        <v>296259.43</v>
      </c>
      <c r="M77" s="28">
        <f>(기관!M77+외인!M77)/L77</f>
        <v>8.5685036253529555E-4</v>
      </c>
      <c r="N77" s="28">
        <f>외인!N77</f>
        <v>319017.77</v>
      </c>
      <c r="O77" s="28">
        <f>(기관!O77+외인!O77)/N77</f>
        <v>-4.0104662508298515E-3</v>
      </c>
      <c r="P77" s="28">
        <f>외인!P77</f>
        <v>173817.74</v>
      </c>
      <c r="Q77" s="28">
        <f>(기관!Q77+외인!Q77)/P77</f>
        <v>1.3101079325965233E-3</v>
      </c>
      <c r="R77" s="28">
        <f>외인!R77</f>
        <v>164302.81</v>
      </c>
      <c r="S77" s="28">
        <f>(기관!S77+외인!S77)/R77</f>
        <v>-4.6088682232519338E-3</v>
      </c>
      <c r="T77" s="28">
        <f>외인!T77</f>
        <v>7667.43</v>
      </c>
      <c r="U77" s="28">
        <f>(기관!U77+외인!U77)/T77</f>
        <v>-2.0397969071775028E-3</v>
      </c>
      <c r="V77" s="28">
        <f>외인!V77</f>
        <v>117394.55</v>
      </c>
      <c r="W77" s="28">
        <f>(기관!W77+외인!W77)/V77</f>
        <v>-4.8841279258704925E-3</v>
      </c>
      <c r="X77" s="28">
        <f>외인!X77</f>
        <v>3907251.05</v>
      </c>
      <c r="Y77" s="28">
        <f>(기관!Y77+외인!Y77)/X77</f>
        <v>-1.3377640528115028E-3</v>
      </c>
      <c r="Z77" s="28">
        <f>외인!Z77</f>
        <v>48674.43</v>
      </c>
      <c r="AA77" s="28">
        <f>(기관!AA77+외인!AA77)/Z77</f>
        <v>8.7910633981743596E-4</v>
      </c>
      <c r="AB77" s="28">
        <f>외인!AB77</f>
        <v>197896.64</v>
      </c>
      <c r="AC77" s="28">
        <f>(기관!AC77+외인!AC77)/AB77</f>
        <v>2.3764931026620771E-4</v>
      </c>
      <c r="AD77" s="28">
        <f>외인!AD77</f>
        <v>19558.72</v>
      </c>
      <c r="AE77" s="28">
        <f>(기관!AE77+외인!AE77)/AD77</f>
        <v>-1.8968521457436886E-4</v>
      </c>
      <c r="AF77" s="28">
        <f>외인!AF77</f>
        <v>22840.48</v>
      </c>
      <c r="AG77" s="28">
        <f>(기관!AG77+외인!AG77)/AF77</f>
        <v>2.189095850875288E-5</v>
      </c>
      <c r="AH77" s="28">
        <f>외인!AH77</f>
        <v>206152.12</v>
      </c>
      <c r="AI77" s="28">
        <f>(기관!AI77+외인!AI77)/AH77</f>
        <v>-1.2523761579555912E-3</v>
      </c>
      <c r="AJ77" s="28">
        <f>외인!AJ77</f>
        <v>112598.29</v>
      </c>
      <c r="AK77" s="28">
        <f>(기관!AK77+외인!AK77)/AJ77</f>
        <v>-3.5234105242628461E-3</v>
      </c>
      <c r="AL77" s="28">
        <f>외인!AL77</f>
        <v>118374.39999999999</v>
      </c>
      <c r="AM77" s="28">
        <f>(기관!AM77+외인!AM77)/AL77</f>
        <v>-6.1939067906574405E-3</v>
      </c>
      <c r="AN77" s="28">
        <f>외인!AN77</f>
        <v>217225.98</v>
      </c>
      <c r="AO77" s="28">
        <f>(기관!AO77+외인!AO77)/AN77</f>
        <v>-2.523409032381854E-3</v>
      </c>
      <c r="AP77" s="28">
        <f>외인!AP77</f>
        <v>156610.5</v>
      </c>
      <c r="AQ77" s="28">
        <f>(기관!AQ77+외인!AQ77)/AP77</f>
        <v>-2.2356100006066006E-3</v>
      </c>
      <c r="AR77" s="28">
        <f>외인!AR77</f>
        <v>22881.85</v>
      </c>
      <c r="AS77" s="28">
        <f>(기관!AS77+외인!AS77)/AR77</f>
        <v>6.0003889545644251E-4</v>
      </c>
      <c r="AT77" s="28">
        <f>외인!AT77</f>
        <v>124792.33</v>
      </c>
      <c r="AU77" s="28">
        <f>(기관!AU77+외인!AU77)/AT77</f>
        <v>-1.0394228555553055E-2</v>
      </c>
      <c r="AV77" s="28">
        <f>외인!AV77</f>
        <v>43599.47</v>
      </c>
      <c r="AW77" s="28">
        <f>(기관!AW77+외인!AW77)/AV77</f>
        <v>-1.2747861384553526E-3</v>
      </c>
      <c r="AX77" s="28">
        <f>외인!AX77</f>
        <v>59736.19</v>
      </c>
      <c r="AY77" s="28">
        <f>(기관!AY77+외인!AY77)/AX77</f>
        <v>2.5666183263445492E-3</v>
      </c>
      <c r="AZ77" s="28">
        <f>외인!AZ77</f>
        <v>4216311.5199999996</v>
      </c>
      <c r="BA77" s="28">
        <f>(기관!BA77+외인!BA77)/AZ77</f>
        <v>-1.6248751942313788E-3</v>
      </c>
      <c r="BB77" s="28">
        <f>외인!BB77</f>
        <v>151941.14000000001</v>
      </c>
      <c r="BC77" s="28">
        <f>(기관!BC77+외인!BC77)/BB77</f>
        <v>9.1239278578533756E-4</v>
      </c>
      <c r="BD77" s="28">
        <f>외인!BD77</f>
        <v>31924.9</v>
      </c>
      <c r="BE77" s="28">
        <f>(기관!BE77+외인!BE77)/BD77</f>
        <v>-8.4072307195950501E-4</v>
      </c>
      <c r="BF77" s="28">
        <f>외인!BF77</f>
        <v>0</v>
      </c>
      <c r="BG77" s="28" t="e">
        <f>(기관!BG77+외인!BG77)/BF77</f>
        <v>#DIV/0!</v>
      </c>
      <c r="BH77" s="28">
        <f>외인!BH77</f>
        <v>108545.16</v>
      </c>
      <c r="BI77" s="28">
        <f>(기관!BI77+외인!BI77)/BH77</f>
        <v>7.0993492478153798E-4</v>
      </c>
      <c r="BJ77" s="28">
        <f>외인!BJ77</f>
        <v>116823.36</v>
      </c>
      <c r="BK77" s="28">
        <f>(기관!BK77+외인!BK77)/BJ77</f>
        <v>-8.3990051304807536E-4</v>
      </c>
      <c r="BL77" s="28">
        <f>외인!BL77</f>
        <v>41270.730000000003</v>
      </c>
      <c r="BM77" s="28">
        <f>(기관!BM77+외인!BM77)/BL77</f>
        <v>5.1295433834099859E-4</v>
      </c>
      <c r="BN77" s="28">
        <f>외인!BN77</f>
        <v>47050.47</v>
      </c>
      <c r="BO77" s="28">
        <f>(기관!BO77+외인!BO77)/BN77</f>
        <v>-9.4791826734143129E-4</v>
      </c>
      <c r="BP77" s="28">
        <f>외인!BP77</f>
        <v>67679.38</v>
      </c>
      <c r="BQ77" s="28">
        <f>(기관!BQ77+외인!BQ77)/BP77</f>
        <v>2.1548660759008131E-3</v>
      </c>
      <c r="BR77" s="28">
        <f>외인!BR77</f>
        <v>295548.09000000003</v>
      </c>
      <c r="BS77" s="28">
        <f>(기관!BS77+외인!BS77)/BR77</f>
        <v>-1.9605269653409025E-3</v>
      </c>
      <c r="BT77" s="28">
        <f>외인!BT77</f>
        <v>3945106.99</v>
      </c>
      <c r="BU77" s="28">
        <f>(기관!BU77+외인!BU77)/BT77</f>
        <v>-1.3247853640592901E-3</v>
      </c>
      <c r="BV77" s="28">
        <f>외인!BV77</f>
        <v>492660.86</v>
      </c>
      <c r="BW77" s="28">
        <f>(기관!BW77+외인!BW77)/BV77</f>
        <v>1.323750378708794E-3</v>
      </c>
      <c r="BX77" s="28">
        <f>외인!BX77</f>
        <v>71659.429999999993</v>
      </c>
      <c r="BY77" s="28">
        <f>(기관!BY77+외인!BY77)/BX77</f>
        <v>-1.3774879314557766E-3</v>
      </c>
      <c r="BZ77" s="28">
        <f>외인!BZ77</f>
        <v>335600.38</v>
      </c>
      <c r="CA77" s="28">
        <f>(기관!CA77+외인!CA77)/BZ77</f>
        <v>-3.8181422798150583E-3</v>
      </c>
      <c r="CB77" s="28">
        <f>외인!CB77</f>
        <v>10831.79</v>
      </c>
      <c r="CC77" s="28">
        <f>(기관!CC77+외인!CC77)/CB77</f>
        <v>-1.9018093962309079E-4</v>
      </c>
      <c r="CD77" s="28">
        <f>외인!CD77</f>
        <v>24359.84</v>
      </c>
      <c r="CE77" s="28">
        <f>(기관!CE77+외인!CE77)/CD77</f>
        <v>-9.1544115232284113E-5</v>
      </c>
      <c r="CF77" s="28">
        <f>외인!CF77</f>
        <v>28220.639999999999</v>
      </c>
      <c r="CG77" s="28">
        <f>(기관!CG77+외인!CG77)/CF77</f>
        <v>1.1427806031330261E-3</v>
      </c>
      <c r="CH77" s="28">
        <f>외인!CH77</f>
        <v>63132.41</v>
      </c>
      <c r="CI77" s="28">
        <f>(기관!CI77+외인!CI77)/CH77</f>
        <v>-6.4610237435890701E-4</v>
      </c>
      <c r="CJ77" s="28">
        <f>외인!CJ77</f>
        <v>319912.63</v>
      </c>
      <c r="CK77" s="28">
        <f>(기관!CK77+외인!CK77)/CJ77</f>
        <v>1.4947206054353027E-3</v>
      </c>
      <c r="CL77" s="28">
        <f>외인!CL77</f>
        <v>222931.58</v>
      </c>
      <c r="CM77" s="28">
        <f>(기관!CM77+외인!CM77)/CL77</f>
        <v>5.4931652123938661E-4</v>
      </c>
      <c r="CN77" s="28">
        <f>외인!CN77</f>
        <v>109822.99</v>
      </c>
      <c r="CO77" s="28">
        <f>(기관!CO77+외인!CO77)/CN77</f>
        <v>1.2583886124389795E-4</v>
      </c>
      <c r="CP77" s="28">
        <f>외인!CP77</f>
        <v>152415.56</v>
      </c>
      <c r="CQ77" s="28">
        <f>(기관!CQ77+외인!CQ77)/CP77</f>
        <v>9.0377911546563885E-4</v>
      </c>
      <c r="CR77" s="28">
        <f>외인!CR77</f>
        <v>198135.71</v>
      </c>
      <c r="CS77" s="28">
        <f>(기관!CS77+외인!CS77)/CR77</f>
        <v>-3.4889722806656109E-3</v>
      </c>
      <c r="CT77" s="28">
        <f>외인!CT77</f>
        <v>247928.77</v>
      </c>
      <c r="CU77" s="28">
        <f>(기관!CU77+외인!CU77)/CT77</f>
        <v>-6.2673242802761455E-3</v>
      </c>
      <c r="CV77" s="28">
        <f>외인!CV77</f>
        <v>3945106.99</v>
      </c>
      <c r="CW77" s="28">
        <f>(기관!CW77+외인!CW77)/CV77</f>
        <v>-1.3247853640592901E-3</v>
      </c>
      <c r="CX77" s="28">
        <f>외인!CX77</f>
        <v>276227.24</v>
      </c>
      <c r="CY77" s="28">
        <f>(기관!CY77+외인!CY77)/CX77</f>
        <v>-3.1343034814379639E-3</v>
      </c>
      <c r="CZ77" s="28">
        <f>외인!CZ77</f>
        <v>19449.04</v>
      </c>
      <c r="DA77" s="28">
        <f>(기관!DA77+외인!DA77)/CZ77</f>
        <v>-3.0171154977315074E-3</v>
      </c>
      <c r="DB77" s="28">
        <f>외인!DB77</f>
        <v>31924.9</v>
      </c>
      <c r="DC77" s="28">
        <f>(기관!DC77+외인!DC77)/DB77</f>
        <v>-8.4072307195950501E-4</v>
      </c>
      <c r="DD77" s="28">
        <f>외인!DD77</f>
        <v>7667.43</v>
      </c>
      <c r="DE77" s="28">
        <f>(기관!DE77+외인!DE77)/DD77</f>
        <v>-2.0397969071775028E-3</v>
      </c>
      <c r="DF77" s="28">
        <f>외인!DF77</f>
        <v>53739.57</v>
      </c>
      <c r="DG77" s="28">
        <f>(기관!DG77+외인!DG77)/DF77</f>
        <v>-1.296251533088188E-3</v>
      </c>
      <c r="DH77" s="28">
        <f>외인!DH77</f>
        <v>17067.55</v>
      </c>
      <c r="DI77" s="28">
        <f>(기관!DI77+외인!DI77)/DH77</f>
        <v>5.5309637294163471E-4</v>
      </c>
      <c r="DJ77" s="28">
        <f>외인!DJ77</f>
        <v>631105.78</v>
      </c>
      <c r="DK77" s="28">
        <f>(기관!DK77+외인!DK77)/DJ77</f>
        <v>-1.0335985197283408E-3</v>
      </c>
      <c r="DL77" s="28">
        <f>외인!DL77</f>
        <v>87378.62</v>
      </c>
      <c r="DM77" s="28">
        <f>(기관!DM77+외인!DM77)/DL77</f>
        <v>-2.2843116542696609E-4</v>
      </c>
      <c r="DN77" s="28">
        <f>외인!DN77</f>
        <v>3945106.99</v>
      </c>
      <c r="DO77" s="28">
        <f>(기관!DO77+외인!DO77)/DN77</f>
        <v>-1.3247853640592901E-3</v>
      </c>
      <c r="DP77" s="28">
        <f>외인!DP77</f>
        <v>72145.490000000005</v>
      </c>
      <c r="DQ77" s="28">
        <f>(기관!DQ77+외인!DQ77)/DP77</f>
        <v>5.5669453489053848E-3</v>
      </c>
      <c r="DR77" s="28">
        <f>외인!DR77</f>
        <v>40508.660000000003</v>
      </c>
      <c r="DS77" s="28">
        <f>(기관!DS77+외인!DS77)/DR77</f>
        <v>8.5685381841808621E-4</v>
      </c>
      <c r="DT77" s="28">
        <f>외인!DT77</f>
        <v>164302.81</v>
      </c>
      <c r="DU77" s="28">
        <f>(기관!DU77+외인!DU77)/DT77</f>
        <v>-4.6088682232519338E-3</v>
      </c>
      <c r="DV77" s="28">
        <f>외인!DV77</f>
        <v>33520.15</v>
      </c>
      <c r="DW77" s="28">
        <f>(기관!DW77+외인!DW77)/DV77</f>
        <v>1.9531535509238473E-3</v>
      </c>
      <c r="DX77" s="28">
        <f>외인!DX77</f>
        <v>117394.55</v>
      </c>
      <c r="DY77" s="28">
        <f>(기관!DY77+외인!DY77)/DX77</f>
        <v>-4.8841279258704925E-3</v>
      </c>
      <c r="DZ77" s="28">
        <f>외인!DZ77</f>
        <v>6866.53</v>
      </c>
      <c r="EA77" s="28">
        <f>(기관!EA77+외인!EA77)/DZ77</f>
        <v>3.0044287289213039E-3</v>
      </c>
      <c r="EB77" s="28">
        <f>외인!EB77</f>
        <v>10090.84</v>
      </c>
      <c r="EC77" s="28">
        <f>(기관!EC77+외인!EC77)/EB77</f>
        <v>-2.1901050854041893E-4</v>
      </c>
      <c r="ED77" s="28">
        <f>외인!ED77</f>
        <v>9087.98</v>
      </c>
      <c r="EE77" s="28">
        <f>(기관!EE77+외인!EE77)/ED77</f>
        <v>2.9511508608073521E-3</v>
      </c>
      <c r="EF77" s="28">
        <f>외인!EF77</f>
        <v>204532.48000000001</v>
      </c>
      <c r="EG77" s="28">
        <f>(기관!EG77+외인!EG77)/EF77</f>
        <v>2.7707090824890011E-4</v>
      </c>
      <c r="EH77" s="28">
        <f>외인!EH77</f>
        <v>334101.7</v>
      </c>
      <c r="EI77" s="28">
        <f>(기관!EI77+외인!EI77)/EH77</f>
        <v>1.594574346673483E-3</v>
      </c>
      <c r="EJ77" s="28">
        <f>외인!EJ77</f>
        <v>93557.23</v>
      </c>
      <c r="EK77" s="28">
        <f>(기관!EK77+외인!EK77)/EJ77</f>
        <v>-5.1807861348609834E-4</v>
      </c>
      <c r="EL77" s="28">
        <f>외인!EL77</f>
        <v>26525.37</v>
      </c>
      <c r="EM77" s="28">
        <f>(기관!EM77+외인!EM77)/EL77</f>
        <v>-3.2384091154996105E-4</v>
      </c>
      <c r="EN77" s="28">
        <f>외인!EN77</f>
        <v>40508.660000000003</v>
      </c>
      <c r="EO77" s="28">
        <f>(기관!EO77+외인!EO77)/EN77</f>
        <v>8.5685381841808621E-4</v>
      </c>
      <c r="EP77" s="28">
        <f>외인!EP77</f>
        <v>137242.01999999999</v>
      </c>
      <c r="EQ77" s="28">
        <f>(기관!EQ77+외인!EQ77)/EP77</f>
        <v>9.820607420380433E-4</v>
      </c>
      <c r="ER77" s="28">
        <f>외인!ER77</f>
        <v>10118.629999999999</v>
      </c>
      <c r="ES77" s="28">
        <f>(기관!ES77+외인!ES77)/ER77</f>
        <v>5.1588011420518386E-4</v>
      </c>
      <c r="ET77" s="28">
        <f>외인!ET77</f>
        <v>156610.5</v>
      </c>
      <c r="EU77" s="28">
        <f>(기관!EU77+외인!EU77)/ET77</f>
        <v>-2.2356100006066006E-3</v>
      </c>
      <c r="EV77" s="28">
        <f>외인!EV77</f>
        <v>48674.43</v>
      </c>
      <c r="EW77" s="28">
        <f>(기관!EW77+외인!EW77)/EV77</f>
        <v>8.7910633981743596E-4</v>
      </c>
      <c r="EX77" s="28">
        <f>외인!EX77</f>
        <v>103741.13</v>
      </c>
      <c r="EY77" s="28">
        <f>(기관!EY77+외인!EY77)/EX77</f>
        <v>9.154517595865786E-4</v>
      </c>
    </row>
    <row r="78" spans="1:155">
      <c r="A78" s="27">
        <f>외인!A78</f>
        <v>46177</v>
      </c>
      <c r="B78" s="28">
        <f>외인!B78</f>
        <v>6861118.8600000003</v>
      </c>
      <c r="C78" s="28">
        <f>(기관!C78+외인!C78)/B78</f>
        <v>-2.0893035512869686E-3</v>
      </c>
      <c r="D78" s="28">
        <f>외인!D78</f>
        <v>587547.79</v>
      </c>
      <c r="E78" s="28">
        <f>(기관!E78+외인!E78)/D78</f>
        <v>1.4138254183544796E-3</v>
      </c>
      <c r="F78" s="28">
        <f>외인!F78</f>
        <v>3006354.93</v>
      </c>
      <c r="G78" s="28">
        <f>(기관!G78+외인!G78)/F78</f>
        <v>-2.3422949598303081E-3</v>
      </c>
      <c r="H78" s="28">
        <f>외인!H78</f>
        <v>314535.67</v>
      </c>
      <c r="I78" s="28">
        <f>(기관!I78+외인!I78)/H78</f>
        <v>1.115390187701128E-3</v>
      </c>
      <c r="J78" s="28">
        <f>외인!J78</f>
        <v>40526.47</v>
      </c>
      <c r="K78" s="28">
        <f>(기관!K78+외인!K78)/J78</f>
        <v>1.6453443884947296E-3</v>
      </c>
      <c r="L78" s="28">
        <f>외인!L78</f>
        <v>292589.7</v>
      </c>
      <c r="M78" s="28">
        <f>(기관!M78+외인!M78)/L78</f>
        <v>1.2321007882369064E-3</v>
      </c>
      <c r="N78" s="28">
        <f>외인!N78</f>
        <v>310354.2</v>
      </c>
      <c r="O78" s="28">
        <f>(기관!O78+외인!O78)/N78</f>
        <v>-3.549235035324155E-3</v>
      </c>
      <c r="P78" s="28">
        <f>외인!P78</f>
        <v>169536.65</v>
      </c>
      <c r="Q78" s="28">
        <f>(기관!Q78+외인!Q78)/P78</f>
        <v>2.3770671415295752E-4</v>
      </c>
      <c r="R78" s="28">
        <f>외인!R78</f>
        <v>156129.57</v>
      </c>
      <c r="S78" s="28">
        <f>(기관!S78+외인!S78)/R78</f>
        <v>-4.8514192410829028E-3</v>
      </c>
      <c r="T78" s="28">
        <f>외인!T78</f>
        <v>7714.91</v>
      </c>
      <c r="U78" s="28">
        <f>(기관!U78+외인!U78)/T78</f>
        <v>-1.6448668876240943E-3</v>
      </c>
      <c r="V78" s="28">
        <f>외인!V78</f>
        <v>130139.66</v>
      </c>
      <c r="W78" s="28">
        <f>(기관!W78+외인!W78)/V78</f>
        <v>1.3095930940652523E-3</v>
      </c>
      <c r="X78" s="28">
        <f>외인!X78</f>
        <v>3823946.06</v>
      </c>
      <c r="Y78" s="28">
        <f>(기관!Y78+외인!Y78)/X78</f>
        <v>-2.4686671443268212E-3</v>
      </c>
      <c r="Z78" s="28">
        <f>외인!Z78</f>
        <v>52687.64</v>
      </c>
      <c r="AA78" s="28">
        <f>(기관!AA78+외인!AA78)/Z78</f>
        <v>9.3076858253662528E-4</v>
      </c>
      <c r="AB78" s="28">
        <f>외인!AB78</f>
        <v>204681.41</v>
      </c>
      <c r="AC78" s="28">
        <f>(기관!AC78+외인!AC78)/AB78</f>
        <v>9.1117214797377052E-4</v>
      </c>
      <c r="AD78" s="28">
        <f>외인!AD78</f>
        <v>19850.84</v>
      </c>
      <c r="AE78" s="28">
        <f>(기관!AE78+외인!AE78)/AD78</f>
        <v>5.0375701985407208E-6</v>
      </c>
      <c r="AF78" s="28">
        <f>외인!AF78</f>
        <v>23033.87</v>
      </c>
      <c r="AG78" s="28">
        <f>(기관!AG78+외인!AG78)/AF78</f>
        <v>4.046215421029988E-4</v>
      </c>
      <c r="AH78" s="28">
        <f>외인!AH78</f>
        <v>203941.26</v>
      </c>
      <c r="AI78" s="28">
        <f>(기관!AI78+외인!AI78)/AH78</f>
        <v>-1.9316346285199962E-3</v>
      </c>
      <c r="AJ78" s="28">
        <f>외인!AJ78</f>
        <v>109033.21</v>
      </c>
      <c r="AK78" s="28">
        <f>(기관!AK78+외인!AK78)/AJ78</f>
        <v>-4.6174005149440247E-3</v>
      </c>
      <c r="AL78" s="28">
        <f>외인!AL78</f>
        <v>117501.37</v>
      </c>
      <c r="AM78" s="28">
        <f>(기관!AM78+외인!AM78)/AL78</f>
        <v>-5.4824892679974715E-3</v>
      </c>
      <c r="AN78" s="28">
        <f>외인!AN78</f>
        <v>209524.24</v>
      </c>
      <c r="AO78" s="28">
        <f>(기관!AO78+외인!AO78)/AN78</f>
        <v>-2.1434751415874364E-3</v>
      </c>
      <c r="AP78" s="28">
        <f>외인!AP78</f>
        <v>155054.04</v>
      </c>
      <c r="AQ78" s="28">
        <f>(기관!AQ78+외인!AQ78)/AP78</f>
        <v>-1.1663030515038501E-3</v>
      </c>
      <c r="AR78" s="28">
        <f>외인!AR78</f>
        <v>23042.67</v>
      </c>
      <c r="AS78" s="28">
        <f>(기관!AS78+외인!AS78)/AR78</f>
        <v>6.1624803028468493E-4</v>
      </c>
      <c r="AT78" s="28">
        <f>외인!AT78</f>
        <v>116851.11</v>
      </c>
      <c r="AU78" s="28">
        <f>(기관!AU78+외인!AU78)/AT78</f>
        <v>-1.3728410453268267E-2</v>
      </c>
      <c r="AV78" s="28">
        <f>외인!AV78</f>
        <v>43531.92</v>
      </c>
      <c r="AW78" s="28">
        <f>(기관!AW78+외인!AW78)/AV78</f>
        <v>-7.989539629770523E-4</v>
      </c>
      <c r="AX78" s="28">
        <f>외인!AX78</f>
        <v>59839.42</v>
      </c>
      <c r="AY78" s="28">
        <f>(기관!AY78+외인!AY78)/AX78</f>
        <v>4.4472356182596691E-3</v>
      </c>
      <c r="AZ78" s="28">
        <f>외인!AZ78</f>
        <v>4115168.55</v>
      </c>
      <c r="BA78" s="28">
        <f>(기관!BA78+외인!BA78)/AZ78</f>
        <v>-2.6073488533051698E-3</v>
      </c>
      <c r="BB78" s="28">
        <f>외인!BB78</f>
        <v>147888.4</v>
      </c>
      <c r="BC78" s="28">
        <f>(기관!BC78+외인!BC78)/BB78</f>
        <v>7.6016780220761063E-4</v>
      </c>
      <c r="BD78" s="28">
        <f>외인!BD78</f>
        <v>32638.62</v>
      </c>
      <c r="BE78" s="28">
        <f>(기관!BE78+외인!BE78)/BD78</f>
        <v>2.4051261971247563E-4</v>
      </c>
      <c r="BF78" s="28">
        <f>외인!BF78</f>
        <v>0</v>
      </c>
      <c r="BG78" s="28" t="e">
        <f>(기관!BG78+외인!BG78)/BF78</f>
        <v>#DIV/0!</v>
      </c>
      <c r="BH78" s="28">
        <f>외인!BH78</f>
        <v>109818.72</v>
      </c>
      <c r="BI78" s="28">
        <f>(기관!BI78+외인!BI78)/BH78</f>
        <v>1.3920213238690087E-3</v>
      </c>
      <c r="BJ78" s="28">
        <f>외인!BJ78</f>
        <v>118066.4</v>
      </c>
      <c r="BK78" s="28">
        <f>(기관!BK78+외인!BK78)/BJ78</f>
        <v>-2.6247941836119343E-4</v>
      </c>
      <c r="BL78" s="28">
        <f>외인!BL78</f>
        <v>41172.65</v>
      </c>
      <c r="BM78" s="28">
        <f>(기관!BM78+외인!BM78)/BL78</f>
        <v>7.9373078973541897E-4</v>
      </c>
      <c r="BN78" s="28">
        <f>외인!BN78</f>
        <v>47325.81</v>
      </c>
      <c r="BO78" s="28">
        <f>(기관!BO78+외인!BO78)/BN78</f>
        <v>3.1314836449708932E-4</v>
      </c>
      <c r="BP78" s="28">
        <f>외인!BP78</f>
        <v>68149.81</v>
      </c>
      <c r="BQ78" s="28">
        <f>(기관!BQ78+외인!BQ78)/BP78</f>
        <v>3.8405096067032326E-3</v>
      </c>
      <c r="BR78" s="28">
        <f>외인!BR78</f>
        <v>290914.82</v>
      </c>
      <c r="BS78" s="28">
        <f>(기관!BS78+외인!BS78)/BR78</f>
        <v>-1.2579283516735242E-3</v>
      </c>
      <c r="BT78" s="28">
        <f>외인!BT78</f>
        <v>3864435.24</v>
      </c>
      <c r="BU78" s="28">
        <f>(기관!BU78+외인!BU78)/BT78</f>
        <v>-2.4092058533241199E-3</v>
      </c>
      <c r="BV78" s="28">
        <f>외인!BV78</f>
        <v>498647.3</v>
      </c>
      <c r="BW78" s="28">
        <f>(기관!BW78+외인!BW78)/BV78</f>
        <v>1.2394532167325483E-3</v>
      </c>
      <c r="BX78" s="28">
        <f>외인!BX78</f>
        <v>71393.34</v>
      </c>
      <c r="BY78" s="28">
        <f>(기관!BY78+외인!BY78)/BX78</f>
        <v>-1.1051451017699972E-3</v>
      </c>
      <c r="BZ78" s="28">
        <f>외인!BZ78</f>
        <v>327025.61</v>
      </c>
      <c r="CA78" s="28">
        <f>(기관!CA78+외인!CA78)/BZ78</f>
        <v>-3.3431938250952273E-3</v>
      </c>
      <c r="CB78" s="28">
        <f>외인!CB78</f>
        <v>11049.57</v>
      </c>
      <c r="CC78" s="28">
        <f>(기관!CC78+외인!CC78)/CB78</f>
        <v>6.8509453309042794E-4</v>
      </c>
      <c r="CD78" s="28">
        <f>외인!CD78</f>
        <v>24331.919999999998</v>
      </c>
      <c r="CE78" s="28">
        <f>(기관!CE78+외인!CE78)/CD78</f>
        <v>7.2004182160717296E-4</v>
      </c>
      <c r="CF78" s="28">
        <f>외인!CF78</f>
        <v>29982.69</v>
      </c>
      <c r="CG78" s="28">
        <f>(기관!CG78+외인!CG78)/CF78</f>
        <v>1.4208198130321197E-3</v>
      </c>
      <c r="CH78" s="28">
        <f>외인!CH78</f>
        <v>62149.23</v>
      </c>
      <c r="CI78" s="28">
        <f>(기관!CI78+외인!CI78)/CH78</f>
        <v>-3.6637622059034375E-4</v>
      </c>
      <c r="CJ78" s="28">
        <f>외인!CJ78</f>
        <v>316300.31</v>
      </c>
      <c r="CK78" s="28">
        <f>(기관!CK78+외인!CK78)/CJ78</f>
        <v>7.484342965076449E-4</v>
      </c>
      <c r="CL78" s="28">
        <f>외인!CL78</f>
        <v>229542.59</v>
      </c>
      <c r="CM78" s="28">
        <f>(기관!CM78+외인!CM78)/CL78</f>
        <v>1.2463917916060807E-3</v>
      </c>
      <c r="CN78" s="28">
        <f>외인!CN78</f>
        <v>112163.67</v>
      </c>
      <c r="CO78" s="28">
        <f>(기관!CO78+외인!CO78)/CN78</f>
        <v>5.8664271595250037E-4</v>
      </c>
      <c r="CP78" s="28">
        <f>외인!CP78</f>
        <v>148351.99</v>
      </c>
      <c r="CQ78" s="28">
        <f>(기관!CQ78+외인!CQ78)/CP78</f>
        <v>7.527367849935818E-4</v>
      </c>
      <c r="CR78" s="28">
        <f>외인!CR78</f>
        <v>188858.57</v>
      </c>
      <c r="CS78" s="28">
        <f>(기관!CS78+외인!CS78)/CR78</f>
        <v>-3.9524285289251103E-3</v>
      </c>
      <c r="CT78" s="28">
        <f>외인!CT78</f>
        <v>241286.92</v>
      </c>
      <c r="CU78" s="28">
        <f>(기관!CU78+외인!CU78)/CT78</f>
        <v>-4.2611924425907544E-3</v>
      </c>
      <c r="CV78" s="28">
        <f>외인!CV78</f>
        <v>3864435.24</v>
      </c>
      <c r="CW78" s="28">
        <f>(기관!CW78+외인!CW78)/CV78</f>
        <v>-2.4092058533241199E-3</v>
      </c>
      <c r="CX78" s="28">
        <f>외인!CX78</f>
        <v>261617.84</v>
      </c>
      <c r="CY78" s="28">
        <f>(기관!CY78+외인!CY78)/CX78</f>
        <v>-4.5949848068465053E-3</v>
      </c>
      <c r="CZ78" s="28">
        <f>외인!CZ78</f>
        <v>19352.11</v>
      </c>
      <c r="DA78" s="28">
        <f>(기관!DA78+외인!DA78)/CZ78</f>
        <v>-4.1649205177109888E-4</v>
      </c>
      <c r="DB78" s="28">
        <f>외인!DB78</f>
        <v>32638.62</v>
      </c>
      <c r="DC78" s="28">
        <f>(기관!DC78+외인!DC78)/DB78</f>
        <v>2.4051261971247563E-4</v>
      </c>
      <c r="DD78" s="28">
        <f>외인!DD78</f>
        <v>7714.91</v>
      </c>
      <c r="DE78" s="28">
        <f>(기관!DE78+외인!DE78)/DD78</f>
        <v>-1.6448668876240943E-3</v>
      </c>
      <c r="DF78" s="28">
        <f>외인!DF78</f>
        <v>53026.54</v>
      </c>
      <c r="DG78" s="28">
        <f>(기관!DG78+외인!DG78)/DF78</f>
        <v>-1.1509330987841183E-3</v>
      </c>
      <c r="DH78" s="28">
        <f>외인!DH78</f>
        <v>17092.28</v>
      </c>
      <c r="DI78" s="28">
        <f>(기관!DI78+외인!DI78)/DH78</f>
        <v>1.4058978673412799E-3</v>
      </c>
      <c r="DJ78" s="28">
        <f>외인!DJ78</f>
        <v>620089.85</v>
      </c>
      <c r="DK78" s="28">
        <f>(기관!DK78+외인!DK78)/DJ78</f>
        <v>-1.0528796754212316E-3</v>
      </c>
      <c r="DL78" s="28">
        <f>외인!DL78</f>
        <v>89607.3</v>
      </c>
      <c r="DM78" s="28">
        <f>(기관!DM78+외인!DM78)/DL78</f>
        <v>3.1950521888283648E-4</v>
      </c>
      <c r="DN78" s="28">
        <f>외인!DN78</f>
        <v>3864435.24</v>
      </c>
      <c r="DO78" s="28">
        <f>(기관!DO78+외인!DO78)/DN78</f>
        <v>-2.4092058533241199E-3</v>
      </c>
      <c r="DP78" s="28">
        <f>외인!DP78</f>
        <v>72165.259999999995</v>
      </c>
      <c r="DQ78" s="28">
        <f>(기관!DQ78+외인!DQ78)/DP78</f>
        <v>2.654047113528033E-3</v>
      </c>
      <c r="DR78" s="28">
        <f>외인!DR78</f>
        <v>41125.199999999997</v>
      </c>
      <c r="DS78" s="28">
        <f>(기관!DS78+외인!DS78)/DR78</f>
        <v>1.1999941641621197E-3</v>
      </c>
      <c r="DT78" s="28">
        <f>외인!DT78</f>
        <v>156129.57</v>
      </c>
      <c r="DU78" s="28">
        <f>(기관!DU78+외인!DU78)/DT78</f>
        <v>-4.8514192410829028E-3</v>
      </c>
      <c r="DV78" s="28">
        <f>외인!DV78</f>
        <v>32416.68</v>
      </c>
      <c r="DW78" s="28">
        <f>(기관!DW78+외인!DW78)/DV78</f>
        <v>3.4118237894812184E-4</v>
      </c>
      <c r="DX78" s="28">
        <f>외인!DX78</f>
        <v>130139.66</v>
      </c>
      <c r="DY78" s="28">
        <f>(기관!DY78+외인!DY78)/DX78</f>
        <v>1.3095930940652523E-3</v>
      </c>
      <c r="DZ78" s="28">
        <f>외인!DZ78</f>
        <v>6908.39</v>
      </c>
      <c r="EA78" s="28">
        <f>(기관!EA78+외인!EA78)/DZ78</f>
        <v>2.0395490121432056E-3</v>
      </c>
      <c r="EB78" s="28">
        <f>외인!EB78</f>
        <v>10053.780000000001</v>
      </c>
      <c r="EC78" s="28">
        <f>(기관!EC78+외인!EC78)/EB78</f>
        <v>5.5799908094269015E-4</v>
      </c>
      <c r="ED78" s="28">
        <f>외인!ED78</f>
        <v>9094.23</v>
      </c>
      <c r="EE78" s="28">
        <f>(기관!EE78+외인!EE78)/ED78</f>
        <v>3.2680061973361131E-3</v>
      </c>
      <c r="EF78" s="28">
        <f>외인!EF78</f>
        <v>200382.5</v>
      </c>
      <c r="EG78" s="28">
        <f>(기관!EG78+외인!EG78)/EF78</f>
        <v>-4.4664578992676487E-5</v>
      </c>
      <c r="EH78" s="28">
        <f>외인!EH78</f>
        <v>341545.23</v>
      </c>
      <c r="EI78" s="28">
        <f>(기관!EI78+외인!EI78)/EH78</f>
        <v>1.3673738028781722E-3</v>
      </c>
      <c r="EJ78" s="28">
        <f>외인!EJ78</f>
        <v>93005.53</v>
      </c>
      <c r="EK78" s="28">
        <f>(기관!EK78+외인!EK78)/EJ78</f>
        <v>7.9565161340406382E-5</v>
      </c>
      <c r="EL78" s="28">
        <f>외인!EL78</f>
        <v>26481.48</v>
      </c>
      <c r="EM78" s="28">
        <f>(기관!EM78+외인!EM78)/EL78</f>
        <v>4.7995806880884306E-4</v>
      </c>
      <c r="EN78" s="28">
        <f>외인!EN78</f>
        <v>41125.199999999997</v>
      </c>
      <c r="EO78" s="28">
        <f>(기관!EO78+외인!EO78)/EN78</f>
        <v>1.1999941641621197E-3</v>
      </c>
      <c r="EP78" s="28">
        <f>외인!EP78</f>
        <v>135684.75</v>
      </c>
      <c r="EQ78" s="28">
        <f>(기관!EQ78+외인!EQ78)/EP78</f>
        <v>1.0280447876419422E-3</v>
      </c>
      <c r="ER78" s="28">
        <f>외인!ER78</f>
        <v>10402.32</v>
      </c>
      <c r="ES78" s="28">
        <f>(기관!ES78+외인!ES78)/ER78</f>
        <v>4.5278360981011925E-3</v>
      </c>
      <c r="ET78" s="28">
        <f>외인!ET78</f>
        <v>155054.04</v>
      </c>
      <c r="EU78" s="28">
        <f>(기관!EU78+외인!EU78)/ET78</f>
        <v>-1.1663030515038501E-3</v>
      </c>
      <c r="EV78" s="28">
        <f>외인!EV78</f>
        <v>52687.64</v>
      </c>
      <c r="EW78" s="28">
        <f>(기관!EW78+외인!EW78)/EV78</f>
        <v>9.3076858253662528E-4</v>
      </c>
      <c r="EX78" s="28">
        <f>외인!EX78</f>
        <v>95664.35</v>
      </c>
      <c r="EY78" s="28">
        <f>(기관!EY78+외인!EY78)/EX78</f>
        <v>6.546848434134555E-4</v>
      </c>
    </row>
    <row r="79" spans="1:155">
      <c r="A79" s="27">
        <f>외인!A79</f>
        <v>46178</v>
      </c>
      <c r="B79" s="28">
        <f>외인!B79</f>
        <v>6481122.4900000002</v>
      </c>
      <c r="C79" s="28">
        <f>(기관!C79+외인!C79)/B79</f>
        <v>-2.2675130770441589E-3</v>
      </c>
      <c r="D79" s="28">
        <f>외인!D79</f>
        <v>560544.67000000004</v>
      </c>
      <c r="E79" s="28">
        <f>(기관!E79+외인!E79)/D79</f>
        <v>1.4497328107677841E-3</v>
      </c>
      <c r="F79" s="28">
        <f>외인!F79</f>
        <v>2851645.16</v>
      </c>
      <c r="G79" s="28">
        <f>(기관!G79+외인!G79)/F79</f>
        <v>-2.327537132986069E-3</v>
      </c>
      <c r="H79" s="28">
        <f>외인!H79</f>
        <v>301535.46999999997</v>
      </c>
      <c r="I79" s="28">
        <f>(기관!I79+외인!I79)/H79</f>
        <v>-3.7458279783801233E-4</v>
      </c>
      <c r="J79" s="28">
        <f>외인!J79</f>
        <v>39192.86</v>
      </c>
      <c r="K79" s="28">
        <f>(기관!K79+외인!K79)/J79</f>
        <v>5.2203386024903518E-4</v>
      </c>
      <c r="L79" s="28">
        <f>외인!L79</f>
        <v>280976.28000000003</v>
      </c>
      <c r="M79" s="28">
        <f>(기관!M79+외인!M79)/L79</f>
        <v>-2.8080662182587083E-4</v>
      </c>
      <c r="N79" s="28">
        <f>외인!N79</f>
        <v>303361.38</v>
      </c>
      <c r="O79" s="28">
        <f>(기관!O79+외인!O79)/N79</f>
        <v>-2.3902844851246387E-3</v>
      </c>
      <c r="P79" s="28">
        <f>외인!P79</f>
        <v>165232.12</v>
      </c>
      <c r="Q79" s="28">
        <f>(기관!Q79+외인!Q79)/P79</f>
        <v>-3.9338598330639349E-5</v>
      </c>
      <c r="R79" s="28">
        <f>외인!R79</f>
        <v>150129.79999999999</v>
      </c>
      <c r="S79" s="28">
        <f>(기관!S79+외인!S79)/R79</f>
        <v>-5.151742025900255E-3</v>
      </c>
      <c r="T79" s="28">
        <f>외인!T79</f>
        <v>7691.53</v>
      </c>
      <c r="U79" s="28">
        <f>(기관!U79+외인!U79)/T79</f>
        <v>-1.011502262878777E-3</v>
      </c>
      <c r="V79" s="28">
        <f>외인!V79</f>
        <v>124068.36</v>
      </c>
      <c r="W79" s="28">
        <f>(기관!W79+외인!W79)/V79</f>
        <v>3.2016220735085073E-3</v>
      </c>
      <c r="X79" s="28">
        <f>외인!X79</f>
        <v>3523133.5</v>
      </c>
      <c r="Y79" s="28">
        <f>(기관!Y79+외인!Y79)/X79</f>
        <v>-2.6642021938708825E-3</v>
      </c>
      <c r="Z79" s="28">
        <f>외인!Z79</f>
        <v>50889.55</v>
      </c>
      <c r="AA79" s="28">
        <f>(기관!AA79+외인!AA79)/Z79</f>
        <v>8.7287075637336139E-4</v>
      </c>
      <c r="AB79" s="28">
        <f>외인!AB79</f>
        <v>212730.3</v>
      </c>
      <c r="AC79" s="28">
        <f>(기관!AC79+외인!AC79)/AB79</f>
        <v>1.4371718556312853E-3</v>
      </c>
      <c r="AD79" s="28">
        <f>외인!AD79</f>
        <v>19432.21</v>
      </c>
      <c r="AE79" s="28">
        <f>(기관!AE79+외인!AE79)/AD79</f>
        <v>-4.0602690069734741E-4</v>
      </c>
      <c r="AF79" s="28">
        <f>외인!AF79</f>
        <v>22847.040000000001</v>
      </c>
      <c r="AG79" s="28">
        <f>(기관!AG79+외인!AG79)/AF79</f>
        <v>9.7211717579169998E-4</v>
      </c>
      <c r="AH79" s="28">
        <f>외인!AH79</f>
        <v>202808.25</v>
      </c>
      <c r="AI79" s="28">
        <f>(기관!AI79+외인!AI79)/AH79</f>
        <v>-1.5882983064051883E-3</v>
      </c>
      <c r="AJ79" s="28">
        <f>외인!AJ79</f>
        <v>105544.35</v>
      </c>
      <c r="AK79" s="28">
        <f>(기관!AK79+외인!AK79)/AJ79</f>
        <v>-4.7505148309691606E-3</v>
      </c>
      <c r="AL79" s="28">
        <f>외인!AL79</f>
        <v>111433.15</v>
      </c>
      <c r="AM79" s="28">
        <f>(기관!AM79+외인!AM79)/AL79</f>
        <v>-3.9369792561728722E-3</v>
      </c>
      <c r="AN79" s="28">
        <f>외인!AN79</f>
        <v>208236.87</v>
      </c>
      <c r="AO79" s="28">
        <f>(기관!AO79+외인!AO79)/AN79</f>
        <v>-1.3044279814616883E-3</v>
      </c>
      <c r="AP79" s="28">
        <f>외인!AP79</f>
        <v>148269.14000000001</v>
      </c>
      <c r="AQ79" s="28">
        <f>(기관!AQ79+외인!AQ79)/AP79</f>
        <v>9.7309527795197274E-4</v>
      </c>
      <c r="AR79" s="28">
        <f>외인!AR79</f>
        <v>23213.95</v>
      </c>
      <c r="AS79" s="28">
        <f>(기관!AS79+외인!AS79)/AR79</f>
        <v>1.5637149214157861E-4</v>
      </c>
      <c r="AT79" s="28">
        <f>외인!AT79</f>
        <v>112643.88</v>
      </c>
      <c r="AU79" s="28">
        <f>(기관!AU79+외인!AU79)/AT79</f>
        <v>-1.7304091442872881E-2</v>
      </c>
      <c r="AV79" s="28">
        <f>외인!AV79</f>
        <v>43182.35</v>
      </c>
      <c r="AW79" s="28">
        <f>(기관!AW79+외인!AW79)/AV79</f>
        <v>-8.5104215032299091E-4</v>
      </c>
      <c r="AX79" s="28">
        <f>외인!AX79</f>
        <v>58053.31</v>
      </c>
      <c r="AY79" s="28">
        <f>(기관!AY79+외인!AY79)/AX79</f>
        <v>3.6824773643397766E-3</v>
      </c>
      <c r="AZ79" s="28">
        <f>외인!AZ79</f>
        <v>3809772.03</v>
      </c>
      <c r="BA79" s="28">
        <f>(기관!BA79+외인!BA79)/AZ79</f>
        <v>-2.8849888952541861E-3</v>
      </c>
      <c r="BB79" s="28">
        <f>외인!BB79</f>
        <v>140826.01</v>
      </c>
      <c r="BC79" s="28">
        <f>(기관!BC79+외인!BC79)/BB79</f>
        <v>6.8226032960814554E-4</v>
      </c>
      <c r="BD79" s="28">
        <f>외인!BD79</f>
        <v>32069.64</v>
      </c>
      <c r="BE79" s="28">
        <f>(기관!BE79+외인!BE79)/BD79</f>
        <v>-4.739685259953037E-5</v>
      </c>
      <c r="BF79" s="28">
        <f>외인!BF79</f>
        <v>0</v>
      </c>
      <c r="BG79" s="28" t="e">
        <f>(기관!BG79+외인!BG79)/BF79</f>
        <v>#DIV/0!</v>
      </c>
      <c r="BH79" s="28">
        <f>외인!BH79</f>
        <v>105073.01</v>
      </c>
      <c r="BI79" s="28">
        <f>(기관!BI79+외인!BI79)/BH79</f>
        <v>1.3867500321919017E-3</v>
      </c>
      <c r="BJ79" s="28">
        <f>외인!BJ79</f>
        <v>113062.36</v>
      </c>
      <c r="BK79" s="28">
        <f>(기관!BK79+외인!BK79)/BJ79</f>
        <v>-7.7824308638171013E-4</v>
      </c>
      <c r="BL79" s="28">
        <f>외인!BL79</f>
        <v>39672.269999999997</v>
      </c>
      <c r="BM79" s="28">
        <f>(기관!BM79+외인!BM79)/BL79</f>
        <v>7.4888580865173587E-4</v>
      </c>
      <c r="BN79" s="28">
        <f>외인!BN79</f>
        <v>45816.71</v>
      </c>
      <c r="BO79" s="28">
        <f>(기관!BO79+외인!BO79)/BN79</f>
        <v>4.6489588623888561E-4</v>
      </c>
      <c r="BP79" s="28">
        <f>외인!BP79</f>
        <v>66255.199999999997</v>
      </c>
      <c r="BQ79" s="28">
        <f>(기관!BQ79+외인!BQ79)/BP79</f>
        <v>2.9881428174694216E-3</v>
      </c>
      <c r="BR79" s="28">
        <f>외인!BR79</f>
        <v>278191.86</v>
      </c>
      <c r="BS79" s="28">
        <f>(기관!BS79+외인!BS79)/BR79</f>
        <v>-8.3395682389845995E-6</v>
      </c>
      <c r="BT79" s="28">
        <f>외인!BT79</f>
        <v>3561973.38</v>
      </c>
      <c r="BU79" s="28">
        <f>(기관!BU79+외인!BU79)/BT79</f>
        <v>-2.5901569202631154E-3</v>
      </c>
      <c r="BV79" s="28">
        <f>외인!BV79</f>
        <v>467017.09</v>
      </c>
      <c r="BW79" s="28">
        <f>(기관!BW79+외인!BW79)/BV79</f>
        <v>1.4029251049463732E-3</v>
      </c>
      <c r="BX79" s="28">
        <f>외인!BX79</f>
        <v>70564.600000000006</v>
      </c>
      <c r="BY79" s="28">
        <f>(기관!BY79+외인!BY79)/BX79</f>
        <v>-1.0414570478681946E-3</v>
      </c>
      <c r="BZ79" s="28">
        <f>외인!BZ79</f>
        <v>319670.01</v>
      </c>
      <c r="CA79" s="28">
        <f>(기관!CA79+외인!CA79)/BZ79</f>
        <v>-2.2221039752837617E-3</v>
      </c>
      <c r="CB79" s="28">
        <f>외인!CB79</f>
        <v>11223.72</v>
      </c>
      <c r="CC79" s="28">
        <f>(기관!CC79+외인!CC79)/CB79</f>
        <v>1.1591522240398016E-3</v>
      </c>
      <c r="CD79" s="28">
        <f>외인!CD79</f>
        <v>23783.08</v>
      </c>
      <c r="CE79" s="28">
        <f>(기관!CE79+외인!CE79)/CD79</f>
        <v>1.2618214293522959E-3</v>
      </c>
      <c r="CF79" s="28">
        <f>외인!CF79</f>
        <v>29720.33</v>
      </c>
      <c r="CG79" s="28">
        <f>(기관!CG79+외인!CG79)/CF79</f>
        <v>1.2203767589390828E-3</v>
      </c>
      <c r="CH79" s="28">
        <f>외인!CH79</f>
        <v>62163.12</v>
      </c>
      <c r="CI79" s="28">
        <f>(기관!CI79+외인!CI79)/CH79</f>
        <v>-4.7471877215944099E-4</v>
      </c>
      <c r="CJ79" s="28">
        <f>외인!CJ79</f>
        <v>307336.8</v>
      </c>
      <c r="CK79" s="28">
        <f>(기관!CK79+외인!CK79)/CJ79</f>
        <v>8.124637205827613E-5</v>
      </c>
      <c r="CL79" s="28">
        <f>외인!CL79</f>
        <v>237285.12</v>
      </c>
      <c r="CM79" s="28">
        <f>(기관!CM79+외인!CM79)/CL79</f>
        <v>1.6029660856947119E-3</v>
      </c>
      <c r="CN79" s="28">
        <f>외인!CN79</f>
        <v>110484.09</v>
      </c>
      <c r="CO79" s="28">
        <f>(기관!CO79+외인!CO79)/CN79</f>
        <v>1.2997346495771472E-4</v>
      </c>
      <c r="CP79" s="28">
        <f>외인!CP79</f>
        <v>141298.23000000001</v>
      </c>
      <c r="CQ79" s="28">
        <f>(기관!CQ79+외인!CQ79)/CP79</f>
        <v>6.7205371220856766E-4</v>
      </c>
      <c r="CR79" s="28">
        <f>외인!CR79</f>
        <v>182439.46</v>
      </c>
      <c r="CS79" s="28">
        <f>(기관!CS79+외인!CS79)/CR79</f>
        <v>-4.3239001036288966E-3</v>
      </c>
      <c r="CT79" s="28">
        <f>외인!CT79</f>
        <v>238566.13</v>
      </c>
      <c r="CU79" s="28">
        <f>(기관!CU79+외인!CU79)/CT79</f>
        <v>-4.7814415231533496E-3</v>
      </c>
      <c r="CV79" s="28">
        <f>외인!CV79</f>
        <v>3561973.38</v>
      </c>
      <c r="CW79" s="28">
        <f>(기관!CW79+외인!CW79)/CV79</f>
        <v>-2.5901569202631154E-3</v>
      </c>
      <c r="CX79" s="28">
        <f>외인!CX79</f>
        <v>248785.54</v>
      </c>
      <c r="CY79" s="28">
        <f>(기관!CY79+외인!CY79)/CX79</f>
        <v>-7.705873902478416E-3</v>
      </c>
      <c r="CZ79" s="28">
        <f>외인!CZ79</f>
        <v>18475.12</v>
      </c>
      <c r="DA79" s="28">
        <f>(기관!DA79+외인!DA79)/CZ79</f>
        <v>2.5277237712123117E-4</v>
      </c>
      <c r="DB79" s="28">
        <f>외인!DB79</f>
        <v>32069.64</v>
      </c>
      <c r="DC79" s="28">
        <f>(기관!DC79+외인!DC79)/DB79</f>
        <v>-4.739685259953037E-5</v>
      </c>
      <c r="DD79" s="28">
        <f>외인!DD79</f>
        <v>7691.53</v>
      </c>
      <c r="DE79" s="28">
        <f>(기관!DE79+외인!DE79)/DD79</f>
        <v>-1.011502262878777E-3</v>
      </c>
      <c r="DF79" s="28">
        <f>외인!DF79</f>
        <v>52592.2</v>
      </c>
      <c r="DG79" s="28">
        <f>(기관!DG79+외인!DG79)/DF79</f>
        <v>-1.2631150626899047E-3</v>
      </c>
      <c r="DH79" s="28">
        <f>외인!DH79</f>
        <v>16580.27</v>
      </c>
      <c r="DI79" s="28">
        <f>(기관!DI79+외인!DI79)/DH79</f>
        <v>2.0301237555238843E-3</v>
      </c>
      <c r="DJ79" s="28">
        <f>외인!DJ79</f>
        <v>601469.98</v>
      </c>
      <c r="DK79" s="28">
        <f>(기관!DK79+외인!DK79)/DJ79</f>
        <v>-7.6805163243558725E-4</v>
      </c>
      <c r="DL79" s="28">
        <f>외인!DL79</f>
        <v>87845.58</v>
      </c>
      <c r="DM79" s="28">
        <f>(기관!DM79+외인!DM79)/DL79</f>
        <v>-3.3570271833824756E-4</v>
      </c>
      <c r="DN79" s="28">
        <f>외인!DN79</f>
        <v>3561973.38</v>
      </c>
      <c r="DO79" s="28">
        <f>(기관!DO79+외인!DO79)/DN79</f>
        <v>-2.5901569202631154E-3</v>
      </c>
      <c r="DP79" s="28">
        <f>외인!DP79</f>
        <v>68733.320000000007</v>
      </c>
      <c r="DQ79" s="28">
        <f>(기관!DQ79+외인!DQ79)/DP79</f>
        <v>8.5780811984638601E-4</v>
      </c>
      <c r="DR79" s="28">
        <f>외인!DR79</f>
        <v>39887.35</v>
      </c>
      <c r="DS79" s="28">
        <f>(기관!DS79+외인!DS79)/DR79</f>
        <v>4.7207949387462455E-4</v>
      </c>
      <c r="DT79" s="28">
        <f>외인!DT79</f>
        <v>150129.79999999999</v>
      </c>
      <c r="DU79" s="28">
        <f>(기관!DU79+외인!DU79)/DT79</f>
        <v>-5.151742025900255E-3</v>
      </c>
      <c r="DV79" s="28">
        <f>외인!DV79</f>
        <v>31992.57</v>
      </c>
      <c r="DW79" s="28">
        <f>(기관!DW79+외인!DW79)/DV79</f>
        <v>-4.9261437890110108E-4</v>
      </c>
      <c r="DX79" s="28">
        <f>외인!DX79</f>
        <v>124068.36</v>
      </c>
      <c r="DY79" s="28">
        <f>(기관!DY79+외인!DY79)/DX79</f>
        <v>3.2016220735085073E-3</v>
      </c>
      <c r="DZ79" s="28">
        <f>외인!DZ79</f>
        <v>6762.48</v>
      </c>
      <c r="EA79" s="28">
        <f>(기관!EA79+외인!EA79)/DZ79</f>
        <v>1.9622978552247105E-3</v>
      </c>
      <c r="EB79" s="28">
        <f>외인!EB79</f>
        <v>9757.34</v>
      </c>
      <c r="EC79" s="28">
        <f>(기관!EC79+외인!EC79)/EB79</f>
        <v>2.9003806365259405E-4</v>
      </c>
      <c r="ED79" s="28">
        <f>외인!ED79</f>
        <v>8796.11</v>
      </c>
      <c r="EE79" s="28">
        <f>(기관!EE79+외인!EE79)/ED79</f>
        <v>3.8323759025296407E-3</v>
      </c>
      <c r="EF79" s="28">
        <f>외인!EF79</f>
        <v>196113.3</v>
      </c>
      <c r="EG79" s="28">
        <f>(기관!EG79+외인!EG79)/EF79</f>
        <v>-4.7533747073757874E-4</v>
      </c>
      <c r="EH79" s="28">
        <f>외인!EH79</f>
        <v>312814.48</v>
      </c>
      <c r="EI79" s="28">
        <f>(기관!EI79+외인!EI79)/EH79</f>
        <v>1.5144759283521659E-3</v>
      </c>
      <c r="EJ79" s="28">
        <f>외인!EJ79</f>
        <v>91892.87</v>
      </c>
      <c r="EK79" s="28">
        <f>(기관!EK79+외인!EK79)/EJ79</f>
        <v>-2.3647101238648881E-4</v>
      </c>
      <c r="EL79" s="28">
        <f>외인!EL79</f>
        <v>25926.63</v>
      </c>
      <c r="EM79" s="28">
        <f>(기관!EM79+외인!EM79)/EL79</f>
        <v>9.9858716693993778E-4</v>
      </c>
      <c r="EN79" s="28">
        <f>외인!EN79</f>
        <v>39887.35</v>
      </c>
      <c r="EO79" s="28">
        <f>(기관!EO79+외인!EO79)/EN79</f>
        <v>4.7207949387462455E-4</v>
      </c>
      <c r="EP79" s="28">
        <f>외인!EP79</f>
        <v>133215.24</v>
      </c>
      <c r="EQ79" s="28">
        <f>(기관!EQ79+외인!EQ79)/EP79</f>
        <v>1.2926448955840187E-3</v>
      </c>
      <c r="ER79" s="28">
        <f>외인!ER79</f>
        <v>9770.24</v>
      </c>
      <c r="ES79" s="28">
        <f>(기관!ES79+외인!ES79)/ER79</f>
        <v>4.6221996593737722E-3</v>
      </c>
      <c r="ET79" s="28">
        <f>외인!ET79</f>
        <v>148269.14000000001</v>
      </c>
      <c r="EU79" s="28">
        <f>(기관!EU79+외인!EU79)/ET79</f>
        <v>9.7309527795197274E-4</v>
      </c>
      <c r="EV79" s="28">
        <f>외인!EV79</f>
        <v>50889.55</v>
      </c>
      <c r="EW79" s="28">
        <f>(기관!EW79+외인!EW79)/EV79</f>
        <v>8.7287075637336139E-4</v>
      </c>
      <c r="EX79" s="28">
        <f>외인!EX79</f>
        <v>90408.68</v>
      </c>
      <c r="EY79" s="28">
        <f>(기관!EY79+외인!EY79)/EX79</f>
        <v>5.5901712092246017E-4</v>
      </c>
    </row>
    <row r="80" spans="1:155">
      <c r="A80" s="27">
        <f>외인!A80</f>
        <v>46181</v>
      </c>
      <c r="B80" s="28">
        <f>외인!B80</f>
        <v>5945606.1699999999</v>
      </c>
      <c r="C80" s="28">
        <f>(기관!C80+외인!C80)/B80</f>
        <v>-3.0280528991041464E-3</v>
      </c>
      <c r="D80" s="28">
        <f>외인!D80</f>
        <v>509974.73</v>
      </c>
      <c r="E80" s="28">
        <f>(기관!E80+외인!E80)/D80</f>
        <v>2.4829269481646669E-3</v>
      </c>
      <c r="F80" s="28">
        <f>외인!F80</f>
        <v>2581749.71</v>
      </c>
      <c r="G80" s="28">
        <f>(기관!G80+외인!G80)/F80</f>
        <v>-4.0194252602433729E-3</v>
      </c>
      <c r="H80" s="28">
        <f>외인!H80</f>
        <v>276853.15000000002</v>
      </c>
      <c r="I80" s="28">
        <f>(기관!I80+외인!I80)/H80</f>
        <v>-1.3978529772913908E-3</v>
      </c>
      <c r="J80" s="28">
        <f>외인!J80</f>
        <v>37145.75</v>
      </c>
      <c r="K80" s="28">
        <f>(기관!K80+외인!K80)/J80</f>
        <v>9.7803921040765093E-4</v>
      </c>
      <c r="L80" s="28">
        <f>외인!L80</f>
        <v>258240.02</v>
      </c>
      <c r="M80" s="28">
        <f>(기관!M80+외인!M80)/L80</f>
        <v>-1.3894825441850573E-3</v>
      </c>
      <c r="N80" s="28">
        <f>외인!N80</f>
        <v>277335.67</v>
      </c>
      <c r="O80" s="28">
        <f>(기관!O80+외인!O80)/N80</f>
        <v>-4.4847098103175838E-3</v>
      </c>
      <c r="P80" s="28">
        <f>외인!P80</f>
        <v>151772.21</v>
      </c>
      <c r="Q80" s="28">
        <f>(기관!Q80+외인!Q80)/P80</f>
        <v>-7.094842988713152E-4</v>
      </c>
      <c r="R80" s="28">
        <f>외인!R80</f>
        <v>145788.39000000001</v>
      </c>
      <c r="S80" s="28">
        <f>(기관!S80+외인!S80)/R80</f>
        <v>-2.9924879477714237E-3</v>
      </c>
      <c r="T80" s="28">
        <f>외인!T80</f>
        <v>7449.47</v>
      </c>
      <c r="U80" s="28">
        <f>(기관!U80+외인!U80)/T80</f>
        <v>-1.2524380929113078E-3</v>
      </c>
      <c r="V80" s="28">
        <f>외인!V80</f>
        <v>110190.16</v>
      </c>
      <c r="W80" s="28">
        <f>(기관!W80+외인!W80)/V80</f>
        <v>5.3173532010480796E-3</v>
      </c>
      <c r="X80" s="28">
        <f>외인!X80</f>
        <v>3200411.69</v>
      </c>
      <c r="Y80" s="28">
        <f>(기관!Y80+외인!Y80)/X80</f>
        <v>-3.5356326298133225E-3</v>
      </c>
      <c r="Z80" s="28">
        <f>외인!Z80</f>
        <v>48936.97</v>
      </c>
      <c r="AA80" s="28">
        <f>(기관!AA80+외인!AA80)/Z80</f>
        <v>1.0370482684154739E-3</v>
      </c>
      <c r="AB80" s="28">
        <f>외인!AB80</f>
        <v>194358.06</v>
      </c>
      <c r="AC80" s="28">
        <f>(기관!AC80+외인!AC80)/AB80</f>
        <v>9.2602282611793933E-4</v>
      </c>
      <c r="AD80" s="28">
        <f>외인!AD80</f>
        <v>18248.84</v>
      </c>
      <c r="AE80" s="28">
        <f>(기관!AE80+외인!AE80)/AD80</f>
        <v>-7.0525030632084015E-4</v>
      </c>
      <c r="AF80" s="28">
        <f>외인!AF80</f>
        <v>21866.73</v>
      </c>
      <c r="AG80" s="28">
        <f>(기관!AG80+외인!AG80)/AF80</f>
        <v>8.6707065939900486E-4</v>
      </c>
      <c r="AH80" s="28">
        <f>외인!AH80</f>
        <v>188885.51</v>
      </c>
      <c r="AI80" s="28">
        <f>(기관!AI80+외인!AI80)/AH80</f>
        <v>-1.4958796998245127E-3</v>
      </c>
      <c r="AJ80" s="28">
        <f>외인!AJ80</f>
        <v>106189.09</v>
      </c>
      <c r="AK80" s="28">
        <f>(기관!AK80+외인!AK80)/AJ80</f>
        <v>-2.0344839568735354E-3</v>
      </c>
      <c r="AL80" s="28">
        <f>외인!AL80</f>
        <v>100990.75</v>
      </c>
      <c r="AM80" s="28">
        <f>(기관!AM80+외인!AM80)/AL80</f>
        <v>-4.8347992266618471E-3</v>
      </c>
      <c r="AN80" s="28">
        <f>외인!AN80</f>
        <v>191852.06</v>
      </c>
      <c r="AO80" s="28">
        <f>(기관!AO80+외인!AO80)/AN80</f>
        <v>-3.8866926943604361E-3</v>
      </c>
      <c r="AP80" s="28">
        <f>외인!AP80</f>
        <v>137648.4</v>
      </c>
      <c r="AQ80" s="28">
        <f>(기관!AQ80+외인!AQ80)/AP80</f>
        <v>1.5442242699515579E-3</v>
      </c>
      <c r="AR80" s="28">
        <f>외인!AR80</f>
        <v>22093.34</v>
      </c>
      <c r="AS80" s="28">
        <f>(기관!AS80+외인!AS80)/AR80</f>
        <v>3.1457443736438221E-4</v>
      </c>
      <c r="AT80" s="28">
        <f>외인!AT80</f>
        <v>103014.62</v>
      </c>
      <c r="AU80" s="28">
        <f>(기관!AU80+외인!AU80)/AT80</f>
        <v>-1.984834773937913E-2</v>
      </c>
      <c r="AV80" s="28">
        <f>외인!AV80</f>
        <v>41642.82</v>
      </c>
      <c r="AW80" s="28">
        <f>(기관!AW80+외인!AW80)/AV80</f>
        <v>-4.7451157246315207E-4</v>
      </c>
      <c r="AX80" s="28">
        <f>외인!AX80</f>
        <v>53522.96</v>
      </c>
      <c r="AY80" s="28">
        <f>(기관!AY80+외인!AY80)/AX80</f>
        <v>5.5331394227822982E-3</v>
      </c>
      <c r="AZ80" s="28">
        <f>외인!AZ80</f>
        <v>3465364.29</v>
      </c>
      <c r="BA80" s="28">
        <f>(기관!BA80+외인!BA80)/AZ80</f>
        <v>-3.7668247571166608E-3</v>
      </c>
      <c r="BB80" s="28">
        <f>외인!BB80</f>
        <v>131563.81</v>
      </c>
      <c r="BC80" s="28">
        <f>(기관!BC80+외인!BC80)/BB80</f>
        <v>7.682203791452985E-4</v>
      </c>
      <c r="BD80" s="28">
        <f>외인!BD80</f>
        <v>30084.94</v>
      </c>
      <c r="BE80" s="28">
        <f>(기관!BE80+외인!BE80)/BD80</f>
        <v>4.77315228150696E-4</v>
      </c>
      <c r="BF80" s="28">
        <f>외인!BF80</f>
        <v>0</v>
      </c>
      <c r="BG80" s="28" t="e">
        <f>(기관!BG80+외인!BG80)/BF80</f>
        <v>#DIV/0!</v>
      </c>
      <c r="BH80" s="28">
        <f>외인!BH80</f>
        <v>96847.86</v>
      </c>
      <c r="BI80" s="28">
        <f>(기관!BI80+외인!BI80)/BH80</f>
        <v>1.5613148292590046E-3</v>
      </c>
      <c r="BJ80" s="28">
        <f>외인!BJ80</f>
        <v>105014.73</v>
      </c>
      <c r="BK80" s="28">
        <f>(기관!BK80+외인!BK80)/BJ80</f>
        <v>-8.5083302123425953E-4</v>
      </c>
      <c r="BL80" s="28">
        <f>외인!BL80</f>
        <v>36567.550000000003</v>
      </c>
      <c r="BM80" s="28">
        <f>(기관!BM80+외인!BM80)/BL80</f>
        <v>7.9332632347532163E-4</v>
      </c>
      <c r="BN80" s="28">
        <f>외인!BN80</f>
        <v>42536.14</v>
      </c>
      <c r="BO80" s="28">
        <f>(기관!BO80+외인!BO80)/BN80</f>
        <v>3.8484921292811252E-4</v>
      </c>
      <c r="BP80" s="28">
        <f>외인!BP80</f>
        <v>61135.13</v>
      </c>
      <c r="BQ80" s="28">
        <f>(기관!BQ80+외인!BQ80)/BP80</f>
        <v>4.5868880952735355E-3</v>
      </c>
      <c r="BR80" s="28">
        <f>외인!BR80</f>
        <v>255767.65</v>
      </c>
      <c r="BS80" s="28">
        <f>(기관!BS80+외인!BS80)/BR80</f>
        <v>-3.9078437011091921E-4</v>
      </c>
      <c r="BT80" s="28">
        <f>외인!BT80</f>
        <v>3234978.6</v>
      </c>
      <c r="BU80" s="28">
        <f>(기관!BU80+외인!BU80)/BT80</f>
        <v>-3.4433365339727436E-3</v>
      </c>
      <c r="BV80" s="28">
        <f>외인!BV80</f>
        <v>425555.65</v>
      </c>
      <c r="BW80" s="28">
        <f>(기관!BW80+외인!BW80)/BV80</f>
        <v>1.3813939492989926E-3</v>
      </c>
      <c r="BX80" s="28">
        <f>외인!BX80</f>
        <v>66705.2</v>
      </c>
      <c r="BY80" s="28">
        <f>(기관!BY80+외인!BY80)/BX80</f>
        <v>-1.1706733508032357E-3</v>
      </c>
      <c r="BZ80" s="28">
        <f>외인!BZ80</f>
        <v>292842.81</v>
      </c>
      <c r="CA80" s="28">
        <f>(기관!CA80+외인!CA80)/BZ80</f>
        <v>-4.2136598812175042E-3</v>
      </c>
      <c r="CB80" s="28">
        <f>외인!CB80</f>
        <v>10629.66</v>
      </c>
      <c r="CC80" s="28">
        <f>(기관!CC80+외인!CC80)/CB80</f>
        <v>1.5475565540196017E-3</v>
      </c>
      <c r="CD80" s="28">
        <f>외인!CD80</f>
        <v>22619.14</v>
      </c>
      <c r="CE80" s="28">
        <f>(기관!CE80+외인!CE80)/CD80</f>
        <v>2.0553389739839797E-3</v>
      </c>
      <c r="CF80" s="28">
        <f>외인!CF80</f>
        <v>28125.35</v>
      </c>
      <c r="CG80" s="28">
        <f>(기관!CG80+외인!CG80)/CF80</f>
        <v>1.8598879658386473E-3</v>
      </c>
      <c r="CH80" s="28">
        <f>외인!CH80</f>
        <v>60393.47</v>
      </c>
      <c r="CI80" s="28">
        <f>(기관!CI80+외인!CI80)/CH80</f>
        <v>-2.6973114808604304E-4</v>
      </c>
      <c r="CJ80" s="28">
        <f>외인!CJ80</f>
        <v>280222.48</v>
      </c>
      <c r="CK80" s="28">
        <f>(기관!CK80+외인!CK80)/CJ80</f>
        <v>2.3549145664544834E-4</v>
      </c>
      <c r="CL80" s="28">
        <f>외인!CL80</f>
        <v>218030.79</v>
      </c>
      <c r="CM80" s="28">
        <f>(기관!CM80+외인!CM80)/CL80</f>
        <v>1.1589188848052147E-3</v>
      </c>
      <c r="CN80" s="28">
        <f>외인!CN80</f>
        <v>99967.6</v>
      </c>
      <c r="CO80" s="28">
        <f>(기관!CO80+외인!CO80)/CN80</f>
        <v>-2.6728660085867823E-4</v>
      </c>
      <c r="CP80" s="28">
        <f>외인!CP80</f>
        <v>132005.98000000001</v>
      </c>
      <c r="CQ80" s="28">
        <f>(기관!CQ80+외인!CQ80)/CP80</f>
        <v>7.558748474879698E-4</v>
      </c>
      <c r="CR80" s="28">
        <f>외인!CR80</f>
        <v>176565.05</v>
      </c>
      <c r="CS80" s="28">
        <f>(기관!CS80+외인!CS80)/CR80</f>
        <v>-2.5471065763014822E-3</v>
      </c>
      <c r="CT80" s="28">
        <f>외인!CT80</f>
        <v>223006.27</v>
      </c>
      <c r="CU80" s="28">
        <f>(기관!CU80+외인!CU80)/CT80</f>
        <v>-4.7503597096171333E-3</v>
      </c>
      <c r="CV80" s="28">
        <f>외인!CV80</f>
        <v>3234978.6</v>
      </c>
      <c r="CW80" s="28">
        <f>(기관!CW80+외인!CW80)/CV80</f>
        <v>-3.4433365339727436E-3</v>
      </c>
      <c r="CX80" s="28">
        <f>외인!CX80</f>
        <v>226095.6</v>
      </c>
      <c r="CY80" s="28">
        <f>(기관!CY80+외인!CY80)/CX80</f>
        <v>-9.8922756568460418E-3</v>
      </c>
      <c r="CZ80" s="28">
        <f>외인!CZ80</f>
        <v>17119.89</v>
      </c>
      <c r="DA80" s="28">
        <f>(기관!DA80+외인!DA80)/CZ80</f>
        <v>3.2067963053500928E-4</v>
      </c>
      <c r="DB80" s="28">
        <f>외인!DB80</f>
        <v>30084.94</v>
      </c>
      <c r="DC80" s="28">
        <f>(기관!DC80+외인!DC80)/DB80</f>
        <v>4.77315228150696E-4</v>
      </c>
      <c r="DD80" s="28">
        <f>외인!DD80</f>
        <v>7449.47</v>
      </c>
      <c r="DE80" s="28">
        <f>(기관!DE80+외인!DE80)/DD80</f>
        <v>-1.2524380929113078E-3</v>
      </c>
      <c r="DF80" s="28">
        <f>외인!DF80</f>
        <v>49726.68</v>
      </c>
      <c r="DG80" s="28">
        <f>(기관!DG80+외인!DG80)/DF80</f>
        <v>-1.3666707690921653E-3</v>
      </c>
      <c r="DH80" s="28">
        <f>외인!DH80</f>
        <v>15670.34</v>
      </c>
      <c r="DI80" s="28">
        <f>(기관!DI80+외인!DI80)/DH80</f>
        <v>2.9552645315928053E-3</v>
      </c>
      <c r="DJ80" s="28">
        <f>외인!DJ80</f>
        <v>555007.05000000005</v>
      </c>
      <c r="DK80" s="28">
        <f>(기관!DK80+외인!DK80)/DJ80</f>
        <v>-1.2857494332729647E-3</v>
      </c>
      <c r="DL80" s="28">
        <f>외인!DL80</f>
        <v>78406.929999999993</v>
      </c>
      <c r="DM80" s="28">
        <f>(기관!DM80+외인!DM80)/DL80</f>
        <v>-7.6077458969506923E-4</v>
      </c>
      <c r="DN80" s="28">
        <f>외인!DN80</f>
        <v>3234978.6</v>
      </c>
      <c r="DO80" s="28">
        <f>(기관!DO80+외인!DO80)/DN80</f>
        <v>-3.4433365339727436E-3</v>
      </c>
      <c r="DP80" s="28">
        <f>외인!DP80</f>
        <v>60753.45</v>
      </c>
      <c r="DQ80" s="28">
        <f>(기관!DQ80+외인!DQ80)/DP80</f>
        <v>8.7731643223553561E-4</v>
      </c>
      <c r="DR80" s="28">
        <f>외인!DR80</f>
        <v>37846.19</v>
      </c>
      <c r="DS80" s="28">
        <f>(기관!DS80+외인!DS80)/DR80</f>
        <v>9.0841376635270271E-4</v>
      </c>
      <c r="DT80" s="28">
        <f>외인!DT80</f>
        <v>145788.39000000001</v>
      </c>
      <c r="DU80" s="28">
        <f>(기관!DU80+외인!DU80)/DT80</f>
        <v>-2.9924879477714237E-3</v>
      </c>
      <c r="DV80" s="28">
        <f>외인!DV80</f>
        <v>30466.69</v>
      </c>
      <c r="DW80" s="28">
        <f>(기관!DW80+외인!DW80)/DV80</f>
        <v>-4.2505437906119775E-4</v>
      </c>
      <c r="DX80" s="28">
        <f>외인!DX80</f>
        <v>110190.16</v>
      </c>
      <c r="DY80" s="28">
        <f>(기관!DY80+외인!DY80)/DX80</f>
        <v>5.3173532010480796E-3</v>
      </c>
      <c r="DZ80" s="28">
        <f>외인!DZ80</f>
        <v>6458.98</v>
      </c>
      <c r="EA80" s="28">
        <f>(기관!EA80+외인!EA80)/DZ80</f>
        <v>1.6736388717723235E-3</v>
      </c>
      <c r="EB80" s="28">
        <f>외인!EB80</f>
        <v>9249.33</v>
      </c>
      <c r="EC80" s="28">
        <f>(기관!EC80+외인!EC80)/EB80</f>
        <v>1.0335883788339265E-3</v>
      </c>
      <c r="ED80" s="28">
        <f>외인!ED80</f>
        <v>8162.67</v>
      </c>
      <c r="EE80" s="28">
        <f>(기관!EE80+외인!EE80)/ED80</f>
        <v>3.6593418575049589E-3</v>
      </c>
      <c r="EF80" s="28">
        <f>외인!EF80</f>
        <v>179969.3</v>
      </c>
      <c r="EG80" s="28">
        <f>(기관!EG80+외인!EG80)/EF80</f>
        <v>-3.4633684745120419E-4</v>
      </c>
      <c r="EH80" s="28">
        <f>외인!EH80</f>
        <v>280801.94</v>
      </c>
      <c r="EI80" s="28">
        <f>(기관!EI80+외인!EI80)/EH80</f>
        <v>1.1600703328474155E-3</v>
      </c>
      <c r="EJ80" s="28">
        <f>외인!EJ80</f>
        <v>88509.31</v>
      </c>
      <c r="EK80" s="28">
        <f>(기관!EK80+외인!EK80)/EJ80</f>
        <v>2.12407033791134E-5</v>
      </c>
      <c r="EL80" s="28">
        <f>외인!EL80</f>
        <v>24669.439999999999</v>
      </c>
      <c r="EM80" s="28">
        <f>(기관!EM80+외인!EM80)/EL80</f>
        <v>1.7580455819021432E-3</v>
      </c>
      <c r="EN80" s="28">
        <f>외인!EN80</f>
        <v>37846.19</v>
      </c>
      <c r="EO80" s="28">
        <f>(기관!EO80+외인!EO80)/EN80</f>
        <v>9.0841376635270271E-4</v>
      </c>
      <c r="EP80" s="28">
        <f>외인!EP80</f>
        <v>124837.94</v>
      </c>
      <c r="EQ80" s="28">
        <f>(기관!EQ80+외인!EQ80)/EP80</f>
        <v>2.012529203862223E-3</v>
      </c>
      <c r="ER80" s="28">
        <f>외인!ER80</f>
        <v>9029.6</v>
      </c>
      <c r="ES80" s="28">
        <f>(기관!ES80+외인!ES80)/ER80</f>
        <v>5.944892354035617E-3</v>
      </c>
      <c r="ET80" s="28">
        <f>외인!ET80</f>
        <v>137648.4</v>
      </c>
      <c r="EU80" s="28">
        <f>(기관!EU80+외인!EU80)/ET80</f>
        <v>1.5442242699515579E-3</v>
      </c>
      <c r="EV80" s="28">
        <f>외인!EV80</f>
        <v>48936.97</v>
      </c>
      <c r="EW80" s="28">
        <f>(기관!EW80+외인!EW80)/EV80</f>
        <v>1.0370482684154739E-3</v>
      </c>
      <c r="EX80" s="28">
        <f>외인!EX80</f>
        <v>83069.009999999995</v>
      </c>
      <c r="EY80" s="28">
        <f>(기관!EY80+외인!EY80)/EX80</f>
        <v>5.9023214553778841E-4</v>
      </c>
    </row>
    <row r="81" spans="1:155">
      <c r="A81" s="27">
        <f>외인!A81</f>
        <v>46182</v>
      </c>
      <c r="B81" s="28">
        <f>외인!B81</f>
        <v>6429140.21</v>
      </c>
      <c r="C81" s="28">
        <f>(기관!C81+외인!C81)/B81</f>
        <v>-2.6638072029230176E-3</v>
      </c>
      <c r="D81" s="28">
        <f>외인!D81</f>
        <v>542165.15</v>
      </c>
      <c r="E81" s="28">
        <f>(기관!E81+외인!E81)/D81</f>
        <v>2.3300095920956924E-3</v>
      </c>
      <c r="F81" s="28">
        <f>외인!F81</f>
        <v>2763120.83</v>
      </c>
      <c r="G81" s="28">
        <f>(기관!G81+외인!G81)/F81</f>
        <v>-4.0725689147658442E-3</v>
      </c>
      <c r="H81" s="28">
        <f>외인!H81</f>
        <v>284078.59999999998</v>
      </c>
      <c r="I81" s="28">
        <f>(기관!I81+외인!I81)/H81</f>
        <v>-6.5840932755934466E-4</v>
      </c>
      <c r="J81" s="28">
        <f>외인!J81</f>
        <v>39756.71</v>
      </c>
      <c r="K81" s="28">
        <f>(기관!K81+외인!K81)/J81</f>
        <v>1.2186622082159214E-3</v>
      </c>
      <c r="L81" s="28">
        <f>외인!L81</f>
        <v>264383.38</v>
      </c>
      <c r="M81" s="28">
        <f>(기관!M81+외인!M81)/L81</f>
        <v>-7.7663732115082268E-4</v>
      </c>
      <c r="N81" s="28">
        <f>외인!N81</f>
        <v>282630.96000000002</v>
      </c>
      <c r="O81" s="28">
        <f>(기관!O81+외인!O81)/N81</f>
        <v>-3.8529749182467481E-3</v>
      </c>
      <c r="P81" s="28">
        <f>외인!P81</f>
        <v>161059.64000000001</v>
      </c>
      <c r="Q81" s="28">
        <f>(기관!Q81+외인!Q81)/P81</f>
        <v>-3.2112328079213388E-4</v>
      </c>
      <c r="R81" s="28">
        <f>외인!R81</f>
        <v>142755.35</v>
      </c>
      <c r="S81" s="28">
        <f>(기관!S81+외인!S81)/R81</f>
        <v>-1.3113343913205354E-3</v>
      </c>
      <c r="T81" s="28">
        <f>외인!T81</f>
        <v>7518.83</v>
      </c>
      <c r="U81" s="28">
        <f>(기관!U81+외인!U81)/T81</f>
        <v>-5.0273779298108884E-4</v>
      </c>
      <c r="V81" s="28">
        <f>외인!V81</f>
        <v>122368.54</v>
      </c>
      <c r="W81" s="28">
        <f>(기관!W81+외인!W81)/V81</f>
        <v>6.3970690505909446E-3</v>
      </c>
      <c r="X81" s="28">
        <f>외인!X81</f>
        <v>3583009.07</v>
      </c>
      <c r="Y81" s="28">
        <f>(기관!Y81+외인!Y81)/X81</f>
        <v>-3.3842895072548613E-3</v>
      </c>
      <c r="Z81" s="28">
        <f>외인!Z81</f>
        <v>49519.7</v>
      </c>
      <c r="AA81" s="28">
        <f>(기관!AA81+외인!AA81)/Z81</f>
        <v>1.1248048756353534E-3</v>
      </c>
      <c r="AB81" s="28">
        <f>외인!AB81</f>
        <v>199007.81</v>
      </c>
      <c r="AC81" s="28">
        <f>(기관!AC81+외인!AC81)/AB81</f>
        <v>1.1696023387222842E-3</v>
      </c>
      <c r="AD81" s="28">
        <f>외인!AD81</f>
        <v>19321.63</v>
      </c>
      <c r="AE81" s="28">
        <f>(기관!AE81+외인!AE81)/AD81</f>
        <v>-1.9046012163570047E-4</v>
      </c>
      <c r="AF81" s="28">
        <f>외인!AF81</f>
        <v>22450.9</v>
      </c>
      <c r="AG81" s="28">
        <f>(기관!AG81+외인!AG81)/AF81</f>
        <v>9.3225661332062401E-4</v>
      </c>
      <c r="AH81" s="28">
        <f>외인!AH81</f>
        <v>187652.82</v>
      </c>
      <c r="AI81" s="28">
        <f>(기관!AI81+외인!AI81)/AH81</f>
        <v>-2.2184585342229337E-3</v>
      </c>
      <c r="AJ81" s="28">
        <f>외인!AJ81</f>
        <v>103797.55</v>
      </c>
      <c r="AK81" s="28">
        <f>(기관!AK81+외인!AK81)/AJ81</f>
        <v>-1.5221939246157938E-5</v>
      </c>
      <c r="AL81" s="28">
        <f>외인!AL81</f>
        <v>101664.82</v>
      </c>
      <c r="AM81" s="28">
        <f>(기관!AM81+외인!AM81)/AL81</f>
        <v>-2.6584417303842172E-3</v>
      </c>
      <c r="AN81" s="28">
        <f>외인!AN81</f>
        <v>197004.49</v>
      </c>
      <c r="AO81" s="28">
        <f>(기관!AO81+외인!AO81)/AN81</f>
        <v>-4.1084850401125377E-3</v>
      </c>
      <c r="AP81" s="28">
        <f>외인!AP81</f>
        <v>146730.07</v>
      </c>
      <c r="AQ81" s="28">
        <f>(기관!AQ81+외인!AQ81)/AP81</f>
        <v>7.2330095664780889E-4</v>
      </c>
      <c r="AR81" s="28">
        <f>외인!AR81</f>
        <v>22859.79</v>
      </c>
      <c r="AS81" s="28">
        <f>(기관!AS81+외인!AS81)/AR81</f>
        <v>1.1133085649518214E-3</v>
      </c>
      <c r="AT81" s="28">
        <f>외인!AT81</f>
        <v>103417.59</v>
      </c>
      <c r="AU81" s="28">
        <f>(기관!AU81+외인!AU81)/AT81</f>
        <v>-1.8386523994612526E-2</v>
      </c>
      <c r="AV81" s="28">
        <f>외인!AV81</f>
        <v>42785.49</v>
      </c>
      <c r="AW81" s="28">
        <f>(기관!AW81+외인!AW81)/AV81</f>
        <v>-1.8931651828692363E-5</v>
      </c>
      <c r="AX81" s="28">
        <f>외인!AX81</f>
        <v>55809.13</v>
      </c>
      <c r="AY81" s="28">
        <f>(기관!AY81+외인!AY81)/AX81</f>
        <v>4.6888385466679018E-3</v>
      </c>
      <c r="AZ81" s="28">
        <f>외인!AZ81</f>
        <v>3872254.91</v>
      </c>
      <c r="BA81" s="28">
        <f>(기관!BA81+외인!BA81)/AZ81</f>
        <v>-3.2494425838303087E-3</v>
      </c>
      <c r="BB81" s="28">
        <f>외인!BB81</f>
        <v>136485.51</v>
      </c>
      <c r="BC81" s="28">
        <f>(기관!BC81+외인!BC81)/BB81</f>
        <v>6.8827819158238848E-4</v>
      </c>
      <c r="BD81" s="28">
        <f>외인!BD81</f>
        <v>30424.87</v>
      </c>
      <c r="BE81" s="28">
        <f>(기관!BE81+외인!BE81)/BD81</f>
        <v>2.027946216368385E-4</v>
      </c>
      <c r="BF81" s="28">
        <f>외인!BF81</f>
        <v>0</v>
      </c>
      <c r="BG81" s="28" t="e">
        <f>(기관!BG81+외인!BG81)/BF81</f>
        <v>#DIV/0!</v>
      </c>
      <c r="BH81" s="28">
        <f>외인!BH81</f>
        <v>99785.38</v>
      </c>
      <c r="BI81" s="28">
        <f>(기관!BI81+외인!BI81)/BH81</f>
        <v>1.2412640007985136E-3</v>
      </c>
      <c r="BJ81" s="28">
        <f>외인!BJ81</f>
        <v>108276.23</v>
      </c>
      <c r="BK81" s="28">
        <f>(기관!BK81+외인!BK81)/BJ81</f>
        <v>-6.7974291310290218E-5</v>
      </c>
      <c r="BL81" s="28">
        <f>외인!BL81</f>
        <v>38149.4</v>
      </c>
      <c r="BM81" s="28">
        <f>(기관!BM81+외인!BM81)/BL81</f>
        <v>5.6907841276664897E-4</v>
      </c>
      <c r="BN81" s="28">
        <f>외인!BN81</f>
        <v>43165.14</v>
      </c>
      <c r="BO81" s="28">
        <f>(기관!BO81+외인!BO81)/BN81</f>
        <v>-2.5506693595804406E-4</v>
      </c>
      <c r="BP81" s="28">
        <f>외인!BP81</f>
        <v>63389.88</v>
      </c>
      <c r="BQ81" s="28">
        <f>(기관!BQ81+외인!BQ81)/BP81</f>
        <v>3.5925292806990644E-3</v>
      </c>
      <c r="BR81" s="28">
        <f>외인!BR81</f>
        <v>270203.31</v>
      </c>
      <c r="BS81" s="28">
        <f>(기관!BS81+외인!BS81)/BR81</f>
        <v>-1.5802545127963086E-3</v>
      </c>
      <c r="BT81" s="28">
        <f>외인!BT81</f>
        <v>3621931.95</v>
      </c>
      <c r="BU81" s="28">
        <f>(기관!BU81+외인!BU81)/BT81</f>
        <v>-3.2900590526003665E-3</v>
      </c>
      <c r="BV81" s="28">
        <f>외인!BV81</f>
        <v>452404.03</v>
      </c>
      <c r="BW81" s="28">
        <f>(기관!BW81+외인!BW81)/BV81</f>
        <v>9.2116774468167307E-4</v>
      </c>
      <c r="BX81" s="28">
        <f>외인!BX81</f>
        <v>69076.86</v>
      </c>
      <c r="BY81" s="28">
        <f>(기관!BY81+외인!BY81)/BX81</f>
        <v>-1.8385317456525962E-4</v>
      </c>
      <c r="BZ81" s="28">
        <f>외인!BZ81</f>
        <v>298669.31</v>
      </c>
      <c r="CA81" s="28">
        <f>(기관!CA81+외인!CA81)/BZ81</f>
        <v>-3.6149010422262674E-3</v>
      </c>
      <c r="CB81" s="28">
        <f>외인!CB81</f>
        <v>10906.93</v>
      </c>
      <c r="CC81" s="28">
        <f>(기관!CC81+외인!CC81)/CB81</f>
        <v>2.4259805463132155E-3</v>
      </c>
      <c r="CD81" s="28">
        <f>외인!CD81</f>
        <v>23357.71</v>
      </c>
      <c r="CE81" s="28">
        <f>(기관!CE81+외인!CE81)/CD81</f>
        <v>2.2669174332586545E-3</v>
      </c>
      <c r="CF81" s="28">
        <f>외인!CF81</f>
        <v>29955.85</v>
      </c>
      <c r="CG81" s="28">
        <f>(기관!CG81+외인!CG81)/CF81</f>
        <v>1.5829963095689153E-3</v>
      </c>
      <c r="CH81" s="28">
        <f>외인!CH81</f>
        <v>62274.1</v>
      </c>
      <c r="CI81" s="28">
        <f>(기관!CI81+외인!CI81)/CH81</f>
        <v>1.3552985912281348E-4</v>
      </c>
      <c r="CJ81" s="28">
        <f>외인!CJ81</f>
        <v>296209.28000000003</v>
      </c>
      <c r="CK81" s="28">
        <f>(기관!CK81+외인!CK81)/CJ81</f>
        <v>5.4451366277248289E-4</v>
      </c>
      <c r="CL81" s="28">
        <f>외인!CL81</f>
        <v>223503.85</v>
      </c>
      <c r="CM81" s="28">
        <f>(기관!CM81+외인!CM81)/CL81</f>
        <v>1.2815886616718234E-3</v>
      </c>
      <c r="CN81" s="28">
        <f>외인!CN81</f>
        <v>105483.62</v>
      </c>
      <c r="CO81" s="28">
        <f>(기관!CO81+외인!CO81)/CN81</f>
        <v>-1.2020823707036224E-4</v>
      </c>
      <c r="CP81" s="28">
        <f>외인!CP81</f>
        <v>136947.26</v>
      </c>
      <c r="CQ81" s="28">
        <f>(기관!CQ81+외인!CQ81)/CP81</f>
        <v>6.7850937652932973E-4</v>
      </c>
      <c r="CR81" s="28">
        <f>외인!CR81</f>
        <v>173835.7</v>
      </c>
      <c r="CS81" s="28">
        <f>(기관!CS81+외인!CS81)/CR81</f>
        <v>-1.1862925739649565E-3</v>
      </c>
      <c r="CT81" s="28">
        <f>외인!CT81</f>
        <v>251875.4</v>
      </c>
      <c r="CU81" s="28">
        <f>(기관!CU81+외인!CU81)/CT81</f>
        <v>-1.7385580330592034E-4</v>
      </c>
      <c r="CV81" s="28">
        <f>외인!CV81</f>
        <v>3621931.95</v>
      </c>
      <c r="CW81" s="28">
        <f>(기관!CW81+외인!CW81)/CV81</f>
        <v>-3.2900590526003665E-3</v>
      </c>
      <c r="CX81" s="28">
        <f>외인!CX81</f>
        <v>227951.02</v>
      </c>
      <c r="CY81" s="28">
        <f>(기관!CY81+외인!CY81)/CX81</f>
        <v>-8.5513984539310247E-3</v>
      </c>
      <c r="CZ81" s="28">
        <f>외인!CZ81</f>
        <v>17728.47</v>
      </c>
      <c r="DA81" s="28">
        <f>(기관!DA81+외인!DA81)/CZ81</f>
        <v>6.8860990260298828E-3</v>
      </c>
      <c r="DB81" s="28">
        <f>외인!DB81</f>
        <v>30424.87</v>
      </c>
      <c r="DC81" s="28">
        <f>(기관!DC81+외인!DC81)/DB81</f>
        <v>2.027946216368385E-4</v>
      </c>
      <c r="DD81" s="28">
        <f>외인!DD81</f>
        <v>7518.83</v>
      </c>
      <c r="DE81" s="28">
        <f>(기관!DE81+외인!DE81)/DD81</f>
        <v>-5.0273779298108884E-4</v>
      </c>
      <c r="DF81" s="28">
        <f>외인!DF81</f>
        <v>51265.9</v>
      </c>
      <c r="DG81" s="28">
        <f>(기관!DG81+외인!DG81)/DF81</f>
        <v>-2.1690831527389554E-4</v>
      </c>
      <c r="DH81" s="28">
        <f>외인!DH81</f>
        <v>16306.4</v>
      </c>
      <c r="DI81" s="28">
        <f>(기관!DI81+외인!DI81)/DH81</f>
        <v>3.1135014472845023E-3</v>
      </c>
      <c r="DJ81" s="28">
        <f>외인!DJ81</f>
        <v>571532.25</v>
      </c>
      <c r="DK81" s="28">
        <f>(기관!DK81+외인!DK81)/DJ81</f>
        <v>-1.8685384770500699E-3</v>
      </c>
      <c r="DL81" s="28">
        <f>외인!DL81</f>
        <v>82734.39</v>
      </c>
      <c r="DM81" s="28">
        <f>(기관!DM81+외인!DM81)/DL81</f>
        <v>-5.7291774315372361E-4</v>
      </c>
      <c r="DN81" s="28">
        <f>외인!DN81</f>
        <v>3621931.95</v>
      </c>
      <c r="DO81" s="28">
        <f>(기관!DO81+외인!DO81)/DN81</f>
        <v>-3.2900590526003665E-3</v>
      </c>
      <c r="DP81" s="28">
        <f>외인!DP81</f>
        <v>66078.350000000006</v>
      </c>
      <c r="DQ81" s="28">
        <f>(기관!DQ81+외인!DQ81)/DP81</f>
        <v>1.4351145269214502E-3</v>
      </c>
      <c r="DR81" s="28">
        <f>외인!DR81</f>
        <v>40499.86</v>
      </c>
      <c r="DS81" s="28">
        <f>(기관!DS81+외인!DS81)/DR81</f>
        <v>1.1454360582974854E-3</v>
      </c>
      <c r="DT81" s="28">
        <f>외인!DT81</f>
        <v>142755.35</v>
      </c>
      <c r="DU81" s="28">
        <f>(기관!DU81+외인!DU81)/DT81</f>
        <v>-1.3113343913205354E-3</v>
      </c>
      <c r="DV81" s="28">
        <f>외인!DV81</f>
        <v>30759.73</v>
      </c>
      <c r="DW81" s="28">
        <f>(기관!DW81+외인!DW81)/DV81</f>
        <v>-6.1281422171130897E-4</v>
      </c>
      <c r="DX81" s="28">
        <f>외인!DX81</f>
        <v>122368.54</v>
      </c>
      <c r="DY81" s="28">
        <f>(기관!DY81+외인!DY81)/DX81</f>
        <v>6.3970690505909446E-3</v>
      </c>
      <c r="DZ81" s="28">
        <f>외인!DZ81</f>
        <v>6661.3</v>
      </c>
      <c r="EA81" s="28">
        <f>(기관!EA81+외인!EA81)/DZ81</f>
        <v>3.8581057751489945E-4</v>
      </c>
      <c r="EB81" s="28">
        <f>외인!EB81</f>
        <v>9531.07</v>
      </c>
      <c r="EC81" s="28">
        <f>(기관!EC81+외인!EC81)/EB81</f>
        <v>8.9286932107307993E-4</v>
      </c>
      <c r="ED81" s="28">
        <f>외인!ED81</f>
        <v>8623.41</v>
      </c>
      <c r="EE81" s="28">
        <f>(기관!EE81+외인!EE81)/ED81</f>
        <v>2.8642961427092065E-3</v>
      </c>
      <c r="EF81" s="28">
        <f>외인!EF81</f>
        <v>189104.19</v>
      </c>
      <c r="EG81" s="28">
        <f>(기관!EG81+외인!EG81)/EF81</f>
        <v>-2.1099479604338647E-5</v>
      </c>
      <c r="EH81" s="28">
        <f>외인!EH81</f>
        <v>304709.78999999998</v>
      </c>
      <c r="EI81" s="28">
        <f>(기관!EI81+외인!EI81)/EH81</f>
        <v>7.9679093999572537E-4</v>
      </c>
      <c r="EJ81" s="28">
        <f>외인!EJ81</f>
        <v>92601.04</v>
      </c>
      <c r="EK81" s="28">
        <f>(기관!EK81+외인!EK81)/EJ81</f>
        <v>4.9448688697232787E-4</v>
      </c>
      <c r="EL81" s="28">
        <f>외인!EL81</f>
        <v>25483.39</v>
      </c>
      <c r="EM81" s="28">
        <f>(기관!EM81+외인!EM81)/EL81</f>
        <v>2.0444689658636471E-3</v>
      </c>
      <c r="EN81" s="28">
        <f>외인!EN81</f>
        <v>40499.86</v>
      </c>
      <c r="EO81" s="28">
        <f>(기관!EO81+외인!EO81)/EN81</f>
        <v>1.1454360582974854E-3</v>
      </c>
      <c r="EP81" s="28">
        <f>외인!EP81</f>
        <v>127248.53</v>
      </c>
      <c r="EQ81" s="28">
        <f>(기관!EQ81+외인!EQ81)/EP81</f>
        <v>1.2290908193595634E-3</v>
      </c>
      <c r="ER81" s="28">
        <f>외인!ER81</f>
        <v>9320.0300000000007</v>
      </c>
      <c r="ES81" s="28">
        <f>(기관!ES81+외인!ES81)/ER81</f>
        <v>4.857280502315979E-3</v>
      </c>
      <c r="ET81" s="28">
        <f>외인!ET81</f>
        <v>146730.07</v>
      </c>
      <c r="EU81" s="28">
        <f>(기관!EU81+외인!EU81)/ET81</f>
        <v>7.2330095664780889E-4</v>
      </c>
      <c r="EV81" s="28">
        <f>외인!EV81</f>
        <v>49519.7</v>
      </c>
      <c r="EW81" s="28">
        <f>(기관!EW81+외인!EW81)/EV81</f>
        <v>1.1248048756353534E-3</v>
      </c>
      <c r="EX81" s="28">
        <f>외인!EX81</f>
        <v>87427.56</v>
      </c>
      <c r="EY81" s="28">
        <f>(기관!EY81+외인!EY81)/EX81</f>
        <v>4.2572387928932259E-4</v>
      </c>
    </row>
    <row r="82" spans="1:155">
      <c r="A82" s="27">
        <f>외인!A82</f>
        <v>46183</v>
      </c>
      <c r="B82" s="28">
        <f>외인!B82</f>
        <v>6138448.0199999996</v>
      </c>
      <c r="C82" s="28">
        <f>(기관!C82+외인!C82)/B82</f>
        <v>-2.5755353712354156E-3</v>
      </c>
      <c r="D82" s="28">
        <f>외인!D82</f>
        <v>533085.43000000005</v>
      </c>
      <c r="E82" s="28">
        <f>(기관!E82+외인!E82)/D82</f>
        <v>1.538196232450022E-3</v>
      </c>
      <c r="F82" s="28">
        <f>외인!F82</f>
        <v>2622706.61</v>
      </c>
      <c r="G82" s="28">
        <f>(기관!G82+외인!G82)/F82</f>
        <v>-3.8128054285111218E-3</v>
      </c>
      <c r="H82" s="28">
        <f>외인!H82</f>
        <v>277449.56</v>
      </c>
      <c r="I82" s="28">
        <f>(기관!I82+외인!I82)/H82</f>
        <v>-4.9320676522247875E-4</v>
      </c>
      <c r="J82" s="28">
        <f>외인!J82</f>
        <v>40036.550000000003</v>
      </c>
      <c r="K82" s="28">
        <f>(기관!K82+외인!K82)/J82</f>
        <v>1.6412503075314928E-3</v>
      </c>
      <c r="L82" s="28">
        <f>외인!L82</f>
        <v>257755.54</v>
      </c>
      <c r="M82" s="28">
        <f>(기관!M82+외인!M82)/L82</f>
        <v>-8.094491392891108E-4</v>
      </c>
      <c r="N82" s="28">
        <f>외인!N82</f>
        <v>270449.44</v>
      </c>
      <c r="O82" s="28">
        <f>(기관!O82+외인!O82)/N82</f>
        <v>-4.4809854292913315E-3</v>
      </c>
      <c r="P82" s="28">
        <f>외인!P82</f>
        <v>159360.6</v>
      </c>
      <c r="Q82" s="28">
        <f>(기관!Q82+외인!Q82)/P82</f>
        <v>-6.5003520318071084E-4</v>
      </c>
      <c r="R82" s="28">
        <f>외인!R82</f>
        <v>133814.81</v>
      </c>
      <c r="S82" s="28">
        <f>(기관!S82+외인!S82)/R82</f>
        <v>1.5160504281999877E-3</v>
      </c>
      <c r="T82" s="28">
        <f>외인!T82</f>
        <v>7636.62</v>
      </c>
      <c r="U82" s="28">
        <f>(기관!U82+외인!U82)/T82</f>
        <v>-3.7451123664657929E-4</v>
      </c>
      <c r="V82" s="28">
        <f>외인!V82</f>
        <v>121426.48</v>
      </c>
      <c r="W82" s="28">
        <f>(기관!W82+외인!W82)/V82</f>
        <v>5.7582991782352587E-3</v>
      </c>
      <c r="X82" s="28">
        <f>외인!X82</f>
        <v>3347798.41</v>
      </c>
      <c r="Y82" s="28">
        <f>(기관!Y82+외인!Y82)/X82</f>
        <v>-3.7816016526514809E-3</v>
      </c>
      <c r="Z82" s="28">
        <f>외인!Z82</f>
        <v>47644.17</v>
      </c>
      <c r="AA82" s="28">
        <f>(기관!AA82+외인!AA82)/Z82</f>
        <v>7.2243886292908458E-4</v>
      </c>
      <c r="AB82" s="28">
        <f>외인!AB82</f>
        <v>197196.72</v>
      </c>
      <c r="AC82" s="28">
        <f>(기관!AC82+외인!AC82)/AB82</f>
        <v>9.6208496774185691E-4</v>
      </c>
      <c r="AD82" s="28">
        <f>외인!AD82</f>
        <v>19587.259999999998</v>
      </c>
      <c r="AE82" s="28">
        <f>(기관!AE82+외인!AE82)/AD82</f>
        <v>8.2962088622911016E-4</v>
      </c>
      <c r="AF82" s="28">
        <f>외인!AF82</f>
        <v>21765.72</v>
      </c>
      <c r="AG82" s="28">
        <f>(기관!AG82+외인!AG82)/AF82</f>
        <v>3.1241787544818178E-4</v>
      </c>
      <c r="AH82" s="28">
        <f>외인!AH82</f>
        <v>196305.24</v>
      </c>
      <c r="AI82" s="28">
        <f>(기관!AI82+외인!AI82)/AH82</f>
        <v>-1.2559012688606783E-3</v>
      </c>
      <c r="AJ82" s="28">
        <f>외인!AJ82</f>
        <v>97458.42</v>
      </c>
      <c r="AK82" s="28">
        <f>(기관!AK82+외인!AK82)/AJ82</f>
        <v>2.4358080092002311E-3</v>
      </c>
      <c r="AL82" s="28">
        <f>외인!AL82</f>
        <v>98787.73</v>
      </c>
      <c r="AM82" s="28">
        <f>(기관!AM82+외인!AM82)/AL82</f>
        <v>-2.8689797811934739E-3</v>
      </c>
      <c r="AN82" s="28">
        <f>외인!AN82</f>
        <v>187649.08</v>
      </c>
      <c r="AO82" s="28">
        <f>(기관!AO82+외인!AO82)/AN82</f>
        <v>-4.9934164345489997E-3</v>
      </c>
      <c r="AP82" s="28">
        <f>외인!AP82</f>
        <v>149617.35999999999</v>
      </c>
      <c r="AQ82" s="28">
        <f>(기관!AQ82+외인!AQ82)/AP82</f>
        <v>2.3749917790288509E-3</v>
      </c>
      <c r="AR82" s="28">
        <f>외인!AR82</f>
        <v>23256.41</v>
      </c>
      <c r="AS82" s="28">
        <f>(기관!AS82+외인!AS82)/AR82</f>
        <v>2.2449724613558156E-3</v>
      </c>
      <c r="AT82" s="28">
        <f>외인!AT82</f>
        <v>101178.43</v>
      </c>
      <c r="AU82" s="28">
        <f>(기관!AU82+외인!AU82)/AT82</f>
        <v>-8.6516464032897131E-3</v>
      </c>
      <c r="AV82" s="28">
        <f>외인!AV82</f>
        <v>42718.8</v>
      </c>
      <c r="AW82" s="28">
        <f>(기관!AW82+외인!AW82)/AV82</f>
        <v>-4.5319625083101579E-4</v>
      </c>
      <c r="AX82" s="28">
        <f>외인!AX82</f>
        <v>56880.81</v>
      </c>
      <c r="AY82" s="28">
        <f>(기관!AY82+외인!AY82)/AX82</f>
        <v>3.3647551784160602E-3</v>
      </c>
      <c r="AZ82" s="28">
        <f>외인!AZ82</f>
        <v>3617892.93</v>
      </c>
      <c r="BA82" s="28">
        <f>(기관!BA82+외인!BA82)/AZ82</f>
        <v>-3.5564402399271664E-3</v>
      </c>
      <c r="BB82" s="28">
        <f>외인!BB82</f>
        <v>129183.99</v>
      </c>
      <c r="BC82" s="28">
        <f>(기관!BC82+외인!BC82)/BB82</f>
        <v>4.0043661757157369E-4</v>
      </c>
      <c r="BD82" s="28">
        <f>외인!BD82</f>
        <v>30541.67</v>
      </c>
      <c r="BE82" s="28">
        <f>(기관!BE82+외인!BE82)/BD82</f>
        <v>4.8130963369062663E-4</v>
      </c>
      <c r="BF82" s="28">
        <f>외인!BF82</f>
        <v>0</v>
      </c>
      <c r="BG82" s="28" t="e">
        <f>(기관!BG82+외인!BG82)/BF82</f>
        <v>#DIV/0!</v>
      </c>
      <c r="BH82" s="28">
        <f>외인!BH82</f>
        <v>98988.41</v>
      </c>
      <c r="BI82" s="28">
        <f>(기관!BI82+외인!BI82)/BH82</f>
        <v>-2.1386342098029458E-4</v>
      </c>
      <c r="BJ82" s="28">
        <f>외인!BJ82</f>
        <v>107150.13</v>
      </c>
      <c r="BK82" s="28">
        <f>(기관!BK82+외인!BK82)/BJ82</f>
        <v>-1.2543148571075006E-4</v>
      </c>
      <c r="BL82" s="28">
        <f>외인!BL82</f>
        <v>37664.03</v>
      </c>
      <c r="BM82" s="28">
        <f>(기관!BM82+외인!BM82)/BL82</f>
        <v>8.5492710153427573E-5</v>
      </c>
      <c r="BN82" s="28">
        <f>외인!BN82</f>
        <v>43089.02</v>
      </c>
      <c r="BO82" s="28">
        <f>(기관!BO82+외인!BO82)/BN82</f>
        <v>8.0995111979803556E-5</v>
      </c>
      <c r="BP82" s="28">
        <f>외인!BP82</f>
        <v>64328.84</v>
      </c>
      <c r="BQ82" s="28">
        <f>(기관!BQ82+외인!BQ82)/BP82</f>
        <v>2.1439839425054143E-3</v>
      </c>
      <c r="BR82" s="28">
        <f>외인!BR82</f>
        <v>270401.01</v>
      </c>
      <c r="BS82" s="28">
        <f>(기관!BS82+외인!BS82)/BR82</f>
        <v>4.1131503170051037E-4</v>
      </c>
      <c r="BT82" s="28">
        <f>외인!BT82</f>
        <v>3386538.71</v>
      </c>
      <c r="BU82" s="28">
        <f>(기관!BU82+외인!BU82)/BT82</f>
        <v>-3.6771556643449676E-3</v>
      </c>
      <c r="BV82" s="28">
        <f>외인!BV82</f>
        <v>442259.01</v>
      </c>
      <c r="BW82" s="28">
        <f>(기관!BW82+외인!BW82)/BV82</f>
        <v>4.1181750033764147E-4</v>
      </c>
      <c r="BX82" s="28">
        <f>외인!BX82</f>
        <v>68337.16</v>
      </c>
      <c r="BY82" s="28">
        <f>(기관!BY82+외인!BY82)/BX82</f>
        <v>-2.8856920597812379E-4</v>
      </c>
      <c r="BZ82" s="28">
        <f>외인!BZ82</f>
        <v>286436.81</v>
      </c>
      <c r="CA82" s="28">
        <f>(기관!CA82+외인!CA82)/BZ82</f>
        <v>-4.2607303160512085E-3</v>
      </c>
      <c r="CB82" s="28">
        <f>외인!CB82</f>
        <v>11089.3</v>
      </c>
      <c r="CC82" s="28">
        <f>(기관!CC82+외인!CC82)/CB82</f>
        <v>2.8784503981315324E-3</v>
      </c>
      <c r="CD82" s="28">
        <f>외인!CD82</f>
        <v>23219.01</v>
      </c>
      <c r="CE82" s="28">
        <f>(기관!CE82+외인!CE82)/CD82</f>
        <v>1.8269512782844745E-3</v>
      </c>
      <c r="CF82" s="28">
        <f>외인!CF82</f>
        <v>31156.38</v>
      </c>
      <c r="CG82" s="28">
        <f>(기관!CG82+외인!CG82)/CF82</f>
        <v>1.1455117699809797E-3</v>
      </c>
      <c r="CH82" s="28">
        <f>외인!CH82</f>
        <v>62289.25</v>
      </c>
      <c r="CI82" s="28">
        <f>(기관!CI82+외인!CI82)/CH82</f>
        <v>-1.0692053604755229E-4</v>
      </c>
      <c r="CJ82" s="28">
        <f>외인!CJ82</f>
        <v>293152.52</v>
      </c>
      <c r="CK82" s="28">
        <f>(기관!CK82+외인!CK82)/CJ82</f>
        <v>1.3214964005767366E-4</v>
      </c>
      <c r="CL82" s="28">
        <f>외인!CL82</f>
        <v>221789.8</v>
      </c>
      <c r="CM82" s="28">
        <f>(기관!CM82+외인!CM82)/CL82</f>
        <v>8.351601381127537E-4</v>
      </c>
      <c r="CN82" s="28">
        <f>외인!CN82</f>
        <v>103597.81</v>
      </c>
      <c r="CO82" s="28">
        <f>(기관!CO82+외인!CO82)/CN82</f>
        <v>-4.7278991708415465E-4</v>
      </c>
      <c r="CP82" s="28">
        <f>외인!CP82</f>
        <v>129662.12</v>
      </c>
      <c r="CQ82" s="28">
        <f>(기관!CQ82+외인!CQ82)/CP82</f>
        <v>3.9024504612449648E-4</v>
      </c>
      <c r="CR82" s="28">
        <f>외인!CR82</f>
        <v>163999.32999999999</v>
      </c>
      <c r="CS82" s="28">
        <f>(기관!CS82+외인!CS82)/CR82</f>
        <v>1.0646994716380853E-3</v>
      </c>
      <c r="CT82" s="28">
        <f>외인!CT82</f>
        <v>235662.45</v>
      </c>
      <c r="CU82" s="28">
        <f>(기관!CU82+외인!CU82)/CT82</f>
        <v>-1.0349124351376299E-3</v>
      </c>
      <c r="CV82" s="28">
        <f>외인!CV82</f>
        <v>3386538.71</v>
      </c>
      <c r="CW82" s="28">
        <f>(기관!CW82+외인!CW82)/CV82</f>
        <v>-3.6771556643449676E-3</v>
      </c>
      <c r="CX82" s="28">
        <f>외인!CX82</f>
        <v>218383.69</v>
      </c>
      <c r="CY82" s="28">
        <f>(기관!CY82+외인!CY82)/CX82</f>
        <v>-4.6535526531308264E-3</v>
      </c>
      <c r="CZ82" s="28">
        <f>외인!CZ82</f>
        <v>16929.82</v>
      </c>
      <c r="DA82" s="28">
        <f>(기관!DA82+외인!DA82)/CZ82</f>
        <v>-2.1087052313609945E-4</v>
      </c>
      <c r="DB82" s="28">
        <f>외인!DB82</f>
        <v>30541.67</v>
      </c>
      <c r="DC82" s="28">
        <f>(기관!DC82+외인!DC82)/DB82</f>
        <v>4.8130963369062663E-4</v>
      </c>
      <c r="DD82" s="28">
        <f>외인!DD82</f>
        <v>7636.62</v>
      </c>
      <c r="DE82" s="28">
        <f>(기관!DE82+외인!DE82)/DD82</f>
        <v>-3.7451123664657929E-4</v>
      </c>
      <c r="DF82" s="28">
        <f>외인!DF82</f>
        <v>50561.47</v>
      </c>
      <c r="DG82" s="28">
        <f>(기관!DG82+외인!DG82)/DF82</f>
        <v>7.416714743459792E-5</v>
      </c>
      <c r="DH82" s="28">
        <f>외인!DH82</f>
        <v>16168.64</v>
      </c>
      <c r="DI82" s="28">
        <f>(기관!DI82+외인!DI82)/DH82</f>
        <v>2.4510410275694183E-3</v>
      </c>
      <c r="DJ82" s="28">
        <f>외인!DJ82</f>
        <v>578381.1</v>
      </c>
      <c r="DK82" s="28">
        <f>(기관!DK82+외인!DK82)/DJ82</f>
        <v>-9.8627012535506446E-4</v>
      </c>
      <c r="DL82" s="28">
        <f>외인!DL82</f>
        <v>81027.839999999997</v>
      </c>
      <c r="DM82" s="28">
        <f>(기관!DM82+외인!DM82)/DL82</f>
        <v>-1.0147129677898362E-3</v>
      </c>
      <c r="DN82" s="28">
        <f>외인!DN82</f>
        <v>3386538.71</v>
      </c>
      <c r="DO82" s="28">
        <f>(기관!DO82+외인!DO82)/DN82</f>
        <v>-3.6771556643449676E-3</v>
      </c>
      <c r="DP82" s="28">
        <f>외인!DP82</f>
        <v>64256.02</v>
      </c>
      <c r="DQ82" s="28">
        <f>(기관!DQ82+외인!DQ82)/DP82</f>
        <v>3.851779179600604E-4</v>
      </c>
      <c r="DR82" s="28">
        <f>외인!DR82</f>
        <v>40615.9</v>
      </c>
      <c r="DS82" s="28">
        <f>(기관!DS82+외인!DS82)/DR82</f>
        <v>1.4937499846119377E-3</v>
      </c>
      <c r="DT82" s="28">
        <f>외인!DT82</f>
        <v>133814.81</v>
      </c>
      <c r="DU82" s="28">
        <f>(기관!DU82+외인!DU82)/DT82</f>
        <v>1.5160504281999877E-3</v>
      </c>
      <c r="DV82" s="28">
        <f>외인!DV82</f>
        <v>29863.68</v>
      </c>
      <c r="DW82" s="28">
        <f>(기관!DW82+외인!DW82)/DV82</f>
        <v>-9.4998339119626251E-4</v>
      </c>
      <c r="DX82" s="28">
        <f>외인!DX82</f>
        <v>121426.48</v>
      </c>
      <c r="DY82" s="28">
        <f>(기관!DY82+외인!DY82)/DX82</f>
        <v>5.7582991782352587E-3</v>
      </c>
      <c r="DZ82" s="28">
        <f>외인!DZ82</f>
        <v>6605.59</v>
      </c>
      <c r="EA82" s="28">
        <f>(기관!EA82+외인!EA82)/DZ82</f>
        <v>-4.1934179989978182E-4</v>
      </c>
      <c r="EB82" s="28">
        <f>외인!EB82</f>
        <v>9455.8700000000008</v>
      </c>
      <c r="EC82" s="28">
        <f>(기관!EC82+외인!EC82)/EB82</f>
        <v>5.2454189831289987E-4</v>
      </c>
      <c r="ED82" s="28">
        <f>외인!ED82</f>
        <v>8657.33</v>
      </c>
      <c r="EE82" s="28">
        <f>(기관!EE82+외인!EE82)/ED82</f>
        <v>1.3999697366278055E-3</v>
      </c>
      <c r="EF82" s="28">
        <f>외인!EF82</f>
        <v>188207.92</v>
      </c>
      <c r="EG82" s="28">
        <f>(기관!EG82+외인!EG82)/EF82</f>
        <v>-2.6029722872448731E-4</v>
      </c>
      <c r="EH82" s="28">
        <f>외인!EH82</f>
        <v>289278.15999999997</v>
      </c>
      <c r="EI82" s="28">
        <f>(기관!EI82+외인!EI82)/EH82</f>
        <v>3.6642932186792099E-5</v>
      </c>
      <c r="EJ82" s="28">
        <f>외인!EJ82</f>
        <v>92764.5</v>
      </c>
      <c r="EK82" s="28">
        <f>(기관!EK82+외인!EK82)/EJ82</f>
        <v>5.5409127414043089E-4</v>
      </c>
      <c r="EL82" s="28">
        <f>외인!EL82</f>
        <v>25320.720000000001</v>
      </c>
      <c r="EM82" s="28">
        <f>(기관!EM82+외인!EM82)/EL82</f>
        <v>1.594346448284251E-3</v>
      </c>
      <c r="EN82" s="28">
        <f>외인!EN82</f>
        <v>40615.9</v>
      </c>
      <c r="EO82" s="28">
        <f>(기관!EO82+외인!EO82)/EN82</f>
        <v>1.4937499846119377E-3</v>
      </c>
      <c r="EP82" s="28">
        <f>외인!EP82</f>
        <v>132235.09</v>
      </c>
      <c r="EQ82" s="28">
        <f>(기관!EQ82+외인!EQ82)/EP82</f>
        <v>1.2563231136304292E-3</v>
      </c>
      <c r="ER82" s="28">
        <f>외인!ER82</f>
        <v>9192.99</v>
      </c>
      <c r="ES82" s="28">
        <f>(기관!ES82+외인!ES82)/ER82</f>
        <v>1.8764297578916106E-3</v>
      </c>
      <c r="ET82" s="28">
        <f>외인!ET82</f>
        <v>149617.35999999999</v>
      </c>
      <c r="EU82" s="28">
        <f>(기관!EU82+외인!EU82)/ET82</f>
        <v>2.3749917790288509E-3</v>
      </c>
      <c r="EV82" s="28">
        <f>외인!EV82</f>
        <v>47644.17</v>
      </c>
      <c r="EW82" s="28">
        <f>(기관!EW82+외인!EW82)/EV82</f>
        <v>7.2243886292908458E-4</v>
      </c>
      <c r="EX82" s="28">
        <f>외인!EX82</f>
        <v>82017.95</v>
      </c>
      <c r="EY82" s="28">
        <f>(기관!EY82+외인!EY82)/EX82</f>
        <v>1.9727388943517851E-4</v>
      </c>
    </row>
    <row r="83" spans="1:155">
      <c r="A83" s="27">
        <f>외인!A83</f>
        <v>46184</v>
      </c>
      <c r="B83" s="28">
        <f>외인!B83</f>
        <v>6164815.2199999997</v>
      </c>
      <c r="C83" s="28">
        <f>(기관!C83+외인!C83)/B83</f>
        <v>-2.0907585288501155E-3</v>
      </c>
      <c r="D83" s="28">
        <f>외인!D83</f>
        <v>557940.54</v>
      </c>
      <c r="E83" s="28">
        <f>(기관!E83+외인!E83)/D83</f>
        <v>1.8111428146088827E-3</v>
      </c>
      <c r="F83" s="28">
        <f>외인!F83</f>
        <v>2602176.66</v>
      </c>
      <c r="G83" s="28">
        <f>(기관!G83+외인!G83)/F83</f>
        <v>-3.0006648357225676E-3</v>
      </c>
      <c r="H83" s="28">
        <f>외인!H83</f>
        <v>277992.96000000002</v>
      </c>
      <c r="I83" s="28">
        <f>(기관!I83+외인!I83)/H83</f>
        <v>-2.9453983295116536E-4</v>
      </c>
      <c r="J83" s="28">
        <f>외인!J83</f>
        <v>40484.61</v>
      </c>
      <c r="K83" s="28">
        <f>(기관!K83+외인!K83)/J83</f>
        <v>1.4701883011840795E-3</v>
      </c>
      <c r="L83" s="28">
        <f>외인!L83</f>
        <v>257623.64</v>
      </c>
      <c r="M83" s="28">
        <f>(기관!M83+외인!M83)/L83</f>
        <v>-6.5743190337656907E-4</v>
      </c>
      <c r="N83" s="28">
        <f>외인!N83</f>
        <v>268642.36</v>
      </c>
      <c r="O83" s="28">
        <f>(기관!O83+외인!O83)/N83</f>
        <v>-4.2491437314651345E-3</v>
      </c>
      <c r="P83" s="28">
        <f>외인!P83</f>
        <v>160829.25</v>
      </c>
      <c r="Q83" s="28">
        <f>(기관!Q83+외인!Q83)/P83</f>
        <v>-3.2375951513794908E-4</v>
      </c>
      <c r="R83" s="28">
        <f>외인!R83</f>
        <v>135501.12</v>
      </c>
      <c r="S83" s="28">
        <f>(기관!S83+외인!S83)/R83</f>
        <v>2.4204965981092993E-3</v>
      </c>
      <c r="T83" s="28">
        <f>외인!T83</f>
        <v>7819.3</v>
      </c>
      <c r="U83" s="28">
        <f>(기관!U83+외인!U83)/T83</f>
        <v>3.5553054621257659E-4</v>
      </c>
      <c r="V83" s="28">
        <f>외인!V83</f>
        <v>132683.51999999999</v>
      </c>
      <c r="W83" s="28">
        <f>(기관!W83+외인!W83)/V83</f>
        <v>4.884178532495973E-3</v>
      </c>
      <c r="X83" s="28">
        <f>외인!X83</f>
        <v>3376274.99</v>
      </c>
      <c r="Y83" s="28">
        <f>(기관!Y83+외인!Y83)/X83</f>
        <v>-3.238847556075401E-3</v>
      </c>
      <c r="Z83" s="28">
        <f>외인!Z83</f>
        <v>49742.01</v>
      </c>
      <c r="AA83" s="28">
        <f>(기관!AA83+외인!AA83)/Z83</f>
        <v>5.6169825063361945E-4</v>
      </c>
      <c r="AB83" s="28">
        <f>외인!AB83</f>
        <v>194750.43</v>
      </c>
      <c r="AC83" s="28">
        <f>(기관!AC83+외인!AC83)/AB83</f>
        <v>3.1619955858377318E-4</v>
      </c>
      <c r="AD83" s="28">
        <f>외인!AD83</f>
        <v>19541.61</v>
      </c>
      <c r="AE83" s="28">
        <f>(기관!AE83+외인!AE83)/AD83</f>
        <v>1.6631178290836844E-4</v>
      </c>
      <c r="AF83" s="28">
        <f>외인!AF83</f>
        <v>22150.66</v>
      </c>
      <c r="AG83" s="28">
        <f>(기관!AG83+외인!AG83)/AF83</f>
        <v>-1.5484865913701894E-4</v>
      </c>
      <c r="AH83" s="28">
        <f>외인!AH83</f>
        <v>194417.14</v>
      </c>
      <c r="AI83" s="28">
        <f>(기관!AI83+외인!AI83)/AH83</f>
        <v>-7.3856656877063396E-4</v>
      </c>
      <c r="AJ83" s="28">
        <f>외인!AJ83</f>
        <v>99247.95</v>
      </c>
      <c r="AK83" s="28">
        <f>(기관!AK83+외인!AK83)/AJ83</f>
        <v>3.556547011802259E-3</v>
      </c>
      <c r="AL83" s="28">
        <f>외인!AL83</f>
        <v>99568.35</v>
      </c>
      <c r="AM83" s="28">
        <f>(기관!AM83+외인!AM83)/AL83</f>
        <v>-2.4851270509152756E-3</v>
      </c>
      <c r="AN83" s="28">
        <f>외인!AN83</f>
        <v>185186.82</v>
      </c>
      <c r="AO83" s="28">
        <f>(기관!AO83+외인!AO83)/AN83</f>
        <v>-4.8982427583129286E-3</v>
      </c>
      <c r="AP83" s="28">
        <f>외인!AP83</f>
        <v>148215.67000000001</v>
      </c>
      <c r="AQ83" s="28">
        <f>(기관!AQ83+외인!AQ83)/AP83</f>
        <v>1.9647045416992682E-3</v>
      </c>
      <c r="AR83" s="28">
        <f>외인!AR83</f>
        <v>23164.62</v>
      </c>
      <c r="AS83" s="28">
        <f>(기관!AS83+외인!AS83)/AR83</f>
        <v>2.1234969535438098E-3</v>
      </c>
      <c r="AT83" s="28">
        <f>외인!AT83</f>
        <v>103381.6</v>
      </c>
      <c r="AU83" s="28">
        <f>(기관!AU83+외인!AU83)/AT83</f>
        <v>-4.2056807014014107E-3</v>
      </c>
      <c r="AV83" s="28">
        <f>외인!AV83</f>
        <v>43866.73</v>
      </c>
      <c r="AW83" s="28">
        <f>(기관!AW83+외인!AW83)/AV83</f>
        <v>3.4764387498224732E-4</v>
      </c>
      <c r="AX83" s="28">
        <f>외인!AX83</f>
        <v>56078</v>
      </c>
      <c r="AY83" s="28">
        <f>(기관!AY83+외인!AY83)/AX83</f>
        <v>3.6026605799065587E-3</v>
      </c>
      <c r="AZ83" s="28">
        <f>외인!AZ83</f>
        <v>3647077.8</v>
      </c>
      <c r="BA83" s="28">
        <f>(기관!BA83+외인!BA83)/AZ83</f>
        <v>-2.9809591668156906E-3</v>
      </c>
      <c r="BB83" s="28">
        <f>외인!BB83</f>
        <v>131531.98000000001</v>
      </c>
      <c r="BC83" s="28">
        <f>(기관!BC83+외인!BC83)/BB83</f>
        <v>7.0796470941895647E-4</v>
      </c>
      <c r="BD83" s="28">
        <f>외인!BD83</f>
        <v>30244.53</v>
      </c>
      <c r="BE83" s="28">
        <f>(기관!BE83+외인!BE83)/BD83</f>
        <v>6.4243021796007408E-4</v>
      </c>
      <c r="BF83" s="28">
        <f>외인!BF83</f>
        <v>0</v>
      </c>
      <c r="BG83" s="28" t="e">
        <f>(기관!BG83+외인!BG83)/BF83</f>
        <v>#DIV/0!</v>
      </c>
      <c r="BH83" s="28">
        <f>외인!BH83</f>
        <v>98717.35</v>
      </c>
      <c r="BI83" s="28">
        <f>(기관!BI83+외인!BI83)/BH83</f>
        <v>-8.7887286277437543E-4</v>
      </c>
      <c r="BJ83" s="28">
        <f>외인!BJ83</f>
        <v>109273.4</v>
      </c>
      <c r="BK83" s="28">
        <f>(기관!BK83+외인!BK83)/BJ83</f>
        <v>1.5630519412775662E-4</v>
      </c>
      <c r="BL83" s="28">
        <f>외인!BL83</f>
        <v>37410.46</v>
      </c>
      <c r="BM83" s="28">
        <f>(기관!BM83+외인!BM83)/BL83</f>
        <v>3.3493306417509974E-4</v>
      </c>
      <c r="BN83" s="28">
        <f>외인!BN83</f>
        <v>42526.27</v>
      </c>
      <c r="BO83" s="28">
        <f>(기관!BO83+외인!BO83)/BN83</f>
        <v>-3.0263646447243096E-4</v>
      </c>
      <c r="BP83" s="28">
        <f>외인!BP83</f>
        <v>63231.19</v>
      </c>
      <c r="BQ83" s="28">
        <f>(기관!BQ83+외인!BQ83)/BP83</f>
        <v>1.6422275146173906E-3</v>
      </c>
      <c r="BR83" s="28">
        <f>외인!BR83</f>
        <v>268870.78999999998</v>
      </c>
      <c r="BS83" s="28">
        <f>(기관!BS83+외인!BS83)/BR83</f>
        <v>5.3929249808058364E-4</v>
      </c>
      <c r="BT83" s="28">
        <f>외인!BT83</f>
        <v>3417610.62</v>
      </c>
      <c r="BU83" s="28">
        <f>(기관!BU83+외인!BU83)/BT83</f>
        <v>-3.1648865838320686E-3</v>
      </c>
      <c r="BV83" s="28">
        <f>외인!BV83</f>
        <v>448031.74</v>
      </c>
      <c r="BW83" s="28">
        <f>(기관!BW83+외인!BW83)/BV83</f>
        <v>3.2464217825281749E-4</v>
      </c>
      <c r="BX83" s="28">
        <f>외인!BX83</f>
        <v>68897.36</v>
      </c>
      <c r="BY83" s="28">
        <f>(기관!BY83+외인!BY83)/BX83</f>
        <v>-3.4195795020302666E-4</v>
      </c>
      <c r="BZ83" s="28">
        <f>외인!BZ83</f>
        <v>284755.17</v>
      </c>
      <c r="CA83" s="28">
        <f>(기관!CA83+외인!CA83)/BZ83</f>
        <v>-4.0544654553594231E-3</v>
      </c>
      <c r="CB83" s="28">
        <f>외인!CB83</f>
        <v>11266.48</v>
      </c>
      <c r="CC83" s="28">
        <f>(기관!CC83+외인!CC83)/CB83</f>
        <v>2.7524124660053538E-3</v>
      </c>
      <c r="CD83" s="28">
        <f>외인!CD83</f>
        <v>24617.040000000001</v>
      </c>
      <c r="CE83" s="28">
        <f>(기관!CE83+외인!CE83)/CD83</f>
        <v>2.3264372970917702E-3</v>
      </c>
      <c r="CF83" s="28">
        <f>외인!CF83</f>
        <v>32102.41</v>
      </c>
      <c r="CG83" s="28">
        <f>(기관!CG83+외인!CG83)/CF83</f>
        <v>4.6569712367389203E-4</v>
      </c>
      <c r="CH83" s="28">
        <f>외인!CH83</f>
        <v>63441.51</v>
      </c>
      <c r="CI83" s="28">
        <f>(기관!CI83+외인!CI83)/CH83</f>
        <v>6.1600047035450449E-4</v>
      </c>
      <c r="CJ83" s="28">
        <f>외인!CJ83</f>
        <v>298790.81</v>
      </c>
      <c r="CK83" s="28">
        <f>(기관!CK83+외인!CK83)/CJ83</f>
        <v>2.9810153799576366E-4</v>
      </c>
      <c r="CL83" s="28">
        <f>외인!CL83</f>
        <v>220196.18</v>
      </c>
      <c r="CM83" s="28">
        <f>(기관!CM83+외인!CM83)/CL83</f>
        <v>3.4914320493661602E-4</v>
      </c>
      <c r="CN83" s="28">
        <f>외인!CN83</f>
        <v>103497.52</v>
      </c>
      <c r="CO83" s="28">
        <f>(기관!CO83+외인!CO83)/CN83</f>
        <v>-9.5094066022065066E-4</v>
      </c>
      <c r="CP83" s="28">
        <f>외인!CP83</f>
        <v>132016.04999999999</v>
      </c>
      <c r="CQ83" s="28">
        <f>(기관!CQ83+외인!CQ83)/CP83</f>
        <v>7.0089962546220715E-4</v>
      </c>
      <c r="CR83" s="28">
        <f>외인!CR83</f>
        <v>166266.43</v>
      </c>
      <c r="CS83" s="28">
        <f>(기관!CS83+외인!CS83)/CR83</f>
        <v>2.0518272991126348E-3</v>
      </c>
      <c r="CT83" s="28">
        <f>외인!CT83</f>
        <v>239583.09</v>
      </c>
      <c r="CU83" s="28">
        <f>(기관!CU83+외인!CU83)/CT83</f>
        <v>-2.0218455317526791E-4</v>
      </c>
      <c r="CV83" s="28">
        <f>외인!CV83</f>
        <v>3417610.62</v>
      </c>
      <c r="CW83" s="28">
        <f>(기관!CW83+외인!CW83)/CV83</f>
        <v>-3.1648865838320686E-3</v>
      </c>
      <c r="CX83" s="28">
        <f>외인!CX83</f>
        <v>219792.11</v>
      </c>
      <c r="CY83" s="28">
        <f>(기관!CY83+외인!CY83)/CX83</f>
        <v>-2.1169549716775551E-3</v>
      </c>
      <c r="CZ83" s="28">
        <f>외인!CZ83</f>
        <v>17189.41</v>
      </c>
      <c r="DA83" s="28">
        <f>(기관!DA83+외인!DA83)/CZ83</f>
        <v>-1.2624051669021799E-3</v>
      </c>
      <c r="DB83" s="28">
        <f>외인!DB83</f>
        <v>30244.53</v>
      </c>
      <c r="DC83" s="28">
        <f>(기관!DC83+외인!DC83)/DB83</f>
        <v>6.4243021796007408E-4</v>
      </c>
      <c r="DD83" s="28">
        <f>외인!DD83</f>
        <v>7819.3</v>
      </c>
      <c r="DE83" s="28">
        <f>(기관!DE83+외인!DE83)/DD83</f>
        <v>3.5553054621257659E-4</v>
      </c>
      <c r="DF83" s="28">
        <f>외인!DF83</f>
        <v>50764.31</v>
      </c>
      <c r="DG83" s="28">
        <f>(기관!DG83+외인!DG83)/DF83</f>
        <v>3.979173557170382E-5</v>
      </c>
      <c r="DH83" s="28">
        <f>외인!DH83</f>
        <v>17433.87</v>
      </c>
      <c r="DI83" s="28">
        <f>(기관!DI83+외인!DI83)/DH83</f>
        <v>2.7578500929512496E-3</v>
      </c>
      <c r="DJ83" s="28">
        <f>외인!DJ83</f>
        <v>573368.76</v>
      </c>
      <c r="DK83" s="28">
        <f>(기관!DK83+외인!DK83)/DJ83</f>
        <v>-8.0330501438550638E-4</v>
      </c>
      <c r="DL83" s="28">
        <f>외인!DL83</f>
        <v>81233.19</v>
      </c>
      <c r="DM83" s="28">
        <f>(기관!DM83+외인!DM83)/DL83</f>
        <v>-1.5821119421753594E-3</v>
      </c>
      <c r="DN83" s="28">
        <f>외인!DN83</f>
        <v>3417610.62</v>
      </c>
      <c r="DO83" s="28">
        <f>(기관!DO83+외인!DO83)/DN83</f>
        <v>-3.1648865838320686E-3</v>
      </c>
      <c r="DP83" s="28">
        <f>외인!DP83</f>
        <v>67388.42</v>
      </c>
      <c r="DQ83" s="28">
        <f>(기관!DQ83+외인!DQ83)/DP83</f>
        <v>1.0458770216010406E-3</v>
      </c>
      <c r="DR83" s="28">
        <f>외인!DR83</f>
        <v>41157.17</v>
      </c>
      <c r="DS83" s="28">
        <f>(기관!DS83+외인!DS83)/DR83</f>
        <v>1.4136054544080653E-3</v>
      </c>
      <c r="DT83" s="28">
        <f>외인!DT83</f>
        <v>135501.12</v>
      </c>
      <c r="DU83" s="28">
        <f>(기관!DU83+외인!DU83)/DT83</f>
        <v>2.4204965981092993E-3</v>
      </c>
      <c r="DV83" s="28">
        <f>외인!DV83</f>
        <v>30443.8</v>
      </c>
      <c r="DW83" s="28">
        <f>(기관!DW83+외인!DW83)/DV83</f>
        <v>4.0303772853585954E-4</v>
      </c>
      <c r="DX83" s="28">
        <f>외인!DX83</f>
        <v>132683.51999999999</v>
      </c>
      <c r="DY83" s="28">
        <f>(기관!DY83+외인!DY83)/DX83</f>
        <v>4.884178532495973E-3</v>
      </c>
      <c r="DZ83" s="28">
        <f>외인!DZ83</f>
        <v>6741.07</v>
      </c>
      <c r="EA83" s="28">
        <f>(기관!EA83+외인!EA83)/DZ83</f>
        <v>-3.4119212528574839E-4</v>
      </c>
      <c r="EB83" s="28">
        <f>외인!EB83</f>
        <v>10150.1</v>
      </c>
      <c r="EC83" s="28">
        <f>(기관!EC83+외인!EC83)/EB83</f>
        <v>1.7536773036718847E-3</v>
      </c>
      <c r="ED83" s="28">
        <f>외인!ED83</f>
        <v>8879.64</v>
      </c>
      <c r="EE83" s="28">
        <f>(기관!EE83+외인!EE83)/ED83</f>
        <v>1.881833047285701E-3</v>
      </c>
      <c r="EF83" s="28">
        <f>외인!EF83</f>
        <v>189383.59</v>
      </c>
      <c r="EG83" s="28">
        <f>(기관!EG83+외인!EG83)/EF83</f>
        <v>-1.4098370402630987E-4</v>
      </c>
      <c r="EH83" s="28">
        <f>외인!EH83</f>
        <v>295848.17</v>
      </c>
      <c r="EI83" s="28">
        <f>(기관!EI83+외인!EI83)/EH83</f>
        <v>-9.0857415139664372E-5</v>
      </c>
      <c r="EJ83" s="28">
        <f>외인!EJ83</f>
        <v>94137.84</v>
      </c>
      <c r="EK83" s="28">
        <f>(기관!EK83+외인!EK83)/EJ83</f>
        <v>8.2039273473876189E-4</v>
      </c>
      <c r="EL83" s="28">
        <f>외인!EL83</f>
        <v>26741.03</v>
      </c>
      <c r="EM83" s="28">
        <f>(기관!EM83+외인!EM83)/EL83</f>
        <v>2.0978997443254804E-3</v>
      </c>
      <c r="EN83" s="28">
        <f>외인!EN83</f>
        <v>41157.17</v>
      </c>
      <c r="EO83" s="28">
        <f>(기관!EO83+외인!EO83)/EN83</f>
        <v>1.4136054544080653E-3</v>
      </c>
      <c r="EP83" s="28">
        <f>외인!EP83</f>
        <v>131182.57999999999</v>
      </c>
      <c r="EQ83" s="28">
        <f>(기관!EQ83+외인!EQ83)/EP83</f>
        <v>1.3087865782179312E-3</v>
      </c>
      <c r="ER83" s="28">
        <f>외인!ER83</f>
        <v>9845.4699999999993</v>
      </c>
      <c r="ES83" s="28">
        <f>(기관!ES83+외인!ES83)/ER83</f>
        <v>9.202201621659504E-4</v>
      </c>
      <c r="ET83" s="28">
        <f>외인!ET83</f>
        <v>148215.67000000001</v>
      </c>
      <c r="EU83" s="28">
        <f>(기관!EU83+외인!EU83)/ET83</f>
        <v>1.9647045416992682E-3</v>
      </c>
      <c r="EV83" s="28">
        <f>외인!EV83</f>
        <v>49742.01</v>
      </c>
      <c r="EW83" s="28">
        <f>(기관!EW83+외인!EW83)/EV83</f>
        <v>5.6169825063361945E-4</v>
      </c>
      <c r="EX83" s="28">
        <f>외인!EX83</f>
        <v>82274.039999999994</v>
      </c>
      <c r="EY83" s="28">
        <f>(기관!EY83+외인!EY83)/EX83</f>
        <v>7.8493775193244435E-4</v>
      </c>
    </row>
    <row r="84" spans="1:155">
      <c r="A84" s="27">
        <f>외인!A84</f>
        <v>46185</v>
      </c>
      <c r="B84" s="28">
        <f>외인!B84</f>
        <v>6450003.9100000001</v>
      </c>
      <c r="C84" s="28">
        <f>(기관!C84+외인!C84)/B84</f>
        <v>-6.5944456148399452E-4</v>
      </c>
      <c r="D84" s="28">
        <f>외인!D84</f>
        <v>575894.67000000004</v>
      </c>
      <c r="E84" s="28">
        <f>(기관!E84+외인!E84)/D84</f>
        <v>3.3962807816922493E-3</v>
      </c>
      <c r="F84" s="28">
        <f>외인!F84</f>
        <v>2775144.85</v>
      </c>
      <c r="G84" s="28">
        <f>(기관!G84+외인!G84)/F84</f>
        <v>-8.0081945992837103E-4</v>
      </c>
      <c r="H84" s="28">
        <f>외인!H84</f>
        <v>293390.76</v>
      </c>
      <c r="I84" s="28">
        <f>(기관!I84+외인!I84)/H84</f>
        <v>5.6828647228017687E-4</v>
      </c>
      <c r="J84" s="28">
        <f>외인!J84</f>
        <v>39736.53</v>
      </c>
      <c r="K84" s="28">
        <f>(기관!K84+외인!K84)/J84</f>
        <v>1.1367374051030627E-3</v>
      </c>
      <c r="L84" s="28">
        <f>외인!L84</f>
        <v>271671.61</v>
      </c>
      <c r="M84" s="28">
        <f>(기관!M84+외인!M84)/L84</f>
        <v>6.0845518602403945E-5</v>
      </c>
      <c r="N84" s="28">
        <f>외인!N84</f>
        <v>279765.93</v>
      </c>
      <c r="O84" s="28">
        <f>(기관!O84+외인!O84)/N84</f>
        <v>-2.4890807826385437E-3</v>
      </c>
      <c r="P84" s="28">
        <f>외인!P84</f>
        <v>161877.56</v>
      </c>
      <c r="Q84" s="28">
        <f>(기관!Q84+외인!Q84)/P84</f>
        <v>-3.1270547937589378E-4</v>
      </c>
      <c r="R84" s="28">
        <f>외인!R84</f>
        <v>140181.64000000001</v>
      </c>
      <c r="S84" s="28">
        <f>(기관!S84+외인!S84)/R84</f>
        <v>5.3618291239851375E-3</v>
      </c>
      <c r="T84" s="28">
        <f>외인!T84</f>
        <v>7895.7</v>
      </c>
      <c r="U84" s="28">
        <f>(기관!U84+외인!U84)/T84</f>
        <v>9.0808921311599973E-4</v>
      </c>
      <c r="V84" s="28">
        <f>외인!V84</f>
        <v>145064.43</v>
      </c>
      <c r="W84" s="28">
        <f>(기관!W84+외인!W84)/V84</f>
        <v>9.1503478833508678E-3</v>
      </c>
      <c r="X84" s="28">
        <f>외인!X84</f>
        <v>3564626.13</v>
      </c>
      <c r="Y84" s="28">
        <f>(기관!Y84+외인!Y84)/X84</f>
        <v>-8.3539756804733973E-4</v>
      </c>
      <c r="Z84" s="28">
        <f>외인!Z84</f>
        <v>50186.15</v>
      </c>
      <c r="AA84" s="28">
        <f>(기관!AA84+외인!AA84)/Z84</f>
        <v>7.9324674237812626E-4</v>
      </c>
      <c r="AB84" s="28">
        <f>외인!AB84</f>
        <v>203049.16</v>
      </c>
      <c r="AC84" s="28">
        <f>(기관!AC84+외인!AC84)/AB84</f>
        <v>6.6959154127995411E-4</v>
      </c>
      <c r="AD84" s="28">
        <f>외인!AD84</f>
        <v>20411.36</v>
      </c>
      <c r="AE84" s="28">
        <f>(기관!AE84+외인!AE84)/AD84</f>
        <v>3.2315338125436027E-3</v>
      </c>
      <c r="AF84" s="28">
        <f>외인!AF84</f>
        <v>23409.93</v>
      </c>
      <c r="AG84" s="28">
        <f>(기관!AG84+외인!AG84)/AF84</f>
        <v>1.0978247265156283E-4</v>
      </c>
      <c r="AH84" s="28">
        <f>외인!AH84</f>
        <v>201010.92</v>
      </c>
      <c r="AI84" s="28">
        <f>(기관!AI84+외인!AI84)/AH84</f>
        <v>-8.3249208550460849E-4</v>
      </c>
      <c r="AJ84" s="28">
        <f>외인!AJ84</f>
        <v>104553.89</v>
      </c>
      <c r="AK84" s="28">
        <f>(기관!AK84+외인!AK84)/AJ84</f>
        <v>7.8401674007538124E-3</v>
      </c>
      <c r="AL84" s="28">
        <f>외인!AL84</f>
        <v>104799.35</v>
      </c>
      <c r="AM84" s="28">
        <f>(기관!AM84+외인!AM84)/AL84</f>
        <v>-2.4828398267737358E-4</v>
      </c>
      <c r="AN84" s="28">
        <f>외인!AN84</f>
        <v>191558.11</v>
      </c>
      <c r="AO84" s="28">
        <f>(기관!AO84+외인!AO84)/AN84</f>
        <v>-3.4781612744038872E-3</v>
      </c>
      <c r="AP84" s="28">
        <f>외인!AP84</f>
        <v>152385.04</v>
      </c>
      <c r="AQ84" s="28">
        <f>(기관!AQ84+외인!AQ84)/AP84</f>
        <v>-9.0271328471613747E-4</v>
      </c>
      <c r="AR84" s="28">
        <f>외인!AR84</f>
        <v>23912.95</v>
      </c>
      <c r="AS84" s="28">
        <f>(기관!AS84+외인!AS84)/AR84</f>
        <v>4.10279785639162E-3</v>
      </c>
      <c r="AT84" s="28">
        <f>외인!AT84</f>
        <v>101839.47</v>
      </c>
      <c r="AU84" s="28">
        <f>(기관!AU84+외인!AU84)/AT84</f>
        <v>-9.59058408296901E-4</v>
      </c>
      <c r="AV84" s="28">
        <f>외인!AV84</f>
        <v>43857.08</v>
      </c>
      <c r="AW84" s="28">
        <f>(기관!AW84+외인!AW84)/AV84</f>
        <v>1.5915332256502258E-4</v>
      </c>
      <c r="AX84" s="28">
        <f>외인!AX84</f>
        <v>62813.03</v>
      </c>
      <c r="AY84" s="28">
        <f>(기관!AY84+외인!AY84)/AX84</f>
        <v>1.1647264906660291E-3</v>
      </c>
      <c r="AZ84" s="28">
        <f>외인!AZ84</f>
        <v>3828955.24</v>
      </c>
      <c r="BA84" s="28">
        <f>(기관!BA84+외인!BA84)/AZ84</f>
        <v>-8.9018799812347761E-4</v>
      </c>
      <c r="BB84" s="28">
        <f>외인!BB84</f>
        <v>136173.21</v>
      </c>
      <c r="BC84" s="28">
        <f>(기관!BC84+외인!BC84)/BB84</f>
        <v>9.1449705856240016E-4</v>
      </c>
      <c r="BD84" s="28">
        <f>외인!BD84</f>
        <v>33392.78</v>
      </c>
      <c r="BE84" s="28">
        <f>(기관!BE84+외인!BE84)/BD84</f>
        <v>2.2364115835818406E-3</v>
      </c>
      <c r="BF84" s="28">
        <f>외인!BF84</f>
        <v>0</v>
      </c>
      <c r="BG84" s="28" t="e">
        <f>(기관!BG84+외인!BG84)/BF84</f>
        <v>#DIV/0!</v>
      </c>
      <c r="BH84" s="28">
        <f>외인!BH84</f>
        <v>106140.19</v>
      </c>
      <c r="BI84" s="28">
        <f>(기관!BI84+외인!BI84)/BH84</f>
        <v>-5.9656949926319136E-4</v>
      </c>
      <c r="BJ84" s="28">
        <f>외인!BJ84</f>
        <v>114985.18</v>
      </c>
      <c r="BK84" s="28">
        <f>(기관!BK84+외인!BK84)/BJ84</f>
        <v>1.7116118790264972E-3</v>
      </c>
      <c r="BL84" s="28">
        <f>외인!BL84</f>
        <v>38476.36</v>
      </c>
      <c r="BM84" s="28">
        <f>(기관!BM84+외인!BM84)/BL84</f>
        <v>6.6196490520413053E-4</v>
      </c>
      <c r="BN84" s="28">
        <f>외인!BN84</f>
        <v>44741.23</v>
      </c>
      <c r="BO84" s="28">
        <f>(기관!BO84+외인!BO84)/BN84</f>
        <v>2.677619725698198E-4</v>
      </c>
      <c r="BP84" s="28">
        <f>외인!BP84</f>
        <v>69236.72</v>
      </c>
      <c r="BQ84" s="28">
        <f>(기관!BQ84+외인!BQ84)/BP84</f>
        <v>-4.7055955279221771E-4</v>
      </c>
      <c r="BR84" s="28">
        <f>외인!BR84</f>
        <v>278084.90000000002</v>
      </c>
      <c r="BS84" s="28">
        <f>(기관!BS84+외인!BS84)/BR84</f>
        <v>-5.6770432339188492E-4</v>
      </c>
      <c r="BT84" s="28">
        <f>외인!BT84</f>
        <v>3798241.64</v>
      </c>
      <c r="BU84" s="28">
        <f>(기관!BU84+외인!BU84)/BT84</f>
        <v>-6.6848564168760997E-4</v>
      </c>
      <c r="BV84" s="28">
        <f>외인!BV84</f>
        <v>304053.31</v>
      </c>
      <c r="BW84" s="28">
        <f>(기관!BW84+외인!BW84)/BV84</f>
        <v>9.6430458198267931E-4</v>
      </c>
      <c r="BX84" s="28">
        <f>외인!BX84</f>
        <v>72384.61</v>
      </c>
      <c r="BY84" s="28">
        <f>(기관!BY84+외인!BY84)/BX84</f>
        <v>1.0311584188959504E-3</v>
      </c>
      <c r="BZ84" s="28">
        <f>외인!BZ84</f>
        <v>296357.46000000002</v>
      </c>
      <c r="CA84" s="28">
        <f>(기관!CA84+외인!CA84)/BZ84</f>
        <v>-2.336030279109559E-3</v>
      </c>
      <c r="CB84" s="28">
        <f>외인!CB84</f>
        <v>11228.33</v>
      </c>
      <c r="CC84" s="28">
        <f>(기관!CC84+외인!CC84)/CB84</f>
        <v>1.6948201558023323E-3</v>
      </c>
      <c r="CD84" s="28">
        <f>외인!CD84</f>
        <v>25158.99</v>
      </c>
      <c r="CE84" s="28">
        <f>(기관!CE84+외인!CE84)/CD84</f>
        <v>4.1364935555839085E-3</v>
      </c>
      <c r="CF84" s="28">
        <f>외인!CF84</f>
        <v>31630.47</v>
      </c>
      <c r="CG84" s="28">
        <f>(기관!CG84+외인!CG84)/CF84</f>
        <v>9.6552469817868668E-4</v>
      </c>
      <c r="CH84" s="28">
        <f>외인!CH84</f>
        <v>63742.6</v>
      </c>
      <c r="CI84" s="28">
        <f>(기관!CI84+외인!CI84)/CH84</f>
        <v>4.8162453367135954E-4</v>
      </c>
      <c r="CJ84" s="28">
        <f>외인!CJ84</f>
        <v>298449.78000000003</v>
      </c>
      <c r="CK84" s="28">
        <f>(기관!CK84+외인!CK84)/CJ84</f>
        <v>1.2568278656462735E-4</v>
      </c>
      <c r="CL84" s="28">
        <f>외인!CL84</f>
        <v>228688.44</v>
      </c>
      <c r="CM84" s="28">
        <f>(기관!CM84+외인!CM84)/CL84</f>
        <v>9.3983762362452594E-4</v>
      </c>
      <c r="CN84" s="28">
        <f>외인!CN84</f>
        <v>107492.76</v>
      </c>
      <c r="CO84" s="28">
        <f>(기관!CO84+외인!CO84)/CN84</f>
        <v>-4.0281782698667336E-5</v>
      </c>
      <c r="CP84" s="28">
        <f>외인!CP84</f>
        <v>136636.26</v>
      </c>
      <c r="CQ84" s="28">
        <f>(기관!CQ84+외인!CQ84)/CP84</f>
        <v>9.1278845015225097E-4</v>
      </c>
      <c r="CR84" s="28">
        <f>외인!CR84</f>
        <v>171240.16</v>
      </c>
      <c r="CS84" s="28">
        <f>(기관!CS84+외인!CS84)/CR84</f>
        <v>4.523004416720937E-3</v>
      </c>
      <c r="CT84" s="28">
        <f>외인!CT84</f>
        <v>225791.43</v>
      </c>
      <c r="CU84" s="28">
        <f>(기관!CU84+외인!CU84)/CT84</f>
        <v>-2.1324990058302924E-3</v>
      </c>
      <c r="CV84" s="28">
        <f>외인!CV84</f>
        <v>3798241.64</v>
      </c>
      <c r="CW84" s="28">
        <f>(기관!CW84+외인!CW84)/CV84</f>
        <v>-6.6848564168760997E-4</v>
      </c>
      <c r="CX84" s="28">
        <f>외인!CX84</f>
        <v>223501.94</v>
      </c>
      <c r="CY84" s="28">
        <f>(기관!CY84+외인!CY84)/CX84</f>
        <v>-3.4509767566223362E-4</v>
      </c>
      <c r="CZ84" s="28">
        <f>외인!CZ84</f>
        <v>17411.27</v>
      </c>
      <c r="DA84" s="28">
        <f>(기관!DA84+외인!DA84)/CZ84</f>
        <v>4.7670273334455204E-4</v>
      </c>
      <c r="DB84" s="28">
        <f>외인!DB84</f>
        <v>33392.78</v>
      </c>
      <c r="DC84" s="28">
        <f>(기관!DC84+외인!DC84)/DB84</f>
        <v>2.2364115835818406E-3</v>
      </c>
      <c r="DD84" s="28">
        <f>외인!DD84</f>
        <v>7895.7</v>
      </c>
      <c r="DE84" s="28">
        <f>(기관!DE84+외인!DE84)/DD84</f>
        <v>9.0808921311599973E-4</v>
      </c>
      <c r="DF84" s="28">
        <f>외인!DF84</f>
        <v>53795.26</v>
      </c>
      <c r="DG84" s="28">
        <f>(기관!DG84+외인!DG84)/DF84</f>
        <v>1.5763470610607702E-3</v>
      </c>
      <c r="DH84" s="28">
        <f>외인!DH84</f>
        <v>17716.09</v>
      </c>
      <c r="DI84" s="28">
        <f>(기관!DI84+외인!DI84)/DH84</f>
        <v>3.7242980815744326E-3</v>
      </c>
      <c r="DJ84" s="28">
        <f>외인!DJ84</f>
        <v>597019.92000000004</v>
      </c>
      <c r="DK84" s="28">
        <f>(기관!DK84+외인!DK84)/DJ84</f>
        <v>-1.1772974007299456E-3</v>
      </c>
      <c r="DL84" s="28">
        <f>외인!DL84</f>
        <v>84563.8</v>
      </c>
      <c r="DM84" s="28">
        <f>(기관!DM84+외인!DM84)/DL84</f>
        <v>-4.7609024192384926E-4</v>
      </c>
      <c r="DN84" s="28">
        <f>외인!DN84</f>
        <v>3798241.64</v>
      </c>
      <c r="DO84" s="28">
        <f>(기관!DO84+외인!DO84)/DN84</f>
        <v>-6.6848564168760997E-4</v>
      </c>
      <c r="DP84" s="28">
        <f>외인!DP84</f>
        <v>66109.61</v>
      </c>
      <c r="DQ84" s="28">
        <f>(기관!DQ84+외인!DQ84)/DP84</f>
        <v>3.436716689147009E-4</v>
      </c>
      <c r="DR84" s="28">
        <f>외인!DR84</f>
        <v>40520.81</v>
      </c>
      <c r="DS84" s="28">
        <f>(기관!DS84+외인!DS84)/DR84</f>
        <v>8.4771257040518189E-4</v>
      </c>
      <c r="DT84" s="28">
        <f>외인!DT84</f>
        <v>140181.64000000001</v>
      </c>
      <c r="DU84" s="28">
        <f>(기관!DU84+외인!DU84)/DT84</f>
        <v>5.3618291239851375E-3</v>
      </c>
      <c r="DV84" s="28">
        <f>외인!DV84</f>
        <v>30723.47</v>
      </c>
      <c r="DW84" s="28">
        <f>(기관!DW84+외인!DW84)/DV84</f>
        <v>6.8709686763897433E-4</v>
      </c>
      <c r="DX84" s="28">
        <f>외인!DX84</f>
        <v>145064.43</v>
      </c>
      <c r="DY84" s="28">
        <f>(기관!DY84+외인!DY84)/DX84</f>
        <v>9.1503478833508678E-3</v>
      </c>
      <c r="DZ84" s="28">
        <f>외인!DZ84</f>
        <v>6862.9</v>
      </c>
      <c r="EA84" s="28">
        <f>(기관!EA84+외인!EA84)/DZ84</f>
        <v>-2.7539378396887617E-4</v>
      </c>
      <c r="EB84" s="28">
        <f>외인!EB84</f>
        <v>10189.74</v>
      </c>
      <c r="EC84" s="28">
        <f>(기관!EC84+외인!EC84)/EB84</f>
        <v>2.3396082726350235E-3</v>
      </c>
      <c r="ED84" s="28">
        <f>외인!ED84</f>
        <v>9139.93</v>
      </c>
      <c r="EE84" s="28">
        <f>(기관!EE84+외인!EE84)/ED84</f>
        <v>2.876389644122001E-3</v>
      </c>
      <c r="EF84" s="28">
        <f>외인!EF84</f>
        <v>191119.47</v>
      </c>
      <c r="EG84" s="28">
        <f>(기관!EG84+외인!EG84)/EF84</f>
        <v>5.0858240659625095E-5</v>
      </c>
      <c r="EH84" s="28">
        <f>외인!EH84</f>
        <v>141721.65</v>
      </c>
      <c r="EI84" s="28">
        <f>(기관!EI84+외인!EI84)/EH84</f>
        <v>-4.8545864375696978E-5</v>
      </c>
      <c r="EJ84" s="28">
        <f>외인!EJ84</f>
        <v>93803.19</v>
      </c>
      <c r="EK84" s="28">
        <f>(기관!EK84+외인!EK84)/EJ84</f>
        <v>6.914477002327961E-4</v>
      </c>
      <c r="EL84" s="28">
        <f>외인!EL84</f>
        <v>27346.75</v>
      </c>
      <c r="EM84" s="28">
        <f>(기관!EM84+외인!EM84)/EL84</f>
        <v>3.8063023942516024E-3</v>
      </c>
      <c r="EN84" s="28">
        <f>외인!EN84</f>
        <v>40520.81</v>
      </c>
      <c r="EO84" s="28">
        <f>(기관!EO84+외인!EO84)/EN84</f>
        <v>8.4771257040518189E-4</v>
      </c>
      <c r="EP84" s="28">
        <f>외인!EP84</f>
        <v>139019.01999999999</v>
      </c>
      <c r="EQ84" s="28">
        <f>(기관!EQ84+외인!EQ84)/EP84</f>
        <v>2.1018706648917537E-3</v>
      </c>
      <c r="ER84" s="28">
        <f>외인!ER84</f>
        <v>10544.26</v>
      </c>
      <c r="ES84" s="28">
        <f>(기관!ES84+외인!ES84)/ER84</f>
        <v>4.6442329760457346E-3</v>
      </c>
      <c r="ET84" s="28">
        <f>외인!ET84</f>
        <v>152385.04</v>
      </c>
      <c r="EU84" s="28">
        <f>(기관!EU84+외인!EU84)/ET84</f>
        <v>-9.0271328471613747E-4</v>
      </c>
      <c r="EV84" s="28">
        <f>외인!EV84</f>
        <v>50186.15</v>
      </c>
      <c r="EW84" s="28">
        <f>(기관!EW84+외인!EW84)/EV84</f>
        <v>7.9324674237812626E-4</v>
      </c>
      <c r="EX84" s="28">
        <f>외인!EX84</f>
        <v>86450.11</v>
      </c>
      <c r="EY84" s="28">
        <f>(기관!EY84+외인!EY84)/EX84</f>
        <v>9.8230065872674998E-4</v>
      </c>
    </row>
    <row r="85" spans="1:155">
      <c r="A85" s="27">
        <f>외인!A85</f>
        <v>46188</v>
      </c>
      <c r="B85" s="28">
        <f>외인!B85</f>
        <v>6784811.9400000004</v>
      </c>
      <c r="C85" s="28">
        <f>(기관!C85+외인!C85)/B85</f>
        <v>-1.103892055702284E-4</v>
      </c>
      <c r="D85" s="28">
        <f>외인!D85</f>
        <v>580090.86</v>
      </c>
      <c r="E85" s="28">
        <f>(기관!E85+외인!E85)/D85</f>
        <v>2.0772607932488369E-3</v>
      </c>
      <c r="F85" s="28">
        <f>외인!F85</f>
        <v>2907745.71</v>
      </c>
      <c r="G85" s="28">
        <f>(기관!G85+외인!G85)/F85</f>
        <v>-1.5593523135143755E-4</v>
      </c>
      <c r="H85" s="28">
        <f>외인!H85</f>
        <v>308133.46999999997</v>
      </c>
      <c r="I85" s="28">
        <f>(기관!I85+외인!I85)/H85</f>
        <v>6.8022470911712374E-4</v>
      </c>
      <c r="J85" s="28">
        <f>외인!J85</f>
        <v>40898</v>
      </c>
      <c r="K85" s="28">
        <f>(기관!K85+외인!K85)/J85</f>
        <v>1.3831972223580617E-3</v>
      </c>
      <c r="L85" s="28">
        <f>외인!L85</f>
        <v>285412.78000000003</v>
      </c>
      <c r="M85" s="28">
        <f>(기관!M85+외인!M85)/L85</f>
        <v>1.4168952070050956E-4</v>
      </c>
      <c r="N85" s="28">
        <f>외인!N85</f>
        <v>294010.28999999998</v>
      </c>
      <c r="O85" s="28">
        <f>(기관!O85+외인!O85)/N85</f>
        <v>-9.8887695393246283E-4</v>
      </c>
      <c r="P85" s="28">
        <f>외인!P85</f>
        <v>165473.63</v>
      </c>
      <c r="Q85" s="28">
        <f>(기관!Q85+외인!Q85)/P85</f>
        <v>1.5803122225577568E-4</v>
      </c>
      <c r="R85" s="28">
        <f>외인!R85</f>
        <v>142757.63</v>
      </c>
      <c r="S85" s="28">
        <f>(기관!S85+외인!S85)/R85</f>
        <v>8.8527667487895388E-4</v>
      </c>
      <c r="T85" s="28">
        <f>외인!T85</f>
        <v>8062.1</v>
      </c>
      <c r="U85" s="28">
        <f>(기관!U85+외인!U85)/T85</f>
        <v>1.5889160392453577E-3</v>
      </c>
      <c r="V85" s="28">
        <f>외인!V85</f>
        <v>143331.96</v>
      </c>
      <c r="W85" s="28">
        <f>(기관!W85+외인!W85)/V85</f>
        <v>7.726608915415655E-3</v>
      </c>
      <c r="X85" s="28">
        <f>외인!X85</f>
        <v>3744974.25</v>
      </c>
      <c r="Y85" s="28">
        <f>(기관!Y85+외인!Y85)/X85</f>
        <v>-2.2055692372250623E-4</v>
      </c>
      <c r="Z85" s="28">
        <f>외인!Z85</f>
        <v>51610.68</v>
      </c>
      <c r="AA85" s="28">
        <f>(기관!AA85+외인!AA85)/Z85</f>
        <v>7.5313869144913415E-4</v>
      </c>
      <c r="AB85" s="28">
        <f>외인!AB85</f>
        <v>213018.21</v>
      </c>
      <c r="AC85" s="28">
        <f>(기관!AC85+외인!AC85)/AB85</f>
        <v>1.9273469624967745E-3</v>
      </c>
      <c r="AD85" s="28">
        <f>외인!AD85</f>
        <v>22582.53</v>
      </c>
      <c r="AE85" s="28">
        <f>(기관!AE85+외인!AE85)/AD85</f>
        <v>1.0398303467326292E-2</v>
      </c>
      <c r="AF85" s="28">
        <f>외인!AF85</f>
        <v>24731.439999999999</v>
      </c>
      <c r="AG85" s="28">
        <f>(기관!AG85+외인!AG85)/AF85</f>
        <v>7.185186143629324E-4</v>
      </c>
      <c r="AH85" s="28">
        <f>외인!AH85</f>
        <v>217555.64</v>
      </c>
      <c r="AI85" s="28">
        <f>(기관!AI85+외인!AI85)/AH85</f>
        <v>-3.692848413398983E-4</v>
      </c>
      <c r="AJ85" s="28">
        <f>외인!AJ85</f>
        <v>103896.48</v>
      </c>
      <c r="AK85" s="28">
        <f>(기관!AK85+외인!AK85)/AJ85</f>
        <v>2.0366426273536894E-3</v>
      </c>
      <c r="AL85" s="28">
        <f>외인!AL85</f>
        <v>110691.78</v>
      </c>
      <c r="AM85" s="28">
        <f>(기관!AM85+외인!AM85)/AL85</f>
        <v>9.456890114153011E-4</v>
      </c>
      <c r="AN85" s="28">
        <f>외인!AN85</f>
        <v>200007.62</v>
      </c>
      <c r="AO85" s="28">
        <f>(기관!AO85+외인!AO85)/AN85</f>
        <v>-2.0595715303246948E-3</v>
      </c>
      <c r="AP85" s="28">
        <f>외인!AP85</f>
        <v>166440.62</v>
      </c>
      <c r="AQ85" s="28">
        <f>(기관!AQ85+외인!AQ85)/AP85</f>
        <v>-8.3927829636779776E-4</v>
      </c>
      <c r="AR85" s="28">
        <f>외인!AR85</f>
        <v>25698.06</v>
      </c>
      <c r="AS85" s="28">
        <f>(기관!AS85+외인!AS85)/AR85</f>
        <v>9.8871276664464162E-3</v>
      </c>
      <c r="AT85" s="28">
        <f>외인!AT85</f>
        <v>105658.49</v>
      </c>
      <c r="AU85" s="28">
        <f>(기관!AU85+외인!AU85)/AT85</f>
        <v>-9.0167860623410387E-4</v>
      </c>
      <c r="AV85" s="28">
        <f>외인!AV85</f>
        <v>43966.03</v>
      </c>
      <c r="AW85" s="28">
        <f>(기관!AW85+외인!AW85)/AV85</f>
        <v>-2.11072048124427E-4</v>
      </c>
      <c r="AX85" s="28">
        <f>외인!AX85</f>
        <v>62608.41</v>
      </c>
      <c r="AY85" s="28">
        <f>(기관!AY85+외인!AY85)/AX85</f>
        <v>-3.3929946472047445E-3</v>
      </c>
      <c r="AZ85" s="28">
        <f>외인!AZ85</f>
        <v>4036764.93</v>
      </c>
      <c r="BA85" s="28">
        <f>(기관!BA85+외인!BA85)/AZ85</f>
        <v>-1.2642797112290608E-4</v>
      </c>
      <c r="BB85" s="28">
        <f>외인!BB85</f>
        <v>145408.88</v>
      </c>
      <c r="BC85" s="28">
        <f>(기관!BC85+외인!BC85)/BB85</f>
        <v>9.8762881606680414E-4</v>
      </c>
      <c r="BD85" s="28">
        <f>외인!BD85</f>
        <v>34751.5</v>
      </c>
      <c r="BE85" s="28">
        <f>(기관!BE85+외인!BE85)/BD85</f>
        <v>1.540652921456628E-3</v>
      </c>
      <c r="BF85" s="28">
        <f>외인!BF85</f>
        <v>0</v>
      </c>
      <c r="BG85" s="28" t="e">
        <f>(기관!BG85+외인!BG85)/BF85</f>
        <v>#DIV/0!</v>
      </c>
      <c r="BH85" s="28">
        <f>외인!BH85</f>
        <v>112421.29</v>
      </c>
      <c r="BI85" s="28">
        <f>(기관!BI85+외인!BI85)/BH85</f>
        <v>-3.9956844473142057E-4</v>
      </c>
      <c r="BJ85" s="28">
        <f>외인!BJ85</f>
        <v>119818.19</v>
      </c>
      <c r="BK85" s="28">
        <f>(기관!BK85+외인!BK85)/BJ85</f>
        <v>1.9960241429118563E-3</v>
      </c>
      <c r="BL85" s="28">
        <f>외인!BL85</f>
        <v>39620.15</v>
      </c>
      <c r="BM85" s="28">
        <f>(기관!BM85+외인!BM85)/BL85</f>
        <v>3.700137430070305E-4</v>
      </c>
      <c r="BN85" s="28">
        <f>외인!BN85</f>
        <v>46537.47</v>
      </c>
      <c r="BO85" s="28">
        <f>(기관!BO85+외인!BO85)/BN85</f>
        <v>3.1909770771810321E-4</v>
      </c>
      <c r="BP85" s="28">
        <f>외인!BP85</f>
        <v>70504.45</v>
      </c>
      <c r="BQ85" s="28">
        <f>(기관!BQ85+외인!BQ85)/BP85</f>
        <v>-4.1030034274432319E-3</v>
      </c>
      <c r="BR85" s="28">
        <f>외인!BR85</f>
        <v>298811.87</v>
      </c>
      <c r="BS85" s="28">
        <f>(기관!BS85+외인!BS85)/BR85</f>
        <v>-1.7740259113535213E-4</v>
      </c>
      <c r="BT85" s="28">
        <f>외인!BT85</f>
        <v>3984884.08</v>
      </c>
      <c r="BU85" s="28">
        <f>(기관!BU85+외인!BU85)/BT85</f>
        <v>-1.6597973409555243E-4</v>
      </c>
      <c r="BV85" s="28">
        <f>외인!BV85</f>
        <v>316439.26</v>
      </c>
      <c r="BW85" s="28">
        <f>(기관!BW85+외인!BW85)/BV85</f>
        <v>6.2337397704696946E-4</v>
      </c>
      <c r="BX85" s="28">
        <f>외인!BX85</f>
        <v>76576.08</v>
      </c>
      <c r="BY85" s="28">
        <f>(기관!BY85+외인!BY85)/BX85</f>
        <v>3.4690989666747107E-3</v>
      </c>
      <c r="BZ85" s="28">
        <f>외인!BZ85</f>
        <v>310699.40000000002</v>
      </c>
      <c r="CA85" s="28">
        <f>(기관!CA85+외인!CA85)/BZ85</f>
        <v>-9.8886576543115294E-4</v>
      </c>
      <c r="CB85" s="28">
        <f>외인!CB85</f>
        <v>11433.33</v>
      </c>
      <c r="CC85" s="28">
        <f>(기관!CC85+외인!CC85)/CB85</f>
        <v>1.6198255451386429E-3</v>
      </c>
      <c r="CD85" s="28">
        <f>외인!CD85</f>
        <v>24913.74</v>
      </c>
      <c r="CE85" s="28">
        <f>(기관!CE85+외인!CE85)/CD85</f>
        <v>2.7952447123555115E-3</v>
      </c>
      <c r="CF85" s="28">
        <f>외인!CF85</f>
        <v>31739.81</v>
      </c>
      <c r="CG85" s="28">
        <f>(기관!CG85+외인!CG85)/CF85</f>
        <v>8.1853041968430167E-4</v>
      </c>
      <c r="CH85" s="28">
        <f>외인!CH85</f>
        <v>63937.919999999998</v>
      </c>
      <c r="CI85" s="28">
        <f>(기관!CI85+외인!CI85)/CH85</f>
        <v>2.144267439416234E-4</v>
      </c>
      <c r="CJ85" s="28">
        <f>외인!CJ85</f>
        <v>303381.81</v>
      </c>
      <c r="CK85" s="28">
        <f>(기관!CK85+외인!CK85)/CJ85</f>
        <v>2.0040753267310206E-5</v>
      </c>
      <c r="CL85" s="28">
        <f>외인!CL85</f>
        <v>238649.45</v>
      </c>
      <c r="CM85" s="28">
        <f>(기관!CM85+외인!CM85)/CL85</f>
        <v>2.1842916461781076E-3</v>
      </c>
      <c r="CN85" s="28">
        <f>외인!CN85</f>
        <v>109006.85</v>
      </c>
      <c r="CO85" s="28">
        <f>(기관!CO85+외인!CO85)/CN85</f>
        <v>5.3152622977363344E-4</v>
      </c>
      <c r="CP85" s="28">
        <f>외인!CP85</f>
        <v>145887.19</v>
      </c>
      <c r="CQ85" s="28">
        <f>(기관!CQ85+외인!CQ85)/CP85</f>
        <v>9.891889753994164E-4</v>
      </c>
      <c r="CR85" s="28">
        <f>외인!CR85</f>
        <v>173661.67</v>
      </c>
      <c r="CS85" s="28">
        <f>(기관!CS85+외인!CS85)/CR85</f>
        <v>6.972753400332957E-4</v>
      </c>
      <c r="CT85" s="28">
        <f>외인!CT85</f>
        <v>251261.58</v>
      </c>
      <c r="CU85" s="28">
        <f>(기관!CU85+외인!CU85)/CT85</f>
        <v>8.8827746764945153E-4</v>
      </c>
      <c r="CV85" s="28">
        <f>외인!CV85</f>
        <v>3984884.08</v>
      </c>
      <c r="CW85" s="28">
        <f>(기관!CW85+외인!CW85)/CV85</f>
        <v>-1.6597973409555243E-4</v>
      </c>
      <c r="CX85" s="28">
        <f>외인!CX85</f>
        <v>234786.7</v>
      </c>
      <c r="CY85" s="28">
        <f>(기관!CY85+외인!CY85)/CX85</f>
        <v>-8.6227201114884278E-4</v>
      </c>
      <c r="CZ85" s="28">
        <f>외인!CZ85</f>
        <v>17593.73</v>
      </c>
      <c r="DA85" s="28">
        <f>(기관!DA85+외인!DA85)/CZ85</f>
        <v>-4.8881050237783546E-5</v>
      </c>
      <c r="DB85" s="28">
        <f>외인!DB85</f>
        <v>34751.5</v>
      </c>
      <c r="DC85" s="28">
        <f>(기관!DC85+외인!DC85)/DB85</f>
        <v>1.540652921456628E-3</v>
      </c>
      <c r="DD85" s="28">
        <f>외인!DD85</f>
        <v>8062.1</v>
      </c>
      <c r="DE85" s="28">
        <f>(기관!DE85+외인!DE85)/DD85</f>
        <v>1.5889160392453577E-3</v>
      </c>
      <c r="DF85" s="28">
        <f>외인!DF85</f>
        <v>57326.54</v>
      </c>
      <c r="DG85" s="28">
        <f>(기관!DG85+외인!DG85)/DF85</f>
        <v>4.6256062200858454E-3</v>
      </c>
      <c r="DH85" s="28">
        <f>외인!DH85</f>
        <v>17384.2</v>
      </c>
      <c r="DI85" s="28">
        <f>(기관!DI85+외인!DI85)/DH85</f>
        <v>1.3115357623589236E-3</v>
      </c>
      <c r="DJ85" s="28">
        <f>외인!DJ85</f>
        <v>640389.46</v>
      </c>
      <c r="DK85" s="28">
        <f>(기관!DK85+외인!DK85)/DJ85</f>
        <v>-5.5235137692615996E-4</v>
      </c>
      <c r="DL85" s="28">
        <f>외인!DL85</f>
        <v>85608.5</v>
      </c>
      <c r="DM85" s="28">
        <f>(기관!DM85+외인!DM85)/DL85</f>
        <v>2.0839052196919698E-4</v>
      </c>
      <c r="DN85" s="28">
        <f>외인!DN85</f>
        <v>3984884.08</v>
      </c>
      <c r="DO85" s="28">
        <f>(기관!DO85+외인!DO85)/DN85</f>
        <v>-1.6597973409555243E-4</v>
      </c>
      <c r="DP85" s="28">
        <f>외인!DP85</f>
        <v>67241.75</v>
      </c>
      <c r="DQ85" s="28">
        <f>(기관!DQ85+외인!DQ85)/DP85</f>
        <v>3.5989545185840626E-4</v>
      </c>
      <c r="DR85" s="28">
        <f>외인!DR85</f>
        <v>41519.730000000003</v>
      </c>
      <c r="DS85" s="28">
        <f>(기관!DS85+외인!DS85)/DR85</f>
        <v>9.3521802767021804E-4</v>
      </c>
      <c r="DT85" s="28">
        <f>외인!DT85</f>
        <v>142757.63</v>
      </c>
      <c r="DU85" s="28">
        <f>(기관!DU85+외인!DU85)/DT85</f>
        <v>8.8527667487895388E-4</v>
      </c>
      <c r="DV85" s="28">
        <f>외인!DV85</f>
        <v>30562.61</v>
      </c>
      <c r="DW85" s="28">
        <f>(기관!DW85+외인!DW85)/DV85</f>
        <v>-2.4245311509717266E-4</v>
      </c>
      <c r="DX85" s="28">
        <f>외인!DX85</f>
        <v>143331.96</v>
      </c>
      <c r="DY85" s="28">
        <f>(기관!DY85+외인!DY85)/DX85</f>
        <v>7.726608915415655E-3</v>
      </c>
      <c r="DZ85" s="28">
        <f>외인!DZ85</f>
        <v>6888.8</v>
      </c>
      <c r="EA85" s="28">
        <f>(기관!EA85+외인!EA85)/DZ85</f>
        <v>-8.6807571710602717E-4</v>
      </c>
      <c r="EB85" s="28">
        <f>외인!EB85</f>
        <v>10123.51</v>
      </c>
      <c r="EC85" s="28">
        <f>(기관!EC85+외인!EC85)/EB85</f>
        <v>1.4945409250348939E-3</v>
      </c>
      <c r="ED85" s="28">
        <f>외인!ED85</f>
        <v>9179.9</v>
      </c>
      <c r="EE85" s="28">
        <f>(기관!EE85+외인!EE85)/ED85</f>
        <v>6.1656445059314342E-4</v>
      </c>
      <c r="EF85" s="28">
        <f>외인!EF85</f>
        <v>194850.51</v>
      </c>
      <c r="EG85" s="28">
        <f>(기관!EG85+외인!EG85)/EF85</f>
        <v>2.5404090551264159E-5</v>
      </c>
      <c r="EH85" s="28">
        <f>외인!EH85</f>
        <v>151249.1</v>
      </c>
      <c r="EI85" s="28">
        <f>(기관!EI85+외인!EI85)/EH85</f>
        <v>-1.4426532124819211E-4</v>
      </c>
      <c r="EJ85" s="28">
        <f>외인!EJ85</f>
        <v>95030.52</v>
      </c>
      <c r="EK85" s="28">
        <f>(기관!EK85+외인!EK85)/EJ85</f>
        <v>6.2137932108547855E-4</v>
      </c>
      <c r="EL85" s="28">
        <f>외인!EL85</f>
        <v>27101.23</v>
      </c>
      <c r="EM85" s="28">
        <f>(기관!EM85+외인!EM85)/EL85</f>
        <v>2.6054168021156236E-3</v>
      </c>
      <c r="EN85" s="28">
        <f>외인!EN85</f>
        <v>41519.730000000003</v>
      </c>
      <c r="EO85" s="28">
        <f>(기관!EO85+외인!EO85)/EN85</f>
        <v>9.3521802767021804E-4</v>
      </c>
      <c r="EP85" s="28">
        <f>외인!EP85</f>
        <v>142008.12</v>
      </c>
      <c r="EQ85" s="28">
        <f>(기관!EQ85+외인!EQ85)/EP85</f>
        <v>1.5563194555353595E-3</v>
      </c>
      <c r="ER85" s="28">
        <f>외인!ER85</f>
        <v>9811.75</v>
      </c>
      <c r="ES85" s="28">
        <f>(기관!ES85+외인!ES85)/ER85</f>
        <v>-3.8881952760720564E-3</v>
      </c>
      <c r="ET85" s="28">
        <f>외인!ET85</f>
        <v>166440.62</v>
      </c>
      <c r="EU85" s="28">
        <f>(기관!EU85+외인!EU85)/ET85</f>
        <v>-8.3927829636779776E-4</v>
      </c>
      <c r="EV85" s="28">
        <f>외인!EV85</f>
        <v>51610.68</v>
      </c>
      <c r="EW85" s="28">
        <f>(기관!EW85+외인!EW85)/EV85</f>
        <v>7.5313869144913415E-4</v>
      </c>
      <c r="EX85" s="28">
        <f>외인!EX85</f>
        <v>94276.51</v>
      </c>
      <c r="EY85" s="28">
        <f>(기관!EY85+외인!EY85)/EX85</f>
        <v>1.1183061400978887E-3</v>
      </c>
    </row>
    <row r="86" spans="1:155">
      <c r="A86" s="27">
        <f>외인!A86</f>
        <v>46189</v>
      </c>
      <c r="B86" s="28">
        <f>외인!B86</f>
        <v>6928129.79</v>
      </c>
      <c r="C86" s="28">
        <f>(기관!C86+외인!C86)/B86</f>
        <v>1.4369534494532038E-4</v>
      </c>
      <c r="D86" s="28">
        <f>외인!D86</f>
        <v>571685.81999999995</v>
      </c>
      <c r="E86" s="28">
        <f>(기관!E86+외인!E86)/D86</f>
        <v>-1.3921982532293686E-4</v>
      </c>
      <c r="F86" s="28">
        <f>외인!F86</f>
        <v>2948811.63</v>
      </c>
      <c r="G86" s="28">
        <f>(기관!G86+외인!G86)/F86</f>
        <v>2.5651011149871261E-5</v>
      </c>
      <c r="H86" s="28">
        <f>외인!H86</f>
        <v>304225.3</v>
      </c>
      <c r="I86" s="28">
        <f>(기관!I86+외인!I86)/H86</f>
        <v>1.4548428418017828E-4</v>
      </c>
      <c r="J86" s="28">
        <f>외인!J86</f>
        <v>39879.42</v>
      </c>
      <c r="K86" s="28">
        <f>(기관!K86+외인!K86)/J86</f>
        <v>-6.5096232593152064E-4</v>
      </c>
      <c r="L86" s="28">
        <f>외인!L86</f>
        <v>281880.65000000002</v>
      </c>
      <c r="M86" s="28">
        <f>(기관!M86+외인!M86)/L86</f>
        <v>-2.3985328542416802E-4</v>
      </c>
      <c r="N86" s="28">
        <f>외인!N86</f>
        <v>294814.37</v>
      </c>
      <c r="O86" s="28">
        <f>(기관!O86+외인!O86)/N86</f>
        <v>-6.6384145386128902E-4</v>
      </c>
      <c r="P86" s="28">
        <f>외인!P86</f>
        <v>166296.29</v>
      </c>
      <c r="Q86" s="28">
        <f>(기관!Q86+외인!Q86)/P86</f>
        <v>-6.8648554937695834E-4</v>
      </c>
      <c r="R86" s="28">
        <f>외인!R86</f>
        <v>139884.54</v>
      </c>
      <c r="S86" s="28">
        <f>(기관!S86+외인!S86)/R86</f>
        <v>1.5301190538997377E-3</v>
      </c>
      <c r="T86" s="28">
        <f>외인!T86</f>
        <v>8011.81</v>
      </c>
      <c r="U86" s="28">
        <f>(기관!U86+외인!U86)/T86</f>
        <v>1.3430173706066421E-3</v>
      </c>
      <c r="V86" s="28">
        <f>외인!V86</f>
        <v>136468.29</v>
      </c>
      <c r="W86" s="28">
        <f>(기관!W86+외인!W86)/V86</f>
        <v>3.8048399375415344E-3</v>
      </c>
      <c r="X86" s="28">
        <f>외인!X86</f>
        <v>3839813.68</v>
      </c>
      <c r="Y86" s="28">
        <f>(기관!Y86+외인!Y86)/X86</f>
        <v>-9.275710481869007E-5</v>
      </c>
      <c r="Z86" s="28">
        <f>외인!Z86</f>
        <v>51569.279999999999</v>
      </c>
      <c r="AA86" s="28">
        <f>(기관!AA86+외인!AA86)/Z86</f>
        <v>6.2963842039291608E-4</v>
      </c>
      <c r="AB86" s="28">
        <f>외인!AB86</f>
        <v>216497.54</v>
      </c>
      <c r="AC86" s="28">
        <f>(기관!AC86+외인!AC86)/AB86</f>
        <v>1.9887523895190679E-3</v>
      </c>
      <c r="AD86" s="28">
        <f>외인!AD86</f>
        <v>22261.21</v>
      </c>
      <c r="AE86" s="28">
        <f>(기관!AE86+외인!AE86)/AD86</f>
        <v>1.1037135896925638E-2</v>
      </c>
      <c r="AF86" s="28">
        <f>외인!AF86</f>
        <v>25547.9</v>
      </c>
      <c r="AG86" s="28">
        <f>(기관!AG86+외인!AG86)/AF86</f>
        <v>1.0525326934894845E-3</v>
      </c>
      <c r="AH86" s="28">
        <f>외인!AH86</f>
        <v>218876.07</v>
      </c>
      <c r="AI86" s="28">
        <f>(기관!AI86+외인!AI86)/AH86</f>
        <v>5.7699318157530886E-4</v>
      </c>
      <c r="AJ86" s="28">
        <f>외인!AJ86</f>
        <v>103091.22</v>
      </c>
      <c r="AK86" s="28">
        <f>(기관!AK86+외인!AK86)/AJ86</f>
        <v>2.4727615019009379E-3</v>
      </c>
      <c r="AL86" s="28">
        <f>외인!AL86</f>
        <v>112279.08</v>
      </c>
      <c r="AM86" s="28">
        <f>(기관!AM86+외인!AM86)/AL86</f>
        <v>1.4739166013829114E-3</v>
      </c>
      <c r="AN86" s="28">
        <f>외인!AN86</f>
        <v>199618.71</v>
      </c>
      <c r="AO86" s="28">
        <f>(기관!AO86+외인!AO86)/AN86</f>
        <v>-1.9301797912630535E-3</v>
      </c>
      <c r="AP86" s="28">
        <f>외인!AP86</f>
        <v>165340.75</v>
      </c>
      <c r="AQ86" s="28">
        <f>(기관!AQ86+외인!AQ86)/AP86</f>
        <v>-1.3105057283216627E-3</v>
      </c>
      <c r="AR86" s="28">
        <f>외인!AR86</f>
        <v>25649.03</v>
      </c>
      <c r="AS86" s="28">
        <f>(기관!AS86+외인!AS86)/AR86</f>
        <v>1.059806160310936E-2</v>
      </c>
      <c r="AT86" s="28">
        <f>외인!AT86</f>
        <v>105231.4</v>
      </c>
      <c r="AU86" s="28">
        <f>(기관!AU86+외인!AU86)/AT86</f>
        <v>-2.7482291407317591E-4</v>
      </c>
      <c r="AV86" s="28">
        <f>외인!AV86</f>
        <v>44034.94</v>
      </c>
      <c r="AW86" s="28">
        <f>(기관!AW86+외인!AW86)/AV86</f>
        <v>-4.7371473652513203E-4</v>
      </c>
      <c r="AX86" s="28">
        <f>외인!AX86</f>
        <v>66150.67</v>
      </c>
      <c r="AY86" s="28">
        <f>(기관!AY86+외인!AY86)/AX86</f>
        <v>-3.6988287495803144E-3</v>
      </c>
      <c r="AZ86" s="28">
        <f>외인!AZ86</f>
        <v>4134790.95</v>
      </c>
      <c r="BA86" s="28">
        <f>(기관!BA86+외인!BA86)/AZ86</f>
        <v>-2.4085860979259456E-5</v>
      </c>
      <c r="BB86" s="28">
        <f>외인!BB86</f>
        <v>147734.01</v>
      </c>
      <c r="BC86" s="28">
        <f>(기관!BC86+외인!BC86)/BB86</f>
        <v>9.2537933546919901E-4</v>
      </c>
      <c r="BD86" s="28">
        <f>외인!BD86</f>
        <v>33635.83</v>
      </c>
      <c r="BE86" s="28">
        <f>(기관!BE86+외인!BE86)/BD86</f>
        <v>6.6328079313042053E-4</v>
      </c>
      <c r="BF86" s="28">
        <f>외인!BF86</f>
        <v>0</v>
      </c>
      <c r="BG86" s="28" t="e">
        <f>(기관!BG86+외인!BG86)/BF86</f>
        <v>#DIV/0!</v>
      </c>
      <c r="BH86" s="28">
        <f>외인!BH86</f>
        <v>116804.63</v>
      </c>
      <c r="BI86" s="28">
        <f>(기관!BI86+외인!BI86)/BH86</f>
        <v>-6.0357196457024102E-5</v>
      </c>
      <c r="BJ86" s="28">
        <f>외인!BJ86</f>
        <v>120252.81</v>
      </c>
      <c r="BK86" s="28">
        <f>(기관!BK86+외인!BK86)/BJ86</f>
        <v>1.5197981652154324E-3</v>
      </c>
      <c r="BL86" s="28">
        <f>외인!BL86</f>
        <v>40362.410000000003</v>
      </c>
      <c r="BM86" s="28">
        <f>(기관!BM86+외인!BM86)/BL86</f>
        <v>4.5586970649175795E-5</v>
      </c>
      <c r="BN86" s="28">
        <f>외인!BN86</f>
        <v>46181.32</v>
      </c>
      <c r="BO86" s="28">
        <f>(기관!BO86+외인!BO86)/BN86</f>
        <v>2.4533729222118381E-4</v>
      </c>
      <c r="BP86" s="28">
        <f>외인!BP86</f>
        <v>74457.070000000007</v>
      </c>
      <c r="BQ86" s="28">
        <f>(기관!BQ86+외인!BQ86)/BP86</f>
        <v>-4.1019610360708515E-3</v>
      </c>
      <c r="BR86" s="28">
        <f>외인!BR86</f>
        <v>298346.84999999998</v>
      </c>
      <c r="BS86" s="28">
        <f>(기관!BS86+외인!BS86)/BR86</f>
        <v>-1.038321671571193E-3</v>
      </c>
      <c r="BT86" s="28">
        <f>외인!BT86</f>
        <v>4090078.96</v>
      </c>
      <c r="BU86" s="28">
        <f>(기관!BU86+외인!BU86)/BT86</f>
        <v>-2.7385779368914674E-5</v>
      </c>
      <c r="BV86" s="28">
        <f>외인!BV86</f>
        <v>330029.55</v>
      </c>
      <c r="BW86" s="28">
        <f>(기관!BW86+외인!BW86)/BV86</f>
        <v>8.4289421962366687E-4</v>
      </c>
      <c r="BX86" s="28">
        <f>외인!BX86</f>
        <v>77546.78</v>
      </c>
      <c r="BY86" s="28">
        <f>(기관!BY86+외인!BY86)/BX86</f>
        <v>3.8541896904036505E-3</v>
      </c>
      <c r="BZ86" s="28">
        <f>외인!BZ86</f>
        <v>311897.78000000003</v>
      </c>
      <c r="CA86" s="28">
        <f>(기관!CA86+외인!CA86)/BZ86</f>
        <v>-7.0471806500193744E-4</v>
      </c>
      <c r="CB86" s="28">
        <f>외인!CB86</f>
        <v>11525.4</v>
      </c>
      <c r="CC86" s="28">
        <f>(기관!CC86+외인!CC86)/CB86</f>
        <v>1.8255331702153508E-3</v>
      </c>
      <c r="CD86" s="28">
        <f>외인!CD86</f>
        <v>25148.080000000002</v>
      </c>
      <c r="CE86" s="28">
        <f>(기관!CE86+외인!CE86)/CD86</f>
        <v>3.1322470741305098E-3</v>
      </c>
      <c r="CF86" s="28">
        <f>외인!CF86</f>
        <v>33231.629999999997</v>
      </c>
      <c r="CG86" s="28">
        <f>(기관!CG86+외인!CG86)/CF86</f>
        <v>8.1368262706343355E-4</v>
      </c>
      <c r="CH86" s="28">
        <f>외인!CH86</f>
        <v>63638.66</v>
      </c>
      <c r="CI86" s="28">
        <f>(기관!CI86+외인!CI86)/CH86</f>
        <v>-2.2957742982017532E-4</v>
      </c>
      <c r="CJ86" s="28">
        <f>외인!CJ86</f>
        <v>305501.76</v>
      </c>
      <c r="CK86" s="28">
        <f>(기관!CK86+외인!CK86)/CJ86</f>
        <v>-9.0470837222017964E-4</v>
      </c>
      <c r="CL86" s="28">
        <f>외인!CL86</f>
        <v>242306.67</v>
      </c>
      <c r="CM86" s="28">
        <f>(기관!CM86+외인!CM86)/CL86</f>
        <v>2.3219336058722608E-3</v>
      </c>
      <c r="CN86" s="28">
        <f>외인!CN86</f>
        <v>110621.74</v>
      </c>
      <c r="CO86" s="28">
        <f>(기관!CO86+외인!CO86)/CN86</f>
        <v>2.7047124733348073E-4</v>
      </c>
      <c r="CP86" s="28">
        <f>외인!CP86</f>
        <v>148219.51999999999</v>
      </c>
      <c r="CQ86" s="28">
        <f>(기관!CQ86+외인!CQ86)/CP86</f>
        <v>9.2761061431044988E-4</v>
      </c>
      <c r="CR86" s="28">
        <f>외인!CR86</f>
        <v>170793.68</v>
      </c>
      <c r="CS86" s="28">
        <f>(기관!CS86+외인!CS86)/CR86</f>
        <v>1.14887155075059E-3</v>
      </c>
      <c r="CT86" s="28">
        <f>외인!CT86</f>
        <v>254975.11</v>
      </c>
      <c r="CU86" s="28">
        <f>(기관!CU86+외인!CU86)/CT86</f>
        <v>5.2671807848224861E-4</v>
      </c>
      <c r="CV86" s="28">
        <f>외인!CV86</f>
        <v>4090078.96</v>
      </c>
      <c r="CW86" s="28">
        <f>(기관!CW86+외인!CW86)/CV86</f>
        <v>-2.7385779368914674E-5</v>
      </c>
      <c r="CX86" s="28">
        <f>외인!CX86</f>
        <v>229912.23</v>
      </c>
      <c r="CY86" s="28">
        <f>(기관!CY86+외인!CY86)/CX86</f>
        <v>-1.299408909217226E-3</v>
      </c>
      <c r="CZ86" s="28">
        <f>외인!CZ86</f>
        <v>17377.14</v>
      </c>
      <c r="DA86" s="28">
        <f>(기관!DA86+외인!DA86)/CZ86</f>
        <v>-4.5807307761806608E-4</v>
      </c>
      <c r="DB86" s="28">
        <f>외인!DB86</f>
        <v>33635.83</v>
      </c>
      <c r="DC86" s="28">
        <f>(기관!DC86+외인!DC86)/DB86</f>
        <v>6.6328079313042053E-4</v>
      </c>
      <c r="DD86" s="28">
        <f>외인!DD86</f>
        <v>8011.81</v>
      </c>
      <c r="DE86" s="28">
        <f>(기관!DE86+외인!DE86)/DD86</f>
        <v>1.3430173706066421E-3</v>
      </c>
      <c r="DF86" s="28">
        <f>외인!DF86</f>
        <v>58310.57</v>
      </c>
      <c r="DG86" s="28">
        <f>(기관!DG86+외인!DG86)/DF86</f>
        <v>5.0618609970713713E-3</v>
      </c>
      <c r="DH86" s="28">
        <f>외인!DH86</f>
        <v>17509.39</v>
      </c>
      <c r="DI86" s="28">
        <f>(기관!DI86+외인!DI86)/DH86</f>
        <v>1.0046038154384591E-3</v>
      </c>
      <c r="DJ86" s="28">
        <f>외인!DJ86</f>
        <v>640556.57999999996</v>
      </c>
      <c r="DK86" s="28">
        <f>(기관!DK86+외인!DK86)/DJ86</f>
        <v>-4.2349108333256059E-4</v>
      </c>
      <c r="DL86" s="28">
        <f>외인!DL86</f>
        <v>86617.73</v>
      </c>
      <c r="DM86" s="28">
        <f>(기관!DM86+외인!DM86)/DL86</f>
        <v>-6.776903527718869E-5</v>
      </c>
      <c r="DN86" s="28">
        <f>외인!DN86</f>
        <v>4090078.96</v>
      </c>
      <c r="DO86" s="28">
        <f>(기관!DO86+외인!DO86)/DN86</f>
        <v>-2.7385779368914674E-5</v>
      </c>
      <c r="DP86" s="28">
        <f>외인!DP86</f>
        <v>68372.12</v>
      </c>
      <c r="DQ86" s="28">
        <f>(기관!DQ86+외인!DQ86)/DP86</f>
        <v>-1.4777953352916367E-3</v>
      </c>
      <c r="DR86" s="28">
        <f>외인!DR86</f>
        <v>40627.910000000003</v>
      </c>
      <c r="DS86" s="28">
        <f>(기관!DS86+외인!DS86)/DR86</f>
        <v>-9.0135082016278955E-4</v>
      </c>
      <c r="DT86" s="28">
        <f>외인!DT86</f>
        <v>139884.54</v>
      </c>
      <c r="DU86" s="28">
        <f>(기관!DU86+외인!DU86)/DT86</f>
        <v>1.5301190538997377E-3</v>
      </c>
      <c r="DV86" s="28">
        <f>외인!DV86</f>
        <v>30565.86</v>
      </c>
      <c r="DW86" s="28">
        <f>(기관!DW86+외인!DW86)/DV86</f>
        <v>-6.5268898045073829E-4</v>
      </c>
      <c r="DX86" s="28">
        <f>외인!DX86</f>
        <v>136468.29</v>
      </c>
      <c r="DY86" s="28">
        <f>(기관!DY86+외인!DY86)/DX86</f>
        <v>3.8048399375415344E-3</v>
      </c>
      <c r="DZ86" s="28">
        <f>외인!DZ86</f>
        <v>6957</v>
      </c>
      <c r="EA86" s="28">
        <f>(기관!EA86+외인!EA86)/DZ86</f>
        <v>-1.1757941641512145E-3</v>
      </c>
      <c r="EB86" s="28">
        <f>외인!EB86</f>
        <v>10158.549999999999</v>
      </c>
      <c r="EC86" s="28">
        <f>(기관!EC86+외인!EC86)/EB86</f>
        <v>1.0050646991942749E-3</v>
      </c>
      <c r="ED86" s="28">
        <f>외인!ED86</f>
        <v>9227.07</v>
      </c>
      <c r="EE86" s="28">
        <f>(기관!EE86+외인!EE86)/ED86</f>
        <v>-1.0978566327122265E-3</v>
      </c>
      <c r="EF86" s="28">
        <f>외인!EF86</f>
        <v>195230.54</v>
      </c>
      <c r="EG86" s="28">
        <f>(기관!EG86+외인!EG86)/EF86</f>
        <v>-5.6036314810172633E-4</v>
      </c>
      <c r="EH86" s="28">
        <f>외인!EH86</f>
        <v>151440.17000000001</v>
      </c>
      <c r="EI86" s="28">
        <f>(기관!EI86+외인!EI86)/EH86</f>
        <v>-2.8189350289292497E-4</v>
      </c>
      <c r="EJ86" s="28">
        <f>외인!EJ86</f>
        <v>93930.46</v>
      </c>
      <c r="EK86" s="28">
        <f>(기관!EK86+외인!EK86)/EJ86</f>
        <v>-4.034899861024847E-4</v>
      </c>
      <c r="EL86" s="28">
        <f>외인!EL86</f>
        <v>27347.1</v>
      </c>
      <c r="EM86" s="28">
        <f>(기관!EM86+외인!EM86)/EL86</f>
        <v>2.8734308208182946E-3</v>
      </c>
      <c r="EN86" s="28">
        <f>외인!EN86</f>
        <v>40627.910000000003</v>
      </c>
      <c r="EO86" s="28">
        <f>(기관!EO86+외인!EO86)/EN86</f>
        <v>-9.0135082016278955E-4</v>
      </c>
      <c r="EP86" s="28">
        <f>외인!EP86</f>
        <v>154188.67000000001</v>
      </c>
      <c r="EQ86" s="28">
        <f>(기관!EQ86+외인!EQ86)/EP86</f>
        <v>1.9427497493817152E-3</v>
      </c>
      <c r="ER86" s="28">
        <f>외인!ER86</f>
        <v>9894.06</v>
      </c>
      <c r="ES86" s="28">
        <f>(기관!ES86+외인!ES86)/ER86</f>
        <v>-7.9249569943986593E-3</v>
      </c>
      <c r="ET86" s="28">
        <f>외인!ET86</f>
        <v>165340.75</v>
      </c>
      <c r="EU86" s="28">
        <f>(기관!EU86+외인!EU86)/ET86</f>
        <v>-1.3105057283216627E-3</v>
      </c>
      <c r="EV86" s="28">
        <f>외인!EV86</f>
        <v>51569.279999999999</v>
      </c>
      <c r="EW86" s="28">
        <f>(기관!EW86+외인!EW86)/EV86</f>
        <v>6.2963842039291608E-4</v>
      </c>
      <c r="EX86" s="28">
        <f>외인!EX86</f>
        <v>96650.25</v>
      </c>
      <c r="EY86" s="28">
        <f>(기관!EY86+외인!EY86)/EX86</f>
        <v>1.0865983274745796E-3</v>
      </c>
    </row>
    <row r="87" spans="1:155">
      <c r="A87" s="27">
        <f>외인!A87</f>
        <v>46190</v>
      </c>
      <c r="B87" s="28">
        <f>외인!B87</f>
        <v>7037363.6799999997</v>
      </c>
      <c r="C87" s="28">
        <f>(기관!C87+외인!C87)/B87</f>
        <v>8.0114376013035616E-4</v>
      </c>
      <c r="D87" s="28">
        <f>외인!D87</f>
        <v>579739.31999999995</v>
      </c>
      <c r="E87" s="28">
        <f>(기관!E87+외인!E87)/D87</f>
        <v>-1.3659587553937184E-4</v>
      </c>
      <c r="F87" s="28">
        <f>외인!F87</f>
        <v>2954886.23</v>
      </c>
      <c r="G87" s="28">
        <f>(기관!G87+외인!G87)/F87</f>
        <v>5.7083077611417882E-4</v>
      </c>
      <c r="H87" s="28">
        <f>외인!H87</f>
        <v>303319.12</v>
      </c>
      <c r="I87" s="28">
        <f>(기관!I87+외인!I87)/H87</f>
        <v>-8.9509688673763713E-5</v>
      </c>
      <c r="J87" s="28">
        <f>외인!J87</f>
        <v>40472.339999999997</v>
      </c>
      <c r="K87" s="28">
        <f>(기관!K87+외인!K87)/J87</f>
        <v>-6.7502892098653057E-4</v>
      </c>
      <c r="L87" s="28">
        <f>외인!L87</f>
        <v>281728.67</v>
      </c>
      <c r="M87" s="28">
        <f>(기관!M87+외인!M87)/L87</f>
        <v>-2.4697521909999441E-4</v>
      </c>
      <c r="N87" s="28">
        <f>외인!N87</f>
        <v>284752.24</v>
      </c>
      <c r="O87" s="28">
        <f>(기관!O87+외인!O87)/N87</f>
        <v>-5.8577238935855259E-4</v>
      </c>
      <c r="P87" s="28">
        <f>외인!P87</f>
        <v>170590.55</v>
      </c>
      <c r="Q87" s="28">
        <f>(기관!Q87+외인!Q87)/P87</f>
        <v>-2.317244419459343E-4</v>
      </c>
      <c r="R87" s="28">
        <f>외인!R87</f>
        <v>139086.06</v>
      </c>
      <c r="S87" s="28">
        <f>(기관!S87+외인!S87)/R87</f>
        <v>2.4869494469826809E-3</v>
      </c>
      <c r="T87" s="28">
        <f>외인!T87</f>
        <v>7861.59</v>
      </c>
      <c r="U87" s="28">
        <f>(기관!U87+외인!U87)/T87</f>
        <v>8.3570880699705783E-4</v>
      </c>
      <c r="V87" s="28">
        <f>외인!V87</f>
        <v>137440.16</v>
      </c>
      <c r="W87" s="28">
        <f>(기관!W87+외인!W87)/V87</f>
        <v>2.9410617682633666E-3</v>
      </c>
      <c r="X87" s="28">
        <f>외인!X87</f>
        <v>3958903.69</v>
      </c>
      <c r="Y87" s="28">
        <f>(기관!Y87+외인!Y87)/X87</f>
        <v>1.076856204097251E-3</v>
      </c>
      <c r="Z87" s="28">
        <f>외인!Z87</f>
        <v>51641.599999999999</v>
      </c>
      <c r="AA87" s="28">
        <f>(기관!AA87+외인!AA87)/Z87</f>
        <v>7.0989279960342042E-4</v>
      </c>
      <c r="AB87" s="28">
        <f>외인!AB87</f>
        <v>208770.39</v>
      </c>
      <c r="AC87" s="28">
        <f>(기관!AC87+외인!AC87)/AB87</f>
        <v>1.7684979177363224E-3</v>
      </c>
      <c r="AD87" s="28">
        <f>외인!AD87</f>
        <v>21700.81</v>
      </c>
      <c r="AE87" s="28">
        <f>(기관!AE87+외인!AE87)/AD87</f>
        <v>1.0619880087425308E-2</v>
      </c>
      <c r="AF87" s="28">
        <f>외인!AF87</f>
        <v>25498.080000000002</v>
      </c>
      <c r="AG87" s="28">
        <f>(기관!AG87+외인!AG87)/AF87</f>
        <v>1.4499130914955164E-3</v>
      </c>
      <c r="AH87" s="28">
        <f>외인!AH87</f>
        <v>220971.01</v>
      </c>
      <c r="AI87" s="28">
        <f>(기관!AI87+외인!AI87)/AH87</f>
        <v>1.6746540643498892E-3</v>
      </c>
      <c r="AJ87" s="28">
        <f>외인!AJ87</f>
        <v>104507.1</v>
      </c>
      <c r="AK87" s="28">
        <f>(기관!AK87+외인!AK87)/AJ87</f>
        <v>4.2790394145469542E-3</v>
      </c>
      <c r="AL87" s="28">
        <f>외인!AL87</f>
        <v>108081.79</v>
      </c>
      <c r="AM87" s="28">
        <f>(기관!AM87+외인!AM87)/AL87</f>
        <v>1.1544035308815666E-3</v>
      </c>
      <c r="AN87" s="28">
        <f>외인!AN87</f>
        <v>193579.58</v>
      </c>
      <c r="AO87" s="28">
        <f>(기관!AO87+외인!AO87)/AN87</f>
        <v>-1.6739885477590147E-3</v>
      </c>
      <c r="AP87" s="28">
        <f>외인!AP87</f>
        <v>166354.92000000001</v>
      </c>
      <c r="AQ87" s="28">
        <f>(기관!AQ87+외인!AQ87)/AP87</f>
        <v>-3.3601050092176414E-3</v>
      </c>
      <c r="AR87" s="28">
        <f>외인!AR87</f>
        <v>25128.14</v>
      </c>
      <c r="AS87" s="28">
        <f>(기관!AS87+외인!AS87)/AR87</f>
        <v>9.3584324187942301E-3</v>
      </c>
      <c r="AT87" s="28">
        <f>외인!AT87</f>
        <v>104836.3</v>
      </c>
      <c r="AU87" s="28">
        <f>(기관!AU87+외인!AU87)/AT87</f>
        <v>-2.8568348940204868E-4</v>
      </c>
      <c r="AV87" s="28">
        <f>외인!AV87</f>
        <v>43848.93</v>
      </c>
      <c r="AW87" s="28">
        <f>(기관!AW87+외인!AW87)/AV87</f>
        <v>-6.0457575589643799E-4</v>
      </c>
      <c r="AX87" s="28">
        <f>외인!AX87</f>
        <v>62767.88</v>
      </c>
      <c r="AY87" s="28">
        <f>(기관!AY87+외인!AY87)/AX87</f>
        <v>-8.8314277939608599E-3</v>
      </c>
      <c r="AZ87" s="28">
        <f>외인!AZ87</f>
        <v>4250896.21</v>
      </c>
      <c r="BA87" s="28">
        <f>(기관!BA87+외인!BA87)/AZ87</f>
        <v>1.0810449780424068E-3</v>
      </c>
      <c r="BB87" s="28">
        <f>외인!BB87</f>
        <v>150901.48000000001</v>
      </c>
      <c r="BC87" s="28">
        <f>(기관!BC87+외인!BC87)/BB87</f>
        <v>9.7573595699657794E-4</v>
      </c>
      <c r="BD87" s="28">
        <f>외인!BD87</f>
        <v>34100.959999999999</v>
      </c>
      <c r="BE87" s="28">
        <f>(기관!BE87+외인!BE87)/BD87</f>
        <v>-1.5747357259150447E-4</v>
      </c>
      <c r="BF87" s="28">
        <f>외인!BF87</f>
        <v>0</v>
      </c>
      <c r="BG87" s="28" t="e">
        <f>(기관!BG87+외인!BG87)/BF87</f>
        <v>#DIV/0!</v>
      </c>
      <c r="BH87" s="28">
        <f>외인!BH87</f>
        <v>116850.39</v>
      </c>
      <c r="BI87" s="28">
        <f>(기관!BI87+외인!BI87)/BH87</f>
        <v>5.6396902055697059E-5</v>
      </c>
      <c r="BJ87" s="28">
        <f>외인!BJ87</f>
        <v>119165.02</v>
      </c>
      <c r="BK87" s="28">
        <f>(기관!BK87+외인!BK87)/BJ87</f>
        <v>1.4252504636008117E-3</v>
      </c>
      <c r="BL87" s="28">
        <f>외인!BL87</f>
        <v>39699.89</v>
      </c>
      <c r="BM87" s="28">
        <f>(기관!BM87+외인!BM87)/BL87</f>
        <v>-3.8967362378082153E-4</v>
      </c>
      <c r="BN87" s="28">
        <f>외인!BN87</f>
        <v>45551.64</v>
      </c>
      <c r="BO87" s="28">
        <f>(기관!BO87+외인!BO87)/BN87</f>
        <v>-1.3540676032739985E-3</v>
      </c>
      <c r="BP87" s="28">
        <f>외인!BP87</f>
        <v>71011.509999999995</v>
      </c>
      <c r="BQ87" s="28">
        <f>(기관!BQ87+외인!BQ87)/BP87</f>
        <v>-8.5563593845561104E-3</v>
      </c>
      <c r="BR87" s="28">
        <f>외인!BR87</f>
        <v>299129.09999999998</v>
      </c>
      <c r="BS87" s="28">
        <f>(기관!BS87+외인!BS87)/BR87</f>
        <v>-2.2597266531407343E-3</v>
      </c>
      <c r="BT87" s="28">
        <f>외인!BT87</f>
        <v>4222367.45</v>
      </c>
      <c r="BU87" s="28">
        <f>(기관!BU87+외인!BU87)/BT87</f>
        <v>1.0552634399452847E-3</v>
      </c>
      <c r="BV87" s="28">
        <f>외인!BV87</f>
        <v>326076.39</v>
      </c>
      <c r="BW87" s="28">
        <f>(기관!BW87+외인!BW87)/BV87</f>
        <v>5.3824810805836018E-4</v>
      </c>
      <c r="BX87" s="28">
        <f>외인!BX87</f>
        <v>76729.009999999995</v>
      </c>
      <c r="BY87" s="28">
        <f>(기관!BY87+외인!BY87)/BX87</f>
        <v>3.9470077875369443E-3</v>
      </c>
      <c r="BZ87" s="28">
        <f>외인!BZ87</f>
        <v>301661.37</v>
      </c>
      <c r="CA87" s="28">
        <f>(기관!CA87+외인!CA87)/BZ87</f>
        <v>-6.6060828405042373E-4</v>
      </c>
      <c r="CB87" s="28">
        <f>외인!CB87</f>
        <v>11287.73</v>
      </c>
      <c r="CC87" s="28">
        <f>(기관!CC87+외인!CC87)/CB87</f>
        <v>1.3820316396653733E-4</v>
      </c>
      <c r="CD87" s="28">
        <f>외인!CD87</f>
        <v>25693.05</v>
      </c>
      <c r="CE87" s="28">
        <f>(기관!CE87+외인!CE87)/CD87</f>
        <v>3.6881569140292799E-3</v>
      </c>
      <c r="CF87" s="28">
        <f>외인!CF87</f>
        <v>33004.839999999997</v>
      </c>
      <c r="CG87" s="28">
        <f>(기관!CG87+외인!CG87)/CF87</f>
        <v>-2.2845134228797936E-4</v>
      </c>
      <c r="CH87" s="28">
        <f>외인!CH87</f>
        <v>63684.66</v>
      </c>
      <c r="CI87" s="28">
        <f>(기관!CI87+외인!CI87)/CH87</f>
        <v>-3.5173305471050638E-4</v>
      </c>
      <c r="CJ87" s="28">
        <f>외인!CJ87</f>
        <v>315578.76</v>
      </c>
      <c r="CK87" s="28">
        <f>(기관!CK87+외인!CK87)/CJ87</f>
        <v>-1.7320557315074055E-4</v>
      </c>
      <c r="CL87" s="28">
        <f>외인!CL87</f>
        <v>234187.44</v>
      </c>
      <c r="CM87" s="28">
        <f>(기관!CM87+외인!CM87)/CL87</f>
        <v>2.1860694151659031E-3</v>
      </c>
      <c r="CN87" s="28">
        <f>외인!CN87</f>
        <v>108371.19</v>
      </c>
      <c r="CO87" s="28">
        <f>(기관!CO87+외인!CO87)/CN87</f>
        <v>1.0177981804942809E-4</v>
      </c>
      <c r="CP87" s="28">
        <f>외인!CP87</f>
        <v>151377.23000000001</v>
      </c>
      <c r="CQ87" s="28">
        <f>(기관!CQ87+외인!CQ87)/CP87</f>
        <v>9.7815239451798657E-4</v>
      </c>
      <c r="CR87" s="28">
        <f>외인!CR87</f>
        <v>170655.07</v>
      </c>
      <c r="CS87" s="28">
        <f>(기관!CS87+외인!CS87)/CR87</f>
        <v>2.1055336943695841E-3</v>
      </c>
      <c r="CT87" s="28">
        <f>외인!CT87</f>
        <v>254055.7</v>
      </c>
      <c r="CU87" s="28">
        <f>(기관!CU87+외인!CU87)/CT87</f>
        <v>1.6596360561876788E-3</v>
      </c>
      <c r="CV87" s="28">
        <f>외인!CV87</f>
        <v>4222367.45</v>
      </c>
      <c r="CW87" s="28">
        <f>(기관!CW87+외인!CW87)/CV87</f>
        <v>1.0552634399452847E-3</v>
      </c>
      <c r="CX87" s="28">
        <f>외인!CX87</f>
        <v>231029.91</v>
      </c>
      <c r="CY87" s="28">
        <f>(기관!CY87+외인!CY87)/CX87</f>
        <v>-8.6884854000072987E-4</v>
      </c>
      <c r="CZ87" s="28">
        <f>외인!CZ87</f>
        <v>17312.59</v>
      </c>
      <c r="DA87" s="28">
        <f>(기관!DA87+외인!DA87)/CZ87</f>
        <v>4.4649587381206414E-4</v>
      </c>
      <c r="DB87" s="28">
        <f>외인!DB87</f>
        <v>34100.959999999999</v>
      </c>
      <c r="DC87" s="28">
        <f>(기관!DC87+외인!DC87)/DB87</f>
        <v>-1.5747357259150447E-4</v>
      </c>
      <c r="DD87" s="28">
        <f>외인!DD87</f>
        <v>7861.59</v>
      </c>
      <c r="DE87" s="28">
        <f>(기관!DE87+외인!DE87)/DD87</f>
        <v>8.3570880699705783E-4</v>
      </c>
      <c r="DF87" s="28">
        <f>외인!DF87</f>
        <v>57836.41</v>
      </c>
      <c r="DG87" s="28">
        <f>(기관!DG87+외인!DG87)/DF87</f>
        <v>4.8785877270044933E-3</v>
      </c>
      <c r="DH87" s="28">
        <f>외인!DH87</f>
        <v>18196.72</v>
      </c>
      <c r="DI87" s="28">
        <f>(기관!DI87+외인!DI87)/DH87</f>
        <v>2.154783939083527E-3</v>
      </c>
      <c r="DJ87" s="28">
        <f>외인!DJ87</f>
        <v>644014.56000000006</v>
      </c>
      <c r="DK87" s="28">
        <f>(기관!DK87+외인!DK87)/DJ87</f>
        <v>-2.9845598521871931E-4</v>
      </c>
      <c r="DL87" s="28">
        <f>외인!DL87</f>
        <v>84543.91</v>
      </c>
      <c r="DM87" s="28">
        <f>(기관!DM87+외인!DM87)/DL87</f>
        <v>-2.4212270286529212E-4</v>
      </c>
      <c r="DN87" s="28">
        <f>외인!DN87</f>
        <v>4222367.45</v>
      </c>
      <c r="DO87" s="28">
        <f>(기관!DO87+외인!DO87)/DN87</f>
        <v>1.0552634399452847E-3</v>
      </c>
      <c r="DP87" s="28">
        <f>외인!DP87</f>
        <v>72642.27</v>
      </c>
      <c r="DQ87" s="28">
        <f>(기관!DQ87+외인!DQ87)/DP87</f>
        <v>7.7682043801769948E-4</v>
      </c>
      <c r="DR87" s="28">
        <f>외인!DR87</f>
        <v>41118.410000000003</v>
      </c>
      <c r="DS87" s="28">
        <f>(기관!DS87+외인!DS87)/DR87</f>
        <v>-9.1029784468806072E-4</v>
      </c>
      <c r="DT87" s="28">
        <f>외인!DT87</f>
        <v>139086.06</v>
      </c>
      <c r="DU87" s="28">
        <f>(기관!DU87+외인!DU87)/DT87</f>
        <v>2.4869494469826809E-3</v>
      </c>
      <c r="DV87" s="28">
        <f>외인!DV87</f>
        <v>31059.56</v>
      </c>
      <c r="DW87" s="28">
        <f>(기관!DW87+외인!DW87)/DV87</f>
        <v>3.6993440988861392E-4</v>
      </c>
      <c r="DX87" s="28">
        <f>외인!DX87</f>
        <v>137440.16</v>
      </c>
      <c r="DY87" s="28">
        <f>(기관!DY87+외인!DY87)/DX87</f>
        <v>2.9410617682633666E-3</v>
      </c>
      <c r="DZ87" s="28">
        <f>외인!DZ87</f>
        <v>6983</v>
      </c>
      <c r="EA87" s="28">
        <f>(기관!EA87+외인!EA87)/DZ87</f>
        <v>-1.1098381784333381E-3</v>
      </c>
      <c r="EB87" s="28">
        <f>외인!EB87</f>
        <v>10320.719999999999</v>
      </c>
      <c r="EC87" s="28">
        <f>(기관!EC87+외인!EC87)/EB87</f>
        <v>1.2644466665116386E-3</v>
      </c>
      <c r="ED87" s="28">
        <f>외인!ED87</f>
        <v>9120.7199999999993</v>
      </c>
      <c r="EE87" s="28">
        <f>(기관!EE87+외인!EE87)/ED87</f>
        <v>-1.921997386171267E-3</v>
      </c>
      <c r="EF87" s="28">
        <f>외인!EF87</f>
        <v>199628.64</v>
      </c>
      <c r="EG87" s="28">
        <f>(기관!EG87+외인!EG87)/EF87</f>
        <v>-3.6302406308032751E-4</v>
      </c>
      <c r="EH87" s="28">
        <f>외인!EH87</f>
        <v>148947.59</v>
      </c>
      <c r="EI87" s="28">
        <f>(기관!EI87+외인!EI87)/EH87</f>
        <v>-5.7127476852764103E-4</v>
      </c>
      <c r="EJ87" s="28">
        <f>외인!EJ87</f>
        <v>93916.15</v>
      </c>
      <c r="EK87" s="28">
        <f>(기관!EK87+외인!EK87)/EJ87</f>
        <v>-6.9412981686323388E-4</v>
      </c>
      <c r="EL87" s="28">
        <f>외인!EL87</f>
        <v>27879.27</v>
      </c>
      <c r="EM87" s="28">
        <f>(기관!EM87+외인!EM87)/EL87</f>
        <v>3.3899739842542503E-3</v>
      </c>
      <c r="EN87" s="28">
        <f>외인!EN87</f>
        <v>41118.410000000003</v>
      </c>
      <c r="EO87" s="28">
        <f>(기관!EO87+외인!EO87)/EN87</f>
        <v>-9.1029784468806072E-4</v>
      </c>
      <c r="EP87" s="28">
        <f>외인!EP87</f>
        <v>154127.12</v>
      </c>
      <c r="EQ87" s="28">
        <f>(기관!EQ87+외인!EQ87)/EP87</f>
        <v>1.7988398148229851E-3</v>
      </c>
      <c r="ER87" s="28">
        <f>외인!ER87</f>
        <v>9813.44</v>
      </c>
      <c r="ES87" s="28">
        <f>(기관!ES87+외인!ES87)/ER87</f>
        <v>-9.2271415528092059E-3</v>
      </c>
      <c r="ET87" s="28">
        <f>외인!ET87</f>
        <v>166354.92000000001</v>
      </c>
      <c r="EU87" s="28">
        <f>(기관!EU87+외인!EU87)/ET87</f>
        <v>-3.3601050092176414E-3</v>
      </c>
      <c r="EV87" s="28">
        <f>외인!EV87</f>
        <v>51641.599999999999</v>
      </c>
      <c r="EW87" s="28">
        <f>(기관!EW87+외인!EW87)/EV87</f>
        <v>7.0989279960342042E-4</v>
      </c>
      <c r="EX87" s="28">
        <f>외인!EX87</f>
        <v>99735.63</v>
      </c>
      <c r="EY87" s="28">
        <f>(기관!EY87+외인!EY87)/EX87</f>
        <v>1.1170531534217009E-3</v>
      </c>
    </row>
    <row r="88" spans="1:155">
      <c r="A88" s="27">
        <f>외인!A88</f>
        <v>46191</v>
      </c>
      <c r="B88" s="28">
        <f>외인!B88</f>
        <v>7196031.1699999999</v>
      </c>
      <c r="C88" s="28">
        <f>(기관!C88+외인!C88)/B88</f>
        <v>1.1627937403723059E-3</v>
      </c>
      <c r="D88" s="28">
        <f>외인!D88</f>
        <v>562061.16</v>
      </c>
      <c r="E88" s="28">
        <f>(기관!E88+외인!E88)/D88</f>
        <v>-1.4648583794688818E-3</v>
      </c>
      <c r="F88" s="28">
        <f>외인!F88</f>
        <v>3031797.05</v>
      </c>
      <c r="G88" s="28">
        <f>(기관!G88+외인!G88)/F88</f>
        <v>1.3765895048944653E-3</v>
      </c>
      <c r="H88" s="28">
        <f>외인!H88</f>
        <v>289357.09000000003</v>
      </c>
      <c r="I88" s="28">
        <f>(기관!I88+외인!I88)/H88</f>
        <v>-8.4981501576477704E-4</v>
      </c>
      <c r="J88" s="28">
        <f>외인!J88</f>
        <v>38736.769999999997</v>
      </c>
      <c r="K88" s="28">
        <f>(기관!K88+외인!K88)/J88</f>
        <v>-3.5033896734291475E-3</v>
      </c>
      <c r="L88" s="28">
        <f>외인!L88</f>
        <v>268617.33</v>
      </c>
      <c r="M88" s="28">
        <f>(기관!M88+외인!M88)/L88</f>
        <v>-9.9695727003168378E-4</v>
      </c>
      <c r="N88" s="28">
        <f>외인!N88</f>
        <v>274138.14</v>
      </c>
      <c r="O88" s="28">
        <f>(기관!O88+외인!O88)/N88</f>
        <v>-8.9181315668078866E-4</v>
      </c>
      <c r="P88" s="28">
        <f>외인!P88</f>
        <v>171303.14</v>
      </c>
      <c r="Q88" s="28">
        <f>(기관!Q88+외인!Q88)/P88</f>
        <v>-2.8073040575905377E-4</v>
      </c>
      <c r="R88" s="28">
        <f>외인!R88</f>
        <v>134600.01</v>
      </c>
      <c r="S88" s="28">
        <f>(기관!S88+외인!S88)/R88</f>
        <v>2.2549032500071876E-3</v>
      </c>
      <c r="T88" s="28">
        <f>외인!T88</f>
        <v>7657.18</v>
      </c>
      <c r="U88" s="28">
        <f>(기관!U88+외인!U88)/T88</f>
        <v>-3.0298360493027476E-4</v>
      </c>
      <c r="V88" s="28">
        <f>외인!V88</f>
        <v>136229.65</v>
      </c>
      <c r="W88" s="28">
        <f>(기관!W88+외인!W88)/V88</f>
        <v>5.6624971142478888E-4</v>
      </c>
      <c r="X88" s="28">
        <f>외인!X88</f>
        <v>4167525.88</v>
      </c>
      <c r="Y88" s="28">
        <f>(기관!Y88+외인!Y88)/X88</f>
        <v>1.7997080800371658E-3</v>
      </c>
      <c r="Z88" s="28">
        <f>외인!Z88</f>
        <v>52367.44</v>
      </c>
      <c r="AA88" s="28">
        <f>(기관!AA88+외인!AA88)/Z88</f>
        <v>7.498934452400194E-4</v>
      </c>
      <c r="AB88" s="28">
        <f>외인!AB88</f>
        <v>205544.83</v>
      </c>
      <c r="AC88" s="28">
        <f>(기관!AC88+외인!AC88)/AB88</f>
        <v>1.8004831354794962E-3</v>
      </c>
      <c r="AD88" s="28">
        <f>외인!AD88</f>
        <v>21593.96</v>
      </c>
      <c r="AE88" s="28">
        <f>(기관!AE88+외인!AE88)/AD88</f>
        <v>1.1998725569557415E-2</v>
      </c>
      <c r="AF88" s="28">
        <f>외인!AF88</f>
        <v>23758.35</v>
      </c>
      <c r="AG88" s="28">
        <f>(기관!AG88+외인!AG88)/AF88</f>
        <v>1.5135731227126461E-3</v>
      </c>
      <c r="AH88" s="28">
        <f>외인!AH88</f>
        <v>210542.76</v>
      </c>
      <c r="AI88" s="28">
        <f>(기관!AI88+외인!AI88)/AH88</f>
        <v>1.6677847293347916E-3</v>
      </c>
      <c r="AJ88" s="28">
        <f>외인!AJ88</f>
        <v>101121.53</v>
      </c>
      <c r="AK88" s="28">
        <f>(기관!AK88+외인!AK88)/AJ88</f>
        <v>4.2982933505851815E-3</v>
      </c>
      <c r="AL88" s="28">
        <f>외인!AL88</f>
        <v>103208.9</v>
      </c>
      <c r="AM88" s="28">
        <f>(기관!AM88+외인!AM88)/AL88</f>
        <v>1.04525869377544E-3</v>
      </c>
      <c r="AN88" s="28">
        <f>외인!AN88</f>
        <v>187113.17</v>
      </c>
      <c r="AO88" s="28">
        <f>(기관!AO88+외인!AO88)/AN88</f>
        <v>-2.0390868264377111E-3</v>
      </c>
      <c r="AP88" s="28">
        <f>외인!AP88</f>
        <v>160841.81</v>
      </c>
      <c r="AQ88" s="28">
        <f>(기관!AQ88+외인!AQ88)/AP88</f>
        <v>-3.8601281594630153E-3</v>
      </c>
      <c r="AR88" s="28">
        <f>외인!AR88</f>
        <v>24749.3</v>
      </c>
      <c r="AS88" s="28">
        <f>(기관!AS88+외인!AS88)/AR88</f>
        <v>1.0078264839813653E-2</v>
      </c>
      <c r="AT88" s="28">
        <f>외인!AT88</f>
        <v>102097.83</v>
      </c>
      <c r="AU88" s="28">
        <f>(기관!AU88+외인!AU88)/AT88</f>
        <v>-4.8806130355561915E-4</v>
      </c>
      <c r="AV88" s="28">
        <f>외인!AV88</f>
        <v>42817.8</v>
      </c>
      <c r="AW88" s="28">
        <f>(기관!AW88+외인!AW88)/AV88</f>
        <v>-1.6864481594103388E-3</v>
      </c>
      <c r="AX88" s="28">
        <f>외인!AX88</f>
        <v>59699.67</v>
      </c>
      <c r="AY88" s="28">
        <f>(기관!AY88+외인!AY88)/AX88</f>
        <v>-1.1089843545198826E-2</v>
      </c>
      <c r="AZ88" s="28">
        <f>외인!AZ88</f>
        <v>4467526.79</v>
      </c>
      <c r="BA88" s="28">
        <f>(기관!BA88+외인!BA88)/AZ88</f>
        <v>1.8577348027497781E-3</v>
      </c>
      <c r="BB88" s="28">
        <f>외인!BB88</f>
        <v>155988.18</v>
      </c>
      <c r="BC88" s="28">
        <f>(기관!BC88+외인!BC88)/BB88</f>
        <v>9.1865934970200959E-4</v>
      </c>
      <c r="BD88" s="28">
        <f>외인!BD88</f>
        <v>33338.29</v>
      </c>
      <c r="BE88" s="28">
        <f>(기관!BE88+외인!BE88)/BD88</f>
        <v>-1.8126304618503229E-3</v>
      </c>
      <c r="BF88" s="28">
        <f>외인!BF88</f>
        <v>0</v>
      </c>
      <c r="BG88" s="28" t="e">
        <f>(기관!BG88+외인!BG88)/BF88</f>
        <v>#DIV/0!</v>
      </c>
      <c r="BH88" s="28">
        <f>외인!BH88</f>
        <v>111263.97</v>
      </c>
      <c r="BI88" s="28">
        <f>(기관!BI88+외인!BI88)/BH88</f>
        <v>-9.1053734645635959E-4</v>
      </c>
      <c r="BJ88" s="28">
        <f>외인!BJ88</f>
        <v>113943.5</v>
      </c>
      <c r="BK88" s="28">
        <f>(기관!BK88+외인!BK88)/BJ88</f>
        <v>3.922996923914045E-4</v>
      </c>
      <c r="BL88" s="28">
        <f>외인!BL88</f>
        <v>38117.17</v>
      </c>
      <c r="BM88" s="28">
        <f>(기관!BM88+외인!BM88)/BL88</f>
        <v>-6.637428749301169E-4</v>
      </c>
      <c r="BN88" s="28">
        <f>외인!BN88</f>
        <v>43613.82</v>
      </c>
      <c r="BO88" s="28">
        <f>(기관!BO88+외인!BO88)/BN88</f>
        <v>-2.1128623908660145E-3</v>
      </c>
      <c r="BP88" s="28">
        <f>외인!BP88</f>
        <v>67841.240000000005</v>
      </c>
      <c r="BQ88" s="28">
        <f>(기관!BQ88+외인!BQ88)/BP88</f>
        <v>-9.2959680571876348E-3</v>
      </c>
      <c r="BR88" s="28">
        <f>외인!BR88</f>
        <v>288987.8</v>
      </c>
      <c r="BS88" s="28">
        <f>(기관!BS88+외인!BS88)/BR88</f>
        <v>-3.3502452352659868E-3</v>
      </c>
      <c r="BT88" s="28">
        <f>외인!BT88</f>
        <v>4444485.34</v>
      </c>
      <c r="BU88" s="28">
        <f>(기관!BU88+외인!BU88)/BT88</f>
        <v>1.683538008925011E-3</v>
      </c>
      <c r="BV88" s="28">
        <f>외인!BV88</f>
        <v>316201.42</v>
      </c>
      <c r="BW88" s="28">
        <f>(기관!BW88+외인!BW88)/BV88</f>
        <v>4.4509604036566309E-4</v>
      </c>
      <c r="BX88" s="28">
        <f>외인!BX88</f>
        <v>74045.070000000007</v>
      </c>
      <c r="BY88" s="28">
        <f>(기관!BY88+외인!BY88)/BX88</f>
        <v>4.2726679845126753E-3</v>
      </c>
      <c r="BZ88" s="28">
        <f>외인!BZ88</f>
        <v>290322.07</v>
      </c>
      <c r="CA88" s="28">
        <f>(기관!CA88+외인!CA88)/BZ88</f>
        <v>-9.4264276911500394E-4</v>
      </c>
      <c r="CB88" s="28">
        <f>외인!CB88</f>
        <v>10945.35</v>
      </c>
      <c r="CC88" s="28">
        <f>(기관!CC88+외인!CC88)/CB88</f>
        <v>-1.396026623177879E-3</v>
      </c>
      <c r="CD88" s="28">
        <f>외인!CD88</f>
        <v>24900.81</v>
      </c>
      <c r="CE88" s="28">
        <f>(기관!CE88+외인!CE88)/CD88</f>
        <v>2.7268189267738679E-3</v>
      </c>
      <c r="CF88" s="28">
        <f>외인!CF88</f>
        <v>31979.96</v>
      </c>
      <c r="CG88" s="28">
        <f>(기관!CG88+외인!CG88)/CF88</f>
        <v>9.9437272591960929E-5</v>
      </c>
      <c r="CH88" s="28">
        <f>외인!CH88</f>
        <v>61937.87</v>
      </c>
      <c r="CI88" s="28">
        <f>(기관!CI88+외인!CI88)/CH88</f>
        <v>-1.3116369678195263E-3</v>
      </c>
      <c r="CJ88" s="28">
        <f>외인!CJ88</f>
        <v>309916.28000000003</v>
      </c>
      <c r="CK88" s="28">
        <f>(기관!CK88+외인!CK88)/CJ88</f>
        <v>-7.1157926908518637E-4</v>
      </c>
      <c r="CL88" s="28">
        <f>외인!CL88</f>
        <v>230583.96</v>
      </c>
      <c r="CM88" s="28">
        <f>(기관!CM88+외인!CM88)/CL88</f>
        <v>2.3356351413168545E-3</v>
      </c>
      <c r="CN88" s="28">
        <f>외인!CN88</f>
        <v>105924.16</v>
      </c>
      <c r="CO88" s="28">
        <f>(기관!CO88+외인!CO88)/CN88</f>
        <v>-1.0639687867243881E-4</v>
      </c>
      <c r="CP88" s="28">
        <f>외인!CP88</f>
        <v>156461.82</v>
      </c>
      <c r="CQ88" s="28">
        <f>(기관!CQ88+외인!CQ88)/CP88</f>
        <v>9.2067189298961245E-4</v>
      </c>
      <c r="CR88" s="28">
        <f>외인!CR88</f>
        <v>165150.54</v>
      </c>
      <c r="CS88" s="28">
        <f>(기관!CS88+외인!CS88)/CR88</f>
        <v>1.8285740997274365E-3</v>
      </c>
      <c r="CT88" s="28">
        <f>외인!CT88</f>
        <v>265159.67</v>
      </c>
      <c r="CU88" s="28">
        <f>(기관!CU88+외인!CU88)/CT88</f>
        <v>3.5215008375896677E-3</v>
      </c>
      <c r="CV88" s="28">
        <f>외인!CV88</f>
        <v>4444485.34</v>
      </c>
      <c r="CW88" s="28">
        <f>(기관!CW88+외인!CW88)/CV88</f>
        <v>1.683538008925011E-3</v>
      </c>
      <c r="CX88" s="28">
        <f>외인!CX88</f>
        <v>222156.55</v>
      </c>
      <c r="CY88" s="28">
        <f>(기관!CY88+외인!CY88)/CX88</f>
        <v>-1.4325933671548285E-3</v>
      </c>
      <c r="CZ88" s="28">
        <f>외인!CZ88</f>
        <v>17016.560000000001</v>
      </c>
      <c r="DA88" s="28">
        <f>(기관!DA88+외인!DA88)/CZ88</f>
        <v>1.2458452237114905E-3</v>
      </c>
      <c r="DB88" s="28">
        <f>외인!DB88</f>
        <v>33338.29</v>
      </c>
      <c r="DC88" s="28">
        <f>(기관!DC88+외인!DC88)/DB88</f>
        <v>-1.8126304618503229E-3</v>
      </c>
      <c r="DD88" s="28">
        <f>외인!DD88</f>
        <v>7657.18</v>
      </c>
      <c r="DE88" s="28">
        <f>(기관!DE88+외인!DE88)/DD88</f>
        <v>-3.0298360493027476E-4</v>
      </c>
      <c r="DF88" s="28">
        <f>외인!DF88</f>
        <v>55310.41</v>
      </c>
      <c r="DG88" s="28">
        <f>(기관!DG88+외인!DG88)/DF88</f>
        <v>5.5016768091214656E-3</v>
      </c>
      <c r="DH88" s="28">
        <f>외인!DH88</f>
        <v>17598.150000000001</v>
      </c>
      <c r="DI88" s="28">
        <f>(기관!DI88+외인!DI88)/DH88</f>
        <v>1.0836366322596409E-3</v>
      </c>
      <c r="DJ88" s="28">
        <f>외인!DJ88</f>
        <v>618781.07999999996</v>
      </c>
      <c r="DK88" s="28">
        <f>(기관!DK88+외인!DK88)/DJ88</f>
        <v>-6.6330405577365097E-4</v>
      </c>
      <c r="DL88" s="28">
        <f>외인!DL88</f>
        <v>82602.710000000006</v>
      </c>
      <c r="DM88" s="28">
        <f>(기관!DM88+외인!DM88)/DL88</f>
        <v>-5.5954580666905474E-4</v>
      </c>
      <c r="DN88" s="28">
        <f>외인!DN88</f>
        <v>4444485.34</v>
      </c>
      <c r="DO88" s="28">
        <f>(기관!DO88+외인!DO88)/DN88</f>
        <v>1.683538008925011E-3</v>
      </c>
      <c r="DP88" s="28">
        <f>외인!DP88</f>
        <v>69664.42</v>
      </c>
      <c r="DQ88" s="28">
        <f>(기관!DQ88+외인!DQ88)/DP88</f>
        <v>-9.1624964364879513E-4</v>
      </c>
      <c r="DR88" s="28">
        <f>외인!DR88</f>
        <v>39326.629999999997</v>
      </c>
      <c r="DS88" s="28">
        <f>(기관!DS88+외인!DS88)/DR88</f>
        <v>-3.6685065564987388E-3</v>
      </c>
      <c r="DT88" s="28">
        <f>외인!DT88</f>
        <v>134600.01</v>
      </c>
      <c r="DU88" s="28">
        <f>(기관!DU88+외인!DU88)/DT88</f>
        <v>2.2549032500071876E-3</v>
      </c>
      <c r="DV88" s="28">
        <f>외인!DV88</f>
        <v>30041.77</v>
      </c>
      <c r="DW88" s="28">
        <f>(기관!DW88+외인!DW88)/DV88</f>
        <v>-1.0485400826915319E-4</v>
      </c>
      <c r="DX88" s="28">
        <f>외인!DX88</f>
        <v>136229.65</v>
      </c>
      <c r="DY88" s="28">
        <f>(기관!DY88+외인!DY88)/DX88</f>
        <v>5.6624971142478888E-4</v>
      </c>
      <c r="DZ88" s="28">
        <f>외인!DZ88</f>
        <v>6790.26</v>
      </c>
      <c r="EA88" s="28">
        <f>(기관!EA88+외인!EA88)/DZ88</f>
        <v>-9.3663571056189308E-4</v>
      </c>
      <c r="EB88" s="28">
        <f>외인!EB88</f>
        <v>10009.709999999999</v>
      </c>
      <c r="EC88" s="28">
        <f>(기관!EC88+외인!EC88)/EB88</f>
        <v>-3.9961197677054734E-6</v>
      </c>
      <c r="ED88" s="28">
        <f>외인!ED88</f>
        <v>8726.81</v>
      </c>
      <c r="EE88" s="28">
        <f>(기관!EE88+외인!EE88)/ED88</f>
        <v>-2.7822308495315017E-3</v>
      </c>
      <c r="EF88" s="28">
        <f>외인!EF88</f>
        <v>198697.62</v>
      </c>
      <c r="EG88" s="28">
        <f>(기관!EG88+외인!EG88)/EF88</f>
        <v>-4.5677446966903783E-4</v>
      </c>
      <c r="EH88" s="28">
        <f>외인!EH88</f>
        <v>146936.69</v>
      </c>
      <c r="EI88" s="28">
        <f>(기관!EI88+외인!EI88)/EH88</f>
        <v>-6.2414635854394162E-4</v>
      </c>
      <c r="EJ88" s="28">
        <f>외인!EJ88</f>
        <v>90567.53</v>
      </c>
      <c r="EK88" s="28">
        <f>(기관!EK88+외인!EK88)/EJ88</f>
        <v>-2.445136794610607E-3</v>
      </c>
      <c r="EL88" s="28">
        <f>외인!EL88</f>
        <v>27024.29</v>
      </c>
      <c r="EM88" s="28">
        <f>(기관!EM88+외인!EM88)/EL88</f>
        <v>2.4426173638604381E-3</v>
      </c>
      <c r="EN88" s="28">
        <f>외인!EN88</f>
        <v>39326.629999999997</v>
      </c>
      <c r="EO88" s="28">
        <f>(기관!EO88+외인!EO88)/EN88</f>
        <v>-3.6685065564987388E-3</v>
      </c>
      <c r="EP88" s="28">
        <f>외인!EP88</f>
        <v>147319.1</v>
      </c>
      <c r="EQ88" s="28">
        <f>(기관!EQ88+외인!EQ88)/EP88</f>
        <v>1.7844257804996092E-3</v>
      </c>
      <c r="ER88" s="28">
        <f>외인!ER88</f>
        <v>9238.11</v>
      </c>
      <c r="ES88" s="28">
        <f>(기관!ES88+외인!ES88)/ER88</f>
        <v>-1.1914774775359894E-2</v>
      </c>
      <c r="ET88" s="28">
        <f>외인!ET88</f>
        <v>160841.81</v>
      </c>
      <c r="EU88" s="28">
        <f>(기관!EU88+외인!EU88)/ET88</f>
        <v>-3.8601281594630153E-3</v>
      </c>
      <c r="EV88" s="28">
        <f>외인!EV88</f>
        <v>52367.44</v>
      </c>
      <c r="EW88" s="28">
        <f>(기관!EW88+외인!EW88)/EV88</f>
        <v>7.498934452400194E-4</v>
      </c>
      <c r="EX88" s="28">
        <f>외인!EX88</f>
        <v>104094.38</v>
      </c>
      <c r="EY88" s="28">
        <f>(기관!EY88+외인!EY88)/EX88</f>
        <v>1.0064904560649673E-3</v>
      </c>
    </row>
    <row r="89" spans="1:155">
      <c r="A89" s="27">
        <f>외인!A89</f>
        <v>46192</v>
      </c>
      <c r="B89" s="28">
        <f>외인!B89</f>
        <v>7186860.1100000003</v>
      </c>
      <c r="C89" s="28">
        <f>(기관!C89+외인!C89)/B89</f>
        <v>3.1954010024552992E-4</v>
      </c>
      <c r="D89" s="28">
        <f>외인!D89</f>
        <v>542786.18999999994</v>
      </c>
      <c r="E89" s="28">
        <f>(기관!E89+외인!E89)/D89</f>
        <v>-3.3492193307276298E-3</v>
      </c>
      <c r="F89" s="28">
        <f>외인!F89</f>
        <v>2984102.29</v>
      </c>
      <c r="G89" s="28">
        <f>(기관!G89+외인!G89)/F89</f>
        <v>-4.57976928130034E-4</v>
      </c>
      <c r="H89" s="28">
        <f>외인!H89</f>
        <v>290148.96999999997</v>
      </c>
      <c r="I89" s="28">
        <f>(기관!I89+외인!I89)/H89</f>
        <v>-1.1262835087782665E-3</v>
      </c>
      <c r="J89" s="28">
        <f>외인!J89</f>
        <v>38757.919999999998</v>
      </c>
      <c r="K89" s="28">
        <f>(기관!K89+외인!K89)/J89</f>
        <v>-2.0042355214108494E-3</v>
      </c>
      <c r="L89" s="28">
        <f>외인!L89</f>
        <v>270015.06</v>
      </c>
      <c r="M89" s="28">
        <f>(기관!M89+외인!M89)/L89</f>
        <v>-1.1341219263844022E-3</v>
      </c>
      <c r="N89" s="28">
        <f>외인!N89</f>
        <v>275175.61</v>
      </c>
      <c r="O89" s="28">
        <f>(기관!O89+외인!O89)/N89</f>
        <v>-1.5262980610817943E-3</v>
      </c>
      <c r="P89" s="28">
        <f>외인!P89</f>
        <v>165546.37</v>
      </c>
      <c r="Q89" s="28">
        <f>(기관!Q89+외인!Q89)/P89</f>
        <v>-1.8254704104958636E-4</v>
      </c>
      <c r="R89" s="28">
        <f>외인!R89</f>
        <v>130789.53</v>
      </c>
      <c r="S89" s="28">
        <f>(기관!S89+외인!S89)/R89</f>
        <v>6.414886573871788E-5</v>
      </c>
      <c r="T89" s="28">
        <f>외인!T89</f>
        <v>7559.47</v>
      </c>
      <c r="U89" s="28">
        <f>(기관!U89+외인!U89)/T89</f>
        <v>-1.4299944308264997E-3</v>
      </c>
      <c r="V89" s="28">
        <f>외인!V89</f>
        <v>130104.83</v>
      </c>
      <c r="W89" s="28">
        <f>(기관!W89+외인!W89)/V89</f>
        <v>-6.8385624115568965E-3</v>
      </c>
      <c r="X89" s="28">
        <f>외인!X89</f>
        <v>4168158.47</v>
      </c>
      <c r="Y89" s="28">
        <f>(기관!Y89+외인!Y89)/X89</f>
        <v>3.094004244996952E-4</v>
      </c>
      <c r="Z89" s="28">
        <f>외인!Z89</f>
        <v>51804.18</v>
      </c>
      <c r="AA89" s="28">
        <f>(기관!AA89+외인!AA89)/Z89</f>
        <v>5.6655659832855203E-4</v>
      </c>
      <c r="AB89" s="28">
        <f>외인!AB89</f>
        <v>201924.21</v>
      </c>
      <c r="AC89" s="28">
        <f>(기관!AC89+외인!AC89)/AB89</f>
        <v>8.4655524961568503E-4</v>
      </c>
      <c r="AD89" s="28">
        <f>외인!AD89</f>
        <v>21107.42</v>
      </c>
      <c r="AE89" s="28">
        <f>(기관!AE89+외인!AE89)/AD89</f>
        <v>1.0892378130534194E-2</v>
      </c>
      <c r="AF89" s="28">
        <f>외인!AF89</f>
        <v>23459.64</v>
      </c>
      <c r="AG89" s="28">
        <f>(기관!AG89+외인!AG89)/AF89</f>
        <v>7.7025904915846964E-4</v>
      </c>
      <c r="AH89" s="28">
        <f>외인!AH89</f>
        <v>207991.08</v>
      </c>
      <c r="AI89" s="28">
        <f>(기관!AI89+외인!AI89)/AH89</f>
        <v>1.9815272847277872E-3</v>
      </c>
      <c r="AJ89" s="28">
        <f>외인!AJ89</f>
        <v>99827.37</v>
      </c>
      <c r="AK89" s="28">
        <f>(기관!AK89+외인!AK89)/AJ89</f>
        <v>6.0294085680109584E-4</v>
      </c>
      <c r="AL89" s="28">
        <f>외인!AL89</f>
        <v>102952.01</v>
      </c>
      <c r="AM89" s="28">
        <f>(기관!AM89+외인!AM89)/AL89</f>
        <v>-1.4123085115093917E-4</v>
      </c>
      <c r="AN89" s="28">
        <f>외인!AN89</f>
        <v>188006.27</v>
      </c>
      <c r="AO89" s="28">
        <f>(기관!AO89+외인!AO89)/AN89</f>
        <v>-2.4189086885240585E-3</v>
      </c>
      <c r="AP89" s="28">
        <f>외인!AP89</f>
        <v>162502.16</v>
      </c>
      <c r="AQ89" s="28">
        <f>(기관!AQ89+외인!AQ89)/AP89</f>
        <v>-1.8644675246162882E-3</v>
      </c>
      <c r="AR89" s="28">
        <f>외인!AR89</f>
        <v>24143.72</v>
      </c>
      <c r="AS89" s="28">
        <f>(기관!AS89+외인!AS89)/AR89</f>
        <v>8.8942383360973362E-3</v>
      </c>
      <c r="AT89" s="28">
        <f>외인!AT89</f>
        <v>97966.28</v>
      </c>
      <c r="AU89" s="28">
        <f>(기관!AU89+외인!AU89)/AT89</f>
        <v>-7.4882908690622918E-4</v>
      </c>
      <c r="AV89" s="28">
        <f>외인!AV89</f>
        <v>42420.83</v>
      </c>
      <c r="AW89" s="28">
        <f>(기관!AW89+외인!AW89)/AV89</f>
        <v>-2.0348493888497706E-3</v>
      </c>
      <c r="AX89" s="28">
        <f>외인!AX89</f>
        <v>57080.43</v>
      </c>
      <c r="AY89" s="28">
        <f>(기관!AY89+외인!AY89)/AX89</f>
        <v>-8.6283512580406282E-3</v>
      </c>
      <c r="AZ89" s="28">
        <f>외인!AZ89</f>
        <v>4471445.1100000003</v>
      </c>
      <c r="BA89" s="28">
        <f>(기관!BA89+외인!BA89)/AZ89</f>
        <v>6.3098392814666564E-4</v>
      </c>
      <c r="BB89" s="28">
        <f>외인!BB89</f>
        <v>161146.65</v>
      </c>
      <c r="BC89" s="28">
        <f>(기관!BC89+외인!BC89)/BB89</f>
        <v>9.1990742593780258E-4</v>
      </c>
      <c r="BD89" s="28">
        <f>외인!BD89</f>
        <v>31822.37</v>
      </c>
      <c r="BE89" s="28">
        <f>(기관!BE89+외인!BE89)/BD89</f>
        <v>-4.4911802609296538E-3</v>
      </c>
      <c r="BF89" s="28">
        <f>외인!BF89</f>
        <v>0</v>
      </c>
      <c r="BG89" s="28" t="e">
        <f>(기관!BG89+외인!BG89)/BF89</f>
        <v>#DIV/0!</v>
      </c>
      <c r="BH89" s="28">
        <f>외인!BH89</f>
        <v>112855.16</v>
      </c>
      <c r="BI89" s="28">
        <f>(기관!BI89+외인!BI89)/BH89</f>
        <v>-5.5699712800017301E-4</v>
      </c>
      <c r="BJ89" s="28">
        <f>외인!BJ89</f>
        <v>111051.48</v>
      </c>
      <c r="BK89" s="28">
        <f>(기관!BK89+외인!BK89)/BJ89</f>
        <v>-5.1894850928596375E-4</v>
      </c>
      <c r="BL89" s="28">
        <f>외인!BL89</f>
        <v>37337.730000000003</v>
      </c>
      <c r="BM89" s="28">
        <f>(기관!BM89+외인!BM89)/BL89</f>
        <v>-9.2051659273340914E-4</v>
      </c>
      <c r="BN89" s="28">
        <f>외인!BN89</f>
        <v>42345.16</v>
      </c>
      <c r="BO89" s="28">
        <f>(기관!BO89+외인!BO89)/BN89</f>
        <v>-3.2083950090163781E-3</v>
      </c>
      <c r="BP89" s="28">
        <f>외인!BP89</f>
        <v>65448.42</v>
      </c>
      <c r="BQ89" s="28">
        <f>(기관!BQ89+외인!BQ89)/BP89</f>
        <v>-6.7182676067657557E-3</v>
      </c>
      <c r="BR89" s="28">
        <f>외인!BR89</f>
        <v>287126.56</v>
      </c>
      <c r="BS89" s="28">
        <f>(기관!BS89+외인!BS89)/BR89</f>
        <v>-2.7288314950731133E-3</v>
      </c>
      <c r="BT89" s="28">
        <f>외인!BT89</f>
        <v>4452858.2</v>
      </c>
      <c r="BU89" s="28">
        <f>(기관!BU89+외인!BU89)/BT89</f>
        <v>1.3454953494813738E-4</v>
      </c>
      <c r="BV89" s="28">
        <f>외인!BV89</f>
        <v>309064.28999999998</v>
      </c>
      <c r="BW89" s="28">
        <f>(기관!BW89+외인!BW89)/BV89</f>
        <v>4.6624603573580011E-5</v>
      </c>
      <c r="BX89" s="28">
        <f>외인!BX89</f>
        <v>73842.44</v>
      </c>
      <c r="BY89" s="28">
        <f>(기관!BY89+외인!BY89)/BX89</f>
        <v>3.4415168296172225E-3</v>
      </c>
      <c r="BZ89" s="28">
        <f>외인!BZ89</f>
        <v>290958.28000000003</v>
      </c>
      <c r="CA89" s="28">
        <f>(기관!CA89+외인!CA89)/BZ89</f>
        <v>-1.6130491285554754E-3</v>
      </c>
      <c r="CB89" s="28">
        <f>외인!CB89</f>
        <v>10776.91</v>
      </c>
      <c r="CC89" s="28">
        <f>(기관!CC89+외인!CC89)/CB89</f>
        <v>-1.7194167901559911E-3</v>
      </c>
      <c r="CD89" s="28">
        <f>외인!CD89</f>
        <v>24351.35</v>
      </c>
      <c r="CE89" s="28">
        <f>(기관!CE89+외인!CE89)/CD89</f>
        <v>9.5559383771330944E-4</v>
      </c>
      <c r="CF89" s="28">
        <f>외인!CF89</f>
        <v>31007.07</v>
      </c>
      <c r="CG89" s="28">
        <f>(기관!CG89+외인!CG89)/CF89</f>
        <v>-4.9988599374271186E-5</v>
      </c>
      <c r="CH89" s="28">
        <f>외인!CH89</f>
        <v>61493.47</v>
      </c>
      <c r="CI89" s="28">
        <f>(기관!CI89+외인!CI89)/CH89</f>
        <v>-1.712214321292976E-3</v>
      </c>
      <c r="CJ89" s="28">
        <f>외인!CJ89</f>
        <v>300245.36</v>
      </c>
      <c r="CK89" s="28">
        <f>(기관!CK89+외인!CK89)/CJ89</f>
        <v>-2.4959586386280873E-4</v>
      </c>
      <c r="CL89" s="28">
        <f>외인!CL89</f>
        <v>226476.91</v>
      </c>
      <c r="CM89" s="28">
        <f>(기관!CM89+외인!CM89)/CL89</f>
        <v>1.3169996005332287E-3</v>
      </c>
      <c r="CN89" s="28">
        <f>외인!CN89</f>
        <v>103846.43</v>
      </c>
      <c r="CO89" s="28">
        <f>(기관!CO89+외인!CO89)/CN89</f>
        <v>1.8199951601610164E-4</v>
      </c>
      <c r="CP89" s="28">
        <f>외인!CP89</f>
        <v>161611.62</v>
      </c>
      <c r="CQ89" s="28">
        <f>(기관!CQ89+외인!CQ89)/CP89</f>
        <v>9.2301531288406112E-4</v>
      </c>
      <c r="CR89" s="28">
        <f>외인!CR89</f>
        <v>161898.43</v>
      </c>
      <c r="CS89" s="28">
        <f>(기관!CS89+외인!CS89)/CR89</f>
        <v>6.4114272139637149E-5</v>
      </c>
      <c r="CT89" s="28">
        <f>외인!CT89</f>
        <v>264467.21000000002</v>
      </c>
      <c r="CU89" s="28">
        <f>(기관!CU89+외인!CU89)/CT89</f>
        <v>5.9068192234492875E-3</v>
      </c>
      <c r="CV89" s="28">
        <f>외인!CV89</f>
        <v>4452858.2</v>
      </c>
      <c r="CW89" s="28">
        <f>(기관!CW89+외인!CW89)/CV89</f>
        <v>1.3454953494813738E-4</v>
      </c>
      <c r="CX89" s="28">
        <f>외인!CX89</f>
        <v>222015.57</v>
      </c>
      <c r="CY89" s="28">
        <f>(기관!CY89+외인!CY89)/CX89</f>
        <v>-1.3502656592958772E-3</v>
      </c>
      <c r="CZ89" s="28">
        <f>외인!CZ89</f>
        <v>16631.88</v>
      </c>
      <c r="DA89" s="28">
        <f>(기관!DA89+외인!DA89)/CZ89</f>
        <v>-1.0612149678809607E-3</v>
      </c>
      <c r="DB89" s="28">
        <f>외인!DB89</f>
        <v>31822.37</v>
      </c>
      <c r="DC89" s="28">
        <f>(기관!DC89+외인!DC89)/DB89</f>
        <v>-4.4911802609296538E-3</v>
      </c>
      <c r="DD89" s="28">
        <f>외인!DD89</f>
        <v>7559.47</v>
      </c>
      <c r="DE89" s="28">
        <f>(기관!DE89+외인!DE89)/DD89</f>
        <v>-1.4299944308264997E-3</v>
      </c>
      <c r="DF89" s="28">
        <f>외인!DF89</f>
        <v>55380.4</v>
      </c>
      <c r="DG89" s="28">
        <f>(기관!DG89+외인!DG89)/DF89</f>
        <v>4.727484814121964E-3</v>
      </c>
      <c r="DH89" s="28">
        <f>외인!DH89</f>
        <v>17159.95</v>
      </c>
      <c r="DI89" s="28">
        <f>(기관!DI89+외인!DI89)/DH89</f>
        <v>4.2482641266437256E-4</v>
      </c>
      <c r="DJ89" s="28">
        <f>외인!DJ89</f>
        <v>616672.84</v>
      </c>
      <c r="DK89" s="28">
        <f>(기관!DK89+외인!DK89)/DJ89</f>
        <v>-1.0590704789268808E-4</v>
      </c>
      <c r="DL89" s="28">
        <f>외인!DL89</f>
        <v>81304.98</v>
      </c>
      <c r="DM89" s="28">
        <f>(기관!DM89+외인!DM89)/DL89</f>
        <v>-2.9026512275140018E-5</v>
      </c>
      <c r="DN89" s="28">
        <f>외인!DN89</f>
        <v>4452858.2</v>
      </c>
      <c r="DO89" s="28">
        <f>(기관!DO89+외인!DO89)/DN89</f>
        <v>1.3454953494813738E-4</v>
      </c>
      <c r="DP89" s="28">
        <f>외인!DP89</f>
        <v>67220.179999999993</v>
      </c>
      <c r="DQ89" s="28">
        <f>(기관!DQ89+외인!DQ89)/DP89</f>
        <v>-2.3653611162600331E-5</v>
      </c>
      <c r="DR89" s="28">
        <f>외인!DR89</f>
        <v>39280.32</v>
      </c>
      <c r="DS89" s="28">
        <f>(기관!DS89+외인!DS89)/DR89</f>
        <v>-2.3021706544142208E-3</v>
      </c>
      <c r="DT89" s="28">
        <f>외인!DT89</f>
        <v>130789.53</v>
      </c>
      <c r="DU89" s="28">
        <f>(기관!DU89+외인!DU89)/DT89</f>
        <v>6.414886573871788E-5</v>
      </c>
      <c r="DV89" s="28">
        <f>외인!DV89</f>
        <v>30614.720000000001</v>
      </c>
      <c r="DW89" s="28">
        <f>(기관!DW89+외인!DW89)/DV89</f>
        <v>5.2915721587523827E-5</v>
      </c>
      <c r="DX89" s="28">
        <f>외인!DX89</f>
        <v>130104.83</v>
      </c>
      <c r="DY89" s="28">
        <f>(기관!DY89+외인!DY89)/DX89</f>
        <v>-6.8385624115568965E-3</v>
      </c>
      <c r="DZ89" s="28">
        <f>외인!DZ89</f>
        <v>6628.38</v>
      </c>
      <c r="EA89" s="28">
        <f>(기관!EA89+외인!EA89)/DZ89</f>
        <v>-8.3429133513769572E-4</v>
      </c>
      <c r="EB89" s="28">
        <f>외인!EB89</f>
        <v>9704.5</v>
      </c>
      <c r="EC89" s="28">
        <f>(기관!EC89+외인!EC89)/EB89</f>
        <v>-3.7199237467154409E-4</v>
      </c>
      <c r="ED89" s="28">
        <f>외인!ED89</f>
        <v>8357.94</v>
      </c>
      <c r="EE89" s="28">
        <f>(기관!EE89+외인!EE89)/ED89</f>
        <v>-4.5740936163695843E-3</v>
      </c>
      <c r="EF89" s="28">
        <f>외인!EF89</f>
        <v>192205.8</v>
      </c>
      <c r="EG89" s="28">
        <f>(기관!EG89+외인!EG89)/EF89</f>
        <v>-2.5285397214860314E-4</v>
      </c>
      <c r="EH89" s="28">
        <f>외인!EH89</f>
        <v>146936.65</v>
      </c>
      <c r="EI89" s="28">
        <f>(기관!EI89+외인!EI89)/EH89</f>
        <v>-4.4284390586011045E-4</v>
      </c>
      <c r="EJ89" s="28">
        <f>외인!EJ89</f>
        <v>90156.98</v>
      </c>
      <c r="EK89" s="28">
        <f>(기관!EK89+외인!EK89)/EJ89</f>
        <v>-2.4196684494090202E-3</v>
      </c>
      <c r="EL89" s="28">
        <f>외인!EL89</f>
        <v>26453.35</v>
      </c>
      <c r="EM89" s="28">
        <f>(기관!EM89+외인!EM89)/EL89</f>
        <v>7.1711144335216519E-4</v>
      </c>
      <c r="EN89" s="28">
        <f>외인!EN89</f>
        <v>39280.32</v>
      </c>
      <c r="EO89" s="28">
        <f>(기관!EO89+외인!EO89)/EN89</f>
        <v>-2.3021706544142208E-3</v>
      </c>
      <c r="EP89" s="28">
        <f>외인!EP89</f>
        <v>140716.82</v>
      </c>
      <c r="EQ89" s="28">
        <f>(기관!EQ89+외인!EQ89)/EP89</f>
        <v>8.9307021008575938E-4</v>
      </c>
      <c r="ER89" s="28">
        <f>외인!ER89</f>
        <v>8835.5</v>
      </c>
      <c r="ES89" s="28">
        <f>(기관!ES89+외인!ES89)/ER89</f>
        <v>-1.3505743874144079E-2</v>
      </c>
      <c r="ET89" s="28">
        <f>외인!ET89</f>
        <v>162502.16</v>
      </c>
      <c r="EU89" s="28">
        <f>(기관!EU89+외인!EU89)/ET89</f>
        <v>-1.8644675246162882E-3</v>
      </c>
      <c r="EV89" s="28">
        <f>외인!EV89</f>
        <v>51804.18</v>
      </c>
      <c r="EW89" s="28">
        <f>(기관!EW89+외인!EW89)/EV89</f>
        <v>5.6655659832855203E-4</v>
      </c>
      <c r="EX89" s="28">
        <f>외인!EX89</f>
        <v>109807.44</v>
      </c>
      <c r="EY89" s="28">
        <f>(기관!EY89+외인!EY89)/EX89</f>
        <v>1.0911828925253152E-3</v>
      </c>
    </row>
    <row r="90" spans="1:155">
      <c r="A90" s="27">
        <f>외인!A90</f>
        <v>46195</v>
      </c>
      <c r="B90" s="28">
        <f>외인!B90</f>
        <v>7236153.7400000002</v>
      </c>
      <c r="C90" s="28">
        <f>(기관!C90+외인!C90)/B90</f>
        <v>-2.0318252663327187E-4</v>
      </c>
      <c r="D90" s="28">
        <f>외인!D90</f>
        <v>543792.18000000005</v>
      </c>
      <c r="E90" s="28">
        <f>(기관!E90+외인!E90)/D90</f>
        <v>-1.392590823943073E-3</v>
      </c>
      <c r="F90" s="28">
        <f>외인!F90</f>
        <v>2956658.11</v>
      </c>
      <c r="G90" s="28">
        <f>(기관!G90+외인!G90)/F90</f>
        <v>-6.9755444264064752E-4</v>
      </c>
      <c r="H90" s="28">
        <f>외인!H90</f>
        <v>280202.28999999998</v>
      </c>
      <c r="I90" s="28">
        <f>(기관!I90+외인!I90)/H90</f>
        <v>-1.5806080671217928E-3</v>
      </c>
      <c r="J90" s="28">
        <f>외인!J90</f>
        <v>37787.699999999997</v>
      </c>
      <c r="K90" s="28">
        <f>(기관!K90+외인!K90)/J90</f>
        <v>-3.0004472354760942E-3</v>
      </c>
      <c r="L90" s="28">
        <f>외인!L90</f>
        <v>260320.42</v>
      </c>
      <c r="M90" s="28">
        <f>(기관!M90+외인!M90)/L90</f>
        <v>-1.5898483876140028E-3</v>
      </c>
      <c r="N90" s="28">
        <f>외인!N90</f>
        <v>261846.38</v>
      </c>
      <c r="O90" s="28">
        <f>(기관!O90+외인!O90)/N90</f>
        <v>-3.8566124152642476E-3</v>
      </c>
      <c r="P90" s="28">
        <f>외인!P90</f>
        <v>160853.59</v>
      </c>
      <c r="Q90" s="28">
        <f>(기관!Q90+외인!Q90)/P90</f>
        <v>-3.3533600338046544E-4</v>
      </c>
      <c r="R90" s="28">
        <f>외인!R90</f>
        <v>127274.56</v>
      </c>
      <c r="S90" s="28">
        <f>(기관!S90+외인!S90)/R90</f>
        <v>-2.0326135875071974E-4</v>
      </c>
      <c r="T90" s="28">
        <f>외인!T90</f>
        <v>7365.01</v>
      </c>
      <c r="U90" s="28">
        <f>(기관!U90+외인!U90)/T90</f>
        <v>-2.5390325335607148E-3</v>
      </c>
      <c r="V90" s="28">
        <f>외인!V90</f>
        <v>137342.99</v>
      </c>
      <c r="W90" s="28">
        <f>(기관!W90+외인!W90)/V90</f>
        <v>-2.8512558231038954E-3</v>
      </c>
      <c r="X90" s="28">
        <f>외인!X90</f>
        <v>4283262.82</v>
      </c>
      <c r="Y90" s="28">
        <f>(기관!Y90+외인!Y90)/X90</f>
        <v>1.4734795097163798E-4</v>
      </c>
      <c r="Z90" s="28">
        <f>외인!Z90</f>
        <v>50461.81</v>
      </c>
      <c r="AA90" s="28">
        <f>(기관!AA90+외인!AA90)/Z90</f>
        <v>3.9178142837127732E-4</v>
      </c>
      <c r="AB90" s="28">
        <f>외인!AB90</f>
        <v>196157.92</v>
      </c>
      <c r="AC90" s="28">
        <f>(기관!AC90+외인!AC90)/AB90</f>
        <v>-1.5365171082564488E-4</v>
      </c>
      <c r="AD90" s="28">
        <f>외인!AD90</f>
        <v>20196.54</v>
      </c>
      <c r="AE90" s="28">
        <f>(기관!AE90+외인!AE90)/AD90</f>
        <v>3.1242975281904717E-3</v>
      </c>
      <c r="AF90" s="28">
        <f>외인!AF90</f>
        <v>22721.73</v>
      </c>
      <c r="AG90" s="28">
        <f>(기관!AG90+외인!AG90)/AF90</f>
        <v>-1.9936862201953818E-4</v>
      </c>
      <c r="AH90" s="28">
        <f>외인!AH90</f>
        <v>196389.12</v>
      </c>
      <c r="AI90" s="28">
        <f>(기관!AI90+외인!AI90)/AH90</f>
        <v>7.26414986736536E-4</v>
      </c>
      <c r="AJ90" s="28">
        <f>외인!AJ90</f>
        <v>96178.87</v>
      </c>
      <c r="AK90" s="28">
        <f>(기관!AK90+외인!AK90)/AJ90</f>
        <v>4.7078947797993454E-4</v>
      </c>
      <c r="AL90" s="28">
        <f>외인!AL90</f>
        <v>97080.04</v>
      </c>
      <c r="AM90" s="28">
        <f>(기관!AM90+외인!AM90)/AL90</f>
        <v>-2.2153884567826716E-3</v>
      </c>
      <c r="AN90" s="28">
        <f>외인!AN90</f>
        <v>180034.04</v>
      </c>
      <c r="AO90" s="28">
        <f>(기관!AO90+외인!AO90)/AN90</f>
        <v>-4.528810218334265E-3</v>
      </c>
      <c r="AP90" s="28">
        <f>외인!AP90</f>
        <v>157194.63</v>
      </c>
      <c r="AQ90" s="28">
        <f>(기관!AQ90+외인!AQ90)/AP90</f>
        <v>-2.1775553019845527E-3</v>
      </c>
      <c r="AR90" s="28">
        <f>외인!AR90</f>
        <v>23346.16</v>
      </c>
      <c r="AS90" s="28">
        <f>(기관!AS90+외인!AS90)/AR90</f>
        <v>2.1408231589263504E-3</v>
      </c>
      <c r="AT90" s="28">
        <f>외인!AT90</f>
        <v>98786.25</v>
      </c>
      <c r="AU90" s="28">
        <f>(기관!AU90+외인!AU90)/AT90</f>
        <v>-1.0654316769793367E-3</v>
      </c>
      <c r="AV90" s="28">
        <f>외인!AV90</f>
        <v>41291.93</v>
      </c>
      <c r="AW90" s="28">
        <f>(기관!AW90+외인!AW90)/AV90</f>
        <v>-1.9168394405395918E-3</v>
      </c>
      <c r="AX90" s="28">
        <f>외인!AX90</f>
        <v>56807.91</v>
      </c>
      <c r="AY90" s="28">
        <f>(기관!AY90+외인!AY90)/AX90</f>
        <v>-4.8498527757842172E-3</v>
      </c>
      <c r="AZ90" s="28">
        <f>외인!AZ90</f>
        <v>4576895.0999999996</v>
      </c>
      <c r="BA90" s="28">
        <f>(기관!BA90+외인!BA90)/AZ90</f>
        <v>2.3595690449623811E-4</v>
      </c>
      <c r="BB90" s="28">
        <f>외인!BB90</f>
        <v>148908.48000000001</v>
      </c>
      <c r="BC90" s="28">
        <f>(기관!BC90+외인!BC90)/BB90</f>
        <v>6.0191333629891334E-4</v>
      </c>
      <c r="BD90" s="28">
        <f>외인!BD90</f>
        <v>31455.11</v>
      </c>
      <c r="BE90" s="28">
        <f>(기관!BE90+외인!BE90)/BD90</f>
        <v>-4.0241474278741992E-3</v>
      </c>
      <c r="BF90" s="28">
        <f>외인!BF90</f>
        <v>0</v>
      </c>
      <c r="BG90" s="28" t="e">
        <f>(기관!BG90+외인!BG90)/BF90</f>
        <v>#DIV/0!</v>
      </c>
      <c r="BH90" s="28">
        <f>외인!BH90</f>
        <v>112388.92</v>
      </c>
      <c r="BI90" s="28">
        <f>(기관!BI90+외인!BI90)/BH90</f>
        <v>-9.5240705222543302E-4</v>
      </c>
      <c r="BJ90" s="28">
        <f>외인!BJ90</f>
        <v>108276.09</v>
      </c>
      <c r="BK90" s="28">
        <f>(기관!BK90+외인!BK90)/BJ90</f>
        <v>-7.8650789846585703E-4</v>
      </c>
      <c r="BL90" s="28">
        <f>외인!BL90</f>
        <v>36085.019999999997</v>
      </c>
      <c r="BM90" s="28">
        <f>(기관!BM90+외인!BM90)/BL90</f>
        <v>-3.9240659974693114E-4</v>
      </c>
      <c r="BN90" s="28">
        <f>외인!BN90</f>
        <v>41160.769999999997</v>
      </c>
      <c r="BO90" s="28">
        <f>(기관!BO90+외인!BO90)/BN90</f>
        <v>-3.7698517301790035E-3</v>
      </c>
      <c r="BP90" s="28">
        <f>외인!BP90</f>
        <v>65303.78</v>
      </c>
      <c r="BQ90" s="28">
        <f>(기관!BQ90+외인!BQ90)/BP90</f>
        <v>-3.6431275494312886E-3</v>
      </c>
      <c r="BR90" s="28">
        <f>외인!BR90</f>
        <v>277994.48</v>
      </c>
      <c r="BS90" s="28">
        <f>(기관!BS90+외인!BS90)/BR90</f>
        <v>-2.8050197255715292E-3</v>
      </c>
      <c r="BT90" s="28">
        <f>외인!BT90</f>
        <v>4594751.58</v>
      </c>
      <c r="BU90" s="28">
        <f>(기관!BU90+외인!BU90)/BT90</f>
        <v>-1.5176010886751797E-5</v>
      </c>
      <c r="BV90" s="28">
        <f>외인!BV90</f>
        <v>311760.42</v>
      </c>
      <c r="BW90" s="28">
        <f>(기관!BW90+외인!BW90)/BV90</f>
        <v>2.6924521079359595E-4</v>
      </c>
      <c r="BX90" s="28">
        <f>외인!BX90</f>
        <v>70637.570000000007</v>
      </c>
      <c r="BY90" s="28">
        <f>(기관!BY90+외인!BY90)/BX90</f>
        <v>6.885854085863938E-4</v>
      </c>
      <c r="BZ90" s="28">
        <f>외인!BZ90</f>
        <v>277114.08</v>
      </c>
      <c r="CA90" s="28">
        <f>(기관!CA90+외인!CA90)/BZ90</f>
        <v>-3.7183603229399243E-3</v>
      </c>
      <c r="CB90" s="28">
        <f>외인!CB90</f>
        <v>10471.74</v>
      </c>
      <c r="CC90" s="28">
        <f>(기관!CC90+외인!CC90)/CB90</f>
        <v>-2.375918424254231E-3</v>
      </c>
      <c r="CD90" s="28">
        <f>외인!CD90</f>
        <v>23570.73</v>
      </c>
      <c r="CE90" s="28">
        <f>(기관!CE90+외인!CE90)/CD90</f>
        <v>1.1314880786466946E-3</v>
      </c>
      <c r="CF90" s="28">
        <f>외인!CF90</f>
        <v>30675.77</v>
      </c>
      <c r="CG90" s="28">
        <f>(기관!CG90+외인!CG90)/CF90</f>
        <v>-4.8605136888169378E-4</v>
      </c>
      <c r="CH90" s="28">
        <f>외인!CH90</f>
        <v>59832.5</v>
      </c>
      <c r="CI90" s="28">
        <f>(기관!CI90+외인!CI90)/CH90</f>
        <v>-1.7116115823340159E-3</v>
      </c>
      <c r="CJ90" s="28">
        <f>외인!CJ90</f>
        <v>292897.34000000003</v>
      </c>
      <c r="CK90" s="28">
        <f>(기관!CK90+외인!CK90)/CJ90</f>
        <v>-1.049173065211176E-4</v>
      </c>
      <c r="CL90" s="28">
        <f>외인!CL90</f>
        <v>219806.28</v>
      </c>
      <c r="CM90" s="28">
        <f>(기관!CM90+외인!CM90)/CL90</f>
        <v>3.1919015234687563E-4</v>
      </c>
      <c r="CN90" s="28">
        <f>외인!CN90</f>
        <v>99880.25</v>
      </c>
      <c r="CO90" s="28">
        <f>(기관!CO90+외인!CO90)/CN90</f>
        <v>7.8994596028744571E-5</v>
      </c>
      <c r="CP90" s="28">
        <f>외인!CP90</f>
        <v>149366.57</v>
      </c>
      <c r="CQ90" s="28">
        <f>(기관!CQ90+외인!CQ90)/CP90</f>
        <v>6.1707248147962427E-4</v>
      </c>
      <c r="CR90" s="28">
        <f>외인!CR90</f>
        <v>156959.43</v>
      </c>
      <c r="CS90" s="28">
        <f>(기관!CS90+외인!CS90)/CR90</f>
        <v>-2.6255192185649525E-4</v>
      </c>
      <c r="CT90" s="28">
        <f>외인!CT90</f>
        <v>260688.75</v>
      </c>
      <c r="CU90" s="28">
        <f>(기관!CU90+외인!CU90)/CT90</f>
        <v>2.7730003692142445E-3</v>
      </c>
      <c r="CV90" s="28">
        <f>외인!CV90</f>
        <v>4594751.58</v>
      </c>
      <c r="CW90" s="28">
        <f>(기관!CW90+외인!CW90)/CV90</f>
        <v>-1.5176010886751797E-5</v>
      </c>
      <c r="CX90" s="28">
        <f>외인!CX90</f>
        <v>217339.89</v>
      </c>
      <c r="CY90" s="28">
        <f>(기관!CY90+외인!CY90)/CX90</f>
        <v>-1.2423398208216631E-3</v>
      </c>
      <c r="CZ90" s="28">
        <f>외인!CZ90</f>
        <v>16143.33</v>
      </c>
      <c r="DA90" s="28">
        <f>(기관!DA90+외인!DA90)/CZ90</f>
        <v>-1.1738594205780344E-3</v>
      </c>
      <c r="DB90" s="28">
        <f>외인!DB90</f>
        <v>31455.11</v>
      </c>
      <c r="DC90" s="28">
        <f>(기관!DC90+외인!DC90)/DB90</f>
        <v>-4.0241474278741992E-3</v>
      </c>
      <c r="DD90" s="28">
        <f>외인!DD90</f>
        <v>7365.01</v>
      </c>
      <c r="DE90" s="28">
        <f>(기관!DE90+외인!DE90)/DD90</f>
        <v>-2.5390325335607148E-3</v>
      </c>
      <c r="DF90" s="28">
        <f>외인!DF90</f>
        <v>52740.71</v>
      </c>
      <c r="DG90" s="28">
        <f>(기관!DG90+외인!DG90)/DF90</f>
        <v>1.1674093883074386E-3</v>
      </c>
      <c r="DH90" s="28">
        <f>외인!DH90</f>
        <v>16559.330000000002</v>
      </c>
      <c r="DI90" s="28">
        <f>(기관!DI90+외인!DI90)/DH90</f>
        <v>1.4952295775251775E-3</v>
      </c>
      <c r="DJ90" s="28">
        <f>외인!DJ90</f>
        <v>591405.06000000006</v>
      </c>
      <c r="DK90" s="28">
        <f>(기관!DK90+외인!DK90)/DJ90</f>
        <v>-8.2212688542096675E-4</v>
      </c>
      <c r="DL90" s="28">
        <f>외인!DL90</f>
        <v>77798.38</v>
      </c>
      <c r="DM90" s="28">
        <f>(기관!DM90+외인!DM90)/DL90</f>
        <v>-1.1105629705914203E-4</v>
      </c>
      <c r="DN90" s="28">
        <f>외인!DN90</f>
        <v>4594751.58</v>
      </c>
      <c r="DO90" s="28">
        <f>(기관!DO90+외인!DO90)/DN90</f>
        <v>-1.5176010886751797E-5</v>
      </c>
      <c r="DP90" s="28">
        <f>외인!DP90</f>
        <v>66304.679999999993</v>
      </c>
      <c r="DQ90" s="28">
        <f>(기관!DQ90+외인!DQ90)/DP90</f>
        <v>6.2182639294843152E-4</v>
      </c>
      <c r="DR90" s="28">
        <f>외인!DR90</f>
        <v>38070.78</v>
      </c>
      <c r="DS90" s="28">
        <f>(기관!DS90+외인!DS90)/DR90</f>
        <v>-3.1851199266208887E-3</v>
      </c>
      <c r="DT90" s="28">
        <f>외인!DT90</f>
        <v>127274.56</v>
      </c>
      <c r="DU90" s="28">
        <f>(기관!DU90+외인!DU90)/DT90</f>
        <v>-2.0326135875071974E-4</v>
      </c>
      <c r="DV90" s="28">
        <f>외인!DV90</f>
        <v>29198.89</v>
      </c>
      <c r="DW90" s="28">
        <f>(기관!DW90+외인!DW90)/DV90</f>
        <v>-5.4865099323981139E-4</v>
      </c>
      <c r="DX90" s="28">
        <f>외인!DX90</f>
        <v>137342.99</v>
      </c>
      <c r="DY90" s="28">
        <f>(기관!DY90+외인!DY90)/DX90</f>
        <v>-2.8512558231038954E-3</v>
      </c>
      <c r="DZ90" s="28">
        <f>외인!DZ90</f>
        <v>6504.73</v>
      </c>
      <c r="EA90" s="28">
        <f>(기관!EA90+외인!EA90)/DZ90</f>
        <v>-4.6274019059976357E-4</v>
      </c>
      <c r="EB90" s="28">
        <f>외인!EB90</f>
        <v>9489.74</v>
      </c>
      <c r="EC90" s="28">
        <f>(기관!EC90+외인!EC90)/EB90</f>
        <v>9.8000577465768261E-5</v>
      </c>
      <c r="ED90" s="28">
        <f>외인!ED90</f>
        <v>8047.76</v>
      </c>
      <c r="EE90" s="28">
        <f>(기관!EE90+외인!EE90)/ED90</f>
        <v>-1.7135202839050868E-3</v>
      </c>
      <c r="EF90" s="28">
        <f>외인!EF90</f>
        <v>185907.07</v>
      </c>
      <c r="EG90" s="28">
        <f>(기관!EG90+외인!EG90)/EF90</f>
        <v>-3.3489850601163269E-4</v>
      </c>
      <c r="EH90" s="28">
        <f>외인!EH90</f>
        <v>151006.32999999999</v>
      </c>
      <c r="EI90" s="28">
        <f>(기관!EI90+외인!EI90)/EH90</f>
        <v>-2.9429229887250425E-4</v>
      </c>
      <c r="EJ90" s="28">
        <f>외인!EJ90</f>
        <v>87336.72</v>
      </c>
      <c r="EK90" s="28">
        <f>(기관!EK90+외인!EK90)/EJ90</f>
        <v>-2.9340465270507065E-3</v>
      </c>
      <c r="EL90" s="28">
        <f>외인!EL90</f>
        <v>25652.38</v>
      </c>
      <c r="EM90" s="28">
        <f>(기관!EM90+외인!EM90)/EL90</f>
        <v>8.6346763925998298E-4</v>
      </c>
      <c r="EN90" s="28">
        <f>외인!EN90</f>
        <v>38070.78</v>
      </c>
      <c r="EO90" s="28">
        <f>(기관!EO90+외인!EO90)/EN90</f>
        <v>-3.1851199266208887E-3</v>
      </c>
      <c r="EP90" s="28">
        <f>외인!EP90</f>
        <v>139853.18</v>
      </c>
      <c r="EQ90" s="28">
        <f>(기관!EQ90+외인!EQ90)/EP90</f>
        <v>1.2315057834223005E-3</v>
      </c>
      <c r="ER90" s="28">
        <f>외인!ER90</f>
        <v>8441.25</v>
      </c>
      <c r="ES90" s="28">
        <f>(기관!ES90+외인!ES90)/ER90</f>
        <v>-2.9391381608174145E-3</v>
      </c>
      <c r="ET90" s="28">
        <f>외인!ET90</f>
        <v>157194.63</v>
      </c>
      <c r="EU90" s="28">
        <f>(기관!EU90+외인!EU90)/ET90</f>
        <v>-2.1775553019845527E-3</v>
      </c>
      <c r="EV90" s="28">
        <f>외인!EV90</f>
        <v>50461.81</v>
      </c>
      <c r="EW90" s="28">
        <f>(기관!EW90+외인!EW90)/EV90</f>
        <v>3.9178142837127732E-4</v>
      </c>
      <c r="EX90" s="28">
        <f>외인!EX90</f>
        <v>98904.76</v>
      </c>
      <c r="EY90" s="28">
        <f>(기관!EY90+외인!EY90)/EX90</f>
        <v>7.3191623942063056E-4</v>
      </c>
    </row>
    <row r="91" spans="1:155">
      <c r="A91" s="27">
        <f>외인!A91</f>
        <v>46196</v>
      </c>
      <c r="B91" s="28">
        <f>외인!B91</f>
        <v>6513240.0099999998</v>
      </c>
      <c r="C91" s="28">
        <f>(기관!C91+외인!C91)/B91</f>
        <v>-1.9027764954112295E-3</v>
      </c>
      <c r="D91" s="28">
        <f>외인!D91</f>
        <v>500930.9</v>
      </c>
      <c r="E91" s="29">
        <f>(기관!E91+외인!E91)/D91</f>
        <v>8.1031136230565919E-4</v>
      </c>
      <c r="F91" s="28">
        <f>외인!F91</f>
        <v>2643765.64</v>
      </c>
      <c r="G91" s="28">
        <f>(기관!G91+외인!G91)/F91</f>
        <v>-1.9230675832521979E-3</v>
      </c>
      <c r="H91" s="28">
        <f>외인!H91</f>
        <v>256655.11</v>
      </c>
      <c r="I91" s="28">
        <f>(기관!I91+외인!I91)/H91</f>
        <v>-1.667101036873959E-3</v>
      </c>
      <c r="J91" s="28">
        <f>외인!J91</f>
        <v>36546.99</v>
      </c>
      <c r="K91" s="28">
        <f>(기관!K91+외인!K91)/J91</f>
        <v>-1.049060401417463E-3</v>
      </c>
      <c r="L91" s="28">
        <f>외인!L91</f>
        <v>238372.24</v>
      </c>
      <c r="M91" s="28">
        <f>(기관!M91+외인!M91)/L91</f>
        <v>-1.7588457447897457E-3</v>
      </c>
      <c r="N91" s="28">
        <f>외인!N91</f>
        <v>234485.31</v>
      </c>
      <c r="O91" s="28">
        <f>(기관!O91+외인!O91)/N91</f>
        <v>-4.9768149655089267E-3</v>
      </c>
      <c r="P91" s="28">
        <f>외인!P91</f>
        <v>154859.10999999999</v>
      </c>
      <c r="Q91" s="28">
        <f>(기관!Q91+외인!Q91)/P91</f>
        <v>2.8793914675087574E-4</v>
      </c>
      <c r="R91" s="28">
        <f>외인!R91</f>
        <v>116801.42</v>
      </c>
      <c r="S91" s="28">
        <f>(기관!S91+외인!S91)/R91</f>
        <v>3.4888274474745279E-4</v>
      </c>
      <c r="T91" s="28">
        <f>외인!T91</f>
        <v>7288.81</v>
      </c>
      <c r="U91" s="28">
        <f>(기관!U91+외인!U91)/T91</f>
        <v>-1.8795935138932142E-3</v>
      </c>
      <c r="V91" s="28">
        <f>외인!V91</f>
        <v>122314.28</v>
      </c>
      <c r="W91" s="28">
        <f>(기관!W91+외인!W91)/V91</f>
        <v>9.7290357266543022E-6</v>
      </c>
      <c r="X91" s="28">
        <f>외인!X91</f>
        <v>3753216.82</v>
      </c>
      <c r="Y91" s="28">
        <f>(기관!Y91+외인!Y91)/X91</f>
        <v>-2.0781479925265816E-3</v>
      </c>
      <c r="Z91" s="28">
        <f>외인!Z91</f>
        <v>48265.91</v>
      </c>
      <c r="AA91" s="28">
        <f>(기관!AA91+외인!AA91)/Z91</f>
        <v>4.2120826065436242E-4</v>
      </c>
      <c r="AB91" s="28">
        <f>외인!AB91</f>
        <v>192862.8</v>
      </c>
      <c r="AC91" s="28">
        <f>(기관!AC91+외인!AC91)/AB91</f>
        <v>-7.4897802997778726E-4</v>
      </c>
      <c r="AD91" s="28">
        <f>외인!AD91</f>
        <v>19429.150000000001</v>
      </c>
      <c r="AE91" s="28">
        <f>(기관!AE91+외인!AE91)/AD91</f>
        <v>2.144715543397421E-3</v>
      </c>
      <c r="AF91" s="28">
        <f>외인!AF91</f>
        <v>21628.17</v>
      </c>
      <c r="AG91" s="28">
        <f>(기관!AG91+외인!AG91)/AF91</f>
        <v>-1.3237365898270638E-3</v>
      </c>
      <c r="AH91" s="28">
        <f>외인!AH91</f>
        <v>181304.82</v>
      </c>
      <c r="AI91" s="28">
        <f>(기관!AI91+외인!AI91)/AH91</f>
        <v>4.8867978247903247E-5</v>
      </c>
      <c r="AJ91" s="28">
        <f>외인!AJ91</f>
        <v>89852.78</v>
      </c>
      <c r="AK91" s="28">
        <f>(기관!AK91+외인!AK91)/AJ91</f>
        <v>2.9225584339182388E-4</v>
      </c>
      <c r="AL91" s="28">
        <f>외인!AL91</f>
        <v>88696.89</v>
      </c>
      <c r="AM91" s="28">
        <f>(기관!AM91+외인!AM91)/AL91</f>
        <v>-2.437176771361431E-3</v>
      </c>
      <c r="AN91" s="28">
        <f>외인!AN91</f>
        <v>160144.79999999999</v>
      </c>
      <c r="AO91" s="28">
        <f>(기관!AO91+외인!AO91)/AN91</f>
        <v>-6.0104979993106239E-3</v>
      </c>
      <c r="AP91" s="28">
        <f>외인!AP91</f>
        <v>146939.66</v>
      </c>
      <c r="AQ91" s="28">
        <f>(기관!AQ91+외인!AQ91)/AP91</f>
        <v>-1.260381302093662E-3</v>
      </c>
      <c r="AR91" s="28">
        <f>외인!AR91</f>
        <v>22303.63</v>
      </c>
      <c r="AS91" s="28">
        <f>(기관!AS91+외인!AS91)/AR91</f>
        <v>3.7931045305181264E-4</v>
      </c>
      <c r="AT91" s="28">
        <f>외인!AT91</f>
        <v>92750.9</v>
      </c>
      <c r="AU91" s="28">
        <f>(기관!AU91+외인!AU91)/AT91</f>
        <v>-1.2173466780376256E-3</v>
      </c>
      <c r="AV91" s="28">
        <f>외인!AV91</f>
        <v>40459.300000000003</v>
      </c>
      <c r="AW91" s="28">
        <f>(기관!AW91+외인!AW91)/AV91</f>
        <v>-1.14633718329284E-3</v>
      </c>
      <c r="AX91" s="28">
        <f>외인!AX91</f>
        <v>51247.97</v>
      </c>
      <c r="AY91" s="28">
        <f>(기관!AY91+외인!AY91)/AX91</f>
        <v>-4.2027030534087491E-3</v>
      </c>
      <c r="AZ91" s="28">
        <f>외인!AZ91</f>
        <v>4016472.24</v>
      </c>
      <c r="BA91" s="28">
        <f>(기관!BA91+외인!BA91)/AZ91</f>
        <v>-1.8445042209478831E-3</v>
      </c>
      <c r="BB91" s="28">
        <f>외인!BB91</f>
        <v>140806.57999999999</v>
      </c>
      <c r="BC91" s="28">
        <f>(기관!BC91+외인!BC91)/BB91</f>
        <v>5.7341070282368911E-4</v>
      </c>
      <c r="BD91" s="28">
        <f>외인!BD91</f>
        <v>29811.9</v>
      </c>
      <c r="BE91" s="28">
        <f>(기관!BE91+외인!BE91)/BD91</f>
        <v>-2.6774543051600198E-3</v>
      </c>
      <c r="BF91" s="28">
        <f>외인!BF91</f>
        <v>0</v>
      </c>
      <c r="BG91" s="28" t="e">
        <f>(기관!BG91+외인!BG91)/BF91</f>
        <v>#DIV/0!</v>
      </c>
      <c r="BH91" s="28">
        <f>외인!BH91</f>
        <v>106807.33</v>
      </c>
      <c r="BI91" s="28">
        <f>(기관!BI91+외인!BI91)/BH91</f>
        <v>-1.392975557014673E-3</v>
      </c>
      <c r="BJ91" s="28">
        <f>외인!BJ91</f>
        <v>98991.47</v>
      </c>
      <c r="BK91" s="28">
        <f>(기관!BK91+외인!BK91)/BJ91</f>
        <v>-7.3299244874331097E-4</v>
      </c>
      <c r="BL91" s="28">
        <f>외인!BL91</f>
        <v>34127.54</v>
      </c>
      <c r="BM91" s="28">
        <f>(기관!BM91+외인!BM91)/BL91</f>
        <v>-3.8971458241642917E-5</v>
      </c>
      <c r="BN91" s="28">
        <f>외인!BN91</f>
        <v>38453.71</v>
      </c>
      <c r="BO91" s="28">
        <f>(기관!BO91+외인!BO91)/BN91</f>
        <v>-3.6186365372807986E-3</v>
      </c>
      <c r="BP91" s="28">
        <f>외인!BP91</f>
        <v>59721.35</v>
      </c>
      <c r="BQ91" s="28">
        <f>(기관!BQ91+외인!BQ91)/BP91</f>
        <v>-3.2035444610679429E-3</v>
      </c>
      <c r="BR91" s="28">
        <f>외인!BR91</f>
        <v>259042.27</v>
      </c>
      <c r="BS91" s="28">
        <f>(기관!BS91+외인!BS91)/BR91</f>
        <v>-1.4812254386127794E-3</v>
      </c>
      <c r="BT91" s="28">
        <f>외인!BT91</f>
        <v>4041215.26</v>
      </c>
      <c r="BU91" s="28">
        <f>(기관!BU91+외인!BU91)/BT91</f>
        <v>-2.4448734760048395E-3</v>
      </c>
      <c r="BV91" s="28">
        <f>외인!BV91</f>
        <v>288079.82</v>
      </c>
      <c r="BW91" s="28">
        <f>(기관!BW91+외인!BW91)/BV91</f>
        <v>-2.8742034065419888E-5</v>
      </c>
      <c r="BX91" s="28">
        <f>외인!BX91</f>
        <v>67290.83</v>
      </c>
      <c r="BY91" s="28">
        <f>(기관!BY91+외인!BY91)/BX91</f>
        <v>-1.2958675052752368E-4</v>
      </c>
      <c r="BZ91" s="28">
        <f>외인!BZ91</f>
        <v>248841.69</v>
      </c>
      <c r="CA91" s="28">
        <f>(기관!CA91+외인!CA91)/BZ91</f>
        <v>-4.7368268556607215E-3</v>
      </c>
      <c r="CB91" s="28">
        <f>외인!CB91</f>
        <v>9944.99</v>
      </c>
      <c r="CC91" s="28">
        <f>(기관!CC91+외인!CC91)/CB91</f>
        <v>-4.327807267780058E-3</v>
      </c>
      <c r="CD91" s="28">
        <f>외인!CD91</f>
        <v>22194.76</v>
      </c>
      <c r="CE91" s="28">
        <f>(기관!CE91+외인!CE91)/CD91</f>
        <v>3.095325202885727E-4</v>
      </c>
      <c r="CF91" s="28">
        <f>외인!CF91</f>
        <v>29917.74</v>
      </c>
      <c r="CG91" s="28">
        <f>(기관!CG91+외인!CG91)/CF91</f>
        <v>-7.8013914152606431E-4</v>
      </c>
      <c r="CH91" s="28">
        <f>외인!CH91</f>
        <v>58750.64</v>
      </c>
      <c r="CI91" s="28">
        <f>(기관!CI91+외인!CI91)/CH91</f>
        <v>-1.0469673181432576E-3</v>
      </c>
      <c r="CJ91" s="28">
        <f>외인!CJ91</f>
        <v>280352.65999999997</v>
      </c>
      <c r="CK91" s="28">
        <f>(기관!CK91+외인!CK91)/CJ91</f>
        <v>7.0471954858569925E-4</v>
      </c>
      <c r="CL91" s="28">
        <f>외인!CL91</f>
        <v>215778.79</v>
      </c>
      <c r="CM91" s="28">
        <f>(기관!CM91+외인!CM91)/CL91</f>
        <v>-2.3301641463463563E-4</v>
      </c>
      <c r="CN91" s="28">
        <f>외인!CN91</f>
        <v>94327.81</v>
      </c>
      <c r="CO91" s="28">
        <f>(기관!CO91+외인!CO91)/CN91</f>
        <v>6.0565383633946366E-4</v>
      </c>
      <c r="CP91" s="28">
        <f>외인!CP91</f>
        <v>141227.99</v>
      </c>
      <c r="CQ91" s="28">
        <f>(기관!CQ91+외인!CQ91)/CP91</f>
        <v>5.8770219699366959E-4</v>
      </c>
      <c r="CR91" s="28">
        <f>외인!CR91</f>
        <v>145373.56</v>
      </c>
      <c r="CS91" s="28">
        <f>(기관!CS91+외인!CS91)/CR91</f>
        <v>3.4793121940468393E-4</v>
      </c>
      <c r="CT91" s="28">
        <f>외인!CT91</f>
        <v>233570.67</v>
      </c>
      <c r="CU91" s="28">
        <f>(기관!CU91+외인!CU91)/CT91</f>
        <v>2.9474591137662962E-3</v>
      </c>
      <c r="CV91" s="28">
        <f>외인!CV91</f>
        <v>4041215.26</v>
      </c>
      <c r="CW91" s="28">
        <f>(기관!CW91+외인!CW91)/CV91</f>
        <v>-2.4448734760048395E-3</v>
      </c>
      <c r="CX91" s="28">
        <f>외인!CX91</f>
        <v>198069.99</v>
      </c>
      <c r="CY91" s="28">
        <f>(기관!CY91+외인!CY91)/CX91</f>
        <v>-1.0108043121524871E-3</v>
      </c>
      <c r="CZ91" s="28">
        <f>외인!CZ91</f>
        <v>15116.69</v>
      </c>
      <c r="DA91" s="28">
        <f>(기관!DA91+외인!DA91)/CZ91</f>
        <v>-1.0848935845082488E-3</v>
      </c>
      <c r="DB91" s="28">
        <f>외인!DB91</f>
        <v>29811.9</v>
      </c>
      <c r="DC91" s="28">
        <f>(기관!DC91+외인!DC91)/DB91</f>
        <v>-2.6774543051600198E-3</v>
      </c>
      <c r="DD91" s="28">
        <f>외인!DD91</f>
        <v>7288.81</v>
      </c>
      <c r="DE91" s="28">
        <f>(기관!DE91+외인!DE91)/DD91</f>
        <v>-1.8795935138932142E-3</v>
      </c>
      <c r="DF91" s="28">
        <f>외인!DF91</f>
        <v>49775.26</v>
      </c>
      <c r="DG91" s="28">
        <f>(기관!DG91+외인!DG91)/DF91</f>
        <v>2.4550348908272901E-4</v>
      </c>
      <c r="DH91" s="28">
        <f>외인!DH91</f>
        <v>15373.58</v>
      </c>
      <c r="DI91" s="28">
        <f>(기관!DI91+외인!DI91)/DH91</f>
        <v>1.3308546220203753E-3</v>
      </c>
      <c r="DJ91" s="28">
        <f>외인!DJ91</f>
        <v>549615.23</v>
      </c>
      <c r="DK91" s="28">
        <f>(기관!DK91+외인!DK91)/DJ91</f>
        <v>-6.2572865748279952E-4</v>
      </c>
      <c r="DL91" s="28">
        <f>외인!DL91</f>
        <v>72600.7</v>
      </c>
      <c r="DM91" s="28">
        <f>(기관!DM91+외인!DM91)/DL91</f>
        <v>5.9324496871242282E-4</v>
      </c>
      <c r="DN91" s="28">
        <f>외인!DN91</f>
        <v>4041215.26</v>
      </c>
      <c r="DO91" s="28">
        <f>(기관!DO91+외인!DO91)/DN91</f>
        <v>-2.4448734760048395E-3</v>
      </c>
      <c r="DP91" s="28">
        <f>외인!DP91</f>
        <v>62392.67</v>
      </c>
      <c r="DQ91" s="28">
        <f>(기관!DQ91+외인!DQ91)/DP91</f>
        <v>2.1140303820945637E-3</v>
      </c>
      <c r="DR91" s="28">
        <f>외인!DR91</f>
        <v>36776.620000000003</v>
      </c>
      <c r="DS91" s="28">
        <f>(기관!DS91+외인!DS91)/DR91</f>
        <v>-1.5550640597205507E-3</v>
      </c>
      <c r="DT91" s="28">
        <f>외인!DT91</f>
        <v>116801.42</v>
      </c>
      <c r="DU91" s="28">
        <f>(기관!DU91+외인!DU91)/DT91</f>
        <v>3.4888274474745279E-4</v>
      </c>
      <c r="DV91" s="28">
        <f>외인!DV91</f>
        <v>28109.53</v>
      </c>
      <c r="DW91" s="28">
        <f>(기관!DW91+외인!DW91)/DV91</f>
        <v>3.1270533516568935E-4</v>
      </c>
      <c r="DX91" s="28">
        <f>외인!DX91</f>
        <v>122314.28</v>
      </c>
      <c r="DY91" s="28">
        <f>(기관!DY91+외인!DY91)/DX91</f>
        <v>9.7290357266543022E-6</v>
      </c>
      <c r="DZ91" s="28">
        <f>외인!DZ91</f>
        <v>6263.52</v>
      </c>
      <c r="EA91" s="28">
        <f>(기관!EA91+외인!EA91)/DZ91</f>
        <v>-7.1844585792014707E-5</v>
      </c>
      <c r="EB91" s="28">
        <f>외인!EB91</f>
        <v>8978.19</v>
      </c>
      <c r="EC91" s="28">
        <f>(기관!EC91+외인!EC91)/EB91</f>
        <v>3.8203691389912661E-4</v>
      </c>
      <c r="ED91" s="28">
        <f>외인!ED91</f>
        <v>7437.82</v>
      </c>
      <c r="EE91" s="28">
        <f>(기관!EE91+외인!EE91)/ED91</f>
        <v>6.4669486489320833E-4</v>
      </c>
      <c r="EF91" s="28">
        <f>외인!EF91</f>
        <v>179256.21</v>
      </c>
      <c r="EG91" s="28">
        <f>(기관!EG91+외인!EG91)/EF91</f>
        <v>1.526306954721402E-4</v>
      </c>
      <c r="EH91" s="28">
        <f>외인!EH91</f>
        <v>135983.98000000001</v>
      </c>
      <c r="EI91" s="28">
        <f>(기관!EI91+외인!EI91)/EH91</f>
        <v>-4.9299924888211082E-4</v>
      </c>
      <c r="EJ91" s="28">
        <f>외인!EJ91</f>
        <v>85487.53</v>
      </c>
      <c r="EK91" s="28">
        <f>(기관!EK91+외인!EK91)/EJ91</f>
        <v>-1.882613756649654E-3</v>
      </c>
      <c r="EL91" s="28">
        <f>외인!EL91</f>
        <v>24198.9</v>
      </c>
      <c r="EM91" s="28">
        <f>(기관!EM91+외인!EM91)/EL91</f>
        <v>5.9093595163416575E-5</v>
      </c>
      <c r="EN91" s="28">
        <f>외인!EN91</f>
        <v>36776.620000000003</v>
      </c>
      <c r="EO91" s="28">
        <f>(기관!EO91+외인!EO91)/EN91</f>
        <v>-1.5550640597205507E-3</v>
      </c>
      <c r="EP91" s="28">
        <f>외인!EP91</f>
        <v>132019.35999999999</v>
      </c>
      <c r="EQ91" s="28">
        <f>(기관!EQ91+외인!EQ91)/EP91</f>
        <v>1.0531788670994921E-3</v>
      </c>
      <c r="ER91" s="28">
        <f>외인!ER91</f>
        <v>7557.43</v>
      </c>
      <c r="ES91" s="28">
        <f>(기관!ES91+외인!ES91)/ER91</f>
        <v>3.9418161994222902E-3</v>
      </c>
      <c r="ET91" s="28">
        <f>외인!ET91</f>
        <v>146939.66</v>
      </c>
      <c r="EU91" s="28">
        <f>(기관!EU91+외인!EU91)/ET91</f>
        <v>-1.260381302093662E-3</v>
      </c>
      <c r="EV91" s="28">
        <f>외인!EV91</f>
        <v>48265.91</v>
      </c>
      <c r="EW91" s="28">
        <f>(기관!EW91+외인!EW91)/EV91</f>
        <v>4.2120826065436242E-4</v>
      </c>
      <c r="EX91" s="28">
        <f>외인!EX91</f>
        <v>92962.07</v>
      </c>
      <c r="EY91" s="28">
        <f>(기관!EY91+외인!EY91)/EX91</f>
        <v>6.7425348854645761E-4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20260623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46084</v>
      </c>
      <c r="B15" s="28">
        <f>외인!B15</f>
        <v>4627593.42</v>
      </c>
      <c r="C15" s="28">
        <f>시기외!C15</f>
        <v>-2.3855833903402863E-3</v>
      </c>
      <c r="D15" s="28">
        <f>외인!D15</f>
        <v>625363.34</v>
      </c>
      <c r="E15" s="28">
        <f>시기외!E15</f>
        <v>2.7885229089380263E-3</v>
      </c>
      <c r="F15" s="28">
        <f>외인!F15</f>
        <v>2007571.91</v>
      </c>
      <c r="G15" s="28">
        <f>시기외!G15</f>
        <v>-4.6211744415172659E-3</v>
      </c>
      <c r="H15" s="28">
        <f>외인!H15</f>
        <v>294385.96999999997</v>
      </c>
      <c r="I15" s="28">
        <f>시기외!I15</f>
        <v>4.8146655902113816E-3</v>
      </c>
      <c r="J15" s="28">
        <f>외인!J15</f>
        <v>38079.21</v>
      </c>
      <c r="K15" s="28">
        <f>시기외!K15</f>
        <v>1.5441496816766943E-3</v>
      </c>
      <c r="L15" s="28">
        <f>외인!L15</f>
        <v>273468.15000000002</v>
      </c>
      <c r="M15" s="28">
        <f>시기외!M15</f>
        <v>4.7601155747022091E-3</v>
      </c>
      <c r="N15" s="28">
        <f>외인!N15</f>
        <v>270798.13</v>
      </c>
      <c r="O15" s="28">
        <f>시기외!O15</f>
        <v>-9.527392231253595E-5</v>
      </c>
      <c r="P15" s="28">
        <f>외인!P15</f>
        <v>209118.51</v>
      </c>
      <c r="Q15" s="28">
        <f>시기외!Q15</f>
        <v>2.2895151653481078E-3</v>
      </c>
      <c r="R15" s="28">
        <f>외인!R15</f>
        <v>139080.82</v>
      </c>
      <c r="S15" s="28">
        <f>시기외!S15</f>
        <v>7.2533365851596234E-4</v>
      </c>
      <c r="T15" s="28">
        <f>외인!T15</f>
        <v>9213.86</v>
      </c>
      <c r="U15" s="28">
        <f>시기외!U15</f>
        <v>-8.3949615036477635E-3</v>
      </c>
      <c r="V15" s="28">
        <f>외인!V15</f>
        <v>102433.79</v>
      </c>
      <c r="W15" s="28">
        <f>시기외!W15</f>
        <v>7.5216390997540957E-3</v>
      </c>
      <c r="X15" s="28">
        <f>외인!X15</f>
        <v>1925660.38</v>
      </c>
      <c r="Y15" s="28">
        <f>시기외!Y15</f>
        <v>-6.0655763193299952E-3</v>
      </c>
      <c r="Z15" s="28">
        <f>외인!Z15</f>
        <v>49248.94</v>
      </c>
      <c r="AA15" s="28">
        <f>시기외!AA15</f>
        <v>-1.0079404754701322E-3</v>
      </c>
      <c r="AB15" s="28">
        <f>외인!AB15</f>
        <v>210085.67</v>
      </c>
      <c r="AC15" s="28">
        <f>시기외!AC15</f>
        <v>-3.999320848490047E-4</v>
      </c>
      <c r="AD15" s="28">
        <f>외인!AD15</f>
        <v>21346.23</v>
      </c>
      <c r="AE15" s="28">
        <f>시기외!AE15</f>
        <v>3.149033810654153E-3</v>
      </c>
      <c r="AF15" s="28">
        <f>외인!AF15</f>
        <v>28684.13</v>
      </c>
      <c r="AG15" s="28">
        <f>시기외!AG15</f>
        <v>-2.1531069619333061E-3</v>
      </c>
      <c r="AH15" s="28">
        <f>외인!AH15</f>
        <v>209071.38</v>
      </c>
      <c r="AI15" s="28">
        <f>시기외!AI15</f>
        <v>8.1876342902601016E-4</v>
      </c>
      <c r="AJ15" s="28">
        <f>외인!AJ15</f>
        <v>120284.46</v>
      </c>
      <c r="AK15" s="28">
        <f>시기외!AK15</f>
        <v>-9.789294477441225E-4</v>
      </c>
      <c r="AL15" s="28">
        <f>외인!AL15</f>
        <v>95140.22</v>
      </c>
      <c r="AM15" s="28">
        <f>시기외!AM15</f>
        <v>7.8999186674153172E-4</v>
      </c>
      <c r="AN15" s="28">
        <f>외인!AN15</f>
        <v>195592.98</v>
      </c>
      <c r="AO15" s="28">
        <f>시기외!AO15</f>
        <v>-3.9162959734035437E-4</v>
      </c>
      <c r="AP15" s="28">
        <f>외인!AP15</f>
        <v>115494.62</v>
      </c>
      <c r="AQ15" s="28">
        <f>시기외!AQ15</f>
        <v>4.0781120367338148E-5</v>
      </c>
      <c r="AR15" s="28">
        <f>외인!AR15</f>
        <v>25226.7</v>
      </c>
      <c r="AS15" s="28">
        <f>시기외!AS15</f>
        <v>9.3353470727443539E-4</v>
      </c>
      <c r="AT15" s="28">
        <f>외인!AT15</f>
        <v>84852.05</v>
      </c>
      <c r="AU15" s="28">
        <f>시기외!AU15</f>
        <v>4.6551615429444546E-4</v>
      </c>
      <c r="AV15" s="28">
        <f>외인!AV15</f>
        <v>50193.88</v>
      </c>
      <c r="AW15" s="28">
        <f>시기외!AW15</f>
        <v>-7.5467367734871258E-4</v>
      </c>
      <c r="AX15" s="28">
        <f>외인!AX15</f>
        <v>53913.760000000002</v>
      </c>
      <c r="AY15" s="28">
        <f>시기외!AY15</f>
        <v>2.2031481388053811E-3</v>
      </c>
      <c r="AZ15" s="28">
        <f>외인!AZ15</f>
        <v>2060334.9</v>
      </c>
      <c r="BA15" s="28">
        <f>시기외!BA15</f>
        <v>-5.2525344302035556E-3</v>
      </c>
      <c r="BB15" s="28">
        <f>외인!BB15</f>
        <v>100426.85</v>
      </c>
      <c r="BC15" s="28">
        <f>시기외!BC15</f>
        <v>-1.4724149965870681E-3</v>
      </c>
      <c r="BD15" s="28">
        <f>외인!BD15</f>
        <v>42240.65</v>
      </c>
      <c r="BE15" s="28">
        <f>시기외!BE15</f>
        <v>-1.2795020909952853E-2</v>
      </c>
      <c r="BF15" s="28">
        <f>외인!BF15</f>
        <v>0</v>
      </c>
      <c r="BG15" s="28" t="e">
        <f>시기외!BG15</f>
        <v>#DIV/0!</v>
      </c>
      <c r="BH15" s="28">
        <f>외인!BH15</f>
        <v>96387.64</v>
      </c>
      <c r="BI15" s="28">
        <f>시기외!BI15</f>
        <v>-1.2501602902612824E-3</v>
      </c>
      <c r="BJ15" s="28">
        <f>외인!BJ15</f>
        <v>123338.26</v>
      </c>
      <c r="BK15" s="28">
        <f>시기외!BK15</f>
        <v>6.0977834452991316E-3</v>
      </c>
      <c r="BL15" s="28">
        <f>외인!BL15</f>
        <v>57488.53</v>
      </c>
      <c r="BM15" s="28">
        <f>시기외!BM15</f>
        <v>1.8381057925815809E-3</v>
      </c>
      <c r="BN15" s="28">
        <f>외인!BN15</f>
        <v>47367.25</v>
      </c>
      <c r="BO15" s="28">
        <f>시기외!BO15</f>
        <v>-3.2448579978782804E-4</v>
      </c>
      <c r="BP15" s="28">
        <f>외인!BP15</f>
        <v>64679.89</v>
      </c>
      <c r="BQ15" s="28">
        <f>시기외!BQ15</f>
        <v>2.174400729500313E-3</v>
      </c>
      <c r="BR15" s="28">
        <f>외인!BR15</f>
        <v>249511.18</v>
      </c>
      <c r="BS15" s="28">
        <f>시기외!BS15</f>
        <v>2.6655318611374444E-3</v>
      </c>
      <c r="BT15" s="28">
        <f>외인!BT15</f>
        <v>1961663.41</v>
      </c>
      <c r="BU15" s="28">
        <f>시기외!BU15</f>
        <v>-5.918375161006852E-3</v>
      </c>
      <c r="BV15" s="28">
        <f>외인!BV15</f>
        <v>394019.3</v>
      </c>
      <c r="BW15" s="28">
        <f>시기외!BW15</f>
        <v>4.6726137526765827E-4</v>
      </c>
      <c r="BX15" s="28">
        <f>외인!BX15</f>
        <v>83805.91</v>
      </c>
      <c r="BY15" s="28">
        <f>시기외!BY15</f>
        <v>-2.4914710668973102E-4</v>
      </c>
      <c r="BZ15" s="28">
        <f>외인!BZ15</f>
        <v>290733.2</v>
      </c>
      <c r="CA15" s="28">
        <f>시기외!CA15</f>
        <v>-4.9529947044231541E-6</v>
      </c>
      <c r="CB15" s="28">
        <f>외인!CB15</f>
        <v>13804.25</v>
      </c>
      <c r="CC15" s="28">
        <f>시기외!CC15</f>
        <v>-4.9260191607657046E-4</v>
      </c>
      <c r="CD15" s="28">
        <f>외인!CD15</f>
        <v>34996.74</v>
      </c>
      <c r="CE15" s="28">
        <f>시기외!CE15</f>
        <v>-2.2333508778246201E-3</v>
      </c>
      <c r="CF15" s="28">
        <f>외인!CF15</f>
        <v>24454.91</v>
      </c>
      <c r="CG15" s="28">
        <f>시기외!CG15</f>
        <v>-3.4757846174858134E-4</v>
      </c>
      <c r="CH15" s="28">
        <f>외인!CH15</f>
        <v>69776.929999999993</v>
      </c>
      <c r="CI15" s="28">
        <f>시기외!CI15</f>
        <v>-1.4970564053190649E-3</v>
      </c>
      <c r="CJ15" s="28">
        <f>외인!CJ15</f>
        <v>405092.77</v>
      </c>
      <c r="CK15" s="28">
        <f>시기외!CK15</f>
        <v>2.0528631009632684E-3</v>
      </c>
      <c r="CL15" s="28">
        <f>외인!CL15</f>
        <v>235737.85</v>
      </c>
      <c r="CM15" s="28">
        <f>시기외!CM15</f>
        <v>3.0542401230858766E-5</v>
      </c>
      <c r="CN15" s="28">
        <f>외인!CN15</f>
        <v>122913.03</v>
      </c>
      <c r="CO15" s="28">
        <f>시기외!CO15</f>
        <v>-1.4533040150421807E-3</v>
      </c>
      <c r="CP15" s="28">
        <f>외인!CP15</f>
        <v>101092.45</v>
      </c>
      <c r="CQ15" s="28">
        <f>시기외!CQ15</f>
        <v>-1.4267138643884881E-3</v>
      </c>
      <c r="CR15" s="28">
        <f>외인!CR15</f>
        <v>173019.81</v>
      </c>
      <c r="CS15" s="28">
        <f>시기외!CS15</f>
        <v>6.9980425940821447E-4</v>
      </c>
      <c r="CT15" s="28">
        <f>외인!CT15</f>
        <v>103125.32</v>
      </c>
      <c r="CU15" s="28">
        <f>시기외!CU15</f>
        <v>2.5527193515617694E-3</v>
      </c>
      <c r="CV15" s="28">
        <f>외인!CV15</f>
        <v>1961663.41</v>
      </c>
      <c r="CW15" s="28">
        <f>시기외!CW15</f>
        <v>-5.918375161006852E-3</v>
      </c>
      <c r="CX15" s="28">
        <f>외인!CX15</f>
        <v>199790.51</v>
      </c>
      <c r="CY15" s="28">
        <f>시기외!CY15</f>
        <v>4.0939381955629427E-3</v>
      </c>
      <c r="CZ15" s="28">
        <f>외인!CZ15</f>
        <v>17733.16</v>
      </c>
      <c r="DA15" s="28">
        <f>시기외!DA15</f>
        <v>1.195500407146837E-3</v>
      </c>
      <c r="DB15" s="28">
        <f>외인!DB15</f>
        <v>42240.65</v>
      </c>
      <c r="DC15" s="28">
        <f>시기외!DC15</f>
        <v>-1.2795020909952853E-2</v>
      </c>
      <c r="DD15" s="28">
        <f>외인!DD15</f>
        <v>9213.86</v>
      </c>
      <c r="DE15" s="28">
        <f>시기외!DE15</f>
        <v>-8.3949615036477635E-3</v>
      </c>
      <c r="DF15" s="28">
        <f>외인!DF15</f>
        <v>63652.97</v>
      </c>
      <c r="DG15" s="28">
        <f>시기외!DG15</f>
        <v>8.7191532461093282E-5</v>
      </c>
      <c r="DH15" s="28">
        <f>외인!DH15</f>
        <v>26679.7</v>
      </c>
      <c r="DI15" s="28">
        <f>시기외!DI15</f>
        <v>-2.4970295767943419E-3</v>
      </c>
      <c r="DJ15" s="28">
        <f>외인!DJ15</f>
        <v>588109.68000000005</v>
      </c>
      <c r="DK15" s="28">
        <f>시기외!DK15</f>
        <v>2.1614675684304323E-3</v>
      </c>
      <c r="DL15" s="28">
        <f>외인!DL15</f>
        <v>95939.15</v>
      </c>
      <c r="DM15" s="28">
        <f>시기외!DM15</f>
        <v>-1.7155665856952039E-3</v>
      </c>
      <c r="DN15" s="28">
        <f>외인!DN15</f>
        <v>1961663.41</v>
      </c>
      <c r="DO15" s="28">
        <f>시기외!DO15</f>
        <v>-5.918375161006852E-3</v>
      </c>
      <c r="DP15" s="28">
        <f>외인!DP15</f>
        <v>84316.23</v>
      </c>
      <c r="DQ15" s="28">
        <f>시기외!DQ15</f>
        <v>5.1670953504443931E-3</v>
      </c>
      <c r="DR15" s="28">
        <f>외인!DR15</f>
        <v>39869.699999999997</v>
      </c>
      <c r="DS15" s="28">
        <f>시기외!DS15</f>
        <v>4.6601805381028702E-4</v>
      </c>
      <c r="DT15" s="28">
        <f>외인!DT15</f>
        <v>139080.82</v>
      </c>
      <c r="DU15" s="28">
        <f>시기외!DU15</f>
        <v>7.2533365851596234E-4</v>
      </c>
      <c r="DV15" s="28">
        <f>외인!DV15</f>
        <v>33766.31</v>
      </c>
      <c r="DW15" s="28">
        <f>시기외!DW15</f>
        <v>5.9378712094984619E-4</v>
      </c>
      <c r="DX15" s="28">
        <f>외인!DX15</f>
        <v>102433.79</v>
      </c>
      <c r="DY15" s="28">
        <f>시기외!DY15</f>
        <v>7.5216390997540957E-3</v>
      </c>
      <c r="DZ15" s="28">
        <f>외인!DZ15</f>
        <v>10390.14</v>
      </c>
      <c r="EA15" s="28">
        <f>시기외!EA15</f>
        <v>1.9441508969080299E-4</v>
      </c>
      <c r="EB15" s="28">
        <f>외인!EB15</f>
        <v>13696.37</v>
      </c>
      <c r="EC15" s="28">
        <f>시기외!EC15</f>
        <v>-3.2110697944053787E-3</v>
      </c>
      <c r="ED15" s="28">
        <f>외인!ED15</f>
        <v>10785</v>
      </c>
      <c r="EE15" s="28">
        <f>시기외!EE15</f>
        <v>1.5456652758460826E-3</v>
      </c>
      <c r="EF15" s="28">
        <f>외인!EF15</f>
        <v>266257.03000000003</v>
      </c>
      <c r="EG15" s="28">
        <f>시기외!EG15</f>
        <v>1.6299287947439359E-3</v>
      </c>
      <c r="EH15" s="28">
        <f>외인!EH15</f>
        <v>192607.63</v>
      </c>
      <c r="EI15" s="28">
        <f>시기외!EI15</f>
        <v>6.9908964665626181E-4</v>
      </c>
      <c r="EJ15" s="28">
        <f>외인!EJ15</f>
        <v>95451.6</v>
      </c>
      <c r="EK15" s="28">
        <f>시기외!EK15</f>
        <v>-6.4032452048996564E-4</v>
      </c>
      <c r="EL15" s="28">
        <f>외인!EL15</f>
        <v>37476.04</v>
      </c>
      <c r="EM15" s="28">
        <f>시기외!EM15</f>
        <v>-2.0581149982762319E-3</v>
      </c>
      <c r="EN15" s="28">
        <f>외인!EN15</f>
        <v>39869.699999999997</v>
      </c>
      <c r="EO15" s="28">
        <f>시기외!EO15</f>
        <v>4.6601805381028702E-4</v>
      </c>
      <c r="EP15" s="28">
        <f>외인!EP15</f>
        <v>177143.41</v>
      </c>
      <c r="EQ15" s="28">
        <f>시기외!EQ15</f>
        <v>2.7288624510502527E-4</v>
      </c>
      <c r="ER15" s="28">
        <f>외인!ER15</f>
        <v>12842.7</v>
      </c>
      <c r="ES15" s="28">
        <f>시기외!ES15</f>
        <v>2.5173834162598207E-3</v>
      </c>
      <c r="ET15" s="28">
        <f>외인!ET15</f>
        <v>115494.62</v>
      </c>
      <c r="EU15" s="28">
        <f>시기외!EU15</f>
        <v>4.0781120367338148E-5</v>
      </c>
      <c r="EV15" s="28">
        <f>외인!EV15</f>
        <v>49248.94</v>
      </c>
      <c r="EW15" s="28">
        <f>시기외!EW15</f>
        <v>-1.0079404754701322E-3</v>
      </c>
      <c r="EX15" s="28">
        <f>외인!EX15</f>
        <v>51843.519999999997</v>
      </c>
      <c r="EY15" s="28">
        <f>시기외!EY15</f>
        <v>-1.8245288900136413E-3</v>
      </c>
    </row>
    <row r="16" spans="1:255">
      <c r="A16" s="27">
        <f>외인!A16</f>
        <v>46085</v>
      </c>
      <c r="B16" s="28">
        <f>외인!B16</f>
        <v>4069576.51</v>
      </c>
      <c r="C16" s="28">
        <f>시기외!C16*$G$3+C15*(1-$G$3)</f>
        <v>-2.5320619040893936E-3</v>
      </c>
      <c r="D16" s="28">
        <f>외인!D16</f>
        <v>538099.16</v>
      </c>
      <c r="E16" s="28">
        <f>시기외!E16*$G$3+E15*(1-$G$3)</f>
        <v>3.1641122948908055E-3</v>
      </c>
      <c r="F16" s="28">
        <f>외인!F16</f>
        <v>1767653.56</v>
      </c>
      <c r="G16" s="28">
        <f>시기외!G16*$G$3+G15*(1-$G$3)</f>
        <v>-4.7548409525980731E-3</v>
      </c>
      <c r="H16" s="28">
        <f>외인!H16</f>
        <v>251195.08</v>
      </c>
      <c r="I16" s="28">
        <f>시기외!I16*$G$3+I15*(1-$G$3)</f>
        <v>4.5236871399435994E-3</v>
      </c>
      <c r="J16" s="28">
        <f>외인!J16</f>
        <v>34407.910000000003</v>
      </c>
      <c r="K16" s="28">
        <f>시기외!K16*$G$3+K15*(1-$G$3)</f>
        <v>1.7471398426213039E-3</v>
      </c>
      <c r="L16" s="28">
        <f>외인!L16</f>
        <v>233792.98</v>
      </c>
      <c r="M16" s="28">
        <f>시기외!M16*$G$3+M15*(1-$G$3)</f>
        <v>4.4787215855189699E-3</v>
      </c>
      <c r="N16" s="28">
        <f>외인!N16</f>
        <v>230239.14</v>
      </c>
      <c r="O16" s="28">
        <f>시기외!O16*$G$3+O15*(1-$G$3)</f>
        <v>-1.6732891299098038E-4</v>
      </c>
      <c r="P16" s="28">
        <f>외인!P16</f>
        <v>184620.37</v>
      </c>
      <c r="Q16" s="28">
        <f>시기외!Q16*$G$3+Q15*(1-$G$3)</f>
        <v>2.391486464242175E-3</v>
      </c>
      <c r="R16" s="28">
        <f>외인!R16</f>
        <v>120382.14</v>
      </c>
      <c r="S16" s="28">
        <f>시기외!S16*$G$3+S15*(1-$G$3)</f>
        <v>8.8066309139058754E-4</v>
      </c>
      <c r="T16" s="28">
        <f>외인!T16</f>
        <v>8268.2800000000007</v>
      </c>
      <c r="U16" s="28">
        <f>시기외!U16*$G$3+U15*(1-$G$3)</f>
        <v>-9.0541648817965299E-3</v>
      </c>
      <c r="V16" s="28">
        <f>외인!V16</f>
        <v>89927.59</v>
      </c>
      <c r="W16" s="28">
        <f>시기외!W16*$G$3+W15*(1-$G$3)</f>
        <v>7.3774497972776765E-3</v>
      </c>
      <c r="X16" s="28">
        <f>외인!X16</f>
        <v>1714925.2</v>
      </c>
      <c r="Y16" s="28">
        <f>시기외!Y16*$G$3+Y15*(1-$G$3)</f>
        <v>-6.3593429169328209E-3</v>
      </c>
      <c r="Z16" s="28">
        <f>외인!Z16</f>
        <v>44897.89</v>
      </c>
      <c r="AA16" s="28">
        <f>시기외!AA16*$G$3+AA15*(1-$G$3)</f>
        <v>-9.3980501180013069E-4</v>
      </c>
      <c r="AB16" s="28">
        <f>외인!AB16</f>
        <v>188539.67</v>
      </c>
      <c r="AC16" s="28">
        <f>시기외!AC16*$G$3+AC15*(1-$G$3)</f>
        <v>-3.2742087005973404E-4</v>
      </c>
      <c r="AD16" s="28">
        <f>외인!AD16</f>
        <v>18793.72</v>
      </c>
      <c r="AE16" s="28">
        <f>시기외!AE16*$G$3+AE15*(1-$G$3)</f>
        <v>3.0555323668169632E-3</v>
      </c>
      <c r="AF16" s="28">
        <f>외인!AF16</f>
        <v>24208.61</v>
      </c>
      <c r="AG16" s="28">
        <f>시기외!AG16*$G$3+AG15*(1-$G$3)</f>
        <v>-2.4459860610527564E-3</v>
      </c>
      <c r="AH16" s="28">
        <f>외인!AH16</f>
        <v>178479.15</v>
      </c>
      <c r="AI16" s="28">
        <f>시기외!AI16*$G$3+AI15*(1-$G$3)</f>
        <v>9.6015275108955256E-4</v>
      </c>
      <c r="AJ16" s="28">
        <f>외인!AJ16</f>
        <v>105822.24</v>
      </c>
      <c r="AK16" s="28">
        <f>시기외!AK16*$G$3+AK15*(1-$G$3)</f>
        <v>-8.5814270057228182E-4</v>
      </c>
      <c r="AL16" s="28">
        <f>외인!AL16</f>
        <v>81661.84</v>
      </c>
      <c r="AM16" s="28">
        <f>시기외!AM16*$G$3+AM15*(1-$G$3)</f>
        <v>9.0624579047770583E-4</v>
      </c>
      <c r="AN16" s="28">
        <f>외인!AN16</f>
        <v>166094.35</v>
      </c>
      <c r="AO16" s="28">
        <f>시기외!AO16*$G$3+AO15*(1-$G$3)</f>
        <v>-5.1433329102084572E-4</v>
      </c>
      <c r="AP16" s="28">
        <f>외인!AP16</f>
        <v>100690.32</v>
      </c>
      <c r="AQ16" s="28">
        <f>시기외!AQ16*$G$3+AQ15*(1-$G$3)</f>
        <v>1.3250750851888761E-4</v>
      </c>
      <c r="AR16" s="28">
        <f>외인!AR16</f>
        <v>23007.59</v>
      </c>
      <c r="AS16" s="28">
        <f>시기외!AS16*$G$3+AS15*(1-$G$3)</f>
        <v>9.4591601411381232E-4</v>
      </c>
      <c r="AT16" s="28">
        <f>외인!AT16</f>
        <v>74704.070000000007</v>
      </c>
      <c r="AU16" s="28">
        <f>시기외!AU16*$G$3+AU15*(1-$G$3)</f>
        <v>5.8330203133713889E-4</v>
      </c>
      <c r="AV16" s="28">
        <f>외인!AV16</f>
        <v>45919.74</v>
      </c>
      <c r="AW16" s="28">
        <f>시기외!AW16*$G$3+AW15*(1-$G$3)</f>
        <v>-6.2372808519263001E-4</v>
      </c>
      <c r="AX16" s="28">
        <f>외인!AX16</f>
        <v>45886.559999999998</v>
      </c>
      <c r="AY16" s="28">
        <f>시기외!AY16*$G$3+AY15*(1-$G$3)</f>
        <v>2.3609792058804212E-3</v>
      </c>
      <c r="AZ16" s="28">
        <f>외인!AZ16</f>
        <v>1831227.79</v>
      </c>
      <c r="BA16" s="28">
        <f>시기외!BA16*$G$3+BA15*(1-$G$3)</f>
        <v>-5.5581152838583212E-3</v>
      </c>
      <c r="BB16" s="28">
        <f>외인!BB16</f>
        <v>90399.63</v>
      </c>
      <c r="BC16" s="28">
        <f>시기외!BC16*$G$3+BC15*(1-$G$3)</f>
        <v>-1.3159886060094786E-3</v>
      </c>
      <c r="BD16" s="28">
        <f>외인!BD16</f>
        <v>37330.639999999999</v>
      </c>
      <c r="BE16" s="28">
        <f>시기외!BE16*$G$3+BE15*(1-$G$3)</f>
        <v>-1.2761324855196585E-2</v>
      </c>
      <c r="BF16" s="28">
        <f>외인!BF16</f>
        <v>0</v>
      </c>
      <c r="BG16" s="28" t="e">
        <f>시기외!BG16*$G$3+BG15*(1-$G$3)</f>
        <v>#DIV/0!</v>
      </c>
      <c r="BH16" s="28">
        <f>외인!BH16</f>
        <v>82809.34</v>
      </c>
      <c r="BI16" s="28">
        <f>시기외!BI16*$G$3+BI15*(1-$G$3)</f>
        <v>-1.8364654869925368E-3</v>
      </c>
      <c r="BJ16" s="28">
        <f>외인!BJ16</f>
        <v>104368.28</v>
      </c>
      <c r="BK16" s="28">
        <f>시기외!BK16*$G$3+BK15*(1-$G$3)</f>
        <v>6.1131503747939419E-3</v>
      </c>
      <c r="BL16" s="28">
        <f>외인!BL16</f>
        <v>48414.44</v>
      </c>
      <c r="BM16" s="28">
        <f>시기외!BM16*$G$3+BM15*(1-$G$3)</f>
        <v>1.5174422035029969E-3</v>
      </c>
      <c r="BN16" s="28">
        <f>외인!BN16</f>
        <v>40814.58</v>
      </c>
      <c r="BO16" s="28">
        <f>시기외!BO16*$G$3+BO15*(1-$G$3)</f>
        <v>-5.1222507699142956E-4</v>
      </c>
      <c r="BP16" s="28">
        <f>외인!BP16</f>
        <v>56085.21</v>
      </c>
      <c r="BQ16" s="28">
        <f>시기외!BQ16*$G$3+BQ15*(1-$G$3)</f>
        <v>2.2891938574289435E-3</v>
      </c>
      <c r="BR16" s="28">
        <f>외인!BR16</f>
        <v>212149.78</v>
      </c>
      <c r="BS16" s="28">
        <f>시기외!BS16*$G$3+BS15*(1-$G$3)</f>
        <v>2.9553184174357645E-3</v>
      </c>
      <c r="BT16" s="28">
        <f>외인!BT16</f>
        <v>1746017.77</v>
      </c>
      <c r="BU16" s="28">
        <f>시기외!BU16*$G$3+BU15*(1-$G$3)</f>
        <v>-6.2093768516584642E-3</v>
      </c>
      <c r="BV16" s="28">
        <f>외인!BV16</f>
        <v>341015.4</v>
      </c>
      <c r="BW16" s="28">
        <f>시기외!BW16*$G$3+BW15*(1-$G$3)</f>
        <v>2.0133008491381835E-4</v>
      </c>
      <c r="BX16" s="28">
        <f>외인!BX16</f>
        <v>73822.47</v>
      </c>
      <c r="BY16" s="28">
        <f>시기외!BY16*$G$3+BY15*(1-$G$3)</f>
        <v>-3.8520604582347162E-4</v>
      </c>
      <c r="BZ16" s="28">
        <f>외인!BZ16</f>
        <v>247756.18</v>
      </c>
      <c r="CA16" s="28">
        <f>시기외!CA16*$G$3+CA15*(1-$G$3)</f>
        <v>-4.8465292811048606E-5</v>
      </c>
      <c r="CB16" s="28">
        <f>외인!CB16</f>
        <v>12448.45</v>
      </c>
      <c r="CC16" s="28">
        <f>시기외!CC16*$G$3+CC15*(1-$G$3)</f>
        <v>-3.9877336315900449E-4</v>
      </c>
      <c r="CD16" s="28">
        <f>외인!CD16</f>
        <v>31799.88</v>
      </c>
      <c r="CE16" s="28">
        <f>시기외!CE16*$G$3+CE15*(1-$G$3)</f>
        <v>-1.8843399337450169E-3</v>
      </c>
      <c r="CF16" s="28">
        <f>외인!CF16</f>
        <v>21956.23</v>
      </c>
      <c r="CG16" s="28">
        <f>시기외!CG16*$G$3+CG15*(1-$G$3)</f>
        <v>-1.1654793129430615E-5</v>
      </c>
      <c r="CH16" s="28">
        <f>외인!CH16</f>
        <v>64212.51</v>
      </c>
      <c r="CI16" s="28">
        <f>시기외!CI16*$G$3+CI15*(1-$G$3)</f>
        <v>-1.3754176362306245E-3</v>
      </c>
      <c r="CJ16" s="28">
        <f>외인!CJ16</f>
        <v>352789.88</v>
      </c>
      <c r="CK16" s="28">
        <f>시기외!CK16*$G$3+CK15*(1-$G$3)</f>
        <v>2.2655766302021895E-3</v>
      </c>
      <c r="CL16" s="28">
        <f>외인!CL16</f>
        <v>212072.04</v>
      </c>
      <c r="CM16" s="28">
        <f>시기외!CM16*$G$3+CM15*(1-$G$3)</f>
        <v>1.1774267573298858E-4</v>
      </c>
      <c r="CN16" s="28">
        <f>외인!CN16</f>
        <v>106709.31</v>
      </c>
      <c r="CO16" s="28">
        <f>시기외!CO16*$G$3+CO15*(1-$G$3)</f>
        <v>-1.0046068544096306E-3</v>
      </c>
      <c r="CP16" s="28">
        <f>외인!CP16</f>
        <v>90992.35</v>
      </c>
      <c r="CQ16" s="28">
        <f>시기외!CQ16*$G$3+CQ15*(1-$G$3)</f>
        <v>-1.2672920984618599E-3</v>
      </c>
      <c r="CR16" s="28">
        <f>외인!CR16</f>
        <v>150520.21</v>
      </c>
      <c r="CS16" s="28">
        <f>시기외!CS16*$G$3+CS15*(1-$G$3)</f>
        <v>8.2178666850181068E-4</v>
      </c>
      <c r="CT16" s="28">
        <f>외인!CT16</f>
        <v>89488.82</v>
      </c>
      <c r="CU16" s="28">
        <f>시기외!CU16*$G$3+CU15*(1-$G$3)</f>
        <v>2.6804192869152271E-3</v>
      </c>
      <c r="CV16" s="28">
        <f>외인!CV16</f>
        <v>1746017.77</v>
      </c>
      <c r="CW16" s="28">
        <f>시기외!CW16*$G$3+CW15*(1-$G$3)</f>
        <v>-6.2093768516584642E-3</v>
      </c>
      <c r="CX16" s="28">
        <f>외인!CX16</f>
        <v>172632.69</v>
      </c>
      <c r="CY16" s="28">
        <f>시기외!CY16*$G$3+CY15*(1-$G$3)</f>
        <v>3.8427088694818084E-3</v>
      </c>
      <c r="CZ16" s="28">
        <f>외인!CZ16</f>
        <v>15369.56</v>
      </c>
      <c r="DA16" s="28">
        <f>시기외!DA16*$G$3+DA15*(1-$G$3)</f>
        <v>1.2371980600933332E-3</v>
      </c>
      <c r="DB16" s="28">
        <f>외인!DB16</f>
        <v>37330.639999999999</v>
      </c>
      <c r="DC16" s="28">
        <f>시기외!DC16*$G$3+DC15*(1-$G$3)</f>
        <v>-1.2761324855196585E-2</v>
      </c>
      <c r="DD16" s="28">
        <f>외인!DD16</f>
        <v>8268.2800000000007</v>
      </c>
      <c r="DE16" s="28">
        <f>시기외!DE16*$G$3+DE15*(1-$G$3)</f>
        <v>-9.0541648817965299E-3</v>
      </c>
      <c r="DF16" s="28">
        <f>외인!DF16</f>
        <v>55780.91</v>
      </c>
      <c r="DG16" s="28">
        <f>시기외!DG16*$G$3+DG15*(1-$G$3)</f>
        <v>-4.6445648113833563E-5</v>
      </c>
      <c r="DH16" s="28">
        <f>외인!DH16</f>
        <v>24146.48</v>
      </c>
      <c r="DI16" s="28">
        <f>시기외!DI16*$G$3+DI15*(1-$G$3)</f>
        <v>-2.097133896917746E-3</v>
      </c>
      <c r="DJ16" s="28">
        <f>외인!DJ16</f>
        <v>499621.43</v>
      </c>
      <c r="DK16" s="28">
        <f>시기외!DK16*$G$3+DK15*(1-$G$3)</f>
        <v>2.2433340089601885E-3</v>
      </c>
      <c r="DL16" s="28">
        <f>외인!DL16</f>
        <v>82368.679999999993</v>
      </c>
      <c r="DM16" s="28">
        <f>시기외!DM16*$G$3+DM15*(1-$G$3)</f>
        <v>-1.1453181796341008E-3</v>
      </c>
      <c r="DN16" s="28">
        <f>외인!DN16</f>
        <v>1746017.77</v>
      </c>
      <c r="DO16" s="28">
        <f>시기외!DO16*$G$3+DO15*(1-$G$3)</f>
        <v>-6.2093768516584642E-3</v>
      </c>
      <c r="DP16" s="28">
        <f>외인!DP16</f>
        <v>71989.070000000007</v>
      </c>
      <c r="DQ16" s="28">
        <f>시기외!DQ16*$G$3+DQ15*(1-$G$3)</f>
        <v>5.5584701716930255E-3</v>
      </c>
      <c r="DR16" s="28">
        <f>외인!DR16</f>
        <v>35909.160000000003</v>
      </c>
      <c r="DS16" s="28">
        <f>시기외!DS16*$G$3+DS15*(1-$G$3)</f>
        <v>7.5561925495586915E-4</v>
      </c>
      <c r="DT16" s="28">
        <f>외인!DT16</f>
        <v>120382.14</v>
      </c>
      <c r="DU16" s="28">
        <f>시기외!DU16*$G$3+DU15*(1-$G$3)</f>
        <v>8.8066309139058754E-4</v>
      </c>
      <c r="DV16" s="28">
        <f>외인!DV16</f>
        <v>29967.72</v>
      </c>
      <c r="DW16" s="28">
        <f>시기외!DW16*$G$3+DW15*(1-$G$3)</f>
        <v>5.8950330037823868E-4</v>
      </c>
      <c r="DX16" s="28">
        <f>외인!DX16</f>
        <v>89927.59</v>
      </c>
      <c r="DY16" s="28">
        <f>시기외!DY16*$G$3+DY15*(1-$G$3)</f>
        <v>7.3774497972776765E-3</v>
      </c>
      <c r="DZ16" s="28">
        <f>외인!DZ16</f>
        <v>9402.1</v>
      </c>
      <c r="EA16" s="28">
        <f>시기외!EA16*$G$3+EA15*(1-$G$3)</f>
        <v>5.6310669762484229E-4</v>
      </c>
      <c r="EB16" s="28">
        <f>외인!EB16</f>
        <v>12334.8</v>
      </c>
      <c r="EC16" s="28">
        <f>시기외!EC16*$G$3+EC15*(1-$G$3)</f>
        <v>-2.6936107018064345E-3</v>
      </c>
      <c r="ED16" s="28">
        <f>외인!ED16</f>
        <v>9228.9500000000007</v>
      </c>
      <c r="EE16" s="28">
        <f>시기외!EE16*$G$3+EE15*(1-$G$3)</f>
        <v>2.1021938325571396E-3</v>
      </c>
      <c r="EF16" s="28">
        <f>외인!EF16</f>
        <v>233514.73</v>
      </c>
      <c r="EG16" s="28">
        <f>시기외!EG16*$G$3+EG15*(1-$G$3)</f>
        <v>1.7565408817819005E-3</v>
      </c>
      <c r="EH16" s="28">
        <f>외인!EH16</f>
        <v>166541.76999999999</v>
      </c>
      <c r="EI16" s="28">
        <f>시기외!EI16*$G$3+EI15*(1-$G$3)</f>
        <v>6.4517143175409379E-4</v>
      </c>
      <c r="EJ16" s="28">
        <f>외인!EJ16</f>
        <v>86990.79</v>
      </c>
      <c r="EK16" s="28">
        <f>시기외!EK16*$G$3+EK15*(1-$G$3)</f>
        <v>-4.2261387656159768E-4</v>
      </c>
      <c r="EL16" s="28">
        <f>외인!EL16</f>
        <v>34099.94</v>
      </c>
      <c r="EM16" s="28">
        <f>시기외!EM16*$G$3+EM15*(1-$G$3)</f>
        <v>-1.7298870444606596E-3</v>
      </c>
      <c r="EN16" s="28">
        <f>외인!EN16</f>
        <v>35909.160000000003</v>
      </c>
      <c r="EO16" s="28">
        <f>시기외!EO16*$G$3+EO15*(1-$G$3)</f>
        <v>7.5561925495586915E-4</v>
      </c>
      <c r="EP16" s="28">
        <f>외인!EP16</f>
        <v>153178.60999999999</v>
      </c>
      <c r="EQ16" s="28">
        <f>시기외!EQ16*$G$3+EQ15*(1-$G$3)</f>
        <v>-2.7903891318749362E-4</v>
      </c>
      <c r="ER16" s="28">
        <f>외인!ER16</f>
        <v>10398.36</v>
      </c>
      <c r="ES16" s="28">
        <f>시기외!ES16*$G$3+ES15*(1-$G$3)</f>
        <v>3.525432037236154E-3</v>
      </c>
      <c r="ET16" s="28">
        <f>외인!ET16</f>
        <v>100690.32</v>
      </c>
      <c r="EU16" s="28">
        <f>시기외!EU16*$G$3+EU15*(1-$G$3)</f>
        <v>1.3250750851888761E-4</v>
      </c>
      <c r="EV16" s="28">
        <f>외인!EV16</f>
        <v>44897.89</v>
      </c>
      <c r="EW16" s="28">
        <f>시기외!EW16*$G$3+EW15*(1-$G$3)</f>
        <v>-9.3980501180013069E-4</v>
      </c>
      <c r="EX16" s="28">
        <f>외인!EX16</f>
        <v>46094.47</v>
      </c>
      <c r="EY16" s="28">
        <f>시기외!EY16*$G$3+EY15*(1-$G$3)</f>
        <v>-1.5777424293956068E-3</v>
      </c>
    </row>
    <row r="17" spans="1:155">
      <c r="A17" s="27">
        <f>외인!A17</f>
        <v>46086</v>
      </c>
      <c r="B17" s="28">
        <f>외인!B17</f>
        <v>4464658.88</v>
      </c>
      <c r="C17" s="28">
        <f>시기외!C17*$G$3+C16*(1-$G$3)</f>
        <v>-2.6803449989412542E-3</v>
      </c>
      <c r="D17" s="28">
        <f>외인!D17</f>
        <v>613583.1</v>
      </c>
      <c r="E17" s="28">
        <f>시기외!E17*$G$3+E16*(1-$G$3)</f>
        <v>3.8631196550631304E-3</v>
      </c>
      <c r="F17" s="28">
        <f>외인!F17</f>
        <v>1939793.38</v>
      </c>
      <c r="G17" s="28">
        <f>시기외!G17*$G$3+G16*(1-$G$3)</f>
        <v>-4.8417606776572095E-3</v>
      </c>
      <c r="H17" s="28">
        <f>외인!H17</f>
        <v>278413.45</v>
      </c>
      <c r="I17" s="28">
        <f>시기외!I17*$G$3+I16*(1-$G$3)</f>
        <v>3.99150941132158E-3</v>
      </c>
      <c r="J17" s="28">
        <f>외인!J17</f>
        <v>36430.1</v>
      </c>
      <c r="K17" s="28">
        <f>시기외!K17*$G$3+K16*(1-$G$3)</f>
        <v>1.9592278637455165E-3</v>
      </c>
      <c r="L17" s="28">
        <f>외인!L17</f>
        <v>258561.07</v>
      </c>
      <c r="M17" s="28">
        <f>시기외!M17*$G$3+M16*(1-$G$3)</f>
        <v>3.9166564578170717E-3</v>
      </c>
      <c r="N17" s="28">
        <f>외인!N17</f>
        <v>249201.36</v>
      </c>
      <c r="O17" s="28">
        <f>시기외!O17*$G$3+O16*(1-$G$3)</f>
        <v>-8.8740857826514097E-4</v>
      </c>
      <c r="P17" s="28">
        <f>외인!P17</f>
        <v>201422.66</v>
      </c>
      <c r="Q17" s="28">
        <f>시기외!Q17*$G$3+Q16*(1-$G$3)</f>
        <v>2.5628829885904108E-3</v>
      </c>
      <c r="R17" s="28">
        <f>외인!R17</f>
        <v>130259.1</v>
      </c>
      <c r="S17" s="28">
        <f>시기외!S17*$G$3+S16*(1-$G$3)</f>
        <v>9.0762192640863335E-4</v>
      </c>
      <c r="T17" s="28">
        <f>외인!T17</f>
        <v>8610.44</v>
      </c>
      <c r="U17" s="28">
        <f>시기외!U17*$G$3+U16*(1-$G$3)</f>
        <v>-9.6621862807777289E-3</v>
      </c>
      <c r="V17" s="28">
        <f>외인!V17</f>
        <v>106943.3</v>
      </c>
      <c r="W17" s="28">
        <f>시기외!W17*$G$3+W16*(1-$G$3)</f>
        <v>8.2320524383965518E-3</v>
      </c>
      <c r="X17" s="28">
        <f>외인!X17</f>
        <v>1914193.65</v>
      </c>
      <c r="Y17" s="28">
        <f>시기외!Y17*$G$3+Y16*(1-$G$3)</f>
        <v>-6.3504310439187603E-3</v>
      </c>
      <c r="Z17" s="28">
        <f>외인!Z17</f>
        <v>47777.38</v>
      </c>
      <c r="AA17" s="28">
        <f>시기외!AA17*$G$3+AA16*(1-$G$3)</f>
        <v>-8.4458318482910123E-4</v>
      </c>
      <c r="AB17" s="28">
        <f>외인!AB17</f>
        <v>200476.57</v>
      </c>
      <c r="AC17" s="28">
        <f>시기외!AC17*$G$3+AC16*(1-$G$3)</f>
        <v>-2.6529182734455931E-4</v>
      </c>
      <c r="AD17" s="28">
        <f>외인!AD17</f>
        <v>19943.77</v>
      </c>
      <c r="AE17" s="28">
        <f>시기외!AE17*$G$3+AE16*(1-$G$3)</f>
        <v>2.1134310740218609E-3</v>
      </c>
      <c r="AF17" s="28">
        <f>외인!AF17</f>
        <v>25264.26</v>
      </c>
      <c r="AG17" s="28">
        <f>시기외!AG17*$G$3+AG16*(1-$G$3)</f>
        <v>-2.5958723016714577E-3</v>
      </c>
      <c r="AH17" s="28">
        <f>외인!AH17</f>
        <v>196346.11</v>
      </c>
      <c r="AI17" s="28">
        <f>시기외!AI17*$G$3+AI16*(1-$G$3)</f>
        <v>1.0554536478405996E-3</v>
      </c>
      <c r="AJ17" s="28">
        <f>외인!AJ17</f>
        <v>111999.29</v>
      </c>
      <c r="AK17" s="28">
        <f>시기외!AK17*$G$3+AK16*(1-$G$3)</f>
        <v>-8.7569587066170735E-4</v>
      </c>
      <c r="AL17" s="28">
        <f>외인!AL17</f>
        <v>88603.33</v>
      </c>
      <c r="AM17" s="28">
        <f>시기외!AM17*$G$3+AM16*(1-$G$3)</f>
        <v>1.021024607594734E-3</v>
      </c>
      <c r="AN17" s="28">
        <f>외인!AN17</f>
        <v>179639.02</v>
      </c>
      <c r="AO17" s="28">
        <f>시기외!AO17*$G$3+AO16*(1-$G$3)</f>
        <v>-1.530709758456348E-3</v>
      </c>
      <c r="AP17" s="28">
        <f>외인!AP17</f>
        <v>112100.54</v>
      </c>
      <c r="AQ17" s="28">
        <f>시기외!AQ17*$G$3+AQ16*(1-$G$3)</f>
        <v>4.62850852011432E-4</v>
      </c>
      <c r="AR17" s="28">
        <f>외인!AR17</f>
        <v>24100.799999999999</v>
      </c>
      <c r="AS17" s="28">
        <f>시기외!AS17*$G$3+AS16*(1-$G$3)</f>
        <v>3.2763246736302351E-4</v>
      </c>
      <c r="AT17" s="28">
        <f>외인!AT17</f>
        <v>78461.64</v>
      </c>
      <c r="AU17" s="28">
        <f>시기외!AU17*$G$3+AU16*(1-$G$3)</f>
        <v>5.5756317446184912E-4</v>
      </c>
      <c r="AV17" s="28">
        <f>외인!AV17</f>
        <v>47698.22</v>
      </c>
      <c r="AW17" s="28">
        <f>시기외!AW17*$G$3+AW16*(1-$G$3)</f>
        <v>-6.0624406094538809E-4</v>
      </c>
      <c r="AX17" s="28">
        <f>외인!AX17</f>
        <v>50670</v>
      </c>
      <c r="AY17" s="28">
        <f>시기외!AY17*$G$3+AY16*(1-$G$3)</f>
        <v>2.0967329780655682E-3</v>
      </c>
      <c r="AZ17" s="28">
        <f>외인!AZ17</f>
        <v>2042033.87</v>
      </c>
      <c r="BA17" s="28">
        <f>시기외!BA17*$G$3+BA16*(1-$G$3)</f>
        <v>-5.6019712833971641E-3</v>
      </c>
      <c r="BB17" s="28">
        <f>외인!BB17</f>
        <v>97622.1</v>
      </c>
      <c r="BC17" s="28">
        <f>시기외!BC17*$G$3+BC16*(1-$G$3)</f>
        <v>-1.1547710580997045E-3</v>
      </c>
      <c r="BD17" s="28">
        <f>외인!BD17</f>
        <v>39797.15</v>
      </c>
      <c r="BE17" s="28">
        <f>시기외!BE17*$G$3+BE16*(1-$G$3)</f>
        <v>-1.3118929281795023E-2</v>
      </c>
      <c r="BF17" s="28">
        <f>외인!BF17</f>
        <v>0</v>
      </c>
      <c r="BG17" s="28" t="e">
        <f>시기외!BG17*$G$3+BG16*(1-$G$3)</f>
        <v>#DIV/0!</v>
      </c>
      <c r="BH17" s="28">
        <f>외인!BH17</f>
        <v>91462.47</v>
      </c>
      <c r="BI17" s="28">
        <f>시기외!BI17*$G$3+BI16*(1-$G$3)</f>
        <v>-2.0357945425896404E-3</v>
      </c>
      <c r="BJ17" s="28">
        <f>외인!BJ17</f>
        <v>115016.77</v>
      </c>
      <c r="BK17" s="28">
        <f>시기외!BK17*$G$3+BK16*(1-$G$3)</f>
        <v>5.5307405753920623E-3</v>
      </c>
      <c r="BL17" s="28">
        <f>외인!BL17</f>
        <v>52002.12</v>
      </c>
      <c r="BM17" s="28">
        <f>시기외!BM17*$G$3+BM16*(1-$G$3)</f>
        <v>9.7273005727148139E-4</v>
      </c>
      <c r="BN17" s="28">
        <f>외인!BN17</f>
        <v>43699.23</v>
      </c>
      <c r="BO17" s="28">
        <f>시기외!BO17*$G$3+BO16*(1-$G$3)</f>
        <v>-1.0823324944757046E-3</v>
      </c>
      <c r="BP17" s="28">
        <f>외인!BP17</f>
        <v>61074.21</v>
      </c>
      <c r="BQ17" s="28">
        <f>시기외!BQ17*$G$3+BQ16*(1-$G$3)</f>
        <v>2.0668396317460838E-3</v>
      </c>
      <c r="BR17" s="28">
        <f>외인!BR17</f>
        <v>237719.65</v>
      </c>
      <c r="BS17" s="28">
        <f>시기외!BS17*$G$3+BS16*(1-$G$3)</f>
        <v>2.8154916154208803E-3</v>
      </c>
      <c r="BT17" s="28">
        <f>외인!BT17</f>
        <v>1950178.67</v>
      </c>
      <c r="BU17" s="28">
        <f>시기외!BU17*$G$3+BU16*(1-$G$3)</f>
        <v>-6.1870282650349313E-3</v>
      </c>
      <c r="BV17" s="28">
        <f>외인!BV17</f>
        <v>378035.46</v>
      </c>
      <c r="BW17" s="28">
        <f>시기외!BW17*$G$3+BW16*(1-$G$3)</f>
        <v>9.6533277162082218E-5</v>
      </c>
      <c r="BX17" s="28">
        <f>외인!BX17</f>
        <v>77550.73</v>
      </c>
      <c r="BY17" s="28">
        <f>시기외!BY17*$G$3+BY16*(1-$G$3)</f>
        <v>-7.672229625039392E-4</v>
      </c>
      <c r="BZ17" s="28">
        <f>외인!BZ17</f>
        <v>268242.34999999998</v>
      </c>
      <c r="CA17" s="28">
        <f>시기외!CA17*$G$3+CA16*(1-$G$3)</f>
        <v>-6.9069139685059243E-4</v>
      </c>
      <c r="CB17" s="28">
        <f>외인!CB17</f>
        <v>13000.49</v>
      </c>
      <c r="CC17" s="28">
        <f>시기외!CC17*$G$3+CC16*(1-$G$3)</f>
        <v>-2.9647841273772738E-4</v>
      </c>
      <c r="CD17" s="28">
        <f>외인!CD17</f>
        <v>33382.080000000002</v>
      </c>
      <c r="CE17" s="28">
        <f>시기외!CE17*$G$3+CE16*(1-$G$3)</f>
        <v>-1.5178458036125956E-3</v>
      </c>
      <c r="CF17" s="28">
        <f>외인!CF17</f>
        <v>22937.06</v>
      </c>
      <c r="CG17" s="28">
        <f>시기외!CG17*$G$3+CG16*(1-$G$3)</f>
        <v>2.3193706341725266E-4</v>
      </c>
      <c r="CH17" s="28">
        <f>외인!CH17</f>
        <v>66593.58</v>
      </c>
      <c r="CI17" s="28">
        <f>시기외!CI17*$G$3+CI16*(1-$G$3)</f>
        <v>-1.3456758355443745E-3</v>
      </c>
      <c r="CJ17" s="28">
        <f>외인!CJ17</f>
        <v>390855.45</v>
      </c>
      <c r="CK17" s="28">
        <f>시기외!CK17*$G$3+CK16*(1-$G$3)</f>
        <v>2.5942155472209964E-3</v>
      </c>
      <c r="CL17" s="28">
        <f>외인!CL17</f>
        <v>228880.07</v>
      </c>
      <c r="CM17" s="28">
        <f>시기외!CM17*$G$3+CM16*(1-$G$3)</f>
        <v>5.3282345473058319E-5</v>
      </c>
      <c r="CN17" s="28">
        <f>외인!CN17</f>
        <v>119649.14</v>
      </c>
      <c r="CO17" s="28">
        <f>시기외!CO17*$G$3+CO16*(1-$G$3)</f>
        <v>-7.2167660560920849E-4</v>
      </c>
      <c r="CP17" s="28">
        <f>외인!CP17</f>
        <v>98255.45</v>
      </c>
      <c r="CQ17" s="28">
        <f>시기외!CQ17*$G$3+CQ16*(1-$G$3)</f>
        <v>-1.1005863636955101E-3</v>
      </c>
      <c r="CR17" s="28">
        <f>외인!CR17</f>
        <v>161897.74</v>
      </c>
      <c r="CS17" s="28">
        <f>시기외!CS17*$G$3+CS16*(1-$G$3)</f>
        <v>8.0895292220038478E-4</v>
      </c>
      <c r="CT17" s="28">
        <f>외인!CT17</f>
        <v>100651.76</v>
      </c>
      <c r="CU17" s="28">
        <f>시기외!CU17*$G$3+CU16*(1-$G$3)</f>
        <v>3.0577310142076374E-3</v>
      </c>
      <c r="CV17" s="28">
        <f>외인!CV17</f>
        <v>1950178.67</v>
      </c>
      <c r="CW17" s="28">
        <f>시기외!CW17*$G$3+CW16*(1-$G$3)</f>
        <v>-6.1870282650349313E-3</v>
      </c>
      <c r="CX17" s="28">
        <f>외인!CX17</f>
        <v>189579.76</v>
      </c>
      <c r="CY17" s="28">
        <f>시기외!CY17*$G$3+CY16*(1-$G$3)</f>
        <v>3.4871209058509028E-3</v>
      </c>
      <c r="CZ17" s="28">
        <f>외인!CZ17</f>
        <v>16724.73</v>
      </c>
      <c r="DA17" s="28">
        <f>시기외!DA17*$G$3+DA16*(1-$G$3)</f>
        <v>1.0050057086235242E-3</v>
      </c>
      <c r="DB17" s="28">
        <f>외인!DB17</f>
        <v>39797.15</v>
      </c>
      <c r="DC17" s="28">
        <f>시기외!DC17*$G$3+DC16*(1-$G$3)</f>
        <v>-1.3118929281795023E-2</v>
      </c>
      <c r="DD17" s="28">
        <f>외인!DD17</f>
        <v>8610.44</v>
      </c>
      <c r="DE17" s="28">
        <f>시기외!DE17*$G$3+DE16*(1-$G$3)</f>
        <v>-9.6621862807777289E-3</v>
      </c>
      <c r="DF17" s="28">
        <f>외인!DF17</f>
        <v>58563.12</v>
      </c>
      <c r="DG17" s="28">
        <f>시기외!DG17*$G$3+DG16*(1-$G$3)</f>
        <v>-5.2267079547103034E-4</v>
      </c>
      <c r="DH17" s="28">
        <f>외인!DH17</f>
        <v>25343.33</v>
      </c>
      <c r="DI17" s="28">
        <f>시기외!DI17*$G$3+DI16*(1-$G$3)</f>
        <v>-1.6794342108387755E-3</v>
      </c>
      <c r="DJ17" s="28">
        <f>외인!DJ17</f>
        <v>555378.41</v>
      </c>
      <c r="DK17" s="28">
        <f>시기외!DK17*$G$3+DK16*(1-$G$3)</f>
        <v>2.0700497251882159E-3</v>
      </c>
      <c r="DL17" s="28">
        <f>외인!DL17</f>
        <v>93605.1</v>
      </c>
      <c r="DM17" s="28">
        <f>시기외!DM17*$G$3+DM16*(1-$G$3)</f>
        <v>-8.0581067131298449E-4</v>
      </c>
      <c r="DN17" s="28">
        <f>외인!DN17</f>
        <v>1950178.67</v>
      </c>
      <c r="DO17" s="28">
        <f>시기외!DO17*$G$3+DO16*(1-$G$3)</f>
        <v>-6.1870282650349313E-3</v>
      </c>
      <c r="DP17" s="28">
        <f>외인!DP17</f>
        <v>82171.92</v>
      </c>
      <c r="DQ17" s="28">
        <f>시기외!DQ17*$G$3+DQ16*(1-$G$3)</f>
        <v>6.0970592358990027E-3</v>
      </c>
      <c r="DR17" s="28">
        <f>외인!DR17</f>
        <v>38156.5</v>
      </c>
      <c r="DS17" s="28">
        <f>시기외!DS17*$G$3+DS16*(1-$G$3)</f>
        <v>9.7176637334491812E-4</v>
      </c>
      <c r="DT17" s="28">
        <f>외인!DT17</f>
        <v>130259.1</v>
      </c>
      <c r="DU17" s="28">
        <f>시기외!DU17*$G$3+DU16*(1-$G$3)</f>
        <v>9.0762192640863335E-4</v>
      </c>
      <c r="DV17" s="28">
        <f>외인!DV17</f>
        <v>31466.400000000001</v>
      </c>
      <c r="DW17" s="28">
        <f>시기외!DW17*$G$3+DW16*(1-$G$3)</f>
        <v>4.2048517970142492E-4</v>
      </c>
      <c r="DX17" s="28">
        <f>외인!DX17</f>
        <v>106943.3</v>
      </c>
      <c r="DY17" s="28">
        <f>시기외!DY17*$G$3+DY16*(1-$G$3)</f>
        <v>8.2320524383965518E-3</v>
      </c>
      <c r="DZ17" s="28">
        <f>외인!DZ17</f>
        <v>10139.719999999999</v>
      </c>
      <c r="EA17" s="28">
        <f>시기외!EA17*$G$3+EA16*(1-$G$3)</f>
        <v>9.6290920705477097E-4</v>
      </c>
      <c r="EB17" s="28">
        <f>외인!EB17</f>
        <v>12982.08</v>
      </c>
      <c r="EC17" s="28">
        <f>시기외!EC17*$G$3+EC16*(1-$G$3)</f>
        <v>-2.0130433396045818E-3</v>
      </c>
      <c r="ED17" s="28">
        <f>외인!ED17</f>
        <v>10329.61</v>
      </c>
      <c r="EE17" s="28">
        <f>시기외!EE17*$G$3+EE16*(1-$G$3)</f>
        <v>2.8261046625405106E-3</v>
      </c>
      <c r="EF17" s="28">
        <f>외인!EF17</f>
        <v>256324.36</v>
      </c>
      <c r="EG17" s="28">
        <f>시기외!EG17*$G$3+EG16*(1-$G$3)</f>
        <v>1.9361005031348663E-3</v>
      </c>
      <c r="EH17" s="28">
        <f>외인!EH17</f>
        <v>182236.5</v>
      </c>
      <c r="EI17" s="28">
        <f>시기외!EI17*$G$3+EI16*(1-$G$3)</f>
        <v>5.4078148232628563E-4</v>
      </c>
      <c r="EJ17" s="28">
        <f>외인!EJ17</f>
        <v>90671.29</v>
      </c>
      <c r="EK17" s="28">
        <f>시기외!EK17*$G$3+EK16*(1-$G$3)</f>
        <v>-3.4308917829799446E-4</v>
      </c>
      <c r="EL17" s="28">
        <f>외인!EL17</f>
        <v>35800.54</v>
      </c>
      <c r="EM17" s="28">
        <f>시기외!EM17*$G$3+EM16*(1-$G$3)</f>
        <v>-1.3738937449582342E-3</v>
      </c>
      <c r="EN17" s="28">
        <f>외인!EN17</f>
        <v>38156.5</v>
      </c>
      <c r="EO17" s="28">
        <f>시기외!EO17*$G$3+EO16*(1-$G$3)</f>
        <v>9.7176637334491812E-4</v>
      </c>
      <c r="EP17" s="28">
        <f>외인!EP17</f>
        <v>172777.34</v>
      </c>
      <c r="EQ17" s="28">
        <f>시기외!EQ17*$G$3+EQ16*(1-$G$3)</f>
        <v>-4.0075928980541208E-4</v>
      </c>
      <c r="ER17" s="28">
        <f>외인!ER17</f>
        <v>12544.21</v>
      </c>
      <c r="ES17" s="28">
        <f>시기외!ES17*$G$3+ES16*(1-$G$3)</f>
        <v>5.205474557425295E-3</v>
      </c>
      <c r="ET17" s="28">
        <f>외인!ET17</f>
        <v>112100.54</v>
      </c>
      <c r="EU17" s="28">
        <f>시기외!EU17*$G$3+EU16*(1-$G$3)</f>
        <v>4.62850852011432E-4</v>
      </c>
      <c r="EV17" s="28">
        <f>외인!EV17</f>
        <v>47777.38</v>
      </c>
      <c r="EW17" s="28">
        <f>시기외!EW17*$G$3+EW16*(1-$G$3)</f>
        <v>-8.4458318482910123E-4</v>
      </c>
      <c r="EX17" s="28">
        <f>외인!EX17</f>
        <v>50478.07</v>
      </c>
      <c r="EY17" s="28">
        <f>시기외!EY17*$G$3+EY16*(1-$G$3)</f>
        <v>-1.3433027919512168E-3</v>
      </c>
    </row>
    <row r="18" spans="1:155">
      <c r="A18" s="27">
        <f>외인!A18</f>
        <v>46087</v>
      </c>
      <c r="B18" s="28">
        <f>외인!B18</f>
        <v>4465429.3899999997</v>
      </c>
      <c r="C18" s="28">
        <f>시기외!C18*$G$3+C17*(1-$G$3)</f>
        <v>-2.8814981470474295E-3</v>
      </c>
      <c r="D18" s="28">
        <f>외인!D18</f>
        <v>635652.81000000006</v>
      </c>
      <c r="E18" s="28">
        <f>시기외!E18*$G$3+E17*(1-$G$3)</f>
        <v>4.2863858223265248E-3</v>
      </c>
      <c r="F18" s="28">
        <f>외인!F18</f>
        <v>1919023.78</v>
      </c>
      <c r="G18" s="28">
        <f>시기외!G18*$G$3+G17*(1-$G$3)</f>
        <v>-4.9719251064856166E-3</v>
      </c>
      <c r="H18" s="28">
        <f>외인!H18</f>
        <v>286900.24</v>
      </c>
      <c r="I18" s="28">
        <f>시기외!I18*$G$3+I17*(1-$G$3)</f>
        <v>3.4820559896935228E-3</v>
      </c>
      <c r="J18" s="28">
        <f>외인!J18</f>
        <v>37953.769999999997</v>
      </c>
      <c r="K18" s="28">
        <f>시기외!K18*$G$3+K17*(1-$G$3)</f>
        <v>2.0745500095350321E-3</v>
      </c>
      <c r="L18" s="28">
        <f>외인!L18</f>
        <v>265166.5</v>
      </c>
      <c r="M18" s="28">
        <f>시기외!M18*$G$3+M17*(1-$G$3)</f>
        <v>3.3331008516823773E-3</v>
      </c>
      <c r="N18" s="28">
        <f>외인!N18</f>
        <v>251885.37</v>
      </c>
      <c r="O18" s="28">
        <f>시기외!O18*$G$3+O17*(1-$G$3)</f>
        <v>-1.6837871738892055E-3</v>
      </c>
      <c r="P18" s="28">
        <f>외인!P18</f>
        <v>201526.43</v>
      </c>
      <c r="Q18" s="28">
        <f>시기외!Q18*$G$3+Q17*(1-$G$3)</f>
        <v>2.5341647404156361E-3</v>
      </c>
      <c r="R18" s="28">
        <f>외인!R18</f>
        <v>132744.9</v>
      </c>
      <c r="S18" s="28">
        <f>시기외!S18*$G$3+S17*(1-$G$3)</f>
        <v>4.1575637554444958E-4</v>
      </c>
      <c r="T18" s="28">
        <f>외인!T18</f>
        <v>8494.36</v>
      </c>
      <c r="U18" s="28">
        <f>시기외!U18*$G$3+U17*(1-$G$3)</f>
        <v>-1.0429861472027034E-2</v>
      </c>
      <c r="V18" s="28">
        <f>외인!V18</f>
        <v>112257.29</v>
      </c>
      <c r="W18" s="28">
        <f>시기외!W18*$G$3+W17*(1-$G$3)</f>
        <v>8.565492633104908E-3</v>
      </c>
      <c r="X18" s="28">
        <f>외인!X18</f>
        <v>1887443.01</v>
      </c>
      <c r="Y18" s="28">
        <f>시기외!Y18*$G$3+Y17*(1-$G$3)</f>
        <v>-6.4511675192715692E-3</v>
      </c>
      <c r="Z18" s="28">
        <f>외인!Z18</f>
        <v>47806.34</v>
      </c>
      <c r="AA18" s="28">
        <f>시기외!AA18*$G$3+AA17*(1-$G$3)</f>
        <v>-6.7796083405617712E-4</v>
      </c>
      <c r="AB18" s="28">
        <f>외인!AB18</f>
        <v>198377.1</v>
      </c>
      <c r="AC18" s="28">
        <f>시기외!AC18*$G$3+AC17*(1-$G$3)</f>
        <v>-2.1849065665863269E-4</v>
      </c>
      <c r="AD18" s="28">
        <f>외인!AD18</f>
        <v>20095.599999999999</v>
      </c>
      <c r="AE18" s="28">
        <f>시기외!AE18*$G$3+AE17*(1-$G$3)</f>
        <v>1.2728286498316921E-3</v>
      </c>
      <c r="AF18" s="28">
        <f>외인!AF18</f>
        <v>24831.13</v>
      </c>
      <c r="AG18" s="28">
        <f>시기외!AG18*$G$3+AG17*(1-$G$3)</f>
        <v>-2.7391264620357124E-3</v>
      </c>
      <c r="AH18" s="28">
        <f>외인!AH18</f>
        <v>197529.66</v>
      </c>
      <c r="AI18" s="28">
        <f>시기외!AI18*$G$3+AI17*(1-$G$3)</f>
        <v>1.1714842069563112E-3</v>
      </c>
      <c r="AJ18" s="28">
        <f>외인!AJ18</f>
        <v>115796.34</v>
      </c>
      <c r="AK18" s="28">
        <f>시기외!AK18*$G$3+AK17*(1-$G$3)</f>
        <v>-1.215094963964073E-3</v>
      </c>
      <c r="AL18" s="28">
        <f>외인!AL18</f>
        <v>90185.69</v>
      </c>
      <c r="AM18" s="28">
        <f>시기외!AM18*$G$3+AM17*(1-$G$3)</f>
        <v>8.8504566025600459E-4</v>
      </c>
      <c r="AN18" s="28">
        <f>외인!AN18</f>
        <v>180885.97</v>
      </c>
      <c r="AO18" s="28">
        <f>시기외!AO18*$G$3+AO17*(1-$G$3)</f>
        <v>-2.5341009944277069E-3</v>
      </c>
      <c r="AP18" s="28">
        <f>외인!AP18</f>
        <v>112242.08</v>
      </c>
      <c r="AQ18" s="28">
        <f>시기외!AQ18*$G$3+AQ17*(1-$G$3)</f>
        <v>3.4730205528490704E-4</v>
      </c>
      <c r="AR18" s="28">
        <f>외인!AR18</f>
        <v>24052.63</v>
      </c>
      <c r="AS18" s="28">
        <f>시기외!AS18*$G$3+AS17*(1-$G$3)</f>
        <v>-1.4287691472930354E-4</v>
      </c>
      <c r="AT18" s="28">
        <f>외인!AT18</f>
        <v>79417.710000000006</v>
      </c>
      <c r="AU18" s="28">
        <f>시기외!AU18*$G$3+AU17*(1-$G$3)</f>
        <v>3.3223000013956965E-4</v>
      </c>
      <c r="AV18" s="28">
        <f>외인!AV18</f>
        <v>47632.03</v>
      </c>
      <c r="AW18" s="28">
        <f>시기외!AW18*$G$3+AW17*(1-$G$3)</f>
        <v>-5.0913217636406249E-4</v>
      </c>
      <c r="AX18" s="28">
        <f>외인!AX18</f>
        <v>52977.01</v>
      </c>
      <c r="AY18" s="28">
        <f>시기외!AY18*$G$3+AY17*(1-$G$3)</f>
        <v>1.8913648122072971E-3</v>
      </c>
      <c r="AZ18" s="28">
        <f>외인!AZ18</f>
        <v>2018076.91</v>
      </c>
      <c r="BA18" s="28">
        <f>시기외!BA18*$G$3+BA17*(1-$G$3)</f>
        <v>-5.7602004517556616E-3</v>
      </c>
      <c r="BB18" s="28">
        <f>외인!BB18</f>
        <v>97378.1</v>
      </c>
      <c r="BC18" s="28">
        <f>시기외!BC18*$G$3+BC17*(1-$G$3)</f>
        <v>-9.3399892338778693E-4</v>
      </c>
      <c r="BD18" s="28">
        <f>외인!BD18</f>
        <v>40588.660000000003</v>
      </c>
      <c r="BE18" s="28">
        <f>시기외!BE18*$G$3+BE17*(1-$G$3)</f>
        <v>-1.3390548307393941E-2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93090.62</v>
      </c>
      <c r="BI18" s="28">
        <f>시기외!BI18*$G$3+BI17*(1-$G$3)</f>
        <v>-2.384944193902463E-3</v>
      </c>
      <c r="BJ18" s="28">
        <f>외인!BJ18</f>
        <v>118851.16</v>
      </c>
      <c r="BK18" s="28">
        <f>시기외!BK18*$G$3+BK17*(1-$G$3)</f>
        <v>4.7958007461333307E-3</v>
      </c>
      <c r="BL18" s="28">
        <f>외인!BL18</f>
        <v>52143.64</v>
      </c>
      <c r="BM18" s="28">
        <f>시기외!BM18*$G$3+BM17*(1-$G$3)</f>
        <v>5.0154143020049793E-4</v>
      </c>
      <c r="BN18" s="28">
        <f>외인!BN18</f>
        <v>45047.74</v>
      </c>
      <c r="BO18" s="28">
        <f>시기외!BO18*$G$3+BO17*(1-$G$3)</f>
        <v>-1.466620080508133E-3</v>
      </c>
      <c r="BP18" s="28">
        <f>외인!BP18</f>
        <v>63085.93</v>
      </c>
      <c r="BQ18" s="28">
        <f>시기외!BQ18*$G$3+BQ17*(1-$G$3)</f>
        <v>1.9580051717068246E-3</v>
      </c>
      <c r="BR18" s="28">
        <f>외인!BR18</f>
        <v>243765.02</v>
      </c>
      <c r="BS18" s="28">
        <f>시기외!BS18*$G$3+BS17*(1-$G$3)</f>
        <v>2.4502102221140719E-3</v>
      </c>
      <c r="BT18" s="28">
        <f>외인!BT18</f>
        <v>1924973.3</v>
      </c>
      <c r="BU18" s="28">
        <f>시기외!BU18*$G$3+BU17*(1-$G$3)</f>
        <v>-6.2715046242225094E-3</v>
      </c>
      <c r="BV18" s="28">
        <f>외인!BV18</f>
        <v>385606.59</v>
      </c>
      <c r="BW18" s="28">
        <f>시기외!BW18*$G$3+BW17*(1-$G$3)</f>
        <v>-3.1953143246542568E-5</v>
      </c>
      <c r="BX18" s="28">
        <f>외인!BX18</f>
        <v>77177.570000000007</v>
      </c>
      <c r="BY18" s="28">
        <f>시기외!BY18*$G$3+BY17*(1-$G$3)</f>
        <v>-1.1015520569959208E-3</v>
      </c>
      <c r="BZ18" s="28">
        <f>외인!BZ18</f>
        <v>271071.65999999997</v>
      </c>
      <c r="CA18" s="28">
        <f>시기외!CA18*$G$3+CA17*(1-$G$3)</f>
        <v>-1.4041179251306855E-3</v>
      </c>
      <c r="CB18" s="28">
        <f>외인!CB18</f>
        <v>13005.32</v>
      </c>
      <c r="CC18" s="28">
        <f>시기외!CC18*$G$3+CC17*(1-$G$3)</f>
        <v>-2.1100100655973224E-4</v>
      </c>
      <c r="CD18" s="28">
        <f>외인!CD18</f>
        <v>34632.49</v>
      </c>
      <c r="CE18" s="28">
        <f>시기외!CE18*$G$3+CE17*(1-$G$3)</f>
        <v>-1.0952689351413326E-3</v>
      </c>
      <c r="CF18" s="28">
        <f>외인!CF18</f>
        <v>23128.17</v>
      </c>
      <c r="CG18" s="28">
        <f>시기외!CG18*$G$3+CG17*(1-$G$3)</f>
        <v>5.8386034849797392E-4</v>
      </c>
      <c r="CH18" s="28">
        <f>외인!CH18</f>
        <v>66303.77</v>
      </c>
      <c r="CI18" s="28">
        <f>시기외!CI18*$G$3+CI17*(1-$G$3)</f>
        <v>-1.1679544617603451E-3</v>
      </c>
      <c r="CJ18" s="28">
        <f>외인!CJ18</f>
        <v>396161.36</v>
      </c>
      <c r="CK18" s="28">
        <f>시기외!CK18*$G$3+CK17*(1-$G$3)</f>
        <v>2.758613221588907E-3</v>
      </c>
      <c r="CL18" s="28">
        <f>외인!CL18</f>
        <v>226540.2</v>
      </c>
      <c r="CM18" s="28">
        <f>시기외!CM18*$G$3+CM17*(1-$G$3)</f>
        <v>-9.6309871444473754E-6</v>
      </c>
      <c r="CN18" s="28">
        <f>외인!CN18</f>
        <v>120741.74</v>
      </c>
      <c r="CO18" s="28">
        <f>시기외!CO18*$G$3+CO17*(1-$G$3)</f>
        <v>-4.7133109819867507E-4</v>
      </c>
      <c r="CP18" s="28">
        <f>외인!CP18</f>
        <v>98017.59</v>
      </c>
      <c r="CQ18" s="28">
        <f>시기외!CQ18*$G$3+CQ17*(1-$G$3)</f>
        <v>-8.7618892809818139E-4</v>
      </c>
      <c r="CR18" s="28">
        <f>외인!CR18</f>
        <v>165919.07</v>
      </c>
      <c r="CS18" s="28">
        <f>시기외!CS18*$G$3+CS17*(1-$G$3)</f>
        <v>4.3750147020378072E-4</v>
      </c>
      <c r="CT18" s="28">
        <f>외인!CT18</f>
        <v>103782.15</v>
      </c>
      <c r="CU18" s="28">
        <f>시기외!CU18*$G$3+CU17*(1-$G$3)</f>
        <v>3.3002836203881369E-3</v>
      </c>
      <c r="CV18" s="28">
        <f>외인!CV18</f>
        <v>1924973.3</v>
      </c>
      <c r="CW18" s="28">
        <f>시기외!CW18*$G$3+CW17*(1-$G$3)</f>
        <v>-6.2715046242225094E-3</v>
      </c>
      <c r="CX18" s="28">
        <f>외인!CX18</f>
        <v>196290.18</v>
      </c>
      <c r="CY18" s="28">
        <f>시기외!CY18*$G$3+CY17*(1-$G$3)</f>
        <v>3.1018768285589319E-3</v>
      </c>
      <c r="CZ18" s="28">
        <f>외인!CZ18</f>
        <v>17298.2</v>
      </c>
      <c r="DA18" s="28">
        <f>시기외!DA18*$G$3+DA17*(1-$G$3)</f>
        <v>2.9844228896215043E-4</v>
      </c>
      <c r="DB18" s="28">
        <f>외인!DB18</f>
        <v>40588.660000000003</v>
      </c>
      <c r="DC18" s="28">
        <f>시기외!DC18*$G$3+DC17*(1-$G$3)</f>
        <v>-1.3390548307393941E-2</v>
      </c>
      <c r="DD18" s="28">
        <f>외인!DD18</f>
        <v>8494.36</v>
      </c>
      <c r="DE18" s="28">
        <f>시기외!DE18*$G$3+DE17*(1-$G$3)</f>
        <v>-1.0429861472027034E-2</v>
      </c>
      <c r="DF18" s="28">
        <f>외인!DF18</f>
        <v>58029.16</v>
      </c>
      <c r="DG18" s="28">
        <f>시기외!DG18*$G$3+DG17*(1-$G$3)</f>
        <v>-9.2930946520265723E-4</v>
      </c>
      <c r="DH18" s="28">
        <f>외인!DH18</f>
        <v>26355.040000000001</v>
      </c>
      <c r="DI18" s="28">
        <f>시기외!DI18*$G$3+DI17*(1-$G$3)</f>
        <v>-1.1631029261145787E-3</v>
      </c>
      <c r="DJ18" s="28">
        <f>외인!DJ18</f>
        <v>567878.14</v>
      </c>
      <c r="DK18" s="28">
        <f>시기외!DK18*$G$3+DK17*(1-$G$3)</f>
        <v>1.8411718054810609E-3</v>
      </c>
      <c r="DL18" s="28">
        <f>외인!DL18</f>
        <v>94921.96</v>
      </c>
      <c r="DM18" s="28">
        <f>시기외!DM18*$G$3+DM17*(1-$G$3)</f>
        <v>-5.0105971377344474E-4</v>
      </c>
      <c r="DN18" s="28">
        <f>외인!DN18</f>
        <v>1924973.3</v>
      </c>
      <c r="DO18" s="28">
        <f>시기외!DO18*$G$3+DO17*(1-$G$3)</f>
        <v>-6.2715046242225094E-3</v>
      </c>
      <c r="DP18" s="28">
        <f>외인!DP18</f>
        <v>85308.72</v>
      </c>
      <c r="DQ18" s="28">
        <f>시기외!DQ18*$G$3+DQ17*(1-$G$3)</f>
        <v>6.3763122844308576E-3</v>
      </c>
      <c r="DR18" s="28">
        <f>외인!DR18</f>
        <v>39498.97</v>
      </c>
      <c r="DS18" s="28">
        <f>시기외!DS18*$G$3+DS17*(1-$G$3)</f>
        <v>1.0628154044861208E-3</v>
      </c>
      <c r="DT18" s="28">
        <f>외인!DT18</f>
        <v>132744.9</v>
      </c>
      <c r="DU18" s="28">
        <f>시기외!DU18*$G$3+DU17*(1-$G$3)</f>
        <v>4.1575637554444958E-4</v>
      </c>
      <c r="DV18" s="28">
        <f>외인!DV18</f>
        <v>32993.11</v>
      </c>
      <c r="DW18" s="28">
        <f>시기외!DW18*$G$3+DW17*(1-$G$3)</f>
        <v>5.3956312430977185E-4</v>
      </c>
      <c r="DX18" s="28">
        <f>외인!DX18</f>
        <v>112257.29</v>
      </c>
      <c r="DY18" s="28">
        <f>시기외!DY18*$G$3+DY17*(1-$G$3)</f>
        <v>8.565492633104908E-3</v>
      </c>
      <c r="DZ18" s="28">
        <f>외인!DZ18</f>
        <v>10138.950000000001</v>
      </c>
      <c r="EA18" s="28">
        <f>시기외!EA18*$G$3+EA17*(1-$G$3)</f>
        <v>1.2250682258749118E-3</v>
      </c>
      <c r="EB18" s="28">
        <f>외인!EB18</f>
        <v>13826.61</v>
      </c>
      <c r="EC18" s="28">
        <f>시기외!EC18*$G$3+EC17*(1-$G$3)</f>
        <v>-1.1683670215392981E-3</v>
      </c>
      <c r="ED18" s="28">
        <f>외인!ED18</f>
        <v>10776.5</v>
      </c>
      <c r="EE18" s="28">
        <f>시기외!EE18*$G$3+EE17*(1-$G$3)</f>
        <v>3.4551726574172858E-3</v>
      </c>
      <c r="EF18" s="28">
        <f>외인!EF18</f>
        <v>257069.01</v>
      </c>
      <c r="EG18" s="28">
        <f>시기외!EG18*$G$3+EG17*(1-$G$3)</f>
        <v>1.9563635807111758E-3</v>
      </c>
      <c r="EH18" s="28">
        <f>외인!EH18</f>
        <v>178470.41</v>
      </c>
      <c r="EI18" s="28">
        <f>시기외!EI18*$G$3+EI17*(1-$G$3)</f>
        <v>4.0481971281271586E-4</v>
      </c>
      <c r="EJ18" s="28">
        <f>외인!EJ18</f>
        <v>91802.55</v>
      </c>
      <c r="EK18" s="28">
        <f>시기외!EK18*$G$3+EK17*(1-$G$3)</f>
        <v>-2.1901610148567267E-4</v>
      </c>
      <c r="EL18" s="28">
        <f>외인!EL18</f>
        <v>37080.54</v>
      </c>
      <c r="EM18" s="28">
        <f>시기외!EM18*$G$3+EM17*(1-$G$3)</f>
        <v>-9.673992832118527E-4</v>
      </c>
      <c r="EN18" s="28">
        <f>외인!EN18</f>
        <v>39498.97</v>
      </c>
      <c r="EO18" s="28">
        <f>시기외!EO18*$G$3+EO17*(1-$G$3)</f>
        <v>1.0628154044861208E-3</v>
      </c>
      <c r="EP18" s="28">
        <f>외인!EP18</f>
        <v>182752.1</v>
      </c>
      <c r="EQ18" s="28">
        <f>시기외!EQ18*$G$3+EQ17*(1-$G$3)</f>
        <v>-5.6193634810422846E-4</v>
      </c>
      <c r="ER18" s="28">
        <f>외인!ER18</f>
        <v>12924.53</v>
      </c>
      <c r="ES18" s="28">
        <f>시기외!ES18*$G$3+ES17*(1-$G$3)</f>
        <v>5.0805087029111989E-3</v>
      </c>
      <c r="ET18" s="28">
        <f>외인!ET18</f>
        <v>112242.08</v>
      </c>
      <c r="EU18" s="28">
        <f>시기외!EU18*$G$3+EU17*(1-$G$3)</f>
        <v>3.4730205528490704E-4</v>
      </c>
      <c r="EV18" s="28">
        <f>외인!EV18</f>
        <v>47806.34</v>
      </c>
      <c r="EW18" s="28">
        <f>시기외!EW18*$G$3+EW17*(1-$G$3)</f>
        <v>-6.7796083405617712E-4</v>
      </c>
      <c r="EX18" s="28">
        <f>외인!EX18</f>
        <v>50211.25</v>
      </c>
      <c r="EY18" s="28">
        <f>시기외!EY18*$G$3+EY17*(1-$G$3)</f>
        <v>-1.0640245507897838E-3</v>
      </c>
    </row>
    <row r="19" spans="1:155">
      <c r="A19" s="27">
        <f>외인!A19</f>
        <v>46090</v>
      </c>
      <c r="B19" s="28">
        <f>외인!B19</f>
        <v>4199277.51</v>
      </c>
      <c r="C19" s="28">
        <f>시기외!C19*$G$3+C18*(1-$G$3)</f>
        <v>-3.0257965825106238E-3</v>
      </c>
      <c r="D19" s="28">
        <f>외인!D19</f>
        <v>606863.37</v>
      </c>
      <c r="E19" s="28">
        <f>시기외!E19*$G$3+E18*(1-$G$3)</f>
        <v>4.4386744299792225E-3</v>
      </c>
      <c r="F19" s="28">
        <f>외인!F19</f>
        <v>1788120.57</v>
      </c>
      <c r="G19" s="28">
        <f>시기외!G19*$G$3+G18*(1-$G$3)</f>
        <v>-4.9624573612191336E-3</v>
      </c>
      <c r="H19" s="28">
        <f>외인!H19</f>
        <v>272743.89</v>
      </c>
      <c r="I19" s="28">
        <f>시기외!I19*$G$3+I18*(1-$G$3)</f>
        <v>2.6099842812229803E-3</v>
      </c>
      <c r="J19" s="28">
        <f>외인!J19</f>
        <v>36535.81</v>
      </c>
      <c r="K19" s="28">
        <f>시기외!K19*$G$3+K18*(1-$G$3)</f>
        <v>2.2124742711804191E-3</v>
      </c>
      <c r="L19" s="28">
        <f>외인!L19</f>
        <v>252186.77</v>
      </c>
      <c r="M19" s="28">
        <f>시기외!M19*$G$3+M18*(1-$G$3)</f>
        <v>2.4036957018831427E-3</v>
      </c>
      <c r="N19" s="28">
        <f>외인!N19</f>
        <v>232272.44</v>
      </c>
      <c r="O19" s="28">
        <f>시기외!O19*$G$3+O18*(1-$G$3)</f>
        <v>-2.5806402530909392E-3</v>
      </c>
      <c r="P19" s="28">
        <f>외인!P19</f>
        <v>194430.88</v>
      </c>
      <c r="Q19" s="28">
        <f>시기외!Q19*$G$3+Q18*(1-$G$3)</f>
        <v>2.4219319506258155E-3</v>
      </c>
      <c r="R19" s="28">
        <f>외인!R19</f>
        <v>127580.04</v>
      </c>
      <c r="S19" s="28">
        <f>시기외!S19*$G$3+S18*(1-$G$3)</f>
        <v>-7.0770435416088061E-5</v>
      </c>
      <c r="T19" s="28">
        <f>외인!T19</f>
        <v>8560.2999999999993</v>
      </c>
      <c r="U19" s="28">
        <f>시기외!U19*$G$3+U18*(1-$G$3)</f>
        <v>-1.0527220691842426E-2</v>
      </c>
      <c r="V19" s="28">
        <f>외인!V19</f>
        <v>102407.84</v>
      </c>
      <c r="W19" s="28">
        <f>시기외!W19*$G$3+W18*(1-$G$3)</f>
        <v>8.5967949253870583E-3</v>
      </c>
      <c r="X19" s="28">
        <f>외인!X19</f>
        <v>1727759.42</v>
      </c>
      <c r="Y19" s="28">
        <f>시기외!Y19*$G$3+Y18*(1-$G$3)</f>
        <v>-6.4260014931590212E-3</v>
      </c>
      <c r="Z19" s="28">
        <f>외인!Z19</f>
        <v>45917.29</v>
      </c>
      <c r="AA19" s="28">
        <f>시기외!AA19*$G$3+AA18*(1-$G$3)</f>
        <v>-4.9599443910828666E-4</v>
      </c>
      <c r="AB19" s="28">
        <f>외인!AB19</f>
        <v>191982.48</v>
      </c>
      <c r="AC19" s="28">
        <f>시기외!AC19*$G$3+AC18*(1-$G$3)</f>
        <v>-1.1525497188144098E-4</v>
      </c>
      <c r="AD19" s="28">
        <f>외인!AD19</f>
        <v>18496.990000000002</v>
      </c>
      <c r="AE19" s="28">
        <f>시기외!AE19*$G$3+AE18*(1-$G$3)</f>
        <v>7.4766787977409432E-5</v>
      </c>
      <c r="AF19" s="28">
        <f>외인!AF19</f>
        <v>24147.51</v>
      </c>
      <c r="AG19" s="28">
        <f>시기외!AG19*$G$3+AG18*(1-$G$3)</f>
        <v>-2.6992874531003301E-3</v>
      </c>
      <c r="AH19" s="28">
        <f>외인!AH19</f>
        <v>198659.23</v>
      </c>
      <c r="AI19" s="28">
        <f>시기외!AI19*$G$3+AI18*(1-$G$3)</f>
        <v>1.2628148194435249E-3</v>
      </c>
      <c r="AJ19" s="28">
        <f>외인!AJ19</f>
        <v>113288.34</v>
      </c>
      <c r="AK19" s="28">
        <f>시기외!AK19*$G$3+AK18*(1-$G$3)</f>
        <v>-1.6027021135818608E-3</v>
      </c>
      <c r="AL19" s="28">
        <f>외인!AL19</f>
        <v>84455.49</v>
      </c>
      <c r="AM19" s="28">
        <f>시기외!AM19*$G$3+AM18*(1-$G$3)</f>
        <v>7.4121575209182635E-4</v>
      </c>
      <c r="AN19" s="28">
        <f>외인!AN19</f>
        <v>166100.32</v>
      </c>
      <c r="AO19" s="28">
        <f>시기외!AO19*$G$3+AO18*(1-$G$3)</f>
        <v>-3.6934050305142577E-3</v>
      </c>
      <c r="AP19" s="28">
        <f>외인!AP19</f>
        <v>106583.12</v>
      </c>
      <c r="AQ19" s="28">
        <f>시기외!AQ19*$G$3+AQ18*(1-$G$3)</f>
        <v>2.3321769394733474E-4</v>
      </c>
      <c r="AR19" s="28">
        <f>외인!AR19</f>
        <v>22607.89</v>
      </c>
      <c r="AS19" s="28">
        <f>시기외!AS19*$G$3+AS18*(1-$G$3)</f>
        <v>-8.8659177525781513E-4</v>
      </c>
      <c r="AT19" s="28">
        <f>외인!AT19</f>
        <v>75680.03</v>
      </c>
      <c r="AU19" s="28">
        <f>시기외!AU19*$G$3+AU18*(1-$G$3)</f>
        <v>1.7669018462648095E-4</v>
      </c>
      <c r="AV19" s="28">
        <f>외인!AV19</f>
        <v>46609.88</v>
      </c>
      <c r="AW19" s="28">
        <f>시기외!AW19*$G$3+AW18*(1-$G$3)</f>
        <v>-3.1118606363673187E-4</v>
      </c>
      <c r="AX19" s="28">
        <f>외인!AX19</f>
        <v>50624.87</v>
      </c>
      <c r="AY19" s="28">
        <f>시기외!AY19*$G$3+AY18*(1-$G$3)</f>
        <v>1.6722870295328956E-3</v>
      </c>
      <c r="AZ19" s="28">
        <f>외인!AZ19</f>
        <v>1852107.44</v>
      </c>
      <c r="BA19" s="28">
        <f>시기외!BA19*$G$3+BA18*(1-$G$3)</f>
        <v>-5.8058258068386485E-3</v>
      </c>
      <c r="BB19" s="28">
        <f>외인!BB19</f>
        <v>93345.86</v>
      </c>
      <c r="BC19" s="28">
        <f>시기외!BC19*$G$3+BC18*(1-$G$3)</f>
        <v>-6.6345018092251254E-4</v>
      </c>
      <c r="BD19" s="28">
        <f>외인!BD19</f>
        <v>37631.26</v>
      </c>
      <c r="BE19" s="28">
        <f>시기외!BE19*$G$3+BE18*(1-$G$3)</f>
        <v>-1.2430776667056375E-2</v>
      </c>
      <c r="BF19" s="28">
        <f>외인!BF19</f>
        <v>0</v>
      </c>
      <c r="BG19" s="28" t="e">
        <f>시기외!BG19*$G$3+BG18*(1-$G$3)</f>
        <v>#DIV/0!</v>
      </c>
      <c r="BH19" s="28">
        <f>외인!BH19</f>
        <v>89334.57</v>
      </c>
      <c r="BI19" s="28">
        <f>시기외!BI19*$G$3+BI18*(1-$G$3)</f>
        <v>-2.8721395780439622E-3</v>
      </c>
      <c r="BJ19" s="28">
        <f>외인!BJ19</f>
        <v>112412.93</v>
      </c>
      <c r="BK19" s="28">
        <f>시기외!BK19*$G$3+BK18*(1-$G$3)</f>
        <v>3.6238577983862866E-3</v>
      </c>
      <c r="BL19" s="28">
        <f>외인!BL19</f>
        <v>48305.66</v>
      </c>
      <c r="BM19" s="28">
        <f>시기외!BM19*$G$3+BM18*(1-$G$3)</f>
        <v>-3.1208513024246149E-6</v>
      </c>
      <c r="BN19" s="28">
        <f>외인!BN19</f>
        <v>42931.11</v>
      </c>
      <c r="BO19" s="28">
        <f>시기외!BO19*$G$3+BO18*(1-$G$3)</f>
        <v>-2.0893579146998324E-3</v>
      </c>
      <c r="BP19" s="28">
        <f>외인!BP19</f>
        <v>60288.21</v>
      </c>
      <c r="BQ19" s="28">
        <f>시기외!BQ19*$G$3+BQ18*(1-$G$3)</f>
        <v>1.7610930213417517E-3</v>
      </c>
      <c r="BR19" s="28">
        <f>외인!BR19</f>
        <v>232798.96</v>
      </c>
      <c r="BS19" s="28">
        <f>시기외!BS19*$G$3+BS18*(1-$G$3)</f>
        <v>1.9386256002520781E-3</v>
      </c>
      <c r="BT19" s="28">
        <f>외인!BT19</f>
        <v>1761917.61</v>
      </c>
      <c r="BU19" s="28">
        <f>시기외!BU19*$G$3+BU18*(1-$G$3)</f>
        <v>-6.2337944492698669E-3</v>
      </c>
      <c r="BV19" s="28">
        <f>외인!BV19</f>
        <v>368813.91</v>
      </c>
      <c r="BW19" s="28">
        <f>시기외!BW19*$G$3+BW18*(1-$G$3)</f>
        <v>-3.5612130887217153E-4</v>
      </c>
      <c r="BX19" s="28">
        <f>외인!BX19</f>
        <v>73207.08</v>
      </c>
      <c r="BY19" s="28">
        <f>시기외!BY19*$G$3+BY18*(1-$G$3)</f>
        <v>-1.363692718463122E-3</v>
      </c>
      <c r="BZ19" s="28">
        <f>외인!BZ19</f>
        <v>250555.81</v>
      </c>
      <c r="CA19" s="28">
        <f>시기외!CA19*$G$3+CA18*(1-$G$3)</f>
        <v>-2.2176692642873336E-3</v>
      </c>
      <c r="CB19" s="28">
        <f>외인!CB19</f>
        <v>12481.29</v>
      </c>
      <c r="CC19" s="28">
        <f>시기외!CC19*$G$3+CC18*(1-$G$3)</f>
        <v>-9.9775265369840224E-5</v>
      </c>
      <c r="CD19" s="28">
        <f>외인!CD19</f>
        <v>33645.57</v>
      </c>
      <c r="CE19" s="28">
        <f>시기외!CE19*$G$3+CE18*(1-$G$3)</f>
        <v>-8.463348138285135E-4</v>
      </c>
      <c r="CF19" s="28">
        <f>외인!CF19</f>
        <v>22134.6</v>
      </c>
      <c r="CG19" s="28">
        <f>시기외!CG19*$G$3+CG18*(1-$G$3)</f>
        <v>8.3196814721850658E-4</v>
      </c>
      <c r="CH19" s="28">
        <f>외인!CH19</f>
        <v>65143.58</v>
      </c>
      <c r="CI19" s="28">
        <f>시기외!CI19*$G$3+CI18*(1-$G$3)</f>
        <v>-8.7160378786067263E-4</v>
      </c>
      <c r="CJ19" s="28">
        <f>외인!CJ19</f>
        <v>381436.58</v>
      </c>
      <c r="CK19" s="28">
        <f>시기외!CK19*$G$3+CK18*(1-$G$3)</f>
        <v>2.7583486377175232E-3</v>
      </c>
      <c r="CL19" s="28">
        <f>외인!CL19</f>
        <v>219135.2</v>
      </c>
      <c r="CM19" s="28">
        <f>시기외!CM19*$G$3+CM18*(1-$G$3)</f>
        <v>-5.7827093198471863E-5</v>
      </c>
      <c r="CN19" s="28">
        <f>외인!CN19</f>
        <v>115298.85</v>
      </c>
      <c r="CO19" s="28">
        <f>시기외!CO19*$G$3+CO18*(1-$G$3)</f>
        <v>-2.5661959168048768E-4</v>
      </c>
      <c r="CP19" s="28">
        <f>외인!CP19</f>
        <v>93958.46</v>
      </c>
      <c r="CQ19" s="28">
        <f>시기외!CQ19*$G$3+CQ18*(1-$G$3)</f>
        <v>-6.058151703707184E-4</v>
      </c>
      <c r="CR19" s="28">
        <f>외인!CR19</f>
        <v>160829.76999999999</v>
      </c>
      <c r="CS19" s="28">
        <f>시기외!CS19*$G$3+CS18*(1-$G$3)</f>
        <v>9.5225323359405655E-5</v>
      </c>
      <c r="CT19" s="28">
        <f>외인!CT19</f>
        <v>97509.2</v>
      </c>
      <c r="CU19" s="28">
        <f>시기외!CU19*$G$3+CU18*(1-$G$3)</f>
        <v>3.2925083925561425E-3</v>
      </c>
      <c r="CV19" s="28">
        <f>외인!CV19</f>
        <v>1761917.61</v>
      </c>
      <c r="CW19" s="28">
        <f>시기외!CW19*$G$3+CW18*(1-$G$3)</f>
        <v>-6.2337944492698669E-3</v>
      </c>
      <c r="CX19" s="28">
        <f>외인!CX19</f>
        <v>187905.87</v>
      </c>
      <c r="CY19" s="28">
        <f>시기외!CY19*$G$3+CY18*(1-$G$3)</f>
        <v>2.5690889007906237E-3</v>
      </c>
      <c r="CZ19" s="28">
        <f>외인!CZ19</f>
        <v>16328.25</v>
      </c>
      <c r="DA19" s="28">
        <f>시기외!DA19*$G$3+DA18*(1-$G$3)</f>
        <v>2.0570032990114374E-4</v>
      </c>
      <c r="DB19" s="28">
        <f>외인!DB19</f>
        <v>37631.26</v>
      </c>
      <c r="DC19" s="28">
        <f>시기외!DC19*$G$3+DC18*(1-$G$3)</f>
        <v>-1.2430776667056375E-2</v>
      </c>
      <c r="DD19" s="28">
        <f>외인!DD19</f>
        <v>8560.2999999999993</v>
      </c>
      <c r="DE19" s="28">
        <f>시기외!DE19*$G$3+DE18*(1-$G$3)</f>
        <v>-1.0527220691842426E-2</v>
      </c>
      <c r="DF19" s="28">
        <f>외인!DF19</f>
        <v>54898.3</v>
      </c>
      <c r="DG19" s="28">
        <f>시기외!DG19*$G$3+DG18*(1-$G$3)</f>
        <v>-1.2444165749687435E-3</v>
      </c>
      <c r="DH19" s="28">
        <f>외인!DH19</f>
        <v>25678.99</v>
      </c>
      <c r="DI19" s="28">
        <f>시기외!DI19*$G$3+DI18*(1-$G$3)</f>
        <v>-8.9914988717156616E-4</v>
      </c>
      <c r="DJ19" s="28">
        <f>외인!DJ19</f>
        <v>551825.93999999994</v>
      </c>
      <c r="DK19" s="28">
        <f>시기외!DK19*$G$3+DK18*(1-$G$3)</f>
        <v>1.4422789220695652E-3</v>
      </c>
      <c r="DL19" s="28">
        <f>외인!DL19</f>
        <v>90276.07</v>
      </c>
      <c r="DM19" s="28">
        <f>시기외!DM19*$G$3+DM18*(1-$G$3)</f>
        <v>-2.6067962736858697E-4</v>
      </c>
      <c r="DN19" s="28">
        <f>외인!DN19</f>
        <v>1761917.61</v>
      </c>
      <c r="DO19" s="28">
        <f>시기외!DO19*$G$3+DO18*(1-$G$3)</f>
        <v>-6.2337944492698669E-3</v>
      </c>
      <c r="DP19" s="28">
        <f>외인!DP19</f>
        <v>82812.67</v>
      </c>
      <c r="DQ19" s="28">
        <f>시기외!DQ19*$G$3+DQ18*(1-$G$3)</f>
        <v>6.3507876784319878E-3</v>
      </c>
      <c r="DR19" s="28">
        <f>외인!DR19</f>
        <v>38246.82</v>
      </c>
      <c r="DS19" s="28">
        <f>시기외!DS19*$G$3+DS18*(1-$G$3)</f>
        <v>1.292580873701368E-3</v>
      </c>
      <c r="DT19" s="28">
        <f>외인!DT19</f>
        <v>127580.04</v>
      </c>
      <c r="DU19" s="28">
        <f>시기외!DU19*$G$3+DU18*(1-$G$3)</f>
        <v>-7.0770435416088061E-5</v>
      </c>
      <c r="DV19" s="28">
        <f>외인!DV19</f>
        <v>33071.599999999999</v>
      </c>
      <c r="DW19" s="28">
        <f>시기외!DW19*$G$3+DW18*(1-$G$3)</f>
        <v>7.5939284657241017E-4</v>
      </c>
      <c r="DX19" s="28">
        <f>외인!DX19</f>
        <v>102407.84</v>
      </c>
      <c r="DY19" s="28">
        <f>시기외!DY19*$G$3+DY18*(1-$G$3)</f>
        <v>8.5967949253870583E-3</v>
      </c>
      <c r="DZ19" s="28">
        <f>외인!DZ19</f>
        <v>9964.0300000000007</v>
      </c>
      <c r="EA19" s="28">
        <f>시기외!EA19*$G$3+EA18*(1-$G$3)</f>
        <v>1.6782889754547751E-3</v>
      </c>
      <c r="EB19" s="28">
        <f>외인!EB19</f>
        <v>13255.41</v>
      </c>
      <c r="EC19" s="28">
        <f>시기외!EC19*$G$3+EC18*(1-$G$3)</f>
        <v>-7.9711443745961077E-4</v>
      </c>
      <c r="ED19" s="28">
        <f>외인!ED19</f>
        <v>10102.65</v>
      </c>
      <c r="EE19" s="28">
        <f>시기외!EE19*$G$3+EE18*(1-$G$3)</f>
        <v>3.9139037816964565E-3</v>
      </c>
      <c r="EF19" s="28">
        <f>외인!EF19</f>
        <v>246955.23</v>
      </c>
      <c r="EG19" s="28">
        <f>시기외!EG19*$G$3+EG18*(1-$G$3)</f>
        <v>1.8705154335431791E-3</v>
      </c>
      <c r="EH19" s="28">
        <f>외인!EH19</f>
        <v>166977.03</v>
      </c>
      <c r="EI19" s="28">
        <f>시기외!EI19*$G$3+EI18*(1-$G$3)</f>
        <v>3.5144010602035066E-4</v>
      </c>
      <c r="EJ19" s="28">
        <f>외인!EJ19</f>
        <v>89946.94</v>
      </c>
      <c r="EK19" s="28">
        <f>시기외!EK19*$G$3+EK18*(1-$G$3)</f>
        <v>2.0560746032799698E-5</v>
      </c>
      <c r="EL19" s="28">
        <f>외인!EL19</f>
        <v>36034.1</v>
      </c>
      <c r="EM19" s="28">
        <f>시기외!EM19*$G$3+EM18*(1-$G$3)</f>
        <v>-7.1926098126075537E-4</v>
      </c>
      <c r="EN19" s="28">
        <f>외인!EN19</f>
        <v>38246.82</v>
      </c>
      <c r="EO19" s="28">
        <f>시기외!EO19*$G$3+EO18*(1-$G$3)</f>
        <v>1.292580873701368E-3</v>
      </c>
      <c r="EP19" s="28">
        <f>외인!EP19</f>
        <v>176984.24</v>
      </c>
      <c r="EQ19" s="28">
        <f>시기외!EQ19*$G$3+EQ18*(1-$G$3)</f>
        <v>-1.2232087194593952E-3</v>
      </c>
      <c r="ER19" s="28">
        <f>외인!ER19</f>
        <v>12576.4</v>
      </c>
      <c r="ES19" s="28">
        <f>시기외!ES19*$G$3+ES18*(1-$G$3)</f>
        <v>4.4366347111942052E-3</v>
      </c>
      <c r="ET19" s="28">
        <f>외인!ET19</f>
        <v>106583.12</v>
      </c>
      <c r="EU19" s="28">
        <f>시기외!EU19*$G$3+EU18*(1-$G$3)</f>
        <v>2.3321769394733474E-4</v>
      </c>
      <c r="EV19" s="28">
        <f>외인!EV19</f>
        <v>45917.29</v>
      </c>
      <c r="EW19" s="28">
        <f>시기외!EW19*$G$3+EW18*(1-$G$3)</f>
        <v>-4.9599443910828666E-4</v>
      </c>
      <c r="EX19" s="28">
        <f>외인!EX19</f>
        <v>48041.17</v>
      </c>
      <c r="EY19" s="28">
        <f>시기외!EY19*$G$3+EY18*(1-$G$3)</f>
        <v>-7.0940248127134735E-4</v>
      </c>
    </row>
    <row r="20" spans="1:155">
      <c r="A20" s="27">
        <f>외인!A20</f>
        <v>46091</v>
      </c>
      <c r="B20" s="28">
        <f>외인!B20</f>
        <v>4423630.7699999996</v>
      </c>
      <c r="C20" s="28">
        <f>시기외!C20*$G$3+C19*(1-$G$3)</f>
        <v>-2.8405878828963566E-3</v>
      </c>
      <c r="D20" s="28">
        <f>외인!D20</f>
        <v>625868.88</v>
      </c>
      <c r="E20" s="28">
        <f>시기외!E20*$G$3+E19*(1-$G$3)</f>
        <v>4.3451507380283961E-3</v>
      </c>
      <c r="F20" s="28">
        <f>외인!F20</f>
        <v>1896175.3</v>
      </c>
      <c r="G20" s="28">
        <f>시기외!G20*$G$3+G19*(1-$G$3)</f>
        <v>-4.5800641968442753E-3</v>
      </c>
      <c r="H20" s="28">
        <f>외인!H20</f>
        <v>278693.38</v>
      </c>
      <c r="I20" s="28">
        <f>시기외!I20*$G$3+I19*(1-$G$3)</f>
        <v>2.0273227963042099E-3</v>
      </c>
      <c r="J20" s="28">
        <f>외인!J20</f>
        <v>37308.730000000003</v>
      </c>
      <c r="K20" s="28">
        <f>시기외!K20*$G$3+K19*(1-$G$3)</f>
        <v>2.2509284378246621E-3</v>
      </c>
      <c r="L20" s="28">
        <f>외인!L20</f>
        <v>257766.53</v>
      </c>
      <c r="M20" s="28">
        <f>시기외!M20*$G$3+M19*(1-$G$3)</f>
        <v>1.8067319418418775E-3</v>
      </c>
      <c r="N20" s="28">
        <f>외인!N20</f>
        <v>241296.91</v>
      </c>
      <c r="O20" s="28">
        <f>시기외!O20*$G$3+O19*(1-$G$3)</f>
        <v>-2.9879644663042141E-3</v>
      </c>
      <c r="P20" s="28">
        <f>외인!P20</f>
        <v>196812.54</v>
      </c>
      <c r="Q20" s="28">
        <f>시기외!Q20*$G$3+Q19*(1-$G$3)</f>
        <v>2.2000913497170903E-3</v>
      </c>
      <c r="R20" s="28">
        <f>외인!R20</f>
        <v>130743.86</v>
      </c>
      <c r="S20" s="28">
        <f>시기외!S20*$G$3+S19*(1-$G$3)</f>
        <v>-1.4033357866052615E-4</v>
      </c>
      <c r="T20" s="28">
        <f>외인!T20</f>
        <v>8382.43</v>
      </c>
      <c r="U20" s="28">
        <f>시기외!U20*$G$3+U19*(1-$G$3)</f>
        <v>-1.0015643490042934E-2</v>
      </c>
      <c r="V20" s="28">
        <f>외인!V20</f>
        <v>106046.28</v>
      </c>
      <c r="W20" s="28">
        <f>시기외!W20*$G$3+W19*(1-$G$3)</f>
        <v>7.9019341217104067E-3</v>
      </c>
      <c r="X20" s="28">
        <f>외인!X20</f>
        <v>1889561.78</v>
      </c>
      <c r="Y20" s="28">
        <f>시기외!Y20*$G$3+Y19*(1-$G$3)</f>
        <v>-5.8067543867909785E-3</v>
      </c>
      <c r="Z20" s="28">
        <f>외인!Z20</f>
        <v>47100.97</v>
      </c>
      <c r="AA20" s="28">
        <f>시기외!AA20*$G$3+AA19*(1-$G$3)</f>
        <v>-4.3807690186662757E-4</v>
      </c>
      <c r="AB20" s="28">
        <f>외인!AB20</f>
        <v>196125.32</v>
      </c>
      <c r="AC20" s="28">
        <f>시기외!AC20*$G$3+AC19*(1-$G$3)</f>
        <v>-1.2966928910564579E-4</v>
      </c>
      <c r="AD20" s="28">
        <f>외인!AD20</f>
        <v>20049.84</v>
      </c>
      <c r="AE20" s="28">
        <f>시기외!AE20*$G$3+AE19*(1-$G$3)</f>
        <v>-5.6233065854171865E-4</v>
      </c>
      <c r="AF20" s="28">
        <f>외인!AF20</f>
        <v>24432.06</v>
      </c>
      <c r="AG20" s="28">
        <f>시기외!AG20*$G$3+AG19*(1-$G$3)</f>
        <v>-2.319526956747496E-3</v>
      </c>
      <c r="AH20" s="28">
        <f>외인!AH20</f>
        <v>199402.27</v>
      </c>
      <c r="AI20" s="28">
        <f>시기외!AI20*$G$3+AI19*(1-$G$3)</f>
        <v>1.1173353078036169E-3</v>
      </c>
      <c r="AJ20" s="28">
        <f>외인!AJ20</f>
        <v>115497.51</v>
      </c>
      <c r="AK20" s="28">
        <f>시기외!AK20*$G$3+AK19*(1-$G$3)</f>
        <v>-1.628546022863552E-3</v>
      </c>
      <c r="AL20" s="28">
        <f>외인!AL20</f>
        <v>87592.91</v>
      </c>
      <c r="AM20" s="28">
        <f>시기외!AM20*$G$3+AM19*(1-$G$3)</f>
        <v>6.3996898247303542E-4</v>
      </c>
      <c r="AN20" s="28">
        <f>외인!AN20</f>
        <v>172789.33</v>
      </c>
      <c r="AO20" s="28">
        <f>시기외!AO20*$G$3+AO19*(1-$G$3)</f>
        <v>-4.1916632000781485E-3</v>
      </c>
      <c r="AP20" s="28">
        <f>외인!AP20</f>
        <v>111965.23</v>
      </c>
      <c r="AQ20" s="28">
        <f>시기외!AQ20*$G$3+AQ19*(1-$G$3)</f>
        <v>1.8139903458058593E-4</v>
      </c>
      <c r="AR20" s="28">
        <f>외인!AR20</f>
        <v>23741.84</v>
      </c>
      <c r="AS20" s="28">
        <f>시기외!AS20*$G$3+AS19*(1-$G$3)</f>
        <v>-1.3981889577100921E-3</v>
      </c>
      <c r="AT20" s="28">
        <f>외인!AT20</f>
        <v>77499.520000000004</v>
      </c>
      <c r="AU20" s="28">
        <f>시기외!AU20*$G$3+AU19*(1-$G$3)</f>
        <v>9.4367328586731703E-6</v>
      </c>
      <c r="AV20" s="28">
        <f>외인!AV20</f>
        <v>47168.99</v>
      </c>
      <c r="AW20" s="28">
        <f>시기외!AW20*$G$3+AW19*(1-$G$3)</f>
        <v>-2.8973020616041966E-4</v>
      </c>
      <c r="AX20" s="28">
        <f>외인!AX20</f>
        <v>52130.2</v>
      </c>
      <c r="AY20" s="28">
        <f>시기외!AY20*$G$3+AY19*(1-$G$3)</f>
        <v>1.1641904166823029E-3</v>
      </c>
      <c r="AZ20" s="28">
        <f>외인!AZ20</f>
        <v>2019110.2</v>
      </c>
      <c r="BA20" s="28">
        <f>시기외!BA20*$G$3+BA19*(1-$G$3)</f>
        <v>-5.2718966223576566E-3</v>
      </c>
      <c r="BB20" s="28">
        <f>외인!BB20</f>
        <v>96767.2</v>
      </c>
      <c r="BC20" s="28">
        <f>시기외!BC20*$G$3+BC19*(1-$G$3)</f>
        <v>-5.4128511108739836E-4</v>
      </c>
      <c r="BD20" s="28">
        <f>외인!BD20</f>
        <v>40014</v>
      </c>
      <c r="BE20" s="28">
        <f>시기외!BE20*$G$3+BE19*(1-$G$3)</f>
        <v>-1.1013983707839816E-2</v>
      </c>
      <c r="BF20" s="28">
        <f>외인!BF20</f>
        <v>0</v>
      </c>
      <c r="BG20" s="28" t="e">
        <f>시기외!BG20*$G$3+BG19*(1-$G$3)</f>
        <v>#DIV/0!</v>
      </c>
      <c r="BH20" s="28">
        <f>외인!BH20</f>
        <v>90510.05</v>
      </c>
      <c r="BI20" s="28">
        <f>시기외!BI20*$G$3+BI19*(1-$G$3)</f>
        <v>-2.7937504984874542E-3</v>
      </c>
      <c r="BJ20" s="28">
        <f>외인!BJ20</f>
        <v>115339.16</v>
      </c>
      <c r="BK20" s="28">
        <f>시기외!BK20*$G$3+BK19*(1-$G$3)</f>
        <v>2.6622753669589354E-3</v>
      </c>
      <c r="BL20" s="28">
        <f>외인!BL20</f>
        <v>49073.43</v>
      </c>
      <c r="BM20" s="28">
        <f>시기외!BM20*$G$3+BM19*(1-$G$3)</f>
        <v>-3.8320072226023073E-4</v>
      </c>
      <c r="BN20" s="28">
        <f>외인!BN20</f>
        <v>43717.01</v>
      </c>
      <c r="BO20" s="28">
        <f>시기외!BO20*$G$3+BO19*(1-$G$3)</f>
        <v>-2.367121717532531E-3</v>
      </c>
      <c r="BP20" s="28">
        <f>외인!BP20</f>
        <v>61740.13</v>
      </c>
      <c r="BQ20" s="28">
        <f>시기외!BQ20*$G$3+BQ19*(1-$G$3)</f>
        <v>1.3493171769094075E-3</v>
      </c>
      <c r="BR20" s="28">
        <f>외인!BR20</f>
        <v>245119.59</v>
      </c>
      <c r="BS20" s="28">
        <f>시기외!BS20*$G$3+BS19*(1-$G$3)</f>
        <v>1.8551780363053449E-3</v>
      </c>
      <c r="BT20" s="28">
        <f>외인!BT20</f>
        <v>1925771.57</v>
      </c>
      <c r="BU20" s="28">
        <f>시기외!BU20*$G$3+BU19*(1-$G$3)</f>
        <v>-5.6233071442035008E-3</v>
      </c>
      <c r="BV20" s="28">
        <f>외인!BV20</f>
        <v>376882.49</v>
      </c>
      <c r="BW20" s="28">
        <f>시기외!BW20*$G$3+BW19*(1-$G$3)</f>
        <v>-5.4339621511690132E-4</v>
      </c>
      <c r="BX20" s="28">
        <f>외인!BX20</f>
        <v>75832.37</v>
      </c>
      <c r="BY20" s="28">
        <f>시기외!BY20*$G$3+BY19*(1-$G$3)</f>
        <v>-1.313963496794934E-3</v>
      </c>
      <c r="BZ20" s="28">
        <f>외인!BZ20</f>
        <v>260382.24</v>
      </c>
      <c r="CA20" s="28">
        <f>시기외!CA20*$G$3+CA19*(1-$G$3)</f>
        <v>-2.5798990440294377E-3</v>
      </c>
      <c r="CB20" s="28">
        <f>외인!CB20</f>
        <v>12745.86</v>
      </c>
      <c r="CC20" s="28">
        <f>시기외!CC20*$G$3+CC19*(1-$G$3)</f>
        <v>-3.2933129298777524E-4</v>
      </c>
      <c r="CD20" s="28">
        <f>외인!CD20</f>
        <v>34076.720000000001</v>
      </c>
      <c r="CE20" s="28">
        <f>시기외!CE20*$G$3+CE19*(1-$G$3)</f>
        <v>-5.4244896458965398E-4</v>
      </c>
      <c r="CF20" s="28">
        <f>외인!CF20</f>
        <v>23011.48</v>
      </c>
      <c r="CG20" s="28">
        <f>시기외!CG20*$G$3+CG19*(1-$G$3)</f>
        <v>8.7398852219685717E-4</v>
      </c>
      <c r="CH20" s="28">
        <f>외인!CH20</f>
        <v>65831.399999999994</v>
      </c>
      <c r="CI20" s="28">
        <f>시기외!CI20*$G$3+CI19*(1-$G$3)</f>
        <v>-7.4358702522584136E-4</v>
      </c>
      <c r="CJ20" s="28">
        <f>외인!CJ20</f>
        <v>388134.22</v>
      </c>
      <c r="CK20" s="28">
        <f>시기외!CK20*$G$3+CK19*(1-$G$3)</f>
        <v>2.5683431934119014E-3</v>
      </c>
      <c r="CL20" s="28">
        <f>외인!CL20</f>
        <v>223932.79</v>
      </c>
      <c r="CM20" s="28">
        <f>시기외!CM20*$G$3+CM19*(1-$G$3)</f>
        <v>-2.0460232578395235E-4</v>
      </c>
      <c r="CN20" s="28">
        <f>외인!CN20</f>
        <v>117200.1</v>
      </c>
      <c r="CO20" s="28">
        <f>시기외!CO20*$G$3+CO19*(1-$G$3)</f>
        <v>-3.0894844988386104E-4</v>
      </c>
      <c r="CP20" s="28">
        <f>외인!CP20</f>
        <v>97389.87</v>
      </c>
      <c r="CQ20" s="28">
        <f>시기외!CQ20*$G$3+CQ19*(1-$G$3)</f>
        <v>-4.8629514117666626E-4</v>
      </c>
      <c r="CR20" s="28">
        <f>외인!CR20</f>
        <v>164885.95000000001</v>
      </c>
      <c r="CS20" s="28">
        <f>시기외!CS20*$G$3+CS19*(1-$G$3)</f>
        <v>3.8075034460486497E-5</v>
      </c>
      <c r="CT20" s="28">
        <f>외인!CT20</f>
        <v>103023.97</v>
      </c>
      <c r="CU20" s="28">
        <f>시기외!CU20*$G$3+CU19*(1-$G$3)</f>
        <v>3.2297488591575599E-3</v>
      </c>
      <c r="CV20" s="28">
        <f>외인!CV20</f>
        <v>1925771.57</v>
      </c>
      <c r="CW20" s="28">
        <f>시기외!CW20*$G$3+CW19*(1-$G$3)</f>
        <v>-5.6233071442035008E-3</v>
      </c>
      <c r="CX20" s="28">
        <f>외인!CX20</f>
        <v>193233.4</v>
      </c>
      <c r="CY20" s="28">
        <f>시기외!CY20*$G$3+CY19*(1-$G$3)</f>
        <v>2.199903016934397E-3</v>
      </c>
      <c r="CZ20" s="28">
        <f>외인!CZ20</f>
        <v>17200.169999999998</v>
      </c>
      <c r="DA20" s="28">
        <f>시기외!DA20*$G$3+DA19*(1-$G$3)</f>
        <v>1.018723700311965E-4</v>
      </c>
      <c r="DB20" s="28">
        <f>외인!DB20</f>
        <v>40014</v>
      </c>
      <c r="DC20" s="28">
        <f>시기외!DC20*$G$3+DC19*(1-$G$3)</f>
        <v>-1.1013983707839816E-2</v>
      </c>
      <c r="DD20" s="28">
        <f>외인!DD20</f>
        <v>8382.43</v>
      </c>
      <c r="DE20" s="28">
        <f>시기외!DE20*$G$3+DE19*(1-$G$3)</f>
        <v>-1.0015643490042934E-2</v>
      </c>
      <c r="DF20" s="28">
        <f>외인!DF20</f>
        <v>56755.83</v>
      </c>
      <c r="DG20" s="28">
        <f>시기외!DG20*$G$3+DG19*(1-$G$3)</f>
        <v>-1.2291883309733466E-3</v>
      </c>
      <c r="DH20" s="28">
        <f>외인!DH20</f>
        <v>26074.65</v>
      </c>
      <c r="DI20" s="28">
        <f>시기외!DI20*$G$3+DI19*(1-$G$3)</f>
        <v>-4.8150275241077455E-4</v>
      </c>
      <c r="DJ20" s="28">
        <f>외인!DJ20</f>
        <v>565286.55000000005</v>
      </c>
      <c r="DK20" s="28">
        <f>시기외!DK20*$G$3+DK19*(1-$G$3)</f>
        <v>1.2322068727714842E-3</v>
      </c>
      <c r="DL20" s="28">
        <f>외인!DL20</f>
        <v>91766.18</v>
      </c>
      <c r="DM20" s="28">
        <f>시기외!DM20*$G$3+DM19*(1-$G$3)</f>
        <v>-3.3689075504540701E-4</v>
      </c>
      <c r="DN20" s="28">
        <f>외인!DN20</f>
        <v>1925771.57</v>
      </c>
      <c r="DO20" s="28">
        <f>시기외!DO20*$G$3+DO19*(1-$G$3)</f>
        <v>-5.6233071442035008E-3</v>
      </c>
      <c r="DP20" s="28">
        <f>외인!DP20</f>
        <v>83408.98</v>
      </c>
      <c r="DQ20" s="28">
        <f>시기외!DQ20*$G$3+DQ19*(1-$G$3)</f>
        <v>5.9092511538652269E-3</v>
      </c>
      <c r="DR20" s="28">
        <f>외인!DR20</f>
        <v>39022.910000000003</v>
      </c>
      <c r="DS20" s="28">
        <f>시기외!DS20*$G$3+DS19*(1-$G$3)</f>
        <v>1.3937826978756608E-3</v>
      </c>
      <c r="DT20" s="28">
        <f>외인!DT20</f>
        <v>130743.86</v>
      </c>
      <c r="DU20" s="28">
        <f>시기외!DU20*$G$3+DU19*(1-$G$3)</f>
        <v>-1.4033357866052615E-4</v>
      </c>
      <c r="DV20" s="28">
        <f>외인!DV20</f>
        <v>33974.49</v>
      </c>
      <c r="DW20" s="28">
        <f>시기외!DW20*$G$3+DW19*(1-$G$3)</f>
        <v>7.5694764239378227E-4</v>
      </c>
      <c r="DX20" s="28">
        <f>외인!DX20</f>
        <v>106046.28</v>
      </c>
      <c r="DY20" s="28">
        <f>시기외!DY20*$G$3+DY19*(1-$G$3)</f>
        <v>7.9019341217104067E-3</v>
      </c>
      <c r="DZ20" s="28">
        <f>외인!DZ20</f>
        <v>10028.780000000001</v>
      </c>
      <c r="EA20" s="28">
        <f>시기외!EA20*$G$3+EA19*(1-$G$3)</f>
        <v>1.8356638826064334E-3</v>
      </c>
      <c r="EB20" s="28">
        <f>외인!EB20</f>
        <v>13382.54</v>
      </c>
      <c r="EC20" s="28">
        <f>시기외!EC20*$G$3+EC19*(1-$G$3)</f>
        <v>-2.8947922087394997E-4</v>
      </c>
      <c r="ED20" s="28">
        <f>외인!ED20</f>
        <v>10785.38</v>
      </c>
      <c r="EE20" s="28">
        <f>시기외!EE20*$G$3+EE19*(1-$G$3)</f>
        <v>4.48429216401752E-3</v>
      </c>
      <c r="EF20" s="28">
        <f>외인!EF20</f>
        <v>251590.37</v>
      </c>
      <c r="EG20" s="28">
        <f>시기외!EG20*$G$3+EG19*(1-$G$3)</f>
        <v>1.6820138625075439E-3</v>
      </c>
      <c r="EH20" s="28">
        <f>외인!EH20</f>
        <v>175875.12</v>
      </c>
      <c r="EI20" s="28">
        <f>시기외!EI20*$G$3+EI19*(1-$G$3)</f>
        <v>2.5598813828399327E-4</v>
      </c>
      <c r="EJ20" s="28">
        <f>외인!EJ20</f>
        <v>91145.58</v>
      </c>
      <c r="EK20" s="28">
        <f>시기외!EK20*$G$3+EK19*(1-$G$3)</f>
        <v>8.994421751217581E-5</v>
      </c>
      <c r="EL20" s="28">
        <f>외인!EL20</f>
        <v>36500.959999999999</v>
      </c>
      <c r="EM20" s="28">
        <f>시기외!EM20*$G$3+EM19*(1-$G$3)</f>
        <v>-4.3061223462901416E-4</v>
      </c>
      <c r="EN20" s="28">
        <f>외인!EN20</f>
        <v>39022.910000000003</v>
      </c>
      <c r="EO20" s="28">
        <f>시기외!EO20*$G$3+EO19*(1-$G$3)</f>
        <v>1.3937826978756608E-3</v>
      </c>
      <c r="EP20" s="28">
        <f>외인!EP20</f>
        <v>176254.97</v>
      </c>
      <c r="EQ20" s="28">
        <f>시기외!EQ20*$G$3+EQ19*(1-$G$3)</f>
        <v>-1.5588966971552612E-3</v>
      </c>
      <c r="ER20" s="28">
        <f>외인!ER20</f>
        <v>13732.19</v>
      </c>
      <c r="ES20" s="28">
        <f>시기외!ES20*$G$3+ES19*(1-$G$3)</f>
        <v>5.1076609549804758E-3</v>
      </c>
      <c r="ET20" s="28">
        <f>외인!ET20</f>
        <v>111965.23</v>
      </c>
      <c r="EU20" s="28">
        <f>시기외!EU20*$G$3+EU19*(1-$G$3)</f>
        <v>1.8139903458058593E-4</v>
      </c>
      <c r="EV20" s="28">
        <f>외인!EV20</f>
        <v>47100.97</v>
      </c>
      <c r="EW20" s="28">
        <f>시기외!EW20*$G$3+EW19*(1-$G$3)</f>
        <v>-4.3807690186662757E-4</v>
      </c>
      <c r="EX20" s="28">
        <f>외인!EX20</f>
        <v>50288.9</v>
      </c>
      <c r="EY20" s="28">
        <f>시기외!EY20*$G$3+EY19*(1-$G$3)</f>
        <v>-5.32103620426519E-4</v>
      </c>
    </row>
    <row r="21" spans="1:155">
      <c r="A21" s="27">
        <f>외인!A21</f>
        <v>46092</v>
      </c>
      <c r="B21" s="28">
        <f>외인!B21</f>
        <v>4485296.71</v>
      </c>
      <c r="C21" s="28">
        <f>시기외!C21*$G$3+C20*(1-$G$3)</f>
        <v>-2.6493740690625061E-3</v>
      </c>
      <c r="D21" s="28">
        <f>외인!D21</f>
        <v>625383.99</v>
      </c>
      <c r="E21" s="28">
        <f>시기외!E21*$G$3+E20*(1-$G$3)</f>
        <v>3.9195002002746252E-3</v>
      </c>
      <c r="F21" s="28">
        <f>외인!F21</f>
        <v>1923116.88</v>
      </c>
      <c r="G21" s="28">
        <f>시기외!G21*$G$3+G20*(1-$G$3)</f>
        <v>-4.2779697721666036E-3</v>
      </c>
      <c r="H21" s="28">
        <f>외인!H21</f>
        <v>278657.98</v>
      </c>
      <c r="I21" s="28">
        <f>시기외!I21*$G$3+I20*(1-$G$3)</f>
        <v>1.4939313025862547E-3</v>
      </c>
      <c r="J21" s="28">
        <f>외인!J21</f>
        <v>37928.959999999999</v>
      </c>
      <c r="K21" s="28">
        <f>시기외!K21*$G$3+K20*(1-$G$3)</f>
        <v>2.1728660054769902E-3</v>
      </c>
      <c r="L21" s="28">
        <f>외인!L21</f>
        <v>257824.72</v>
      </c>
      <c r="M21" s="28">
        <f>시기외!M21*$G$3+M20*(1-$G$3)</f>
        <v>1.2674268744179921E-3</v>
      </c>
      <c r="N21" s="28">
        <f>외인!N21</f>
        <v>242950.39999999999</v>
      </c>
      <c r="O21" s="28">
        <f>시기외!O21*$G$3+O20*(1-$G$3)</f>
        <v>-3.3456081143179682E-3</v>
      </c>
      <c r="P21" s="28">
        <f>외인!P21</f>
        <v>199728.49</v>
      </c>
      <c r="Q21" s="28">
        <f>시기외!Q21*$G$3+Q20*(1-$G$3)</f>
        <v>1.8235872087196665E-3</v>
      </c>
      <c r="R21" s="28">
        <f>외인!R21</f>
        <v>131703.89000000001</v>
      </c>
      <c r="S21" s="28">
        <f>시기외!S21*$G$3+S20*(1-$G$3)</f>
        <v>-2.6892918668907436E-4</v>
      </c>
      <c r="T21" s="28">
        <f>외인!T21</f>
        <v>8415.2000000000007</v>
      </c>
      <c r="U21" s="28">
        <f>시기외!U21*$G$3+U20*(1-$G$3)</f>
        <v>-9.1885020701688372E-3</v>
      </c>
      <c r="V21" s="28">
        <f>외인!V21</f>
        <v>104072.18</v>
      </c>
      <c r="W21" s="28">
        <f>시기외!W21*$G$3+W20*(1-$G$3)</f>
        <v>6.8662453699779554E-3</v>
      </c>
      <c r="X21" s="28">
        <f>외인!X21</f>
        <v>1911005.79</v>
      </c>
      <c r="Y21" s="28">
        <f>시기외!Y21*$G$3+Y20*(1-$G$3)</f>
        <v>-5.2470023288272256E-3</v>
      </c>
      <c r="Z21" s="28">
        <f>외인!Z21</f>
        <v>47728.52</v>
      </c>
      <c r="AA21" s="28">
        <f>시기외!AA21*$G$3+AA20*(1-$G$3)</f>
        <v>-4.0529933093877478E-4</v>
      </c>
      <c r="AB21" s="28">
        <f>외인!AB21</f>
        <v>201210.33</v>
      </c>
      <c r="AC21" s="28">
        <f>시기외!AC21*$G$3+AC20*(1-$G$3)</f>
        <v>-1.6225608487547731E-4</v>
      </c>
      <c r="AD21" s="28">
        <f>외인!AD21</f>
        <v>19885.150000000001</v>
      </c>
      <c r="AE21" s="28">
        <f>시기외!AE21*$G$3+AE20*(1-$G$3)</f>
        <v>-9.3801085209395505E-4</v>
      </c>
      <c r="AF21" s="28">
        <f>외인!AF21</f>
        <v>24463.98</v>
      </c>
      <c r="AG21" s="28">
        <f>시기외!AG21*$G$3+AG20*(1-$G$3)</f>
        <v>-1.7496161605525524E-3</v>
      </c>
      <c r="AH21" s="28">
        <f>외인!AH21</f>
        <v>206873.42</v>
      </c>
      <c r="AI21" s="28">
        <f>시기외!AI21*$G$3+AI20*(1-$G$3)</f>
        <v>1.1665017710357735E-3</v>
      </c>
      <c r="AJ21" s="28">
        <f>외인!AJ21</f>
        <v>114174.78</v>
      </c>
      <c r="AK21" s="28">
        <f>시기외!AK21*$G$3+AK20*(1-$G$3)</f>
        <v>-1.8171652286645571E-3</v>
      </c>
      <c r="AL21" s="28">
        <f>외인!AL21</f>
        <v>88048.76</v>
      </c>
      <c r="AM21" s="28">
        <f>시기외!AM21*$G$3+AM20*(1-$G$3)</f>
        <v>4.0251580601243214E-4</v>
      </c>
      <c r="AN21" s="28">
        <f>외인!AN21</f>
        <v>174234.05</v>
      </c>
      <c r="AO21" s="28">
        <f>시기외!AO21*$G$3+AO20*(1-$G$3)</f>
        <v>-4.5918671824750571E-3</v>
      </c>
      <c r="AP21" s="28">
        <f>외인!AP21</f>
        <v>112248.56</v>
      </c>
      <c r="AQ21" s="28">
        <f>시기외!AQ21*$G$3+AQ20*(1-$G$3)</f>
        <v>1.2675138418611113E-4</v>
      </c>
      <c r="AR21" s="28">
        <f>외인!AR21</f>
        <v>24035.87</v>
      </c>
      <c r="AS21" s="28">
        <f>시기외!AS21*$G$3+AS20*(1-$G$3)</f>
        <v>-1.6927699125467576E-3</v>
      </c>
      <c r="AT21" s="28">
        <f>외인!AT21</f>
        <v>78704.31</v>
      </c>
      <c r="AU21" s="28">
        <f>시기외!AU21*$G$3+AU20*(1-$G$3)</f>
        <v>-2.2357310738689757E-4</v>
      </c>
      <c r="AV21" s="28">
        <f>외인!AV21</f>
        <v>48232.71</v>
      </c>
      <c r="AW21" s="28">
        <f>시기외!AW21*$G$3+AW20*(1-$G$3)</f>
        <v>-3.3481779215125535E-4</v>
      </c>
      <c r="AX21" s="28">
        <f>외인!AX21</f>
        <v>53134.44</v>
      </c>
      <c r="AY21" s="28">
        <f>시기외!AY21*$G$3+AY20*(1-$G$3)</f>
        <v>4.0310616484060056E-4</v>
      </c>
      <c r="AZ21" s="28">
        <f>외인!AZ21</f>
        <v>2040049.76</v>
      </c>
      <c r="BA21" s="28">
        <f>시기외!BA21*$G$3+BA20*(1-$G$3)</f>
        <v>-4.7860101755949711E-3</v>
      </c>
      <c r="BB21" s="28">
        <f>외인!BB21</f>
        <v>100959.4</v>
      </c>
      <c r="BC21" s="28">
        <f>시기외!BC21*$G$3+BC20*(1-$G$3)</f>
        <v>-4.556028085680504E-4</v>
      </c>
      <c r="BD21" s="28">
        <f>외인!BD21</f>
        <v>40171.39</v>
      </c>
      <c r="BE21" s="28">
        <f>시기외!BE21*$G$3+BE20*(1-$G$3)</f>
        <v>-1.0227825143129652E-2</v>
      </c>
      <c r="BF21" s="28">
        <f>외인!BF21</f>
        <v>0</v>
      </c>
      <c r="BG21" s="28" t="e">
        <f>시기외!BG21*$G$3+BG20*(1-$G$3)</f>
        <v>#DIV/0!</v>
      </c>
      <c r="BH21" s="28">
        <f>외인!BH21</f>
        <v>90842.73</v>
      </c>
      <c r="BI21" s="28">
        <f>시기외!BI21*$G$3+BI20*(1-$G$3)</f>
        <v>-2.4641497237428258E-3</v>
      </c>
      <c r="BJ21" s="28">
        <f>외인!BJ21</f>
        <v>116327.94</v>
      </c>
      <c r="BK21" s="28">
        <f>시기외!BK21*$G$3+BK20*(1-$G$3)</f>
        <v>1.843122985337068E-3</v>
      </c>
      <c r="BL21" s="28">
        <f>외인!BL21</f>
        <v>50135.87</v>
      </c>
      <c r="BM21" s="28">
        <f>시기외!BM21*$G$3+BM20*(1-$G$3)</f>
        <v>-5.328184538206576E-4</v>
      </c>
      <c r="BN21" s="28">
        <f>외인!BN21</f>
        <v>44356.29</v>
      </c>
      <c r="BO21" s="28">
        <f>시기외!BO21*$G$3+BO20*(1-$G$3)</f>
        <v>-2.6317733257220314E-3</v>
      </c>
      <c r="BP21" s="28">
        <f>외인!BP21</f>
        <v>63462.48</v>
      </c>
      <c r="BQ21" s="28">
        <f>시기외!BQ21*$G$3+BQ20*(1-$G$3)</f>
        <v>7.6399006866366859E-4</v>
      </c>
      <c r="BR21" s="28">
        <f>외인!BR21</f>
        <v>244574.32</v>
      </c>
      <c r="BS21" s="28">
        <f>시기외!BS21*$G$3+BS20*(1-$G$3)</f>
        <v>1.6072880529703342E-3</v>
      </c>
      <c r="BT21" s="28">
        <f>외인!BT21</f>
        <v>1947147.16</v>
      </c>
      <c r="BU21" s="28">
        <f>시기외!BU21*$G$3+BU20*(1-$G$3)</f>
        <v>-5.072388606016544E-3</v>
      </c>
      <c r="BV21" s="28">
        <f>외인!BV21</f>
        <v>377469.76</v>
      </c>
      <c r="BW21" s="28">
        <f>시기외!BW21*$G$3+BW20*(1-$G$3)</f>
        <v>-4.5702530692706987E-4</v>
      </c>
      <c r="BX21" s="28">
        <f>외인!BX21</f>
        <v>75966.67</v>
      </c>
      <c r="BY21" s="28">
        <f>시기외!BY21*$G$3+BY20*(1-$G$3)</f>
        <v>-1.1653812681512268E-3</v>
      </c>
      <c r="BZ21" s="28">
        <f>외인!BZ21</f>
        <v>262282.81</v>
      </c>
      <c r="CA21" s="28">
        <f>시기외!CA21*$G$3+CA20*(1-$G$3)</f>
        <v>-2.9238946248745486E-3</v>
      </c>
      <c r="CB21" s="28">
        <f>외인!CB21</f>
        <v>12902.19</v>
      </c>
      <c r="CC21" s="28">
        <f>시기외!CC21*$G$3+CC20*(1-$G$3)</f>
        <v>-5.9083615361073391E-4</v>
      </c>
      <c r="CD21" s="28">
        <f>외인!CD21</f>
        <v>34142.99</v>
      </c>
      <c r="CE21" s="28">
        <f>시기외!CE21*$G$3+CE20*(1-$G$3)</f>
        <v>-6.7843439809695373E-4</v>
      </c>
      <c r="CF21" s="28">
        <f>외인!CF21</f>
        <v>23498.73</v>
      </c>
      <c r="CG21" s="28">
        <f>시기외!CG21*$G$3+CG20*(1-$G$3)</f>
        <v>6.808021715616529E-4</v>
      </c>
      <c r="CH21" s="28">
        <f>외인!CH21</f>
        <v>66892.100000000006</v>
      </c>
      <c r="CI21" s="28">
        <f>시기외!CI21*$G$3+CI20*(1-$G$3)</f>
        <v>-7.0536221093511276E-4</v>
      </c>
      <c r="CJ21" s="28">
        <f>외인!CJ21</f>
        <v>391222.28</v>
      </c>
      <c r="CK21" s="28">
        <f>시기외!CK21*$G$3+CK20*(1-$G$3)</f>
        <v>2.2292312027910885E-3</v>
      </c>
      <c r="CL21" s="28">
        <f>외인!CL21</f>
        <v>229335.75</v>
      </c>
      <c r="CM21" s="28">
        <f>시기외!CM21*$G$3+CM20*(1-$G$3)</f>
        <v>-3.5634314995824565E-4</v>
      </c>
      <c r="CN21" s="28">
        <f>외인!CN21</f>
        <v>124233.46</v>
      </c>
      <c r="CO21" s="28">
        <f>시기외!CO21*$G$3+CO20*(1-$G$3)</f>
        <v>-3.7570646537810298E-4</v>
      </c>
      <c r="CP21" s="28">
        <f>외인!CP21</f>
        <v>101590.08</v>
      </c>
      <c r="CQ21" s="28">
        <f>시기외!CQ21*$G$3+CQ20*(1-$G$3)</f>
        <v>-4.0730081069486994E-4</v>
      </c>
      <c r="CR21" s="28">
        <f>외인!CR21</f>
        <v>164680.71</v>
      </c>
      <c r="CS21" s="28">
        <f>시기외!CS21*$G$3+CS20*(1-$G$3)</f>
        <v>-9.8142146707593607E-5</v>
      </c>
      <c r="CT21" s="28">
        <f>외인!CT21</f>
        <v>104922.22</v>
      </c>
      <c r="CU21" s="28">
        <f>시기외!CU21*$G$3+CU20*(1-$G$3)</f>
        <v>3.0525444495184979E-3</v>
      </c>
      <c r="CV21" s="28">
        <f>외인!CV21</f>
        <v>1947147.16</v>
      </c>
      <c r="CW21" s="28">
        <f>시기외!CW21*$G$3+CW20*(1-$G$3)</f>
        <v>-5.072388606016544E-3</v>
      </c>
      <c r="CX21" s="28">
        <f>외인!CX21</f>
        <v>193505.99</v>
      </c>
      <c r="CY21" s="28">
        <f>시기외!CY21*$G$3+CY20*(1-$G$3)</f>
        <v>1.8055567181288049E-3</v>
      </c>
      <c r="CZ21" s="28">
        <f>외인!CZ21</f>
        <v>17276.21</v>
      </c>
      <c r="DA21" s="28">
        <f>시기외!DA21*$G$3+DA20*(1-$G$3)</f>
        <v>-8.2284549160051119E-5</v>
      </c>
      <c r="DB21" s="28">
        <f>외인!DB21</f>
        <v>40171.39</v>
      </c>
      <c r="DC21" s="28">
        <f>시기외!DC21*$G$3+DC20*(1-$G$3)</f>
        <v>-1.0227825143129652E-2</v>
      </c>
      <c r="DD21" s="28">
        <f>외인!DD21</f>
        <v>8415.2000000000007</v>
      </c>
      <c r="DE21" s="28">
        <f>시기외!DE21*$G$3+DE20*(1-$G$3)</f>
        <v>-9.1885020701688372E-3</v>
      </c>
      <c r="DF21" s="28">
        <f>외인!DF21</f>
        <v>57105.54</v>
      </c>
      <c r="DG21" s="28">
        <f>시기외!DG21*$G$3+DG20*(1-$G$3)</f>
        <v>-1.1001870698484142E-3</v>
      </c>
      <c r="DH21" s="28">
        <f>외인!DH21</f>
        <v>26086.639999999999</v>
      </c>
      <c r="DI21" s="28">
        <f>시기외!DI21*$G$3+DI20*(1-$G$3)</f>
        <v>-5.5480411715799316E-4</v>
      </c>
      <c r="DJ21" s="28">
        <f>외인!DJ21</f>
        <v>569685.69999999995</v>
      </c>
      <c r="DK21" s="28">
        <f>시기외!DK21*$G$3+DK20*(1-$G$3)</f>
        <v>1.0665688093055214E-3</v>
      </c>
      <c r="DL21" s="28">
        <f>외인!DL21</f>
        <v>98358.05</v>
      </c>
      <c r="DM21" s="28">
        <f>시기외!DM21*$G$3+DM20*(1-$G$3)</f>
        <v>-4.1350891346794293E-4</v>
      </c>
      <c r="DN21" s="28">
        <f>외인!DN21</f>
        <v>1947147.16</v>
      </c>
      <c r="DO21" s="28">
        <f>시기외!DO21*$G$3+DO20*(1-$G$3)</f>
        <v>-5.072388606016544E-3</v>
      </c>
      <c r="DP21" s="28">
        <f>외인!DP21</f>
        <v>82399.360000000001</v>
      </c>
      <c r="DQ21" s="28">
        <f>시기외!DQ21*$G$3+DQ20*(1-$G$3)</f>
        <v>5.1402038939803172E-3</v>
      </c>
      <c r="DR21" s="28">
        <f>외인!DR21</f>
        <v>39747.440000000002</v>
      </c>
      <c r="DS21" s="28">
        <f>시기외!DS21*$G$3+DS20*(1-$G$3)</f>
        <v>1.4159252205451383E-3</v>
      </c>
      <c r="DT21" s="28">
        <f>외인!DT21</f>
        <v>131703.89000000001</v>
      </c>
      <c r="DU21" s="28">
        <f>시기외!DU21*$G$3+DU20*(1-$G$3)</f>
        <v>-2.6892918668907436E-4</v>
      </c>
      <c r="DV21" s="28">
        <f>외인!DV21</f>
        <v>32827.96</v>
      </c>
      <c r="DW21" s="28">
        <f>시기외!DW21*$G$3+DW20*(1-$G$3)</f>
        <v>5.9798817882113827E-4</v>
      </c>
      <c r="DX21" s="28">
        <f>외인!DX21</f>
        <v>104072.18</v>
      </c>
      <c r="DY21" s="28">
        <f>시기외!DY21*$G$3+DY20*(1-$G$3)</f>
        <v>6.8662453699779554E-3</v>
      </c>
      <c r="DZ21" s="28">
        <f>외인!DZ21</f>
        <v>9904.18</v>
      </c>
      <c r="EA21" s="28">
        <f>시기외!EA21*$G$3+EA20*(1-$G$3)</f>
        <v>1.5151970849383628E-3</v>
      </c>
      <c r="EB21" s="28">
        <f>외인!EB21</f>
        <v>13325.78</v>
      </c>
      <c r="EC21" s="28">
        <f>시기외!EC21*$G$3+EC20*(1-$G$3)</f>
        <v>-4.8923619383061832E-4</v>
      </c>
      <c r="ED21" s="28">
        <f>외인!ED21</f>
        <v>10778.25</v>
      </c>
      <c r="EE21" s="28">
        <f>시기외!EE21*$G$3+EE20*(1-$G$3)</f>
        <v>4.4559898384034808E-3</v>
      </c>
      <c r="EF21" s="28">
        <f>외인!EF21</f>
        <v>255744.25</v>
      </c>
      <c r="EG21" s="28">
        <f>시기외!EG21*$G$3+EG20*(1-$G$3)</f>
        <v>1.4456206245474785E-3</v>
      </c>
      <c r="EH21" s="28">
        <f>외인!EH21</f>
        <v>180290.42</v>
      </c>
      <c r="EI21" s="28">
        <f>시기외!EI21*$G$3+EI20*(1-$G$3)</f>
        <v>1.843838311322841E-4</v>
      </c>
      <c r="EJ21" s="28">
        <f>외인!EJ21</f>
        <v>93086.35</v>
      </c>
      <c r="EK21" s="28">
        <f>시기외!EK21*$G$3+EK20*(1-$G$3)</f>
        <v>1.0221970331018107E-4</v>
      </c>
      <c r="EL21" s="28">
        <f>외인!EL21</f>
        <v>36590.79</v>
      </c>
      <c r="EM21" s="28">
        <f>시기외!EM21*$G$3+EM20*(1-$G$3)</f>
        <v>-5.6252251188839688E-4</v>
      </c>
      <c r="EN21" s="28">
        <f>외인!EN21</f>
        <v>39747.440000000002</v>
      </c>
      <c r="EO21" s="28">
        <f>시기외!EO21*$G$3+EO20*(1-$G$3)</f>
        <v>1.4159252205451383E-3</v>
      </c>
      <c r="EP21" s="28">
        <f>외인!EP21</f>
        <v>172172.64</v>
      </c>
      <c r="EQ21" s="28">
        <f>시기외!EQ21*$G$3+EQ20*(1-$G$3)</f>
        <v>-1.3129545027512992E-3</v>
      </c>
      <c r="ER21" s="28">
        <f>외인!ER21</f>
        <v>14345.79</v>
      </c>
      <c r="ES21" s="28">
        <f>시기외!ES21*$G$3+ES20*(1-$G$3)</f>
        <v>6.070436778181254E-3</v>
      </c>
      <c r="ET21" s="28">
        <f>외인!ET21</f>
        <v>112248.56</v>
      </c>
      <c r="EU21" s="28">
        <f>시기외!EU21*$G$3+EU20*(1-$G$3)</f>
        <v>1.2675138418611113E-4</v>
      </c>
      <c r="EV21" s="28">
        <f>외인!EV21</f>
        <v>47728.52</v>
      </c>
      <c r="EW21" s="28">
        <f>시기외!EW21*$G$3+EW20*(1-$G$3)</f>
        <v>-4.0529933093877478E-4</v>
      </c>
      <c r="EX21" s="28">
        <f>외인!EX21</f>
        <v>53861.56</v>
      </c>
      <c r="EY21" s="28">
        <f>시기외!EY21*$G$3+EY20*(1-$G$3)</f>
        <v>-4.1165256582876826E-4</v>
      </c>
    </row>
    <row r="22" spans="1:155">
      <c r="A22" s="27">
        <f>외인!A22</f>
        <v>46093</v>
      </c>
      <c r="B22" s="28">
        <f>외인!B22</f>
        <v>4463912.18</v>
      </c>
      <c r="C22" s="28">
        <f>시기외!C22*$G$3+C21*(1-$G$3)</f>
        <v>-2.5040040608661296E-3</v>
      </c>
      <c r="D22" s="28">
        <f>외인!D22</f>
        <v>631878.52</v>
      </c>
      <c r="E22" s="28">
        <f>시기외!E22*$G$3+E21*(1-$G$3)</f>
        <v>3.0686409400072626E-3</v>
      </c>
      <c r="F22" s="28">
        <f>외인!F22</f>
        <v>1905040.93</v>
      </c>
      <c r="G22" s="28">
        <f>시기외!G22*$G$3+G21*(1-$G$3)</f>
        <v>-4.0257274620131818E-3</v>
      </c>
      <c r="H22" s="28">
        <f>외인!H22</f>
        <v>281388.55</v>
      </c>
      <c r="I22" s="28">
        <f>시기외!I22*$G$3+I21*(1-$G$3)</f>
        <v>9.2524862408715418E-4</v>
      </c>
      <c r="J22" s="28">
        <f>외인!J22</f>
        <v>38064.32</v>
      </c>
      <c r="K22" s="28">
        <f>시기외!K22*$G$3+K21*(1-$G$3)</f>
        <v>1.999763591338145E-3</v>
      </c>
      <c r="L22" s="28">
        <f>외인!L22</f>
        <v>260534.04</v>
      </c>
      <c r="M22" s="28">
        <f>시기외!M22*$G$3+M21*(1-$G$3)</f>
        <v>7.1852600674298219E-4</v>
      </c>
      <c r="N22" s="28">
        <f>외인!N22</f>
        <v>242451.23</v>
      </c>
      <c r="O22" s="28">
        <f>시기외!O22*$G$3+O21*(1-$G$3)</f>
        <v>-3.5438038488933635E-3</v>
      </c>
      <c r="P22" s="28">
        <f>외인!P22</f>
        <v>198163.02</v>
      </c>
      <c r="Q22" s="28">
        <f>시기외!Q22*$G$3+Q21*(1-$G$3)</f>
        <v>1.2871543197289141E-3</v>
      </c>
      <c r="R22" s="28">
        <f>외인!R22</f>
        <v>131705.60000000001</v>
      </c>
      <c r="S22" s="28">
        <f>시기외!S22*$G$3+S21*(1-$G$3)</f>
        <v>-3.7115078501093001E-4</v>
      </c>
      <c r="T22" s="28">
        <f>외인!T22</f>
        <v>8473.68</v>
      </c>
      <c r="U22" s="28">
        <f>시기외!U22*$G$3+U21*(1-$G$3)</f>
        <v>-8.4393874139274249E-3</v>
      </c>
      <c r="V22" s="28">
        <f>외인!V22</f>
        <v>105319.16</v>
      </c>
      <c r="W22" s="28">
        <f>시기외!W22*$G$3+W21*(1-$G$3)</f>
        <v>5.195021671357835E-3</v>
      </c>
      <c r="X22" s="28">
        <f>외인!X22</f>
        <v>1882079.84</v>
      </c>
      <c r="Y22" s="28">
        <f>시기외!Y22*$G$3+Y21*(1-$G$3)</f>
        <v>-4.894235694988717E-3</v>
      </c>
      <c r="Z22" s="28">
        <f>외인!Z22</f>
        <v>46883.4</v>
      </c>
      <c r="AA22" s="28">
        <f>시기외!AA22*$G$3+AA21*(1-$G$3)</f>
        <v>-4.2724637845162263E-4</v>
      </c>
      <c r="AB22" s="28">
        <f>외인!AB22</f>
        <v>199815.74</v>
      </c>
      <c r="AC22" s="28">
        <f>시기외!AC22*$G$3+AC21*(1-$G$3)</f>
        <v>-1.8683155728213145E-4</v>
      </c>
      <c r="AD22" s="28">
        <f>외인!AD22</f>
        <v>19929.419999999998</v>
      </c>
      <c r="AE22" s="28">
        <f>시기외!AE22*$G$3+AE21*(1-$G$3)</f>
        <v>-1.3281259356396472E-3</v>
      </c>
      <c r="AF22" s="28">
        <f>외인!AF22</f>
        <v>25183.19</v>
      </c>
      <c r="AG22" s="28">
        <f>시기외!AG22*$G$3+AG21*(1-$G$3)</f>
        <v>-1.3340097659800959E-3</v>
      </c>
      <c r="AH22" s="28">
        <f>외인!AH22</f>
        <v>211713.92000000001</v>
      </c>
      <c r="AI22" s="28">
        <f>시기외!AI22*$G$3+AI21*(1-$G$3)</f>
        <v>1.4178026682865209E-3</v>
      </c>
      <c r="AJ22" s="28">
        <f>외인!AJ22</f>
        <v>114095.83</v>
      </c>
      <c r="AK22" s="28">
        <f>시기외!AK22*$G$3+AK21*(1-$G$3)</f>
        <v>-1.8297309477803047E-3</v>
      </c>
      <c r="AL22" s="28">
        <f>외인!AL22</f>
        <v>87553.44</v>
      </c>
      <c r="AM22" s="28">
        <f>시기외!AM22*$G$3+AM21*(1-$G$3)</f>
        <v>8.7101158032407925E-5</v>
      </c>
      <c r="AN22" s="28">
        <f>외인!AN22</f>
        <v>174383.6</v>
      </c>
      <c r="AO22" s="28">
        <f>시기외!AO22*$G$3+AO21*(1-$G$3)</f>
        <v>-4.7498157598537538E-3</v>
      </c>
      <c r="AP22" s="28">
        <f>외인!AP22</f>
        <v>113495.31</v>
      </c>
      <c r="AQ22" s="28">
        <f>시기외!AQ22*$G$3+AQ21*(1-$G$3)</f>
        <v>-5.4232966812292136E-5</v>
      </c>
      <c r="AR22" s="28">
        <f>외인!AR22</f>
        <v>24106.27</v>
      </c>
      <c r="AS22" s="28">
        <f>시기외!AS22*$G$3+AS21*(1-$G$3)</f>
        <v>-1.9840674523427171E-3</v>
      </c>
      <c r="AT22" s="28">
        <f>외인!AT22</f>
        <v>78450.320000000007</v>
      </c>
      <c r="AU22" s="28">
        <f>시기외!AU22*$G$3+AU21*(1-$G$3)</f>
        <v>-4.0828700448391683E-4</v>
      </c>
      <c r="AV22" s="28">
        <f>외인!AV22</f>
        <v>47870.879999999997</v>
      </c>
      <c r="AW22" s="28">
        <f>시기외!AW22*$G$3+AW21*(1-$G$3)</f>
        <v>-4.8243275348076474E-4</v>
      </c>
      <c r="AX22" s="28">
        <f>외인!AX22</f>
        <v>54874.18</v>
      </c>
      <c r="AY22" s="28">
        <f>시기외!AY22*$G$3+AY21*(1-$G$3)</f>
        <v>3.3701323974647587E-5</v>
      </c>
      <c r="AZ22" s="28">
        <f>외인!AZ22</f>
        <v>2010126.32</v>
      </c>
      <c r="BA22" s="28">
        <f>시기외!BA22*$G$3+BA21*(1-$G$3)</f>
        <v>-4.4925724346159494E-3</v>
      </c>
      <c r="BB22" s="28">
        <f>외인!BB22</f>
        <v>98059.26</v>
      </c>
      <c r="BC22" s="28">
        <f>시기외!BC22*$G$3+BC21*(1-$G$3)</f>
        <v>-4.4790561958550645E-4</v>
      </c>
      <c r="BD22" s="28">
        <f>외인!BD22</f>
        <v>40510.75</v>
      </c>
      <c r="BE22" s="28">
        <f>시기외!BE22*$G$3+BE21*(1-$G$3)</f>
        <v>-9.2233553232307936E-3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91544.94</v>
      </c>
      <c r="BI22" s="28">
        <f>시기외!BI22*$G$3+BI21*(1-$G$3)</f>
        <v>-2.4388734645364755E-3</v>
      </c>
      <c r="BJ22" s="28">
        <f>외인!BJ22</f>
        <v>115367.95</v>
      </c>
      <c r="BK22" s="28">
        <f>시기외!BK22*$G$3+BK21*(1-$G$3)</f>
        <v>1.0376235504804031E-3</v>
      </c>
      <c r="BL22" s="28">
        <f>외인!BL22</f>
        <v>50361.34</v>
      </c>
      <c r="BM22" s="28">
        <f>시기외!BM22*$G$3+BM21*(1-$G$3)</f>
        <v>-6.6068377728218449E-4</v>
      </c>
      <c r="BN22" s="28">
        <f>외인!BN22</f>
        <v>44847.86</v>
      </c>
      <c r="BO22" s="28">
        <f>시기외!BO22*$G$3+BO21*(1-$G$3)</f>
        <v>-2.6334905788676457E-3</v>
      </c>
      <c r="BP22" s="28">
        <f>외인!BP22</f>
        <v>64778.02</v>
      </c>
      <c r="BQ22" s="28">
        <f>시기외!BQ22*$G$3+BQ21*(1-$G$3)</f>
        <v>4.7816243299889192E-4</v>
      </c>
      <c r="BR22" s="28">
        <f>외인!BR22</f>
        <v>248114.21</v>
      </c>
      <c r="BS22" s="28">
        <f>시기외!BS22*$G$3+BS21*(1-$G$3)</f>
        <v>1.3803944006136712E-3</v>
      </c>
      <c r="BT22" s="28">
        <f>외인!BT22</f>
        <v>1918576.16</v>
      </c>
      <c r="BU22" s="28">
        <f>시기외!BU22*$G$3+BU21*(1-$G$3)</f>
        <v>-4.7313958393358632E-3</v>
      </c>
      <c r="BV22" s="28">
        <f>외인!BV22</f>
        <v>381508.83</v>
      </c>
      <c r="BW22" s="28">
        <f>시기외!BW22*$G$3+BW21*(1-$G$3)</f>
        <v>-4.7939833879467696E-4</v>
      </c>
      <c r="BX22" s="28">
        <f>외인!BX22</f>
        <v>76356.210000000006</v>
      </c>
      <c r="BY22" s="28">
        <f>시기외!BY22*$G$3+BY21*(1-$G$3)</f>
        <v>-1.109299794951175E-3</v>
      </c>
      <c r="BZ22" s="28">
        <f>외인!BZ22</f>
        <v>261937.04</v>
      </c>
      <c r="CA22" s="28">
        <f>시기외!CA22*$G$3+CA21*(1-$G$3)</f>
        <v>-3.1342644360489325E-3</v>
      </c>
      <c r="CB22" s="28">
        <f>외인!CB22</f>
        <v>13081.6</v>
      </c>
      <c r="CC22" s="28">
        <f>시기외!CC22*$G$3+CC21*(1-$G$3)</f>
        <v>-7.6737204868973898E-4</v>
      </c>
      <c r="CD22" s="28">
        <f>외인!CD22</f>
        <v>34395.019999999997</v>
      </c>
      <c r="CE22" s="28">
        <f>시기외!CE22*$G$3+CE21*(1-$G$3)</f>
        <v>-7.9394859533904699E-4</v>
      </c>
      <c r="CF22" s="28">
        <f>외인!CF22</f>
        <v>23357.01</v>
      </c>
      <c r="CG22" s="28">
        <f>시기외!CG22*$G$3+CG21*(1-$G$3)</f>
        <v>4.2575435818283135E-4</v>
      </c>
      <c r="CH22" s="28">
        <f>외인!CH22</f>
        <v>66646.78</v>
      </c>
      <c r="CI22" s="28">
        <f>시기외!CI22*$G$3+CI21*(1-$G$3)</f>
        <v>-7.4527383943734263E-4</v>
      </c>
      <c r="CJ22" s="28">
        <f>외인!CJ22</f>
        <v>392024.15</v>
      </c>
      <c r="CK22" s="28">
        <f>시기외!CK22*$G$3+CK21*(1-$G$3)</f>
        <v>1.7396214653738504E-3</v>
      </c>
      <c r="CL22" s="28">
        <f>외인!CL22</f>
        <v>228067.84</v>
      </c>
      <c r="CM22" s="28">
        <f>시기외!CM22*$G$3+CM21*(1-$G$3)</f>
        <v>-3.5881177271555723E-4</v>
      </c>
      <c r="CN22" s="28">
        <f>외인!CN22</f>
        <v>122982.39</v>
      </c>
      <c r="CO22" s="28">
        <f>시기외!CO22*$G$3+CO21*(1-$G$3)</f>
        <v>-5.3199490878776351E-4</v>
      </c>
      <c r="CP22" s="28">
        <f>외인!CP22</f>
        <v>98668.71</v>
      </c>
      <c r="CQ22" s="28">
        <f>시기외!CQ22*$G$3+CQ21*(1-$G$3)</f>
        <v>-4.0629067739399172E-4</v>
      </c>
      <c r="CR22" s="28">
        <f>외인!CR22</f>
        <v>164654.25</v>
      </c>
      <c r="CS22" s="28">
        <f>시기외!CS22*$G$3+CS21*(1-$G$3)</f>
        <v>-2.0399610659904558E-4</v>
      </c>
      <c r="CT22" s="28">
        <f>외인!CT22</f>
        <v>104679.35</v>
      </c>
      <c r="CU22" s="28">
        <f>시기외!CU22*$G$3+CU21*(1-$G$3)</f>
        <v>2.3889231970251907E-3</v>
      </c>
      <c r="CV22" s="28">
        <f>외인!CV22</f>
        <v>1918576.16</v>
      </c>
      <c r="CW22" s="28">
        <f>시기외!CW22*$G$3+CW21*(1-$G$3)</f>
        <v>-4.7313958393358632E-3</v>
      </c>
      <c r="CX22" s="28">
        <f>외인!CX22</f>
        <v>196702.38</v>
      </c>
      <c r="CY22" s="28">
        <f>시기외!CY22*$G$3+CY21*(1-$G$3)</f>
        <v>1.3880596746016359E-3</v>
      </c>
      <c r="CZ22" s="28">
        <f>외인!CZ22</f>
        <v>17299.689999999999</v>
      </c>
      <c r="DA22" s="28">
        <f>시기외!DA22*$G$3+DA21*(1-$G$3)</f>
        <v>-2.3814774944542181E-4</v>
      </c>
      <c r="DB22" s="28">
        <f>외인!DB22</f>
        <v>40510.75</v>
      </c>
      <c r="DC22" s="28">
        <f>시기외!DC22*$G$3+DC21*(1-$G$3)</f>
        <v>-9.2233553232307936E-3</v>
      </c>
      <c r="DD22" s="28">
        <f>외인!DD22</f>
        <v>8473.68</v>
      </c>
      <c r="DE22" s="28">
        <f>시기외!DE22*$G$3+DE21*(1-$G$3)</f>
        <v>-8.4393874139274249E-3</v>
      </c>
      <c r="DF22" s="28">
        <f>외인!DF22</f>
        <v>57273.51</v>
      </c>
      <c r="DG22" s="28">
        <f>시기외!DG22*$G$3+DG21*(1-$G$3)</f>
        <v>-1.0862147756711912E-3</v>
      </c>
      <c r="DH22" s="28">
        <f>외인!DH22</f>
        <v>26206.560000000001</v>
      </c>
      <c r="DI22" s="28">
        <f>시기외!DI22*$G$3+DI21*(1-$G$3)</f>
        <v>-6.0846356857574752E-4</v>
      </c>
      <c r="DJ22" s="28">
        <f>외인!DJ22</f>
        <v>581196.37</v>
      </c>
      <c r="DK22" s="28">
        <f>시기외!DK22*$G$3+DK21*(1-$G$3)</f>
        <v>9.6893573609467022E-4</v>
      </c>
      <c r="DL22" s="28">
        <f>외인!DL22</f>
        <v>97454.3</v>
      </c>
      <c r="DM22" s="28">
        <f>시기외!DM22*$G$3+DM21*(1-$G$3)</f>
        <v>-5.9988704667297572E-4</v>
      </c>
      <c r="DN22" s="28">
        <f>외인!DN22</f>
        <v>1918576.16</v>
      </c>
      <c r="DO22" s="28">
        <f>시기외!DO22*$G$3+DO21*(1-$G$3)</f>
        <v>-4.7313958393358632E-3</v>
      </c>
      <c r="DP22" s="28">
        <f>외인!DP22</f>
        <v>83686.490000000005</v>
      </c>
      <c r="DQ22" s="28">
        <f>시기외!DQ22*$G$3+DQ21*(1-$G$3)</f>
        <v>4.1353810646662815E-3</v>
      </c>
      <c r="DR22" s="28">
        <f>외인!DR22</f>
        <v>40055.69</v>
      </c>
      <c r="DS22" s="28">
        <f>시기외!DS22*$G$3+DS21*(1-$G$3)</f>
        <v>1.4190137601514956E-3</v>
      </c>
      <c r="DT22" s="28">
        <f>외인!DT22</f>
        <v>131705.60000000001</v>
      </c>
      <c r="DU22" s="28">
        <f>시기외!DU22*$G$3+DU21*(1-$G$3)</f>
        <v>-3.7115078501093001E-4</v>
      </c>
      <c r="DV22" s="28">
        <f>외인!DV22</f>
        <v>32799</v>
      </c>
      <c r="DW22" s="28">
        <f>시기외!DW22*$G$3+DW21*(1-$G$3)</f>
        <v>4.7995730885017518E-4</v>
      </c>
      <c r="DX22" s="28">
        <f>외인!DX22</f>
        <v>105319.16</v>
      </c>
      <c r="DY22" s="28">
        <f>시기외!DY22*$G$3+DY21*(1-$G$3)</f>
        <v>5.195021671357835E-3</v>
      </c>
      <c r="DZ22" s="28">
        <f>외인!DZ22</f>
        <v>9868.19</v>
      </c>
      <c r="EA22" s="28">
        <f>시기외!EA22*$G$3+EA21*(1-$G$3)</f>
        <v>9.1572228885709395E-4</v>
      </c>
      <c r="EB22" s="28">
        <f>외인!EB22</f>
        <v>13438.27</v>
      </c>
      <c r="EC22" s="28">
        <f>시기외!EC22*$G$3+EC21*(1-$G$3)</f>
        <v>-7.2845553855432747E-4</v>
      </c>
      <c r="ED22" s="28">
        <f>외인!ED22</f>
        <v>10841.98</v>
      </c>
      <c r="EE22" s="28">
        <f>시기외!EE22*$G$3+EE21*(1-$G$3)</f>
        <v>3.9151894891602361E-3</v>
      </c>
      <c r="EF22" s="28">
        <f>외인!EF22</f>
        <v>254639.57</v>
      </c>
      <c r="EG22" s="28">
        <f>시기외!EG22*$G$3+EG21*(1-$G$3)</f>
        <v>1.0995131898655255E-3</v>
      </c>
      <c r="EH22" s="28">
        <f>외인!EH22</f>
        <v>178824</v>
      </c>
      <c r="EI22" s="28">
        <f>시기외!EI22*$G$3+EI21*(1-$G$3)</f>
        <v>7.3718721459860523E-5</v>
      </c>
      <c r="EJ22" s="28">
        <f>외인!EJ22</f>
        <v>93044.07</v>
      </c>
      <c r="EK22" s="28">
        <f>시기외!EK22*$G$3+EK21*(1-$G$3)</f>
        <v>8.5253487970302598E-5</v>
      </c>
      <c r="EL22" s="28">
        <f>외인!EL22</f>
        <v>36906.339999999997</v>
      </c>
      <c r="EM22" s="28">
        <f>시기외!EM22*$G$3+EM21*(1-$G$3)</f>
        <v>-6.8311614647214333E-4</v>
      </c>
      <c r="EN22" s="28">
        <f>외인!EN22</f>
        <v>40055.69</v>
      </c>
      <c r="EO22" s="28">
        <f>시기외!EO22*$G$3+EO21*(1-$G$3)</f>
        <v>1.4190137601514956E-3</v>
      </c>
      <c r="EP22" s="28">
        <f>외인!EP22</f>
        <v>177017.36</v>
      </c>
      <c r="EQ22" s="28">
        <f>시기외!EQ22*$G$3+EQ21*(1-$G$3)</f>
        <v>-1.2711543957082145E-3</v>
      </c>
      <c r="ER22" s="28">
        <f>외인!ER22</f>
        <v>14422.86</v>
      </c>
      <c r="ES22" s="28">
        <f>시기외!ES22*$G$3+ES21*(1-$G$3)</f>
        <v>4.4049924254655568E-3</v>
      </c>
      <c r="ET22" s="28">
        <f>외인!ET22</f>
        <v>113495.31</v>
      </c>
      <c r="EU22" s="28">
        <f>시기외!EU22*$G$3+EU21*(1-$G$3)</f>
        <v>-5.4232966812292136E-5</v>
      </c>
      <c r="EV22" s="28">
        <f>외인!EV22</f>
        <v>46883.4</v>
      </c>
      <c r="EW22" s="28">
        <f>시기외!EW22*$G$3+EW21*(1-$G$3)</f>
        <v>-4.2724637845162263E-4</v>
      </c>
      <c r="EX22" s="28">
        <f>외인!EX22</f>
        <v>51785.3</v>
      </c>
      <c r="EY22" s="28">
        <f>시기외!EY22*$G$3+EY21*(1-$G$3)</f>
        <v>-3.8946761961901815E-4</v>
      </c>
    </row>
    <row r="23" spans="1:155">
      <c r="A23" s="27">
        <f>외인!A23</f>
        <v>46094</v>
      </c>
      <c r="B23" s="28">
        <f>외인!B23</f>
        <v>4386692.78</v>
      </c>
      <c r="C23" s="28">
        <f>시기외!C23*$G$3+C22*(1-$G$3)</f>
        <v>-2.365890321378415E-3</v>
      </c>
      <c r="D23" s="28">
        <f>외인!D23</f>
        <v>634503.57999999996</v>
      </c>
      <c r="E23" s="28">
        <f>시기외!E23*$G$3+E22*(1-$G$3)</f>
        <v>2.3690768051192815E-3</v>
      </c>
      <c r="F23" s="28">
        <f>외인!F23</f>
        <v>1864629.26</v>
      </c>
      <c r="G23" s="28">
        <f>시기외!G23*$G$3+G22*(1-$G$3)</f>
        <v>-3.7618450017082132E-3</v>
      </c>
      <c r="H23" s="28">
        <f>외인!H23</f>
        <v>269451.61</v>
      </c>
      <c r="I23" s="28">
        <f>시기외!I23*$G$3+I22*(1-$G$3)</f>
        <v>9.0750430680656838E-5</v>
      </c>
      <c r="J23" s="28">
        <f>외인!J23</f>
        <v>38979.79</v>
      </c>
      <c r="K23" s="28">
        <f>시기외!K23*$G$3+K22*(1-$G$3)</f>
        <v>1.8474149597089509E-3</v>
      </c>
      <c r="L23" s="28">
        <f>외인!L23</f>
        <v>249117.65</v>
      </c>
      <c r="M23" s="28">
        <f>시기외!M23*$G$3+M22*(1-$G$3)</f>
        <v>-5.7151676387980749E-5</v>
      </c>
      <c r="N23" s="28">
        <f>외인!N23</f>
        <v>238871.31</v>
      </c>
      <c r="O23" s="28">
        <f>시기외!O23*$G$3+O22*(1-$G$3)</f>
        <v>-3.7294119535777838E-3</v>
      </c>
      <c r="P23" s="28">
        <f>외인!P23</f>
        <v>200586.25</v>
      </c>
      <c r="Q23" s="28">
        <f>시기외!Q23*$G$3+Q22*(1-$G$3)</f>
        <v>9.0424943416263497E-4</v>
      </c>
      <c r="R23" s="28">
        <f>외인!R23</f>
        <v>132009.93</v>
      </c>
      <c r="S23" s="28">
        <f>시기외!S23*$G$3+S22*(1-$G$3)</f>
        <v>-5.0466569542045186E-4</v>
      </c>
      <c r="T23" s="28">
        <f>외인!T23</f>
        <v>8346.43</v>
      </c>
      <c r="U23" s="28">
        <f>시기외!U23*$G$3+U22*(1-$G$3)</f>
        <v>-7.6949188430123746E-3</v>
      </c>
      <c r="V23" s="28">
        <f>외인!V23</f>
        <v>104584.93</v>
      </c>
      <c r="W23" s="28">
        <f>시기외!W23*$G$3+W22*(1-$G$3)</f>
        <v>3.527372998945497E-3</v>
      </c>
      <c r="X23" s="28">
        <f>외인!X23</f>
        <v>1840115.11</v>
      </c>
      <c r="Y23" s="28">
        <f>시기외!Y23*$G$3+Y22*(1-$G$3)</f>
        <v>-4.5334474753321689E-3</v>
      </c>
      <c r="Z23" s="28">
        <f>외인!Z23</f>
        <v>45931.5</v>
      </c>
      <c r="AA23" s="28">
        <f>시기외!AA23*$G$3+AA22*(1-$G$3)</f>
        <v>-5.0574431883994102E-4</v>
      </c>
      <c r="AB23" s="28">
        <f>외인!AB23</f>
        <v>196962.88</v>
      </c>
      <c r="AC23" s="28">
        <f>시기외!AC23*$G$3+AC22*(1-$G$3)</f>
        <v>-2.1137434532330675E-4</v>
      </c>
      <c r="AD23" s="28">
        <f>외인!AD23</f>
        <v>19455.009999999998</v>
      </c>
      <c r="AE23" s="28">
        <f>시기외!AE23*$G$3+AE22*(1-$G$3)</f>
        <v>-1.5244075629260124E-3</v>
      </c>
      <c r="AF23" s="28">
        <f>외인!AF23</f>
        <v>24544.59</v>
      </c>
      <c r="AG23" s="28">
        <f>시기외!AG23*$G$3+AG22*(1-$G$3)</f>
        <v>-9.4004720006684033E-4</v>
      </c>
      <c r="AH23" s="28">
        <f>외인!AH23</f>
        <v>208651.71</v>
      </c>
      <c r="AI23" s="28">
        <f>시기외!AI23*$G$3+AI22*(1-$G$3)</f>
        <v>1.5901274178154439E-3</v>
      </c>
      <c r="AJ23" s="28">
        <f>외인!AJ23</f>
        <v>116555.18</v>
      </c>
      <c r="AK23" s="28">
        <f>시기외!AK23*$G$3+AK22*(1-$G$3)</f>
        <v>-1.8476364715250316E-3</v>
      </c>
      <c r="AL23" s="28">
        <f>외인!AL23</f>
        <v>85694.58</v>
      </c>
      <c r="AM23" s="28">
        <f>시기외!AM23*$G$3+AM22*(1-$G$3)</f>
        <v>-2.8284252794040895E-4</v>
      </c>
      <c r="AN23" s="28">
        <f>외인!AN23</f>
        <v>172511.45</v>
      </c>
      <c r="AO23" s="28">
        <f>시기외!AO23*$G$3+AO22*(1-$G$3)</f>
        <v>-4.873707109170235E-3</v>
      </c>
      <c r="AP23" s="28">
        <f>외인!AP23</f>
        <v>113269.42</v>
      </c>
      <c r="AQ23" s="28">
        <f>시기외!AQ23*$G$3+AQ22*(1-$G$3)</f>
        <v>-1.2961085555862731E-4</v>
      </c>
      <c r="AR23" s="28">
        <f>외인!AR23</f>
        <v>24049.55</v>
      </c>
      <c r="AS23" s="28">
        <f>시기외!AS23*$G$3+AS22*(1-$G$3)</f>
        <v>-2.0604742592604938E-3</v>
      </c>
      <c r="AT23" s="28">
        <f>외인!AT23</f>
        <v>77033.47</v>
      </c>
      <c r="AU23" s="28">
        <f>시기외!AU23*$G$3+AU22*(1-$G$3)</f>
        <v>-6.0755749998052128E-4</v>
      </c>
      <c r="AV23" s="28">
        <f>외인!AV23</f>
        <v>47761.27</v>
      </c>
      <c r="AW23" s="28">
        <f>시기외!AW23*$G$3+AW22*(1-$G$3)</f>
        <v>-6.1211104400348568E-4</v>
      </c>
      <c r="AX23" s="28">
        <f>외인!AX23</f>
        <v>57254.23</v>
      </c>
      <c r="AY23" s="28">
        <f>시기외!AY23*$G$3+AY22*(1-$G$3)</f>
        <v>-4.8091875756954345E-5</v>
      </c>
      <c r="AZ23" s="28">
        <f>외인!AZ23</f>
        <v>1966445.33</v>
      </c>
      <c r="BA23" s="28">
        <f>시기외!BA23*$G$3+BA22*(1-$G$3)</f>
        <v>-4.1937256525208157E-3</v>
      </c>
      <c r="BB23" s="28">
        <f>외인!BB23</f>
        <v>96327.62</v>
      </c>
      <c r="BC23" s="28">
        <f>시기외!BC23*$G$3+BC22*(1-$G$3)</f>
        <v>-4.5529118033473795E-4</v>
      </c>
      <c r="BD23" s="28">
        <f>외인!BD23</f>
        <v>41370.15</v>
      </c>
      <c r="BE23" s="28">
        <f>시기외!BE23*$G$3+BE22*(1-$G$3)</f>
        <v>-8.1563221595929956E-3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87575.72</v>
      </c>
      <c r="BI23" s="28">
        <f>시기외!BI23*$G$3+BI22*(1-$G$3)</f>
        <v>-2.5377661719502582E-3</v>
      </c>
      <c r="BJ23" s="28">
        <f>외인!BJ23</f>
        <v>111147.54</v>
      </c>
      <c r="BK23" s="28">
        <f>시기외!BK23*$G$3+BK22*(1-$G$3)</f>
        <v>-8.6245477164449214E-5</v>
      </c>
      <c r="BL23" s="28">
        <f>외인!BL23</f>
        <v>49295.06</v>
      </c>
      <c r="BM23" s="28">
        <f>시기외!BM23*$G$3+BM22*(1-$G$3)</f>
        <v>-7.9295340042291509E-4</v>
      </c>
      <c r="BN23" s="28">
        <f>외인!BN23</f>
        <v>43839.53</v>
      </c>
      <c r="BO23" s="28">
        <f>시기외!BO23*$G$3+BO22*(1-$G$3)</f>
        <v>-2.6782307088652297E-3</v>
      </c>
      <c r="BP23" s="28">
        <f>외인!BP23</f>
        <v>66827.19</v>
      </c>
      <c r="BQ23" s="28">
        <f>시기외!BQ23*$G$3+BQ22*(1-$G$3)</f>
        <v>3.880235084064429E-4</v>
      </c>
      <c r="BR23" s="28">
        <f>외인!BR23</f>
        <v>249207.11</v>
      </c>
      <c r="BS23" s="28">
        <f>시기외!BS23*$G$3+BS22*(1-$G$3)</f>
        <v>1.383923069390963E-3</v>
      </c>
      <c r="BT23" s="28">
        <f>외인!BT23</f>
        <v>1876425.81</v>
      </c>
      <c r="BU23" s="28">
        <f>시기외!BU23*$G$3+BU22*(1-$G$3)</f>
        <v>-4.3893828281324453E-3</v>
      </c>
      <c r="BV23" s="28">
        <f>외인!BV23</f>
        <v>374616.5</v>
      </c>
      <c r="BW23" s="28">
        <f>시기외!BW23*$G$3+BW22*(1-$G$3)</f>
        <v>-4.6598132421080823E-4</v>
      </c>
      <c r="BX23" s="28">
        <f>외인!BX23</f>
        <v>74530.960000000006</v>
      </c>
      <c r="BY23" s="28">
        <f>시기외!BY23*$G$3+BY22*(1-$G$3)</f>
        <v>-1.0174491091205138E-3</v>
      </c>
      <c r="BZ23" s="28">
        <f>외인!BZ23</f>
        <v>258206.03</v>
      </c>
      <c r="CA23" s="28">
        <f>시기외!CA23*$G$3+CA22*(1-$G$3)</f>
        <v>-3.3413942129338825E-3</v>
      </c>
      <c r="CB23" s="28">
        <f>외인!CB23</f>
        <v>13070.57</v>
      </c>
      <c r="CC23" s="28">
        <f>시기외!CC23*$G$3+CC22*(1-$G$3)</f>
        <v>-8.4635171206334347E-4</v>
      </c>
      <c r="CD23" s="28">
        <f>외인!CD23</f>
        <v>34794.629999999997</v>
      </c>
      <c r="CE23" s="28">
        <f>시기외!CE23*$G$3+CE22*(1-$G$3)</f>
        <v>-8.9880497198796419E-4</v>
      </c>
      <c r="CF23" s="28">
        <f>외인!CF23</f>
        <v>23298.59</v>
      </c>
      <c r="CG23" s="28">
        <f>시기외!CG23*$G$3+CG22*(1-$G$3)</f>
        <v>1.2299931703415481E-4</v>
      </c>
      <c r="CH23" s="28">
        <f>외인!CH23</f>
        <v>65726.44</v>
      </c>
      <c r="CI23" s="28">
        <f>시기외!CI23*$G$3+CI22*(1-$G$3)</f>
        <v>-7.8711580817146087E-4</v>
      </c>
      <c r="CJ23" s="28">
        <f>외인!CJ23</f>
        <v>393644.77</v>
      </c>
      <c r="CK23" s="28">
        <f>시기외!CK23*$G$3+CK22*(1-$G$3)</f>
        <v>1.4133324019454383E-3</v>
      </c>
      <c r="CL23" s="28">
        <f>외인!CL23</f>
        <v>225014.44</v>
      </c>
      <c r="CM23" s="28">
        <f>시기외!CM23*$G$3+CM22*(1-$G$3)</f>
        <v>-3.7210471098688406E-4</v>
      </c>
      <c r="CN23" s="28">
        <f>외인!CN23</f>
        <v>120639.06</v>
      </c>
      <c r="CO23" s="28">
        <f>시기외!CO23*$G$3+CO22*(1-$G$3)</f>
        <v>-7.2016031376848544E-4</v>
      </c>
      <c r="CP23" s="28">
        <f>외인!CP23</f>
        <v>96946.82</v>
      </c>
      <c r="CQ23" s="28">
        <f>시기외!CQ23*$G$3+CQ22*(1-$G$3)</f>
        <v>-4.1997210497540121E-4</v>
      </c>
      <c r="CR23" s="28">
        <f>외인!CR23</f>
        <v>166854.1</v>
      </c>
      <c r="CS23" s="28">
        <f>시기외!CS23*$G$3+CS22*(1-$G$3)</f>
        <v>-3.160999545162123E-4</v>
      </c>
      <c r="CT23" s="28">
        <f>외인!CT23</f>
        <v>104225.67</v>
      </c>
      <c r="CU23" s="28">
        <f>시기외!CU23*$G$3+CU22*(1-$G$3)</f>
        <v>1.64075800333687E-3</v>
      </c>
      <c r="CV23" s="28">
        <f>외인!CV23</f>
        <v>1876425.81</v>
      </c>
      <c r="CW23" s="28">
        <f>시기외!CW23*$G$3+CW22*(1-$G$3)</f>
        <v>-4.3893828281324453E-3</v>
      </c>
      <c r="CX23" s="28">
        <f>외인!CX23</f>
        <v>191058.07</v>
      </c>
      <c r="CY23" s="28">
        <f>시기외!CY23*$G$3+CY22*(1-$G$3)</f>
        <v>8.7552117902663052E-4</v>
      </c>
      <c r="CZ23" s="28">
        <f>외인!CZ23</f>
        <v>17192.77</v>
      </c>
      <c r="DA23" s="28">
        <f>시기외!DA23*$G$3+DA22*(1-$G$3)</f>
        <v>-4.6655843529469488E-4</v>
      </c>
      <c r="DB23" s="28">
        <f>외인!DB23</f>
        <v>41370.15</v>
      </c>
      <c r="DC23" s="28">
        <f>시기외!DC23*$G$3+DC22*(1-$G$3)</f>
        <v>-8.1563221595929956E-3</v>
      </c>
      <c r="DD23" s="28">
        <f>외인!DD23</f>
        <v>8346.43</v>
      </c>
      <c r="DE23" s="28">
        <f>시기외!DE23*$G$3+DE22*(1-$G$3)</f>
        <v>-7.6949188430123746E-3</v>
      </c>
      <c r="DF23" s="28">
        <f>외인!DF23</f>
        <v>55974.84</v>
      </c>
      <c r="DG23" s="28">
        <f>시기외!DG23*$G$3+DG22*(1-$G$3)</f>
        <v>-1.0237672181234105E-3</v>
      </c>
      <c r="DH23" s="28">
        <f>외인!DH23</f>
        <v>26573.83</v>
      </c>
      <c r="DI23" s="28">
        <f>시기외!DI23*$G$3+DI22*(1-$G$3)</f>
        <v>-7.3461887346651204E-4</v>
      </c>
      <c r="DJ23" s="28">
        <f>외인!DJ23</f>
        <v>572340.85</v>
      </c>
      <c r="DK23" s="28">
        <f>시기외!DK23*$G$3+DK22*(1-$G$3)</f>
        <v>8.14987262157317E-4</v>
      </c>
      <c r="DL23" s="28">
        <f>외인!DL23</f>
        <v>95292.99</v>
      </c>
      <c r="DM23" s="28">
        <f>시기외!DM23*$G$3+DM22*(1-$G$3)</f>
        <v>-8.2436876137084118E-4</v>
      </c>
      <c r="DN23" s="28">
        <f>외인!DN23</f>
        <v>1876425.81</v>
      </c>
      <c r="DO23" s="28">
        <f>시기외!DO23*$G$3+DO22*(1-$G$3)</f>
        <v>-4.3893828281324453E-3</v>
      </c>
      <c r="DP23" s="28">
        <f>외인!DP23</f>
        <v>85376.58</v>
      </c>
      <c r="DQ23" s="28">
        <f>시기외!DQ23*$G$3+DQ22*(1-$G$3)</f>
        <v>3.4982315680605631E-3</v>
      </c>
      <c r="DR23" s="28">
        <f>외인!DR23</f>
        <v>40920.49</v>
      </c>
      <c r="DS23" s="28">
        <f>시기외!DS23*$G$3+DS22*(1-$G$3)</f>
        <v>1.4145144592571867E-3</v>
      </c>
      <c r="DT23" s="28">
        <f>외인!DT23</f>
        <v>132009.93</v>
      </c>
      <c r="DU23" s="28">
        <f>시기외!DU23*$G$3+DU22*(1-$G$3)</f>
        <v>-5.0466569542045186E-4</v>
      </c>
      <c r="DV23" s="28">
        <f>외인!DV23</f>
        <v>34697.06</v>
      </c>
      <c r="DW23" s="28">
        <f>시기외!DW23*$G$3+DW22*(1-$G$3)</f>
        <v>4.4611224424455484E-4</v>
      </c>
      <c r="DX23" s="28">
        <f>외인!DX23</f>
        <v>104584.93</v>
      </c>
      <c r="DY23" s="28">
        <f>시기외!DY23*$G$3+DY22*(1-$G$3)</f>
        <v>3.527372998945497E-3</v>
      </c>
      <c r="DZ23" s="28">
        <f>외인!DZ23</f>
        <v>9973.6200000000008</v>
      </c>
      <c r="EA23" s="28">
        <f>시기외!EA23*$G$3+EA22*(1-$G$3)</f>
        <v>5.2047861859971052E-4</v>
      </c>
      <c r="EB23" s="28">
        <f>외인!EB23</f>
        <v>13563.89</v>
      </c>
      <c r="EC23" s="28">
        <f>시기외!EC23*$G$3+EC22*(1-$G$3)</f>
        <v>-9.2376267338816083E-4</v>
      </c>
      <c r="ED23" s="28">
        <f>외인!ED23</f>
        <v>10723.63</v>
      </c>
      <c r="EE23" s="28">
        <f>시기외!EE23*$G$3+EE22*(1-$G$3)</f>
        <v>3.0620764831288628E-3</v>
      </c>
      <c r="EF23" s="28">
        <f>외인!EF23</f>
        <v>255022.16</v>
      </c>
      <c r="EG23" s="28">
        <f>시기외!EG23*$G$3+EG22*(1-$G$3)</f>
        <v>8.9052970470908843E-4</v>
      </c>
      <c r="EH23" s="28">
        <f>외인!EH23</f>
        <v>174222.32</v>
      </c>
      <c r="EI23" s="28">
        <f>시기외!EI23*$G$3+EI22*(1-$G$3)</f>
        <v>-2.3851967513569165E-5</v>
      </c>
      <c r="EJ23" s="28">
        <f>외인!EJ23</f>
        <v>92801.99</v>
      </c>
      <c r="EK23" s="28">
        <f>시기외!EK23*$G$3+EK22*(1-$G$3)</f>
        <v>5.7963467509973551E-5</v>
      </c>
      <c r="EL23" s="28">
        <f>외인!EL23</f>
        <v>37291.58</v>
      </c>
      <c r="EM23" s="28">
        <f>시기외!EM23*$G$3+EM22*(1-$G$3)</f>
        <v>-7.8730761676998513E-4</v>
      </c>
      <c r="EN23" s="28">
        <f>외인!EN23</f>
        <v>40920.49</v>
      </c>
      <c r="EO23" s="28">
        <f>시기외!EO23*$G$3+EO22*(1-$G$3)</f>
        <v>1.4145144592571867E-3</v>
      </c>
      <c r="EP23" s="28">
        <f>외인!EP23</f>
        <v>175805.58</v>
      </c>
      <c r="EQ23" s="28">
        <f>시기외!EQ23*$G$3+EQ22*(1-$G$3)</f>
        <v>-1.1110071766066169E-3</v>
      </c>
      <c r="ER23" s="28">
        <f>외인!ER23</f>
        <v>14771.14</v>
      </c>
      <c r="ES23" s="28">
        <f>시기외!ES23*$G$3+ES22*(1-$G$3)</f>
        <v>5.2385642541959128E-3</v>
      </c>
      <c r="ET23" s="28">
        <f>외인!ET23</f>
        <v>113269.42</v>
      </c>
      <c r="EU23" s="28">
        <f>시기외!EU23*$G$3+EU22*(1-$G$3)</f>
        <v>-1.2961085555862731E-4</v>
      </c>
      <c r="EV23" s="28">
        <f>외인!EV23</f>
        <v>45931.5</v>
      </c>
      <c r="EW23" s="28">
        <f>시기외!EW23*$G$3+EW22*(1-$G$3)</f>
        <v>-5.0574431883994102E-4</v>
      </c>
      <c r="EX23" s="28">
        <f>외인!EX23</f>
        <v>51015.33</v>
      </c>
      <c r="EY23" s="28">
        <f>시기외!EY23*$G$3+EY22*(1-$G$3)</f>
        <v>-3.4447716391699628E-4</v>
      </c>
    </row>
    <row r="24" spans="1:155">
      <c r="A24" s="27">
        <f>외인!A24</f>
        <v>46097</v>
      </c>
      <c r="B24" s="28">
        <f>외인!B24</f>
        <v>4436474.2699999996</v>
      </c>
      <c r="C24" s="28">
        <f>시기외!C24*$G$3+C23*(1-$G$3)</f>
        <v>-2.1089246081891174E-3</v>
      </c>
      <c r="D24" s="28">
        <f>외인!D24</f>
        <v>627221.46</v>
      </c>
      <c r="E24" s="28">
        <f>시기외!E24*$G$3+E23*(1-$G$3)</f>
        <v>1.7311630418813946E-3</v>
      </c>
      <c r="F24" s="28">
        <f>외인!F24</f>
        <v>1887504</v>
      </c>
      <c r="G24" s="28">
        <f>시기외!G24*$G$3+G23*(1-$G$3)</f>
        <v>-3.3931376841971382E-3</v>
      </c>
      <c r="H24" s="28">
        <f>외인!H24</f>
        <v>265604.07</v>
      </c>
      <c r="I24" s="28">
        <f>시기외!I24*$G$3+I23*(1-$G$3)</f>
        <v>-5.3822144390929525E-4</v>
      </c>
      <c r="J24" s="28">
        <f>외인!J24</f>
        <v>37760.97</v>
      </c>
      <c r="K24" s="28">
        <f>시기외!K24*$G$3+K23*(1-$G$3)</f>
        <v>1.5376927136514236E-3</v>
      </c>
      <c r="L24" s="28">
        <f>외인!L24</f>
        <v>245668.2</v>
      </c>
      <c r="M24" s="28">
        <f>시기외!M24*$G$3+M23*(1-$G$3)</f>
        <v>-6.3256170599751242E-4</v>
      </c>
      <c r="N24" s="28">
        <f>외인!N24</f>
        <v>235150.22</v>
      </c>
      <c r="O24" s="28">
        <f>시기외!O24*$G$3+O23*(1-$G$3)</f>
        <v>-3.936172066094242E-3</v>
      </c>
      <c r="P24" s="28">
        <f>외인!P24</f>
        <v>197545.36</v>
      </c>
      <c r="Q24" s="28">
        <f>시기외!Q24*$G$3+Q23*(1-$G$3)</f>
        <v>4.8432618599829975E-4</v>
      </c>
      <c r="R24" s="28">
        <f>외인!R24</f>
        <v>130688.12</v>
      </c>
      <c r="S24" s="28">
        <f>시기외!S24*$G$3+S23*(1-$G$3)</f>
        <v>-7.481887298336422E-4</v>
      </c>
      <c r="T24" s="28">
        <f>외인!T24</f>
        <v>8216.08</v>
      </c>
      <c r="U24" s="28">
        <f>시기외!U24*$G$3+U23*(1-$G$3)</f>
        <v>-7.0900623850253522E-3</v>
      </c>
      <c r="V24" s="28">
        <f>외인!V24</f>
        <v>106494.14</v>
      </c>
      <c r="W24" s="28">
        <f>시기외!W24*$G$3+W23*(1-$G$3)</f>
        <v>2.5348379904364384E-3</v>
      </c>
      <c r="X24" s="28">
        <f>외인!X24</f>
        <v>1917653.47</v>
      </c>
      <c r="Y24" s="28">
        <f>시기외!Y24*$G$3+Y23*(1-$G$3)</f>
        <v>-3.8760549973877192E-3</v>
      </c>
      <c r="Z24" s="28">
        <f>외인!Z24</f>
        <v>45265.440000000002</v>
      </c>
      <c r="AA24" s="28">
        <f>시기외!AA24*$G$3+AA23*(1-$G$3)</f>
        <v>-5.9688962623359934E-4</v>
      </c>
      <c r="AB24" s="28">
        <f>외인!AB24</f>
        <v>195655.72</v>
      </c>
      <c r="AC24" s="28">
        <f>시기외!AC24*$G$3+AC23*(1-$G$3)</f>
        <v>-2.6222772128723092E-4</v>
      </c>
      <c r="AD24" s="28">
        <f>외인!AD24</f>
        <v>19609.830000000002</v>
      </c>
      <c r="AE24" s="28">
        <f>시기외!AE24*$G$3+AE23*(1-$G$3)</f>
        <v>-1.1405861430667384E-3</v>
      </c>
      <c r="AF24" s="28">
        <f>외인!AF24</f>
        <v>24755.47</v>
      </c>
      <c r="AG24" s="28">
        <f>시기외!AG24*$G$3+AG23*(1-$G$3)</f>
        <v>-9.1716920887577975E-4</v>
      </c>
      <c r="AH24" s="28">
        <f>외인!AH24</f>
        <v>202952.83</v>
      </c>
      <c r="AI24" s="28">
        <f>시기외!AI24*$G$3+AI23*(1-$G$3)</f>
        <v>1.5645277903201615E-3</v>
      </c>
      <c r="AJ24" s="28">
        <f>외인!AJ24</f>
        <v>114327.64</v>
      </c>
      <c r="AK24" s="28">
        <f>시기외!AK24*$G$3+AK23*(1-$G$3)</f>
        <v>-2.1141365095299954E-3</v>
      </c>
      <c r="AL24" s="28">
        <f>외인!AL24</f>
        <v>84935.8</v>
      </c>
      <c r="AM24" s="28">
        <f>시기외!AM24*$G$3+AM23*(1-$G$3)</f>
        <v>-6.2307514818980099E-4</v>
      </c>
      <c r="AN24" s="28">
        <f>외인!AN24</f>
        <v>169323.74</v>
      </c>
      <c r="AO24" s="28">
        <f>시기외!AO24*$G$3+AO23*(1-$G$3)</f>
        <v>-5.0431101206946105E-3</v>
      </c>
      <c r="AP24" s="28">
        <f>외인!AP24</f>
        <v>111258.66</v>
      </c>
      <c r="AQ24" s="28">
        <f>시기외!AQ24*$G$3+AQ23*(1-$G$3)</f>
        <v>-2.5494550005571262E-4</v>
      </c>
      <c r="AR24" s="28">
        <f>외인!AR24</f>
        <v>24235.46</v>
      </c>
      <c r="AS24" s="28">
        <f>시기외!AS24*$G$3+AS23*(1-$G$3)</f>
        <v>-1.7074851871682446E-3</v>
      </c>
      <c r="AT24" s="28">
        <f>외인!AT24</f>
        <v>77331.360000000001</v>
      </c>
      <c r="AU24" s="28">
        <f>시기외!AU24*$G$3+AU23*(1-$G$3)</f>
        <v>-7.9471761845948557E-4</v>
      </c>
      <c r="AV24" s="28">
        <f>외인!AV24</f>
        <v>46744.57</v>
      </c>
      <c r="AW24" s="28">
        <f>시기외!AW24*$G$3+AW23*(1-$G$3)</f>
        <v>-8.711526740491902E-4</v>
      </c>
      <c r="AX24" s="28">
        <f>외인!AX24</f>
        <v>55413.64</v>
      </c>
      <c r="AY24" s="28">
        <f>시기외!AY24*$G$3+AY23*(1-$G$3)</f>
        <v>-2.7118344701819116E-4</v>
      </c>
      <c r="AZ24" s="28">
        <f>외인!AZ24</f>
        <v>2043601.93</v>
      </c>
      <c r="BA24" s="28">
        <f>시기외!BA24*$G$3+BA23*(1-$G$3)</f>
        <v>-3.6095590604576277E-3</v>
      </c>
      <c r="BB24" s="28">
        <f>외인!BB24</f>
        <v>95565.4</v>
      </c>
      <c r="BC24" s="28">
        <f>시기외!BC24*$G$3+BC23*(1-$G$3)</f>
        <v>-4.9017653912461641E-4</v>
      </c>
      <c r="BD24" s="28">
        <f>외인!BD24</f>
        <v>40199.64</v>
      </c>
      <c r="BE24" s="28">
        <f>시기외!BE24*$G$3+BE23*(1-$G$3)</f>
        <v>-7.1566147204231963E-3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85755.67</v>
      </c>
      <c r="BI24" s="28">
        <f>시기외!BI24*$G$3+BI23*(1-$G$3)</f>
        <v>-2.5648595347583926E-3</v>
      </c>
      <c r="BJ24" s="28">
        <f>외인!BJ24</f>
        <v>109231.95</v>
      </c>
      <c r="BK24" s="28">
        <f>시기외!BK24*$G$3+BK23*(1-$G$3)</f>
        <v>-9.9138954951640901E-4</v>
      </c>
      <c r="BL24" s="28">
        <f>외인!BL24</f>
        <v>48580.160000000003</v>
      </c>
      <c r="BM24" s="28">
        <f>시기외!BM24*$G$3+BM23*(1-$G$3)</f>
        <v>-8.3487680459231174E-4</v>
      </c>
      <c r="BN24" s="28">
        <f>외인!BN24</f>
        <v>43113.78</v>
      </c>
      <c r="BO24" s="28">
        <f>시기외!BO24*$G$3+BO23*(1-$G$3)</f>
        <v>-2.7297985528664907E-3</v>
      </c>
      <c r="BP24" s="28">
        <f>외인!BP24</f>
        <v>65152.18</v>
      </c>
      <c r="BQ24" s="28">
        <f>시기외!BQ24*$G$3+BQ23*(1-$G$3)</f>
        <v>1.7540749873628275E-4</v>
      </c>
      <c r="BR24" s="28">
        <f>외인!BR24</f>
        <v>244307.18</v>
      </c>
      <c r="BS24" s="28">
        <f>시기외!BS24*$G$3+BS23*(1-$G$3)</f>
        <v>1.4310879400705404E-3</v>
      </c>
      <c r="BT24" s="28">
        <f>외인!BT24</f>
        <v>1954394.98</v>
      </c>
      <c r="BU24" s="28">
        <f>시기외!BU24*$G$3+BU23*(1-$G$3)</f>
        <v>-3.7490046156461163E-3</v>
      </c>
      <c r="BV24" s="28">
        <f>외인!BV24</f>
        <v>377024.78</v>
      </c>
      <c r="BW24" s="28">
        <f>시기외!BW24*$G$3+BW23*(1-$G$3)</f>
        <v>-3.2492285207998497E-4</v>
      </c>
      <c r="BX24" s="28">
        <f>외인!BX24</f>
        <v>74444.25</v>
      </c>
      <c r="BY24" s="28">
        <f>시기외!BY24*$G$3+BY23*(1-$G$3)</f>
        <v>-9.2909546328870558E-4</v>
      </c>
      <c r="BZ24" s="28">
        <f>외인!BZ24</f>
        <v>254259.54</v>
      </c>
      <c r="CA24" s="28">
        <f>시기외!CA24*$G$3+CA23*(1-$G$3)</f>
        <v>-3.5676673319201381E-3</v>
      </c>
      <c r="CB24" s="28">
        <f>외인!CB24</f>
        <v>13096.99</v>
      </c>
      <c r="CC24" s="28">
        <f>시기외!CC24*$G$3+CC23*(1-$G$3)</f>
        <v>-9.7950432770102362E-4</v>
      </c>
      <c r="CD24" s="28">
        <f>외인!CD24</f>
        <v>34100.75</v>
      </c>
      <c r="CE24" s="28">
        <f>시기외!CE24*$G$3+CE23*(1-$G$3)</f>
        <v>-1.2996085922624176E-3</v>
      </c>
      <c r="CF24" s="28">
        <f>외인!CF24</f>
        <v>23792.71</v>
      </c>
      <c r="CG24" s="28">
        <f>시기외!CG24*$G$3+CG23*(1-$G$3)</f>
        <v>-1.572836066033906E-4</v>
      </c>
      <c r="CH24" s="28">
        <f>외인!CH24</f>
        <v>64659.88</v>
      </c>
      <c r="CI24" s="28">
        <f>시기외!CI24*$G$3+CI23*(1-$G$3)</f>
        <v>-9.4085562166829604E-4</v>
      </c>
      <c r="CJ24" s="28">
        <f>외인!CJ24</f>
        <v>386839.57</v>
      </c>
      <c r="CK24" s="28">
        <f>시기외!CK24*$G$3+CK23*(1-$G$3)</f>
        <v>9.8758131081257464E-4</v>
      </c>
      <c r="CL24" s="28">
        <f>외인!CL24</f>
        <v>223449.29</v>
      </c>
      <c r="CM24" s="28">
        <f>시기외!CM24*$G$3+CM23*(1-$G$3)</f>
        <v>-4.0709696739502142E-4</v>
      </c>
      <c r="CN24" s="28">
        <f>외인!CN24</f>
        <v>121275.36</v>
      </c>
      <c r="CO24" s="28">
        <f>시기외!CO24*$G$3+CO23*(1-$G$3)</f>
        <v>-9.1013142729953636E-4</v>
      </c>
      <c r="CP24" s="28">
        <f>외인!CP24</f>
        <v>96177.05</v>
      </c>
      <c r="CQ24" s="28">
        <f>시기외!CQ24*$G$3+CQ23*(1-$G$3)</f>
        <v>-4.6117547675560415E-4</v>
      </c>
      <c r="CR24" s="28">
        <f>외인!CR24</f>
        <v>164954.62</v>
      </c>
      <c r="CS24" s="28">
        <f>시기외!CS24*$G$3+CS23*(1-$G$3)</f>
        <v>-5.6226355637952461E-4</v>
      </c>
      <c r="CT24" s="28">
        <f>외인!CT24</f>
        <v>104715.37</v>
      </c>
      <c r="CU24" s="28">
        <f>시기외!CU24*$G$3+CU23*(1-$G$3)</f>
        <v>1.2248575832818909E-3</v>
      </c>
      <c r="CV24" s="28">
        <f>외인!CV24</f>
        <v>1954394.98</v>
      </c>
      <c r="CW24" s="28">
        <f>시기외!CW24*$G$3+CW23*(1-$G$3)</f>
        <v>-3.7490046156461163E-3</v>
      </c>
      <c r="CX24" s="28">
        <f>외인!CX24</f>
        <v>188720.56</v>
      </c>
      <c r="CY24" s="28">
        <f>시기외!CY24*$G$3+CY23*(1-$G$3)</f>
        <v>4.7592438714493072E-4</v>
      </c>
      <c r="CZ24" s="28">
        <f>외인!CZ24</f>
        <v>17080.41</v>
      </c>
      <c r="DA24" s="28">
        <f>시기외!DA24*$G$3+DA23*(1-$G$3)</f>
        <v>-5.5690927164156272E-4</v>
      </c>
      <c r="DB24" s="28">
        <f>외인!DB24</f>
        <v>40199.64</v>
      </c>
      <c r="DC24" s="28">
        <f>시기외!DC24*$G$3+DC23*(1-$G$3)</f>
        <v>-7.1566147204231963E-3</v>
      </c>
      <c r="DD24" s="28">
        <f>외인!DD24</f>
        <v>8216.08</v>
      </c>
      <c r="DE24" s="28">
        <f>시기외!DE24*$G$3+DE23*(1-$G$3)</f>
        <v>-7.0900623850253522E-3</v>
      </c>
      <c r="DF24" s="28">
        <f>외인!DF24</f>
        <v>55935.53</v>
      </c>
      <c r="DG24" s="28">
        <f>시기외!DG24*$G$3+DG23*(1-$G$3)</f>
        <v>-9.4586169988356266E-4</v>
      </c>
      <c r="DH24" s="28">
        <f>외인!DH24</f>
        <v>25936.47</v>
      </c>
      <c r="DI24" s="28">
        <f>시기외!DI24*$G$3+DI23*(1-$G$3)</f>
        <v>-1.2412211130447643E-3</v>
      </c>
      <c r="DJ24" s="28">
        <f>외인!DJ24</f>
        <v>560381.79</v>
      </c>
      <c r="DK24" s="28">
        <f>시기외!DK24*$G$3+DK23*(1-$G$3)</f>
        <v>6.9096631543402167E-4</v>
      </c>
      <c r="DL24" s="28">
        <f>외인!DL24</f>
        <v>96346.74</v>
      </c>
      <c r="DM24" s="28">
        <f>시기외!DM24*$G$3+DM23*(1-$G$3)</f>
        <v>-1.0338920491957592E-3</v>
      </c>
      <c r="DN24" s="28">
        <f>외인!DN24</f>
        <v>1954394.98</v>
      </c>
      <c r="DO24" s="28">
        <f>시기외!DO24*$G$3+DO23*(1-$G$3)</f>
        <v>-3.7490046156461163E-3</v>
      </c>
      <c r="DP24" s="28">
        <f>외인!DP24</f>
        <v>84456.86</v>
      </c>
      <c r="DQ24" s="28">
        <f>시기외!DQ24*$G$3+DQ23*(1-$G$3)</f>
        <v>2.8443161958242404E-3</v>
      </c>
      <c r="DR24" s="28">
        <f>외인!DR24</f>
        <v>39754.19</v>
      </c>
      <c r="DS24" s="28">
        <f>시기외!DS24*$G$3+DS23*(1-$G$3)</f>
        <v>1.2442648614893598E-3</v>
      </c>
      <c r="DT24" s="28">
        <f>외인!DT24</f>
        <v>130688.12</v>
      </c>
      <c r="DU24" s="28">
        <f>시기외!DU24*$G$3+DU23*(1-$G$3)</f>
        <v>-7.481887298336422E-4</v>
      </c>
      <c r="DV24" s="28">
        <f>외인!DV24</f>
        <v>34108.82</v>
      </c>
      <c r="DW24" s="28">
        <f>시기외!DW24*$G$3+DW23*(1-$G$3)</f>
        <v>1.8592074656726307E-4</v>
      </c>
      <c r="DX24" s="28">
        <f>외인!DX24</f>
        <v>106494.14</v>
      </c>
      <c r="DY24" s="28">
        <f>시기외!DY24*$G$3+DY23*(1-$G$3)</f>
        <v>2.5348379904364384E-3</v>
      </c>
      <c r="DZ24" s="28">
        <f>외인!DZ24</f>
        <v>9559.4500000000007</v>
      </c>
      <c r="EA24" s="28">
        <f>시기외!EA24*$G$3+EA23*(1-$G$3)</f>
        <v>-6.9440890457545359E-5</v>
      </c>
      <c r="EB24" s="28">
        <f>외인!EB24</f>
        <v>13392.55</v>
      </c>
      <c r="EC24" s="28">
        <f>시기외!EC24*$G$3+EC23*(1-$G$3)</f>
        <v>-1.1507368804431783E-3</v>
      </c>
      <c r="ED24" s="28">
        <f>외인!ED24</f>
        <v>10485.11</v>
      </c>
      <c r="EE24" s="28">
        <f>시기외!EE24*$G$3+EE23*(1-$G$3)</f>
        <v>2.1484554785435434E-3</v>
      </c>
      <c r="EF24" s="28">
        <f>외인!EF24</f>
        <v>249816.94</v>
      </c>
      <c r="EG24" s="28">
        <f>시기외!EG24*$G$3+EG23*(1-$G$3)</f>
        <v>5.4058151661120297E-4</v>
      </c>
      <c r="EH24" s="28">
        <f>외인!EH24</f>
        <v>177743.57</v>
      </c>
      <c r="EI24" s="28">
        <f>시기외!EI24*$G$3+EI23*(1-$G$3)</f>
        <v>-8.9928546817471549E-5</v>
      </c>
      <c r="EJ24" s="28">
        <f>외인!EJ24</f>
        <v>91135.65</v>
      </c>
      <c r="EK24" s="28">
        <f>시기외!EK24*$G$3+EK23*(1-$G$3)</f>
        <v>-1.0769413829779393E-4</v>
      </c>
      <c r="EL24" s="28">
        <f>외인!EL24</f>
        <v>36584.519999999997</v>
      </c>
      <c r="EM24" s="28">
        <f>시기외!EM24*$G$3+EM23*(1-$G$3)</f>
        <v>-1.1696329565085753E-3</v>
      </c>
      <c r="EN24" s="28">
        <f>외인!EN24</f>
        <v>39754.19</v>
      </c>
      <c r="EO24" s="28">
        <f>시기외!EO24*$G$3+EO23*(1-$G$3)</f>
        <v>1.2442648614893598E-3</v>
      </c>
      <c r="EP24" s="28">
        <f>외인!EP24</f>
        <v>174659.66</v>
      </c>
      <c r="EQ24" s="28">
        <f>시기외!EQ24*$G$3+EQ23*(1-$G$3)</f>
        <v>-7.0024953450806878E-4</v>
      </c>
      <c r="ER24" s="28">
        <f>외인!ER24</f>
        <v>14614.88</v>
      </c>
      <c r="ES24" s="28">
        <f>시기외!ES24*$G$3+ES23*(1-$G$3)</f>
        <v>5.0781272628201814E-3</v>
      </c>
      <c r="ET24" s="28">
        <f>외인!ET24</f>
        <v>111258.66</v>
      </c>
      <c r="EU24" s="28">
        <f>시기외!EU24*$G$3+EU23*(1-$G$3)</f>
        <v>-2.5494550005571262E-4</v>
      </c>
      <c r="EV24" s="28">
        <f>외인!EV24</f>
        <v>45265.440000000002</v>
      </c>
      <c r="EW24" s="28">
        <f>시기외!EW24*$G$3+EW23*(1-$G$3)</f>
        <v>-5.9688962623359934E-4</v>
      </c>
      <c r="EX24" s="28">
        <f>외인!EX24</f>
        <v>50911.61</v>
      </c>
      <c r="EY24" s="28">
        <f>시기외!EY24*$G$3+EY23*(1-$G$3)</f>
        <v>-3.4115953762538351E-4</v>
      </c>
    </row>
    <row r="25" spans="1:155">
      <c r="A25" s="27">
        <f>외인!A25</f>
        <v>46098</v>
      </c>
      <c r="B25" s="28">
        <f>외인!B25</f>
        <v>4508059.58</v>
      </c>
      <c r="C25" s="28">
        <f>시기외!C25*$G$3+C24*(1-$G$3)</f>
        <v>-1.9370461964734599E-3</v>
      </c>
      <c r="D25" s="28">
        <f>외인!D25</f>
        <v>626444.13</v>
      </c>
      <c r="E25" s="28">
        <f>시기외!E25*$G$3+E24*(1-$G$3)</f>
        <v>1.1610423548318151E-3</v>
      </c>
      <c r="F25" s="28">
        <f>외인!F25</f>
        <v>1934844.53</v>
      </c>
      <c r="G25" s="28">
        <f>시기외!G25*$G$3+G24*(1-$G$3)</f>
        <v>-3.107207822487172E-3</v>
      </c>
      <c r="H25" s="28">
        <f>외인!H25</f>
        <v>273418.68</v>
      </c>
      <c r="I25" s="28">
        <f>시기외!I25*$G$3+I24*(1-$G$3)</f>
        <v>-8.5764714791562355E-4</v>
      </c>
      <c r="J25" s="28">
        <f>외인!J25</f>
        <v>39341</v>
      </c>
      <c r="K25" s="28">
        <f>시기외!K25*$G$3+K24*(1-$G$3)</f>
        <v>1.5622731805053003E-3</v>
      </c>
      <c r="L25" s="28">
        <f>외인!L25</f>
        <v>253119.56</v>
      </c>
      <c r="M25" s="28">
        <f>시기외!M25*$G$3+M24*(1-$G$3)</f>
        <v>-9.2843055840560003E-4</v>
      </c>
      <c r="N25" s="28">
        <f>외인!N25</f>
        <v>242669.86</v>
      </c>
      <c r="O25" s="28">
        <f>시기외!O25*$G$3+O24*(1-$G$3)</f>
        <v>-3.9760804647119546E-3</v>
      </c>
      <c r="P25" s="28">
        <f>외인!P25</f>
        <v>201143.73</v>
      </c>
      <c r="Q25" s="28">
        <f>시기외!Q25*$G$3+Q24*(1-$G$3)</f>
        <v>2.9637090141848381E-4</v>
      </c>
      <c r="R25" s="28">
        <f>외인!R25</f>
        <v>133139.97</v>
      </c>
      <c r="S25" s="28">
        <f>시기외!S25*$G$3+S24*(1-$G$3)</f>
        <v>-8.3101212118129482E-4</v>
      </c>
      <c r="T25" s="28">
        <f>외인!T25</f>
        <v>8266.85</v>
      </c>
      <c r="U25" s="28">
        <f>시기외!U25*$G$3+U24*(1-$G$3)</f>
        <v>-6.3391023229861536E-3</v>
      </c>
      <c r="V25" s="28">
        <f>외인!V25</f>
        <v>105072.57</v>
      </c>
      <c r="W25" s="28">
        <f>시기외!W25*$G$3+W24*(1-$G$3)</f>
        <v>1.693526501274831E-3</v>
      </c>
      <c r="X25" s="28">
        <f>외인!X25</f>
        <v>1944166.83</v>
      </c>
      <c r="Y25" s="28">
        <f>시기외!Y25*$G$3+Y24*(1-$G$3)</f>
        <v>-3.4813138212386823E-3</v>
      </c>
      <c r="Z25" s="28">
        <f>외인!Z25</f>
        <v>46258.91</v>
      </c>
      <c r="AA25" s="28">
        <f>시기외!AA25*$G$3+AA24*(1-$G$3)</f>
        <v>-6.3765860873507031E-4</v>
      </c>
      <c r="AB25" s="28">
        <f>외인!AB25</f>
        <v>198376.03</v>
      </c>
      <c r="AC25" s="28">
        <f>시기외!AC25*$G$3+AC24*(1-$G$3)</f>
        <v>-2.6781175952867857E-4</v>
      </c>
      <c r="AD25" s="28">
        <f>외인!AD25</f>
        <v>19787</v>
      </c>
      <c r="AE25" s="28">
        <f>시기외!AE25*$G$3+AE24*(1-$G$3)</f>
        <v>-1.0321328227992624E-3</v>
      </c>
      <c r="AF25" s="28">
        <f>외인!AF25</f>
        <v>24715.360000000001</v>
      </c>
      <c r="AG25" s="28">
        <f>시기외!AG25*$G$3+AG24*(1-$G$3)</f>
        <v>-1.0491446457745648E-3</v>
      </c>
      <c r="AH25" s="28">
        <f>외인!AH25</f>
        <v>205800.35</v>
      </c>
      <c r="AI25" s="28">
        <f>시기외!AI25*$G$3+AI24*(1-$G$3)</f>
        <v>1.6845467483258838E-3</v>
      </c>
      <c r="AJ25" s="28">
        <f>외인!AJ25</f>
        <v>116189.35</v>
      </c>
      <c r="AK25" s="28">
        <f>시기외!AK25*$G$3+AK24*(1-$G$3)</f>
        <v>-2.1549185514779562E-3</v>
      </c>
      <c r="AL25" s="28">
        <f>외인!AL25</f>
        <v>87105.61</v>
      </c>
      <c r="AM25" s="28">
        <f>시기외!AM25*$G$3+AM24*(1-$G$3)</f>
        <v>-8.9192060556237697E-4</v>
      </c>
      <c r="AN25" s="28">
        <f>외인!AN25</f>
        <v>174687.43</v>
      </c>
      <c r="AO25" s="28">
        <f>시기외!AO25*$G$3+AO24*(1-$G$3)</f>
        <v>-5.031090457749173E-3</v>
      </c>
      <c r="AP25" s="28">
        <f>외인!AP25</f>
        <v>113249.03</v>
      </c>
      <c r="AQ25" s="28">
        <f>시기외!AQ25*$G$3+AQ24*(1-$G$3)</f>
        <v>-3.324434223382402E-4</v>
      </c>
      <c r="AR25" s="28">
        <f>외인!AR25</f>
        <v>24533.78</v>
      </c>
      <c r="AS25" s="28">
        <f>시기외!AS25*$G$3+AS24*(1-$G$3)</f>
        <v>-1.4836740491859666E-3</v>
      </c>
      <c r="AT25" s="28">
        <f>외인!AT25</f>
        <v>78198.83</v>
      </c>
      <c r="AU25" s="28">
        <f>시기외!AU25*$G$3+AU24*(1-$G$3)</f>
        <v>-8.5268427770112515E-4</v>
      </c>
      <c r="AV25" s="28">
        <f>외인!AV25</f>
        <v>46940.2</v>
      </c>
      <c r="AW25" s="28">
        <f>시기외!AW25*$G$3+AW24*(1-$G$3)</f>
        <v>-8.8340367638701318E-4</v>
      </c>
      <c r="AX25" s="28">
        <f>외인!AX25</f>
        <v>55672.07</v>
      </c>
      <c r="AY25" s="28">
        <f>시기외!AY25*$G$3+AY24*(1-$G$3)</f>
        <v>-4.2414692142427605E-4</v>
      </c>
      <c r="AZ25" s="28">
        <f>외인!AZ25</f>
        <v>2074670.63</v>
      </c>
      <c r="BA25" s="28">
        <f>시기외!BA25*$G$3+BA24*(1-$G$3)</f>
        <v>-3.2558416595060711E-3</v>
      </c>
      <c r="BB25" s="28">
        <f>외인!BB25</f>
        <v>97710.8</v>
      </c>
      <c r="BC25" s="28">
        <f>시기외!BC25*$G$3+BC24*(1-$G$3)</f>
        <v>-4.941355664408668E-4</v>
      </c>
      <c r="BD25" s="28">
        <f>외인!BD25</f>
        <v>40950.550000000003</v>
      </c>
      <c r="BE25" s="28">
        <f>시기외!BE25*$G$3+BE24*(1-$G$3)</f>
        <v>-6.3700100549672102E-3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87814.48</v>
      </c>
      <c r="BI25" s="28">
        <f>시기외!BI25*$G$3+BI24*(1-$G$3)</f>
        <v>-2.3956885448437621E-3</v>
      </c>
      <c r="BJ25" s="28">
        <f>외인!BJ25</f>
        <v>111888.47</v>
      </c>
      <c r="BK25" s="28">
        <f>시기외!BK25*$G$3+BK24*(1-$G$3)</f>
        <v>-1.5726344818489495E-3</v>
      </c>
      <c r="BL25" s="28">
        <f>외인!BL25</f>
        <v>48933.55</v>
      </c>
      <c r="BM25" s="28">
        <f>시기외!BM25*$G$3+BM24*(1-$G$3)</f>
        <v>-8.3540032188854428E-4</v>
      </c>
      <c r="BN25" s="28">
        <f>외인!BN25</f>
        <v>44082.3</v>
      </c>
      <c r="BO25" s="28">
        <f>시기외!BO25*$G$3+BO24*(1-$G$3)</f>
        <v>-2.5537439433082972E-3</v>
      </c>
      <c r="BP25" s="28">
        <f>외인!BP25</f>
        <v>65591.960000000006</v>
      </c>
      <c r="BQ25" s="28">
        <f>시기외!BQ25*$G$3+BQ24*(1-$G$3)</f>
        <v>1.6956273825813415E-5</v>
      </c>
      <c r="BR25" s="28">
        <f>외인!BR25</f>
        <v>246322.39</v>
      </c>
      <c r="BS25" s="28">
        <f>시기외!BS25*$G$3+BS24*(1-$G$3)</f>
        <v>1.1884671887120949E-3</v>
      </c>
      <c r="BT25" s="28">
        <f>외인!BT25</f>
        <v>1981027.98</v>
      </c>
      <c r="BU25" s="28">
        <f>시기외!BU25*$G$3+BU24*(1-$G$3)</f>
        <v>-3.370736899636751E-3</v>
      </c>
      <c r="BV25" s="28">
        <f>외인!BV25</f>
        <v>377045.17</v>
      </c>
      <c r="BW25" s="28">
        <f>시기외!BW25*$G$3+BW24*(1-$G$3)</f>
        <v>-3.381754605143934E-4</v>
      </c>
      <c r="BX25" s="28">
        <f>외인!BX25</f>
        <v>75481.3</v>
      </c>
      <c r="BY25" s="28">
        <f>시기외!BY25*$G$3+BY24*(1-$G$3)</f>
        <v>-9.2764969838629563E-4</v>
      </c>
      <c r="BZ25" s="28">
        <f>외인!BZ25</f>
        <v>261793.04</v>
      </c>
      <c r="CA25" s="28">
        <f>시기외!CA25*$G$3+CA24*(1-$G$3)</f>
        <v>-3.6498282536031814E-3</v>
      </c>
      <c r="CB25" s="28">
        <f>외인!CB25</f>
        <v>13317.62</v>
      </c>
      <c r="CC25" s="28">
        <f>시기외!CC25*$G$3+CC24*(1-$G$3)</f>
        <v>-9.1579848392554547E-4</v>
      </c>
      <c r="CD25" s="28">
        <f>외인!CD25</f>
        <v>34877.769999999997</v>
      </c>
      <c r="CE25" s="28">
        <f>시기외!CE25*$G$3+CE24*(1-$G$3)</f>
        <v>-1.4879258121245804E-3</v>
      </c>
      <c r="CF25" s="28">
        <f>외인!CF25</f>
        <v>23992.18</v>
      </c>
      <c r="CG25" s="28">
        <f>시기외!CG25*$G$3+CG24*(1-$G$3)</f>
        <v>-3.4020489691434432E-4</v>
      </c>
      <c r="CH25" s="28">
        <f>외인!CH25</f>
        <v>65208.05</v>
      </c>
      <c r="CI25" s="28">
        <f>시기외!CI25*$G$3+CI24*(1-$G$3)</f>
        <v>-9.0470774771118771E-4</v>
      </c>
      <c r="CJ25" s="28">
        <f>외인!CJ25</f>
        <v>390172.61</v>
      </c>
      <c r="CK25" s="28">
        <f>시기외!CK25*$G$3+CK24*(1-$G$3)</f>
        <v>7.4866252615271957E-4</v>
      </c>
      <c r="CL25" s="28">
        <f>외인!CL25</f>
        <v>226551.37</v>
      </c>
      <c r="CM25" s="28">
        <f>시기외!CM25*$G$3+CM24*(1-$G$3)</f>
        <v>-3.9877935938328142E-4</v>
      </c>
      <c r="CN25" s="28">
        <f>외인!CN25</f>
        <v>121094.99</v>
      </c>
      <c r="CO25" s="28">
        <f>시기외!CO25*$G$3+CO24*(1-$G$3)</f>
        <v>-1.049599363126008E-3</v>
      </c>
      <c r="CP25" s="28">
        <f>외인!CP25</f>
        <v>98328.46</v>
      </c>
      <c r="CQ25" s="28">
        <f>시기외!CQ25*$G$3+CQ24*(1-$G$3)</f>
        <v>-4.6930103029610995E-4</v>
      </c>
      <c r="CR25" s="28">
        <f>외인!CR25</f>
        <v>167096.49</v>
      </c>
      <c r="CS25" s="28">
        <f>시기외!CS25*$G$3+CS24*(1-$G$3)</f>
        <v>-6.9131633694689831E-4</v>
      </c>
      <c r="CT25" s="28">
        <f>외인!CT25</f>
        <v>108189.09</v>
      </c>
      <c r="CU25" s="28">
        <f>시기외!CU25*$G$3+CU24*(1-$G$3)</f>
        <v>8.734838523235546E-4</v>
      </c>
      <c r="CV25" s="28">
        <f>외인!CV25</f>
        <v>1981027.98</v>
      </c>
      <c r="CW25" s="28">
        <f>시기외!CW25*$G$3+CW24*(1-$G$3)</f>
        <v>-3.370736899636751E-3</v>
      </c>
      <c r="CX25" s="28">
        <f>외인!CX25</f>
        <v>193262.26</v>
      </c>
      <c r="CY25" s="28">
        <f>시기외!CY25*$G$3+CY24*(1-$G$3)</f>
        <v>2.8016948779907309E-4</v>
      </c>
      <c r="CZ25" s="28">
        <f>외인!CZ25</f>
        <v>17190.72</v>
      </c>
      <c r="DA25" s="28">
        <f>시기외!DA25*$G$3+DA24*(1-$G$3)</f>
        <v>-8.0835377770964835E-4</v>
      </c>
      <c r="DB25" s="28">
        <f>외인!DB25</f>
        <v>40950.550000000003</v>
      </c>
      <c r="DC25" s="28">
        <f>시기외!DC25*$G$3+DC24*(1-$G$3)</f>
        <v>-6.3700100549672102E-3</v>
      </c>
      <c r="DD25" s="28">
        <f>외인!DD25</f>
        <v>8266.85</v>
      </c>
      <c r="DE25" s="28">
        <f>시기외!DE25*$G$3+DE24*(1-$G$3)</f>
        <v>-6.3391023229861536E-3</v>
      </c>
      <c r="DF25" s="28">
        <f>외인!DF25</f>
        <v>56833.53</v>
      </c>
      <c r="DG25" s="28">
        <f>시기외!DG25*$G$3+DG24*(1-$G$3)</f>
        <v>-9.8111537632263371E-4</v>
      </c>
      <c r="DH25" s="28">
        <f>외인!DH25</f>
        <v>26602.59</v>
      </c>
      <c r="DI25" s="28">
        <f>시기외!DI25*$G$3+DI24*(1-$G$3)</f>
        <v>-1.5073045376594149E-3</v>
      </c>
      <c r="DJ25" s="28">
        <f>외인!DJ25</f>
        <v>569086.14</v>
      </c>
      <c r="DK25" s="28">
        <f>시기외!DK25*$G$3+DK24*(1-$G$3)</f>
        <v>5.7832706020217832E-4</v>
      </c>
      <c r="DL25" s="28">
        <f>외인!DL25</f>
        <v>96603.56</v>
      </c>
      <c r="DM25" s="28">
        <f>시기외!DM25*$G$3+DM24*(1-$G$3)</f>
        <v>-1.1844715411252883E-3</v>
      </c>
      <c r="DN25" s="28">
        <f>외인!DN25</f>
        <v>1981027.98</v>
      </c>
      <c r="DO25" s="28">
        <f>시기외!DO25*$G$3+DO24*(1-$G$3)</f>
        <v>-3.370736899636751E-3</v>
      </c>
      <c r="DP25" s="28">
        <f>외인!DP25</f>
        <v>84203.05</v>
      </c>
      <c r="DQ25" s="28">
        <f>시기외!DQ25*$G$3+DQ24*(1-$G$3)</f>
        <v>2.5856007384537747E-3</v>
      </c>
      <c r="DR25" s="28">
        <f>외인!DR25</f>
        <v>41086.06</v>
      </c>
      <c r="DS25" s="28">
        <f>시기외!DS25*$G$3+DS24*(1-$G$3)</f>
        <v>1.3388058519595188E-3</v>
      </c>
      <c r="DT25" s="28">
        <f>외인!DT25</f>
        <v>133139.97</v>
      </c>
      <c r="DU25" s="28">
        <f>시기외!DU25*$G$3+DU24*(1-$G$3)</f>
        <v>-8.3101212118129482E-4</v>
      </c>
      <c r="DV25" s="28">
        <f>외인!DV25</f>
        <v>33795.01</v>
      </c>
      <c r="DW25" s="28">
        <f>시기외!DW25*$G$3+DW24*(1-$G$3)</f>
        <v>-1.2538235131816271E-4</v>
      </c>
      <c r="DX25" s="28">
        <f>외인!DX25</f>
        <v>105072.57</v>
      </c>
      <c r="DY25" s="28">
        <f>시기외!DY25*$G$3+DY24*(1-$G$3)</f>
        <v>1.693526501274831E-3</v>
      </c>
      <c r="DZ25" s="28">
        <f>외인!DZ25</f>
        <v>8897.9</v>
      </c>
      <c r="EA25" s="28">
        <f>시기외!EA25*$G$3+EA24*(1-$G$3)</f>
        <v>-5.7720266676788246E-5</v>
      </c>
      <c r="EB25" s="28">
        <f>외인!EB25</f>
        <v>13428.83</v>
      </c>
      <c r="EC25" s="28">
        <f>시기외!EC25*$G$3+EC24*(1-$G$3)</f>
        <v>-1.2975730880971956E-3</v>
      </c>
      <c r="ED25" s="28">
        <f>외인!ED25</f>
        <v>10643.31</v>
      </c>
      <c r="EE25" s="28">
        <f>시기외!EE25*$G$3+EE24*(1-$G$3)</f>
        <v>7.2355638982978367E-4</v>
      </c>
      <c r="EF25" s="28">
        <f>외인!EF25</f>
        <v>253264.57</v>
      </c>
      <c r="EG25" s="28">
        <f>시기외!EG25*$G$3+EG24*(1-$G$3)</f>
        <v>3.0654219355833975E-4</v>
      </c>
      <c r="EH25" s="28">
        <f>외인!EH25</f>
        <v>182119.46</v>
      </c>
      <c r="EI25" s="28">
        <f>시기외!EI25*$G$3+EI24*(1-$G$3)</f>
        <v>-1.080757746062388E-4</v>
      </c>
      <c r="EJ25" s="28">
        <f>외인!EJ25</f>
        <v>93548.69</v>
      </c>
      <c r="EK25" s="28">
        <f>시기외!EK25*$G$3+EK24*(1-$G$3)</f>
        <v>-7.2394304993484364E-5</v>
      </c>
      <c r="EL25" s="28">
        <f>외인!EL25</f>
        <v>37378.89</v>
      </c>
      <c r="EM25" s="28">
        <f>시기외!EM25*$G$3+EM24*(1-$G$3)</f>
        <v>-1.3417186460033315E-3</v>
      </c>
      <c r="EN25" s="28">
        <f>외인!EN25</f>
        <v>41086.06</v>
      </c>
      <c r="EO25" s="28">
        <f>시기외!EO25*$G$3+EO24*(1-$G$3)</f>
        <v>1.3388058519595188E-3</v>
      </c>
      <c r="EP25" s="28">
        <f>외인!EP25</f>
        <v>170506.96</v>
      </c>
      <c r="EQ25" s="28">
        <f>시기외!EQ25*$G$3+EQ24*(1-$G$3)</f>
        <v>-6.6798609234947407E-4</v>
      </c>
      <c r="ER25" s="28">
        <f>외인!ER25</f>
        <v>14367.79</v>
      </c>
      <c r="ES25" s="28">
        <f>시기외!ES25*$G$3+ES24*(1-$G$3)</f>
        <v>2.3188413225813638E-3</v>
      </c>
      <c r="ET25" s="28">
        <f>외인!ET25</f>
        <v>113249.03</v>
      </c>
      <c r="EU25" s="28">
        <f>시기외!EU25*$G$3+EU24*(1-$G$3)</f>
        <v>-3.324434223382402E-4</v>
      </c>
      <c r="EV25" s="28">
        <f>외인!EV25</f>
        <v>46258.91</v>
      </c>
      <c r="EW25" s="28">
        <f>시기외!EW25*$G$3+EW24*(1-$G$3)</f>
        <v>-6.3765860873507031E-4</v>
      </c>
      <c r="EX25" s="28">
        <f>외인!EX25</f>
        <v>52069.55</v>
      </c>
      <c r="EY25" s="28">
        <f>시기외!EY25*$G$3+EY24*(1-$G$3)</f>
        <v>-3.2016979010393077E-4</v>
      </c>
    </row>
    <row r="26" spans="1:155">
      <c r="A26" s="27">
        <f>외인!A26</f>
        <v>46099</v>
      </c>
      <c r="B26" s="28">
        <f>외인!B26</f>
        <v>4735422.2300000004</v>
      </c>
      <c r="C26" s="28">
        <f>시기외!C26*$G$3+C25*(1-$G$3)</f>
        <v>-1.671759752090479E-3</v>
      </c>
      <c r="D26" s="28">
        <f>외인!D26</f>
        <v>641114.11</v>
      </c>
      <c r="E26" s="28">
        <f>시기외!E26*$G$3+E25*(1-$G$3)</f>
        <v>8.4754226884260991E-4</v>
      </c>
      <c r="F26" s="28">
        <f>외인!F26</f>
        <v>2052660.09</v>
      </c>
      <c r="G26" s="28">
        <f>시기외!G26*$G$3+G25*(1-$G$3)</f>
        <v>-2.7145067750039354E-3</v>
      </c>
      <c r="H26" s="28">
        <f>외인!H26</f>
        <v>279634.46000000002</v>
      </c>
      <c r="I26" s="28">
        <f>시기외!I26*$G$3+I25*(1-$G$3)</f>
        <v>-1.0442051515443468E-3</v>
      </c>
      <c r="J26" s="28">
        <f>외인!J26</f>
        <v>40106.54</v>
      </c>
      <c r="K26" s="28">
        <f>시기외!K26*$G$3+K25*(1-$G$3)</f>
        <v>1.5222744409754878E-3</v>
      </c>
      <c r="L26" s="28">
        <f>외인!L26</f>
        <v>258765.24</v>
      </c>
      <c r="M26" s="28">
        <f>시기외!M26*$G$3+M25*(1-$G$3)</f>
        <v>-1.0875022409563052E-3</v>
      </c>
      <c r="N26" s="28">
        <f>외인!N26</f>
        <v>253243.96</v>
      </c>
      <c r="O26" s="28">
        <f>시기외!O26*$G$3+O25*(1-$G$3)</f>
        <v>-3.8315871637965987E-3</v>
      </c>
      <c r="P26" s="28">
        <f>외인!P26</f>
        <v>204920.72</v>
      </c>
      <c r="Q26" s="28">
        <f>시기외!Q26*$G$3+Q25*(1-$G$3)</f>
        <v>2.9426686933177492E-4</v>
      </c>
      <c r="R26" s="28">
        <f>외인!R26</f>
        <v>134552.9</v>
      </c>
      <c r="S26" s="28">
        <f>시기외!S26*$G$3+S25*(1-$G$3)</f>
        <v>-9.6408521466337838E-4</v>
      </c>
      <c r="T26" s="28">
        <f>외인!T26</f>
        <v>8435.89</v>
      </c>
      <c r="U26" s="28">
        <f>시기외!U26*$G$3+U25*(1-$G$3)</f>
        <v>-5.456500270319499E-3</v>
      </c>
      <c r="V26" s="28">
        <f>외인!V26</f>
        <v>110168.1</v>
      </c>
      <c r="W26" s="28">
        <f>시기외!W26*$G$3+W25*(1-$G$3)</f>
        <v>1.4439462312565649E-3</v>
      </c>
      <c r="X26" s="28">
        <f>외인!X26</f>
        <v>2096314.02</v>
      </c>
      <c r="Y26" s="28">
        <f>시기외!Y26*$G$3+Y25*(1-$G$3)</f>
        <v>-2.9270209859665474E-3</v>
      </c>
      <c r="Z26" s="28">
        <f>외인!Z26</f>
        <v>48036.22</v>
      </c>
      <c r="AA26" s="28">
        <f>시기외!AA26*$G$3+AA25*(1-$G$3)</f>
        <v>-6.3128294145704312E-4</v>
      </c>
      <c r="AB26" s="28">
        <f>외인!AB26</f>
        <v>204759.42</v>
      </c>
      <c r="AC26" s="28">
        <f>시기외!AC26*$G$3+AC25*(1-$G$3)</f>
        <v>-2.6969991870045819E-4</v>
      </c>
      <c r="AD26" s="28">
        <f>외인!AD26</f>
        <v>20376.990000000002</v>
      </c>
      <c r="AE26" s="28">
        <f>시기외!AE26*$G$3+AE25*(1-$G$3)</f>
        <v>-9.6734058403574047E-4</v>
      </c>
      <c r="AF26" s="28">
        <f>외인!AF26</f>
        <v>24839.53</v>
      </c>
      <c r="AG26" s="28">
        <f>시기외!AG26*$G$3+AG25*(1-$G$3)</f>
        <v>-1.0846943094755801E-3</v>
      </c>
      <c r="AH26" s="28">
        <f>외인!AH26</f>
        <v>207385.67</v>
      </c>
      <c r="AI26" s="28">
        <f>시기외!AI26*$G$3+AI25*(1-$G$3)</f>
        <v>1.5584710867537585E-3</v>
      </c>
      <c r="AJ26" s="28">
        <f>외인!AJ26</f>
        <v>117088.5</v>
      </c>
      <c r="AK26" s="28">
        <f>시기외!AK26*$G$3+AK25*(1-$G$3)</f>
        <v>-2.2128153483916297E-3</v>
      </c>
      <c r="AL26" s="28">
        <f>외인!AL26</f>
        <v>89981.6</v>
      </c>
      <c r="AM26" s="28">
        <f>시기외!AM26*$G$3+AM25*(1-$G$3)</f>
        <v>-1.0314594870816215E-3</v>
      </c>
      <c r="AN26" s="28">
        <f>외인!AN26</f>
        <v>182491.66</v>
      </c>
      <c r="AO26" s="28">
        <f>시기외!AO26*$G$3+AO25*(1-$G$3)</f>
        <v>-4.8120102254337249E-3</v>
      </c>
      <c r="AP26" s="28">
        <f>외인!AP26</f>
        <v>120432.43</v>
      </c>
      <c r="AQ26" s="28">
        <f>시기외!AQ26*$G$3+AQ25*(1-$G$3)</f>
        <v>-2.6788507757280998E-4</v>
      </c>
      <c r="AR26" s="28">
        <f>외인!AR26</f>
        <v>24827.01</v>
      </c>
      <c r="AS26" s="28">
        <f>시기외!AS26*$G$3+AS25*(1-$G$3)</f>
        <v>-1.3667096843772023E-3</v>
      </c>
      <c r="AT26" s="28">
        <f>외인!AT26</f>
        <v>79987.289999999994</v>
      </c>
      <c r="AU26" s="28">
        <f>시기외!AU26*$G$3+AU25*(1-$G$3)</f>
        <v>-8.8495112602180511E-4</v>
      </c>
      <c r="AV26" s="28">
        <f>외인!AV26</f>
        <v>47138.21</v>
      </c>
      <c r="AW26" s="28">
        <f>시기외!AW26*$G$3+AW25*(1-$G$3)</f>
        <v>-1.0555910573075899E-3</v>
      </c>
      <c r="AX26" s="28">
        <f>외인!AX26</f>
        <v>58982.91</v>
      </c>
      <c r="AY26" s="28">
        <f>시기외!AY26*$G$3+AY25*(1-$G$3)</f>
        <v>-1.5111498023436153E-4</v>
      </c>
      <c r="AZ26" s="28">
        <f>외인!AZ26</f>
        <v>2232191.77</v>
      </c>
      <c r="BA26" s="28">
        <f>시기외!BA26*$G$3+BA25*(1-$G$3)</f>
        <v>-2.7357586245826395E-3</v>
      </c>
      <c r="BB26" s="28">
        <f>외인!BB26</f>
        <v>103635.98</v>
      </c>
      <c r="BC26" s="28">
        <f>시기외!BC26*$G$3+BC25*(1-$G$3)</f>
        <v>-4.4793803233980634E-4</v>
      </c>
      <c r="BD26" s="28">
        <f>외인!BD26</f>
        <v>42212.51</v>
      </c>
      <c r="BE26" s="28">
        <f>시기외!BE26*$G$3+BE25*(1-$G$3)</f>
        <v>-5.4626082038411452E-3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90473.93</v>
      </c>
      <c r="BI26" s="28">
        <f>시기외!BI26*$G$3+BI25*(1-$G$3)</f>
        <v>-1.9193977372503966E-3</v>
      </c>
      <c r="BJ26" s="28">
        <f>외인!BJ26</f>
        <v>116321.02</v>
      </c>
      <c r="BK26" s="28">
        <f>시기외!BK26*$G$3+BK25*(1-$G$3)</f>
        <v>-1.882003201917652E-3</v>
      </c>
      <c r="BL26" s="28">
        <f>외인!BL26</f>
        <v>50540.92</v>
      </c>
      <c r="BM26" s="28">
        <f>시기외!BM26*$G$3+BM25*(1-$G$3)</f>
        <v>-8.9359566192483966E-4</v>
      </c>
      <c r="BN26" s="28">
        <f>외인!BN26</f>
        <v>44963.59</v>
      </c>
      <c r="BO26" s="28">
        <f>시기외!BO26*$G$3+BO25*(1-$G$3)</f>
        <v>-2.3436748437002416E-3</v>
      </c>
      <c r="BP26" s="28">
        <f>외인!BP26</f>
        <v>69326.880000000005</v>
      </c>
      <c r="BQ26" s="28">
        <f>시기외!BQ26*$G$3+BQ25*(1-$G$3)</f>
        <v>2.6832835665169719E-4</v>
      </c>
      <c r="BR26" s="28">
        <f>외인!BR26</f>
        <v>256846.58</v>
      </c>
      <c r="BS26" s="28">
        <f>시기외!BS26*$G$3+BS25*(1-$G$3)</f>
        <v>1.2239665410953701E-3</v>
      </c>
      <c r="BT26" s="28">
        <f>외인!BT26</f>
        <v>2135144.13</v>
      </c>
      <c r="BU26" s="28">
        <f>시기외!BU26*$G$3+BU25*(1-$G$3)</f>
        <v>-2.837670446428864E-3</v>
      </c>
      <c r="BV26" s="28">
        <f>외인!BV26</f>
        <v>388117.16</v>
      </c>
      <c r="BW26" s="28">
        <f>시기외!BW26*$G$3+BW25*(1-$G$3)</f>
        <v>-2.9352926723346268E-4</v>
      </c>
      <c r="BX26" s="28">
        <f>외인!BX26</f>
        <v>76897.2</v>
      </c>
      <c r="BY26" s="28">
        <f>시기외!BY26*$G$3+BY25*(1-$G$3)</f>
        <v>-8.8868926332243885E-4</v>
      </c>
      <c r="BZ26" s="28">
        <f>외인!BZ26</f>
        <v>272473.26</v>
      </c>
      <c r="CA26" s="28">
        <f>시기외!CA26*$G$3+CA25*(1-$G$3)</f>
        <v>-3.5513849434374196E-3</v>
      </c>
      <c r="CB26" s="28">
        <f>외인!CB26</f>
        <v>13292.29</v>
      </c>
      <c r="CC26" s="28">
        <f>시기외!CC26*$G$3+CC25*(1-$G$3)</f>
        <v>-9.3104087655258784E-4</v>
      </c>
      <c r="CD26" s="28">
        <f>외인!CD26</f>
        <v>35061.33</v>
      </c>
      <c r="CE26" s="28">
        <f>시기외!CE26*$G$3+CE25*(1-$G$3)</f>
        <v>-1.7218514771305399E-3</v>
      </c>
      <c r="CF26" s="28">
        <f>외인!CF26</f>
        <v>24231.87</v>
      </c>
      <c r="CG26" s="28">
        <f>시기외!CG26*$G$3+CG25*(1-$G$3)</f>
        <v>-4.5630247460602571E-4</v>
      </c>
      <c r="CH26" s="28">
        <f>외인!CH26</f>
        <v>65769.97</v>
      </c>
      <c r="CI26" s="28">
        <f>시기외!CI26*$G$3+CI25*(1-$G$3)</f>
        <v>-9.8182360275816797E-4</v>
      </c>
      <c r="CJ26" s="28">
        <f>외인!CJ26</f>
        <v>398342.52</v>
      </c>
      <c r="CK26" s="28">
        <f>시기외!CK26*$G$3+CK25*(1-$G$3)</f>
        <v>6.4268719722175127E-4</v>
      </c>
      <c r="CL26" s="28">
        <f>외인!CL26</f>
        <v>233228.72</v>
      </c>
      <c r="CM26" s="28">
        <f>시기외!CM26*$G$3+CM25*(1-$G$3)</f>
        <v>-3.9419040115352787E-4</v>
      </c>
      <c r="CN26" s="28">
        <f>외인!CN26</f>
        <v>125025.63</v>
      </c>
      <c r="CO26" s="28">
        <f>시기외!CO26*$G$3+CO25*(1-$G$3)</f>
        <v>-1.3088116645465827E-3</v>
      </c>
      <c r="CP26" s="28">
        <f>외인!CP26</f>
        <v>104268.91</v>
      </c>
      <c r="CQ26" s="28">
        <f>시기외!CQ26*$G$3+CQ25*(1-$G$3)</f>
        <v>-4.2734810611654624E-4</v>
      </c>
      <c r="CR26" s="28">
        <f>외인!CR26</f>
        <v>168843.31</v>
      </c>
      <c r="CS26" s="28">
        <f>시기외!CS26*$G$3+CS25*(1-$G$3)</f>
        <v>-8.3481384397580743E-4</v>
      </c>
      <c r="CT26" s="28">
        <f>외인!CT26</f>
        <v>112164.91</v>
      </c>
      <c r="CU26" s="28">
        <f>시기외!CU26*$G$3+CU25*(1-$G$3)</f>
        <v>7.9133250833394997E-4</v>
      </c>
      <c r="CV26" s="28">
        <f>외인!CV26</f>
        <v>2135144.13</v>
      </c>
      <c r="CW26" s="28">
        <f>시기외!CW26*$G$3+CW25*(1-$G$3)</f>
        <v>-2.837670446428864E-3</v>
      </c>
      <c r="CX26" s="28">
        <f>외인!CX26</f>
        <v>197463.69</v>
      </c>
      <c r="CY26" s="28">
        <f>시기외!CY26*$G$3+CY25*(1-$G$3)</f>
        <v>1.2383827268869395E-4</v>
      </c>
      <c r="CZ26" s="28">
        <f>외인!CZ26</f>
        <v>17649.740000000002</v>
      </c>
      <c r="DA26" s="28">
        <f>시기외!DA26*$G$3+DA25*(1-$G$3)</f>
        <v>-8.7113758333212307E-4</v>
      </c>
      <c r="DB26" s="28">
        <f>외인!DB26</f>
        <v>42212.51</v>
      </c>
      <c r="DC26" s="28">
        <f>시기외!DC26*$G$3+DC25*(1-$G$3)</f>
        <v>-5.4626082038411452E-3</v>
      </c>
      <c r="DD26" s="28">
        <f>외인!DD26</f>
        <v>8435.89</v>
      </c>
      <c r="DE26" s="28">
        <f>시기외!DE26*$G$3+DE25*(1-$G$3)</f>
        <v>-5.456500270319499E-3</v>
      </c>
      <c r="DF26" s="28">
        <f>외인!DF26</f>
        <v>57875.61</v>
      </c>
      <c r="DG26" s="28">
        <f>시기외!DG26*$G$3+DG25*(1-$G$3)</f>
        <v>-9.8509566097621567E-4</v>
      </c>
      <c r="DH26" s="28">
        <f>외인!DH26</f>
        <v>26751.69</v>
      </c>
      <c r="DI26" s="28">
        <f>시기외!DI26*$G$3+DI25*(1-$G$3)</f>
        <v>-1.8510760973566615E-3</v>
      </c>
      <c r="DJ26" s="28">
        <f>외인!DJ26</f>
        <v>582520.06999999995</v>
      </c>
      <c r="DK26" s="28">
        <f>시기외!DK26*$G$3+DK25*(1-$G$3)</f>
        <v>5.4360072428465708E-4</v>
      </c>
      <c r="DL26" s="28">
        <f>외인!DL26</f>
        <v>99590.86</v>
      </c>
      <c r="DM26" s="28">
        <f>시기외!DM26*$G$3+DM25*(1-$G$3)</f>
        <v>-1.522991114838111E-3</v>
      </c>
      <c r="DN26" s="28">
        <f>외인!DN26</f>
        <v>2135144.13</v>
      </c>
      <c r="DO26" s="28">
        <f>시기외!DO26*$G$3+DO25*(1-$G$3)</f>
        <v>-2.837670446428864E-3</v>
      </c>
      <c r="DP26" s="28">
        <f>외인!DP26</f>
        <v>85822.96</v>
      </c>
      <c r="DQ26" s="28">
        <f>시기외!DQ26*$G$3+DQ25*(1-$G$3)</f>
        <v>2.7763800451490947E-3</v>
      </c>
      <c r="DR26" s="28">
        <f>외인!DR26</f>
        <v>42003.4</v>
      </c>
      <c r="DS26" s="28">
        <f>시기외!DS26*$G$3+DS25*(1-$G$3)</f>
        <v>1.3509865592275514E-3</v>
      </c>
      <c r="DT26" s="28">
        <f>외인!DT26</f>
        <v>134552.9</v>
      </c>
      <c r="DU26" s="28">
        <f>시기외!DU26*$G$3+DU25*(1-$G$3)</f>
        <v>-9.6408521466337838E-4</v>
      </c>
      <c r="DV26" s="28">
        <f>외인!DV26</f>
        <v>34021.67</v>
      </c>
      <c r="DW26" s="28">
        <f>시기외!DW26*$G$3+DW25*(1-$G$3)</f>
        <v>-3.1374321760688814E-4</v>
      </c>
      <c r="DX26" s="28">
        <f>외인!DX26</f>
        <v>110168.1</v>
      </c>
      <c r="DY26" s="28">
        <f>시기외!DY26*$G$3+DY25*(1-$G$3)</f>
        <v>1.4439462312565649E-3</v>
      </c>
      <c r="DZ26" s="28">
        <f>외인!DZ26</f>
        <v>8632.65</v>
      </c>
      <c r="EA26" s="28">
        <f>시기외!EA26*$G$3+EA25*(1-$G$3)</f>
        <v>-5.4231557794581439E-4</v>
      </c>
      <c r="EB26" s="28">
        <f>외인!EB26</f>
        <v>13484.94</v>
      </c>
      <c r="EC26" s="28">
        <f>시기외!EC26*$G$3+EC25*(1-$G$3)</f>
        <v>-1.3054714120667452E-3</v>
      </c>
      <c r="ED26" s="28">
        <f>외인!ED26</f>
        <v>10795.61</v>
      </c>
      <c r="EE26" s="28">
        <f>시기외!EE26*$G$3+EE25*(1-$G$3)</f>
        <v>-4.0298746382369651E-4</v>
      </c>
      <c r="EF26" s="28">
        <f>외인!EF26</f>
        <v>258058.79</v>
      </c>
      <c r="EG26" s="28">
        <f>시기외!EG26*$G$3+EG25*(1-$G$3)</f>
        <v>1.0158835484727527E-4</v>
      </c>
      <c r="EH26" s="28">
        <f>외인!EH26</f>
        <v>193562.36</v>
      </c>
      <c r="EI26" s="28">
        <f>시기외!EI26*$G$3+EI25*(1-$G$3)</f>
        <v>-9.1043377007694488E-5</v>
      </c>
      <c r="EJ26" s="28">
        <f>외인!EJ26</f>
        <v>95470.95</v>
      </c>
      <c r="EK26" s="28">
        <f>시기외!EK26*$G$3+EK25*(1-$G$3)</f>
        <v>-8.9231399140862031E-5</v>
      </c>
      <c r="EL26" s="28">
        <f>외인!EL26</f>
        <v>37641.71</v>
      </c>
      <c r="EM26" s="28">
        <f>시기외!EM26*$G$3+EM25*(1-$G$3)</f>
        <v>-1.530361329981577E-3</v>
      </c>
      <c r="EN26" s="28">
        <f>외인!EN26</f>
        <v>42003.4</v>
      </c>
      <c r="EO26" s="28">
        <f>시기외!EO26*$G$3+EO25*(1-$G$3)</f>
        <v>1.3509865592275514E-3</v>
      </c>
      <c r="EP26" s="28">
        <f>외인!EP26</f>
        <v>170177.17</v>
      </c>
      <c r="EQ26" s="28">
        <f>시기외!EQ26*$G$3+EQ25*(1-$G$3)</f>
        <v>-5.5412648917564677E-4</v>
      </c>
      <c r="ER26" s="28">
        <f>외인!ER26</f>
        <v>15303.2</v>
      </c>
      <c r="ES26" s="28">
        <f>시기외!ES26*$G$3+ES25*(1-$G$3)</f>
        <v>1.2647059127150802E-3</v>
      </c>
      <c r="ET26" s="28">
        <f>외인!ET26</f>
        <v>120432.43</v>
      </c>
      <c r="EU26" s="28">
        <f>시기외!EU26*$G$3+EU25*(1-$G$3)</f>
        <v>-2.6788507757280998E-4</v>
      </c>
      <c r="EV26" s="28">
        <f>외인!EV26</f>
        <v>48036.22</v>
      </c>
      <c r="EW26" s="28">
        <f>시기외!EW26*$G$3+EW25*(1-$G$3)</f>
        <v>-6.3128294145704312E-4</v>
      </c>
      <c r="EX26" s="28">
        <f>외인!EX26</f>
        <v>56232.69</v>
      </c>
      <c r="EY26" s="28">
        <f>시기외!EY26*$G$3+EY25*(1-$G$3)</f>
        <v>-2.4867015704959229E-4</v>
      </c>
    </row>
    <row r="27" spans="1:155">
      <c r="A27" s="27">
        <f>외인!A27</f>
        <v>46100</v>
      </c>
      <c r="B27" s="28">
        <f>외인!B27</f>
        <v>4605320.18</v>
      </c>
      <c r="C27" s="28">
        <f>시기외!C27*$G$3+C26*(1-$G$3)</f>
        <v>-1.4560734565065385E-3</v>
      </c>
      <c r="D27" s="28">
        <f>외인!D27</f>
        <v>629693.94999999995</v>
      </c>
      <c r="E27" s="28">
        <f>시기외!E27*$G$3+E26*(1-$G$3)</f>
        <v>5.7301030978304426E-4</v>
      </c>
      <c r="F27" s="28">
        <f>외인!F27</f>
        <v>1986879.61</v>
      </c>
      <c r="G27" s="28">
        <f>시기외!G27*$G$3+G26*(1-$G$3)</f>
        <v>-2.3618472472360795E-3</v>
      </c>
      <c r="H27" s="28">
        <f>외인!H27</f>
        <v>271695.8</v>
      </c>
      <c r="I27" s="28">
        <f>시기외!I27*$G$3+I26*(1-$G$3)</f>
        <v>-1.2063456755517887E-3</v>
      </c>
      <c r="J27" s="28">
        <f>외인!J27</f>
        <v>40103.21</v>
      </c>
      <c r="K27" s="28">
        <f>시기외!K27*$G$3+K26*(1-$G$3)</f>
        <v>1.5719229063531868E-3</v>
      </c>
      <c r="L27" s="28">
        <f>외인!L27</f>
        <v>251476.24</v>
      </c>
      <c r="M27" s="28">
        <f>시기외!M27*$G$3+M26*(1-$G$3)</f>
        <v>-1.2200053694076847E-3</v>
      </c>
      <c r="N27" s="28">
        <f>외인!N27</f>
        <v>244344.47</v>
      </c>
      <c r="O27" s="28">
        <f>시기외!O27*$G$3+O26*(1-$G$3)</f>
        <v>-3.7501213829436763E-3</v>
      </c>
      <c r="P27" s="28">
        <f>외인!P27</f>
        <v>200107.94</v>
      </c>
      <c r="Q27" s="28">
        <f>시기외!Q27*$G$3+Q26*(1-$G$3)</f>
        <v>3.3579435154021885E-4</v>
      </c>
      <c r="R27" s="28">
        <f>외인!R27</f>
        <v>131402.84</v>
      </c>
      <c r="S27" s="28">
        <f>시기외!S27*$G$3+S26*(1-$G$3)</f>
        <v>-1.066045854632713E-3</v>
      </c>
      <c r="T27" s="28">
        <f>외인!T27</f>
        <v>8642.76</v>
      </c>
      <c r="U27" s="28">
        <f>시기외!U27*$G$3+U26*(1-$G$3)</f>
        <v>-4.8103530054623943E-3</v>
      </c>
      <c r="V27" s="28">
        <f>외인!V27</f>
        <v>109814.54</v>
      </c>
      <c r="W27" s="28">
        <f>시기외!W27*$G$3+W26*(1-$G$3)</f>
        <v>1.3141101371541132E-3</v>
      </c>
      <c r="X27" s="28">
        <f>외인!X27</f>
        <v>2017721.34</v>
      </c>
      <c r="Y27" s="28">
        <f>시기외!Y27*$G$3+Y26*(1-$G$3)</f>
        <v>-2.4157456353572351E-3</v>
      </c>
      <c r="Z27" s="28">
        <f>외인!Z27</f>
        <v>46644.68</v>
      </c>
      <c r="AA27" s="28">
        <f>시기외!AA27*$G$3+AA26*(1-$G$3)</f>
        <v>-6.183340138698109E-4</v>
      </c>
      <c r="AB27" s="28">
        <f>외인!AB27</f>
        <v>205316.17</v>
      </c>
      <c r="AC27" s="28">
        <f>시기외!AC27*$G$3+AC26*(1-$G$3)</f>
        <v>-2.3384995328678613E-4</v>
      </c>
      <c r="AD27" s="28">
        <f>외인!AD27</f>
        <v>20336.79</v>
      </c>
      <c r="AE27" s="28">
        <f>시기외!AE27*$G$3+AE26*(1-$G$3)</f>
        <v>-9.3864985755498845E-4</v>
      </c>
      <c r="AF27" s="28">
        <f>외인!AF27</f>
        <v>24540.15</v>
      </c>
      <c r="AG27" s="28">
        <f>시기외!AG27*$G$3+AG26*(1-$G$3)</f>
        <v>-1.340673178273309E-3</v>
      </c>
      <c r="AH27" s="28">
        <f>외인!AH27</f>
        <v>201063.2</v>
      </c>
      <c r="AI27" s="28">
        <f>시기외!AI27*$G$3+AI26*(1-$G$3)</f>
        <v>1.2190208474488356E-3</v>
      </c>
      <c r="AJ27" s="28">
        <f>외인!AJ27</f>
        <v>112849.69</v>
      </c>
      <c r="AK27" s="28">
        <f>시기외!AK27*$G$3+AK26*(1-$G$3)</f>
        <v>-2.4188272621243163E-3</v>
      </c>
      <c r="AL27" s="28">
        <f>외인!AL27</f>
        <v>87340.88</v>
      </c>
      <c r="AM27" s="28">
        <f>시기외!AM27*$G$3+AM26*(1-$G$3)</f>
        <v>-1.1506941996838067E-3</v>
      </c>
      <c r="AN27" s="28">
        <f>외인!AN27</f>
        <v>175942.42</v>
      </c>
      <c r="AO27" s="28">
        <f>시기외!AO27*$G$3+AO26*(1-$G$3)</f>
        <v>-4.6854332166009881E-3</v>
      </c>
      <c r="AP27" s="28">
        <f>외인!AP27</f>
        <v>120620.37</v>
      </c>
      <c r="AQ27" s="28">
        <f>시기외!AQ27*$G$3+AQ26*(1-$G$3)</f>
        <v>-1.4732577852915495E-4</v>
      </c>
      <c r="AR27" s="28">
        <f>외인!AR27</f>
        <v>24293.34</v>
      </c>
      <c r="AS27" s="28">
        <f>시기외!AS27*$G$3+AS26*(1-$G$3)</f>
        <v>-1.2110991783773745E-3</v>
      </c>
      <c r="AT27" s="28">
        <f>외인!AT27</f>
        <v>78311.23</v>
      </c>
      <c r="AU27" s="28">
        <f>시기외!AU27*$G$3+AU26*(1-$G$3)</f>
        <v>-9.0422017462607777E-4</v>
      </c>
      <c r="AV27" s="28">
        <f>외인!AV27</f>
        <v>46742.43</v>
      </c>
      <c r="AW27" s="28">
        <f>시기외!AW27*$G$3+AW26*(1-$G$3)</f>
        <v>-1.340718621592163E-3</v>
      </c>
      <c r="AX27" s="28">
        <f>외인!AX27</f>
        <v>58947.05</v>
      </c>
      <c r="AY27" s="28">
        <f>시기외!AY27*$G$3+AY26*(1-$G$3)</f>
        <v>-1.9943009512104261E-4</v>
      </c>
      <c r="AZ27" s="28">
        <f>외인!AZ27</f>
        <v>2154409.7599999998</v>
      </c>
      <c r="BA27" s="28">
        <f>시기외!BA27*$G$3+BA26*(1-$G$3)</f>
        <v>-2.238965402465255E-3</v>
      </c>
      <c r="BB27" s="28">
        <f>외인!BB27</f>
        <v>101047.28</v>
      </c>
      <c r="BC27" s="28">
        <f>시기외!BC27*$G$3+BC26*(1-$G$3)</f>
        <v>-3.7774557501991918E-4</v>
      </c>
      <c r="BD27" s="28">
        <f>외인!BD27</f>
        <v>41031.4</v>
      </c>
      <c r="BE27" s="28">
        <f>시기외!BE27*$G$3+BE26*(1-$G$3)</f>
        <v>-4.8206290882029249E-3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89843.04</v>
      </c>
      <c r="BI27" s="28">
        <f>시기외!BI27*$G$3+BI26*(1-$G$3)</f>
        <v>-1.5203864295918967E-3</v>
      </c>
      <c r="BJ27" s="28">
        <f>외인!BJ27</f>
        <v>113767.5</v>
      </c>
      <c r="BK27" s="28">
        <f>시기외!BK27*$G$3+BK26*(1-$G$3)</f>
        <v>-2.0755006698991913E-3</v>
      </c>
      <c r="BL27" s="28">
        <f>외인!BL27</f>
        <v>48527.91</v>
      </c>
      <c r="BM27" s="28">
        <f>시기외!BM27*$G$3+BM26*(1-$G$3)</f>
        <v>-1.1109984534055835E-3</v>
      </c>
      <c r="BN27" s="28">
        <f>외인!BN27</f>
        <v>43677.87</v>
      </c>
      <c r="BO27" s="28">
        <f>시기외!BO27*$G$3+BO26*(1-$G$3)</f>
        <v>-2.2963115692217102E-3</v>
      </c>
      <c r="BP27" s="28">
        <f>외인!BP27</f>
        <v>69294.179999999993</v>
      </c>
      <c r="BQ27" s="28">
        <f>시기외!BQ27*$G$3+BQ26*(1-$G$3)</f>
        <v>2.5109171438928476E-4</v>
      </c>
      <c r="BR27" s="28">
        <f>외인!BR27</f>
        <v>255372.02</v>
      </c>
      <c r="BS27" s="28">
        <f>시기외!BS27*$G$3+BS26*(1-$G$3)</f>
        <v>1.2376137153617673E-3</v>
      </c>
      <c r="BT27" s="28">
        <f>외인!BT27</f>
        <v>2056394.51</v>
      </c>
      <c r="BU27" s="28">
        <f>시기외!BU27*$G$3+BU26*(1-$G$3)</f>
        <v>-2.3470230539747046E-3</v>
      </c>
      <c r="BV27" s="28">
        <f>외인!BV27</f>
        <v>380720.44</v>
      </c>
      <c r="BW27" s="28">
        <f>시기외!BW27*$G$3+BW26*(1-$G$3)</f>
        <v>-4.742342033908168E-4</v>
      </c>
      <c r="BX27" s="28">
        <f>외인!BX27</f>
        <v>75962.880000000005</v>
      </c>
      <c r="BY27" s="28">
        <f>시기외!BY27*$G$3+BY26*(1-$G$3)</f>
        <v>-9.2636475821384896E-4</v>
      </c>
      <c r="BZ27" s="28">
        <f>외인!BZ27</f>
        <v>263283.28999999998</v>
      </c>
      <c r="CA27" s="28">
        <f>시기외!CA27*$G$3+CA26*(1-$G$3)</f>
        <v>-3.5073491288271936E-3</v>
      </c>
      <c r="CB27" s="28">
        <f>외인!CB27</f>
        <v>13208.87</v>
      </c>
      <c r="CC27" s="28">
        <f>시기외!CC27*$G$3+CC26*(1-$G$3)</f>
        <v>-1.0056061799833746E-3</v>
      </c>
      <c r="CD27" s="28">
        <f>외인!CD27</f>
        <v>34233.49</v>
      </c>
      <c r="CE27" s="28">
        <f>시기외!CE27*$G$3+CE26*(1-$G$3)</f>
        <v>-2.1697035868456236E-3</v>
      </c>
      <c r="CF27" s="28">
        <f>외인!CF27</f>
        <v>23850.52</v>
      </c>
      <c r="CG27" s="28">
        <f>시기외!CG27*$G$3+CG26*(1-$G$3)</f>
        <v>-4.5131595990052141E-4</v>
      </c>
      <c r="CH27" s="28">
        <f>외인!CH27</f>
        <v>65173.78</v>
      </c>
      <c r="CI27" s="28">
        <f>시기외!CI27*$G$3+CI26*(1-$G$3)</f>
        <v>-1.1474891971476999E-3</v>
      </c>
      <c r="CJ27" s="28">
        <f>외인!CJ27</f>
        <v>389081.12</v>
      </c>
      <c r="CK27" s="28">
        <f>시기외!CK27*$G$3+CK26*(1-$G$3)</f>
        <v>5.5924110070329068E-4</v>
      </c>
      <c r="CL27" s="28">
        <f>외인!CL27</f>
        <v>233502.63</v>
      </c>
      <c r="CM27" s="28">
        <f>시기외!CM27*$G$3+CM26*(1-$G$3)</f>
        <v>-3.5409564907293691E-4</v>
      </c>
      <c r="CN27" s="28">
        <f>외인!CN27</f>
        <v>119599.13</v>
      </c>
      <c r="CO27" s="28">
        <f>시기외!CO27*$G$3+CO26*(1-$G$3)</f>
        <v>-1.4814746951560694E-3</v>
      </c>
      <c r="CP27" s="28">
        <f>외인!CP27</f>
        <v>101654</v>
      </c>
      <c r="CQ27" s="28">
        <f>시기외!CQ27*$G$3+CQ26*(1-$G$3)</f>
        <v>-3.6105740904734561E-4</v>
      </c>
      <c r="CR27" s="28">
        <f>외인!CR27</f>
        <v>163678.16</v>
      </c>
      <c r="CS27" s="28">
        <f>시기외!CS27*$G$3+CS26*(1-$G$3)</f>
        <v>-1.0069332369973252E-3</v>
      </c>
      <c r="CT27" s="28">
        <f>외인!CT27</f>
        <v>114097.31</v>
      </c>
      <c r="CU27" s="28">
        <f>시기외!CU27*$G$3+CU26*(1-$G$3)</f>
        <v>1.1471705873636212E-3</v>
      </c>
      <c r="CV27" s="28">
        <f>외인!CV27</f>
        <v>2056394.51</v>
      </c>
      <c r="CW27" s="28">
        <f>시기외!CW27*$G$3+CW26*(1-$G$3)</f>
        <v>-2.3470230539747046E-3</v>
      </c>
      <c r="CX27" s="28">
        <f>외인!CX27</f>
        <v>192324.43</v>
      </c>
      <c r="CY27" s="28">
        <f>시기외!CY27*$G$3+CY26*(1-$G$3)</f>
        <v>-2.7738234864024833E-5</v>
      </c>
      <c r="CZ27" s="28">
        <f>외인!CZ27</f>
        <v>17165.54</v>
      </c>
      <c r="DA27" s="28">
        <f>시기외!DA27*$G$3+DA26*(1-$G$3)</f>
        <v>-9.6010341897913277E-4</v>
      </c>
      <c r="DB27" s="28">
        <f>외인!DB27</f>
        <v>41031.4</v>
      </c>
      <c r="DC27" s="28">
        <f>시기외!DC27*$G$3+DC26*(1-$G$3)</f>
        <v>-4.8206290882029249E-3</v>
      </c>
      <c r="DD27" s="28">
        <f>외인!DD27</f>
        <v>8642.76</v>
      </c>
      <c r="DE27" s="28">
        <f>시기외!DE27*$G$3+DE26*(1-$G$3)</f>
        <v>-4.8103530054623943E-3</v>
      </c>
      <c r="DF27" s="28">
        <f>외인!DF27</f>
        <v>56577.38</v>
      </c>
      <c r="DG27" s="28">
        <f>시기외!DG27*$G$3+DG26*(1-$G$3)</f>
        <v>-1.0319637214913965E-3</v>
      </c>
      <c r="DH27" s="28">
        <f>외인!DH27</f>
        <v>25950.76</v>
      </c>
      <c r="DI27" s="28">
        <f>시기외!DI27*$G$3+DI26*(1-$G$3)</f>
        <v>-2.4573910418353032E-3</v>
      </c>
      <c r="DJ27" s="28">
        <f>외인!DJ27</f>
        <v>571609.06000000006</v>
      </c>
      <c r="DK27" s="28">
        <f>시기외!DK27*$G$3+DK26*(1-$G$3)</f>
        <v>4.06870076990731E-4</v>
      </c>
      <c r="DL27" s="28">
        <f>외인!DL27</f>
        <v>95153.49</v>
      </c>
      <c r="DM27" s="28">
        <f>시기외!DM27*$G$3+DM26*(1-$G$3)</f>
        <v>-1.7511764154575678E-3</v>
      </c>
      <c r="DN27" s="28">
        <f>외인!DN27</f>
        <v>2056394.51</v>
      </c>
      <c r="DO27" s="28">
        <f>시기외!DO27*$G$3+DO26*(1-$G$3)</f>
        <v>-2.3470230539747046E-3</v>
      </c>
      <c r="DP27" s="28">
        <f>외인!DP27</f>
        <v>84251.87</v>
      </c>
      <c r="DQ27" s="28">
        <f>시기외!DQ27*$G$3+DQ26*(1-$G$3)</f>
        <v>3.0480650248972353E-3</v>
      </c>
      <c r="DR27" s="28">
        <f>외인!DR27</f>
        <v>41850.949999999997</v>
      </c>
      <c r="DS27" s="28">
        <f>시기외!DS27*$G$3+DS26*(1-$G$3)</f>
        <v>1.3379363235664942E-3</v>
      </c>
      <c r="DT27" s="28">
        <f>외인!DT27</f>
        <v>131402.84</v>
      </c>
      <c r="DU27" s="28">
        <f>시기외!DU27*$G$3+DU26*(1-$G$3)</f>
        <v>-1.066045854632713E-3</v>
      </c>
      <c r="DV27" s="28">
        <f>외인!DV27</f>
        <v>32007.75</v>
      </c>
      <c r="DW27" s="28">
        <f>시기외!DW27*$G$3+DW26*(1-$G$3)</f>
        <v>-7.7213117065260187E-4</v>
      </c>
      <c r="DX27" s="28">
        <f>외인!DX27</f>
        <v>109814.54</v>
      </c>
      <c r="DY27" s="28">
        <f>시기외!DY27*$G$3+DY26*(1-$G$3)</f>
        <v>1.3141101371541132E-3</v>
      </c>
      <c r="DZ27" s="28">
        <f>외인!DZ27</f>
        <v>8850.1299999999992</v>
      </c>
      <c r="EA27" s="28">
        <f>시기외!EA27*$G$3+EA26*(1-$G$3)</f>
        <v>-2.0284378006468358E-3</v>
      </c>
      <c r="EB27" s="28">
        <f>외인!EB27</f>
        <v>13238.1</v>
      </c>
      <c r="EC27" s="28">
        <f>시기외!EC27*$G$3+EC26*(1-$G$3)</f>
        <v>-1.4538547659400842E-3</v>
      </c>
      <c r="ED27" s="28">
        <f>외인!ED27</f>
        <v>10647.13</v>
      </c>
      <c r="EE27" s="28">
        <f>시기외!EE27*$G$3+EE26*(1-$G$3)</f>
        <v>-1.1728495347696308E-3</v>
      </c>
      <c r="EF27" s="28">
        <f>외인!EF27</f>
        <v>251565.96</v>
      </c>
      <c r="EG27" s="28">
        <f>시기외!EG27*$G$3+EG26*(1-$G$3)</f>
        <v>-9.8093896410452971E-5</v>
      </c>
      <c r="EH27" s="28">
        <f>외인!EH27</f>
        <v>187969.17</v>
      </c>
      <c r="EI27" s="28">
        <f>시기외!EI27*$G$3+EI26*(1-$G$3)</f>
        <v>-9.1900024845509599E-5</v>
      </c>
      <c r="EJ27" s="28">
        <f>외인!EJ27</f>
        <v>94449.2</v>
      </c>
      <c r="EK27" s="28">
        <f>시기외!EK27*$G$3+EK26*(1-$G$3)</f>
        <v>-7.7963096239188059E-5</v>
      </c>
      <c r="EL27" s="28">
        <f>외인!EL27</f>
        <v>36827.29</v>
      </c>
      <c r="EM27" s="28">
        <f>시기외!EM27*$G$3+EM26*(1-$G$3)</f>
        <v>-1.9361262250069894E-3</v>
      </c>
      <c r="EN27" s="28">
        <f>외인!EN27</f>
        <v>41850.949999999997</v>
      </c>
      <c r="EO27" s="28">
        <f>시기외!EO27*$G$3+EO26*(1-$G$3)</f>
        <v>1.3379363235664942E-3</v>
      </c>
      <c r="EP27" s="28">
        <f>외인!EP27</f>
        <v>168372.38</v>
      </c>
      <c r="EQ27" s="28">
        <f>시기외!EQ27*$G$3+EQ26*(1-$G$3)</f>
        <v>-9.0507972399265645E-4</v>
      </c>
      <c r="ER27" s="28">
        <f>외인!ER27</f>
        <v>14934.74</v>
      </c>
      <c r="ES27" s="28">
        <f>시기외!ES27*$G$3+ES26*(1-$G$3)</f>
        <v>4.6708823812474957E-5</v>
      </c>
      <c r="ET27" s="28">
        <f>외인!ET27</f>
        <v>120620.37</v>
      </c>
      <c r="EU27" s="28">
        <f>시기외!EU27*$G$3+EU26*(1-$G$3)</f>
        <v>-1.4732577852915495E-4</v>
      </c>
      <c r="EV27" s="28">
        <f>외인!EV27</f>
        <v>46644.68</v>
      </c>
      <c r="EW27" s="28">
        <f>시기외!EW27*$G$3+EW26*(1-$G$3)</f>
        <v>-6.183340138698109E-4</v>
      </c>
      <c r="EX27" s="28">
        <f>외인!EX27</f>
        <v>55009.32</v>
      </c>
      <c r="EY27" s="28">
        <f>시기외!EY27*$G$3+EY26*(1-$G$3)</f>
        <v>-1.3800589913953048E-4</v>
      </c>
    </row>
    <row r="28" spans="1:155">
      <c r="A28" s="27">
        <f>외인!A28</f>
        <v>46101</v>
      </c>
      <c r="B28" s="28">
        <f>외인!B28</f>
        <v>4619727.32</v>
      </c>
      <c r="C28" s="28">
        <f>시기외!C28*$G$3+C27*(1-$G$3)</f>
        <v>-1.2658680135867507E-3</v>
      </c>
      <c r="D28" s="28">
        <f>외인!D28</f>
        <v>641078.36</v>
      </c>
      <c r="E28" s="28">
        <f>시기외!E28*$G$3+E27*(1-$G$3)</f>
        <v>3.362518988554589E-4</v>
      </c>
      <c r="F28" s="28">
        <f>외인!F28</f>
        <v>1985971.33</v>
      </c>
      <c r="G28" s="28">
        <f>시기외!G28*$G$3+G27*(1-$G$3)</f>
        <v>-2.1310110913508747E-3</v>
      </c>
      <c r="H28" s="28">
        <f>외인!H28</f>
        <v>274958.61</v>
      </c>
      <c r="I28" s="28">
        <f>시기외!I28*$G$3+I27*(1-$G$3)</f>
        <v>-1.0547955203488596E-3</v>
      </c>
      <c r="J28" s="28">
        <f>외인!J28</f>
        <v>41023.9</v>
      </c>
      <c r="K28" s="28">
        <f>시기외!K28*$G$3+K27*(1-$G$3)</f>
        <v>1.7975459507888506E-3</v>
      </c>
      <c r="L28" s="28">
        <f>외인!L28</f>
        <v>254345.26</v>
      </c>
      <c r="M28" s="28">
        <f>시기외!M28*$G$3+M27*(1-$G$3)</f>
        <v>-1.0556723661364659E-3</v>
      </c>
      <c r="N28" s="28">
        <f>외인!N28</f>
        <v>241792.57</v>
      </c>
      <c r="O28" s="28">
        <f>시기외!O28*$G$3+O27*(1-$G$3)</f>
        <v>-3.8006978005769294E-3</v>
      </c>
      <c r="P28" s="28">
        <f>외인!P28</f>
        <v>202567.15</v>
      </c>
      <c r="Q28" s="28">
        <f>시기외!Q28*$G$3+Q27*(1-$G$3)</f>
        <v>3.3051526277491487E-4</v>
      </c>
      <c r="R28" s="28">
        <f>외인!R28</f>
        <v>132802.97</v>
      </c>
      <c r="S28" s="28">
        <f>시기외!S28*$G$3+S27*(1-$G$3)</f>
        <v>-1.1134103471918634E-3</v>
      </c>
      <c r="T28" s="28">
        <f>외인!T28</f>
        <v>9032.08</v>
      </c>
      <c r="U28" s="28">
        <f>시기외!U28*$G$3+U27*(1-$G$3)</f>
        <v>-3.8299587939650374E-3</v>
      </c>
      <c r="V28" s="28">
        <f>외인!V28</f>
        <v>111731.68</v>
      </c>
      <c r="W28" s="28">
        <f>시기외!W28*$G$3+W27*(1-$G$3)</f>
        <v>1.3279788938738387E-3</v>
      </c>
      <c r="X28" s="28">
        <f>외인!X28</f>
        <v>2008669.44</v>
      </c>
      <c r="Y28" s="28">
        <f>시기외!Y28*$G$3+Y27*(1-$G$3)</f>
        <v>-2.0282472988728639E-3</v>
      </c>
      <c r="Z28" s="28">
        <f>외인!Z28</f>
        <v>46743.39</v>
      </c>
      <c r="AA28" s="28">
        <f>시기외!AA28*$G$3+AA27*(1-$G$3)</f>
        <v>-5.9459383136870633E-4</v>
      </c>
      <c r="AB28" s="28">
        <f>외인!AB28</f>
        <v>206885.01</v>
      </c>
      <c r="AC28" s="28">
        <f>시기외!AC28*$G$3+AC27*(1-$G$3)</f>
        <v>-1.7699187254072987E-4</v>
      </c>
      <c r="AD28" s="28">
        <f>외인!AD28</f>
        <v>21197.82</v>
      </c>
      <c r="AE28" s="28">
        <f>시기외!AE28*$G$3+AE27*(1-$G$3)</f>
        <v>-5.1656486722270029E-4</v>
      </c>
      <c r="AF28" s="28">
        <f>외인!AF28</f>
        <v>25132.13</v>
      </c>
      <c r="AG28" s="28">
        <f>시기외!AG28*$G$3+AG27*(1-$G$3)</f>
        <v>-1.1959367692721437E-3</v>
      </c>
      <c r="AH28" s="28">
        <f>외인!AH28</f>
        <v>200234.19</v>
      </c>
      <c r="AI28" s="28">
        <f>시기외!AI28*$G$3+AI27*(1-$G$3)</f>
        <v>9.7043527335602647E-4</v>
      </c>
      <c r="AJ28" s="28">
        <f>외인!AJ28</f>
        <v>112788.77</v>
      </c>
      <c r="AK28" s="28">
        <f>시기외!AK28*$G$3+AK27*(1-$G$3)</f>
        <v>-2.7705036381194016E-3</v>
      </c>
      <c r="AL28" s="28">
        <f>외인!AL28</f>
        <v>86848.93</v>
      </c>
      <c r="AM28" s="28">
        <f>시기외!AM28*$G$3+AM27*(1-$G$3)</f>
        <v>-1.2069606738587023E-3</v>
      </c>
      <c r="AN28" s="28">
        <f>외인!AN28</f>
        <v>174257.55</v>
      </c>
      <c r="AO28" s="28">
        <f>시기외!AO28*$G$3+AO27*(1-$G$3)</f>
        <v>-4.737529303453239E-3</v>
      </c>
      <c r="AP28" s="28">
        <f>외인!AP28</f>
        <v>122667.16</v>
      </c>
      <c r="AQ28" s="28">
        <f>시기외!AQ28*$G$3+AQ27*(1-$G$3)</f>
        <v>3.1070704901744138E-5</v>
      </c>
      <c r="AR28" s="28">
        <f>외인!AR28</f>
        <v>25119.56</v>
      </c>
      <c r="AS28" s="28">
        <f>시기외!AS28*$G$3+AS27*(1-$G$3)</f>
        <v>-7.2357055999759906E-4</v>
      </c>
      <c r="AT28" s="28">
        <f>외인!AT28</f>
        <v>79860.7</v>
      </c>
      <c r="AU28" s="28">
        <f>시기외!AU28*$G$3+AU27*(1-$G$3)</f>
        <v>-7.6586068674518821E-4</v>
      </c>
      <c r="AV28" s="28">
        <f>외인!AV28</f>
        <v>48441.19</v>
      </c>
      <c r="AW28" s="28">
        <f>시기외!AW28*$G$3+AW27*(1-$G$3)</f>
        <v>-1.3973582595497198E-3</v>
      </c>
      <c r="AX28" s="28">
        <f>외인!AX28</f>
        <v>62146.239999999998</v>
      </c>
      <c r="AY28" s="28">
        <f>시기외!AY28*$G$3+AY27*(1-$G$3)</f>
        <v>-2.9675925700012226E-4</v>
      </c>
      <c r="AZ28" s="28">
        <f>외인!AZ28</f>
        <v>2144818.56</v>
      </c>
      <c r="BA28" s="28">
        <f>시기외!BA28*$G$3+BA27*(1-$G$3)</f>
        <v>-1.8621435298420493E-3</v>
      </c>
      <c r="BB28" s="28">
        <f>외인!BB28</f>
        <v>101515.82</v>
      </c>
      <c r="BC28" s="28">
        <f>시기외!BC28*$G$3+BC27*(1-$G$3)</f>
        <v>-2.8254684441885678E-4</v>
      </c>
      <c r="BD28" s="28">
        <f>외인!BD28</f>
        <v>42191.26</v>
      </c>
      <c r="BE28" s="28">
        <f>시기외!BE28*$G$3+BE27*(1-$G$3)</f>
        <v>-4.1725604334300111E-3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93953.05</v>
      </c>
      <c r="BI28" s="28">
        <f>시기외!BI28*$G$3+BI27*(1-$G$3)</f>
        <v>-6.1735774871389992E-4</v>
      </c>
      <c r="BJ28" s="28">
        <f>외인!BJ28</f>
        <v>115217.49</v>
      </c>
      <c r="BK28" s="28">
        <f>시기외!BK28*$G$3+BK27*(1-$G$3)</f>
        <v>-1.7431473124103329E-3</v>
      </c>
      <c r="BL28" s="28">
        <f>외인!BL28</f>
        <v>48132.12</v>
      </c>
      <c r="BM28" s="28">
        <f>시기외!BM28*$G$3+BM27*(1-$G$3)</f>
        <v>-1.2759140396674364E-3</v>
      </c>
      <c r="BN28" s="28">
        <f>외인!BN28</f>
        <v>44746.1</v>
      </c>
      <c r="BO28" s="28">
        <f>시기외!BO28*$G$3+BO27*(1-$G$3)</f>
        <v>-2.0922852377217357E-3</v>
      </c>
      <c r="BP28" s="28">
        <f>외인!BP28</f>
        <v>72932.31</v>
      </c>
      <c r="BQ28" s="28">
        <f>시기외!BQ28*$G$3+BQ27*(1-$G$3)</f>
        <v>1.6677180237926049E-4</v>
      </c>
      <c r="BR28" s="28">
        <f>외인!BR28</f>
        <v>259119.75</v>
      </c>
      <c r="BS28" s="28">
        <f>시기외!BS28*$G$3+BS27*(1-$G$3)</f>
        <v>1.2863169729090166E-3</v>
      </c>
      <c r="BT28" s="28">
        <f>외인!BT28</f>
        <v>2047815.49</v>
      </c>
      <c r="BU28" s="28">
        <f>시기외!BU28*$G$3+BU27*(1-$G$3)</f>
        <v>-1.9740958136990373E-3</v>
      </c>
      <c r="BV28" s="28">
        <f>외인!BV28</f>
        <v>378604.25</v>
      </c>
      <c r="BW28" s="28">
        <f>시기외!BW28*$G$3+BW27*(1-$G$3)</f>
        <v>-7.006784553223917E-4</v>
      </c>
      <c r="BX28" s="28">
        <f>외인!BX28</f>
        <v>77581.45</v>
      </c>
      <c r="BY28" s="28">
        <f>시기외!BY28*$G$3+BY27*(1-$G$3)</f>
        <v>-6.9104141308405349E-4</v>
      </c>
      <c r="BZ28" s="28">
        <f>외인!BZ28</f>
        <v>261106.48</v>
      </c>
      <c r="CA28" s="28">
        <f>시기외!CA28*$G$3+CA27*(1-$G$3)</f>
        <v>-3.5611900663168545E-3</v>
      </c>
      <c r="CB28" s="28">
        <f>외인!CB28</f>
        <v>13309.33</v>
      </c>
      <c r="CC28" s="28">
        <f>시기외!CC28*$G$3+CC27*(1-$G$3)</f>
        <v>-9.862566016807493E-4</v>
      </c>
      <c r="CD28" s="28">
        <f>외인!CD28</f>
        <v>33997.75</v>
      </c>
      <c r="CE28" s="28">
        <f>시기외!CE28*$G$3+CE27*(1-$G$3)</f>
        <v>-2.846467648179181E-3</v>
      </c>
      <c r="CF28" s="28">
        <f>외인!CF28</f>
        <v>24641.49</v>
      </c>
      <c r="CG28" s="28">
        <f>시기외!CG28*$G$3+CG27*(1-$G$3)</f>
        <v>-1.8640254814767255E-4</v>
      </c>
      <c r="CH28" s="28">
        <f>외인!CH28</f>
        <v>66931.509999999995</v>
      </c>
      <c r="CI28" s="28">
        <f>시기외!CI28*$G$3+CI27*(1-$G$3)</f>
        <v>-1.1485392150085911E-3</v>
      </c>
      <c r="CJ28" s="28">
        <f>외인!CJ28</f>
        <v>398089.82</v>
      </c>
      <c r="CK28" s="28">
        <f>시기외!CK28*$G$3+CK27*(1-$G$3)</f>
        <v>4.4511216478565713E-4</v>
      </c>
      <c r="CL28" s="28">
        <f>외인!CL28</f>
        <v>235091.39</v>
      </c>
      <c r="CM28" s="28">
        <f>시기외!CM28*$G$3+CM27*(1-$G$3)</f>
        <v>-2.9367735267306323E-4</v>
      </c>
      <c r="CN28" s="28">
        <f>외인!CN28</f>
        <v>122510.79</v>
      </c>
      <c r="CO28" s="28">
        <f>시기외!CO28*$G$3+CO27*(1-$G$3)</f>
        <v>-1.4378658075463403E-3</v>
      </c>
      <c r="CP28" s="28">
        <f>외인!CP28</f>
        <v>102141.46</v>
      </c>
      <c r="CQ28" s="28">
        <f>시기외!CQ28*$G$3+CQ27*(1-$G$3)</f>
        <v>-2.6878879541783295E-4</v>
      </c>
      <c r="CR28" s="28">
        <f>외인!CR28</f>
        <v>165276.13</v>
      </c>
      <c r="CS28" s="28">
        <f>시기외!CS28*$G$3+CS27*(1-$G$3)</f>
        <v>-1.1712623988120309E-3</v>
      </c>
      <c r="CT28" s="28">
        <f>외인!CT28</f>
        <v>114559.91</v>
      </c>
      <c r="CU28" s="28">
        <f>시기외!CU28*$G$3+CU27*(1-$G$3)</f>
        <v>1.5061365987947732E-3</v>
      </c>
      <c r="CV28" s="28">
        <f>외인!CV28</f>
        <v>2047815.49</v>
      </c>
      <c r="CW28" s="28">
        <f>시기외!CW28*$G$3+CW27*(1-$G$3)</f>
        <v>-1.9740958136990373E-3</v>
      </c>
      <c r="CX28" s="28">
        <f>외인!CX28</f>
        <v>194071.94</v>
      </c>
      <c r="CY28" s="28">
        <f>시기외!CY28*$G$3+CY27*(1-$G$3)</f>
        <v>-7.3373007006738089E-5</v>
      </c>
      <c r="CZ28" s="28">
        <f>외인!CZ28</f>
        <v>17435.419999999998</v>
      </c>
      <c r="DA28" s="28">
        <f>시기외!DA28*$G$3+DA27*(1-$G$3)</f>
        <v>-8.1910126665545751E-4</v>
      </c>
      <c r="DB28" s="28">
        <f>외인!DB28</f>
        <v>42191.26</v>
      </c>
      <c r="DC28" s="28">
        <f>시기외!DC28*$G$3+DC27*(1-$G$3)</f>
        <v>-4.1725604334300111E-3</v>
      </c>
      <c r="DD28" s="28">
        <f>외인!DD28</f>
        <v>9032.08</v>
      </c>
      <c r="DE28" s="28">
        <f>시기외!DE28*$G$3+DE27*(1-$G$3)</f>
        <v>-3.8299587939650374E-3</v>
      </c>
      <c r="DF28" s="28">
        <f>외인!DF28</f>
        <v>57891.39</v>
      </c>
      <c r="DG28" s="28">
        <f>시기외!DG28*$G$3+DG27*(1-$G$3)</f>
        <v>-7.6198385251284671E-4</v>
      </c>
      <c r="DH28" s="28">
        <f>외인!DH28</f>
        <v>25584.25</v>
      </c>
      <c r="DI28" s="28">
        <f>시기외!DI28*$G$3+DI27*(1-$G$3)</f>
        <v>-3.3972089931615787E-3</v>
      </c>
      <c r="DJ28" s="28">
        <f>외인!DJ28</f>
        <v>574397.02</v>
      </c>
      <c r="DK28" s="28">
        <f>시기외!DK28*$G$3+DK27*(1-$G$3)</f>
        <v>3.8685311012783875E-4</v>
      </c>
      <c r="DL28" s="28">
        <f>외인!DL28</f>
        <v>97952.01</v>
      </c>
      <c r="DM28" s="28">
        <f>시기외!DM28*$G$3+DM27*(1-$G$3)</f>
        <v>-1.7214110549922921E-3</v>
      </c>
      <c r="DN28" s="28">
        <f>외인!DN28</f>
        <v>2047815.49</v>
      </c>
      <c r="DO28" s="28">
        <f>시기외!DO28*$G$3+DO27*(1-$G$3)</f>
        <v>-1.9740958136990373E-3</v>
      </c>
      <c r="DP28" s="28">
        <f>외인!DP28</f>
        <v>84775.65</v>
      </c>
      <c r="DQ28" s="28">
        <f>시기외!DQ28*$G$3+DQ27*(1-$G$3)</f>
        <v>2.9355296379845121E-3</v>
      </c>
      <c r="DR28" s="28">
        <f>외인!DR28</f>
        <v>42739.72</v>
      </c>
      <c r="DS28" s="28">
        <f>시기외!DS28*$G$3+DS27*(1-$G$3)</f>
        <v>1.486733152201773E-3</v>
      </c>
      <c r="DT28" s="28">
        <f>외인!DT28</f>
        <v>132802.97</v>
      </c>
      <c r="DU28" s="28">
        <f>시기외!DU28*$G$3+DU27*(1-$G$3)</f>
        <v>-1.1134103471918634E-3</v>
      </c>
      <c r="DV28" s="28">
        <f>외인!DV28</f>
        <v>32203.919999999998</v>
      </c>
      <c r="DW28" s="28">
        <f>시기외!DW28*$G$3+DW27*(1-$G$3)</f>
        <v>-1.4190392754413609E-3</v>
      </c>
      <c r="DX28" s="28">
        <f>외인!DX28</f>
        <v>111731.68</v>
      </c>
      <c r="DY28" s="28">
        <f>시기외!DY28*$G$3+DY27*(1-$G$3)</f>
        <v>1.3279788938738387E-3</v>
      </c>
      <c r="DZ28" s="28">
        <f>외인!DZ28</f>
        <v>9238.33</v>
      </c>
      <c r="EA28" s="28">
        <f>시기외!EA28*$G$3+EA27*(1-$G$3)</f>
        <v>-2.9225491524928998E-3</v>
      </c>
      <c r="EB28" s="28">
        <f>외인!EB28</f>
        <v>13358.38</v>
      </c>
      <c r="EC28" s="28">
        <f>시기외!EC28*$G$3+EC27*(1-$G$3)</f>
        <v>-1.5718890643385576E-3</v>
      </c>
      <c r="ED28" s="28">
        <f>외인!ED28</f>
        <v>10787.5</v>
      </c>
      <c r="EE28" s="28">
        <f>시기외!EE28*$G$3+EE27*(1-$G$3)</f>
        <v>-1.4054247823841791E-3</v>
      </c>
      <c r="EF28" s="28">
        <f>외인!EF28</f>
        <v>259308.97</v>
      </c>
      <c r="EG28" s="28">
        <f>시기외!EG28*$G$3+EG27*(1-$G$3)</f>
        <v>-2.3228687077169098E-4</v>
      </c>
      <c r="EH28" s="28">
        <f>외인!EH28</f>
        <v>190648.52</v>
      </c>
      <c r="EI28" s="28">
        <f>시기외!EI28*$G$3+EI27*(1-$G$3)</f>
        <v>-7.258086200171114E-5</v>
      </c>
      <c r="EJ28" s="28">
        <f>외인!EJ28</f>
        <v>97043.87</v>
      </c>
      <c r="EK28" s="28">
        <f>시기외!EK28*$G$3+EK27*(1-$G$3)</f>
        <v>1.0437448679450473E-4</v>
      </c>
      <c r="EL28" s="28">
        <f>외인!EL28</f>
        <v>36603.74</v>
      </c>
      <c r="EM28" s="28">
        <f>시기외!EM28*$G$3+EM27*(1-$G$3)</f>
        <v>-2.5524169228875997E-3</v>
      </c>
      <c r="EN28" s="28">
        <f>외인!EN28</f>
        <v>42739.72</v>
      </c>
      <c r="EO28" s="28">
        <f>시기외!EO28*$G$3+EO27*(1-$G$3)</f>
        <v>1.486733152201773E-3</v>
      </c>
      <c r="EP28" s="28">
        <f>외인!EP28</f>
        <v>162341.9</v>
      </c>
      <c r="EQ28" s="28">
        <f>시기외!EQ28*$G$3+EQ27*(1-$G$3)</f>
        <v>-1.4879214710003432E-3</v>
      </c>
      <c r="ER28" s="28">
        <f>외인!ER28</f>
        <v>14757.65</v>
      </c>
      <c r="ES28" s="28">
        <f>시기외!ES28*$G$3+ES27*(1-$G$3)</f>
        <v>-2.9287421089239621E-3</v>
      </c>
      <c r="ET28" s="28">
        <f>외인!ET28</f>
        <v>122667.16</v>
      </c>
      <c r="EU28" s="28">
        <f>시기외!EU28*$G$3+EU27*(1-$G$3)</f>
        <v>3.1070704901744138E-5</v>
      </c>
      <c r="EV28" s="28">
        <f>외인!EV28</f>
        <v>46743.39</v>
      </c>
      <c r="EW28" s="28">
        <f>시기외!EW28*$G$3+EW27*(1-$G$3)</f>
        <v>-5.9459383136870633E-4</v>
      </c>
      <c r="EX28" s="28">
        <f>외인!EX28</f>
        <v>55398.07</v>
      </c>
      <c r="EY28" s="28">
        <f>시기외!EY28*$G$3+EY27*(1-$G$3)</f>
        <v>1.1166919060827667E-5</v>
      </c>
    </row>
    <row r="29" spans="1:155">
      <c r="A29" s="27">
        <f>외인!A29</f>
        <v>46104</v>
      </c>
      <c r="B29" s="28">
        <f>외인!B29</f>
        <v>4319780.03</v>
      </c>
      <c r="C29" s="28">
        <f>시기외!C29*$G$3+C28*(1-$G$3)</f>
        <v>-1.3471313620566276E-3</v>
      </c>
      <c r="D29" s="28">
        <f>외인!D29</f>
        <v>605533.06999999995</v>
      </c>
      <c r="E29" s="28">
        <f>시기외!E29*$G$3+E28*(1-$G$3)</f>
        <v>1.8104176573899782E-4</v>
      </c>
      <c r="F29" s="28">
        <f>외인!F29</f>
        <v>1858543.34</v>
      </c>
      <c r="G29" s="28">
        <f>시기외!G29*$G$3+G28*(1-$G$3)</f>
        <v>-2.2060536102122981E-3</v>
      </c>
      <c r="H29" s="28">
        <f>외인!H29</f>
        <v>259025.12</v>
      </c>
      <c r="I29" s="28">
        <f>시기외!I29*$G$3+I28*(1-$G$3)</f>
        <v>-1.0072868900995703E-3</v>
      </c>
      <c r="J29" s="28">
        <f>외인!J29</f>
        <v>38832.33</v>
      </c>
      <c r="K29" s="28">
        <f>시기외!K29*$G$3+K28*(1-$G$3)</f>
        <v>2.1876138795117774E-3</v>
      </c>
      <c r="L29" s="28">
        <f>외인!L29</f>
        <v>239395.1</v>
      </c>
      <c r="M29" s="28">
        <f>시기외!M29*$G$3+M28*(1-$G$3)</f>
        <v>-1.0152738838087633E-3</v>
      </c>
      <c r="N29" s="28">
        <f>외인!N29</f>
        <v>228919.28</v>
      </c>
      <c r="O29" s="28">
        <f>시기외!O29*$G$3+O28*(1-$G$3)</f>
        <v>-3.9518810849840562E-3</v>
      </c>
      <c r="P29" s="28">
        <f>외인!P29</f>
        <v>190031.07</v>
      </c>
      <c r="Q29" s="28">
        <f>시기외!Q29*$G$3+Q28*(1-$G$3)</f>
        <v>2.310026538943304E-4</v>
      </c>
      <c r="R29" s="28">
        <f>외인!R29</f>
        <v>124635.94</v>
      </c>
      <c r="S29" s="28">
        <f>시기외!S29*$G$3+S28*(1-$G$3)</f>
        <v>-1.2599899401210047E-3</v>
      </c>
      <c r="T29" s="28">
        <f>외인!T29</f>
        <v>8644.18</v>
      </c>
      <c r="U29" s="28">
        <f>시기외!U29*$G$3+U28*(1-$G$3)</f>
        <v>-3.1220239894960331E-3</v>
      </c>
      <c r="V29" s="28">
        <f>외인!V29</f>
        <v>105829.59</v>
      </c>
      <c r="W29" s="28">
        <f>시기외!W29*$G$3+W28*(1-$G$3)</f>
        <v>1.3081509917831405E-3</v>
      </c>
      <c r="X29" s="28">
        <f>외인!X29</f>
        <v>1873058.96</v>
      </c>
      <c r="Y29" s="28">
        <f>시기외!Y29*$G$3+Y28*(1-$G$3)</f>
        <v>-2.0857306611322284E-3</v>
      </c>
      <c r="Z29" s="28">
        <f>외인!Z29</f>
        <v>44651.57</v>
      </c>
      <c r="AA29" s="28">
        <f>시기외!AA29*$G$3+AA28*(1-$G$3)</f>
        <v>-6.1137488285097573E-4</v>
      </c>
      <c r="AB29" s="28">
        <f>외인!AB29</f>
        <v>193188.58</v>
      </c>
      <c r="AC29" s="28">
        <f>시기외!AC29*$G$3+AC28*(1-$G$3)</f>
        <v>-1.9933527915276061E-4</v>
      </c>
      <c r="AD29" s="28">
        <f>외인!AD29</f>
        <v>19622.490000000002</v>
      </c>
      <c r="AE29" s="28">
        <f>시기외!AE29*$G$3+AE28*(1-$G$3)</f>
        <v>-5.5336495699858214E-4</v>
      </c>
      <c r="AF29" s="28">
        <f>외인!AF29</f>
        <v>23582.31</v>
      </c>
      <c r="AG29" s="28">
        <f>시기외!AG29*$G$3+AG28*(1-$G$3)</f>
        <v>-1.1419657295500014E-3</v>
      </c>
      <c r="AH29" s="28">
        <f>외인!AH29</f>
        <v>182680.86</v>
      </c>
      <c r="AI29" s="28">
        <f>시기외!AI29*$G$3+AI28*(1-$G$3)</f>
        <v>6.0817261543990892E-4</v>
      </c>
      <c r="AJ29" s="28">
        <f>외인!AJ29</f>
        <v>105248.28</v>
      </c>
      <c r="AK29" s="28">
        <f>시기외!AK29*$G$3+AK28*(1-$G$3)</f>
        <v>-3.274044492409102E-3</v>
      </c>
      <c r="AL29" s="28">
        <f>외인!AL29</f>
        <v>82508.44</v>
      </c>
      <c r="AM29" s="28">
        <f>시기외!AM29*$G$3+AM28*(1-$G$3)</f>
        <v>-1.2067472833974817E-3</v>
      </c>
      <c r="AN29" s="28">
        <f>외인!AN29</f>
        <v>164949.69</v>
      </c>
      <c r="AO29" s="28">
        <f>시기외!AO29*$G$3+AO28*(1-$G$3)</f>
        <v>-4.9492078415293234E-3</v>
      </c>
      <c r="AP29" s="28">
        <f>외인!AP29</f>
        <v>115154.45</v>
      </c>
      <c r="AQ29" s="28">
        <f>시기외!AQ29*$G$3+AQ28*(1-$G$3)</f>
        <v>1.5303675880844523E-4</v>
      </c>
      <c r="AR29" s="28">
        <f>외인!AR29</f>
        <v>23649.53</v>
      </c>
      <c r="AS29" s="28">
        <f>시기외!AS29*$G$3+AS28*(1-$G$3)</f>
        <v>-6.8400494257205827E-4</v>
      </c>
      <c r="AT29" s="28">
        <f>외인!AT29</f>
        <v>75018.259999999995</v>
      </c>
      <c r="AU29" s="28">
        <f>시기외!AU29*$G$3+AU28*(1-$G$3)</f>
        <v>-7.683553898870446E-4</v>
      </c>
      <c r="AV29" s="28">
        <f>외인!AV29</f>
        <v>46608.91</v>
      </c>
      <c r="AW29" s="28">
        <f>시기외!AW29*$G$3+AW28*(1-$G$3)</f>
        <v>-1.3995389407934842E-3</v>
      </c>
      <c r="AX29" s="28">
        <f>외인!AX29</f>
        <v>58949.77</v>
      </c>
      <c r="AY29" s="28">
        <f>시기외!AY29*$G$3+AY28*(1-$G$3)</f>
        <v>-1.166198572890379E-3</v>
      </c>
      <c r="AZ29" s="28">
        <f>외인!AZ29</f>
        <v>1999863</v>
      </c>
      <c r="BA29" s="28">
        <f>시기외!BA29*$G$3+BA28*(1-$G$3)</f>
        <v>-1.9135992125547375E-3</v>
      </c>
      <c r="BB29" s="28">
        <f>외인!BB29</f>
        <v>96012.6</v>
      </c>
      <c r="BC29" s="28">
        <f>시기외!BC29*$G$3+BC28*(1-$G$3)</f>
        <v>-2.2992865896202824E-4</v>
      </c>
      <c r="BD29" s="28">
        <f>외인!BD29</f>
        <v>39169.910000000003</v>
      </c>
      <c r="BE29" s="28">
        <f>시기외!BE29*$G$3+BE28*(1-$G$3)</f>
        <v>-3.7443321301344279E-3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87951.73</v>
      </c>
      <c r="BI29" s="28">
        <f>시기외!BI29*$G$3+BI28*(1-$G$3)</f>
        <v>-3.8810188892353435E-5</v>
      </c>
      <c r="BJ29" s="28">
        <f>외인!BJ29</f>
        <v>108756.03</v>
      </c>
      <c r="BK29" s="28">
        <f>시기외!BK29*$G$3+BK28*(1-$G$3)</f>
        <v>-1.4555342147515463E-3</v>
      </c>
      <c r="BL29" s="28">
        <f>외인!BL29</f>
        <v>45392.79</v>
      </c>
      <c r="BM29" s="28">
        <f>시기외!BM29*$G$3+BM28*(1-$G$3)</f>
        <v>-1.4788019091331326E-3</v>
      </c>
      <c r="BN29" s="28">
        <f>외인!BN29</f>
        <v>42234.26</v>
      </c>
      <c r="BO29" s="28">
        <f>시기외!BO29*$G$3+BO28*(1-$G$3)</f>
        <v>-2.1633681827267492E-3</v>
      </c>
      <c r="BP29" s="28">
        <f>외인!BP29</f>
        <v>69250.3</v>
      </c>
      <c r="BQ29" s="28">
        <f>시기외!BQ29*$G$3+BQ28*(1-$G$3)</f>
        <v>-6.0447505885911793E-4</v>
      </c>
      <c r="BR29" s="28">
        <f>외인!BR29</f>
        <v>241338.65</v>
      </c>
      <c r="BS29" s="28">
        <f>시기외!BS29*$G$3+BS28*(1-$G$3)</f>
        <v>1.1930946311505032E-3</v>
      </c>
      <c r="BT29" s="28">
        <f>외인!BT29</f>
        <v>1909907.03</v>
      </c>
      <c r="BU29" s="28">
        <f>시기외!BU29*$G$3+BU28*(1-$G$3)</f>
        <v>-2.0362720602507337E-3</v>
      </c>
      <c r="BV29" s="28">
        <f>외인!BV29</f>
        <v>353489.99</v>
      </c>
      <c r="BW29" s="28">
        <f>시기외!BW29*$G$3+BW28*(1-$G$3)</f>
        <v>-9.7285553683112004E-4</v>
      </c>
      <c r="BX29" s="28">
        <f>외인!BX29</f>
        <v>72954.460000000006</v>
      </c>
      <c r="BY29" s="28">
        <f>시기외!BY29*$G$3+BY28*(1-$G$3)</f>
        <v>-6.3675137404582433E-4</v>
      </c>
      <c r="BZ29" s="28">
        <f>외인!BZ29</f>
        <v>247458.14</v>
      </c>
      <c r="CA29" s="28">
        <f>시기외!CA29*$G$3+CA28*(1-$G$3)</f>
        <v>-3.7020900616439615E-3</v>
      </c>
      <c r="CB29" s="28">
        <f>외인!CB29</f>
        <v>12690.19</v>
      </c>
      <c r="CC29" s="28">
        <f>시기외!CC29*$G$3+CC28*(1-$G$3)</f>
        <v>-1.0984476398087106E-3</v>
      </c>
      <c r="CD29" s="28">
        <f>외인!CD29</f>
        <v>30554.01</v>
      </c>
      <c r="CE29" s="28">
        <f>시기외!CE29*$G$3+CE28*(1-$G$3)</f>
        <v>-3.8797904000629981E-3</v>
      </c>
      <c r="CF29" s="28">
        <f>외인!CF29</f>
        <v>23315.93</v>
      </c>
      <c r="CG29" s="28">
        <f>시기외!CG29*$G$3+CG28*(1-$G$3)</f>
        <v>7.4931812354635496E-5</v>
      </c>
      <c r="CH29" s="28">
        <f>외인!CH29</f>
        <v>64442.5</v>
      </c>
      <c r="CI29" s="28">
        <f>시기외!CI29*$G$3+CI28*(1-$G$3)</f>
        <v>-1.1252752119451776E-3</v>
      </c>
      <c r="CJ29" s="28">
        <f>외인!CJ29</f>
        <v>375453.51</v>
      </c>
      <c r="CK29" s="28">
        <f>시기외!CK29*$G$3+CK28*(1-$G$3)</f>
        <v>3.6847912905222415E-4</v>
      </c>
      <c r="CL29" s="28">
        <f>외인!CL29</f>
        <v>220515.72</v>
      </c>
      <c r="CM29" s="28">
        <f>시기외!CM29*$G$3+CM28*(1-$G$3)</f>
        <v>-3.0523733587803213E-4</v>
      </c>
      <c r="CN29" s="28">
        <f>외인!CN29</f>
        <v>112964.7</v>
      </c>
      <c r="CO29" s="28">
        <f>시기외!CO29*$G$3+CO28*(1-$G$3)</f>
        <v>-1.5988717479456522E-3</v>
      </c>
      <c r="CP29" s="28">
        <f>외인!CP29</f>
        <v>96598.52</v>
      </c>
      <c r="CQ29" s="28">
        <f>시기외!CQ29*$G$3+CQ28*(1-$G$3)</f>
        <v>-2.1819939185037355E-4</v>
      </c>
      <c r="CR29" s="28">
        <f>외인!CR29</f>
        <v>155925.92000000001</v>
      </c>
      <c r="CS29" s="28">
        <f>시기외!CS29*$G$3+CS28*(1-$G$3)</f>
        <v>-1.3994080493026141E-3</v>
      </c>
      <c r="CT29" s="28">
        <f>외인!CT29</f>
        <v>107607.1</v>
      </c>
      <c r="CU29" s="28">
        <f>시기외!CU29*$G$3+CU28*(1-$G$3)</f>
        <v>1.7358026115390436E-3</v>
      </c>
      <c r="CV29" s="28">
        <f>외인!CV29</f>
        <v>1909907.03</v>
      </c>
      <c r="CW29" s="28">
        <f>시기외!CW29*$G$3+CW28*(1-$G$3)</f>
        <v>-2.0362720602507337E-3</v>
      </c>
      <c r="CX29" s="28">
        <f>외인!CX29</f>
        <v>183230.66</v>
      </c>
      <c r="CY29" s="28">
        <f>시기외!CY29*$G$3+CY28*(1-$G$3)</f>
        <v>-1.5404124611204502E-4</v>
      </c>
      <c r="CZ29" s="28">
        <f>외인!CZ29</f>
        <v>16601.8</v>
      </c>
      <c r="DA29" s="28">
        <f>시기외!DA29*$G$3+DA28*(1-$G$3)</f>
        <v>-8.3421959572672064E-4</v>
      </c>
      <c r="DB29" s="28">
        <f>외인!DB29</f>
        <v>39169.910000000003</v>
      </c>
      <c r="DC29" s="28">
        <f>시기외!DC29*$G$3+DC28*(1-$G$3)</f>
        <v>-3.7443321301344279E-3</v>
      </c>
      <c r="DD29" s="28">
        <f>외인!DD29</f>
        <v>8644.18</v>
      </c>
      <c r="DE29" s="28">
        <f>시기외!DE29*$G$3+DE28*(1-$G$3)</f>
        <v>-3.1220239894960331E-3</v>
      </c>
      <c r="DF29" s="28">
        <f>외인!DF29</f>
        <v>54264.43</v>
      </c>
      <c r="DG29" s="28">
        <f>시기외!DG29*$G$3+DG28*(1-$G$3)</f>
        <v>-7.2876016386361079E-4</v>
      </c>
      <c r="DH29" s="28">
        <f>외인!DH29</f>
        <v>22476.84</v>
      </c>
      <c r="DI29" s="28">
        <f>시기외!DI29*$G$3+DI28*(1-$G$3)</f>
        <v>-4.8134461032381393E-3</v>
      </c>
      <c r="DJ29" s="28">
        <f>외인!DJ29</f>
        <v>533489.38</v>
      </c>
      <c r="DK29" s="28">
        <f>시기외!DK29*$G$3+DK28*(1-$G$3)</f>
        <v>2.3459803521154034E-4</v>
      </c>
      <c r="DL29" s="28">
        <f>외인!DL29</f>
        <v>89616.91</v>
      </c>
      <c r="DM29" s="28">
        <f>시기외!DM29*$G$3+DM28*(1-$G$3)</f>
        <v>-1.9350597109327678E-3</v>
      </c>
      <c r="DN29" s="28">
        <f>외인!DN29</f>
        <v>1909907.03</v>
      </c>
      <c r="DO29" s="28">
        <f>시기외!DO29*$G$3+DO28*(1-$G$3)</f>
        <v>-2.0362720602507337E-3</v>
      </c>
      <c r="DP29" s="28">
        <f>외인!DP29</f>
        <v>79148.679999999993</v>
      </c>
      <c r="DQ29" s="28">
        <f>시기외!DQ29*$G$3+DQ28*(1-$G$3)</f>
        <v>2.7299898945988272E-3</v>
      </c>
      <c r="DR29" s="28">
        <f>외인!DR29</f>
        <v>40496.75</v>
      </c>
      <c r="DS29" s="28">
        <f>시기외!DS29*$G$3+DS28*(1-$G$3)</f>
        <v>1.7604954406990848E-3</v>
      </c>
      <c r="DT29" s="28">
        <f>외인!DT29</f>
        <v>124635.94</v>
      </c>
      <c r="DU29" s="28">
        <f>시기외!DU29*$G$3+DU28*(1-$G$3)</f>
        <v>-1.2599899401210047E-3</v>
      </c>
      <c r="DV29" s="28">
        <f>외인!DV29</f>
        <v>31016.7</v>
      </c>
      <c r="DW29" s="28">
        <f>시기외!DW29*$G$3+DW28*(1-$G$3)</f>
        <v>-1.9748990567126311E-3</v>
      </c>
      <c r="DX29" s="28">
        <f>외인!DX29</f>
        <v>105829.59</v>
      </c>
      <c r="DY29" s="28">
        <f>시기외!DY29*$G$3+DY28*(1-$G$3)</f>
        <v>1.3081509917831405E-3</v>
      </c>
      <c r="DZ29" s="28">
        <f>외인!DZ29</f>
        <v>8601.3700000000008</v>
      </c>
      <c r="EA29" s="28">
        <f>시기외!EA29*$G$3+EA28*(1-$G$3)</f>
        <v>-3.7893533475709855E-3</v>
      </c>
      <c r="EB29" s="28">
        <f>외인!EB29</f>
        <v>12484.56</v>
      </c>
      <c r="EC29" s="28">
        <f>시기외!EC29*$G$3+EC28*(1-$G$3)</f>
        <v>-1.9572962782574534E-3</v>
      </c>
      <c r="ED29" s="28">
        <f>외인!ED29</f>
        <v>10149.92</v>
      </c>
      <c r="EE29" s="28">
        <f>시기외!EE29*$G$3+EE28*(1-$G$3)</f>
        <v>-1.4940204165260953E-3</v>
      </c>
      <c r="EF29" s="28">
        <f>외인!EF29</f>
        <v>245095.74</v>
      </c>
      <c r="EG29" s="28">
        <f>시기외!EG29*$G$3+EG28*(1-$G$3)</f>
        <v>-2.8753528262522157E-4</v>
      </c>
      <c r="EH29" s="28">
        <f>외인!EH29</f>
        <v>174702.72</v>
      </c>
      <c r="EI29" s="28">
        <f>시기외!EI29*$G$3+EI28*(1-$G$3)</f>
        <v>-1.9909901544929462E-4</v>
      </c>
      <c r="EJ29" s="28">
        <f>외인!EJ29</f>
        <v>92898.45</v>
      </c>
      <c r="EK29" s="28">
        <f>시기외!EK29*$G$3+EK28*(1-$G$3)</f>
        <v>3.4023794341712715E-4</v>
      </c>
      <c r="EL29" s="28">
        <f>외인!EL29</f>
        <v>33094.57</v>
      </c>
      <c r="EM29" s="28">
        <f>시기외!EM29*$G$3+EM28*(1-$G$3)</f>
        <v>-3.4998131479681291E-3</v>
      </c>
      <c r="EN29" s="28">
        <f>외인!EN29</f>
        <v>40496.75</v>
      </c>
      <c r="EO29" s="28">
        <f>시기외!EO29*$G$3+EO28*(1-$G$3)</f>
        <v>1.7604954406990848E-3</v>
      </c>
      <c r="EP29" s="28">
        <f>외인!EP29</f>
        <v>153578.12</v>
      </c>
      <c r="EQ29" s="28">
        <f>시기외!EQ29*$G$3+EQ28*(1-$G$3)</f>
        <v>-1.9805074819765189E-3</v>
      </c>
      <c r="ER29" s="28">
        <f>외인!ER29</f>
        <v>13725.37</v>
      </c>
      <c r="ES29" s="28">
        <f>시기외!ES29*$G$3+ES28*(1-$G$3)</f>
        <v>-4.5505779548561899E-3</v>
      </c>
      <c r="ET29" s="28">
        <f>외인!ET29</f>
        <v>115154.45</v>
      </c>
      <c r="EU29" s="28">
        <f>시기외!EU29*$G$3+EU28*(1-$G$3)</f>
        <v>1.5303675880844523E-4</v>
      </c>
      <c r="EV29" s="28">
        <f>외인!EV29</f>
        <v>44651.57</v>
      </c>
      <c r="EW29" s="28">
        <f>시기외!EW29*$G$3+EW28*(1-$G$3)</f>
        <v>-6.1137488285097573E-4</v>
      </c>
      <c r="EX29" s="28">
        <f>외인!EX29</f>
        <v>51946.95</v>
      </c>
      <c r="EY29" s="28">
        <f>시기외!EY29*$G$3+EY28*(1-$G$3)</f>
        <v>1.1967973132231053E-4</v>
      </c>
    </row>
    <row r="30" spans="1:155">
      <c r="A30" s="27">
        <f>외인!A30</f>
        <v>46105</v>
      </c>
      <c r="B30" s="28">
        <f>외인!B30</f>
        <v>4437852.1600000001</v>
      </c>
      <c r="C30" s="28">
        <f>시기외!C30*$G$3+C29*(1-$G$3)</f>
        <v>-1.4632519902804343E-3</v>
      </c>
      <c r="D30" s="28">
        <f>외인!D30</f>
        <v>617810.13</v>
      </c>
      <c r="E30" s="28">
        <f>시기외!E30*$G$3+E29*(1-$G$3)</f>
        <v>1.2236318588105296E-4</v>
      </c>
      <c r="F30" s="28">
        <f>외인!F30</f>
        <v>1893279.39</v>
      </c>
      <c r="G30" s="28">
        <f>시기외!G30*$G$3+G29*(1-$G$3)</f>
        <v>-2.4145550138210152E-3</v>
      </c>
      <c r="H30" s="28">
        <f>외인!H30</f>
        <v>277736.06</v>
      </c>
      <c r="I30" s="28">
        <f>시기외!I30*$G$3+I29*(1-$G$3)</f>
        <v>-7.5080658444207343E-4</v>
      </c>
      <c r="J30" s="28">
        <f>외인!J30</f>
        <v>39412.78</v>
      </c>
      <c r="K30" s="28">
        <f>시기외!K30*$G$3+K29*(1-$G$3)</f>
        <v>2.2746612220307652E-3</v>
      </c>
      <c r="L30" s="28">
        <f>외인!L30</f>
        <v>257537.41</v>
      </c>
      <c r="M30" s="28">
        <f>시기외!M30*$G$3+M29*(1-$G$3)</f>
        <v>-7.7161637372762158E-4</v>
      </c>
      <c r="N30" s="28">
        <f>외인!N30</f>
        <v>230755.11</v>
      </c>
      <c r="O30" s="28">
        <f>시기외!O30*$G$3+O29*(1-$G$3)</f>
        <v>-4.2181262068747881E-3</v>
      </c>
      <c r="P30" s="28">
        <f>외인!P30</f>
        <v>196083.73</v>
      </c>
      <c r="Q30" s="28">
        <f>시기외!Q30*$G$3+Q29*(1-$G$3)</f>
        <v>8.9653412608870495E-5</v>
      </c>
      <c r="R30" s="28">
        <f>외인!R30</f>
        <v>126385.76</v>
      </c>
      <c r="S30" s="28">
        <f>시기외!S30*$G$3+S29*(1-$G$3)</f>
        <v>-1.4201165651768317E-3</v>
      </c>
      <c r="T30" s="28">
        <f>외인!T30</f>
        <v>8554.4699999999993</v>
      </c>
      <c r="U30" s="28">
        <f>시기외!U30*$G$3+U29*(1-$G$3)</f>
        <v>-2.5652793319809629E-3</v>
      </c>
      <c r="V30" s="28">
        <f>외인!V30</f>
        <v>108535.38</v>
      </c>
      <c r="W30" s="28">
        <f>시기외!W30*$G$3+W29*(1-$G$3)</f>
        <v>1.5297722165635405E-3</v>
      </c>
      <c r="X30" s="28">
        <f>외인!X30</f>
        <v>1932454.2</v>
      </c>
      <c r="Y30" s="28">
        <f>시기외!Y30*$G$3+Y29*(1-$G$3)</f>
        <v>-2.2103184301524364E-3</v>
      </c>
      <c r="Z30" s="28">
        <f>외인!Z30</f>
        <v>46606.25</v>
      </c>
      <c r="AA30" s="28">
        <f>시기외!AA30*$G$3+AA29*(1-$G$3)</f>
        <v>-6.0581639879531861E-4</v>
      </c>
      <c r="AB30" s="28">
        <f>외인!AB30</f>
        <v>194854.97</v>
      </c>
      <c r="AC30" s="28">
        <f>시기외!AC30*$G$3+AC29*(1-$G$3)</f>
        <v>-2.462013229759789E-4</v>
      </c>
      <c r="AD30" s="28">
        <f>외인!AD30</f>
        <v>20021.13</v>
      </c>
      <c r="AE30" s="28">
        <f>시기외!AE30*$G$3+AE29*(1-$G$3)</f>
        <v>-6.5641768378109778E-4</v>
      </c>
      <c r="AF30" s="28">
        <f>외인!AF30</f>
        <v>23811.52</v>
      </c>
      <c r="AG30" s="28">
        <f>시기외!AG30*$G$3+AG29*(1-$G$3)</f>
        <v>-9.4993237240254664E-4</v>
      </c>
      <c r="AH30" s="28">
        <f>외인!AH30</f>
        <v>188410.44</v>
      </c>
      <c r="AI30" s="28">
        <f>시기외!AI30*$G$3+AI29*(1-$G$3)</f>
        <v>2.4712282838092295E-4</v>
      </c>
      <c r="AJ30" s="28">
        <f>외인!AJ30</f>
        <v>107566.36</v>
      </c>
      <c r="AK30" s="28">
        <f>시기외!AK30*$G$3+AK29*(1-$G$3)</f>
        <v>-3.7290093681500726E-3</v>
      </c>
      <c r="AL30" s="28">
        <f>외인!AL30</f>
        <v>84705.78</v>
      </c>
      <c r="AM30" s="28">
        <f>시기외!AM30*$G$3+AM29*(1-$G$3)</f>
        <v>-1.1733675434533622E-3</v>
      </c>
      <c r="AN30" s="28">
        <f>외인!AN30</f>
        <v>164944.92000000001</v>
      </c>
      <c r="AO30" s="28">
        <f>시기외!AO30*$G$3+AO29*(1-$G$3)</f>
        <v>-5.3293751291823756E-3</v>
      </c>
      <c r="AP30" s="28">
        <f>외인!AP30</f>
        <v>116873.62</v>
      </c>
      <c r="AQ30" s="28">
        <f>시기외!AQ30*$G$3+AQ29*(1-$G$3)</f>
        <v>1.7744713671525553E-4</v>
      </c>
      <c r="AR30" s="28">
        <f>외인!AR30</f>
        <v>24196.79</v>
      </c>
      <c r="AS30" s="28">
        <f>시기외!AS30*$G$3+AS29*(1-$G$3)</f>
        <v>-6.7586194283863425E-4</v>
      </c>
      <c r="AT30" s="28">
        <f>외인!AT30</f>
        <v>77004.55</v>
      </c>
      <c r="AU30" s="28">
        <f>시기외!AU30*$G$3+AU29*(1-$G$3)</f>
        <v>-7.0644723782964337E-4</v>
      </c>
      <c r="AV30" s="28">
        <f>외인!AV30</f>
        <v>48030.5</v>
      </c>
      <c r="AW30" s="28">
        <f>시기외!AW30*$G$3+AW29*(1-$G$3)</f>
        <v>-1.353508717703568E-3</v>
      </c>
      <c r="AX30" s="28">
        <f>외인!AX30</f>
        <v>57133.760000000002</v>
      </c>
      <c r="AY30" s="28">
        <f>시기외!AY30*$G$3+AY29*(1-$G$3)</f>
        <v>-2.2769811149976095E-3</v>
      </c>
      <c r="AZ30" s="28">
        <f>외인!AZ30</f>
        <v>2063730.94</v>
      </c>
      <c r="BA30" s="28">
        <f>시기외!BA30*$G$3+BA29*(1-$G$3)</f>
        <v>-2.0299811175518291E-3</v>
      </c>
      <c r="BB30" s="28">
        <f>외인!BB30</f>
        <v>98878.44</v>
      </c>
      <c r="BC30" s="28">
        <f>시기외!BC30*$G$3+BC29*(1-$G$3)</f>
        <v>-1.7222768155760913E-4</v>
      </c>
      <c r="BD30" s="28">
        <f>외인!BD30</f>
        <v>39655.43</v>
      </c>
      <c r="BE30" s="28">
        <f>시기외!BE30*$G$3+BE29*(1-$G$3)</f>
        <v>-3.3583801328212004E-3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89078.06</v>
      </c>
      <c r="BI30" s="28">
        <f>시기외!BI30*$G$3+BI29*(1-$G$3)</f>
        <v>2.0448055103199263E-4</v>
      </c>
      <c r="BJ30" s="28">
        <f>외인!BJ30</f>
        <v>113234.83</v>
      </c>
      <c r="BK30" s="28">
        <f>시기외!BK30*$G$3+BK29*(1-$G$3)</f>
        <v>-1.0836084642265602E-3</v>
      </c>
      <c r="BL30" s="28">
        <f>외인!BL30</f>
        <v>47040.08</v>
      </c>
      <c r="BM30" s="28">
        <f>시기외!BM30*$G$3+BM29*(1-$G$3)</f>
        <v>-1.5971528325624384E-3</v>
      </c>
      <c r="BN30" s="28">
        <f>외인!BN30</f>
        <v>43938.9</v>
      </c>
      <c r="BO30" s="28">
        <f>시기외!BO30*$G$3+BO29*(1-$G$3)</f>
        <v>-2.1184596034040555E-3</v>
      </c>
      <c r="BP30" s="28">
        <f>외인!BP30</f>
        <v>67897.94</v>
      </c>
      <c r="BQ30" s="28">
        <f>시기외!BQ30*$G$3+BQ29*(1-$G$3)</f>
        <v>-1.5252175930488086E-3</v>
      </c>
      <c r="BR30" s="28">
        <f>외인!BR30</f>
        <v>243808.29</v>
      </c>
      <c r="BS30" s="28">
        <f>시기외!BS30*$G$3+BS29*(1-$G$3)</f>
        <v>9.9702231684979724E-4</v>
      </c>
      <c r="BT30" s="28">
        <f>외인!BT30</f>
        <v>1970547.3</v>
      </c>
      <c r="BU30" s="28">
        <f>시기외!BU30*$G$3+BU29*(1-$G$3)</f>
        <v>-2.1590938218541437E-3</v>
      </c>
      <c r="BV30" s="28">
        <f>외인!BV30</f>
        <v>368013.26</v>
      </c>
      <c r="BW30" s="28">
        <f>시기외!BW30*$G$3+BW29*(1-$G$3)</f>
        <v>-1.0459157230034793E-3</v>
      </c>
      <c r="BX30" s="28">
        <f>외인!BX30</f>
        <v>74292.59</v>
      </c>
      <c r="BY30" s="28">
        <f>시기외!BY30*$G$3+BY29*(1-$G$3)</f>
        <v>-5.594356422389177E-4</v>
      </c>
      <c r="BZ30" s="28">
        <f>외인!BZ30</f>
        <v>249650.69</v>
      </c>
      <c r="CA30" s="28">
        <f>시기외!CA30*$G$3+CA29*(1-$G$3)</f>
        <v>-3.9384514916998414E-3</v>
      </c>
      <c r="CB30" s="28">
        <f>외인!CB30</f>
        <v>12965.45</v>
      </c>
      <c r="CC30" s="28">
        <f>시기외!CC30*$G$3+CC29*(1-$G$3)</f>
        <v>-1.1365148705398775E-3</v>
      </c>
      <c r="CD30" s="28">
        <f>외인!CD30</f>
        <v>30991.24</v>
      </c>
      <c r="CE30" s="28">
        <f>시기외!CE30*$G$3+CE29*(1-$G$3)</f>
        <v>-4.8829546915603161E-3</v>
      </c>
      <c r="CF30" s="28">
        <f>외인!CF30</f>
        <v>23799.9</v>
      </c>
      <c r="CG30" s="28">
        <f>시기외!CG30*$G$3+CG29*(1-$G$3)</f>
        <v>2.7536336141506079E-4</v>
      </c>
      <c r="CH30" s="28">
        <f>외인!CH30</f>
        <v>66533.7</v>
      </c>
      <c r="CI30" s="28">
        <f>시기외!CI30*$G$3+CI29*(1-$G$3)</f>
        <v>-1.0671237133142422E-3</v>
      </c>
      <c r="CJ30" s="28">
        <f>외인!CJ30</f>
        <v>382700.77</v>
      </c>
      <c r="CK30" s="28">
        <f>시기외!CK30*$G$3+CK29*(1-$G$3)</f>
        <v>2.5602443122446075E-4</v>
      </c>
      <c r="CL30" s="28">
        <f>외인!CL30</f>
        <v>222303.34</v>
      </c>
      <c r="CM30" s="28">
        <f>시기외!CM30*$G$3+CM29*(1-$G$3)</f>
        <v>-3.5139375560587E-4</v>
      </c>
      <c r="CN30" s="28">
        <f>외인!CN30</f>
        <v>112214.79</v>
      </c>
      <c r="CO30" s="28">
        <f>시기외!CO30*$G$3+CO29*(1-$G$3)</f>
        <v>-1.764958373243366E-3</v>
      </c>
      <c r="CP30" s="28">
        <f>외인!CP30</f>
        <v>99464.42</v>
      </c>
      <c r="CQ30" s="28">
        <f>시기외!CQ30*$G$3+CQ29*(1-$G$3)</f>
        <v>-1.6357904704651901E-4</v>
      </c>
      <c r="CR30" s="28">
        <f>외인!CR30</f>
        <v>158356.59</v>
      </c>
      <c r="CS30" s="28">
        <f>시기외!CS30*$G$3+CS29*(1-$G$3)</f>
        <v>-1.5929580943126534E-3</v>
      </c>
      <c r="CT30" s="28">
        <f>외인!CT30</f>
        <v>110144.6</v>
      </c>
      <c r="CU30" s="28">
        <f>시기외!CU30*$G$3+CU29*(1-$G$3)</f>
        <v>1.7903891985878682E-3</v>
      </c>
      <c r="CV30" s="28">
        <f>외인!CV30</f>
        <v>1970547.3</v>
      </c>
      <c r="CW30" s="28">
        <f>시기외!CW30*$G$3+CW29*(1-$G$3)</f>
        <v>-2.1590938218541437E-3</v>
      </c>
      <c r="CX30" s="28">
        <f>외인!CX30</f>
        <v>196782.47</v>
      </c>
      <c r="CY30" s="28">
        <f>시기외!CY30*$G$3+CY29*(1-$G$3)</f>
        <v>1.8768143751409926E-6</v>
      </c>
      <c r="CZ30" s="28">
        <f>외인!CZ30</f>
        <v>16837.099999999999</v>
      </c>
      <c r="DA30" s="28">
        <f>시기외!DA30*$G$3+DA29*(1-$G$3)</f>
        <v>-8.0154597382846424E-4</v>
      </c>
      <c r="DB30" s="28">
        <f>외인!DB30</f>
        <v>39655.43</v>
      </c>
      <c r="DC30" s="28">
        <f>시기외!DC30*$G$3+DC29*(1-$G$3)</f>
        <v>-3.3583801328212004E-3</v>
      </c>
      <c r="DD30" s="28">
        <f>외인!DD30</f>
        <v>8554.4699999999993</v>
      </c>
      <c r="DE30" s="28">
        <f>시기외!DE30*$G$3+DE29*(1-$G$3)</f>
        <v>-2.5652793319809629E-3</v>
      </c>
      <c r="DF30" s="28">
        <f>외인!DF30</f>
        <v>55339.93</v>
      </c>
      <c r="DG30" s="28">
        <f>시기외!DG30*$G$3+DG29*(1-$G$3)</f>
        <v>-6.7341123934452202E-4</v>
      </c>
      <c r="DH30" s="28">
        <f>외인!DH30</f>
        <v>22842.799999999999</v>
      </c>
      <c r="DI30" s="28">
        <f>시기외!DI30*$G$3+DI29*(1-$G$3)</f>
        <v>-6.1939006976025092E-3</v>
      </c>
      <c r="DJ30" s="28">
        <f>외인!DJ30</f>
        <v>553322.51</v>
      </c>
      <c r="DK30" s="28">
        <f>시기외!DK30*$G$3+DK29*(1-$G$3)</f>
        <v>9.3145303482230886E-5</v>
      </c>
      <c r="DL30" s="28">
        <f>외인!DL30</f>
        <v>88681.65</v>
      </c>
      <c r="DM30" s="28">
        <f>시기외!DM30*$G$3+DM29*(1-$G$3)</f>
        <v>-2.1474281824190146E-3</v>
      </c>
      <c r="DN30" s="28">
        <f>외인!DN30</f>
        <v>1970547.3</v>
      </c>
      <c r="DO30" s="28">
        <f>시기외!DO30*$G$3+DO29*(1-$G$3)</f>
        <v>-2.1590938218541437E-3</v>
      </c>
      <c r="DP30" s="28">
        <f>외인!DP30</f>
        <v>81015.039999999994</v>
      </c>
      <c r="DQ30" s="28">
        <f>시기외!DQ30*$G$3+DQ29*(1-$G$3)</f>
        <v>2.4014654426328338E-3</v>
      </c>
      <c r="DR30" s="28">
        <f>외인!DR30</f>
        <v>41124.76</v>
      </c>
      <c r="DS30" s="28">
        <f>시기외!DS30*$G$3+DS29*(1-$G$3)</f>
        <v>1.8224833545501075E-3</v>
      </c>
      <c r="DT30" s="28">
        <f>외인!DT30</f>
        <v>126385.76</v>
      </c>
      <c r="DU30" s="28">
        <f>시기외!DU30*$G$3+DU29*(1-$G$3)</f>
        <v>-1.4201165651768317E-3</v>
      </c>
      <c r="DV30" s="28">
        <f>외인!DV30</f>
        <v>31700.55</v>
      </c>
      <c r="DW30" s="28">
        <f>시기외!DW30*$G$3+DW29*(1-$G$3)</f>
        <v>-2.3020208438872935E-3</v>
      </c>
      <c r="DX30" s="28">
        <f>외인!DX30</f>
        <v>108535.38</v>
      </c>
      <c r="DY30" s="28">
        <f>시기외!DY30*$G$3+DY29*(1-$G$3)</f>
        <v>1.5297722165635405E-3</v>
      </c>
      <c r="DZ30" s="28">
        <f>외인!DZ30</f>
        <v>8771.2999999999993</v>
      </c>
      <c r="EA30" s="28">
        <f>시기외!EA30*$G$3+EA29*(1-$G$3)</f>
        <v>-4.7635523301347597E-3</v>
      </c>
      <c r="EB30" s="28">
        <f>외인!EB30</f>
        <v>12767.58</v>
      </c>
      <c r="EC30" s="28">
        <f>시기외!EC30*$G$3+EC29*(1-$G$3)</f>
        <v>-2.17515652915068E-3</v>
      </c>
      <c r="ED30" s="28">
        <f>외인!ED30</f>
        <v>10391.16</v>
      </c>
      <c r="EE30" s="28">
        <f>시기외!EE30*$G$3+EE29*(1-$G$3)</f>
        <v>-1.2942262543375058E-3</v>
      </c>
      <c r="EF30" s="28">
        <f>외인!EF30</f>
        <v>251237.11</v>
      </c>
      <c r="EG30" s="28">
        <f>시기외!EG30*$G$3+EG29*(1-$G$3)</f>
        <v>-3.4689108190320004E-4</v>
      </c>
      <c r="EH30" s="28">
        <f>외인!EH30</f>
        <v>183253.47</v>
      </c>
      <c r="EI30" s="28">
        <f>시기외!EI30*$G$3+EI29*(1-$G$3)</f>
        <v>-2.9309611436063236E-4</v>
      </c>
      <c r="EJ30" s="28">
        <f>외인!EJ30</f>
        <v>95378.06</v>
      </c>
      <c r="EK30" s="28">
        <f>시기외!EK30*$G$3+EK29*(1-$G$3)</f>
        <v>5.1666743160902473E-4</v>
      </c>
      <c r="EL30" s="28">
        <f>외인!EL30</f>
        <v>33549.360000000001</v>
      </c>
      <c r="EM30" s="28">
        <f>시기외!EM30*$G$3+EM29*(1-$G$3)</f>
        <v>-4.4195762339730438E-3</v>
      </c>
      <c r="EN30" s="28">
        <f>외인!EN30</f>
        <v>41124.76</v>
      </c>
      <c r="EO30" s="28">
        <f>시기외!EO30*$G$3+EO29*(1-$G$3)</f>
        <v>1.8224833545501075E-3</v>
      </c>
      <c r="EP30" s="28">
        <f>외인!EP30</f>
        <v>159546.89000000001</v>
      </c>
      <c r="EQ30" s="28">
        <f>시기외!EQ30*$G$3+EQ29*(1-$G$3)</f>
        <v>-2.0681848081352473E-3</v>
      </c>
      <c r="ER30" s="28">
        <f>외인!ER30</f>
        <v>14500.85</v>
      </c>
      <c r="ES30" s="28">
        <f>시기외!ES30*$G$3+ES29*(1-$G$3)</f>
        <v>-4.7135684178908361E-3</v>
      </c>
      <c r="ET30" s="28">
        <f>외인!ET30</f>
        <v>116873.62</v>
      </c>
      <c r="EU30" s="28">
        <f>시기외!EU30*$G$3+EU29*(1-$G$3)</f>
        <v>1.7744713671525553E-4</v>
      </c>
      <c r="EV30" s="28">
        <f>외인!EV30</f>
        <v>46606.25</v>
      </c>
      <c r="EW30" s="28">
        <f>시기외!EW30*$G$3+EW29*(1-$G$3)</f>
        <v>-6.0581639879531861E-4</v>
      </c>
      <c r="EX30" s="28">
        <f>외인!EX30</f>
        <v>52858.17</v>
      </c>
      <c r="EY30" s="28">
        <f>시기외!EY30*$G$3+EY29*(1-$G$3)</f>
        <v>2.1894085396052693E-4</v>
      </c>
    </row>
    <row r="31" spans="1:155">
      <c r="A31" s="27">
        <f>외인!A31</f>
        <v>46106</v>
      </c>
      <c r="B31" s="28">
        <f>외인!B31</f>
        <v>4508312.18</v>
      </c>
      <c r="C31" s="28">
        <f>시기외!C31*$G$3+C30*(1-$G$3)</f>
        <v>-1.6573264363853308E-3</v>
      </c>
      <c r="D31" s="28">
        <f>외인!D31</f>
        <v>639683.52</v>
      </c>
      <c r="E31" s="28">
        <f>시기외!E31*$G$3+E30*(1-$G$3)</f>
        <v>5.6582168354711588E-5</v>
      </c>
      <c r="F31" s="28">
        <f>외인!F31</f>
        <v>1904225.25</v>
      </c>
      <c r="G31" s="28">
        <f>시기외!G31*$G$3+G30*(1-$G$3)</f>
        <v>-2.7501676508859541E-3</v>
      </c>
      <c r="H31" s="28">
        <f>외인!H31</f>
        <v>283578.7</v>
      </c>
      <c r="I31" s="28">
        <f>시기외!I31*$G$3+I30*(1-$G$3)</f>
        <v>-3.8244173943810571E-4</v>
      </c>
      <c r="J31" s="28">
        <f>외인!J31</f>
        <v>39478.69</v>
      </c>
      <c r="K31" s="28">
        <f>시기외!K31*$G$3+K30*(1-$G$3)</f>
        <v>2.2519785067985389E-3</v>
      </c>
      <c r="L31" s="28">
        <f>외인!L31</f>
        <v>262308.14</v>
      </c>
      <c r="M31" s="28">
        <f>시기외!M31*$G$3+M30*(1-$G$3)</f>
        <v>-4.3399158000452043E-4</v>
      </c>
      <c r="N31" s="28">
        <f>외인!N31</f>
        <v>234066.72</v>
      </c>
      <c r="O31" s="28">
        <f>시기외!O31*$G$3+O30*(1-$G$3)</f>
        <v>-4.4870285189432162E-3</v>
      </c>
      <c r="P31" s="28">
        <f>외인!P31</f>
        <v>200165.91</v>
      </c>
      <c r="Q31" s="28">
        <f>시기외!Q31*$G$3+Q30*(1-$G$3)</f>
        <v>-3.9266992945209846E-5</v>
      </c>
      <c r="R31" s="28">
        <f>외인!R31</f>
        <v>127827.17</v>
      </c>
      <c r="S31" s="28">
        <f>시기외!S31*$G$3+S30*(1-$G$3)</f>
        <v>-1.5097694907196383E-3</v>
      </c>
      <c r="T31" s="28">
        <f>외인!T31</f>
        <v>8626.58</v>
      </c>
      <c r="U31" s="28">
        <f>시기외!U31*$G$3+U30*(1-$G$3)</f>
        <v>-2.1829264113087661E-3</v>
      </c>
      <c r="V31" s="28">
        <f>외인!V31</f>
        <v>112093</v>
      </c>
      <c r="W31" s="28">
        <f>시기외!W31*$G$3+W30*(1-$G$3)</f>
        <v>1.6747249898839676E-3</v>
      </c>
      <c r="X31" s="28">
        <f>외인!X31</f>
        <v>1937204.69</v>
      </c>
      <c r="Y31" s="28">
        <f>시기외!Y31*$G$3+Y30*(1-$G$3)</f>
        <v>-2.5475228402478019E-3</v>
      </c>
      <c r="Z31" s="28">
        <f>외인!Z31</f>
        <v>48098.66</v>
      </c>
      <c r="AA31" s="28">
        <f>시기외!AA31*$G$3+AA30*(1-$G$3)</f>
        <v>-5.6833268387052277E-4</v>
      </c>
      <c r="AB31" s="28">
        <f>외인!AB31</f>
        <v>198799.45</v>
      </c>
      <c r="AC31" s="28">
        <f>시기외!AC31*$G$3+AC30*(1-$G$3)</f>
        <v>-2.8881505517470638E-4</v>
      </c>
      <c r="AD31" s="28">
        <f>외인!AD31</f>
        <v>20634.59</v>
      </c>
      <c r="AE31" s="28">
        <f>시기외!AE31*$G$3+AE30*(1-$G$3)</f>
        <v>-6.2014617766090305E-4</v>
      </c>
      <c r="AF31" s="28">
        <f>외인!AF31</f>
        <v>23846.82</v>
      </c>
      <c r="AG31" s="28">
        <f>시기외!AG31*$G$3+AG30*(1-$G$3)</f>
        <v>-8.7152897362745123E-4</v>
      </c>
      <c r="AH31" s="28">
        <f>외인!AH31</f>
        <v>191661.01</v>
      </c>
      <c r="AI31" s="28">
        <f>시기외!AI31*$G$3+AI30*(1-$G$3)</f>
        <v>-1.1654313732315194E-4</v>
      </c>
      <c r="AJ31" s="28">
        <f>외인!AJ31</f>
        <v>109981.22</v>
      </c>
      <c r="AK31" s="28">
        <f>시기외!AK31*$G$3+AK30*(1-$G$3)</f>
        <v>-3.8316548649825538E-3</v>
      </c>
      <c r="AL31" s="28">
        <f>외인!AL31</f>
        <v>86606.62</v>
      </c>
      <c r="AM31" s="28">
        <f>시기외!AM31*$G$3+AM30*(1-$G$3)</f>
        <v>-1.1115115560789404E-3</v>
      </c>
      <c r="AN31" s="28">
        <f>외인!AN31</f>
        <v>166796.5</v>
      </c>
      <c r="AO31" s="28">
        <f>시기외!AO31*$G$3+AO30*(1-$G$3)</f>
        <v>-5.7230274413530395E-3</v>
      </c>
      <c r="AP31" s="28">
        <f>외인!AP31</f>
        <v>123946.67</v>
      </c>
      <c r="AQ31" s="28">
        <f>시기외!AQ31*$G$3+AQ30*(1-$G$3)</f>
        <v>2.8714197973258443E-4</v>
      </c>
      <c r="AR31" s="28">
        <f>외인!AR31</f>
        <v>24344.97</v>
      </c>
      <c r="AS31" s="28">
        <f>시기외!AS31*$G$3+AS30*(1-$G$3)</f>
        <v>-6.4108085997619576E-4</v>
      </c>
      <c r="AT31" s="28">
        <f>외인!AT31</f>
        <v>77978.38</v>
      </c>
      <c r="AU31" s="28">
        <f>시기외!AU31*$G$3+AU30*(1-$G$3)</f>
        <v>-6.8628857104685581E-4</v>
      </c>
      <c r="AV31" s="28">
        <f>외인!AV31</f>
        <v>48415.21</v>
      </c>
      <c r="AW31" s="28">
        <f>시기외!AW31*$G$3+AW30*(1-$G$3)</f>
        <v>-1.1754006434833164E-3</v>
      </c>
      <c r="AX31" s="28">
        <f>외인!AX31</f>
        <v>58850.14</v>
      </c>
      <c r="AY31" s="28">
        <f>시기외!AY31*$G$3+AY30*(1-$G$3)</f>
        <v>-3.6047064515768615E-3</v>
      </c>
      <c r="AZ31" s="28">
        <f>외인!AZ31</f>
        <v>2071968.74</v>
      </c>
      <c r="BA31" s="28">
        <f>시기외!BA31*$G$3+BA30*(1-$G$3)</f>
        <v>-2.3502311660556678E-3</v>
      </c>
      <c r="BB31" s="28">
        <f>외인!BB31</f>
        <v>101965.18</v>
      </c>
      <c r="BC31" s="28">
        <f>시기외!BC31*$G$3+BC30*(1-$G$3)</f>
        <v>-1.4692307561120166E-4</v>
      </c>
      <c r="BD31" s="28">
        <f>외인!BD31</f>
        <v>39944.660000000003</v>
      </c>
      <c r="BE31" s="28">
        <f>시기외!BE31*$G$3+BE30*(1-$G$3)</f>
        <v>-3.2194596572806067E-3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91068.89</v>
      </c>
      <c r="BI31" s="28">
        <f>시기외!BI31*$G$3+BI30*(1-$G$3)</f>
        <v>2.9688428084902044E-4</v>
      </c>
      <c r="BJ31" s="28">
        <f>외인!BJ31</f>
        <v>115495.2</v>
      </c>
      <c r="BK31" s="28">
        <f>시기외!BK31*$G$3+BK30*(1-$G$3)</f>
        <v>-7.9646822436905376E-4</v>
      </c>
      <c r="BL31" s="28">
        <f>외인!BL31</f>
        <v>48535.57</v>
      </c>
      <c r="BM31" s="28">
        <f>시기외!BM31*$G$3+BM30*(1-$G$3)</f>
        <v>-1.6623588624889041E-3</v>
      </c>
      <c r="BN31" s="28">
        <f>외인!BN31</f>
        <v>44421.81</v>
      </c>
      <c r="BO31" s="28">
        <f>시기외!BO31*$G$3+BO30*(1-$G$3)</f>
        <v>-2.0470608225761754E-3</v>
      </c>
      <c r="BP31" s="28">
        <f>외인!BP31</f>
        <v>69536.22</v>
      </c>
      <c r="BQ31" s="28">
        <f>시기외!BQ31*$G$3+BQ30*(1-$G$3)</f>
        <v>-2.7574744246504105E-3</v>
      </c>
      <c r="BR31" s="28">
        <f>외인!BR31</f>
        <v>253679.46</v>
      </c>
      <c r="BS31" s="28">
        <f>시기외!BS31*$G$3+BS30*(1-$G$3)</f>
        <v>8.0854455898201976E-4</v>
      </c>
      <c r="BT31" s="28">
        <f>외인!BT31</f>
        <v>1976955.14</v>
      </c>
      <c r="BU31" s="28">
        <f>시기외!BU31*$G$3+BU30*(1-$G$3)</f>
        <v>-2.485529645873842E-3</v>
      </c>
      <c r="BV31" s="28">
        <f>외인!BV31</f>
        <v>383231.43</v>
      </c>
      <c r="BW31" s="28">
        <f>시기외!BW31*$G$3+BW30*(1-$G$3)</f>
        <v>-1.1293688997929207E-3</v>
      </c>
      <c r="BX31" s="28">
        <f>외인!BX31</f>
        <v>75546.67</v>
      </c>
      <c r="BY31" s="28">
        <f>시기외!BY31*$G$3+BY30*(1-$G$3)</f>
        <v>-4.8365263521626619E-4</v>
      </c>
      <c r="BZ31" s="28">
        <f>외인!BZ31</f>
        <v>253403.13</v>
      </c>
      <c r="CA31" s="28">
        <f>시기외!CA31*$G$3+CA30*(1-$G$3)</f>
        <v>-4.1718855973602214E-3</v>
      </c>
      <c r="CB31" s="28">
        <f>외인!CB31</f>
        <v>12876.88</v>
      </c>
      <c r="CC31" s="28">
        <f>시기외!CC31*$G$3+CC30*(1-$G$3)</f>
        <v>-1.185920464654678E-3</v>
      </c>
      <c r="CD31" s="28">
        <f>외인!CD31</f>
        <v>31575.1</v>
      </c>
      <c r="CE31" s="28">
        <f>시기외!CE31*$G$3+CE30*(1-$G$3)</f>
        <v>-5.4031319457331587E-3</v>
      </c>
      <c r="CF31" s="28">
        <f>외인!CF31</f>
        <v>24462.080000000002</v>
      </c>
      <c r="CG31" s="28">
        <f>시기외!CG31*$G$3+CG30*(1-$G$3)</f>
        <v>4.2815267968924662E-4</v>
      </c>
      <c r="CH31" s="28">
        <f>외인!CH31</f>
        <v>66723.850000000006</v>
      </c>
      <c r="CI31" s="28">
        <f>시기외!CI31*$G$3+CI30*(1-$G$3)</f>
        <v>-9.2517792290376102E-4</v>
      </c>
      <c r="CJ31" s="28">
        <f>외인!CJ31</f>
        <v>395905.15</v>
      </c>
      <c r="CK31" s="28">
        <f>시기외!CK31*$G$3+CK30*(1-$G$3)</f>
        <v>1.5462042619268648E-4</v>
      </c>
      <c r="CL31" s="28">
        <f>외인!CL31</f>
        <v>226856.27</v>
      </c>
      <c r="CM31" s="28">
        <f>시기외!CM31*$G$3+CM30*(1-$G$3)</f>
        <v>-3.7606822209106295E-4</v>
      </c>
      <c r="CN31" s="28">
        <f>외인!CN31</f>
        <v>119139.07</v>
      </c>
      <c r="CO31" s="28">
        <f>시기외!CO31*$G$3+CO30*(1-$G$3)</f>
        <v>-1.8312861605582855E-3</v>
      </c>
      <c r="CP31" s="28">
        <f>외인!CP31</f>
        <v>102556.02</v>
      </c>
      <c r="CQ31" s="28">
        <f>시기외!CQ31*$G$3+CQ30*(1-$G$3)</f>
        <v>-1.4036319349045392E-4</v>
      </c>
      <c r="CR31" s="28">
        <f>외인!CR31</f>
        <v>161123.66</v>
      </c>
      <c r="CS31" s="28">
        <f>시기외!CS31*$G$3+CS30*(1-$G$3)</f>
        <v>-1.6464829284180663E-3</v>
      </c>
      <c r="CT31" s="28">
        <f>외인!CT31</f>
        <v>116425.51</v>
      </c>
      <c r="CU31" s="28">
        <f>시기외!CU31*$G$3+CU30*(1-$G$3)</f>
        <v>1.9391049865174752E-3</v>
      </c>
      <c r="CV31" s="28">
        <f>외인!CV31</f>
        <v>1976955.14</v>
      </c>
      <c r="CW31" s="28">
        <f>시기외!CW31*$G$3+CW30*(1-$G$3)</f>
        <v>-2.485529645873842E-3</v>
      </c>
      <c r="CX31" s="28">
        <f>외인!CX31</f>
        <v>200994.85</v>
      </c>
      <c r="CY31" s="28">
        <f>시기외!CY31*$G$3+CY30*(1-$G$3)</f>
        <v>3.4377824194994292E-4</v>
      </c>
      <c r="CZ31" s="28">
        <f>외인!CZ31</f>
        <v>17383.669999999998</v>
      </c>
      <c r="DA31" s="28">
        <f>시기외!DA31*$G$3+DA30*(1-$G$3)</f>
        <v>-6.5380510155835128E-4</v>
      </c>
      <c r="DB31" s="28">
        <f>외인!DB31</f>
        <v>39944.660000000003</v>
      </c>
      <c r="DC31" s="28">
        <f>시기외!DC31*$G$3+DC30*(1-$G$3)</f>
        <v>-3.2194596572806067E-3</v>
      </c>
      <c r="DD31" s="28">
        <f>외인!DD31</f>
        <v>8626.58</v>
      </c>
      <c r="DE31" s="28">
        <f>시기외!DE31*$G$3+DE30*(1-$G$3)</f>
        <v>-2.1829264113087661E-3</v>
      </c>
      <c r="DF31" s="28">
        <f>외인!DF31</f>
        <v>56175.1</v>
      </c>
      <c r="DG31" s="28">
        <f>시기외!DG31*$G$3+DG30*(1-$G$3)</f>
        <v>-6.114102029934794E-4</v>
      </c>
      <c r="DH31" s="28">
        <f>외인!DH31</f>
        <v>23456.76</v>
      </c>
      <c r="DI31" s="28">
        <f>시기외!DI31*$G$3+DI30*(1-$G$3)</f>
        <v>-6.9117594160569397E-3</v>
      </c>
      <c r="DJ31" s="28">
        <f>외인!DJ31</f>
        <v>570096.44999999995</v>
      </c>
      <c r="DK31" s="28">
        <f>시기외!DK31*$G$3+DK30*(1-$G$3)</f>
        <v>3.1659943120598561E-5</v>
      </c>
      <c r="DL31" s="28">
        <f>외인!DL31</f>
        <v>94547.33</v>
      </c>
      <c r="DM31" s="28">
        <f>시기외!DM31*$G$3+DM30*(1-$G$3)</f>
        <v>-2.2223868121917013E-3</v>
      </c>
      <c r="DN31" s="28">
        <f>외인!DN31</f>
        <v>1976955.14</v>
      </c>
      <c r="DO31" s="28">
        <f>시기외!DO31*$G$3+DO30*(1-$G$3)</f>
        <v>-2.485529645873842E-3</v>
      </c>
      <c r="DP31" s="28">
        <f>외인!DP31</f>
        <v>82915.3</v>
      </c>
      <c r="DQ31" s="28">
        <f>시기외!DQ31*$G$3+DQ30*(1-$G$3)</f>
        <v>1.9122948393127373E-3</v>
      </c>
      <c r="DR31" s="28">
        <f>외인!DR31</f>
        <v>41195.94</v>
      </c>
      <c r="DS31" s="28">
        <f>시기외!DS31*$G$3+DS30*(1-$G$3)</f>
        <v>1.7944039821091678E-3</v>
      </c>
      <c r="DT31" s="28">
        <f>외인!DT31</f>
        <v>127827.17</v>
      </c>
      <c r="DU31" s="28">
        <f>시기외!DU31*$G$3+DU30*(1-$G$3)</f>
        <v>-1.5097694907196383E-3</v>
      </c>
      <c r="DV31" s="28">
        <f>외인!DV31</f>
        <v>33023</v>
      </c>
      <c r="DW31" s="28">
        <f>시기외!DW31*$G$3+DW30*(1-$G$3)</f>
        <v>-2.2132266266741618E-3</v>
      </c>
      <c r="DX31" s="28">
        <f>외인!DX31</f>
        <v>112093</v>
      </c>
      <c r="DY31" s="28">
        <f>시기외!DY31*$G$3+DY30*(1-$G$3)</f>
        <v>1.6747249898839676E-3</v>
      </c>
      <c r="DZ31" s="28">
        <f>외인!DZ31</f>
        <v>8812.02</v>
      </c>
      <c r="EA31" s="28">
        <f>시기외!EA31*$G$3+EA30*(1-$G$3)</f>
        <v>-5.0577917125274093E-3</v>
      </c>
      <c r="EB31" s="28">
        <f>외인!EB31</f>
        <v>12923.33</v>
      </c>
      <c r="EC31" s="28">
        <f>시기외!EC31*$G$3+EC30*(1-$G$3)</f>
        <v>-2.1893197562176158E-3</v>
      </c>
      <c r="ED31" s="28">
        <f>외인!ED31</f>
        <v>10638.72</v>
      </c>
      <c r="EE31" s="28">
        <f>시기외!EE31*$G$3+EE30*(1-$G$3)</f>
        <v>-1.034233861722525E-3</v>
      </c>
      <c r="EF31" s="28">
        <f>외인!EF31</f>
        <v>261862</v>
      </c>
      <c r="EG31" s="28">
        <f>시기외!EG31*$G$3+EG30*(1-$G$3)</f>
        <v>-3.4413120633201789E-4</v>
      </c>
      <c r="EH31" s="28">
        <f>외인!EH31</f>
        <v>188404.86</v>
      </c>
      <c r="EI31" s="28">
        <f>시기외!EI31*$G$3+EI30*(1-$G$3)</f>
        <v>-3.9435862352662658E-4</v>
      </c>
      <c r="EJ31" s="28">
        <f>외인!EJ31</f>
        <v>95617.54</v>
      </c>
      <c r="EK31" s="28">
        <f>시기외!EK31*$G$3+EK30*(1-$G$3)</f>
        <v>6.3439210074629293E-4</v>
      </c>
      <c r="EL31" s="28">
        <f>외인!EL31</f>
        <v>34140.28</v>
      </c>
      <c r="EM31" s="28">
        <f>시기외!EM31*$G$3+EM30*(1-$G$3)</f>
        <v>-4.9160546545042923E-3</v>
      </c>
      <c r="EN31" s="28">
        <f>외인!EN31</f>
        <v>41195.94</v>
      </c>
      <c r="EO31" s="28">
        <f>시기외!EO31*$G$3+EO30*(1-$G$3)</f>
        <v>1.7944039821091678E-3</v>
      </c>
      <c r="EP31" s="28">
        <f>외인!EP31</f>
        <v>169580.46</v>
      </c>
      <c r="EQ31" s="28">
        <f>시기외!EQ31*$G$3+EQ30*(1-$G$3)</f>
        <v>-2.1556098559642909E-3</v>
      </c>
      <c r="ER31" s="28">
        <f>외인!ER31</f>
        <v>15073.07</v>
      </c>
      <c r="ES31" s="28">
        <f>시기외!ES31*$G$3+ES30*(1-$G$3)</f>
        <v>-7.3488546835221106E-3</v>
      </c>
      <c r="ET31" s="28">
        <f>외인!ET31</f>
        <v>123946.67</v>
      </c>
      <c r="EU31" s="28">
        <f>시기외!EU31*$G$3+EU30*(1-$G$3)</f>
        <v>2.8714197973258443E-4</v>
      </c>
      <c r="EV31" s="28">
        <f>외인!EV31</f>
        <v>48098.66</v>
      </c>
      <c r="EW31" s="28">
        <f>시기외!EW31*$G$3+EW30*(1-$G$3)</f>
        <v>-5.6833268387052277E-4</v>
      </c>
      <c r="EX31" s="28">
        <f>외인!EX31</f>
        <v>54457.36</v>
      </c>
      <c r="EY31" s="28">
        <f>시기외!EY31*$G$3+EY30*(1-$G$3)</f>
        <v>2.3079786281229126E-4</v>
      </c>
    </row>
    <row r="32" spans="1:155">
      <c r="A32" s="27">
        <f>외인!A32</f>
        <v>46107</v>
      </c>
      <c r="B32" s="28">
        <f>외인!B32</f>
        <v>4363195.08</v>
      </c>
      <c r="C32" s="28">
        <f>시기외!C32*$G$3+C31*(1-$G$3)</f>
        <v>-1.8600265692856667E-3</v>
      </c>
      <c r="D32" s="28">
        <f>외인!D32</f>
        <v>628937.56999999995</v>
      </c>
      <c r="E32" s="28">
        <f>시기외!E32*$G$3+E31*(1-$G$3)</f>
        <v>7.8390030855190676E-6</v>
      </c>
      <c r="F32" s="28">
        <f>외인!F32</f>
        <v>1837540.48</v>
      </c>
      <c r="G32" s="28">
        <f>시기외!G32*$G$3+G31*(1-$G$3)</f>
        <v>-3.1800177827577573E-3</v>
      </c>
      <c r="H32" s="28">
        <f>외인!H32</f>
        <v>278304.07</v>
      </c>
      <c r="I32" s="28">
        <f>시기외!I32*$G$3+I31*(1-$G$3)</f>
        <v>4.2398003776520298E-5</v>
      </c>
      <c r="J32" s="28">
        <f>외인!J32</f>
        <v>38060.5</v>
      </c>
      <c r="K32" s="28">
        <f>시기외!K32*$G$3+K31*(1-$G$3)</f>
        <v>2.1258981551397697E-3</v>
      </c>
      <c r="L32" s="28">
        <f>외인!L32</f>
        <v>257238.68</v>
      </c>
      <c r="M32" s="28">
        <f>시기외!M32*$G$3+M31*(1-$G$3)</f>
        <v>-4.4566103381632092E-5</v>
      </c>
      <c r="N32" s="28">
        <f>외인!N32</f>
        <v>229680.57</v>
      </c>
      <c r="O32" s="28">
        <f>시기외!O32*$G$3+O31*(1-$G$3)</f>
        <v>-4.5660658681176448E-3</v>
      </c>
      <c r="P32" s="28">
        <f>외인!P32</f>
        <v>200277.82</v>
      </c>
      <c r="Q32" s="28">
        <f>시기외!Q32*$G$3+Q31*(1-$G$3)</f>
        <v>4.7039509265662899E-5</v>
      </c>
      <c r="R32" s="28">
        <f>외인!R32</f>
        <v>125107.09</v>
      </c>
      <c r="S32" s="28">
        <f>시기외!S32*$G$3+S31*(1-$G$3)</f>
        <v>-1.5370164645479543E-3</v>
      </c>
      <c r="T32" s="28">
        <f>외인!T32</f>
        <v>8592.7199999999993</v>
      </c>
      <c r="U32" s="28">
        <f>시기외!U32*$G$3+U31*(1-$G$3)</f>
        <v>-1.6657215890337907E-3</v>
      </c>
      <c r="V32" s="28">
        <f>외인!V32</f>
        <v>106127.12</v>
      </c>
      <c r="W32" s="28">
        <f>시기외!W32*$G$3+W31*(1-$G$3)</f>
        <v>1.5456290963955163E-3</v>
      </c>
      <c r="X32" s="28">
        <f>외인!X32</f>
        <v>1834035.83</v>
      </c>
      <c r="Y32" s="28">
        <f>시기외!Y32*$G$3+Y31*(1-$G$3)</f>
        <v>-3.0740398446991407E-3</v>
      </c>
      <c r="Z32" s="28">
        <f>외인!Z32</f>
        <v>44776.15</v>
      </c>
      <c r="AA32" s="28">
        <f>시기외!AA32*$G$3+AA31*(1-$G$3)</f>
        <v>-6.1943217630158406E-4</v>
      </c>
      <c r="AB32" s="28">
        <f>외인!AB32</f>
        <v>200662.64</v>
      </c>
      <c r="AC32" s="28">
        <f>시기외!AC32*$G$3+AC31*(1-$G$3)</f>
        <v>-3.1374446563420103E-4</v>
      </c>
      <c r="AD32" s="28">
        <f>외인!AD32</f>
        <v>19861.23</v>
      </c>
      <c r="AE32" s="28">
        <f>시기외!AE32*$G$3+AE31*(1-$G$3)</f>
        <v>-4.2589942837448653E-4</v>
      </c>
      <c r="AF32" s="28">
        <f>외인!AF32</f>
        <v>23607</v>
      </c>
      <c r="AG32" s="28">
        <f>시기외!AG32*$G$3+AG31*(1-$G$3)</f>
        <v>-7.0753469239780782E-4</v>
      </c>
      <c r="AH32" s="28">
        <f>외인!AH32</f>
        <v>189396.85</v>
      </c>
      <c r="AI32" s="28">
        <f>시기외!AI32*$G$3+AI31*(1-$G$3)</f>
        <v>-4.1665949000303066E-4</v>
      </c>
      <c r="AJ32" s="28">
        <f>외인!AJ32</f>
        <v>108896.2</v>
      </c>
      <c r="AK32" s="28">
        <f>시기외!AK32*$G$3+AK31*(1-$G$3)</f>
        <v>-3.6659322572880938E-3</v>
      </c>
      <c r="AL32" s="28">
        <f>외인!AL32</f>
        <v>85437.52</v>
      </c>
      <c r="AM32" s="28">
        <f>시기외!AM32*$G$3+AM31*(1-$G$3)</f>
        <v>-9.783601998368844E-4</v>
      </c>
      <c r="AN32" s="28">
        <f>외인!AN32</f>
        <v>163282.81</v>
      </c>
      <c r="AO32" s="28">
        <f>시기외!AO32*$G$3+AO31*(1-$G$3)</f>
        <v>-5.893140970302988E-3</v>
      </c>
      <c r="AP32" s="28">
        <f>외인!AP32</f>
        <v>120579.43</v>
      </c>
      <c r="AQ32" s="28">
        <f>시기외!AQ32*$G$3+AQ31*(1-$G$3)</f>
        <v>3.3924499056028716E-4</v>
      </c>
      <c r="AR32" s="28">
        <f>외인!AR32</f>
        <v>24002.78</v>
      </c>
      <c r="AS32" s="28">
        <f>시기외!AS32*$G$3+AS31*(1-$G$3)</f>
        <v>-5.4649102916865249E-4</v>
      </c>
      <c r="AT32" s="28">
        <f>외인!AT32</f>
        <v>76511.59</v>
      </c>
      <c r="AU32" s="28">
        <f>시기외!AU32*$G$3+AU31*(1-$G$3)</f>
        <v>-5.7980087367341942E-4</v>
      </c>
      <c r="AV32" s="28">
        <f>외인!AV32</f>
        <v>47930.48</v>
      </c>
      <c r="AW32" s="28">
        <f>시기외!AW32*$G$3+AW31*(1-$G$3)</f>
        <v>-6.9689505328921018E-4</v>
      </c>
      <c r="AX32" s="28">
        <f>외인!AX32</f>
        <v>57247.59</v>
      </c>
      <c r="AY32" s="28">
        <f>시기외!AY32*$G$3+AY31*(1-$G$3)</f>
        <v>-4.5197311794294235E-3</v>
      </c>
      <c r="AZ32" s="28">
        <f>외인!AZ32</f>
        <v>1966489.06</v>
      </c>
      <c r="BA32" s="28">
        <f>시기외!BA32*$G$3+BA31*(1-$G$3)</f>
        <v>-2.8525153367539302E-3</v>
      </c>
      <c r="BB32" s="28">
        <f>외인!BB32</f>
        <v>97202.97</v>
      </c>
      <c r="BC32" s="28">
        <f>시기외!BC32*$G$3+BC31*(1-$G$3)</f>
        <v>-1.4370798025898957E-4</v>
      </c>
      <c r="BD32" s="28">
        <f>외인!BD32</f>
        <v>39327.32</v>
      </c>
      <c r="BE32" s="28">
        <f>시기외!BE32*$G$3+BE31*(1-$G$3)</f>
        <v>-2.9406058647087536E-3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87916.89</v>
      </c>
      <c r="BI32" s="28">
        <f>시기외!BI32*$G$3+BI31*(1-$G$3)</f>
        <v>4.611458086096617E-4</v>
      </c>
      <c r="BJ32" s="28">
        <f>외인!BJ32</f>
        <v>114183.95</v>
      </c>
      <c r="BK32" s="28">
        <f>시기외!BK32*$G$3+BK31*(1-$G$3)</f>
        <v>-4.724648705258172E-4</v>
      </c>
      <c r="BL32" s="28">
        <f>외인!BL32</f>
        <v>47428.42</v>
      </c>
      <c r="BM32" s="28">
        <f>시기외!BM32*$G$3+BM31*(1-$G$3)</f>
        <v>-1.5921216687075385E-3</v>
      </c>
      <c r="BN32" s="28">
        <f>외인!BN32</f>
        <v>44097.48</v>
      </c>
      <c r="BO32" s="28">
        <f>시기외!BO32*$G$3+BO31*(1-$G$3)</f>
        <v>-1.771865527333641E-3</v>
      </c>
      <c r="BP32" s="28">
        <f>외인!BP32</f>
        <v>67847.37</v>
      </c>
      <c r="BQ32" s="28">
        <f>시기외!BQ32*$G$3+BQ31*(1-$G$3)</f>
        <v>-3.6533826566019592E-3</v>
      </c>
      <c r="BR32" s="28">
        <f>외인!BR32</f>
        <v>246470.46</v>
      </c>
      <c r="BS32" s="28">
        <f>시기외!BS32*$G$3+BS31*(1-$G$3)</f>
        <v>6.0423712977167299E-4</v>
      </c>
      <c r="BT32" s="28">
        <f>외인!BT32</f>
        <v>1871604.48</v>
      </c>
      <c r="BU32" s="28">
        <f>시기외!BU32*$G$3+BU31*(1-$G$3)</f>
        <v>-3.0008958954130696E-3</v>
      </c>
      <c r="BV32" s="28">
        <f>외인!BV32</f>
        <v>371234.12</v>
      </c>
      <c r="BW32" s="28">
        <f>시기외!BW32*$G$3+BW31*(1-$G$3)</f>
        <v>-9.9311224749283524E-4</v>
      </c>
      <c r="BX32" s="28">
        <f>외인!BX32</f>
        <v>74231.19</v>
      </c>
      <c r="BY32" s="28">
        <f>시기외!BY32*$G$3+BY31*(1-$G$3)</f>
        <v>-3.4965938301482666E-4</v>
      </c>
      <c r="BZ32" s="28">
        <f>외인!BZ32</f>
        <v>248720.33</v>
      </c>
      <c r="CA32" s="28">
        <f>시기외!CA32*$G$3+CA31*(1-$G$3)</f>
        <v>-4.2327554707652492E-3</v>
      </c>
      <c r="CB32" s="28">
        <f>외인!CB32</f>
        <v>12719.79</v>
      </c>
      <c r="CC32" s="28">
        <f>시기외!CC32*$G$3+CC31*(1-$G$3)</f>
        <v>-1.1498209418806273E-3</v>
      </c>
      <c r="CD32" s="28">
        <f>외인!CD32</f>
        <v>31353.58</v>
      </c>
      <c r="CE32" s="28">
        <f>시기외!CE32*$G$3+CE31*(1-$G$3)</f>
        <v>-5.4639394800115402E-3</v>
      </c>
      <c r="CF32" s="28">
        <f>외인!CF32</f>
        <v>24292.27</v>
      </c>
      <c r="CG32" s="28">
        <f>시기외!CG32*$G$3+CG31*(1-$G$3)</f>
        <v>5.7247968959350717E-4</v>
      </c>
      <c r="CH32" s="28">
        <f>외인!CH32</f>
        <v>66199.92</v>
      </c>
      <c r="CI32" s="28">
        <f>시기외!CI32*$G$3+CI31*(1-$G$3)</f>
        <v>-5.585572045101549E-4</v>
      </c>
      <c r="CJ32" s="28">
        <f>외인!CJ32</f>
        <v>400067.94</v>
      </c>
      <c r="CK32" s="28">
        <f>시기외!CK32*$G$3+CK31*(1-$G$3)</f>
        <v>2.1639890412250622E-4</v>
      </c>
      <c r="CL32" s="28">
        <f>외인!CL32</f>
        <v>228506.78</v>
      </c>
      <c r="CM32" s="28">
        <f>시기외!CM32*$G$3+CM31*(1-$G$3)</f>
        <v>-3.779977130703451E-4</v>
      </c>
      <c r="CN32" s="28">
        <f>외인!CN32</f>
        <v>116545.82</v>
      </c>
      <c r="CO32" s="28">
        <f>시기외!CO32*$G$3+CO31*(1-$G$3)</f>
        <v>-1.8024711519575519E-3</v>
      </c>
      <c r="CP32" s="28">
        <f>외인!CP32</f>
        <v>97773.47</v>
      </c>
      <c r="CQ32" s="28">
        <f>시기외!CQ32*$G$3+CQ31*(1-$G$3)</f>
        <v>-1.3867357912299648E-4</v>
      </c>
      <c r="CR32" s="28">
        <f>외인!CR32</f>
        <v>158182.59</v>
      </c>
      <c r="CS32" s="28">
        <f>시기외!CS32*$G$3+CS31*(1-$G$3)</f>
        <v>-1.6148593626407876E-3</v>
      </c>
      <c r="CT32" s="28">
        <f>외인!CT32</f>
        <v>113370.17</v>
      </c>
      <c r="CU32" s="28">
        <f>시기외!CU32*$G$3+CU31*(1-$G$3)</f>
        <v>1.8071795467501741E-3</v>
      </c>
      <c r="CV32" s="28">
        <f>외인!CV32</f>
        <v>1871604.48</v>
      </c>
      <c r="CW32" s="28">
        <f>시기외!CW32*$G$3+CW31*(1-$G$3)</f>
        <v>-3.0008958954130696E-3</v>
      </c>
      <c r="CX32" s="28">
        <f>외인!CX32</f>
        <v>196869.09</v>
      </c>
      <c r="CY32" s="28">
        <f>시기외!CY32*$G$3+CY31*(1-$G$3)</f>
        <v>7.4365403316774769E-4</v>
      </c>
      <c r="CZ32" s="28">
        <f>외인!CZ32</f>
        <v>17052.259999999998</v>
      </c>
      <c r="DA32" s="28">
        <f>시기외!DA32*$G$3+DA31*(1-$G$3)</f>
        <v>-5.9057094255719018E-4</v>
      </c>
      <c r="DB32" s="28">
        <f>외인!DB32</f>
        <v>39327.32</v>
      </c>
      <c r="DC32" s="28">
        <f>시기외!DC32*$G$3+DC31*(1-$G$3)</f>
        <v>-2.9406058647087536E-3</v>
      </c>
      <c r="DD32" s="28">
        <f>외인!DD32</f>
        <v>8592.7199999999993</v>
      </c>
      <c r="DE32" s="28">
        <f>시기외!DE32*$G$3+DE31*(1-$G$3)</f>
        <v>-1.6657215890337907E-3</v>
      </c>
      <c r="DF32" s="28">
        <f>외인!DF32</f>
        <v>55493.91</v>
      </c>
      <c r="DG32" s="28">
        <f>시기외!DG32*$G$3+DG31*(1-$G$3)</f>
        <v>-4.899012557733058E-4</v>
      </c>
      <c r="DH32" s="28">
        <f>외인!DH32</f>
        <v>23283.22</v>
      </c>
      <c r="DI32" s="28">
        <f>시기외!DI32*$G$3+DI31*(1-$G$3)</f>
        <v>-6.9771216741643452E-3</v>
      </c>
      <c r="DJ32" s="28">
        <f>외인!DJ32</f>
        <v>557034.86</v>
      </c>
      <c r="DK32" s="28">
        <f>시기외!DK32*$G$3+DK31*(1-$G$3)</f>
        <v>8.0526118683952316E-6</v>
      </c>
      <c r="DL32" s="28">
        <f>외인!DL32</f>
        <v>91677.83</v>
      </c>
      <c r="DM32" s="28">
        <f>시기외!DM32*$G$3+DM31*(1-$G$3)</f>
        <v>-2.1943226488688114E-3</v>
      </c>
      <c r="DN32" s="28">
        <f>외인!DN32</f>
        <v>1871604.48</v>
      </c>
      <c r="DO32" s="28">
        <f>시기외!DO32*$G$3+DO31*(1-$G$3)</f>
        <v>-3.0008958954130696E-3</v>
      </c>
      <c r="DP32" s="28">
        <f>외인!DP32</f>
        <v>86098.8</v>
      </c>
      <c r="DQ32" s="28">
        <f>시기외!DQ32*$G$3+DQ31*(1-$G$3)</f>
        <v>1.5187643105016157E-3</v>
      </c>
      <c r="DR32" s="28">
        <f>외인!DR32</f>
        <v>39884.93</v>
      </c>
      <c r="DS32" s="28">
        <f>시기외!DS32*$G$3+DS31*(1-$G$3)</f>
        <v>1.7436052421488121E-3</v>
      </c>
      <c r="DT32" s="28">
        <f>외인!DT32</f>
        <v>125107.09</v>
      </c>
      <c r="DU32" s="28">
        <f>시기외!DU32*$G$3+DU31*(1-$G$3)</f>
        <v>-1.5370164645479543E-3</v>
      </c>
      <c r="DV32" s="28">
        <f>외인!DV32</f>
        <v>32801.29</v>
      </c>
      <c r="DW32" s="28">
        <f>시기외!DW32*$G$3+DW31*(1-$G$3)</f>
        <v>-1.9534962768698568E-3</v>
      </c>
      <c r="DX32" s="28">
        <f>외인!DX32</f>
        <v>106127.12</v>
      </c>
      <c r="DY32" s="28">
        <f>시기외!DY32*$G$3+DY31*(1-$G$3)</f>
        <v>1.5456290963955163E-3</v>
      </c>
      <c r="DZ32" s="28">
        <f>외인!DZ32</f>
        <v>8834.84</v>
      </c>
      <c r="EA32" s="28">
        <f>시기외!EA32*$G$3+EA31*(1-$G$3)</f>
        <v>-3.987644248562093E-3</v>
      </c>
      <c r="EB32" s="28">
        <f>외인!EB32</f>
        <v>12786.66</v>
      </c>
      <c r="EC32" s="28">
        <f>시기외!EC32*$G$3+EC31*(1-$G$3)</f>
        <v>-2.0410391701159523E-3</v>
      </c>
      <c r="ED32" s="28">
        <f>외인!ED32</f>
        <v>10350.77</v>
      </c>
      <c r="EE32" s="28">
        <f>시기외!EE32*$G$3+EE31*(1-$G$3)</f>
        <v>-8.5892000987454042E-4</v>
      </c>
      <c r="EF32" s="28">
        <f>외인!EF32</f>
        <v>262858.87</v>
      </c>
      <c r="EG32" s="28">
        <f>시기외!EG32*$G$3+EG31*(1-$G$3)</f>
        <v>-1.4163708700117925E-4</v>
      </c>
      <c r="EH32" s="28">
        <f>외인!EH32</f>
        <v>179101.18</v>
      </c>
      <c r="EI32" s="28">
        <f>시기외!EI32*$G$3+EI31*(1-$G$3)</f>
        <v>-5.0118256017019601E-4</v>
      </c>
      <c r="EJ32" s="28">
        <f>외인!EJ32</f>
        <v>94292.3</v>
      </c>
      <c r="EK32" s="28">
        <f>시기외!EK32*$G$3+EK31*(1-$G$3)</f>
        <v>7.998052480614466E-4</v>
      </c>
      <c r="EL32" s="28">
        <f>외인!EL32</f>
        <v>33876.160000000003</v>
      </c>
      <c r="EM32" s="28">
        <f>시기외!EM32*$G$3+EM31*(1-$G$3)</f>
        <v>-4.9666141310268693E-3</v>
      </c>
      <c r="EN32" s="28">
        <f>외인!EN32</f>
        <v>39884.93</v>
      </c>
      <c r="EO32" s="28">
        <f>시기외!EO32*$G$3+EO31*(1-$G$3)</f>
        <v>1.7436052421488121E-3</v>
      </c>
      <c r="EP32" s="28">
        <f>외인!EP32</f>
        <v>166464.51</v>
      </c>
      <c r="EQ32" s="28">
        <f>시기외!EQ32*$G$3+EQ31*(1-$G$3)</f>
        <v>-1.7665479117010628E-3</v>
      </c>
      <c r="ER32" s="28">
        <f>외인!ER32</f>
        <v>14688.76</v>
      </c>
      <c r="ES32" s="28">
        <f>시기외!ES32*$G$3+ES31*(1-$G$3)</f>
        <v>-8.1886850894700575E-3</v>
      </c>
      <c r="ET32" s="28">
        <f>외인!ET32</f>
        <v>120579.43</v>
      </c>
      <c r="EU32" s="28">
        <f>시기외!EU32*$G$3+EU31*(1-$G$3)</f>
        <v>3.3924499056028716E-4</v>
      </c>
      <c r="EV32" s="28">
        <f>외인!EV32</f>
        <v>44776.15</v>
      </c>
      <c r="EW32" s="28">
        <f>시기외!EW32*$G$3+EW31*(1-$G$3)</f>
        <v>-6.1943217630158406E-4</v>
      </c>
      <c r="EX32" s="28">
        <f>외인!EX32</f>
        <v>52997.32</v>
      </c>
      <c r="EY32" s="28">
        <f>시기외!EY32*$G$3+EY31*(1-$G$3)</f>
        <v>2.7564289331926469E-4</v>
      </c>
    </row>
    <row r="33" spans="1:155">
      <c r="A33" s="27">
        <f>외인!A33</f>
        <v>46108</v>
      </c>
      <c r="B33" s="28">
        <f>외인!B33</f>
        <v>4345976.24</v>
      </c>
      <c r="C33" s="28">
        <f>시기외!C33*$G$3+C32*(1-$G$3)</f>
        <v>-2.0469470830072113E-3</v>
      </c>
      <c r="D33" s="28">
        <f>외인!D33</f>
        <v>632233.11</v>
      </c>
      <c r="E33" s="28">
        <f>시기외!E33*$G$3+E32*(1-$G$3)</f>
        <v>-1.1191382700591478E-4</v>
      </c>
      <c r="F33" s="28">
        <f>외인!F33</f>
        <v>1834964.15</v>
      </c>
      <c r="G33" s="28">
        <f>시기외!G33*$G$3+G32*(1-$G$3)</f>
        <v>-3.521403733186441E-3</v>
      </c>
      <c r="H33" s="28">
        <f>외인!H33</f>
        <v>283912.51</v>
      </c>
      <c r="I33" s="28">
        <f>시기외!I33*$G$3+I32*(1-$G$3)</f>
        <v>4.7588077272412468E-4</v>
      </c>
      <c r="J33" s="28">
        <f>외인!J33</f>
        <v>40037.5</v>
      </c>
      <c r="K33" s="28">
        <f>시기외!K33*$G$3+K32*(1-$G$3)</f>
        <v>2.0011088090501573E-3</v>
      </c>
      <c r="L33" s="28">
        <f>외인!L33</f>
        <v>262308.96000000002</v>
      </c>
      <c r="M33" s="28">
        <f>시기외!M33*$G$3+M32*(1-$G$3)</f>
        <v>3.5089244773322257E-4</v>
      </c>
      <c r="N33" s="28">
        <f>외인!N33</f>
        <v>232163.42</v>
      </c>
      <c r="O33" s="28">
        <f>시기외!O33*$G$3+O32*(1-$G$3)</f>
        <v>-4.3889336978376551E-3</v>
      </c>
      <c r="P33" s="28">
        <f>외인!P33</f>
        <v>203459.91</v>
      </c>
      <c r="Q33" s="28">
        <f>시기외!Q33*$G$3+Q32*(1-$G$3)</f>
        <v>1.2722869223796222E-4</v>
      </c>
      <c r="R33" s="28">
        <f>외인!R33</f>
        <v>125887.75</v>
      </c>
      <c r="S33" s="28">
        <f>시기외!S33*$G$3+S32*(1-$G$3)</f>
        <v>-1.5662591895642464E-3</v>
      </c>
      <c r="T33" s="28">
        <f>외인!T33</f>
        <v>8499.7000000000007</v>
      </c>
      <c r="U33" s="28">
        <f>시기외!U33*$G$3+U32*(1-$G$3)</f>
        <v>-1.5524482012796435E-3</v>
      </c>
      <c r="V33" s="28">
        <f>외인!V33</f>
        <v>105709.37</v>
      </c>
      <c r="W33" s="28">
        <f>시기외!W33*$G$3+W32*(1-$G$3)</f>
        <v>1.2421009810417956E-3</v>
      </c>
      <c r="X33" s="28">
        <f>외인!X33</f>
        <v>1823765.25</v>
      </c>
      <c r="Y33" s="28">
        <f>시기외!Y33*$G$3+Y32*(1-$G$3)</f>
        <v>-3.5780776359261145E-3</v>
      </c>
      <c r="Z33" s="28">
        <f>외인!Z33</f>
        <v>44125.63</v>
      </c>
      <c r="AA33" s="28">
        <f>시기외!AA33*$G$3+AA32*(1-$G$3)</f>
        <v>-6.5198665585818548E-4</v>
      </c>
      <c r="AB33" s="28">
        <f>외인!AB33</f>
        <v>202032.7</v>
      </c>
      <c r="AC33" s="28">
        <f>시기외!AC33*$G$3+AC32*(1-$G$3)</f>
        <v>-3.1925260557534395E-4</v>
      </c>
      <c r="AD33" s="28">
        <f>외인!AD33</f>
        <v>19936.93</v>
      </c>
      <c r="AE33" s="28">
        <f>시기외!AE33*$G$3+AE32*(1-$G$3)</f>
        <v>-5.4287502560850128E-4</v>
      </c>
      <c r="AF33" s="28">
        <f>외인!AF33</f>
        <v>23349.61</v>
      </c>
      <c r="AG33" s="28">
        <f>시기외!AG33*$G$3+AG32*(1-$G$3)</f>
        <v>-7.6037260915063395E-4</v>
      </c>
      <c r="AH33" s="28">
        <f>외인!AH33</f>
        <v>185288.79</v>
      </c>
      <c r="AI33" s="28">
        <f>시기외!AI33*$G$3+AI32*(1-$G$3)</f>
        <v>-7.3445667838565579E-4</v>
      </c>
      <c r="AJ33" s="28">
        <f>외인!AJ33</f>
        <v>110794.96</v>
      </c>
      <c r="AK33" s="28">
        <f>시기외!AK33*$G$3+AK32*(1-$G$3)</f>
        <v>-3.2948562030524916E-3</v>
      </c>
      <c r="AL33" s="28">
        <f>외인!AL33</f>
        <v>86411.64</v>
      </c>
      <c r="AM33" s="28">
        <f>시기외!AM33*$G$3+AM32*(1-$G$3)</f>
        <v>-7.1507353831654552E-4</v>
      </c>
      <c r="AN33" s="28">
        <f>외인!AN33</f>
        <v>164722.25</v>
      </c>
      <c r="AO33" s="28">
        <f>시기외!AO33*$G$3+AO32*(1-$G$3)</f>
        <v>-5.7783823478848627E-3</v>
      </c>
      <c r="AP33" s="28">
        <f>외인!AP33</f>
        <v>114737.58</v>
      </c>
      <c r="AQ33" s="28">
        <f>시기외!AQ33*$G$3+AQ32*(1-$G$3)</f>
        <v>5.5912580401302364E-4</v>
      </c>
      <c r="AR33" s="28">
        <f>외인!AR33</f>
        <v>24585.46</v>
      </c>
      <c r="AS33" s="28">
        <f>시기외!AS33*$G$3+AS32*(1-$G$3)</f>
        <v>-5.0465433546066575E-4</v>
      </c>
      <c r="AT33" s="28">
        <f>외인!AT33</f>
        <v>77106.77</v>
      </c>
      <c r="AU33" s="28">
        <f>시기외!AU33*$G$3+AU32*(1-$G$3)</f>
        <v>-4.7166595571458345E-4</v>
      </c>
      <c r="AV33" s="28">
        <f>외인!AV33</f>
        <v>48194.96</v>
      </c>
      <c r="AW33" s="28">
        <f>시기외!AW33*$G$3+AW32*(1-$G$3)</f>
        <v>-3.6246228841577057E-4</v>
      </c>
      <c r="AX33" s="28">
        <f>외인!AX33</f>
        <v>56868.83</v>
      </c>
      <c r="AY33" s="28">
        <f>시기외!AY33*$G$3+AY32*(1-$G$3)</f>
        <v>-5.4510732653416712E-3</v>
      </c>
      <c r="AZ33" s="28">
        <f>외인!AZ33</f>
        <v>1955328.81</v>
      </c>
      <c r="BA33" s="28">
        <f>시기외!BA33*$G$3+BA32*(1-$G$3)</f>
        <v>-3.329486036600114E-3</v>
      </c>
      <c r="BB33" s="28">
        <f>외인!BB33</f>
        <v>96921.3</v>
      </c>
      <c r="BC33" s="28">
        <f>시기외!BC33*$G$3+BC32*(1-$G$3)</f>
        <v>-1.5236152895964339E-4</v>
      </c>
      <c r="BD33" s="28">
        <f>외인!BD33</f>
        <v>37627.730000000003</v>
      </c>
      <c r="BE33" s="28">
        <f>시기외!BE33*$G$3+BE32*(1-$G$3)</f>
        <v>-3.0828564233600564E-3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86774.51</v>
      </c>
      <c r="BI33" s="28">
        <f>시기외!BI33*$G$3+BI32*(1-$G$3)</f>
        <v>2.3432325867197364E-4</v>
      </c>
      <c r="BJ33" s="28">
        <f>외인!BJ33</f>
        <v>115540.82</v>
      </c>
      <c r="BK33" s="28">
        <f>시기외!BK33*$G$3+BK32*(1-$G$3)</f>
        <v>-2.3663882079425348E-4</v>
      </c>
      <c r="BL33" s="28">
        <f>외인!BL33</f>
        <v>45852.45</v>
      </c>
      <c r="BM33" s="28">
        <f>시기외!BM33*$G$3+BM32*(1-$G$3)</f>
        <v>-1.5754035646138509E-3</v>
      </c>
      <c r="BN33" s="28">
        <f>외인!BN33</f>
        <v>44124.27</v>
      </c>
      <c r="BO33" s="28">
        <f>시기외!BO33*$G$3+BO32*(1-$G$3)</f>
        <v>-1.6256621133716931E-3</v>
      </c>
      <c r="BP33" s="28">
        <f>외인!BP33</f>
        <v>67826.87</v>
      </c>
      <c r="BQ33" s="28">
        <f>시기외!BQ33*$G$3+BQ32*(1-$G$3)</f>
        <v>-4.4857110413906113E-3</v>
      </c>
      <c r="BR33" s="28">
        <f>외인!BR33</f>
        <v>238982.18</v>
      </c>
      <c r="BS33" s="28">
        <f>시기외!BS33*$G$3+BS32*(1-$G$3)</f>
        <v>3.1560800944931426E-4</v>
      </c>
      <c r="BT33" s="28">
        <f>외인!BT33</f>
        <v>1860926.36</v>
      </c>
      <c r="BU33" s="28">
        <f>시기외!BU33*$G$3+BU32*(1-$G$3)</f>
        <v>-3.4953381220345064E-3</v>
      </c>
      <c r="BV33" s="28">
        <f>외인!BV33</f>
        <v>363294.42</v>
      </c>
      <c r="BW33" s="28">
        <f>시기외!BW33*$G$3+BW32*(1-$G$3)</f>
        <v>-8.3086954809606076E-4</v>
      </c>
      <c r="BX33" s="28">
        <f>외인!BX33</f>
        <v>74356.22</v>
      </c>
      <c r="BY33" s="28">
        <f>시기외!BY33*$G$3+BY32*(1-$G$3)</f>
        <v>-3.9271749517045407E-4</v>
      </c>
      <c r="BZ33" s="28">
        <f>외인!BZ33</f>
        <v>251133.89</v>
      </c>
      <c r="CA33" s="28">
        <f>시기외!CA33*$G$3+CA32*(1-$G$3)</f>
        <v>-4.0621640618484552E-3</v>
      </c>
      <c r="CB33" s="28">
        <f>외인!CB33</f>
        <v>12958.74</v>
      </c>
      <c r="CC33" s="28">
        <f>시기외!CC33*$G$3+CC32*(1-$G$3)</f>
        <v>-1.0692073277081887E-3</v>
      </c>
      <c r="CD33" s="28">
        <f>외인!CD33</f>
        <v>31475.98</v>
      </c>
      <c r="CE33" s="28">
        <f>시기외!CE33*$G$3+CE32*(1-$G$3)</f>
        <v>-5.1661160418310431E-3</v>
      </c>
      <c r="CF33" s="28">
        <f>외인!CF33</f>
        <v>24963.55</v>
      </c>
      <c r="CG33" s="28">
        <f>시기외!CG33*$G$3+CG32*(1-$G$3)</f>
        <v>7.6666357674619432E-4</v>
      </c>
      <c r="CH33" s="28">
        <f>외인!CH33</f>
        <v>66770.14</v>
      </c>
      <c r="CI33" s="28">
        <f>시기외!CI33*$G$3+CI32*(1-$G$3)</f>
        <v>-2.901623737965554E-4</v>
      </c>
      <c r="CJ33" s="28">
        <f>외인!CJ33</f>
        <v>403812</v>
      </c>
      <c r="CK33" s="28">
        <f>시기외!CK33*$G$3+CK32*(1-$G$3)</f>
        <v>2.2752575969980931E-4</v>
      </c>
      <c r="CL33" s="28">
        <f>외인!CL33</f>
        <v>230402.18</v>
      </c>
      <c r="CM33" s="28">
        <f>시기외!CM33*$G$3+CM32*(1-$G$3)</f>
        <v>-3.7376999056794514E-4</v>
      </c>
      <c r="CN33" s="28">
        <f>외인!CN33</f>
        <v>119387.43</v>
      </c>
      <c r="CO33" s="28">
        <f>시기외!CO33*$G$3+CO32*(1-$G$3)</f>
        <v>-1.7968754095513094E-3</v>
      </c>
      <c r="CP33" s="28">
        <f>외인!CP33</f>
        <v>97488.98</v>
      </c>
      <c r="CQ33" s="28">
        <f>시기외!CQ33*$G$3+CQ32*(1-$G$3)</f>
        <v>-1.4833282347806229E-4</v>
      </c>
      <c r="CR33" s="28">
        <f>외인!CR33</f>
        <v>160383.89000000001</v>
      </c>
      <c r="CS33" s="28">
        <f>시기외!CS33*$G$3+CS32*(1-$G$3)</f>
        <v>-1.5314178088660381E-3</v>
      </c>
      <c r="CT33" s="28">
        <f>외인!CT33</f>
        <v>111657.78</v>
      </c>
      <c r="CU33" s="28">
        <f>시기외!CU33*$G$3+CU32*(1-$G$3)</f>
        <v>1.5008511644769452E-3</v>
      </c>
      <c r="CV33" s="28">
        <f>외인!CV33</f>
        <v>1860926.36</v>
      </c>
      <c r="CW33" s="28">
        <f>시기외!CW33*$G$3+CW32*(1-$G$3)</f>
        <v>-3.4953381220345064E-3</v>
      </c>
      <c r="CX33" s="28">
        <f>외인!CX33</f>
        <v>200836.9</v>
      </c>
      <c r="CY33" s="28">
        <f>시기외!CY33*$G$3+CY32*(1-$G$3)</f>
        <v>1.1413949396569226E-3</v>
      </c>
      <c r="CZ33" s="28">
        <f>외인!CZ33</f>
        <v>17132.849999999999</v>
      </c>
      <c r="DA33" s="28">
        <f>시기외!DA33*$G$3+DA32*(1-$G$3)</f>
        <v>-7.0121611679003744E-4</v>
      </c>
      <c r="DB33" s="28">
        <f>외인!DB33</f>
        <v>37627.730000000003</v>
      </c>
      <c r="DC33" s="28">
        <f>시기외!DC33*$G$3+DC32*(1-$G$3)</f>
        <v>-3.0828564233600564E-3</v>
      </c>
      <c r="DD33" s="28">
        <f>외인!DD33</f>
        <v>8499.7000000000007</v>
      </c>
      <c r="DE33" s="28">
        <f>시기외!DE33*$G$3+DE32*(1-$G$3)</f>
        <v>-1.5524482012796435E-3</v>
      </c>
      <c r="DF33" s="28">
        <f>외인!DF33</f>
        <v>55700.76</v>
      </c>
      <c r="DG33" s="28">
        <f>시기외!DG33*$G$3+DG32*(1-$G$3)</f>
        <v>-5.4083862933454626E-4</v>
      </c>
      <c r="DH33" s="28">
        <f>외인!DH33</f>
        <v>23400.23</v>
      </c>
      <c r="DI33" s="28">
        <f>시기외!DI33*$G$3+DI32*(1-$G$3)</f>
        <v>-6.5334951870385559E-3</v>
      </c>
      <c r="DJ33" s="28">
        <f>외인!DJ33</f>
        <v>550358.44999999995</v>
      </c>
      <c r="DK33" s="28">
        <f>시기외!DK33*$G$3+DK32*(1-$G$3)</f>
        <v>-1.6175464603008677E-5</v>
      </c>
      <c r="DL33" s="28">
        <f>외인!DL33</f>
        <v>94097.82</v>
      </c>
      <c r="DM33" s="28">
        <f>시기외!DM33*$G$3+DM32*(1-$G$3)</f>
        <v>-2.1925552938804995E-3</v>
      </c>
      <c r="DN33" s="28">
        <f>외인!DN33</f>
        <v>1860926.36</v>
      </c>
      <c r="DO33" s="28">
        <f>시기외!DO33*$G$3+DO32*(1-$G$3)</f>
        <v>-3.4953381220345064E-3</v>
      </c>
      <c r="DP33" s="28">
        <f>외인!DP33</f>
        <v>87299.27</v>
      </c>
      <c r="DQ33" s="28">
        <f>시기외!DQ33*$G$3+DQ32*(1-$G$3)</f>
        <v>1.2572289213144342E-3</v>
      </c>
      <c r="DR33" s="28">
        <f>외인!DR33</f>
        <v>41882.449999999997</v>
      </c>
      <c r="DS33" s="28">
        <f>시기외!DS33*$G$3+DS32*(1-$G$3)</f>
        <v>1.7240763744064834E-3</v>
      </c>
      <c r="DT33" s="28">
        <f>외인!DT33</f>
        <v>125887.75</v>
      </c>
      <c r="DU33" s="28">
        <f>시기외!DU33*$G$3+DU32*(1-$G$3)</f>
        <v>-1.5662591895642464E-3</v>
      </c>
      <c r="DV33" s="28">
        <f>외인!DV33</f>
        <v>34221.51</v>
      </c>
      <c r="DW33" s="28">
        <f>시기외!DW33*$G$3+DW32*(1-$G$3)</f>
        <v>-1.4486784124337414E-3</v>
      </c>
      <c r="DX33" s="28">
        <f>외인!DX33</f>
        <v>105709.37</v>
      </c>
      <c r="DY33" s="28">
        <f>시기외!DY33*$G$3+DY32*(1-$G$3)</f>
        <v>1.2421009810417956E-3</v>
      </c>
      <c r="DZ33" s="28">
        <f>외인!DZ33</f>
        <v>9010.9500000000007</v>
      </c>
      <c r="EA33" s="28">
        <f>시기외!EA33*$G$3+EA32*(1-$G$3)</f>
        <v>-3.38406299990897E-3</v>
      </c>
      <c r="EB33" s="28">
        <f>외인!EB33</f>
        <v>12792.4</v>
      </c>
      <c r="EC33" s="28">
        <f>시기외!EC33*$G$3+EC32*(1-$G$3)</f>
        <v>-1.9831948553450272E-3</v>
      </c>
      <c r="ED33" s="28">
        <f>외인!ED33</f>
        <v>10356.68</v>
      </c>
      <c r="EE33" s="28">
        <f>시기외!EE33*$G$3+EE32*(1-$G$3)</f>
        <v>-6.8993862724750531E-4</v>
      </c>
      <c r="EF33" s="28">
        <f>외인!EF33</f>
        <v>264602.08</v>
      </c>
      <c r="EG33" s="28">
        <f>시기외!EG33*$G$3+EG32*(1-$G$3)</f>
        <v>-5.4000431975842288E-5</v>
      </c>
      <c r="EH33" s="28">
        <f>외인!EH33</f>
        <v>175575.27</v>
      </c>
      <c r="EI33" s="28">
        <f>시기외!EI33*$G$3+EI32*(1-$G$3)</f>
        <v>-6.3127336806027921E-4</v>
      </c>
      <c r="EJ33" s="28">
        <f>외인!EJ33</f>
        <v>96645.79</v>
      </c>
      <c r="EK33" s="28">
        <f>시기외!EK33*$G$3+EK32*(1-$G$3)</f>
        <v>8.82091756438632E-4</v>
      </c>
      <c r="EL33" s="28">
        <f>외인!EL33</f>
        <v>34041.699999999997</v>
      </c>
      <c r="EM33" s="28">
        <f>시기외!EM33*$G$3+EM32*(1-$G$3)</f>
        <v>-4.6819316645940606E-3</v>
      </c>
      <c r="EN33" s="28">
        <f>외인!EN33</f>
        <v>41882.449999999997</v>
      </c>
      <c r="EO33" s="28">
        <f>시기외!EO33*$G$3+EO32*(1-$G$3)</f>
        <v>1.7240763744064834E-3</v>
      </c>
      <c r="EP33" s="28">
        <f>외인!EP33</f>
        <v>162721.04999999999</v>
      </c>
      <c r="EQ33" s="28">
        <f>시기외!EQ33*$G$3+EQ32*(1-$G$3)</f>
        <v>-1.2488383987104812E-3</v>
      </c>
      <c r="ER33" s="28">
        <f>외인!ER33</f>
        <v>14571.16</v>
      </c>
      <c r="ES33" s="28">
        <f>시기외!ES33*$G$3+ES32*(1-$G$3)</f>
        <v>-8.1551241626035345E-3</v>
      </c>
      <c r="ET33" s="28">
        <f>외인!ET33</f>
        <v>114737.58</v>
      </c>
      <c r="EU33" s="28">
        <f>시기외!EU33*$G$3+EU32*(1-$G$3)</f>
        <v>5.5912580401302364E-4</v>
      </c>
      <c r="EV33" s="28">
        <f>외인!EV33</f>
        <v>44125.63</v>
      </c>
      <c r="EW33" s="28">
        <f>시기외!EW33*$G$3+EW32*(1-$G$3)</f>
        <v>-6.5198665585818548E-4</v>
      </c>
      <c r="EX33" s="28">
        <f>외인!EX33</f>
        <v>53363.35</v>
      </c>
      <c r="EY33" s="28">
        <f>시기외!EY33*$G$3+EY32*(1-$G$3)</f>
        <v>2.8233366173498713E-4</v>
      </c>
    </row>
    <row r="34" spans="1:155">
      <c r="A34" s="27">
        <f>외인!A34</f>
        <v>46111</v>
      </c>
      <c r="B34" s="28">
        <f>외인!B34</f>
        <v>4216789.63</v>
      </c>
      <c r="C34" s="28">
        <f>시기외!C34*$G$3+C33*(1-$G$3)</f>
        <v>-1.9918400770649988E-3</v>
      </c>
      <c r="D34" s="28">
        <f>외인!D34</f>
        <v>612779.01</v>
      </c>
      <c r="E34" s="28">
        <f>시기외!E34*$G$3+E33*(1-$G$3)</f>
        <v>-1.6437132673502198E-4</v>
      </c>
      <c r="F34" s="28">
        <f>외인!F34</f>
        <v>1790618.47</v>
      </c>
      <c r="G34" s="28">
        <f>시기외!G34*$G$3+G33*(1-$G$3)</f>
        <v>-3.57822719700935E-3</v>
      </c>
      <c r="H34" s="28">
        <f>외인!H34</f>
        <v>289003.34999999998</v>
      </c>
      <c r="I34" s="28">
        <f>시기외!I34*$G$3+I33*(1-$G$3)</f>
        <v>1.1278449281474172E-3</v>
      </c>
      <c r="J34" s="28">
        <f>외인!J34</f>
        <v>39071.03</v>
      </c>
      <c r="K34" s="28">
        <f>시기외!K34*$G$3+K33*(1-$G$3)</f>
        <v>1.8988674757196998E-3</v>
      </c>
      <c r="L34" s="28">
        <f>외인!L34</f>
        <v>267670.71000000002</v>
      </c>
      <c r="M34" s="28">
        <f>시기외!M34*$G$3+M33*(1-$G$3)</f>
        <v>1.0113516936831382E-3</v>
      </c>
      <c r="N34" s="28">
        <f>외인!N34</f>
        <v>222908.52</v>
      </c>
      <c r="O34" s="28">
        <f>시기외!O34*$G$3+O33*(1-$G$3)</f>
        <v>-4.0046983139072571E-3</v>
      </c>
      <c r="P34" s="28">
        <f>외인!P34</f>
        <v>195449.2</v>
      </c>
      <c r="Q34" s="28">
        <f>시기외!Q34*$G$3+Q33*(1-$G$3)</f>
        <v>2.8778448165894262E-4</v>
      </c>
      <c r="R34" s="28">
        <f>외인!R34</f>
        <v>121963.67</v>
      </c>
      <c r="S34" s="28">
        <f>시기외!S34*$G$3+S33*(1-$G$3)</f>
        <v>-1.4455968784268635E-3</v>
      </c>
      <c r="T34" s="28">
        <f>외인!T34</f>
        <v>8561.58</v>
      </c>
      <c r="U34" s="28">
        <f>시기외!U34*$G$3+U33*(1-$G$3)</f>
        <v>-1.1975279201900499E-3</v>
      </c>
      <c r="V34" s="28">
        <f>외인!V34</f>
        <v>100787.32</v>
      </c>
      <c r="W34" s="28">
        <f>시기외!W34*$G$3+W33*(1-$G$3)</f>
        <v>1.0020402135554867E-3</v>
      </c>
      <c r="X34" s="28">
        <f>외인!X34</f>
        <v>1763631.77</v>
      </c>
      <c r="Y34" s="28">
        <f>시기외!Y34*$G$3+Y33*(1-$G$3)</f>
        <v>-3.7821188863593012E-3</v>
      </c>
      <c r="Z34" s="28">
        <f>외인!Z34</f>
        <v>43507.24</v>
      </c>
      <c r="AA34" s="28">
        <f>시기외!AA34*$G$3+AA33*(1-$G$3)</f>
        <v>-6.1292634910245232E-4</v>
      </c>
      <c r="AB34" s="28">
        <f>외인!AB34</f>
        <v>194703.19</v>
      </c>
      <c r="AC34" s="28">
        <f>시기외!AC34*$G$3+AC33*(1-$G$3)</f>
        <v>-2.5167084316888997E-4</v>
      </c>
      <c r="AD34" s="28">
        <f>외인!AD34</f>
        <v>19224</v>
      </c>
      <c r="AE34" s="28">
        <f>시기외!AE34*$G$3+AE33*(1-$G$3)</f>
        <v>-3.8116826889175433E-4</v>
      </c>
      <c r="AF34" s="28">
        <f>외인!AF34</f>
        <v>23237.67</v>
      </c>
      <c r="AG34" s="28">
        <f>시기외!AG34*$G$3+AG33*(1-$G$3)</f>
        <v>-5.0396342680224205E-4</v>
      </c>
      <c r="AH34" s="28">
        <f>외인!AH34</f>
        <v>177051.06</v>
      </c>
      <c r="AI34" s="28">
        <f>시기외!AI34*$G$3+AI33*(1-$G$3)</f>
        <v>-7.793230633167691E-4</v>
      </c>
      <c r="AJ34" s="28">
        <f>외인!AJ34</f>
        <v>108503.45</v>
      </c>
      <c r="AK34" s="28">
        <f>시기외!AK34*$G$3+AK33*(1-$G$3)</f>
        <v>-2.653241347225545E-3</v>
      </c>
      <c r="AL34" s="28">
        <f>외인!AL34</f>
        <v>83675.039999999994</v>
      </c>
      <c r="AM34" s="28">
        <f>시기외!AM34*$G$3+AM33*(1-$G$3)</f>
        <v>-4.779955667115613E-4</v>
      </c>
      <c r="AN34" s="28">
        <f>외인!AN34</f>
        <v>157763.99</v>
      </c>
      <c r="AO34" s="28">
        <f>시기외!AO34*$G$3+AO33*(1-$G$3)</f>
        <v>-5.3634581261964229E-3</v>
      </c>
      <c r="AP34" s="28">
        <f>외인!AP34</f>
        <v>109661.4</v>
      </c>
      <c r="AQ34" s="28">
        <f>시기외!AQ34*$G$3+AQ33*(1-$G$3)</f>
        <v>9.2718951446917617E-4</v>
      </c>
      <c r="AR34" s="28">
        <f>외인!AR34</f>
        <v>23603.75</v>
      </c>
      <c r="AS34" s="28">
        <f>시기외!AS34*$G$3+AS33*(1-$G$3)</f>
        <v>-2.6133097324635205E-4</v>
      </c>
      <c r="AT34" s="28">
        <f>외인!AT34</f>
        <v>74569.03</v>
      </c>
      <c r="AU34" s="28">
        <f>시기외!AU34*$G$3+AU33*(1-$G$3)</f>
        <v>-2.8210144120385339E-4</v>
      </c>
      <c r="AV34" s="28">
        <f>외인!AV34</f>
        <v>46998.42</v>
      </c>
      <c r="AW34" s="28">
        <f>시기외!AW34*$G$3+AW33*(1-$G$3)</f>
        <v>-6.1649705075814999E-5</v>
      </c>
      <c r="AX34" s="28">
        <f>외인!AX34</f>
        <v>56406.79</v>
      </c>
      <c r="AY34" s="28">
        <f>시기외!AY34*$G$3+AY33*(1-$G$3)</f>
        <v>-5.0638925323054215E-3</v>
      </c>
      <c r="AZ34" s="28">
        <f>외인!AZ34</f>
        <v>1893371.86</v>
      </c>
      <c r="BA34" s="28">
        <f>시기외!BA34*$G$3+BA33*(1-$G$3)</f>
        <v>-3.4971157374384101E-3</v>
      </c>
      <c r="BB34" s="28">
        <f>외인!BB34</f>
        <v>95265.9</v>
      </c>
      <c r="BC34" s="28">
        <f>시기외!BC34*$G$3+BC33*(1-$G$3)</f>
        <v>-1.0636095714842628E-4</v>
      </c>
      <c r="BD34" s="28">
        <f>외인!BD34</f>
        <v>36377.589999999997</v>
      </c>
      <c r="BE34" s="28">
        <f>시기외!BE34*$G$3+BE33*(1-$G$3)</f>
        <v>-2.9046110678758422E-3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87068.55</v>
      </c>
      <c r="BI34" s="28">
        <f>시기외!BI34*$G$3+BI33*(1-$G$3)</f>
        <v>3.9896420252272529E-4</v>
      </c>
      <c r="BJ34" s="28">
        <f>외인!BJ34</f>
        <v>115789.79</v>
      </c>
      <c r="BK34" s="28">
        <f>시기외!BK34*$G$3+BK33*(1-$G$3)</f>
        <v>1.3111030241044397E-4</v>
      </c>
      <c r="BL34" s="28">
        <f>외인!BL34</f>
        <v>45581.62</v>
      </c>
      <c r="BM34" s="28">
        <f>시기외!BM34*$G$3+BM33*(1-$G$3)</f>
        <v>-1.4897433741555917E-3</v>
      </c>
      <c r="BN34" s="28">
        <f>외인!BN34</f>
        <v>43881.23</v>
      </c>
      <c r="BO34" s="28">
        <f>시기외!BO34*$G$3+BO33*(1-$G$3)</f>
        <v>-1.1655528134442812E-3</v>
      </c>
      <c r="BP34" s="28">
        <f>외인!BP34</f>
        <v>67006.070000000007</v>
      </c>
      <c r="BQ34" s="28">
        <f>시기외!BQ34*$G$3+BQ33*(1-$G$3)</f>
        <v>-4.2359061918180452E-3</v>
      </c>
      <c r="BR34" s="28">
        <f>외인!BR34</f>
        <v>229203.34</v>
      </c>
      <c r="BS34" s="28">
        <f>시기외!BS34*$G$3+BS33*(1-$G$3)</f>
        <v>3.7056196102212737E-4</v>
      </c>
      <c r="BT34" s="28">
        <f>외인!BT34</f>
        <v>1799249.57</v>
      </c>
      <c r="BU34" s="28">
        <f>시기외!BU34*$G$3+BU33*(1-$G$3)</f>
        <v>-3.6987036230728778E-3</v>
      </c>
      <c r="BV34" s="28">
        <f>외인!BV34</f>
        <v>348597.47</v>
      </c>
      <c r="BW34" s="28">
        <f>시기외!BW34*$G$3+BW33*(1-$G$3)</f>
        <v>-5.9991371578439984E-4</v>
      </c>
      <c r="BX34" s="28">
        <f>외인!BX34</f>
        <v>72143.88</v>
      </c>
      <c r="BY34" s="28">
        <f>시기외!BY34*$G$3+BY33*(1-$G$3)</f>
        <v>-2.4793808652318332E-4</v>
      </c>
      <c r="BZ34" s="28">
        <f>외인!BZ34</f>
        <v>241439.03</v>
      </c>
      <c r="CA34" s="28">
        <f>시기외!CA34*$G$3+CA33*(1-$G$3)</f>
        <v>-3.7029365960517466E-3</v>
      </c>
      <c r="CB34" s="28">
        <f>외인!CB34</f>
        <v>12427.76</v>
      </c>
      <c r="CC34" s="28">
        <f>시기외!CC34*$G$3+CC33*(1-$G$3)</f>
        <v>-9.6487697175817505E-4</v>
      </c>
      <c r="CD34" s="28">
        <f>외인!CD34</f>
        <v>30830.69</v>
      </c>
      <c r="CE34" s="28">
        <f>시기외!CE34*$G$3+CE33*(1-$G$3)</f>
        <v>-4.2730752129600509E-3</v>
      </c>
      <c r="CF34" s="28">
        <f>외인!CF34</f>
        <v>24292.04</v>
      </c>
      <c r="CG34" s="28">
        <f>시기외!CG34*$G$3+CG33*(1-$G$3)</f>
        <v>9.4789532513365831E-4</v>
      </c>
      <c r="CH34" s="28">
        <f>외인!CH34</f>
        <v>65464.639999999999</v>
      </c>
      <c r="CI34" s="28">
        <f>시기외!CI34*$G$3+CI33*(1-$G$3)</f>
        <v>-3.6930246458247975E-5</v>
      </c>
      <c r="CJ34" s="28">
        <f>외인!CJ34</f>
        <v>390716.02</v>
      </c>
      <c r="CK34" s="28">
        <f>시기외!CK34*$G$3+CK33*(1-$G$3)</f>
        <v>3.0395429318779815E-4</v>
      </c>
      <c r="CL34" s="28">
        <f>외인!CL34</f>
        <v>222405.18</v>
      </c>
      <c r="CM34" s="28">
        <f>시기외!CM34*$G$3+CM33*(1-$G$3)</f>
        <v>-3.1640526273142339E-4</v>
      </c>
      <c r="CN34" s="28">
        <f>외인!CN34</f>
        <v>112912.59</v>
      </c>
      <c r="CO34" s="28">
        <f>시기외!CO34*$G$3+CO33*(1-$G$3)</f>
        <v>-1.6203742002806295E-3</v>
      </c>
      <c r="CP34" s="28">
        <f>외인!CP34</f>
        <v>95839.43</v>
      </c>
      <c r="CQ34" s="28">
        <f>시기외!CQ34*$G$3+CQ33*(1-$G$3)</f>
        <v>-1.0531835606277098E-4</v>
      </c>
      <c r="CR34" s="28">
        <f>외인!CR34</f>
        <v>156197.01</v>
      </c>
      <c r="CS34" s="28">
        <f>시기외!CS34*$G$3+CS33*(1-$G$3)</f>
        <v>-1.3277865270975089E-3</v>
      </c>
      <c r="CT34" s="28">
        <f>외인!CT34</f>
        <v>107692.04</v>
      </c>
      <c r="CU34" s="28">
        <f>시기외!CU34*$G$3+CU33*(1-$G$3)</f>
        <v>1.3282368444943529E-3</v>
      </c>
      <c r="CV34" s="28">
        <f>외인!CV34</f>
        <v>1799249.57</v>
      </c>
      <c r="CW34" s="28">
        <f>시기외!CW34*$G$3+CW33*(1-$G$3)</f>
        <v>-3.6987036230728778E-3</v>
      </c>
      <c r="CX34" s="28">
        <f>외인!CX34</f>
        <v>203889.9</v>
      </c>
      <c r="CY34" s="28">
        <f>시기외!CY34*$G$3+CY33*(1-$G$3)</f>
        <v>1.7249535547517467E-3</v>
      </c>
      <c r="CZ34" s="28">
        <f>외인!CZ34</f>
        <v>16533.64</v>
      </c>
      <c r="DA34" s="28">
        <f>시기외!DA34*$G$3+DA33*(1-$G$3)</f>
        <v>-7.6836448509383468E-4</v>
      </c>
      <c r="DB34" s="28">
        <f>외인!DB34</f>
        <v>36377.589999999997</v>
      </c>
      <c r="DC34" s="28">
        <f>시기외!DC34*$G$3+DC33*(1-$G$3)</f>
        <v>-2.9046110678758422E-3</v>
      </c>
      <c r="DD34" s="28">
        <f>외인!DD34</f>
        <v>8561.58</v>
      </c>
      <c r="DE34" s="28">
        <f>시기외!DE34*$G$3+DE33*(1-$G$3)</f>
        <v>-1.1975279201900499E-3</v>
      </c>
      <c r="DF34" s="28">
        <f>외인!DF34</f>
        <v>53870.22</v>
      </c>
      <c r="DG34" s="28">
        <f>시기외!DG34*$G$3+DG33*(1-$G$3)</f>
        <v>-3.6715883728631664E-4</v>
      </c>
      <c r="DH34" s="28">
        <f>외인!DH34</f>
        <v>22903.53</v>
      </c>
      <c r="DI34" s="28">
        <f>시기외!DI34*$G$3+DI33*(1-$G$3)</f>
        <v>-5.3334107591984726E-3</v>
      </c>
      <c r="DJ34" s="28">
        <f>외인!DJ34</f>
        <v>538459.81000000006</v>
      </c>
      <c r="DK34" s="28">
        <f>시기외!DK34*$G$3+DK33*(1-$G$3)</f>
        <v>2.2917099084391267E-4</v>
      </c>
      <c r="DL34" s="28">
        <f>외인!DL34</f>
        <v>88372.28</v>
      </c>
      <c r="DM34" s="28">
        <f>시기외!DM34*$G$3+DM33*(1-$G$3)</f>
        <v>-1.9909934634647422E-3</v>
      </c>
      <c r="DN34" s="28">
        <f>외인!DN34</f>
        <v>1799249.57</v>
      </c>
      <c r="DO34" s="28">
        <f>시기외!DO34*$G$3+DO33*(1-$G$3)</f>
        <v>-3.6987036230728778E-3</v>
      </c>
      <c r="DP34" s="28">
        <f>외인!DP34</f>
        <v>82912.53</v>
      </c>
      <c r="DQ34" s="28">
        <f>시기외!DQ34*$G$3+DQ33*(1-$G$3)</f>
        <v>1.0551066817124184E-3</v>
      </c>
      <c r="DR34" s="28">
        <f>외인!DR34</f>
        <v>40976.11</v>
      </c>
      <c r="DS34" s="28">
        <f>시기외!DS34*$G$3+DS33*(1-$G$3)</f>
        <v>1.7434649957797995E-3</v>
      </c>
      <c r="DT34" s="28">
        <f>외인!DT34</f>
        <v>121963.67</v>
      </c>
      <c r="DU34" s="28">
        <f>시기외!DU34*$G$3+DU33*(1-$G$3)</f>
        <v>-1.4455968784268635E-3</v>
      </c>
      <c r="DV34" s="28">
        <f>외인!DV34</f>
        <v>33952.050000000003</v>
      </c>
      <c r="DW34" s="28">
        <f>시기외!DW34*$G$3+DW33*(1-$G$3)</f>
        <v>-9.4074215485024217E-4</v>
      </c>
      <c r="DX34" s="28">
        <f>외인!DX34</f>
        <v>100787.32</v>
      </c>
      <c r="DY34" s="28">
        <f>시기외!DY34*$G$3+DY33*(1-$G$3)</f>
        <v>1.0020402135554867E-3</v>
      </c>
      <c r="DZ34" s="28">
        <f>외인!DZ34</f>
        <v>8598.17</v>
      </c>
      <c r="EA34" s="28">
        <f>시기외!EA34*$G$3+EA33*(1-$G$3)</f>
        <v>-2.9636381355495987E-3</v>
      </c>
      <c r="EB34" s="28">
        <f>외인!EB34</f>
        <v>12484.94</v>
      </c>
      <c r="EC34" s="28">
        <f>시기외!EC34*$G$3+EC33*(1-$G$3)</f>
        <v>-1.6180771920175877E-3</v>
      </c>
      <c r="ED34" s="28">
        <f>외인!ED34</f>
        <v>10005.08</v>
      </c>
      <c r="EE34" s="28">
        <f>시기외!EE34*$G$3+EE33*(1-$G$3)</f>
        <v>-5.5150293472236238E-4</v>
      </c>
      <c r="EF34" s="28">
        <f>외인!EF34</f>
        <v>257266.1</v>
      </c>
      <c r="EG34" s="28">
        <f>시기외!EG34*$G$3+EG33*(1-$G$3)</f>
        <v>1.2094113812054983E-4</v>
      </c>
      <c r="EH34" s="28">
        <f>외인!EH34</f>
        <v>166468.76999999999</v>
      </c>
      <c r="EI34" s="28">
        <f>시기외!EI34*$G$3+EI33*(1-$G$3)</f>
        <v>-6.6514684926385036E-4</v>
      </c>
      <c r="EJ34" s="28">
        <f>외인!EJ34</f>
        <v>95169.99</v>
      </c>
      <c r="EK34" s="28">
        <f>시기외!EK34*$G$3+EK33*(1-$G$3)</f>
        <v>1.0249799413844132E-3</v>
      </c>
      <c r="EL34" s="28">
        <f>외인!EL34</f>
        <v>33383.26</v>
      </c>
      <c r="EM34" s="28">
        <f>시기외!EM34*$G$3+EM33*(1-$G$3)</f>
        <v>-3.8374358946903315E-3</v>
      </c>
      <c r="EN34" s="28">
        <f>외인!EN34</f>
        <v>40976.11</v>
      </c>
      <c r="EO34" s="28">
        <f>시기외!EO34*$G$3+EO33*(1-$G$3)</f>
        <v>1.7434649957797995E-3</v>
      </c>
      <c r="EP34" s="28">
        <f>외인!EP34</f>
        <v>157176.26</v>
      </c>
      <c r="EQ34" s="28">
        <f>시기외!EQ34*$G$3+EQ33*(1-$G$3)</f>
        <v>-7.1639573861987564E-4</v>
      </c>
      <c r="ER34" s="28">
        <f>외인!ER34</f>
        <v>13846.89</v>
      </c>
      <c r="ES34" s="28">
        <f>시기외!ES34*$G$3+ES33*(1-$G$3)</f>
        <v>-7.6911143078395548E-3</v>
      </c>
      <c r="ET34" s="28">
        <f>외인!ET34</f>
        <v>109661.4</v>
      </c>
      <c r="EU34" s="28">
        <f>시기외!EU34*$G$3+EU33*(1-$G$3)</f>
        <v>9.2718951446917617E-4</v>
      </c>
      <c r="EV34" s="28">
        <f>외인!EV34</f>
        <v>43507.24</v>
      </c>
      <c r="EW34" s="28">
        <f>시기외!EW34*$G$3+EW33*(1-$G$3)</f>
        <v>-6.1292634910245232E-4</v>
      </c>
      <c r="EX34" s="28">
        <f>외인!EX34</f>
        <v>52332.19</v>
      </c>
      <c r="EY34" s="28">
        <f>시기외!EY34*$G$3+EY33*(1-$G$3)</f>
        <v>3.2679772331099853E-4</v>
      </c>
    </row>
    <row r="35" spans="1:155">
      <c r="A35" s="27">
        <f>외인!A35</f>
        <v>46112</v>
      </c>
      <c r="B35" s="28">
        <f>외인!B35</f>
        <v>4035189.36</v>
      </c>
      <c r="C35" s="28">
        <f>시기외!C35*$G$3+C34*(1-$G$3)</f>
        <v>-2.0253601173433082E-3</v>
      </c>
      <c r="D35" s="28">
        <f>외인!D35</f>
        <v>582547.41</v>
      </c>
      <c r="E35" s="28">
        <f>시기외!E35*$G$3+E34*(1-$G$3)</f>
        <v>-2.4908306107391577E-4</v>
      </c>
      <c r="F35" s="28">
        <f>외인!F35</f>
        <v>1710834.54</v>
      </c>
      <c r="G35" s="28">
        <f>시기외!G35*$G$3+G34*(1-$G$3)</f>
        <v>-3.6918654235224332E-3</v>
      </c>
      <c r="H35" s="28">
        <f>외인!H35</f>
        <v>277326.34999999998</v>
      </c>
      <c r="I35" s="28">
        <f>시기외!I35*$G$3+I34*(1-$G$3)</f>
        <v>1.4088073741891486E-3</v>
      </c>
      <c r="J35" s="28">
        <f>외인!J35</f>
        <v>39296.94</v>
      </c>
      <c r="K35" s="28">
        <f>시기외!K35*$G$3+K34*(1-$G$3)</f>
        <v>1.9441648713113609E-3</v>
      </c>
      <c r="L35" s="28">
        <f>외인!L35</f>
        <v>256689.75</v>
      </c>
      <c r="M35" s="28">
        <f>시기외!M35*$G$3+M34*(1-$G$3)</f>
        <v>1.3178973831697947E-3</v>
      </c>
      <c r="N35" s="28">
        <f>외인!N35</f>
        <v>213088.93</v>
      </c>
      <c r="O35" s="28">
        <f>시기외!O35*$G$3+O34*(1-$G$3)</f>
        <v>-3.5637073669434693E-3</v>
      </c>
      <c r="P35" s="28">
        <f>외인!P35</f>
        <v>190629.92</v>
      </c>
      <c r="Q35" s="28">
        <f>시기외!Q35*$G$3+Q34*(1-$G$3)</f>
        <v>4.2051016960173318E-4</v>
      </c>
      <c r="R35" s="28">
        <f>외인!R35</f>
        <v>118391.85</v>
      </c>
      <c r="S35" s="28">
        <f>시기외!S35*$G$3+S34*(1-$G$3)</f>
        <v>-1.4094237949285791E-3</v>
      </c>
      <c r="T35" s="28">
        <f>외인!T35</f>
        <v>8559.1299999999992</v>
      </c>
      <c r="U35" s="28">
        <f>시기외!U35*$G$3+U34*(1-$G$3)</f>
        <v>-7.0592876237600063E-4</v>
      </c>
      <c r="V35" s="28">
        <f>외인!V35</f>
        <v>96492.31</v>
      </c>
      <c r="W35" s="28">
        <f>시기외!W35*$G$3+W34*(1-$G$3)</f>
        <v>7.895734218911685E-4</v>
      </c>
      <c r="X35" s="28">
        <f>외인!X35</f>
        <v>1659008.49</v>
      </c>
      <c r="Y35" s="28">
        <f>시기외!Y35*$G$3+Y34*(1-$G$3)</f>
        <v>-4.1468893715896392E-3</v>
      </c>
      <c r="Z35" s="28">
        <f>외인!Z35</f>
        <v>42794.32</v>
      </c>
      <c r="AA35" s="28">
        <f>시기외!AA35*$G$3+AA34*(1-$G$3)</f>
        <v>-6.2220232375760035E-4</v>
      </c>
      <c r="AB35" s="28">
        <f>외인!AB35</f>
        <v>190454.53</v>
      </c>
      <c r="AC35" s="28">
        <f>시기외!AC35*$G$3+AC34*(1-$G$3)</f>
        <v>-1.6877453582501623E-4</v>
      </c>
      <c r="AD35" s="28">
        <f>외인!AD35</f>
        <v>18515.099999999999</v>
      </c>
      <c r="AE35" s="28">
        <f>시기외!AE35*$G$3+AE34*(1-$G$3)</f>
        <v>-2.9086884496743376E-4</v>
      </c>
      <c r="AF35" s="28">
        <f>외인!AF35</f>
        <v>23531.63</v>
      </c>
      <c r="AG35" s="28">
        <f>시기외!AG35*$G$3+AG34*(1-$G$3)</f>
        <v>-4.5748535652934721E-4</v>
      </c>
      <c r="AH35" s="28">
        <f>외인!AH35</f>
        <v>175168.96</v>
      </c>
      <c r="AI35" s="28">
        <f>시기외!AI35*$G$3+AI34*(1-$G$3)</f>
        <v>-8.3397516737657108E-4</v>
      </c>
      <c r="AJ35" s="28">
        <f>외인!AJ35</f>
        <v>106923.02</v>
      </c>
      <c r="AK35" s="28">
        <f>시기외!AK35*$G$3+AK34*(1-$G$3)</f>
        <v>-2.0313668037323005E-3</v>
      </c>
      <c r="AL35" s="28">
        <f>외인!AL35</f>
        <v>80786.179999999993</v>
      </c>
      <c r="AM35" s="28">
        <f>시기외!AM35*$G$3+AM34*(1-$G$3)</f>
        <v>-3.2472213860110938E-4</v>
      </c>
      <c r="AN35" s="28">
        <f>외인!AN35</f>
        <v>150342.19</v>
      </c>
      <c r="AO35" s="28">
        <f>시기외!AO35*$G$3+AO34*(1-$G$3)</f>
        <v>-4.8286125688042992E-3</v>
      </c>
      <c r="AP35" s="28">
        <f>외인!AP35</f>
        <v>105142.09</v>
      </c>
      <c r="AQ35" s="28">
        <f>시기외!AQ35*$G$3+AQ34*(1-$G$3)</f>
        <v>1.2694858029746799E-3</v>
      </c>
      <c r="AR35" s="28">
        <f>외인!AR35</f>
        <v>22794.49</v>
      </c>
      <c r="AS35" s="28">
        <f>시기외!AS35*$G$3+AS34*(1-$G$3)</f>
        <v>-2.2119370082552888E-4</v>
      </c>
      <c r="AT35" s="28">
        <f>외인!AT35</f>
        <v>72994.27</v>
      </c>
      <c r="AU35" s="28">
        <f>시기외!AU35*$G$3+AU34*(1-$G$3)</f>
        <v>-1.3508929318683318E-4</v>
      </c>
      <c r="AV35" s="28">
        <f>외인!AV35</f>
        <v>46851.16</v>
      </c>
      <c r="AW35" s="28">
        <f>시기외!AW35*$G$3+AW34*(1-$G$3)</f>
        <v>1.5139275073682107E-4</v>
      </c>
      <c r="AX35" s="28">
        <f>외인!AX35</f>
        <v>54833.34</v>
      </c>
      <c r="AY35" s="28">
        <f>시기외!AY35*$G$3+AY34*(1-$G$3)</f>
        <v>-4.4245562314137931E-3</v>
      </c>
      <c r="AZ35" s="28">
        <f>외인!AZ35</f>
        <v>1784315.84</v>
      </c>
      <c r="BA35" s="28">
        <f>시기외!BA35*$G$3+BA34*(1-$G$3)</f>
        <v>-3.8232464257893423E-3</v>
      </c>
      <c r="BB35" s="28">
        <f>외인!BB35</f>
        <v>92487.65</v>
      </c>
      <c r="BC35" s="28">
        <f>시기외!BC35*$G$3+BC34*(1-$G$3)</f>
        <v>-9.2576039788509905E-5</v>
      </c>
      <c r="BD35" s="28">
        <f>외인!BD35</f>
        <v>35772.160000000003</v>
      </c>
      <c r="BE35" s="28">
        <f>시기외!BE35*$G$3+BE34*(1-$G$3)</f>
        <v>-2.6960508920819571E-3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83364.39</v>
      </c>
      <c r="BI35" s="28">
        <f>시기외!BI35*$G$3+BI34*(1-$G$3)</f>
        <v>6.4289900236279458E-4</v>
      </c>
      <c r="BJ35" s="28">
        <f>외인!BJ35</f>
        <v>110825.15</v>
      </c>
      <c r="BK35" s="28">
        <f>시기외!BK35*$G$3+BK34*(1-$G$3)</f>
        <v>1.3737058798199824E-4</v>
      </c>
      <c r="BL35" s="28">
        <f>외인!BL35</f>
        <v>44219.95</v>
      </c>
      <c r="BM35" s="28">
        <f>시기외!BM35*$G$3+BM34*(1-$G$3)</f>
        <v>-1.4453625094519331E-3</v>
      </c>
      <c r="BN35" s="28">
        <f>외인!BN35</f>
        <v>42657.17</v>
      </c>
      <c r="BO35" s="28">
        <f>시기외!BO35*$G$3+BO34*(1-$G$3)</f>
        <v>-1.0525257888880848E-3</v>
      </c>
      <c r="BP35" s="28">
        <f>외인!BP35</f>
        <v>65079.29</v>
      </c>
      <c r="BQ35" s="28">
        <f>시기외!BQ35*$G$3+BQ34*(1-$G$3)</f>
        <v>-3.7941261192797325E-3</v>
      </c>
      <c r="BR35" s="28">
        <f>외인!BR35</f>
        <v>221744.06</v>
      </c>
      <c r="BS35" s="28">
        <f>시기외!BS35*$G$3+BS34*(1-$G$3)</f>
        <v>5.2249740634963463E-4</v>
      </c>
      <c r="BT35" s="28">
        <f>외인!BT35</f>
        <v>1692706.63</v>
      </c>
      <c r="BU35" s="28">
        <f>시기외!BU35*$G$3+BU34*(1-$G$3)</f>
        <v>-4.0615217169850861E-3</v>
      </c>
      <c r="BV35" s="28">
        <f>외인!BV35</f>
        <v>327374.12</v>
      </c>
      <c r="BW35" s="28">
        <f>시기외!BW35*$G$3+BW34*(1-$G$3)</f>
        <v>-4.6911712380867025E-4</v>
      </c>
      <c r="BX35" s="28">
        <f>외인!BX35</f>
        <v>70965.710000000006</v>
      </c>
      <c r="BY35" s="28">
        <f>시기외!BY35*$G$3+BY34*(1-$G$3)</f>
        <v>-2.1126793360185504E-4</v>
      </c>
      <c r="BZ35" s="28">
        <f>외인!BZ35</f>
        <v>231128.37</v>
      </c>
      <c r="CA35" s="28">
        <f>시기외!CA35*$G$3+CA34*(1-$G$3)</f>
        <v>-3.2942235308279035E-3</v>
      </c>
      <c r="CB35" s="28">
        <f>외인!CB35</f>
        <v>12037.54</v>
      </c>
      <c r="CC35" s="28">
        <f>시기외!CC35*$G$3+CC34*(1-$G$3)</f>
        <v>-1.1107699910114328E-3</v>
      </c>
      <c r="CD35" s="28">
        <f>외인!CD35</f>
        <v>30448.52</v>
      </c>
      <c r="CE35" s="28">
        <f>시기외!CE35*$G$3+CE34*(1-$G$3)</f>
        <v>-3.3533952159667986E-3</v>
      </c>
      <c r="CF35" s="28">
        <f>외인!CF35</f>
        <v>23881.47</v>
      </c>
      <c r="CG35" s="28">
        <f>시기외!CG35*$G$3+CG34*(1-$G$3)</f>
        <v>1.2570044134749879E-3</v>
      </c>
      <c r="CH35" s="28">
        <f>외인!CH35</f>
        <v>65548.5</v>
      </c>
      <c r="CI35" s="28">
        <f>시기외!CI35*$G$3+CI34*(1-$G$3)</f>
        <v>1.6592770137947987E-4</v>
      </c>
      <c r="CJ35" s="28">
        <f>외인!CJ35</f>
        <v>370501.2</v>
      </c>
      <c r="CK35" s="28">
        <f>시기외!CK35*$G$3+CK34*(1-$G$3)</f>
        <v>3.1051695007144615E-4</v>
      </c>
      <c r="CL35" s="28">
        <f>외인!CL35</f>
        <v>217500.91</v>
      </c>
      <c r="CM35" s="28">
        <f>시기외!CM35*$G$3+CM34*(1-$G$3)</f>
        <v>-2.2754379008260782E-4</v>
      </c>
      <c r="CN35" s="28">
        <f>외인!CN35</f>
        <v>110049.36</v>
      </c>
      <c r="CO35" s="28">
        <f>시기외!CO35*$G$3+CO34*(1-$G$3)</f>
        <v>-1.3492075672752286E-3</v>
      </c>
      <c r="CP35" s="28">
        <f>외인!CP35</f>
        <v>93033.32</v>
      </c>
      <c r="CQ35" s="28">
        <f>시기외!CQ35*$G$3+CQ34*(1-$G$3)</f>
        <v>-9.3745800335157689E-5</v>
      </c>
      <c r="CR35" s="28">
        <f>외인!CR35</f>
        <v>152852.04999999999</v>
      </c>
      <c r="CS35" s="28">
        <f>시기외!CS35*$G$3+CS34*(1-$G$3)</f>
        <v>-1.1661773686090986E-3</v>
      </c>
      <c r="CT35" s="28">
        <f>외인!CT35</f>
        <v>102446.44</v>
      </c>
      <c r="CU35" s="28">
        <f>시기외!CU35*$G$3+CU34*(1-$G$3)</f>
        <v>1.1899084484822437E-3</v>
      </c>
      <c r="CV35" s="28">
        <f>외인!CV35</f>
        <v>1692706.63</v>
      </c>
      <c r="CW35" s="28">
        <f>시기외!CW35*$G$3+CW34*(1-$G$3)</f>
        <v>-4.0615217169850861E-3</v>
      </c>
      <c r="CX35" s="28">
        <f>외인!CX35</f>
        <v>196426.27</v>
      </c>
      <c r="CY35" s="28">
        <f>시기외!CY35*$G$3+CY34*(1-$G$3)</f>
        <v>2.0379101334892301E-3</v>
      </c>
      <c r="CZ35" s="28">
        <f>외인!CZ35</f>
        <v>16066.97</v>
      </c>
      <c r="DA35" s="28">
        <f>시기외!DA35*$G$3+DA34*(1-$G$3)</f>
        <v>-8.9987854414629704E-4</v>
      </c>
      <c r="DB35" s="28">
        <f>외인!DB35</f>
        <v>35772.160000000003</v>
      </c>
      <c r="DC35" s="28">
        <f>시기외!DC35*$G$3+DC34*(1-$G$3)</f>
        <v>-2.6960508920819571E-3</v>
      </c>
      <c r="DD35" s="28">
        <f>외인!DD35</f>
        <v>8559.1299999999992</v>
      </c>
      <c r="DE35" s="28">
        <f>시기외!DE35*$G$3+DE34*(1-$G$3)</f>
        <v>-7.0592876237600063E-4</v>
      </c>
      <c r="DF35" s="28">
        <f>외인!DF35</f>
        <v>53115.13</v>
      </c>
      <c r="DG35" s="28">
        <f>시기외!DG35*$G$3+DG34*(1-$G$3)</f>
        <v>-2.8671909072326923E-4</v>
      </c>
      <c r="DH35" s="28">
        <f>외인!DH35</f>
        <v>22616.37</v>
      </c>
      <c r="DI35" s="28">
        <f>시기외!DI35*$G$3+DI34*(1-$G$3)</f>
        <v>-4.0769866524256173E-3</v>
      </c>
      <c r="DJ35" s="28">
        <f>외인!DJ35</f>
        <v>521281.05</v>
      </c>
      <c r="DK35" s="28">
        <f>시기외!DK35*$G$3+DK34*(1-$G$3)</f>
        <v>3.6960830100903964E-4</v>
      </c>
      <c r="DL35" s="28">
        <f>외인!DL35</f>
        <v>86125.89</v>
      </c>
      <c r="DM35" s="28">
        <f>시기외!DM35*$G$3+DM34*(1-$G$3)</f>
        <v>-1.6713252982402294E-3</v>
      </c>
      <c r="DN35" s="28">
        <f>외인!DN35</f>
        <v>1692706.63</v>
      </c>
      <c r="DO35" s="28">
        <f>시기외!DO35*$G$3+DO34*(1-$G$3)</f>
        <v>-4.0615217169850861E-3</v>
      </c>
      <c r="DP35" s="28">
        <f>외인!DP35</f>
        <v>79096.539999999994</v>
      </c>
      <c r="DQ35" s="28">
        <f>시기외!DQ35*$G$3+DQ34*(1-$G$3)</f>
        <v>8.7739728846416838E-4</v>
      </c>
      <c r="DR35" s="28">
        <f>외인!DR35</f>
        <v>40949.96</v>
      </c>
      <c r="DS35" s="28">
        <f>시기외!DS35*$G$3+DS34*(1-$G$3)</f>
        <v>1.8256860891916575E-3</v>
      </c>
      <c r="DT35" s="28">
        <f>외인!DT35</f>
        <v>118391.85</v>
      </c>
      <c r="DU35" s="28">
        <f>시기외!DU35*$G$3+DU34*(1-$G$3)</f>
        <v>-1.4094237949285791E-3</v>
      </c>
      <c r="DV35" s="28">
        <f>외인!DV35</f>
        <v>34178.76</v>
      </c>
      <c r="DW35" s="28">
        <f>시기외!DW35*$G$3+DW34*(1-$G$3)</f>
        <v>-3.4192941342158309E-4</v>
      </c>
      <c r="DX35" s="28">
        <f>외인!DX35</f>
        <v>96492.31</v>
      </c>
      <c r="DY35" s="28">
        <f>시기외!DY35*$G$3+DY34*(1-$G$3)</f>
        <v>7.895734218911685E-4</v>
      </c>
      <c r="DZ35" s="28">
        <f>외인!DZ35</f>
        <v>8452.7800000000007</v>
      </c>
      <c r="EA35" s="28">
        <f>시기외!EA35*$G$3+EA34*(1-$G$3)</f>
        <v>-2.5683019965349616E-3</v>
      </c>
      <c r="EB35" s="28">
        <f>외인!EB35</f>
        <v>12300.61</v>
      </c>
      <c r="EC35" s="28">
        <f>시기외!EC35*$G$3+EC34*(1-$G$3)</f>
        <v>-1.3004777272642954E-3</v>
      </c>
      <c r="ED35" s="28">
        <f>외인!ED35</f>
        <v>9758.77</v>
      </c>
      <c r="EE35" s="28">
        <f>시기외!EE35*$G$3+EE34*(1-$G$3)</f>
        <v>-4.3323471516536509E-4</v>
      </c>
      <c r="EF35" s="28">
        <f>외인!EF35</f>
        <v>242632.26</v>
      </c>
      <c r="EG35" s="28">
        <f>시기외!EG35*$G$3+EG34*(1-$G$3)</f>
        <v>1.7891160073995005E-4</v>
      </c>
      <c r="EH35" s="28">
        <f>외인!EH35</f>
        <v>155183.20000000001</v>
      </c>
      <c r="EI35" s="28">
        <f>시기외!EI35*$G$3+EI34*(1-$G$3)</f>
        <v>-8.0151210952132278E-4</v>
      </c>
      <c r="EJ35" s="28">
        <f>외인!EJ35</f>
        <v>95284.3</v>
      </c>
      <c r="EK35" s="28">
        <f>시기외!EK35*$G$3+EK34*(1-$G$3)</f>
        <v>1.1957813524024769E-3</v>
      </c>
      <c r="EL35" s="28">
        <f>외인!EL35</f>
        <v>32961.79</v>
      </c>
      <c r="EM35" s="28">
        <f>시기외!EM35*$G$3+EM34*(1-$G$3)</f>
        <v>-2.9765847926707606E-3</v>
      </c>
      <c r="EN35" s="28">
        <f>외인!EN35</f>
        <v>40949.96</v>
      </c>
      <c r="EO35" s="28">
        <f>시기외!EO35*$G$3+EO34*(1-$G$3)</f>
        <v>1.8256860891916575E-3</v>
      </c>
      <c r="EP35" s="28">
        <f>외인!EP35</f>
        <v>148068.14000000001</v>
      </c>
      <c r="EQ35" s="28">
        <f>시기외!EQ35*$G$3+EQ34*(1-$G$3)</f>
        <v>-2.9338323544566544E-4</v>
      </c>
      <c r="ER35" s="28">
        <f>외인!ER35</f>
        <v>12806.38</v>
      </c>
      <c r="ES35" s="28">
        <f>시기외!ES35*$G$3+ES34*(1-$G$3)</f>
        <v>-6.6096181203067024E-3</v>
      </c>
      <c r="ET35" s="28">
        <f>외인!ET35</f>
        <v>105142.09</v>
      </c>
      <c r="EU35" s="28">
        <f>시기외!EU35*$G$3+EU34*(1-$G$3)</f>
        <v>1.2694858029746799E-3</v>
      </c>
      <c r="EV35" s="28">
        <f>외인!EV35</f>
        <v>42794.32</v>
      </c>
      <c r="EW35" s="28">
        <f>시기외!EW35*$G$3+EW34*(1-$G$3)</f>
        <v>-6.2220232375760035E-4</v>
      </c>
      <c r="EX35" s="28">
        <f>외인!EX35</f>
        <v>50239</v>
      </c>
      <c r="EY35" s="28">
        <f>시기외!EY35*$G$3+EY34*(1-$G$3)</f>
        <v>3.5614056967025895E-4</v>
      </c>
    </row>
    <row r="36" spans="1:155">
      <c r="A36" s="27">
        <f>외인!A36</f>
        <v>46113</v>
      </c>
      <c r="B36" s="28">
        <f>외인!B36</f>
        <v>4375420</v>
      </c>
      <c r="C36" s="28">
        <f>시기외!C36*$G$3+C35*(1-$G$3)</f>
        <v>-1.9440492009187133E-3</v>
      </c>
      <c r="D36" s="28">
        <f>외인!D36</f>
        <v>617454.49</v>
      </c>
      <c r="E36" s="28">
        <f>시기외!E36*$G$3+E35*(1-$G$3)</f>
        <v>-1.8902570316413971E-4</v>
      </c>
      <c r="F36" s="28">
        <f>외인!F36</f>
        <v>1885889.76</v>
      </c>
      <c r="G36" s="28">
        <f>시기외!G36*$G$3+G35*(1-$G$3)</f>
        <v>-3.5602571762979734E-3</v>
      </c>
      <c r="H36" s="28">
        <f>외인!H36</f>
        <v>289578.58</v>
      </c>
      <c r="I36" s="28">
        <f>시기외!I36*$G$3+I35*(1-$G$3)</f>
        <v>1.5833738138269346E-3</v>
      </c>
      <c r="J36" s="28">
        <f>외인!J36</f>
        <v>40571.089999999997</v>
      </c>
      <c r="K36" s="28">
        <f>시기외!K36*$G$3+K35*(1-$G$3)</f>
        <v>2.1642272625786718E-3</v>
      </c>
      <c r="L36" s="28">
        <f>외인!L36</f>
        <v>267962.44</v>
      </c>
      <c r="M36" s="28">
        <f>시기외!M36*$G$3+M35*(1-$G$3)</f>
        <v>1.5160382417492551E-3</v>
      </c>
      <c r="N36" s="28">
        <f>외인!N36</f>
        <v>229999.58</v>
      </c>
      <c r="O36" s="28">
        <f>시기외!O36*$G$3+O35*(1-$G$3)</f>
        <v>-3.0934247706147795E-3</v>
      </c>
      <c r="P36" s="28">
        <f>외인!P36</f>
        <v>200106.08</v>
      </c>
      <c r="Q36" s="28">
        <f>시기외!Q36*$G$3+Q35*(1-$G$3)</f>
        <v>5.8348784805712815E-4</v>
      </c>
      <c r="R36" s="28">
        <f>외인!R36</f>
        <v>124229.74</v>
      </c>
      <c r="S36" s="28">
        <f>시기외!S36*$G$3+S35*(1-$G$3)</f>
        <v>-1.2214317091566354E-3</v>
      </c>
      <c r="T36" s="28">
        <f>외인!T36</f>
        <v>8591.17</v>
      </c>
      <c r="U36" s="28">
        <f>시기외!U36*$G$3+U35*(1-$G$3)</f>
        <v>-2.567241809374767E-4</v>
      </c>
      <c r="V36" s="28">
        <f>외인!V36</f>
        <v>105659.35</v>
      </c>
      <c r="W36" s="28">
        <f>시기외!W36*$G$3+W35*(1-$G$3)</f>
        <v>5.787131801596086E-4</v>
      </c>
      <c r="X36" s="28">
        <f>외인!X36</f>
        <v>1862073.58</v>
      </c>
      <c r="Y36" s="28">
        <f>시기외!Y36*$G$3+Y35*(1-$G$3)</f>
        <v>-4.1858192437692777E-3</v>
      </c>
      <c r="Z36" s="28">
        <f>외인!Z36</f>
        <v>44000.41</v>
      </c>
      <c r="AA36" s="28">
        <f>시기외!AA36*$G$3+AA35*(1-$G$3)</f>
        <v>-6.9986888204548502E-4</v>
      </c>
      <c r="AB36" s="28">
        <f>외인!AB36</f>
        <v>199084.11</v>
      </c>
      <c r="AC36" s="28">
        <f>시기외!AC36*$G$3+AC35*(1-$G$3)</f>
        <v>-1.0890009129587381E-4</v>
      </c>
      <c r="AD36" s="28">
        <f>외인!AD36</f>
        <v>19631.560000000001</v>
      </c>
      <c r="AE36" s="28">
        <f>시기외!AE36*$G$3+AE35*(1-$G$3)</f>
        <v>-2.6116620773739056E-4</v>
      </c>
      <c r="AF36" s="28">
        <f>외인!AF36</f>
        <v>24303.95</v>
      </c>
      <c r="AG36" s="28">
        <f>시기외!AG36*$G$3+AG35*(1-$G$3)</f>
        <v>-1.9720033966949562E-4</v>
      </c>
      <c r="AH36" s="28">
        <f>외인!AH36</f>
        <v>181941.38</v>
      </c>
      <c r="AI36" s="28">
        <f>시기외!AI36*$G$3+AI35*(1-$G$3)</f>
        <v>-8.9874277985768636E-4</v>
      </c>
      <c r="AJ36" s="28">
        <f>외인!AJ36</f>
        <v>110197.24</v>
      </c>
      <c r="AK36" s="28">
        <f>시기외!AK36*$G$3+AK35*(1-$G$3)</f>
        <v>-1.4947052891343762E-3</v>
      </c>
      <c r="AL36" s="28">
        <f>외인!AL36</f>
        <v>85704.73</v>
      </c>
      <c r="AM36" s="28">
        <f>시기외!AM36*$G$3+AM35*(1-$G$3)</f>
        <v>-1.6664770503972204E-4</v>
      </c>
      <c r="AN36" s="28">
        <f>외인!AN36</f>
        <v>162961.95000000001</v>
      </c>
      <c r="AO36" s="28">
        <f>시기외!AO36*$G$3+AO35*(1-$G$3)</f>
        <v>-4.2602022789677806E-3</v>
      </c>
      <c r="AP36" s="28">
        <f>외인!AP36</f>
        <v>114396.66</v>
      </c>
      <c r="AQ36" s="28">
        <f>시기외!AQ36*$G$3+AQ35*(1-$G$3)</f>
        <v>1.3490000451431522E-3</v>
      </c>
      <c r="AR36" s="28">
        <f>외인!AR36</f>
        <v>23648.59</v>
      </c>
      <c r="AS36" s="28">
        <f>시기외!AS36*$G$3+AS35*(1-$G$3)</f>
        <v>-1.5086315133200665E-4</v>
      </c>
      <c r="AT36" s="28">
        <f>외인!AT36</f>
        <v>75877.320000000007</v>
      </c>
      <c r="AU36" s="28">
        <f>시기외!AU36*$G$3+AU35*(1-$G$3)</f>
        <v>-1.2887553026205546E-5</v>
      </c>
      <c r="AV36" s="28">
        <f>외인!AV36</f>
        <v>48808.49</v>
      </c>
      <c r="AW36" s="28">
        <f>시기외!AW36*$G$3+AW35*(1-$G$3)</f>
        <v>5.4000971987978213E-4</v>
      </c>
      <c r="AX36" s="28">
        <f>외인!AX36</f>
        <v>60637.01</v>
      </c>
      <c r="AY36" s="28">
        <f>시기외!AY36*$G$3+AY35*(1-$G$3)</f>
        <v>-3.3858611647189949E-3</v>
      </c>
      <c r="AZ36" s="28">
        <f>외인!AZ36</f>
        <v>1996278.37</v>
      </c>
      <c r="BA36" s="28">
        <f>시기외!BA36*$G$3+BA35*(1-$G$3)</f>
        <v>-3.838352678578582E-3</v>
      </c>
      <c r="BB36" s="28">
        <f>외인!BB36</f>
        <v>97357.02</v>
      </c>
      <c r="BC36" s="28">
        <f>시기외!BC36*$G$3+BC35*(1-$G$3)</f>
        <v>-1.2283275351604632E-4</v>
      </c>
      <c r="BD36" s="28">
        <f>외인!BD36</f>
        <v>37888.910000000003</v>
      </c>
      <c r="BE36" s="28">
        <f>시기외!BE36*$G$3+BE35*(1-$G$3)</f>
        <v>-2.3850184164110754E-3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87711.57</v>
      </c>
      <c r="BI36" s="28">
        <f>시기외!BI36*$G$3+BI35*(1-$G$3)</f>
        <v>8.8784575778878144E-4</v>
      </c>
      <c r="BJ36" s="28">
        <f>외인!BJ36</f>
        <v>116135.5</v>
      </c>
      <c r="BK36" s="28">
        <f>시기외!BK36*$G$3+BK35*(1-$G$3)</f>
        <v>1.7958440530270304E-4</v>
      </c>
      <c r="BL36" s="28">
        <f>외인!BL36</f>
        <v>46661.94</v>
      </c>
      <c r="BM36" s="28">
        <f>시기외!BM36*$G$3+BM35*(1-$G$3)</f>
        <v>-1.3306143419557961E-3</v>
      </c>
      <c r="BN36" s="28">
        <f>외인!BN36</f>
        <v>44711.27</v>
      </c>
      <c r="BO36" s="28">
        <f>시기외!BO36*$G$3+BO35*(1-$G$3)</f>
        <v>-8.1056385528804247E-4</v>
      </c>
      <c r="BP36" s="28">
        <f>외인!BP36</f>
        <v>70971.55</v>
      </c>
      <c r="BQ36" s="28">
        <f>시기외!BQ36*$G$3+BQ35*(1-$G$3)</f>
        <v>-2.9738732550507289E-3</v>
      </c>
      <c r="BR36" s="28">
        <f>외인!BR36</f>
        <v>240733</v>
      </c>
      <c r="BS36" s="28">
        <f>시기외!BS36*$G$3+BS35*(1-$G$3)</f>
        <v>6.3494731934116361E-4</v>
      </c>
      <c r="BT36" s="28">
        <f>외인!BT36</f>
        <v>1898611.75</v>
      </c>
      <c r="BU36" s="28">
        <f>시기외!BU36*$G$3+BU35*(1-$G$3)</f>
        <v>-4.1056273962046478E-3</v>
      </c>
      <c r="BV36" s="28">
        <f>외인!BV36</f>
        <v>356661.72</v>
      </c>
      <c r="BW36" s="28">
        <f>시기외!BW36*$G$3+BW35*(1-$G$3)</f>
        <v>-3.6468025324681624E-4</v>
      </c>
      <c r="BX36" s="28">
        <f>외인!BX36</f>
        <v>73990.53</v>
      </c>
      <c r="BY36" s="28">
        <f>시기외!BY36*$G$3+BY35*(1-$G$3)</f>
        <v>-1.2809340930445548E-4</v>
      </c>
      <c r="BZ36" s="28">
        <f>외인!BZ36</f>
        <v>248666.68</v>
      </c>
      <c r="CA36" s="28">
        <f>시기외!CA36*$G$3+CA35*(1-$G$3)</f>
        <v>-2.8644832185915504E-3</v>
      </c>
      <c r="CB36" s="28">
        <f>외인!CB36</f>
        <v>12471.64</v>
      </c>
      <c r="CC36" s="28">
        <f>시기외!CC36*$G$3+CC35*(1-$G$3)</f>
        <v>-1.086430172514947E-3</v>
      </c>
      <c r="CD36" s="28">
        <f>외인!CD36</f>
        <v>30392.65</v>
      </c>
      <c r="CE36" s="28">
        <f>시기외!CE36*$G$3+CE35*(1-$G$3)</f>
        <v>-2.8333374585279578E-3</v>
      </c>
      <c r="CF36" s="28">
        <f>외인!CF36</f>
        <v>24366.11</v>
      </c>
      <c r="CG36" s="28">
        <f>시기외!CG36*$G$3+CG35*(1-$G$3)</f>
        <v>1.4436551609572838E-3</v>
      </c>
      <c r="CH36" s="28">
        <f>외인!CH36</f>
        <v>67605.45</v>
      </c>
      <c r="CI36" s="28">
        <f>시기외!CI36*$G$3+CI35*(1-$G$3)</f>
        <v>4.8167917517286975E-4</v>
      </c>
      <c r="CJ36" s="28">
        <f>외인!CJ36</f>
        <v>386360.9</v>
      </c>
      <c r="CK36" s="28">
        <f>시기외!CK36*$G$3+CK35*(1-$G$3)</f>
        <v>3.8977261758738827E-4</v>
      </c>
      <c r="CL36" s="28">
        <f>외인!CL36</f>
        <v>226782.91</v>
      </c>
      <c r="CM36" s="28">
        <f>시기외!CM36*$G$3+CM35*(1-$G$3)</f>
        <v>-1.6964833886597413E-4</v>
      </c>
      <c r="CN36" s="28">
        <f>외인!CN36</f>
        <v>118014.1</v>
      </c>
      <c r="CO36" s="28">
        <f>시기외!CO36*$G$3+CO35*(1-$G$3)</f>
        <v>-9.9458825058057346E-4</v>
      </c>
      <c r="CP36" s="28">
        <f>외인!CP36</f>
        <v>97917.63</v>
      </c>
      <c r="CQ36" s="28">
        <f>시기외!CQ36*$G$3+CQ35*(1-$G$3)</f>
        <v>-1.2501326370242976E-4</v>
      </c>
      <c r="CR36" s="28">
        <f>외인!CR36</f>
        <v>159826.60999999999</v>
      </c>
      <c r="CS36" s="28">
        <f>시기외!CS36*$G$3+CS35*(1-$G$3)</f>
        <v>-8.8730190910235064E-4</v>
      </c>
      <c r="CT36" s="28">
        <f>외인!CT36</f>
        <v>112577.23</v>
      </c>
      <c r="CU36" s="28">
        <f>시기외!CU36*$G$3+CU35*(1-$G$3)</f>
        <v>1.0724962683026343E-3</v>
      </c>
      <c r="CV36" s="28">
        <f>외인!CV36</f>
        <v>1898611.75</v>
      </c>
      <c r="CW36" s="28">
        <f>시기외!CW36*$G$3+CW35*(1-$G$3)</f>
        <v>-4.1056273962046478E-3</v>
      </c>
      <c r="CX36" s="28">
        <f>외인!CX36</f>
        <v>205987.42</v>
      </c>
      <c r="CY36" s="28">
        <f>시기외!CY36*$G$3+CY35*(1-$G$3)</f>
        <v>2.2268956471233957E-3</v>
      </c>
      <c r="CZ36" s="28">
        <f>외인!CZ36</f>
        <v>16769.009999999998</v>
      </c>
      <c r="DA36" s="28">
        <f>시기외!DA36*$G$3+DA35*(1-$G$3)</f>
        <v>-1.143734302196188E-3</v>
      </c>
      <c r="DB36" s="28">
        <f>외인!DB36</f>
        <v>37888.910000000003</v>
      </c>
      <c r="DC36" s="28">
        <f>시기외!DC36*$G$3+DC35*(1-$G$3)</f>
        <v>-2.3850184164110754E-3</v>
      </c>
      <c r="DD36" s="28">
        <f>외인!DD36</f>
        <v>8591.17</v>
      </c>
      <c r="DE36" s="28">
        <f>시기외!DE36*$G$3+DE35*(1-$G$3)</f>
        <v>-2.567241809374767E-4</v>
      </c>
      <c r="DF36" s="28">
        <f>외인!DF36</f>
        <v>55386.98</v>
      </c>
      <c r="DG36" s="28">
        <f>시기외!DG36*$G$3+DG35*(1-$G$3)</f>
        <v>-1.472791980778305E-4</v>
      </c>
      <c r="DH36" s="28">
        <f>외인!DH36</f>
        <v>22430.27</v>
      </c>
      <c r="DI36" s="28">
        <f>시기외!DI36*$G$3+DI35*(1-$G$3)</f>
        <v>-3.375613625294096E-3</v>
      </c>
      <c r="DJ36" s="28">
        <f>외인!DJ36</f>
        <v>552675.47</v>
      </c>
      <c r="DK36" s="28">
        <f>시기외!DK36*$G$3+DK35*(1-$G$3)</f>
        <v>4.0738998327491106E-4</v>
      </c>
      <c r="DL36" s="28">
        <f>외인!DL36</f>
        <v>93013.48</v>
      </c>
      <c r="DM36" s="28">
        <f>시기외!DM36*$G$3+DM35*(1-$G$3)</f>
        <v>-1.2415517243100161E-3</v>
      </c>
      <c r="DN36" s="28">
        <f>외인!DN36</f>
        <v>1898611.75</v>
      </c>
      <c r="DO36" s="28">
        <f>시기외!DO36*$G$3+DO35*(1-$G$3)</f>
        <v>-4.1056273962046478E-3</v>
      </c>
      <c r="DP36" s="28">
        <f>외인!DP36</f>
        <v>83377.789999999994</v>
      </c>
      <c r="DQ36" s="28">
        <f>시기외!DQ36*$G$3+DQ35*(1-$G$3)</f>
        <v>8.707077245404814E-4</v>
      </c>
      <c r="DR36" s="28">
        <f>외인!DR36</f>
        <v>42244.07</v>
      </c>
      <c r="DS36" s="28">
        <f>시기외!DS36*$G$3+DS35*(1-$G$3)</f>
        <v>2.0289211287720381E-3</v>
      </c>
      <c r="DT36" s="28">
        <f>외인!DT36</f>
        <v>124229.74</v>
      </c>
      <c r="DU36" s="28">
        <f>시기외!DU36*$G$3+DU35*(1-$G$3)</f>
        <v>-1.2214317091566354E-3</v>
      </c>
      <c r="DV36" s="28">
        <f>외인!DV36</f>
        <v>35316.269999999997</v>
      </c>
      <c r="DW36" s="28">
        <f>시기외!DW36*$G$3+DW35*(1-$G$3)</f>
        <v>2.6308992702291274E-4</v>
      </c>
      <c r="DX36" s="28">
        <f>외인!DX36</f>
        <v>105659.35</v>
      </c>
      <c r="DY36" s="28">
        <f>시기외!DY36*$G$3+DY35*(1-$G$3)</f>
        <v>5.787131801596086E-4</v>
      </c>
      <c r="DZ36" s="28">
        <f>외인!DZ36</f>
        <v>8733.81</v>
      </c>
      <c r="EA36" s="28">
        <f>시기외!EA36*$G$3+EA35*(1-$G$3)</f>
        <v>-2.1148729280800012E-3</v>
      </c>
      <c r="EB36" s="28">
        <f>외인!EB36</f>
        <v>12561.56</v>
      </c>
      <c r="EC36" s="28">
        <f>시기외!EC36*$G$3+EC35*(1-$G$3)</f>
        <v>-1.0576608870274742E-3</v>
      </c>
      <c r="ED36" s="28">
        <f>외인!ED36</f>
        <v>10336.66</v>
      </c>
      <c r="EE36" s="28">
        <f>시기외!EE36*$G$3+EE35*(1-$G$3)</f>
        <v>-1.4303236069464968E-4</v>
      </c>
      <c r="EF36" s="28">
        <f>외인!EF36</f>
        <v>251339.07</v>
      </c>
      <c r="EG36" s="28">
        <f>시기외!EG36*$G$3+EG35*(1-$G$3)</f>
        <v>2.8095733806437833E-4</v>
      </c>
      <c r="EH36" s="28">
        <f>외인!EH36</f>
        <v>166485.09</v>
      </c>
      <c r="EI36" s="28">
        <f>시기외!EI36*$G$3+EI35*(1-$G$3)</f>
        <v>-9.716176027845544E-4</v>
      </c>
      <c r="EJ36" s="28">
        <f>외인!EJ36</f>
        <v>98061.1</v>
      </c>
      <c r="EK36" s="28">
        <f>시기외!EK36*$G$3+EK35*(1-$G$3)</f>
        <v>1.4693476292895408E-3</v>
      </c>
      <c r="EL36" s="28">
        <f>외인!EL36</f>
        <v>32930.9</v>
      </c>
      <c r="EM36" s="28">
        <f>시기외!EM36*$G$3+EM35*(1-$G$3)</f>
        <v>-2.4813210917839783E-3</v>
      </c>
      <c r="EN36" s="28">
        <f>외인!EN36</f>
        <v>42244.07</v>
      </c>
      <c r="EO36" s="28">
        <f>시기외!EO36*$G$3+EO35*(1-$G$3)</f>
        <v>2.0289211287720381E-3</v>
      </c>
      <c r="EP36" s="28">
        <f>외인!EP36</f>
        <v>164900.54999999999</v>
      </c>
      <c r="EQ36" s="28">
        <f>시기외!EQ36*$G$3+EQ35*(1-$G$3)</f>
        <v>6.3782207498133822E-5</v>
      </c>
      <c r="ER36" s="28">
        <f>외인!ER36</f>
        <v>14020.14</v>
      </c>
      <c r="ES36" s="28">
        <f>시기외!ES36*$G$3+ES35*(1-$G$3)</f>
        <v>-4.904732572765952E-3</v>
      </c>
      <c r="ET36" s="28">
        <f>외인!ET36</f>
        <v>114396.66</v>
      </c>
      <c r="EU36" s="28">
        <f>시기외!EU36*$G$3+EU35*(1-$G$3)</f>
        <v>1.3490000451431522E-3</v>
      </c>
      <c r="EV36" s="28">
        <f>외인!EV36</f>
        <v>44000.41</v>
      </c>
      <c r="EW36" s="28">
        <f>시기외!EW36*$G$3+EW35*(1-$G$3)</f>
        <v>-6.9986888204548502E-4</v>
      </c>
      <c r="EX36" s="28">
        <f>외인!EX36</f>
        <v>53917.22</v>
      </c>
      <c r="EY36" s="28">
        <f>시기외!EY36*$G$3+EY35*(1-$G$3)</f>
        <v>3.5987247445707369E-4</v>
      </c>
    </row>
    <row r="37" spans="1:155">
      <c r="A37" s="27">
        <f>외인!A37</f>
        <v>46114</v>
      </c>
      <c r="B37" s="28">
        <f>외인!B37</f>
        <v>4180185.88</v>
      </c>
      <c r="C37" s="28">
        <f>시기외!C37*$G$3+C36*(1-$G$3)</f>
        <v>-1.8253346780462488E-3</v>
      </c>
      <c r="D37" s="28">
        <f>외인!D37</f>
        <v>584461.63</v>
      </c>
      <c r="E37" s="28">
        <f>시기외!E37*$G$3+E36*(1-$G$3)</f>
        <v>-1.7956840783481132E-4</v>
      </c>
      <c r="F37" s="28">
        <f>외인!F37</f>
        <v>1794161.18</v>
      </c>
      <c r="G37" s="28">
        <f>시기외!G37*$G$3+G36*(1-$G$3)</f>
        <v>-3.3367110812810045E-3</v>
      </c>
      <c r="H37" s="28">
        <f>외인!H37</f>
        <v>287047.42</v>
      </c>
      <c r="I37" s="28">
        <f>시기외!I37*$G$3+I36*(1-$G$3)</f>
        <v>1.9006500602959612E-3</v>
      </c>
      <c r="J37" s="28">
        <f>외인!J37</f>
        <v>39203.49</v>
      </c>
      <c r="K37" s="28">
        <f>시기외!K37*$G$3+K36*(1-$G$3)</f>
        <v>2.4441659899873784E-3</v>
      </c>
      <c r="L37" s="28">
        <f>외인!L37</f>
        <v>266398.90000000002</v>
      </c>
      <c r="M37" s="28">
        <f>시기외!M37*$G$3+M36*(1-$G$3)</f>
        <v>1.8901325792490108E-3</v>
      </c>
      <c r="N37" s="28">
        <f>외인!N37</f>
        <v>220259.83</v>
      </c>
      <c r="O37" s="28">
        <f>시기외!O37*$G$3+O36*(1-$G$3)</f>
        <v>-2.7153208291901304E-3</v>
      </c>
      <c r="P37" s="28">
        <f>외인!P37</f>
        <v>193678.65</v>
      </c>
      <c r="Q37" s="28">
        <f>시기외!Q37*$G$3+Q36*(1-$G$3)</f>
        <v>5.0729570932779903E-4</v>
      </c>
      <c r="R37" s="28">
        <f>외인!R37</f>
        <v>117830.5</v>
      </c>
      <c r="S37" s="28">
        <f>시기외!S37*$G$3+S36*(1-$G$3)</f>
        <v>-1.2768021072404787E-3</v>
      </c>
      <c r="T37" s="28">
        <f>외인!T37</f>
        <v>8403.06</v>
      </c>
      <c r="U37" s="28">
        <f>시기외!U37*$G$3+U36*(1-$G$3)</f>
        <v>6.499869785958894E-6</v>
      </c>
      <c r="V37" s="28">
        <f>외인!V37</f>
        <v>98926.73</v>
      </c>
      <c r="W37" s="28">
        <f>시기외!W37*$G$3+W36*(1-$G$3)</f>
        <v>6.1135551668624658E-4</v>
      </c>
      <c r="X37" s="28">
        <f>외인!X37</f>
        <v>1744393.48</v>
      </c>
      <c r="Y37" s="28">
        <f>시기외!Y37*$G$3+Y36*(1-$G$3)</f>
        <v>-4.068244694874437E-3</v>
      </c>
      <c r="Z37" s="28">
        <f>외인!Z37</f>
        <v>42606.49</v>
      </c>
      <c r="AA37" s="28">
        <f>시기외!AA37*$G$3+AA36*(1-$G$3)</f>
        <v>-6.773769799028695E-4</v>
      </c>
      <c r="AB37" s="28">
        <f>외인!AB37</f>
        <v>195096.19</v>
      </c>
      <c r="AC37" s="28">
        <f>시기외!AC37*$G$3+AC36*(1-$G$3)</f>
        <v>-7.519206962522458E-5</v>
      </c>
      <c r="AD37" s="28">
        <f>외인!AD37</f>
        <v>18650.46</v>
      </c>
      <c r="AE37" s="28">
        <f>시기외!AE37*$G$3+AE36*(1-$G$3)</f>
        <v>-3.4472059224250457E-4</v>
      </c>
      <c r="AF37" s="28">
        <f>외인!AF37</f>
        <v>24185.86</v>
      </c>
      <c r="AG37" s="28">
        <f>시기외!AG37*$G$3+AG36*(1-$G$3)</f>
        <v>-5.6053279062125662E-5</v>
      </c>
      <c r="AH37" s="28">
        <f>외인!AH37</f>
        <v>174889.63</v>
      </c>
      <c r="AI37" s="28">
        <f>시기외!AI37*$G$3+AI36*(1-$G$3)</f>
        <v>-1.0500726898353438E-3</v>
      </c>
      <c r="AJ37" s="28">
        <f>외인!AJ37</f>
        <v>103351.22</v>
      </c>
      <c r="AK37" s="28">
        <f>시기외!AK37*$G$3+AK36*(1-$G$3)</f>
        <v>-1.3630264220150666E-3</v>
      </c>
      <c r="AL37" s="28">
        <f>외인!AL37</f>
        <v>81854.8</v>
      </c>
      <c r="AM37" s="28">
        <f>시기외!AM37*$G$3+AM36*(1-$G$3)</f>
        <v>-8.4530600556238073E-5</v>
      </c>
      <c r="AN37" s="28">
        <f>외인!AN37</f>
        <v>156415.48000000001</v>
      </c>
      <c r="AO37" s="28">
        <f>시기외!AO37*$G$3+AO36*(1-$G$3)</f>
        <v>-3.7886361414731077E-3</v>
      </c>
      <c r="AP37" s="28">
        <f>외인!AP37</f>
        <v>109684.06</v>
      </c>
      <c r="AQ37" s="28">
        <f>시기외!AQ37*$G$3+AQ36*(1-$G$3)</f>
        <v>1.4014250221579259E-3</v>
      </c>
      <c r="AR37" s="28">
        <f>외인!AR37</f>
        <v>22611.17</v>
      </c>
      <c r="AS37" s="28">
        <f>시기외!AS37*$G$3+AS36*(1-$G$3)</f>
        <v>-2.735990015844824E-4</v>
      </c>
      <c r="AT37" s="28">
        <f>외인!AT37</f>
        <v>73331.839999999997</v>
      </c>
      <c r="AU37" s="28">
        <f>시기외!AU37*$G$3+AU36*(1-$G$3)</f>
        <v>8.8244019617796581E-5</v>
      </c>
      <c r="AV37" s="28">
        <f>외인!AV37</f>
        <v>47448.37</v>
      </c>
      <c r="AW37" s="28">
        <f>시기외!AW37*$G$3+AW36*(1-$G$3)</f>
        <v>9.1803168356707407E-4</v>
      </c>
      <c r="AX37" s="28">
        <f>외인!AX37</f>
        <v>56475.43</v>
      </c>
      <c r="AY37" s="28">
        <f>시기외!AY37*$G$3+AY36*(1-$G$3)</f>
        <v>-3.1166413936057156E-3</v>
      </c>
      <c r="AZ37" s="28">
        <f>외인!AZ37</f>
        <v>1874681.59</v>
      </c>
      <c r="BA37" s="28">
        <f>시기외!BA37*$G$3+BA36*(1-$G$3)</f>
        <v>-3.7010322018735256E-3</v>
      </c>
      <c r="BB37" s="28">
        <f>외인!BB37</f>
        <v>93654.21</v>
      </c>
      <c r="BC37" s="28">
        <f>시기외!BC37*$G$3+BC36*(1-$G$3)</f>
        <v>-1.1280600890919778E-4</v>
      </c>
      <c r="BD37" s="28">
        <f>외인!BD37</f>
        <v>35702.160000000003</v>
      </c>
      <c r="BE37" s="28">
        <f>시기외!BE37*$G$3+BE36*(1-$G$3)</f>
        <v>-2.2207520824040709E-3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85073.93</v>
      </c>
      <c r="BI37" s="28">
        <f>시기외!BI37*$G$3+BI36*(1-$G$3)</f>
        <v>1.1288080725680117E-3</v>
      </c>
      <c r="BJ37" s="28">
        <f>외인!BJ37</f>
        <v>112817.33</v>
      </c>
      <c r="BK37" s="28">
        <f>시기외!BK37*$G$3+BK36*(1-$G$3)</f>
        <v>1.6279725019249927E-4</v>
      </c>
      <c r="BL37" s="28">
        <f>외인!BL37</f>
        <v>45397.93</v>
      </c>
      <c r="BM37" s="28">
        <f>시기외!BM37*$G$3+BM36*(1-$G$3)</f>
        <v>-1.1983916519883314E-3</v>
      </c>
      <c r="BN37" s="28">
        <f>외인!BN37</f>
        <v>43640.03</v>
      </c>
      <c r="BO37" s="28">
        <f>시기외!BO37*$G$3+BO36*(1-$G$3)</f>
        <v>-6.7458062027092689E-4</v>
      </c>
      <c r="BP37" s="28">
        <f>외인!BP37</f>
        <v>66094.080000000002</v>
      </c>
      <c r="BQ37" s="28">
        <f>시기외!BQ37*$G$3+BQ36*(1-$G$3)</f>
        <v>-2.8342926943870314E-3</v>
      </c>
      <c r="BR37" s="28">
        <f>외인!BR37</f>
        <v>230178.75</v>
      </c>
      <c r="BS37" s="28">
        <f>시기외!BS37*$G$3+BS36*(1-$G$3)</f>
        <v>6.8554921007454438E-4</v>
      </c>
      <c r="BT37" s="28">
        <f>외인!BT37</f>
        <v>1778607.09</v>
      </c>
      <c r="BU37" s="28">
        <f>시기외!BU37*$G$3+BU36*(1-$G$3)</f>
        <v>-3.9943131502661131E-3</v>
      </c>
      <c r="BV37" s="28">
        <f>외인!BV37</f>
        <v>353210.16</v>
      </c>
      <c r="BW37" s="28">
        <f>시기외!BW37*$G$3+BW36*(1-$G$3)</f>
        <v>-7.9385397542539781E-5</v>
      </c>
      <c r="BX37" s="28">
        <f>외인!BX37</f>
        <v>72058.740000000005</v>
      </c>
      <c r="BY37" s="28">
        <f>시기외!BY37*$G$3+BY36*(1-$G$3)</f>
        <v>-1.0819458002074923E-4</v>
      </c>
      <c r="BZ37" s="28">
        <f>외인!BZ37</f>
        <v>238270.28</v>
      </c>
      <c r="CA37" s="28">
        <f>시기외!CA37*$G$3+CA36*(1-$G$3)</f>
        <v>-2.5250876390136602E-3</v>
      </c>
      <c r="CB37" s="28">
        <f>외인!CB37</f>
        <v>11977.01</v>
      </c>
      <c r="CC37" s="28">
        <f>시기외!CC37*$G$3+CC36*(1-$G$3)</f>
        <v>-1.2648208490564307E-3</v>
      </c>
      <c r="CD37" s="28">
        <f>외인!CD37</f>
        <v>28773.64</v>
      </c>
      <c r="CE37" s="28">
        <f>시기외!CE37*$G$3+CE36*(1-$G$3)</f>
        <v>-2.7079800291895965E-3</v>
      </c>
      <c r="CF37" s="28">
        <f>외인!CF37</f>
        <v>23411</v>
      </c>
      <c r="CG37" s="28">
        <f>시기외!CG37*$G$3+CG36*(1-$G$3)</f>
        <v>1.6372695304471621E-3</v>
      </c>
      <c r="CH37" s="28">
        <f>외인!CH37</f>
        <v>65613.240000000005</v>
      </c>
      <c r="CI37" s="28">
        <f>시기외!CI37*$G$3+CI36*(1-$G$3)</f>
        <v>7.6676579365784537E-4</v>
      </c>
      <c r="CJ37" s="28">
        <f>외인!CJ37</f>
        <v>367335.96</v>
      </c>
      <c r="CK37" s="28">
        <f>시기외!CK37*$G$3+CK36*(1-$G$3)</f>
        <v>1.917742433708867E-4</v>
      </c>
      <c r="CL37" s="28">
        <f>외인!CL37</f>
        <v>222098.05</v>
      </c>
      <c r="CM37" s="28">
        <f>시기외!CM37*$G$3+CM36*(1-$G$3)</f>
        <v>-1.5370349950136983E-4</v>
      </c>
      <c r="CN37" s="28">
        <f>외인!CN37</f>
        <v>110722.8</v>
      </c>
      <c r="CO37" s="28">
        <f>시기외!CO37*$G$3+CO36*(1-$G$3)</f>
        <v>-8.7118430716181443E-4</v>
      </c>
      <c r="CP37" s="28">
        <f>외인!CP37</f>
        <v>94196.11</v>
      </c>
      <c r="CQ37" s="28">
        <f>시기외!CQ37*$G$3+CQ36*(1-$G$3)</f>
        <v>-1.1600462263977689E-4</v>
      </c>
      <c r="CR37" s="28">
        <f>외인!CR37</f>
        <v>151384.6</v>
      </c>
      <c r="CS37" s="28">
        <f>시기외!CS37*$G$3+CS36*(1-$G$3)</f>
        <v>-8.1937116582819411E-4</v>
      </c>
      <c r="CT37" s="28">
        <f>외인!CT37</f>
        <v>106733.11</v>
      </c>
      <c r="CU37" s="28">
        <f>시기외!CU37*$G$3+CU36*(1-$G$3)</f>
        <v>9.9999211114431587E-4</v>
      </c>
      <c r="CV37" s="28">
        <f>외인!CV37</f>
        <v>1778607.09</v>
      </c>
      <c r="CW37" s="28">
        <f>시기외!CW37*$G$3+CW36*(1-$G$3)</f>
        <v>-3.9943131502661131E-3</v>
      </c>
      <c r="CX37" s="28">
        <f>외인!CX37</f>
        <v>204619.65</v>
      </c>
      <c r="CY37" s="28">
        <f>시기외!CY37*$G$3+CY36*(1-$G$3)</f>
        <v>2.6252959076135201E-3</v>
      </c>
      <c r="CZ37" s="28">
        <f>외인!CZ37</f>
        <v>16053.52</v>
      </c>
      <c r="DA37" s="28">
        <f>시기외!DA37*$G$3+DA36*(1-$G$3)</f>
        <v>-1.1627959113540112E-3</v>
      </c>
      <c r="DB37" s="28">
        <f>외인!DB37</f>
        <v>35702.160000000003</v>
      </c>
      <c r="DC37" s="28">
        <f>시기외!DC37*$G$3+DC36*(1-$G$3)</f>
        <v>-2.2207520824040709E-3</v>
      </c>
      <c r="DD37" s="28">
        <f>외인!DD37</f>
        <v>8403.06</v>
      </c>
      <c r="DE37" s="28">
        <f>시기외!DE37*$G$3+DE36*(1-$G$3)</f>
        <v>6.499869785958894E-6</v>
      </c>
      <c r="DF37" s="28">
        <f>외인!DF37</f>
        <v>54004.08</v>
      </c>
      <c r="DG37" s="28">
        <f>시기외!DG37*$G$3+DG36*(1-$G$3)</f>
        <v>-8.727325438066767E-5</v>
      </c>
      <c r="DH37" s="28">
        <f>외인!DH37</f>
        <v>21035.16</v>
      </c>
      <c r="DI37" s="28">
        <f>시기외!DI37*$G$3+DI36*(1-$G$3)</f>
        <v>-3.2028144956738913E-3</v>
      </c>
      <c r="DJ37" s="28">
        <f>외인!DJ37</f>
        <v>536553.15</v>
      </c>
      <c r="DK37" s="28">
        <f>시기외!DK37*$G$3+DK36*(1-$G$3)</f>
        <v>4.6160315752368175E-4</v>
      </c>
      <c r="DL37" s="28">
        <f>외인!DL37</f>
        <v>86642.8</v>
      </c>
      <c r="DM37" s="28">
        <f>시기외!DM37*$G$3+DM36*(1-$G$3)</f>
        <v>-1.0929814889226238E-3</v>
      </c>
      <c r="DN37" s="28">
        <f>외인!DN37</f>
        <v>1778607.09</v>
      </c>
      <c r="DO37" s="28">
        <f>시기외!DO37*$G$3+DO36*(1-$G$3)</f>
        <v>-3.9943131502661131E-3</v>
      </c>
      <c r="DP37" s="28">
        <f>외인!DP37</f>
        <v>78116.53</v>
      </c>
      <c r="DQ37" s="28">
        <f>시기외!DQ37*$G$3+DQ36*(1-$G$3)</f>
        <v>3.842418567966845E-4</v>
      </c>
      <c r="DR37" s="28">
        <f>외인!DR37</f>
        <v>40810.089999999997</v>
      </c>
      <c r="DS37" s="28">
        <f>시기외!DS37*$G$3+DS36*(1-$G$3)</f>
        <v>2.266040264041363E-3</v>
      </c>
      <c r="DT37" s="28">
        <f>외인!DT37</f>
        <v>117830.5</v>
      </c>
      <c r="DU37" s="28">
        <f>시기외!DU37*$G$3+DU36*(1-$G$3)</f>
        <v>-1.2768021072404787E-3</v>
      </c>
      <c r="DV37" s="28">
        <f>외인!DV37</f>
        <v>33275.31</v>
      </c>
      <c r="DW37" s="28">
        <f>시기외!DW37*$G$3+DW36*(1-$G$3)</f>
        <v>7.7238692702050952E-4</v>
      </c>
      <c r="DX37" s="28">
        <f>외인!DX37</f>
        <v>98926.73</v>
      </c>
      <c r="DY37" s="28">
        <f>시기외!DY37*$G$3+DY36*(1-$G$3)</f>
        <v>6.1135551668624658E-4</v>
      </c>
      <c r="DZ37" s="28">
        <f>외인!DZ37</f>
        <v>8379.9599999999991</v>
      </c>
      <c r="EA37" s="28">
        <f>시기외!EA37*$G$3+EA36*(1-$G$3)</f>
        <v>-1.8317331417987872E-3</v>
      </c>
      <c r="EB37" s="28">
        <f>외인!EB37</f>
        <v>12020.73</v>
      </c>
      <c r="EC37" s="28">
        <f>시기외!EC37*$G$3+EC36*(1-$G$3)</f>
        <v>-1.0291990810214807E-3</v>
      </c>
      <c r="ED37" s="28">
        <f>외인!ED37</f>
        <v>10033.200000000001</v>
      </c>
      <c r="EE37" s="28">
        <f>시기외!EE37*$G$3+EE36*(1-$G$3)</f>
        <v>-1.5445486442347675E-4</v>
      </c>
      <c r="EF37" s="28">
        <f>외인!EF37</f>
        <v>239337.38</v>
      </c>
      <c r="EG37" s="28">
        <f>시기외!EG37*$G$3+EG36*(1-$G$3)</f>
        <v>1.3368946605997982E-4</v>
      </c>
      <c r="EH37" s="28">
        <f>외인!EH37</f>
        <v>157899.62</v>
      </c>
      <c r="EI37" s="28">
        <f>시기외!EI37*$G$3+EI36*(1-$G$3)</f>
        <v>-1.0657494118560956E-3</v>
      </c>
      <c r="EJ37" s="28">
        <f>외인!EJ37</f>
        <v>94894.15</v>
      </c>
      <c r="EK37" s="28">
        <f>시기외!EK37*$G$3+EK36*(1-$G$3)</f>
        <v>1.7385342086584871E-3</v>
      </c>
      <c r="EL37" s="28">
        <f>외인!EL37</f>
        <v>31259.58</v>
      </c>
      <c r="EM37" s="28">
        <f>시기외!EM37*$G$3+EM36*(1-$G$3)</f>
        <v>-2.3604224982140729E-3</v>
      </c>
      <c r="EN37" s="28">
        <f>외인!EN37</f>
        <v>40810.089999999997</v>
      </c>
      <c r="EO37" s="28">
        <f>시기외!EO37*$G$3+EO36*(1-$G$3)</f>
        <v>2.266040264041363E-3</v>
      </c>
      <c r="EP37" s="28">
        <f>외인!EP37</f>
        <v>169435.14</v>
      </c>
      <c r="EQ37" s="28">
        <f>시기외!EQ37*$G$3+EQ36*(1-$G$3)</f>
        <v>6.8959286169077792E-4</v>
      </c>
      <c r="ER37" s="28">
        <f>외인!ER37</f>
        <v>13352.38</v>
      </c>
      <c r="ES37" s="28">
        <f>시기외!ES37*$G$3+ES36*(1-$G$3)</f>
        <v>-3.0895580137394987E-3</v>
      </c>
      <c r="ET37" s="28">
        <f>외인!ET37</f>
        <v>109684.06</v>
      </c>
      <c r="EU37" s="28">
        <f>시기외!EU37*$G$3+EU36*(1-$G$3)</f>
        <v>1.4014250221579259E-3</v>
      </c>
      <c r="EV37" s="28">
        <f>외인!EV37</f>
        <v>42606.49</v>
      </c>
      <c r="EW37" s="28">
        <f>시기외!EW37*$G$3+EW36*(1-$G$3)</f>
        <v>-6.773769799028695E-4</v>
      </c>
      <c r="EX37" s="28">
        <f>외인!EX37</f>
        <v>51589.62</v>
      </c>
      <c r="EY37" s="28">
        <f>시기외!EY37*$G$3+EY36*(1-$G$3)</f>
        <v>3.5618752266996216E-4</v>
      </c>
    </row>
    <row r="38" spans="1:155">
      <c r="A38" s="27">
        <f>외인!A38</f>
        <v>46115</v>
      </c>
      <c r="B38" s="28">
        <f>외인!B38</f>
        <v>4294542.28</v>
      </c>
      <c r="C38" s="28">
        <f>시기외!C38*$G$3+C37*(1-$G$3)</f>
        <v>-1.5698860542204607E-3</v>
      </c>
      <c r="D38" s="28">
        <f>외인!D38</f>
        <v>588601.06999999995</v>
      </c>
      <c r="E38" s="28">
        <f>시기외!E38*$G$3+E37*(1-$G$3)</f>
        <v>-2.3177977767724223E-4</v>
      </c>
      <c r="F38" s="28">
        <f>외인!F38</f>
        <v>1845058.33</v>
      </c>
      <c r="G38" s="28">
        <f>시기외!G38*$G$3+G37*(1-$G$3)</f>
        <v>-2.9523124294157585E-3</v>
      </c>
      <c r="H38" s="28">
        <f>외인!H38</f>
        <v>286163.71999999997</v>
      </c>
      <c r="I38" s="28">
        <f>시기외!I38*$G$3+I37*(1-$G$3)</f>
        <v>2.0372221802576946E-3</v>
      </c>
      <c r="J38" s="28">
        <f>외인!J38</f>
        <v>38486.94</v>
      </c>
      <c r="K38" s="28">
        <f>시기외!K38*$G$3+K37*(1-$G$3)</f>
        <v>2.260853177874271E-3</v>
      </c>
      <c r="L38" s="28">
        <f>외인!L38</f>
        <v>265357.75</v>
      </c>
      <c r="M38" s="28">
        <f>시기외!M38*$G$3+M37*(1-$G$3)</f>
        <v>2.0936016820669034E-3</v>
      </c>
      <c r="N38" s="28">
        <f>외인!N38</f>
        <v>221124.73</v>
      </c>
      <c r="O38" s="28">
        <f>시기외!O38*$G$3+O37*(1-$G$3)</f>
        <v>-2.4002779014215469E-3</v>
      </c>
      <c r="P38" s="28">
        <f>외인!P38</f>
        <v>192190.69</v>
      </c>
      <c r="Q38" s="28">
        <f>시기외!Q38*$G$3+Q37*(1-$G$3)</f>
        <v>3.9434097638502055E-4</v>
      </c>
      <c r="R38" s="28">
        <f>외인!R38</f>
        <v>118637.89</v>
      </c>
      <c r="S38" s="28">
        <f>시기외!S38*$G$3+S37*(1-$G$3)</f>
        <v>-1.3491137984644542E-3</v>
      </c>
      <c r="T38" s="28">
        <f>외인!T38</f>
        <v>8427.3700000000008</v>
      </c>
      <c r="U38" s="28">
        <f>시기외!U38*$G$3+U37*(1-$G$3)</f>
        <v>3.4377496623884266E-4</v>
      </c>
      <c r="V38" s="28">
        <f>외인!V38</f>
        <v>99878.86</v>
      </c>
      <c r="W38" s="28">
        <f>시기외!W38*$G$3+W37*(1-$G$3)</f>
        <v>6.2555503789187613E-4</v>
      </c>
      <c r="X38" s="28">
        <f>외인!X38</f>
        <v>1825423.89</v>
      </c>
      <c r="Y38" s="28">
        <f>시기외!Y38*$G$3+Y37*(1-$G$3)</f>
        <v>-3.6536753545410605E-3</v>
      </c>
      <c r="Z38" s="28">
        <f>외인!Z38</f>
        <v>42421.07</v>
      </c>
      <c r="AA38" s="28">
        <f>시기외!AA38*$G$3+AA37*(1-$G$3)</f>
        <v>-6.3180798360765688E-4</v>
      </c>
      <c r="AB38" s="28">
        <f>외인!AB38</f>
        <v>194110.96</v>
      </c>
      <c r="AC38" s="28">
        <f>시기외!AC38*$G$3+AC37*(1-$G$3)</f>
        <v>-9.1126171820936895E-5</v>
      </c>
      <c r="AD38" s="28">
        <f>외인!AD38</f>
        <v>18464.330000000002</v>
      </c>
      <c r="AE38" s="28">
        <f>시기외!AE38*$G$3+AE37*(1-$G$3)</f>
        <v>-8.3852063578624498E-4</v>
      </c>
      <c r="AF38" s="28">
        <f>외인!AF38</f>
        <v>24212.400000000001</v>
      </c>
      <c r="AG38" s="28">
        <f>시기외!AG38*$G$3+AG37*(1-$G$3)</f>
        <v>1.2095191988846807E-4</v>
      </c>
      <c r="AH38" s="28">
        <f>외인!AH38</f>
        <v>186352.36</v>
      </c>
      <c r="AI38" s="28">
        <f>시기외!AI38*$G$3+AI37*(1-$G$3)</f>
        <v>-9.872854938915833E-4</v>
      </c>
      <c r="AJ38" s="28">
        <f>외인!AJ38</f>
        <v>103321.23</v>
      </c>
      <c r="AK38" s="28">
        <f>시기외!AK38*$G$3+AK37*(1-$G$3)</f>
        <v>-1.3439230929790916E-3</v>
      </c>
      <c r="AL38" s="28">
        <f>외인!AL38</f>
        <v>81977.87</v>
      </c>
      <c r="AM38" s="28">
        <f>시기외!AM38*$G$3+AM37*(1-$G$3)</f>
        <v>-1.0142139056049126E-4</v>
      </c>
      <c r="AN38" s="28">
        <f>외인!AN38</f>
        <v>157394.63</v>
      </c>
      <c r="AO38" s="28">
        <f>시기외!AO38*$G$3+AO37*(1-$G$3)</f>
        <v>-3.3528173593927874E-3</v>
      </c>
      <c r="AP38" s="28">
        <f>외인!AP38</f>
        <v>110903</v>
      </c>
      <c r="AQ38" s="28">
        <f>시기외!AQ38*$G$3+AQ37*(1-$G$3)</f>
        <v>1.1769152610536201E-3</v>
      </c>
      <c r="AR38" s="28">
        <f>외인!AR38</f>
        <v>22317.23</v>
      </c>
      <c r="AS38" s="28">
        <f>시기외!AS38*$G$3+AS37*(1-$G$3)</f>
        <v>-1.1174728787765667E-3</v>
      </c>
      <c r="AT38" s="28">
        <f>외인!AT38</f>
        <v>72643.53</v>
      </c>
      <c r="AU38" s="28">
        <f>시기외!AU38*$G$3+AU37*(1-$G$3)</f>
        <v>-3.8826129191635753E-5</v>
      </c>
      <c r="AV38" s="28">
        <f>외인!AV38</f>
        <v>47449.21</v>
      </c>
      <c r="AW38" s="28">
        <f>시기외!AW38*$G$3+AW37*(1-$G$3)</f>
        <v>1.1944085695363756E-3</v>
      </c>
      <c r="AX38" s="28">
        <f>외인!AX38</f>
        <v>58773.56</v>
      </c>
      <c r="AY38" s="28">
        <f>시기외!AY38*$G$3+AY37*(1-$G$3)</f>
        <v>-2.5980510354567865E-3</v>
      </c>
      <c r="AZ38" s="28">
        <f>외인!AZ38</f>
        <v>1957884.4</v>
      </c>
      <c r="BA38" s="28">
        <f>시기외!BA38*$G$3+BA37*(1-$G$3)</f>
        <v>-3.2792250078866169E-3</v>
      </c>
      <c r="BB38" s="28">
        <f>외인!BB38</f>
        <v>94327.52</v>
      </c>
      <c r="BC38" s="28">
        <f>시기외!BC38*$G$3+BC37*(1-$G$3)</f>
        <v>-9.1634748697963663E-5</v>
      </c>
      <c r="BD38" s="28">
        <f>외인!BD38</f>
        <v>35459.18</v>
      </c>
      <c r="BE38" s="28">
        <f>시기외!BE38*$G$3+BE37*(1-$G$3)</f>
        <v>-2.069826435915995E-3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89223.2</v>
      </c>
      <c r="BI38" s="28">
        <f>시기외!BI38*$G$3+BI37*(1-$G$3)</f>
        <v>1.9010358746154436E-3</v>
      </c>
      <c r="BJ38" s="28">
        <f>외인!BJ38</f>
        <v>114065.35</v>
      </c>
      <c r="BK38" s="28">
        <f>시기외!BK38*$G$3+BK37*(1-$G$3)</f>
        <v>7.6464115017396708E-5</v>
      </c>
      <c r="BL38" s="28">
        <f>외인!BL38</f>
        <v>45961.32</v>
      </c>
      <c r="BM38" s="28">
        <f>시기외!BM38*$G$3+BM37*(1-$G$3)</f>
        <v>-9.8520348486009156E-4</v>
      </c>
      <c r="BN38" s="28">
        <f>외인!BN38</f>
        <v>44813.68</v>
      </c>
      <c r="BO38" s="28">
        <f>시기외!BO38*$G$3+BO37*(1-$G$3)</f>
        <v>-4.611484030378689E-4</v>
      </c>
      <c r="BP38" s="28">
        <f>외인!BP38</f>
        <v>68364.86</v>
      </c>
      <c r="BQ38" s="28">
        <f>시기외!BQ38*$G$3+BQ37*(1-$G$3)</f>
        <v>-2.4867771764602617E-3</v>
      </c>
      <c r="BR38" s="28">
        <f>외인!BR38</f>
        <v>234057.19</v>
      </c>
      <c r="BS38" s="28">
        <f>시기외!BS38*$G$3+BS37*(1-$G$3)</f>
        <v>6.6146060577510434E-4</v>
      </c>
      <c r="BT38" s="28">
        <f>외인!BT38</f>
        <v>1859384.37</v>
      </c>
      <c r="BU38" s="28">
        <f>시기외!BU38*$G$3+BU37*(1-$G$3)</f>
        <v>-3.5897918789024111E-3</v>
      </c>
      <c r="BV38" s="28">
        <f>외인!BV38</f>
        <v>362982.96</v>
      </c>
      <c r="BW38" s="28">
        <f>시기외!BW38*$G$3+BW37*(1-$G$3)</f>
        <v>3.0859024083952218E-4</v>
      </c>
      <c r="BX38" s="28">
        <f>외인!BX38</f>
        <v>71849.36</v>
      </c>
      <c r="BY38" s="28">
        <f>시기외!BY38*$G$3+BY37*(1-$G$3)</f>
        <v>-2.0882454049540465E-4</v>
      </c>
      <c r="BZ38" s="28">
        <f>외인!BZ38</f>
        <v>239372.5</v>
      </c>
      <c r="CA38" s="28">
        <f>시기외!CA38*$G$3+CA37*(1-$G$3)</f>
        <v>-2.243539623090748E-3</v>
      </c>
      <c r="CB38" s="28">
        <f>외인!CB38</f>
        <v>11762.67</v>
      </c>
      <c r="CC38" s="28">
        <f>시기외!CC38*$G$3+CC37*(1-$G$3)</f>
        <v>-1.8641396424338554E-3</v>
      </c>
      <c r="CD38" s="28">
        <f>외인!CD38</f>
        <v>28901.13</v>
      </c>
      <c r="CE38" s="28">
        <f>시기외!CE38*$G$3+CE37*(1-$G$3)</f>
        <v>-2.5732305315800548E-3</v>
      </c>
      <c r="CF38" s="28">
        <f>외인!CF38</f>
        <v>23262.560000000001</v>
      </c>
      <c r="CG38" s="28">
        <f>시기외!CG38*$G$3+CG37*(1-$G$3)</f>
        <v>1.498868990046298E-3</v>
      </c>
      <c r="CH38" s="28">
        <f>외인!CH38</f>
        <v>65815.08</v>
      </c>
      <c r="CI38" s="28">
        <f>시기외!CI38*$G$3+CI37*(1-$G$3)</f>
        <v>9.6958404875202597E-4</v>
      </c>
      <c r="CJ38" s="28">
        <f>외인!CJ38</f>
        <v>365598.69</v>
      </c>
      <c r="CK38" s="28">
        <f>시기외!CK38*$G$3+CK37*(1-$G$3)</f>
        <v>-8.3097307160753667E-5</v>
      </c>
      <c r="CL38" s="28">
        <f>외인!CL38</f>
        <v>221353.54</v>
      </c>
      <c r="CM38" s="28">
        <f>시기외!CM38*$G$3+CM37*(1-$G$3)</f>
        <v>-1.6266041088532676E-4</v>
      </c>
      <c r="CN38" s="28">
        <f>외인!CN38</f>
        <v>112183.88</v>
      </c>
      <c r="CO38" s="28">
        <f>시기외!CO38*$G$3+CO37*(1-$G$3)</f>
        <v>-7.8834937610929858E-4</v>
      </c>
      <c r="CP38" s="28">
        <f>외인!CP38</f>
        <v>94882.55</v>
      </c>
      <c r="CQ38" s="28">
        <f>시기외!CQ38*$G$3+CQ37*(1-$G$3)</f>
        <v>-9.5304027076995872E-5</v>
      </c>
      <c r="CR38" s="28">
        <f>외인!CR38</f>
        <v>151910.22</v>
      </c>
      <c r="CS38" s="28">
        <f>시기외!CS38*$G$3+CS37*(1-$G$3)</f>
        <v>-8.3364999035350873E-4</v>
      </c>
      <c r="CT38" s="28">
        <f>외인!CT38</f>
        <v>110876.21</v>
      </c>
      <c r="CU38" s="28">
        <f>시기외!CU38*$G$3+CU37*(1-$G$3)</f>
        <v>1.3932021669442716E-3</v>
      </c>
      <c r="CV38" s="28">
        <f>외인!CV38</f>
        <v>1859384.37</v>
      </c>
      <c r="CW38" s="28">
        <f>시기외!CW38*$G$3+CW37*(1-$G$3)</f>
        <v>-3.5897918789024111E-3</v>
      </c>
      <c r="CX38" s="28">
        <f>외인!CX38</f>
        <v>203084.32</v>
      </c>
      <c r="CY38" s="28">
        <f>시기외!CY38*$G$3+CY37*(1-$G$3)</f>
        <v>2.8201627232249068E-3</v>
      </c>
      <c r="CZ38" s="28">
        <f>외인!CZ38</f>
        <v>15944.45</v>
      </c>
      <c r="DA38" s="28">
        <f>시기외!DA38*$G$3+DA37*(1-$G$3)</f>
        <v>-1.3444830403088082E-3</v>
      </c>
      <c r="DB38" s="28">
        <f>외인!DB38</f>
        <v>35459.18</v>
      </c>
      <c r="DC38" s="28">
        <f>시기외!DC38*$G$3+DC37*(1-$G$3)</f>
        <v>-2.069826435915995E-3</v>
      </c>
      <c r="DD38" s="28">
        <f>외인!DD38</f>
        <v>8427.3700000000008</v>
      </c>
      <c r="DE38" s="28">
        <f>시기외!DE38*$G$3+DE37*(1-$G$3)</f>
        <v>3.4377496623884266E-4</v>
      </c>
      <c r="DF38" s="28">
        <f>외인!DF38</f>
        <v>53874.07</v>
      </c>
      <c r="DG38" s="28">
        <f>시기외!DG38*$G$3+DG37*(1-$G$3)</f>
        <v>-1.91214322831503E-4</v>
      </c>
      <c r="DH38" s="28">
        <f>외인!DH38</f>
        <v>21073.61</v>
      </c>
      <c r="DI38" s="28">
        <f>시기외!DI38*$G$3+DI37*(1-$G$3)</f>
        <v>-3.0313651836657721E-3</v>
      </c>
      <c r="DJ38" s="28">
        <f>외인!DJ38</f>
        <v>549987.56999999995</v>
      </c>
      <c r="DK38" s="28">
        <f>시기외!DK38*$G$3+DK37*(1-$G$3)</f>
        <v>5.0258422386059861E-4</v>
      </c>
      <c r="DL38" s="28">
        <f>외인!DL38</f>
        <v>87970.19</v>
      </c>
      <c r="DM38" s="28">
        <f>시기외!DM38*$G$3+DM37*(1-$G$3)</f>
        <v>-9.8694943551731924E-4</v>
      </c>
      <c r="DN38" s="28">
        <f>외인!DN38</f>
        <v>1859384.37</v>
      </c>
      <c r="DO38" s="28">
        <f>시기외!DO38*$G$3+DO37*(1-$G$3)</f>
        <v>-3.5897918789024111E-3</v>
      </c>
      <c r="DP38" s="28">
        <f>외인!DP38</f>
        <v>77987.05</v>
      </c>
      <c r="DQ38" s="28">
        <f>시기외!DQ38*$G$3+DQ37*(1-$G$3)</f>
        <v>-2.0561127887548723E-4</v>
      </c>
      <c r="DR38" s="28">
        <f>외인!DR38</f>
        <v>40075.93</v>
      </c>
      <c r="DS38" s="28">
        <f>시기외!DS38*$G$3+DS37*(1-$G$3)</f>
        <v>2.0903596305772852E-3</v>
      </c>
      <c r="DT38" s="28">
        <f>외인!DT38</f>
        <v>118637.89</v>
      </c>
      <c r="DU38" s="28">
        <f>시기외!DU38*$G$3+DU37*(1-$G$3)</f>
        <v>-1.3491137984644542E-3</v>
      </c>
      <c r="DV38" s="28">
        <f>외인!DV38</f>
        <v>32988.370000000003</v>
      </c>
      <c r="DW38" s="28">
        <f>시기외!DW38*$G$3+DW37*(1-$G$3)</f>
        <v>9.7264498192001789E-4</v>
      </c>
      <c r="DX38" s="28">
        <f>외인!DX38</f>
        <v>99878.86</v>
      </c>
      <c r="DY38" s="28">
        <f>시기외!DY38*$G$3+DY37*(1-$G$3)</f>
        <v>6.2555503789187613E-4</v>
      </c>
      <c r="DZ38" s="28">
        <f>외인!DZ38</f>
        <v>8497.7800000000007</v>
      </c>
      <c r="EA38" s="28">
        <f>시기외!EA38*$G$3+EA37*(1-$G$3)</f>
        <v>-1.5272976981577622E-3</v>
      </c>
      <c r="EB38" s="28">
        <f>외인!EB38</f>
        <v>12009.45</v>
      </c>
      <c r="EC38" s="28">
        <f>시기외!EC38*$G$3+EC37*(1-$G$3)</f>
        <v>-1.0853072688546722E-3</v>
      </c>
      <c r="ED38" s="28">
        <f>외인!ED38</f>
        <v>10157.950000000001</v>
      </c>
      <c r="EE38" s="28">
        <f>시기외!EE38*$G$3+EE37*(1-$G$3)</f>
        <v>-2.5246154444983802E-4</v>
      </c>
      <c r="EF38" s="28">
        <f>외인!EF38</f>
        <v>237791.25</v>
      </c>
      <c r="EG38" s="28">
        <f>시기외!EG38*$G$3+EG37*(1-$G$3)</f>
        <v>-7.3072483110036507E-5</v>
      </c>
      <c r="EH38" s="28">
        <f>외인!EH38</f>
        <v>160915.57</v>
      </c>
      <c r="EI38" s="28">
        <f>시기외!EI38*$G$3+EI37*(1-$G$3)</f>
        <v>-1.0688607672409882E-3</v>
      </c>
      <c r="EJ38" s="28">
        <f>외인!EJ38</f>
        <v>94145.06</v>
      </c>
      <c r="EK38" s="28">
        <f>시기외!EK38*$G$3+EK37*(1-$G$3)</f>
        <v>1.8017845433650384E-3</v>
      </c>
      <c r="EL38" s="28">
        <f>외인!EL38</f>
        <v>31391.47</v>
      </c>
      <c r="EM38" s="28">
        <f>시기외!EM38*$G$3+EM37*(1-$G$3)</f>
        <v>-2.2336015103175222E-3</v>
      </c>
      <c r="EN38" s="28">
        <f>외인!EN38</f>
        <v>40075.93</v>
      </c>
      <c r="EO38" s="28">
        <f>시기외!EO38*$G$3+EO37*(1-$G$3)</f>
        <v>2.0903596305772852E-3</v>
      </c>
      <c r="EP38" s="28">
        <f>외인!EP38</f>
        <v>175112.83</v>
      </c>
      <c r="EQ38" s="28">
        <f>시기외!EQ38*$G$3+EQ37*(1-$G$3)</f>
        <v>1.408095276076124E-3</v>
      </c>
      <c r="ER38" s="28">
        <f>외인!ER38</f>
        <v>13618.61</v>
      </c>
      <c r="ES38" s="28">
        <f>시기외!ES38*$G$3+ES37*(1-$G$3)</f>
        <v>-1.434068993014376E-3</v>
      </c>
      <c r="ET38" s="28">
        <f>외인!ET38</f>
        <v>110903</v>
      </c>
      <c r="EU38" s="28">
        <f>시기외!EU38*$G$3+EU37*(1-$G$3)</f>
        <v>1.1769152610536201E-3</v>
      </c>
      <c r="EV38" s="28">
        <f>외인!EV38</f>
        <v>42421.07</v>
      </c>
      <c r="EW38" s="28">
        <f>시기외!EW38*$G$3+EW37*(1-$G$3)</f>
        <v>-6.3180798360765688E-4</v>
      </c>
      <c r="EX38" s="28">
        <f>외인!EX38</f>
        <v>52461.48</v>
      </c>
      <c r="EY38" s="28">
        <f>시기외!EY38*$G$3+EY37*(1-$G$3)</f>
        <v>3.5399947156069769E-4</v>
      </c>
    </row>
    <row r="39" spans="1:155">
      <c r="A39" s="27">
        <f>외인!A39</f>
        <v>46118</v>
      </c>
      <c r="B39" s="28">
        <f>외인!B39</f>
        <v>4352651.26</v>
      </c>
      <c r="C39" s="28">
        <f>시기외!C39*$G$3+C38*(1-$G$3)</f>
        <v>-1.2852833345311171E-3</v>
      </c>
      <c r="D39" s="28">
        <f>외인!D39</f>
        <v>579662.86</v>
      </c>
      <c r="E39" s="28">
        <f>시기외!E39*$G$3+E38*(1-$G$3)</f>
        <v>-2.8331261607481212E-4</v>
      </c>
      <c r="F39" s="28">
        <f>외인!F39</f>
        <v>1891166.64</v>
      </c>
      <c r="G39" s="28">
        <f>시기외!G39*$G$3+G38*(1-$G$3)</f>
        <v>-2.530847330507415E-3</v>
      </c>
      <c r="H39" s="28">
        <f>외인!H39</f>
        <v>293902.92</v>
      </c>
      <c r="I39" s="28">
        <f>시기외!I39*$G$3+I38*(1-$G$3)</f>
        <v>2.1354463738548378E-3</v>
      </c>
      <c r="J39" s="28">
        <f>외인!J39</f>
        <v>38456.959999999999</v>
      </c>
      <c r="K39" s="28">
        <f>시기외!K39*$G$3+K38*(1-$G$3)</f>
        <v>2.0892105846304363E-3</v>
      </c>
      <c r="L39" s="28">
        <f>외인!L39</f>
        <v>272544.98</v>
      </c>
      <c r="M39" s="28">
        <f>시기외!M39*$G$3+M38*(1-$G$3)</f>
        <v>2.2235163684613977E-3</v>
      </c>
      <c r="N39" s="28">
        <f>외인!N39</f>
        <v>221205.45</v>
      </c>
      <c r="O39" s="28">
        <f>시기외!O39*$G$3+O38*(1-$G$3)</f>
        <v>-2.108127251906837E-3</v>
      </c>
      <c r="P39" s="28">
        <f>외인!P39</f>
        <v>191506.29</v>
      </c>
      <c r="Q39" s="28">
        <f>시기외!Q39*$G$3+Q38*(1-$G$3)</f>
        <v>3.5817524130055058E-4</v>
      </c>
      <c r="R39" s="28">
        <f>외인!R39</f>
        <v>118716.01</v>
      </c>
      <c r="S39" s="28">
        <f>시기외!S39*$G$3+S38*(1-$G$3)</f>
        <v>-1.4825137214083653E-3</v>
      </c>
      <c r="T39" s="28">
        <f>외인!T39</f>
        <v>8518.7199999999993</v>
      </c>
      <c r="U39" s="28">
        <f>시기외!U39*$G$3+U38*(1-$G$3)</f>
        <v>5.5853235340141115E-4</v>
      </c>
      <c r="V39" s="28">
        <f>외인!V39</f>
        <v>98855.11</v>
      </c>
      <c r="W39" s="28">
        <f>시기외!W39*$G$3+W38*(1-$G$3)</f>
        <v>8.4975369344582373E-4</v>
      </c>
      <c r="X39" s="28">
        <f>외인!X39</f>
        <v>1871908.24</v>
      </c>
      <c r="Y39" s="28">
        <f>시기외!Y39*$G$3+Y38*(1-$G$3)</f>
        <v>-3.1314189034325765E-3</v>
      </c>
      <c r="Z39" s="28">
        <f>외인!Z39</f>
        <v>42597.13</v>
      </c>
      <c r="AA39" s="28">
        <f>시기외!AA39*$G$3+AA38*(1-$G$3)</f>
        <v>-6.0293927519838061E-4</v>
      </c>
      <c r="AB39" s="28">
        <f>외인!AB39</f>
        <v>197043.05</v>
      </c>
      <c r="AC39" s="28">
        <f>시기외!AC39*$G$3+AC38*(1-$G$3)</f>
        <v>-6.481737293708387E-5</v>
      </c>
      <c r="AD39" s="28">
        <f>외인!AD39</f>
        <v>18448.939999999999</v>
      </c>
      <c r="AE39" s="28">
        <f>시기외!AE39*$G$3+AE38*(1-$G$3)</f>
        <v>-1.213194511997417E-3</v>
      </c>
      <c r="AF39" s="28">
        <f>외인!AF39</f>
        <v>24155.77</v>
      </c>
      <c r="AG39" s="28">
        <f>시기외!AG39*$G$3+AG38*(1-$G$3)</f>
        <v>2.9697811119161135E-4</v>
      </c>
      <c r="AH39" s="28">
        <f>외인!AH39</f>
        <v>181804.38</v>
      </c>
      <c r="AI39" s="28">
        <f>시기외!AI39*$G$3+AI38*(1-$G$3)</f>
        <v>-9.560068812167502E-4</v>
      </c>
      <c r="AJ39" s="28">
        <f>외인!AJ39</f>
        <v>102463.77</v>
      </c>
      <c r="AK39" s="28">
        <f>시기외!AK39*$G$3+AK38*(1-$G$3)</f>
        <v>-1.3391282624270178E-3</v>
      </c>
      <c r="AL39" s="28">
        <f>외인!AL39</f>
        <v>81691.12</v>
      </c>
      <c r="AM39" s="28">
        <f>시기외!AM39*$G$3+AM38*(1-$G$3)</f>
        <v>-1.1431192262840766E-4</v>
      </c>
      <c r="AN39" s="28">
        <f>외인!AN39</f>
        <v>157492.35</v>
      </c>
      <c r="AO39" s="28">
        <f>시기외!AO39*$G$3+AO38*(1-$G$3)</f>
        <v>-2.9395488516241785E-3</v>
      </c>
      <c r="AP39" s="28">
        <f>외인!AP39</f>
        <v>113122.44</v>
      </c>
      <c r="AQ39" s="28">
        <f>시기외!AQ39*$G$3+AQ38*(1-$G$3)</f>
        <v>1.040377669228171E-3</v>
      </c>
      <c r="AR39" s="28">
        <f>외인!AR39</f>
        <v>22405.77</v>
      </c>
      <c r="AS39" s="28">
        <f>시기외!AS39*$G$3+AS38*(1-$G$3)</f>
        <v>-1.735872374819117E-3</v>
      </c>
      <c r="AT39" s="28">
        <f>외인!AT39</f>
        <v>72856.97</v>
      </c>
      <c r="AU39" s="28">
        <f>시기외!AU39*$G$3+AU38*(1-$G$3)</f>
        <v>-1.4700699553685321E-4</v>
      </c>
      <c r="AV39" s="28">
        <f>외인!AV39</f>
        <v>47225.48</v>
      </c>
      <c r="AW39" s="28">
        <f>시기외!AW39*$G$3+AW38*(1-$G$3)</f>
        <v>1.510676827810808E-3</v>
      </c>
      <c r="AX39" s="28">
        <f>외인!AX39</f>
        <v>60093.47</v>
      </c>
      <c r="AY39" s="28">
        <f>시기외!AY39*$G$3+AY38*(1-$G$3)</f>
        <v>-2.3439957805406566E-3</v>
      </c>
      <c r="AZ39" s="28">
        <f>외인!AZ39</f>
        <v>2006609.01</v>
      </c>
      <c r="BA39" s="28">
        <f>시기외!BA39*$G$3+BA38*(1-$G$3)</f>
        <v>-2.7642496353000056E-3</v>
      </c>
      <c r="BB39" s="28">
        <f>외인!BB39</f>
        <v>95552.08</v>
      </c>
      <c r="BC39" s="28">
        <f>시기외!BC39*$G$3+BC38*(1-$G$3)</f>
        <v>-7.8873458506401725E-5</v>
      </c>
      <c r="BD39" s="28">
        <f>외인!BD39</f>
        <v>35295.32</v>
      </c>
      <c r="BE39" s="28">
        <f>시기외!BE39*$G$3+BE38*(1-$G$3)</f>
        <v>-1.9927397879493545E-3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90203.45</v>
      </c>
      <c r="BI39" s="28">
        <f>시기외!BI39*$G$3+BI38*(1-$G$3)</f>
        <v>2.3400434829905104E-3</v>
      </c>
      <c r="BJ39" s="28">
        <f>외인!BJ39</f>
        <v>115342.04</v>
      </c>
      <c r="BK39" s="28">
        <f>시기외!BK39*$G$3+BK38*(1-$G$3)</f>
        <v>6.5055985737409741E-6</v>
      </c>
      <c r="BL39" s="28">
        <f>외인!BL39</f>
        <v>46497.89</v>
      </c>
      <c r="BM39" s="28">
        <f>시기외!BM39*$G$3+BM38*(1-$G$3)</f>
        <v>-1.0018795657395227E-3</v>
      </c>
      <c r="BN39" s="28">
        <f>외인!BN39</f>
        <v>44744.42</v>
      </c>
      <c r="BO39" s="28">
        <f>시기외!BO39*$G$3+BO38*(1-$G$3)</f>
        <v>-3.2428967783350673E-4</v>
      </c>
      <c r="BP39" s="28">
        <f>외인!BP39</f>
        <v>69707.789999999994</v>
      </c>
      <c r="BQ39" s="28">
        <f>시기외!BQ39*$G$3+BQ38*(1-$G$3)</f>
        <v>-2.3181661984741351E-3</v>
      </c>
      <c r="BR39" s="28">
        <f>외인!BR39</f>
        <v>235198.28</v>
      </c>
      <c r="BS39" s="28">
        <f>시기외!BS39*$G$3+BS38*(1-$G$3)</f>
        <v>6.2746349898957544E-4</v>
      </c>
      <c r="BT39" s="28">
        <f>외인!BT39</f>
        <v>1905606.64</v>
      </c>
      <c r="BU39" s="28">
        <f>시기외!BU39*$G$3+BU38*(1-$G$3)</f>
        <v>-3.075732987386494E-3</v>
      </c>
      <c r="BV39" s="28">
        <f>외인!BV39</f>
        <v>361292.83</v>
      </c>
      <c r="BW39" s="28">
        <f>시기외!BW39*$G$3+BW38*(1-$G$3)</f>
        <v>6.1672663687667223E-4</v>
      </c>
      <c r="BX39" s="28">
        <f>외인!BX39</f>
        <v>71682.03</v>
      </c>
      <c r="BY39" s="28">
        <f>시기외!BY39*$G$3+BY38*(1-$G$3)</f>
        <v>-2.7211909289035088E-4</v>
      </c>
      <c r="BZ39" s="28">
        <f>외인!BZ39</f>
        <v>239183.48</v>
      </c>
      <c r="CA39" s="28">
        <f>시기외!CA39*$G$3+CA38*(1-$G$3)</f>
        <v>-1.9756296779282543E-3</v>
      </c>
      <c r="CB39" s="28">
        <f>외인!CB39</f>
        <v>11739.19</v>
      </c>
      <c r="CC39" s="28">
        <f>시기외!CC39*$G$3+CC38*(1-$G$3)</f>
        <v>-2.3116414986546641E-3</v>
      </c>
      <c r="CD39" s="28">
        <f>외인!CD39</f>
        <v>28825.39</v>
      </c>
      <c r="CE39" s="28">
        <f>시기외!CE39*$G$3+CE38*(1-$G$3)</f>
        <v>-2.4639018426242825E-3</v>
      </c>
      <c r="CF39" s="28">
        <f>외인!CF39</f>
        <v>23549.65</v>
      </c>
      <c r="CG39" s="28">
        <f>시기외!CG39*$G$3+CG38*(1-$G$3)</f>
        <v>1.3926590815766878E-3</v>
      </c>
      <c r="CH39" s="28">
        <f>외인!CH39</f>
        <v>65699.34</v>
      </c>
      <c r="CI39" s="28">
        <f>시기외!CI39*$G$3+CI38*(1-$G$3)</f>
        <v>1.1932345050988749E-3</v>
      </c>
      <c r="CJ39" s="28">
        <f>외인!CJ39</f>
        <v>359422.36</v>
      </c>
      <c r="CK39" s="28">
        <f>시기외!CK39*$G$3+CK38*(1-$G$3)</f>
        <v>-3.0341362451749028E-4</v>
      </c>
      <c r="CL39" s="28">
        <f>외인!CL39</f>
        <v>224539.19</v>
      </c>
      <c r="CM39" s="28">
        <f>시기외!CM39*$G$3+CM38*(1-$G$3)</f>
        <v>-1.2479576024049111E-4</v>
      </c>
      <c r="CN39" s="28">
        <f>외인!CN39</f>
        <v>112729.89</v>
      </c>
      <c r="CO39" s="28">
        <f>시기외!CO39*$G$3+CO38*(1-$G$3)</f>
        <v>-6.3207311330587069E-4</v>
      </c>
      <c r="CP39" s="28">
        <f>외인!CP39</f>
        <v>96098.15</v>
      </c>
      <c r="CQ39" s="28">
        <f>시기외!CQ39*$G$3+CQ38*(1-$G$3)</f>
        <v>-8.1634444004258081E-5</v>
      </c>
      <c r="CR39" s="28">
        <f>외인!CR39</f>
        <v>151345.72</v>
      </c>
      <c r="CS39" s="28">
        <f>시기외!CS39*$G$3+CS38*(1-$G$3)</f>
        <v>-9.1403715037764743E-4</v>
      </c>
      <c r="CT39" s="28">
        <f>외인!CT39</f>
        <v>111641.22</v>
      </c>
      <c r="CU39" s="28">
        <f>시기외!CU39*$G$3+CU38*(1-$G$3)</f>
        <v>1.6642506758341408E-3</v>
      </c>
      <c r="CV39" s="28">
        <f>외인!CV39</f>
        <v>1905606.64</v>
      </c>
      <c r="CW39" s="28">
        <f>시기외!CW39*$G$3+CW38*(1-$G$3)</f>
        <v>-3.075732987386494E-3</v>
      </c>
      <c r="CX39" s="28">
        <f>외인!CX39</f>
        <v>208146.2</v>
      </c>
      <c r="CY39" s="28">
        <f>시기외!CY39*$G$3+CY38*(1-$G$3)</f>
        <v>2.9327121980866839E-3</v>
      </c>
      <c r="CZ39" s="28">
        <f>외인!CZ39</f>
        <v>16019.88</v>
      </c>
      <c r="DA39" s="28">
        <f>시기외!DA39*$G$3+DA38*(1-$G$3)</f>
        <v>-1.4944077495519749E-3</v>
      </c>
      <c r="DB39" s="28">
        <f>외인!DB39</f>
        <v>35295.32</v>
      </c>
      <c r="DC39" s="28">
        <f>시기외!DC39*$G$3+DC38*(1-$G$3)</f>
        <v>-1.9927397879493545E-3</v>
      </c>
      <c r="DD39" s="28">
        <f>외인!DD39</f>
        <v>8518.7199999999993</v>
      </c>
      <c r="DE39" s="28">
        <f>시기외!DE39*$G$3+DE38*(1-$G$3)</f>
        <v>5.5853235340141115E-4</v>
      </c>
      <c r="DF39" s="28">
        <f>외인!DF39</f>
        <v>53818.83</v>
      </c>
      <c r="DG39" s="28">
        <f>시기외!DG39*$G$3+DG38*(1-$G$3)</f>
        <v>-2.2517175104580078E-4</v>
      </c>
      <c r="DH39" s="28">
        <f>외인!DH39</f>
        <v>21011.81</v>
      </c>
      <c r="DI39" s="28">
        <f>시기외!DI39*$G$3+DI38*(1-$G$3)</f>
        <v>-2.8856268563609753E-3</v>
      </c>
      <c r="DJ39" s="28">
        <f>외인!DJ39</f>
        <v>551753.81999999995</v>
      </c>
      <c r="DK39" s="28">
        <f>시기외!DK39*$G$3+DK38*(1-$G$3)</f>
        <v>5.4058256232616215E-4</v>
      </c>
      <c r="DL39" s="28">
        <f>외인!DL39</f>
        <v>88727.39</v>
      </c>
      <c r="DM39" s="28">
        <f>시기외!DM39*$G$3+DM38*(1-$G$3)</f>
        <v>-7.9523091176734236E-4</v>
      </c>
      <c r="DN39" s="28">
        <f>외인!DN39</f>
        <v>1905606.64</v>
      </c>
      <c r="DO39" s="28">
        <f>시기외!DO39*$G$3+DO38*(1-$G$3)</f>
        <v>-3.075732987386494E-3</v>
      </c>
      <c r="DP39" s="28">
        <f>외인!DP39</f>
        <v>76330.649999999994</v>
      </c>
      <c r="DQ39" s="28">
        <f>시기외!DQ39*$G$3+DQ38*(1-$G$3)</f>
        <v>-5.5495286544372747E-4</v>
      </c>
      <c r="DR39" s="28">
        <f>외인!DR39</f>
        <v>40138.839999999997</v>
      </c>
      <c r="DS39" s="28">
        <f>시기외!DS39*$G$3+DS38*(1-$G$3)</f>
        <v>1.9381778123061936E-3</v>
      </c>
      <c r="DT39" s="28">
        <f>외인!DT39</f>
        <v>118716.01</v>
      </c>
      <c r="DU39" s="28">
        <f>시기외!DU39*$G$3+DU38*(1-$G$3)</f>
        <v>-1.4825137214083653E-3</v>
      </c>
      <c r="DV39" s="28">
        <f>외인!DV39</f>
        <v>32336.84</v>
      </c>
      <c r="DW39" s="28">
        <f>시기외!DW39*$G$3+DW38*(1-$G$3)</f>
        <v>1.0985206316450301E-3</v>
      </c>
      <c r="DX39" s="28">
        <f>외인!DX39</f>
        <v>98855.11</v>
      </c>
      <c r="DY39" s="28">
        <f>시기외!DY39*$G$3+DY38*(1-$G$3)</f>
        <v>8.4975369344582373E-4</v>
      </c>
      <c r="DZ39" s="28">
        <f>외인!DZ39</f>
        <v>8431.19</v>
      </c>
      <c r="EA39" s="28">
        <f>시기외!EA39*$G$3+EA38*(1-$G$3)</f>
        <v>-9.9909528125775274E-4</v>
      </c>
      <c r="EB39" s="28">
        <f>외인!EB39</f>
        <v>11907.67</v>
      </c>
      <c r="EC39" s="28">
        <f>시기외!EC39*$G$3+EC38*(1-$G$3)</f>
        <v>-1.1446939330012301E-3</v>
      </c>
      <c r="ED39" s="28">
        <f>외인!ED39</f>
        <v>9863.26</v>
      </c>
      <c r="EE39" s="28">
        <f>시기외!EE39*$G$3+EE38*(1-$G$3)</f>
        <v>-2.3187085111049571E-4</v>
      </c>
      <c r="EF39" s="28">
        <f>외인!EF39</f>
        <v>235898.11</v>
      </c>
      <c r="EG39" s="28">
        <f>시기외!EG39*$G$3+EG38*(1-$G$3)</f>
        <v>-2.6313650911707665E-4</v>
      </c>
      <c r="EH39" s="28">
        <f>외인!EH39</f>
        <v>162938.1</v>
      </c>
      <c r="EI39" s="28">
        <f>시기외!EI39*$G$3+EI38*(1-$G$3)</f>
        <v>-9.8074977711766118E-4</v>
      </c>
      <c r="EJ39" s="28">
        <f>외인!EJ39</f>
        <v>93999.91</v>
      </c>
      <c r="EK39" s="28">
        <f>시기외!EK39*$G$3+EK38*(1-$G$3)</f>
        <v>1.8137852342074272E-3</v>
      </c>
      <c r="EL39" s="28">
        <f>외인!EL39</f>
        <v>31286.82</v>
      </c>
      <c r="EM39" s="28">
        <f>시기외!EM39*$G$3+EM38*(1-$G$3)</f>
        <v>-2.1356871494016601E-3</v>
      </c>
      <c r="EN39" s="28">
        <f>외인!EN39</f>
        <v>40138.839999999997</v>
      </c>
      <c r="EO39" s="28">
        <f>시기외!EO39*$G$3+EO38*(1-$G$3)</f>
        <v>1.9381778123061936E-3</v>
      </c>
      <c r="EP39" s="28">
        <f>외인!EP39</f>
        <v>172154.01</v>
      </c>
      <c r="EQ39" s="28">
        <f>시기외!EQ39*$G$3+EQ38*(1-$G$3)</f>
        <v>1.9140114628149079E-3</v>
      </c>
      <c r="ER39" s="28">
        <f>외인!ER39</f>
        <v>13087.32</v>
      </c>
      <c r="ES39" s="28">
        <f>시기외!ES39*$G$3+ES38*(1-$G$3)</f>
        <v>-9.3683938082067195E-4</v>
      </c>
      <c r="ET39" s="28">
        <f>외인!ET39</f>
        <v>113122.44</v>
      </c>
      <c r="EU39" s="28">
        <f>시기외!EU39*$G$3+EU38*(1-$G$3)</f>
        <v>1.040377669228171E-3</v>
      </c>
      <c r="EV39" s="28">
        <f>외인!EV39</f>
        <v>42597.13</v>
      </c>
      <c r="EW39" s="28">
        <f>시기외!EW39*$G$3+EW38*(1-$G$3)</f>
        <v>-6.0293927519838061E-4</v>
      </c>
      <c r="EX39" s="28">
        <f>외인!EX39</f>
        <v>53501.02</v>
      </c>
      <c r="EY39" s="28">
        <f>시기외!EY39*$G$3+EY38*(1-$G$3)</f>
        <v>3.5216102262024664E-4</v>
      </c>
    </row>
    <row r="40" spans="1:155">
      <c r="A40" s="27">
        <f>외인!A40</f>
        <v>46119</v>
      </c>
      <c r="B40" s="28">
        <f>외인!B40</f>
        <v>4388134.4400000004</v>
      </c>
      <c r="C40" s="28">
        <f>시기외!C40*$G$3+C39*(1-$G$3)</f>
        <v>-9.4721585533026652E-4</v>
      </c>
      <c r="D40" s="28">
        <f>외인!D40</f>
        <v>573926.65</v>
      </c>
      <c r="E40" s="28">
        <f>시기외!E40*$G$3+E39*(1-$G$3)</f>
        <v>-3.2519932470224521E-4</v>
      </c>
      <c r="F40" s="28">
        <f>외인!F40</f>
        <v>1909105.01</v>
      </c>
      <c r="G40" s="28">
        <f>시기외!G40*$G$3+G39*(1-$G$3)</f>
        <v>-2.0662862453577398E-3</v>
      </c>
      <c r="H40" s="28">
        <f>외인!H40</f>
        <v>294440.92</v>
      </c>
      <c r="I40" s="28">
        <f>시기외!I40*$G$3+I39*(1-$G$3)</f>
        <v>2.3999461927353208E-3</v>
      </c>
      <c r="J40" s="28">
        <f>외인!J40</f>
        <v>37566.519999999997</v>
      </c>
      <c r="K40" s="28">
        <f>시기외!K40*$G$3+K39*(1-$G$3)</f>
        <v>1.7789327864873804E-3</v>
      </c>
      <c r="L40" s="28">
        <f>외인!L40</f>
        <v>272646.38</v>
      </c>
      <c r="M40" s="28">
        <f>시기외!M40*$G$3+M39*(1-$G$3)</f>
        <v>2.5001306922652561E-3</v>
      </c>
      <c r="N40" s="28">
        <f>외인!N40</f>
        <v>221389.4</v>
      </c>
      <c r="O40" s="28">
        <f>시기외!O40*$G$3+O39*(1-$G$3)</f>
        <v>-1.8977725018091472E-3</v>
      </c>
      <c r="P40" s="28">
        <f>외인!P40</f>
        <v>192207.15</v>
      </c>
      <c r="Q40" s="28">
        <f>시기외!Q40*$G$3+Q39*(1-$G$3)</f>
        <v>3.2791634748093089E-4</v>
      </c>
      <c r="R40" s="28">
        <f>외인!R40</f>
        <v>118518.97</v>
      </c>
      <c r="S40" s="28">
        <f>시기외!S40*$G$3+S39*(1-$G$3)</f>
        <v>-1.5865593836964862E-3</v>
      </c>
      <c r="T40" s="28">
        <f>외인!T40</f>
        <v>8428.0499999999993</v>
      </c>
      <c r="U40" s="28">
        <f>시기외!U40*$G$3+U39*(1-$G$3)</f>
        <v>5.5493012218751567E-4</v>
      </c>
      <c r="V40" s="28">
        <f>외인!V40</f>
        <v>99456.3</v>
      </c>
      <c r="W40" s="28">
        <f>시기외!W40*$G$3+W39*(1-$G$3)</f>
        <v>9.3618769934906444E-4</v>
      </c>
      <c r="X40" s="28">
        <f>외인!X40</f>
        <v>1914030.24</v>
      </c>
      <c r="Y40" s="28">
        <f>시기외!Y40*$G$3+Y39*(1-$G$3)</f>
        <v>-2.4857446359666511E-3</v>
      </c>
      <c r="Z40" s="28">
        <f>외인!Z40</f>
        <v>42438.16</v>
      </c>
      <c r="AA40" s="28">
        <f>시기외!AA40*$G$3+AA39*(1-$G$3)</f>
        <v>-5.8130550382500814E-4</v>
      </c>
      <c r="AB40" s="28">
        <f>외인!AB40</f>
        <v>194674.19</v>
      </c>
      <c r="AC40" s="28">
        <f>시기외!AC40*$G$3+AC39*(1-$G$3)</f>
        <v>-4.5741500914544579E-5</v>
      </c>
      <c r="AD40" s="28">
        <f>외인!AD40</f>
        <v>18389.62</v>
      </c>
      <c r="AE40" s="28">
        <f>시기외!AE40*$G$3+AE39*(1-$G$3)</f>
        <v>-1.4584818320121616E-3</v>
      </c>
      <c r="AF40" s="28">
        <f>외인!AF40</f>
        <v>24129.759999999998</v>
      </c>
      <c r="AG40" s="28">
        <f>시기외!AG40*$G$3+AG39*(1-$G$3)</f>
        <v>5.8997085256283542E-4</v>
      </c>
      <c r="AH40" s="28">
        <f>외인!AH40</f>
        <v>180614.49</v>
      </c>
      <c r="AI40" s="28">
        <f>시기외!AI40*$G$3+AI39*(1-$G$3)</f>
        <v>-9.1131441513996644E-4</v>
      </c>
      <c r="AJ40" s="28">
        <f>외인!AJ40</f>
        <v>101645.54</v>
      </c>
      <c r="AK40" s="28">
        <f>시기외!AK40*$G$3+AK39*(1-$G$3)</f>
        <v>-1.4398456629094942E-3</v>
      </c>
      <c r="AL40" s="28">
        <f>외인!AL40</f>
        <v>81171.86</v>
      </c>
      <c r="AM40" s="28">
        <f>시기외!AM40*$G$3+AM39*(1-$G$3)</f>
        <v>-1.0978418570479145E-4</v>
      </c>
      <c r="AN40" s="28">
        <f>외인!AN40</f>
        <v>157991.99</v>
      </c>
      <c r="AO40" s="28">
        <f>시기외!AO40*$G$3+AO39*(1-$G$3)</f>
        <v>-2.6496751758274414E-3</v>
      </c>
      <c r="AP40" s="28">
        <f>외인!AP40</f>
        <v>111514.05</v>
      </c>
      <c r="AQ40" s="28">
        <f>시기외!AQ40*$G$3+AQ39*(1-$G$3)</f>
        <v>8.0920055273968469E-4</v>
      </c>
      <c r="AR40" s="28">
        <f>외인!AR40</f>
        <v>22423.91</v>
      </c>
      <c r="AS40" s="28">
        <f>시기외!AS40*$G$3+AS39*(1-$G$3)</f>
        <v>-2.1021363252567036E-3</v>
      </c>
      <c r="AT40" s="28">
        <f>외인!AT40</f>
        <v>72865.61</v>
      </c>
      <c r="AU40" s="28">
        <f>시기외!AU40*$G$3+AU39*(1-$G$3)</f>
        <v>-3.3656195546912795E-4</v>
      </c>
      <c r="AV40" s="28">
        <f>외인!AV40</f>
        <v>46778.59</v>
      </c>
      <c r="AW40" s="28">
        <f>시기외!AW40*$G$3+AW39*(1-$G$3)</f>
        <v>1.7535317421878524E-3</v>
      </c>
      <c r="AX40" s="28">
        <f>외인!AX40</f>
        <v>60579.6</v>
      </c>
      <c r="AY40" s="28">
        <f>시기외!AY40*$G$3+AY39*(1-$G$3)</f>
        <v>-2.1749154382196805E-3</v>
      </c>
      <c r="AZ40" s="28">
        <f>외인!AZ40</f>
        <v>2048208.66</v>
      </c>
      <c r="BA40" s="28">
        <f>시기외!BA40*$G$3+BA39*(1-$G$3)</f>
        <v>-2.1319785641993228E-3</v>
      </c>
      <c r="BB40" s="28">
        <f>외인!BB40</f>
        <v>94357.95</v>
      </c>
      <c r="BC40" s="28">
        <f>시기외!BC40*$G$3+BC39*(1-$G$3)</f>
        <v>-6.8972800176036219E-5</v>
      </c>
      <c r="BD40" s="28">
        <f>외인!BD40</f>
        <v>34910.26</v>
      </c>
      <c r="BE40" s="28">
        <f>시기외!BE40*$G$3+BE39*(1-$G$3)</f>
        <v>-2.0303876837050308E-3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88029.43</v>
      </c>
      <c r="BI40" s="28">
        <f>시기외!BI40*$G$3+BI39*(1-$G$3)</f>
        <v>2.6326681829470706E-3</v>
      </c>
      <c r="BJ40" s="28">
        <f>외인!BJ40</f>
        <v>115439.09</v>
      </c>
      <c r="BK40" s="28">
        <f>시기외!BK40*$G$3+BK39*(1-$G$3)</f>
        <v>1.4815738903576272E-4</v>
      </c>
      <c r="BL40" s="28">
        <f>외인!BL40</f>
        <v>46063.99</v>
      </c>
      <c r="BM40" s="28">
        <f>시기외!BM40*$G$3+BM39*(1-$G$3)</f>
        <v>-1.1773526236533252E-3</v>
      </c>
      <c r="BN40" s="28">
        <f>외인!BN40</f>
        <v>44409.08</v>
      </c>
      <c r="BO40" s="28">
        <f>시기외!BO40*$G$3+BO39*(1-$G$3)</f>
        <v>-1.787844161372589E-4</v>
      </c>
      <c r="BP40" s="28">
        <f>외인!BP40</f>
        <v>70286.929999999993</v>
      </c>
      <c r="BQ40" s="28">
        <f>시기외!BQ40*$G$3+BQ39*(1-$G$3)</f>
        <v>-2.2178591475801065E-3</v>
      </c>
      <c r="BR40" s="28">
        <f>외인!BR40</f>
        <v>232547.04</v>
      </c>
      <c r="BS40" s="28">
        <f>시기외!BS40*$G$3+BS39*(1-$G$3)</f>
        <v>5.1066014705893363E-4</v>
      </c>
      <c r="BT40" s="28">
        <f>외인!BT40</f>
        <v>1947657.66</v>
      </c>
      <c r="BU40" s="28">
        <f>시기외!BU40*$G$3+BU39*(1-$G$3)</f>
        <v>-2.4413753430987326E-3</v>
      </c>
      <c r="BV40" s="28">
        <f>외인!BV40</f>
        <v>367670.81</v>
      </c>
      <c r="BW40" s="28">
        <f>시기외!BW40*$G$3+BW39*(1-$G$3)</f>
        <v>1.0172134903919251E-3</v>
      </c>
      <c r="BX40" s="28">
        <f>외인!BX40</f>
        <v>71419.539999999994</v>
      </c>
      <c r="BY40" s="28">
        <f>시기외!BY40*$G$3+BY39*(1-$G$3)</f>
        <v>-2.711397865819003E-4</v>
      </c>
      <c r="BZ40" s="28">
        <f>외인!BZ40</f>
        <v>239163.85</v>
      </c>
      <c r="CA40" s="28">
        <f>시기외!CA40*$G$3+CA39*(1-$G$3)</f>
        <v>-1.783377057329395E-3</v>
      </c>
      <c r="CB40" s="28">
        <f>외인!CB40</f>
        <v>11719.22</v>
      </c>
      <c r="CC40" s="28">
        <f>시기외!CC40*$G$3+CC39*(1-$G$3)</f>
        <v>-2.6005733652955166E-3</v>
      </c>
      <c r="CD40" s="28">
        <f>외인!CD40</f>
        <v>27977.38</v>
      </c>
      <c r="CE40" s="28">
        <f>시기외!CE40*$G$3+CE39*(1-$G$3)</f>
        <v>-2.5849693284409848E-3</v>
      </c>
      <c r="CF40" s="28">
        <f>외인!CF40</f>
        <v>23595.91</v>
      </c>
      <c r="CG40" s="28">
        <f>시기외!CG40*$G$3+CG39*(1-$G$3)</f>
        <v>1.2136120260647127E-3</v>
      </c>
      <c r="CH40" s="28">
        <f>외인!CH40</f>
        <v>64950.63</v>
      </c>
      <c r="CI40" s="28">
        <f>시기외!CI40*$G$3+CI39*(1-$G$3)</f>
        <v>1.3218497487221762E-3</v>
      </c>
      <c r="CJ40" s="28">
        <f>외인!CJ40</f>
        <v>356899.82</v>
      </c>
      <c r="CK40" s="28">
        <f>시기외!CK40*$G$3+CK39*(1-$G$3)</f>
        <v>-3.963255975895288E-4</v>
      </c>
      <c r="CL40" s="28">
        <f>외인!CL40</f>
        <v>221954.81</v>
      </c>
      <c r="CM40" s="28">
        <f>시기외!CM40*$G$3+CM39*(1-$G$3)</f>
        <v>-1.1539743739271187E-4</v>
      </c>
      <c r="CN40" s="28">
        <f>외인!CN40</f>
        <v>111228.84</v>
      </c>
      <c r="CO40" s="28">
        <f>시기외!CO40*$G$3+CO39*(1-$G$3)</f>
        <v>-5.5167786110025077E-4</v>
      </c>
      <c r="CP40" s="28">
        <f>외인!CP40</f>
        <v>94898.64</v>
      </c>
      <c r="CQ40" s="28">
        <f>시기외!CQ40*$G$3+CQ39*(1-$G$3)</f>
        <v>-7.1117964019102342E-5</v>
      </c>
      <c r="CR40" s="28">
        <f>외인!CR40</f>
        <v>150523.79999999999</v>
      </c>
      <c r="CS40" s="28">
        <f>시기외!CS40*$G$3+CS39*(1-$G$3)</f>
        <v>-1.015248494501388E-3</v>
      </c>
      <c r="CT40" s="28">
        <f>외인!CT40</f>
        <v>110585.44</v>
      </c>
      <c r="CU40" s="28">
        <f>시기외!CU40*$G$3+CU39*(1-$G$3)</f>
        <v>1.9076240790911563E-3</v>
      </c>
      <c r="CV40" s="28">
        <f>외인!CV40</f>
        <v>1947657.66</v>
      </c>
      <c r="CW40" s="28">
        <f>시기외!CW40*$G$3+CW39*(1-$G$3)</f>
        <v>-2.4413753430987326E-3</v>
      </c>
      <c r="CX40" s="28">
        <f>외인!CX40</f>
        <v>207927.44</v>
      </c>
      <c r="CY40" s="28">
        <f>시기외!CY40*$G$3+CY39*(1-$G$3)</f>
        <v>3.0882832290897349E-3</v>
      </c>
      <c r="CZ40" s="28">
        <f>외인!CZ40</f>
        <v>16130.85</v>
      </c>
      <c r="DA40" s="28">
        <f>시기외!DA40*$G$3+DA39*(1-$G$3)</f>
        <v>-1.4974972214753584E-3</v>
      </c>
      <c r="DB40" s="28">
        <f>외인!DB40</f>
        <v>34910.26</v>
      </c>
      <c r="DC40" s="28">
        <f>시기외!DC40*$G$3+DC39*(1-$G$3)</f>
        <v>-2.0303876837050308E-3</v>
      </c>
      <c r="DD40" s="28">
        <f>외인!DD40</f>
        <v>8428.0499999999993</v>
      </c>
      <c r="DE40" s="28">
        <f>시기외!DE40*$G$3+DE39*(1-$G$3)</f>
        <v>5.5493012218751567E-4</v>
      </c>
      <c r="DF40" s="28">
        <f>외인!DF40</f>
        <v>53624.98</v>
      </c>
      <c r="DG40" s="28">
        <f>시기외!DG40*$G$3+DG39*(1-$G$3)</f>
        <v>-1.986203173772839E-4</v>
      </c>
      <c r="DH40" s="28">
        <f>외인!DH40</f>
        <v>20215.09</v>
      </c>
      <c r="DI40" s="28">
        <f>시기외!DI40*$G$3+DI39*(1-$G$3)</f>
        <v>-3.0514343975610301E-3</v>
      </c>
      <c r="DJ40" s="28">
        <f>외인!DJ40</f>
        <v>549157.43000000005</v>
      </c>
      <c r="DK40" s="28">
        <f>시기외!DK40*$G$3+DK39*(1-$G$3)</f>
        <v>6.151485610249184E-4</v>
      </c>
      <c r="DL40" s="28">
        <f>외인!DL40</f>
        <v>87320.38</v>
      </c>
      <c r="DM40" s="28">
        <f>시기외!DM40*$G$3+DM39*(1-$G$3)</f>
        <v>-7.0227549437527448E-4</v>
      </c>
      <c r="DN40" s="28">
        <f>외인!DN40</f>
        <v>1947657.66</v>
      </c>
      <c r="DO40" s="28">
        <f>시기외!DO40*$G$3+DO39*(1-$G$3)</f>
        <v>-2.4413753430987326E-3</v>
      </c>
      <c r="DP40" s="28">
        <f>외인!DP40</f>
        <v>76062.48</v>
      </c>
      <c r="DQ40" s="28">
        <f>시기외!DQ40*$G$3+DQ39*(1-$G$3)</f>
        <v>-8.371073597514512E-4</v>
      </c>
      <c r="DR40" s="28">
        <f>외인!DR40</f>
        <v>39194.26</v>
      </c>
      <c r="DS40" s="28">
        <f>시기외!DS40*$G$3+DS39*(1-$G$3)</f>
        <v>1.6792488258766652E-3</v>
      </c>
      <c r="DT40" s="28">
        <f>외인!DT40</f>
        <v>118518.97</v>
      </c>
      <c r="DU40" s="28">
        <f>시기외!DU40*$G$3+DU39*(1-$G$3)</f>
        <v>-1.5865593836964862E-3</v>
      </c>
      <c r="DV40" s="28">
        <f>외인!DV40</f>
        <v>31719.82</v>
      </c>
      <c r="DW40" s="28">
        <f>시기외!DW40*$G$3+DW39*(1-$G$3)</f>
        <v>1.0200214147173432E-3</v>
      </c>
      <c r="DX40" s="28">
        <f>외인!DX40</f>
        <v>99456.3</v>
      </c>
      <c r="DY40" s="28">
        <f>시기외!DY40*$G$3+DY39*(1-$G$3)</f>
        <v>9.3618769934906444E-4</v>
      </c>
      <c r="DZ40" s="28">
        <f>외인!DZ40</f>
        <v>8281.2999999999993</v>
      </c>
      <c r="EA40" s="28">
        <f>시기외!EA40*$G$3+EA39*(1-$G$3)</f>
        <v>-6.7038792013775336E-4</v>
      </c>
      <c r="EB40" s="28">
        <f>외인!EB40</f>
        <v>11743.2</v>
      </c>
      <c r="EC40" s="28">
        <f>시기외!EC40*$G$3+EC39*(1-$G$3)</f>
        <v>-1.3422240284015135E-3</v>
      </c>
      <c r="ED40" s="28">
        <f>외인!ED40</f>
        <v>9700.14</v>
      </c>
      <c r="EE40" s="28">
        <f>시기외!EE40*$G$3+EE39*(1-$G$3)</f>
        <v>-2.2062311943317394E-4</v>
      </c>
      <c r="EF40" s="28">
        <f>외인!EF40</f>
        <v>234108.96</v>
      </c>
      <c r="EG40" s="28">
        <f>시기외!EG40*$G$3+EG39*(1-$G$3)</f>
        <v>-2.9165536994191563E-4</v>
      </c>
      <c r="EH40" s="28">
        <f>외인!EH40</f>
        <v>164564.45000000001</v>
      </c>
      <c r="EI40" s="28">
        <f>시기외!EI40*$G$3+EI39*(1-$G$3)</f>
        <v>-8.3866231051299141E-4</v>
      </c>
      <c r="EJ40" s="28">
        <f>외인!EJ40</f>
        <v>92418.18</v>
      </c>
      <c r="EK40" s="28">
        <f>시기외!EK40*$G$3+EK39*(1-$G$3)</f>
        <v>1.6930685089977932E-3</v>
      </c>
      <c r="EL40" s="28">
        <f>외인!EL40</f>
        <v>30431.31</v>
      </c>
      <c r="EM40" s="28">
        <f>시기외!EM40*$G$3+EM39*(1-$G$3)</f>
        <v>-2.257111899075809E-3</v>
      </c>
      <c r="EN40" s="28">
        <f>외인!EN40</f>
        <v>39194.26</v>
      </c>
      <c r="EO40" s="28">
        <f>시기외!EO40*$G$3+EO39*(1-$G$3)</f>
        <v>1.6792488258766652E-3</v>
      </c>
      <c r="EP40" s="28">
        <f>외인!EP40</f>
        <v>177621.55</v>
      </c>
      <c r="EQ40" s="28">
        <f>시기외!EQ40*$G$3+EQ39*(1-$G$3)</f>
        <v>2.5552974028088477E-3</v>
      </c>
      <c r="ER40" s="28">
        <f>외인!ER40</f>
        <v>12694.48</v>
      </c>
      <c r="ES40" s="28">
        <f>시기외!ES40*$G$3+ES39*(1-$G$3)</f>
        <v>-9.2577837958790835E-4</v>
      </c>
      <c r="ET40" s="28">
        <f>외인!ET40</f>
        <v>111514.05</v>
      </c>
      <c r="EU40" s="28">
        <f>시기외!EU40*$G$3+EU39*(1-$G$3)</f>
        <v>8.0920055273968469E-4</v>
      </c>
      <c r="EV40" s="28">
        <f>외인!EV40</f>
        <v>42438.16</v>
      </c>
      <c r="EW40" s="28">
        <f>시기외!EW40*$G$3+EW39*(1-$G$3)</f>
        <v>-5.8130550382500814E-4</v>
      </c>
      <c r="EX40" s="28">
        <f>외인!EX40</f>
        <v>52460.480000000003</v>
      </c>
      <c r="EY40" s="28">
        <f>시기외!EY40*$G$3+EY39*(1-$G$3)</f>
        <v>3.5182513231269737E-4</v>
      </c>
    </row>
    <row r="41" spans="1:155">
      <c r="A41" s="27">
        <f>외인!A41</f>
        <v>46120</v>
      </c>
      <c r="B41" s="28">
        <f>외인!B41</f>
        <v>4689521.4000000004</v>
      </c>
      <c r="C41" s="28">
        <f>시기외!C41*$G$3+C40*(1-$G$3)</f>
        <v>-6.2966732701446118E-4</v>
      </c>
      <c r="D41" s="28">
        <f>외인!D41</f>
        <v>603100.29</v>
      </c>
      <c r="E41" s="28">
        <f>시기외!E41*$G$3+E40*(1-$G$3)</f>
        <v>-4.296550205468647E-4</v>
      </c>
      <c r="F41" s="28">
        <f>외인!F41</f>
        <v>2041061.47</v>
      </c>
      <c r="G41" s="28">
        <f>시기외!G41*$G$3+G40*(1-$G$3)</f>
        <v>-1.7017227524828856E-3</v>
      </c>
      <c r="H41" s="28">
        <f>외인!H41</f>
        <v>300972.31</v>
      </c>
      <c r="I41" s="28">
        <f>시기외!I41*$G$3+I40*(1-$G$3)</f>
        <v>2.5277231661241786E-3</v>
      </c>
      <c r="J41" s="28">
        <f>외인!J41</f>
        <v>39090.22</v>
      </c>
      <c r="K41" s="28">
        <f>시기외!K41*$G$3+K40*(1-$G$3)</f>
        <v>1.3685650467029113E-3</v>
      </c>
      <c r="L41" s="28">
        <f>외인!L41</f>
        <v>278605.06</v>
      </c>
      <c r="M41" s="28">
        <f>시기외!M41*$G$3+M40*(1-$G$3)</f>
        <v>2.6543500672712491E-3</v>
      </c>
      <c r="N41" s="28">
        <f>외인!N41</f>
        <v>235763.4</v>
      </c>
      <c r="O41" s="28">
        <f>시기외!O41*$G$3+O40*(1-$G$3)</f>
        <v>-1.7038131879357204E-3</v>
      </c>
      <c r="P41" s="28">
        <f>외인!P41</f>
        <v>198309.09</v>
      </c>
      <c r="Q41" s="28">
        <f>시기외!Q41*$G$3+Q40*(1-$G$3)</f>
        <v>2.7663758363492803E-4</v>
      </c>
      <c r="R41" s="28">
        <f>외인!R41</f>
        <v>123826.12</v>
      </c>
      <c r="S41" s="28">
        <f>시기외!S41*$G$3+S40*(1-$G$3)</f>
        <v>-1.7061470608077734E-3</v>
      </c>
      <c r="T41" s="28">
        <f>외인!T41</f>
        <v>8414.92</v>
      </c>
      <c r="U41" s="28">
        <f>시기외!U41*$G$3+U40*(1-$G$3)</f>
        <v>4.7175016263950831E-4</v>
      </c>
      <c r="V41" s="28">
        <f>외인!V41</f>
        <v>107914.32</v>
      </c>
      <c r="W41" s="28">
        <f>시기외!W41*$G$3+W40*(1-$G$3)</f>
        <v>9.6751161095195775E-4</v>
      </c>
      <c r="X41" s="28">
        <f>외인!X41</f>
        <v>2089291.42</v>
      </c>
      <c r="Y41" s="28">
        <f>시기외!Y41*$G$3+Y40*(1-$G$3)</f>
        <v>-1.8412475181362104E-3</v>
      </c>
      <c r="Z41" s="28">
        <f>외인!Z41</f>
        <v>44107.360000000001</v>
      </c>
      <c r="AA41" s="28">
        <f>시기외!AA41*$G$3+AA40*(1-$G$3)</f>
        <v>-5.6435437811303555E-4</v>
      </c>
      <c r="AB41" s="28">
        <f>외인!AB41</f>
        <v>205031.34</v>
      </c>
      <c r="AC41" s="28">
        <f>시기외!AC41*$G$3+AC40*(1-$G$3)</f>
        <v>-4.6757780419637673E-6</v>
      </c>
      <c r="AD41" s="28">
        <f>외인!AD41</f>
        <v>19692.009999999998</v>
      </c>
      <c r="AE41" s="28">
        <f>시기외!AE41*$G$3+AE40*(1-$G$3)</f>
        <v>-1.4166808968120723E-3</v>
      </c>
      <c r="AF41" s="28">
        <f>외인!AF41</f>
        <v>24454.07</v>
      </c>
      <c r="AG41" s="28">
        <f>시기외!AG41*$G$3+AG40*(1-$G$3)</f>
        <v>6.3037823023338738E-4</v>
      </c>
      <c r="AH41" s="28">
        <f>외인!AH41</f>
        <v>188542.27</v>
      </c>
      <c r="AI41" s="28">
        <f>시기외!AI41*$G$3+AI40*(1-$G$3)</f>
        <v>-7.7635892946786216E-4</v>
      </c>
      <c r="AJ41" s="28">
        <f>외인!AJ41</f>
        <v>104244.63</v>
      </c>
      <c r="AK41" s="28">
        <f>시기외!AK41*$G$3+AK40*(1-$G$3)</f>
        <v>-1.6862096857084034E-3</v>
      </c>
      <c r="AL41" s="28">
        <f>외인!AL41</f>
        <v>85677.54</v>
      </c>
      <c r="AM41" s="28">
        <f>시기외!AM41*$G$3+AM40*(1-$G$3)</f>
        <v>-1.0497897885758326E-4</v>
      </c>
      <c r="AN41" s="28">
        <f>외인!AN41</f>
        <v>168536.51</v>
      </c>
      <c r="AO41" s="28">
        <f>시기외!AO41*$G$3+AO40*(1-$G$3)</f>
        <v>-2.3611305231971244E-3</v>
      </c>
      <c r="AP41" s="28">
        <f>외인!AP41</f>
        <v>120388.71</v>
      </c>
      <c r="AQ41" s="28">
        <f>시기외!AQ41*$G$3+AQ40*(1-$G$3)</f>
        <v>7.9811005369561359E-4</v>
      </c>
      <c r="AR41" s="28">
        <f>외인!AR41</f>
        <v>23553.27</v>
      </c>
      <c r="AS41" s="28">
        <f>시기외!AS41*$G$3+AS40*(1-$G$3)</f>
        <v>-2.1859255437089841E-3</v>
      </c>
      <c r="AT41" s="28">
        <f>외인!AT41</f>
        <v>76361.42</v>
      </c>
      <c r="AU41" s="28">
        <f>시기외!AU41*$G$3+AU40*(1-$G$3)</f>
        <v>-3.6720499920347733E-4</v>
      </c>
      <c r="AV41" s="28">
        <f>외인!AV41</f>
        <v>47240.51</v>
      </c>
      <c r="AW41" s="28">
        <f>시기외!AW41*$G$3+AW40*(1-$G$3)</f>
        <v>1.6754770458717436E-3</v>
      </c>
      <c r="AX41" s="28">
        <f>외인!AX41</f>
        <v>70238.66</v>
      </c>
      <c r="AY41" s="28">
        <f>시기외!AY41*$G$3+AY40*(1-$G$3)</f>
        <v>-1.8043915787999357E-3</v>
      </c>
      <c r="AZ41" s="28">
        <f>외인!AZ41</f>
        <v>2232670.62</v>
      </c>
      <c r="BA41" s="28">
        <f>시기외!BA41*$G$3+BA40*(1-$G$3)</f>
        <v>-1.5119700677062747E-3</v>
      </c>
      <c r="BB41" s="28">
        <f>외인!BB41</f>
        <v>99809.87</v>
      </c>
      <c r="BC41" s="28">
        <f>시기외!BC41*$G$3+BC40*(1-$G$3)</f>
        <v>-4.4535312227729104E-5</v>
      </c>
      <c r="BD41" s="28">
        <f>외인!BD41</f>
        <v>38172.43</v>
      </c>
      <c r="BE41" s="28">
        <f>시기외!BE41*$G$3+BE40*(1-$G$3)</f>
        <v>-1.8886630381383727E-3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90888.2</v>
      </c>
      <c r="BI41" s="28">
        <f>시기외!BI41*$G$3+BI40*(1-$G$3)</f>
        <v>2.7646503284750931E-3</v>
      </c>
      <c r="BJ41" s="28">
        <f>외인!BJ41</f>
        <v>120674.15</v>
      </c>
      <c r="BK41" s="28">
        <f>시기외!BK41*$G$3+BK40*(1-$G$3)</f>
        <v>3.0916470057156138E-4</v>
      </c>
      <c r="BL41" s="28">
        <f>외인!BL41</f>
        <v>48628.42</v>
      </c>
      <c r="BM41" s="28">
        <f>시기외!BM41*$G$3+BM40*(1-$G$3)</f>
        <v>-2.8930229824488426E-3</v>
      </c>
      <c r="BN41" s="28">
        <f>외인!BN41</f>
        <v>46619.519999999997</v>
      </c>
      <c r="BO41" s="28">
        <f>시기외!BO41*$G$3+BO40*(1-$G$3)</f>
        <v>4.0552045577950228E-5</v>
      </c>
      <c r="BP41" s="28">
        <f>외인!BP41</f>
        <v>80513.02</v>
      </c>
      <c r="BQ41" s="28">
        <f>시기외!BQ41*$G$3+BQ40*(1-$G$3)</f>
        <v>-1.9349874830271606E-3</v>
      </c>
      <c r="BR41" s="28">
        <f>외인!BR41</f>
        <v>250430.56</v>
      </c>
      <c r="BS41" s="28">
        <f>시기외!BS41*$G$3+BS40*(1-$G$3)</f>
        <v>5.0939776328052535E-4</v>
      </c>
      <c r="BT41" s="28">
        <f>외인!BT41</f>
        <v>2125439.75</v>
      </c>
      <c r="BU41" s="28">
        <f>시기외!BU41*$G$3+BU40*(1-$G$3)</f>
        <v>-1.8106196317839375E-3</v>
      </c>
      <c r="BV41" s="28">
        <f>외인!BV41</f>
        <v>385986.29</v>
      </c>
      <c r="BW41" s="28">
        <f>시기외!BW41*$G$3+BW40*(1-$G$3)</f>
        <v>1.3324098345241999E-3</v>
      </c>
      <c r="BX41" s="28">
        <f>외인!BX41</f>
        <v>74163.759999999995</v>
      </c>
      <c r="BY41" s="28">
        <f>시기외!BY41*$G$3+BY40*(1-$G$3)</f>
        <v>-2.8995729973737953E-4</v>
      </c>
      <c r="BZ41" s="28">
        <f>외인!BZ41</f>
        <v>254214.05</v>
      </c>
      <c r="CA41" s="28">
        <f>시기외!CA41*$G$3+CA40*(1-$G$3)</f>
        <v>-1.592042535271923E-3</v>
      </c>
      <c r="CB41" s="28">
        <f>외인!CB41</f>
        <v>12030.48</v>
      </c>
      <c r="CC41" s="28">
        <f>시기외!CC41*$G$3+CC40*(1-$G$3)</f>
        <v>-2.9493522635641659E-3</v>
      </c>
      <c r="CD41" s="28">
        <f>외인!CD41</f>
        <v>28656.97</v>
      </c>
      <c r="CE41" s="28">
        <f>시기외!CE41*$G$3+CE40*(1-$G$3)</f>
        <v>-2.6284148551122734E-3</v>
      </c>
      <c r="CF41" s="28">
        <f>외인!CF41</f>
        <v>24194.34</v>
      </c>
      <c r="CG41" s="28">
        <f>시기외!CG41*$G$3+CG40*(1-$G$3)</f>
        <v>1.2470429729041005E-3</v>
      </c>
      <c r="CH41" s="28">
        <f>외인!CH41</f>
        <v>65850.929999999993</v>
      </c>
      <c r="CI41" s="28">
        <f>시기외!CI41*$G$3+CI40*(1-$G$3)</f>
        <v>1.2347882243095682E-3</v>
      </c>
      <c r="CJ41" s="28">
        <f>외인!CJ41</f>
        <v>366487.24</v>
      </c>
      <c r="CK41" s="28">
        <f>시기외!CK41*$G$3+CK40*(1-$G$3)</f>
        <v>-5.8155682381514154E-4</v>
      </c>
      <c r="CL41" s="28">
        <f>외인!CL41</f>
        <v>232954.95</v>
      </c>
      <c r="CM41" s="28">
        <f>시기외!CM41*$G$3+CM40*(1-$G$3)</f>
        <v>-7.0468047688857559E-5</v>
      </c>
      <c r="CN41" s="28">
        <f>외인!CN41</f>
        <v>121845.36</v>
      </c>
      <c r="CO41" s="28">
        <f>시기외!CO41*$G$3+CO40*(1-$G$3)</f>
        <v>-4.5482194270842126E-4</v>
      </c>
      <c r="CP41" s="28">
        <f>외인!CP41</f>
        <v>100379.67</v>
      </c>
      <c r="CQ41" s="28">
        <f>시기외!CQ41*$G$3+CQ40*(1-$G$3)</f>
        <v>-4.5509349539068893E-5</v>
      </c>
      <c r="CR41" s="28">
        <f>외인!CR41</f>
        <v>156431.9</v>
      </c>
      <c r="CS41" s="28">
        <f>시기외!CS41*$G$3+CS40*(1-$G$3)</f>
        <v>-1.1939182779495587E-3</v>
      </c>
      <c r="CT41" s="28">
        <f>외인!CT41</f>
        <v>120175.23</v>
      </c>
      <c r="CU41" s="28">
        <f>시기외!CU41*$G$3+CU40*(1-$G$3)</f>
        <v>2.0527977783528122E-3</v>
      </c>
      <c r="CV41" s="28">
        <f>외인!CV41</f>
        <v>2125439.75</v>
      </c>
      <c r="CW41" s="28">
        <f>시기외!CW41*$G$3+CW40*(1-$G$3)</f>
        <v>-1.8106196317839375E-3</v>
      </c>
      <c r="CX41" s="28">
        <f>외인!CX41</f>
        <v>212122.83</v>
      </c>
      <c r="CY41" s="28">
        <f>시기외!CY41*$G$3+CY40*(1-$G$3)</f>
        <v>3.0488972110953834E-3</v>
      </c>
      <c r="CZ41" s="28">
        <f>외인!CZ41</f>
        <v>17128.18</v>
      </c>
      <c r="DA41" s="28">
        <f>시기외!DA41*$G$3+DA40*(1-$G$3)</f>
        <v>-1.2265141715996583E-3</v>
      </c>
      <c r="DB41" s="28">
        <f>외인!DB41</f>
        <v>38172.43</v>
      </c>
      <c r="DC41" s="28">
        <f>시기외!DC41*$G$3+DC40*(1-$G$3)</f>
        <v>-1.8886630381383727E-3</v>
      </c>
      <c r="DD41" s="28">
        <f>외인!DD41</f>
        <v>8414.92</v>
      </c>
      <c r="DE41" s="28">
        <f>시기외!DE41*$G$3+DE40*(1-$G$3)</f>
        <v>4.7175016263950831E-4</v>
      </c>
      <c r="DF41" s="28">
        <f>외인!DF41</f>
        <v>55736.3</v>
      </c>
      <c r="DG41" s="28">
        <f>시기외!DG41*$G$3+DG40*(1-$G$3)</f>
        <v>-2.0295291267821811E-4</v>
      </c>
      <c r="DH41" s="28">
        <f>외인!DH41</f>
        <v>20804.53</v>
      </c>
      <c r="DI41" s="28">
        <f>시기외!DI41*$G$3+DI40*(1-$G$3)</f>
        <v>-3.1204751418524054E-3</v>
      </c>
      <c r="DJ41" s="28">
        <f>외인!DJ41</f>
        <v>572955.84</v>
      </c>
      <c r="DK41" s="28">
        <f>시기외!DK41*$G$3+DK40*(1-$G$3)</f>
        <v>7.0328450894696648E-4</v>
      </c>
      <c r="DL41" s="28">
        <f>외인!DL41</f>
        <v>96468.76</v>
      </c>
      <c r="DM41" s="28">
        <f>시기외!DM41*$G$3+DM40*(1-$G$3)</f>
        <v>-6.003889496123422E-4</v>
      </c>
      <c r="DN41" s="28">
        <f>외인!DN41</f>
        <v>2125439.75</v>
      </c>
      <c r="DO41" s="28">
        <f>시기외!DO41*$G$3+DO40*(1-$G$3)</f>
        <v>-1.8106196317839375E-3</v>
      </c>
      <c r="DP41" s="28">
        <f>외인!DP41</f>
        <v>79130.33</v>
      </c>
      <c r="DQ41" s="28">
        <f>시기외!DQ41*$G$3+DQ40*(1-$G$3)</f>
        <v>-1.1778099768087287E-3</v>
      </c>
      <c r="DR41" s="28">
        <f>외인!DR41</f>
        <v>40738.35</v>
      </c>
      <c r="DS41" s="28">
        <f>시기외!DS41*$G$3+DS40*(1-$G$3)</f>
        <v>1.3021714097634501E-3</v>
      </c>
      <c r="DT41" s="28">
        <f>외인!DT41</f>
        <v>123826.12</v>
      </c>
      <c r="DU41" s="28">
        <f>시기외!DU41*$G$3+DU40*(1-$G$3)</f>
        <v>-1.7061470608077734E-3</v>
      </c>
      <c r="DV41" s="28">
        <f>외인!DV41</f>
        <v>32326.06</v>
      </c>
      <c r="DW41" s="28">
        <f>시기외!DW41*$G$3+DW40*(1-$G$3)</f>
        <v>6.3365405731430813E-4</v>
      </c>
      <c r="DX41" s="28">
        <f>외인!DX41</f>
        <v>107914.32</v>
      </c>
      <c r="DY41" s="28">
        <f>시기외!DY41*$G$3+DY40*(1-$G$3)</f>
        <v>9.6751161095195775E-4</v>
      </c>
      <c r="DZ41" s="28">
        <f>외인!DZ41</f>
        <v>8546.4500000000007</v>
      </c>
      <c r="EA41" s="28">
        <f>시기외!EA41*$G$3+EA40*(1-$G$3)</f>
        <v>-3.2531550653442092E-4</v>
      </c>
      <c r="EB41" s="28">
        <f>외인!EB41</f>
        <v>12132.21</v>
      </c>
      <c r="EC41" s="28">
        <f>시기외!EC41*$G$3+EC40*(1-$G$3)</f>
        <v>-1.3619535332027109E-3</v>
      </c>
      <c r="ED41" s="28">
        <f>외인!ED41</f>
        <v>10166.36</v>
      </c>
      <c r="EE41" s="28">
        <f>시기외!EE41*$G$3+EE40*(1-$G$3)</f>
        <v>-2.5977283921063845E-4</v>
      </c>
      <c r="EF41" s="28">
        <f>외인!EF41</f>
        <v>238990.21</v>
      </c>
      <c r="EG41" s="28">
        <f>시기외!EG41*$G$3+EG40*(1-$G$3)</f>
        <v>-4.2725617512195523E-4</v>
      </c>
      <c r="EH41" s="28">
        <f>외인!EH41</f>
        <v>185229.62</v>
      </c>
      <c r="EI41" s="28">
        <f>시기외!EI41*$G$3+EI40*(1-$G$3)</f>
        <v>-5.6494375090976573E-4</v>
      </c>
      <c r="EJ41" s="28">
        <f>외인!EJ41</f>
        <v>94399.18</v>
      </c>
      <c r="EK41" s="28">
        <f>시기외!EK41*$G$3+EK40*(1-$G$3)</f>
        <v>1.3750177036783559E-3</v>
      </c>
      <c r="EL41" s="28">
        <f>외인!EL41</f>
        <v>31117.55</v>
      </c>
      <c r="EM41" s="28">
        <f>시기외!EM41*$G$3+EM40*(1-$G$3)</f>
        <v>-2.3232344056302407E-3</v>
      </c>
      <c r="EN41" s="28">
        <f>외인!EN41</f>
        <v>40738.35</v>
      </c>
      <c r="EO41" s="28">
        <f>시기외!EO41*$G$3+EO40*(1-$G$3)</f>
        <v>1.3021714097634501E-3</v>
      </c>
      <c r="EP41" s="28">
        <f>외인!EP41</f>
        <v>175953.58</v>
      </c>
      <c r="EQ41" s="28">
        <f>시기외!EQ41*$G$3+EQ40*(1-$G$3)</f>
        <v>3.0166570881838039E-3</v>
      </c>
      <c r="ER41" s="28">
        <f>외인!ER41</f>
        <v>13895.21</v>
      </c>
      <c r="ES41" s="28">
        <f>시기외!ES41*$G$3+ES40*(1-$G$3)</f>
        <v>-7.2289844971020563E-4</v>
      </c>
      <c r="ET41" s="28">
        <f>외인!ET41</f>
        <v>120388.71</v>
      </c>
      <c r="EU41" s="28">
        <f>시기외!EU41*$G$3+EU40*(1-$G$3)</f>
        <v>7.9811005369561359E-4</v>
      </c>
      <c r="EV41" s="28">
        <f>외인!EV41</f>
        <v>44107.360000000001</v>
      </c>
      <c r="EW41" s="28">
        <f>시기외!EW41*$G$3+EW40*(1-$G$3)</f>
        <v>-5.6435437811303555E-4</v>
      </c>
      <c r="EX41" s="28">
        <f>외인!EX41</f>
        <v>56272.31</v>
      </c>
      <c r="EY41" s="28">
        <f>시기외!EY41*$G$3+EY40*(1-$G$3)</f>
        <v>3.8067382590697377E-4</v>
      </c>
    </row>
    <row r="42" spans="1:155">
      <c r="A42" s="27">
        <f>외인!A42</f>
        <v>46121</v>
      </c>
      <c r="B42" s="28">
        <f>외인!B42</f>
        <v>4614254.1399999997</v>
      </c>
      <c r="C42" s="28">
        <f>시기외!C42*$G$3+C41*(1-$G$3)</f>
        <v>-3.2737311516198178E-4</v>
      </c>
      <c r="D42" s="28">
        <f>외인!D42</f>
        <v>595696.52</v>
      </c>
      <c r="E42" s="28">
        <f>시기외!E42*$G$3+E41*(1-$G$3)</f>
        <v>-6.0806439932034433E-4</v>
      </c>
      <c r="F42" s="28">
        <f>외인!F42</f>
        <v>1990923.53</v>
      </c>
      <c r="G42" s="28">
        <f>시기외!G42*$G$3+G41*(1-$G$3)</f>
        <v>-1.3602971390097296E-3</v>
      </c>
      <c r="H42" s="28">
        <f>외인!H42</f>
        <v>305982.98</v>
      </c>
      <c r="I42" s="28">
        <f>시기외!I42*$G$3+I41*(1-$G$3)</f>
        <v>2.50901409786378E-3</v>
      </c>
      <c r="J42" s="28">
        <f>외인!J42</f>
        <v>40661.32</v>
      </c>
      <c r="K42" s="28">
        <f>시기외!K42*$G$3+K41*(1-$G$3)</f>
        <v>1.3127658013766517E-3</v>
      </c>
      <c r="L42" s="28">
        <f>외인!L42</f>
        <v>283654.13</v>
      </c>
      <c r="M42" s="28">
        <f>시기외!M42*$G$3+M41*(1-$G$3)</f>
        <v>2.6486837087124227E-3</v>
      </c>
      <c r="N42" s="28">
        <f>외인!N42</f>
        <v>228115.87</v>
      </c>
      <c r="O42" s="28">
        <f>시기외!O42*$G$3+O41*(1-$G$3)</f>
        <v>-1.6004872721102838E-3</v>
      </c>
      <c r="P42" s="28">
        <f>외인!P42</f>
        <v>196625.86</v>
      </c>
      <c r="Q42" s="28">
        <f>시기외!Q42*$G$3+Q41*(1-$G$3)</f>
        <v>2.7959978669678552E-4</v>
      </c>
      <c r="R42" s="28">
        <f>외인!R42</f>
        <v>122522.44</v>
      </c>
      <c r="S42" s="28">
        <f>시기외!S42*$G$3+S41*(1-$G$3)</f>
        <v>-1.7202087852258327E-3</v>
      </c>
      <c r="T42" s="28">
        <f>외인!T42</f>
        <v>8381.09</v>
      </c>
      <c r="U42" s="28">
        <f>시기외!U42*$G$3+U41*(1-$G$3)</f>
        <v>5.0839344906725386E-4</v>
      </c>
      <c r="V42" s="28">
        <f>외인!V42</f>
        <v>105810.81</v>
      </c>
      <c r="W42" s="28">
        <f>시기외!W42*$G$3+W41*(1-$G$3)</f>
        <v>8.2670414635586692E-4</v>
      </c>
      <c r="X42" s="28">
        <f>외인!X42</f>
        <v>2025049.66</v>
      </c>
      <c r="Y42" s="28">
        <f>시기외!Y42*$G$3+Y41*(1-$G$3)</f>
        <v>-1.2546934192355461E-3</v>
      </c>
      <c r="Z42" s="28">
        <f>외인!Z42</f>
        <v>43591.14</v>
      </c>
      <c r="AA42" s="28">
        <f>시기외!AA42*$G$3+AA41*(1-$G$3)</f>
        <v>-5.4395202921673634E-4</v>
      </c>
      <c r="AB42" s="28">
        <f>외인!AB42</f>
        <v>203978.85</v>
      </c>
      <c r="AC42" s="28">
        <f>시기외!AC42*$G$3+AC41*(1-$G$3)</f>
        <v>1.883628240175005E-5</v>
      </c>
      <c r="AD42" s="28">
        <f>외인!AD42</f>
        <v>19183.32</v>
      </c>
      <c r="AE42" s="28">
        <f>시기외!AE42*$G$3+AE41*(1-$G$3)</f>
        <v>-1.3403594404520441E-3</v>
      </c>
      <c r="AF42" s="28">
        <f>외인!AF42</f>
        <v>24702.46</v>
      </c>
      <c r="AG42" s="28">
        <f>시기외!AG42*$G$3+AG41*(1-$G$3)</f>
        <v>7.633335776440624E-4</v>
      </c>
      <c r="AH42" s="28">
        <f>외인!AH42</f>
        <v>186066.58</v>
      </c>
      <c r="AI42" s="28">
        <f>시기외!AI42*$G$3+AI41*(1-$G$3)</f>
        <v>-6.7659774070947729E-4</v>
      </c>
      <c r="AJ42" s="28">
        <f>외인!AJ42</f>
        <v>103991.24</v>
      </c>
      <c r="AK42" s="28">
        <f>시기외!AK42*$G$3+AK41*(1-$G$3)</f>
        <v>-1.6699937693606165E-3</v>
      </c>
      <c r="AL42" s="28">
        <f>외인!AL42</f>
        <v>85036.5</v>
      </c>
      <c r="AM42" s="28">
        <f>시기외!AM42*$G$3+AM41*(1-$G$3)</f>
        <v>-5.4833914569582239E-5</v>
      </c>
      <c r="AN42" s="28">
        <f>외인!AN42</f>
        <v>161346.49</v>
      </c>
      <c r="AO42" s="28">
        <f>시기외!AO42*$G$3+AO41*(1-$G$3)</f>
        <v>-2.2259221065875135E-3</v>
      </c>
      <c r="AP42" s="28">
        <f>외인!AP42</f>
        <v>118964.78</v>
      </c>
      <c r="AQ42" s="28">
        <f>시기외!AQ42*$G$3+AQ41*(1-$G$3)</f>
        <v>8.2133995811491784E-4</v>
      </c>
      <c r="AR42" s="28">
        <f>외인!AR42</f>
        <v>23416.74</v>
      </c>
      <c r="AS42" s="28">
        <f>시기외!AS42*$G$3+AS41*(1-$G$3)</f>
        <v>-2.0642029567155512E-3</v>
      </c>
      <c r="AT42" s="28">
        <f>외인!AT42</f>
        <v>76378.98</v>
      </c>
      <c r="AU42" s="28">
        <f>시기외!AU42*$G$3+AU41*(1-$G$3)</f>
        <v>-3.5158100001485157E-4</v>
      </c>
      <c r="AV42" s="28">
        <f>외인!AV42</f>
        <v>47322.23</v>
      </c>
      <c r="AW42" s="28">
        <f>시기외!AW42*$G$3+AW41*(1-$G$3)</f>
        <v>1.5577333582792098E-3</v>
      </c>
      <c r="AX42" s="28">
        <f>외인!AX42</f>
        <v>69736.710000000006</v>
      </c>
      <c r="AY42" s="28">
        <f>시기외!AY42*$G$3+AY41*(1-$G$3)</f>
        <v>-1.1715445961833235E-3</v>
      </c>
      <c r="AZ42" s="28">
        <f>외인!AZ42</f>
        <v>2167791.11</v>
      </c>
      <c r="BA42" s="28">
        <f>시기외!BA42*$G$3+BA41*(1-$G$3)</f>
        <v>-9.5566147993905899E-4</v>
      </c>
      <c r="BB42" s="28">
        <f>외인!BB42</f>
        <v>97534.42</v>
      </c>
      <c r="BC42" s="28">
        <f>시기외!BC42*$G$3+BC41*(1-$G$3)</f>
        <v>-3.4260870970280673E-5</v>
      </c>
      <c r="BD42" s="28">
        <f>외인!BD42</f>
        <v>37686.42</v>
      </c>
      <c r="BE42" s="28">
        <f>시기외!BE42*$G$3+BE41*(1-$G$3)</f>
        <v>-1.7605738525592264E-3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92171.12</v>
      </c>
      <c r="BI42" s="28">
        <f>시기외!BI42*$G$3+BI41*(1-$G$3)</f>
        <v>2.8032392267298288E-3</v>
      </c>
      <c r="BJ42" s="28">
        <f>외인!BJ42</f>
        <v>121382.82</v>
      </c>
      <c r="BK42" s="28">
        <f>시기외!BK42*$G$3+BK41*(1-$G$3)</f>
        <v>5.0059049365036177E-4</v>
      </c>
      <c r="BL42" s="28">
        <f>외인!BL42</f>
        <v>47456.77</v>
      </c>
      <c r="BM42" s="28">
        <f>시기외!BM42*$G$3+BM41*(1-$G$3)</f>
        <v>-4.3886237275454574E-3</v>
      </c>
      <c r="BN42" s="28">
        <f>외인!BN42</f>
        <v>47407.199999999997</v>
      </c>
      <c r="BO42" s="28">
        <f>시기외!BO42*$G$3+BO41*(1-$G$3)</f>
        <v>3.6743371712176309E-4</v>
      </c>
      <c r="BP42" s="28">
        <f>외인!BP42</f>
        <v>79886.350000000006</v>
      </c>
      <c r="BQ42" s="28">
        <f>시기외!BQ42*$G$3+BQ41*(1-$G$3)</f>
        <v>-1.3779671519525455E-3</v>
      </c>
      <c r="BR42" s="28">
        <f>외인!BR42</f>
        <v>247671.73</v>
      </c>
      <c r="BS42" s="28">
        <f>시기외!BS42*$G$3+BS41*(1-$G$3)</f>
        <v>5.6660535738731514E-4</v>
      </c>
      <c r="BT42" s="28">
        <f>외인!BT42</f>
        <v>2060248.53</v>
      </c>
      <c r="BU42" s="28">
        <f>시기외!BU42*$G$3+BU41*(1-$G$3)</f>
        <v>-1.2342025097066989E-3</v>
      </c>
      <c r="BV42" s="28">
        <f>외인!BV42</f>
        <v>384164.27</v>
      </c>
      <c r="BW42" s="28">
        <f>시기외!BW42*$G$3+BW41*(1-$G$3)</f>
        <v>1.414716671480328E-3</v>
      </c>
      <c r="BX42" s="28">
        <f>외인!BX42</f>
        <v>73291.78</v>
      </c>
      <c r="BY42" s="28">
        <f>시기외!BY42*$G$3+BY41*(1-$G$3)</f>
        <v>-2.7509261122430717E-4</v>
      </c>
      <c r="BZ42" s="28">
        <f>외인!BZ42</f>
        <v>246382.98</v>
      </c>
      <c r="CA42" s="28">
        <f>시기외!CA42*$G$3+CA41*(1-$G$3)</f>
        <v>-1.4847160756982004E-3</v>
      </c>
      <c r="CB42" s="28">
        <f>외인!CB42</f>
        <v>12084.68</v>
      </c>
      <c r="CC42" s="28">
        <f>시기외!CC42*$G$3+CC41*(1-$G$3)</f>
        <v>-3.1476710209629344E-3</v>
      </c>
      <c r="CD42" s="28">
        <f>외인!CD42</f>
        <v>28276.14</v>
      </c>
      <c r="CE42" s="28">
        <f>시기외!CE42*$G$3+CE41*(1-$G$3)</f>
        <v>-2.600441140164268E-3</v>
      </c>
      <c r="CF42" s="28">
        <f>외인!CF42</f>
        <v>24946.6</v>
      </c>
      <c r="CG42" s="28">
        <f>시기외!CG42*$G$3+CG41*(1-$G$3)</f>
        <v>1.4851547659842771E-3</v>
      </c>
      <c r="CH42" s="28">
        <f>외인!CH42</f>
        <v>66468.56</v>
      </c>
      <c r="CI42" s="28">
        <f>시기외!CI42*$G$3+CI41*(1-$G$3)</f>
        <v>1.1522863035059838E-3</v>
      </c>
      <c r="CJ42" s="28">
        <f>외인!CJ42</f>
        <v>364491.24</v>
      </c>
      <c r="CK42" s="28">
        <f>시기외!CK42*$G$3+CK41*(1-$G$3)</f>
        <v>-6.8827992562819408E-4</v>
      </c>
      <c r="CL42" s="28">
        <f>외인!CL42</f>
        <v>231776.47</v>
      </c>
      <c r="CM42" s="28">
        <f>시기외!CM42*$G$3+CM41*(1-$G$3)</f>
        <v>-3.0620082010072264E-5</v>
      </c>
      <c r="CN42" s="28">
        <f>외인!CN42</f>
        <v>120339.94</v>
      </c>
      <c r="CO42" s="28">
        <f>시기외!CO42*$G$3+CO41*(1-$G$3)</f>
        <v>-1.633486056623386E-4</v>
      </c>
      <c r="CP42" s="28">
        <f>외인!CP42</f>
        <v>98093.39</v>
      </c>
      <c r="CQ42" s="28">
        <f>시기외!CQ42*$G$3+CQ41*(1-$G$3)</f>
        <v>-3.4038073390144021E-5</v>
      </c>
      <c r="CR42" s="28">
        <f>외인!CR42</f>
        <v>155494.19</v>
      </c>
      <c r="CS42" s="28">
        <f>시기외!CS42*$G$3+CS41*(1-$G$3)</f>
        <v>-1.2243548783772151E-3</v>
      </c>
      <c r="CT42" s="28">
        <f>외인!CT42</f>
        <v>119132.13</v>
      </c>
      <c r="CU42" s="28">
        <f>시기외!CU42*$G$3+CU41*(1-$G$3)</f>
        <v>2.0625036508356938E-3</v>
      </c>
      <c r="CV42" s="28">
        <f>외인!CV42</f>
        <v>2060248.53</v>
      </c>
      <c r="CW42" s="28">
        <f>시기외!CW42*$G$3+CW41*(1-$G$3)</f>
        <v>-1.2342025097066989E-3</v>
      </c>
      <c r="CX42" s="28">
        <f>외인!CX42</f>
        <v>215660.23</v>
      </c>
      <c r="CY42" s="28">
        <f>시기외!CY42*$G$3+CY41*(1-$G$3)</f>
        <v>2.8008033433328393E-3</v>
      </c>
      <c r="CZ42" s="28">
        <f>외인!CZ42</f>
        <v>16958.14</v>
      </c>
      <c r="DA42" s="28">
        <f>시기외!DA42*$G$3+DA41*(1-$G$3)</f>
        <v>-1.0869905334033882E-3</v>
      </c>
      <c r="DB42" s="28">
        <f>외인!DB42</f>
        <v>37686.42</v>
      </c>
      <c r="DC42" s="28">
        <f>시기외!DC42*$G$3+DC41*(1-$G$3)</f>
        <v>-1.7605738525592264E-3</v>
      </c>
      <c r="DD42" s="28">
        <f>외인!DD42</f>
        <v>8381.09</v>
      </c>
      <c r="DE42" s="28">
        <f>시기외!DE42*$G$3+DE41*(1-$G$3)</f>
        <v>5.0839344906725386E-4</v>
      </c>
      <c r="DF42" s="28">
        <f>외인!DF42</f>
        <v>55149.73</v>
      </c>
      <c r="DG42" s="28">
        <f>시기외!DG42*$G$3+DG41*(1-$G$3)</f>
        <v>-1.6988824606155805E-4</v>
      </c>
      <c r="DH42" s="28">
        <f>외인!DH42</f>
        <v>20411.41</v>
      </c>
      <c r="DI42" s="28">
        <f>시기외!DI42*$G$3+DI41*(1-$G$3)</f>
        <v>-3.127384569055828E-3</v>
      </c>
      <c r="DJ42" s="28">
        <f>외인!DJ42</f>
        <v>570279.55000000005</v>
      </c>
      <c r="DK42" s="28">
        <f>시기외!DK42*$G$3+DK41*(1-$G$3)</f>
        <v>7.2621016861571419E-4</v>
      </c>
      <c r="DL42" s="28">
        <f>외인!DL42</f>
        <v>95249.85</v>
      </c>
      <c r="DM42" s="28">
        <f>시기외!DM42*$G$3+DM41*(1-$G$3)</f>
        <v>-2.5385586620916921E-4</v>
      </c>
      <c r="DN42" s="28">
        <f>외인!DN42</f>
        <v>2060248.53</v>
      </c>
      <c r="DO42" s="28">
        <f>시기외!DO42*$G$3+DO41*(1-$G$3)</f>
        <v>-1.2342025097066989E-3</v>
      </c>
      <c r="DP42" s="28">
        <f>외인!DP42</f>
        <v>78287.839999999997</v>
      </c>
      <c r="DQ42" s="28">
        <f>시기외!DQ42*$G$3+DQ41*(1-$G$3)</f>
        <v>-1.2760899041702636E-3</v>
      </c>
      <c r="DR42" s="28">
        <f>외인!DR42</f>
        <v>42156.31</v>
      </c>
      <c r="DS42" s="28">
        <f>시기외!DS42*$G$3+DS41*(1-$G$3)</f>
        <v>1.1984375399634495E-3</v>
      </c>
      <c r="DT42" s="28">
        <f>외인!DT42</f>
        <v>122522.44</v>
      </c>
      <c r="DU42" s="28">
        <f>시기외!DU42*$G$3+DU41*(1-$G$3)</f>
        <v>-1.7202087852258327E-3</v>
      </c>
      <c r="DV42" s="28">
        <f>외인!DV42</f>
        <v>32693.9</v>
      </c>
      <c r="DW42" s="28">
        <f>시기외!DW42*$G$3+DW41*(1-$G$3)</f>
        <v>5.5315622563491804E-4</v>
      </c>
      <c r="DX42" s="28">
        <f>외인!DX42</f>
        <v>105810.81</v>
      </c>
      <c r="DY42" s="28">
        <f>시기외!DY42*$G$3+DY41*(1-$G$3)</f>
        <v>8.2670414635586692E-4</v>
      </c>
      <c r="DZ42" s="28">
        <f>외인!DZ42</f>
        <v>8383.94</v>
      </c>
      <c r="EA42" s="28">
        <f>시기외!EA42*$G$3+EA41*(1-$G$3)</f>
        <v>-1.2846615136885448E-4</v>
      </c>
      <c r="EB42" s="28">
        <f>외인!EB42</f>
        <v>11995.14</v>
      </c>
      <c r="EC42" s="28">
        <f>시기외!EC42*$G$3+EC41*(1-$G$3)</f>
        <v>-1.3695614438390678E-3</v>
      </c>
      <c r="ED42" s="28">
        <f>외인!ED42</f>
        <v>9936.81</v>
      </c>
      <c r="EE42" s="28">
        <f>시기외!EE42*$G$3+EE41*(1-$G$3)</f>
        <v>-1.7258631763624577E-4</v>
      </c>
      <c r="EF42" s="28">
        <f>외인!EF42</f>
        <v>238166.8</v>
      </c>
      <c r="EG42" s="28">
        <f>시기외!EG42*$G$3+EG41*(1-$G$3)</f>
        <v>-5.1428746449947381E-4</v>
      </c>
      <c r="EH42" s="28">
        <f>외인!EH42</f>
        <v>182457.56</v>
      </c>
      <c r="EI42" s="28">
        <f>시기외!EI42*$G$3+EI41*(1-$G$3)</f>
        <v>-3.0117049669003742E-4</v>
      </c>
      <c r="EJ42" s="28">
        <f>외인!EJ42</f>
        <v>96646.84</v>
      </c>
      <c r="EK42" s="28">
        <f>시기외!EK42*$G$3+EK41*(1-$G$3)</f>
        <v>1.1390417986289563E-3</v>
      </c>
      <c r="EL42" s="28">
        <f>외인!EL42</f>
        <v>30728.81</v>
      </c>
      <c r="EM42" s="28">
        <f>시기외!EM42*$G$3+EM41*(1-$G$3)</f>
        <v>-2.3133703042264564E-3</v>
      </c>
      <c r="EN42" s="28">
        <f>외인!EN42</f>
        <v>42156.31</v>
      </c>
      <c r="EO42" s="28">
        <f>시기외!EO42*$G$3+EO41*(1-$G$3)</f>
        <v>1.1984375399634495E-3</v>
      </c>
      <c r="EP42" s="28">
        <f>외인!EP42</f>
        <v>176675.29</v>
      </c>
      <c r="EQ42" s="28">
        <f>시기외!EQ42*$G$3+EQ41*(1-$G$3)</f>
        <v>2.9950801159398213E-3</v>
      </c>
      <c r="ER42" s="28">
        <f>외인!ER42</f>
        <v>13233.06</v>
      </c>
      <c r="ES42" s="28">
        <f>시기외!ES42*$G$3+ES41*(1-$G$3)</f>
        <v>-1.9543578103055383E-3</v>
      </c>
      <c r="ET42" s="28">
        <f>외인!ET42</f>
        <v>118964.78</v>
      </c>
      <c r="EU42" s="28">
        <f>시기외!EU42*$G$3+EU41*(1-$G$3)</f>
        <v>8.2133995811491784E-4</v>
      </c>
      <c r="EV42" s="28">
        <f>외인!EV42</f>
        <v>43591.14</v>
      </c>
      <c r="EW42" s="28">
        <f>시기외!EW42*$G$3+EW41*(1-$G$3)</f>
        <v>-5.4395202921673634E-4</v>
      </c>
      <c r="EX42" s="28">
        <f>외인!EX42</f>
        <v>54502.25</v>
      </c>
      <c r="EY42" s="28">
        <f>시기외!EY42*$G$3+EY41*(1-$G$3)</f>
        <v>3.8327758565849182E-4</v>
      </c>
    </row>
    <row r="43" spans="1:155">
      <c r="A43" s="27">
        <f>외인!A43</f>
        <v>46122</v>
      </c>
      <c r="B43" s="28">
        <f>외인!B43</f>
        <v>4678034.47</v>
      </c>
      <c r="C43" s="28">
        <f>시기외!C43*$G$3+C42*(1-$G$3)</f>
        <v>-9.6797883940697224E-5</v>
      </c>
      <c r="D43" s="28">
        <f>외인!D43</f>
        <v>604984.19999999995</v>
      </c>
      <c r="E43" s="28">
        <f>시기외!E43*$G$3+E42*(1-$G$3)</f>
        <v>-6.2682665557270748E-4</v>
      </c>
      <c r="F43" s="28">
        <f>외인!F43</f>
        <v>2013547.95</v>
      </c>
      <c r="G43" s="28">
        <f>시기외!G43*$G$3+G42*(1-$G$3)</f>
        <v>-1.114274191104886E-3</v>
      </c>
      <c r="H43" s="28">
        <f>외인!H43</f>
        <v>303898.49</v>
      </c>
      <c r="I43" s="28">
        <f>시기외!I43*$G$3+I42*(1-$G$3)</f>
        <v>2.5277928401544326E-3</v>
      </c>
      <c r="J43" s="28">
        <f>외인!J43</f>
        <v>41866.31</v>
      </c>
      <c r="K43" s="28">
        <f>시기외!K43*$G$3+K42*(1-$G$3)</f>
        <v>1.5077429891189847E-3</v>
      </c>
      <c r="L43" s="28">
        <f>외인!L43</f>
        <v>280340.83</v>
      </c>
      <c r="M43" s="28">
        <f>시기외!M43*$G$3+M42*(1-$G$3)</f>
        <v>2.6716918617590507E-3</v>
      </c>
      <c r="N43" s="28">
        <f>외인!N43</f>
        <v>227925.04</v>
      </c>
      <c r="O43" s="28">
        <f>시기외!O43*$G$3+O42*(1-$G$3)</f>
        <v>-1.7130741353410619E-3</v>
      </c>
      <c r="P43" s="28">
        <f>외인!P43</f>
        <v>196458.66</v>
      </c>
      <c r="Q43" s="28">
        <f>시기외!Q43*$G$3+Q42*(1-$G$3)</f>
        <v>2.4992057390993541E-4</v>
      </c>
      <c r="R43" s="28">
        <f>외인!R43</f>
        <v>123463.36</v>
      </c>
      <c r="S43" s="28">
        <f>시기외!S43*$G$3+S42*(1-$G$3)</f>
        <v>-1.7129780426544837E-3</v>
      </c>
      <c r="T43" s="28">
        <f>외인!T43</f>
        <v>8448.1</v>
      </c>
      <c r="U43" s="28">
        <f>시기외!U43*$G$3+U42*(1-$G$3)</f>
        <v>5.0575364390277773E-4</v>
      </c>
      <c r="V43" s="28">
        <f>외인!V43</f>
        <v>107949.74</v>
      </c>
      <c r="W43" s="28">
        <f>시기외!W43*$G$3+W42*(1-$G$3)</f>
        <v>1.004675148764327E-3</v>
      </c>
      <c r="X43" s="28">
        <f>외인!X43</f>
        <v>2058545.67</v>
      </c>
      <c r="Y43" s="28">
        <f>시기외!Y43*$G$3+Y42*(1-$G$3)</f>
        <v>-7.7467240253511691E-4</v>
      </c>
      <c r="Z43" s="28">
        <f>외인!Z43</f>
        <v>44294.82</v>
      </c>
      <c r="AA43" s="28">
        <f>시기외!AA43*$G$3+AA42*(1-$G$3)</f>
        <v>-4.9197770312418691E-4</v>
      </c>
      <c r="AB43" s="28">
        <f>외인!AB43</f>
        <v>209020.82</v>
      </c>
      <c r="AC43" s="28">
        <f>시기외!AC43*$G$3+AC42*(1-$G$3)</f>
        <v>1.4144668500819089E-4</v>
      </c>
      <c r="AD43" s="28">
        <f>외인!AD43</f>
        <v>19818.099999999999</v>
      </c>
      <c r="AE43" s="28">
        <f>시기외!AE43*$G$3+AE42*(1-$G$3)</f>
        <v>-8.7292832812525779E-4</v>
      </c>
      <c r="AF43" s="28">
        <f>외인!AF43</f>
        <v>25859.31</v>
      </c>
      <c r="AG43" s="28">
        <f>시기외!AG43*$G$3+AG42*(1-$G$3)</f>
        <v>1.1168483964688321E-3</v>
      </c>
      <c r="AH43" s="28">
        <f>외인!AH43</f>
        <v>187266.35</v>
      </c>
      <c r="AI43" s="28">
        <f>시기외!AI43*$G$3+AI42*(1-$G$3)</f>
        <v>-7.2346312434751257E-4</v>
      </c>
      <c r="AJ43" s="28">
        <f>외인!AJ43</f>
        <v>104559.88</v>
      </c>
      <c r="AK43" s="28">
        <f>시기외!AK43*$G$3+AK42*(1-$G$3)</f>
        <v>-1.6458716356716665E-3</v>
      </c>
      <c r="AL43" s="28">
        <f>외인!AL43</f>
        <v>85774.26</v>
      </c>
      <c r="AM43" s="28">
        <f>시기외!AM43*$G$3+AM42*(1-$G$3)</f>
        <v>3.551655159789778E-5</v>
      </c>
      <c r="AN43" s="28">
        <f>외인!AN43</f>
        <v>160836.64000000001</v>
      </c>
      <c r="AO43" s="28">
        <f>시기외!AO43*$G$3+AO42*(1-$G$3)</f>
        <v>-2.407654680300666E-3</v>
      </c>
      <c r="AP43" s="28">
        <f>외인!AP43</f>
        <v>121747.73</v>
      </c>
      <c r="AQ43" s="28">
        <f>시기외!AQ43*$G$3+AQ42*(1-$G$3)</f>
        <v>1.0047503902894752E-3</v>
      </c>
      <c r="AR43" s="28">
        <f>외인!AR43</f>
        <v>23868.2</v>
      </c>
      <c r="AS43" s="28">
        <f>시기외!AS43*$G$3+AS42*(1-$G$3)</f>
        <v>-1.4161646011341105E-3</v>
      </c>
      <c r="AT43" s="28">
        <f>외인!AT43</f>
        <v>77356.72</v>
      </c>
      <c r="AU43" s="28">
        <f>시기외!AU43*$G$3+AU42*(1-$G$3)</f>
        <v>-1.8749172438279097E-4</v>
      </c>
      <c r="AV43" s="28">
        <f>외인!AV43</f>
        <v>48527.78</v>
      </c>
      <c r="AW43" s="28">
        <f>시기외!AW43*$G$3+AW42*(1-$G$3)</f>
        <v>1.5443442257381417E-3</v>
      </c>
      <c r="AX43" s="28">
        <f>외인!AX43</f>
        <v>69876.97</v>
      </c>
      <c r="AY43" s="28">
        <f>시기외!AY43*$G$3+AY42*(1-$G$3)</f>
        <v>-1.2401839455092466E-3</v>
      </c>
      <c r="AZ43" s="28">
        <f>외인!AZ43</f>
        <v>2206379.4500000002</v>
      </c>
      <c r="BA43" s="28">
        <f>시기외!BA43*$G$3+BA42*(1-$G$3)</f>
        <v>-5.0219726241960635E-4</v>
      </c>
      <c r="BB43" s="28">
        <f>외인!BB43</f>
        <v>99162.91</v>
      </c>
      <c r="BC43" s="28">
        <f>시기외!BC43*$G$3+BC42*(1-$G$3)</f>
        <v>-1.0977649971704375E-5</v>
      </c>
      <c r="BD43" s="28">
        <f>외인!BD43</f>
        <v>37558.68</v>
      </c>
      <c r="BE43" s="28">
        <f>시기외!BE43*$G$3+BE42*(1-$G$3)</f>
        <v>-1.6634752081297664E-3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93687.95</v>
      </c>
      <c r="BI43" s="28">
        <f>시기외!BI43*$G$3+BI42*(1-$G$3)</f>
        <v>2.4249790449046185E-3</v>
      </c>
      <c r="BJ43" s="28">
        <f>외인!BJ43</f>
        <v>121081.62</v>
      </c>
      <c r="BK43" s="28">
        <f>시기외!BK43*$G$3+BK42*(1-$G$3)</f>
        <v>6.2890532798368115E-4</v>
      </c>
      <c r="BL43" s="28">
        <f>외인!BL43</f>
        <v>48741.23</v>
      </c>
      <c r="BM43" s="28">
        <f>시기외!BM43*$G$3+BM42*(1-$G$3)</f>
        <v>-5.5227230753815849E-3</v>
      </c>
      <c r="BN43" s="28">
        <f>외인!BN43</f>
        <v>46999.06</v>
      </c>
      <c r="BO43" s="28">
        <f>시기외!BO43*$G$3+BO42*(1-$G$3)</f>
        <v>5.4937176073687833E-4</v>
      </c>
      <c r="BP43" s="28">
        <f>외인!BP43</f>
        <v>80400.479999999996</v>
      </c>
      <c r="BQ43" s="28">
        <f>시기외!BQ43*$G$3+BQ42*(1-$G$3)</f>
        <v>-1.3816234247256251E-3</v>
      </c>
      <c r="BR43" s="28">
        <f>외인!BR43</f>
        <v>251495.02</v>
      </c>
      <c r="BS43" s="28">
        <f>시기외!BS43*$G$3+BS42*(1-$G$3)</f>
        <v>7.1425873181857401E-4</v>
      </c>
      <c r="BT43" s="28">
        <f>외인!BT43</f>
        <v>2095280.05</v>
      </c>
      <c r="BU43" s="28">
        <f>시기외!BU43*$G$3+BU42*(1-$G$3)</f>
        <v>-7.5919276312095088E-4</v>
      </c>
      <c r="BV43" s="28">
        <f>외인!BV43</f>
        <v>390240.06</v>
      </c>
      <c r="BW43" s="28">
        <f>시기외!BW43*$G$3+BW42*(1-$G$3)</f>
        <v>1.4065405922340998E-3</v>
      </c>
      <c r="BX43" s="28">
        <f>외인!BX43</f>
        <v>75708.179999999993</v>
      </c>
      <c r="BY43" s="28">
        <f>시기외!BY43*$G$3+BY42*(1-$G$3)</f>
        <v>-6.1851227456671798E-5</v>
      </c>
      <c r="BZ43" s="28">
        <f>외인!BZ43</f>
        <v>246610.9</v>
      </c>
      <c r="CA43" s="28">
        <f>시기외!CA43*$G$3+CA42*(1-$G$3)</f>
        <v>-1.5696663618045251E-3</v>
      </c>
      <c r="CB43" s="28">
        <f>외인!CB43</f>
        <v>12274.34</v>
      </c>
      <c r="CC43" s="28">
        <f>시기외!CC43*$G$3+CC42*(1-$G$3)</f>
        <v>-2.9598422244097975E-3</v>
      </c>
      <c r="CD43" s="28">
        <f>외인!CD43</f>
        <v>28472.18</v>
      </c>
      <c r="CE43" s="28">
        <f>시기외!CE43*$G$3+CE42*(1-$G$3)</f>
        <v>-2.7301211499564863E-3</v>
      </c>
      <c r="CF43" s="28">
        <f>외인!CF43</f>
        <v>24540.12</v>
      </c>
      <c r="CG43" s="28">
        <f>시기외!CG43*$G$3+CG42*(1-$G$3)</f>
        <v>1.7654124628256689E-3</v>
      </c>
      <c r="CH43" s="28">
        <f>외인!CH43</f>
        <v>67806.22</v>
      </c>
      <c r="CI43" s="28">
        <f>시기외!CI43*$G$3+CI42*(1-$G$3)</f>
        <v>1.1374426945397868E-3</v>
      </c>
      <c r="CJ43" s="28">
        <f>외인!CJ43</f>
        <v>366626.39</v>
      </c>
      <c r="CK43" s="28">
        <f>시기외!CK43*$G$3+CK42*(1-$G$3)</f>
        <v>-7.1019635356180479E-4</v>
      </c>
      <c r="CL43" s="28">
        <f>외인!CL43</f>
        <v>237185.27</v>
      </c>
      <c r="CM43" s="28">
        <f>시기외!CM43*$G$3+CM42*(1-$G$3)</f>
        <v>8.8788443861176076E-5</v>
      </c>
      <c r="CN43" s="28">
        <f>외인!CN43</f>
        <v>121037.5</v>
      </c>
      <c r="CO43" s="28">
        <f>시기외!CO43*$G$3+CO42*(1-$G$3)</f>
        <v>3.0210360465902431E-5</v>
      </c>
      <c r="CP43" s="28">
        <f>외인!CP43</f>
        <v>99731.91</v>
      </c>
      <c r="CQ43" s="28">
        <f>시기외!CQ43*$G$3+CQ42*(1-$G$3)</f>
        <v>-1.0182299874743135E-5</v>
      </c>
      <c r="CR43" s="28">
        <f>외인!CR43</f>
        <v>156704.99</v>
      </c>
      <c r="CS43" s="28">
        <f>시기외!CS43*$G$3+CS42*(1-$G$3)</f>
        <v>-1.2157816704830965E-3</v>
      </c>
      <c r="CT43" s="28">
        <f>외인!CT43</f>
        <v>126486.64</v>
      </c>
      <c r="CU43" s="28">
        <f>시기외!CU43*$G$3+CU42*(1-$G$3)</f>
        <v>2.2067096296319948E-3</v>
      </c>
      <c r="CV43" s="28">
        <f>외인!CV43</f>
        <v>2095280.05</v>
      </c>
      <c r="CW43" s="28">
        <f>시기외!CW43*$G$3+CW42*(1-$G$3)</f>
        <v>-7.5919276312095088E-4</v>
      </c>
      <c r="CX43" s="28">
        <f>외인!CX43</f>
        <v>214293.61</v>
      </c>
      <c r="CY43" s="28">
        <f>시기외!CY43*$G$3+CY42*(1-$G$3)</f>
        <v>2.697089235067395E-3</v>
      </c>
      <c r="CZ43" s="28">
        <f>외인!CZ43</f>
        <v>17766.68</v>
      </c>
      <c r="DA43" s="28">
        <f>시기외!DA43*$G$3+DA42*(1-$G$3)</f>
        <v>-2.3065797094544134E-4</v>
      </c>
      <c r="DB43" s="28">
        <f>외인!DB43</f>
        <v>37558.68</v>
      </c>
      <c r="DC43" s="28">
        <f>시기외!DC43*$G$3+DC42*(1-$G$3)</f>
        <v>-1.6634752081297664E-3</v>
      </c>
      <c r="DD43" s="28">
        <f>외인!DD43</f>
        <v>8448.1</v>
      </c>
      <c r="DE43" s="28">
        <f>시기외!DE43*$G$3+DE42*(1-$G$3)</f>
        <v>5.0575364390277773E-4</v>
      </c>
      <c r="DF43" s="28">
        <f>외인!DF43</f>
        <v>56949.61</v>
      </c>
      <c r="DG43" s="28">
        <f>시기외!DG43*$G$3+DG42*(1-$G$3)</f>
        <v>1.070234074207986E-4</v>
      </c>
      <c r="DH43" s="28">
        <f>외인!DH43</f>
        <v>20364.740000000002</v>
      </c>
      <c r="DI43" s="28">
        <f>시기외!DI43*$G$3+DI42*(1-$G$3)</f>
        <v>-3.375110078714385E-3</v>
      </c>
      <c r="DJ43" s="28">
        <f>외인!DJ43</f>
        <v>572693.57999999996</v>
      </c>
      <c r="DK43" s="28">
        <f>시기외!DK43*$G$3+DK42*(1-$G$3)</f>
        <v>7.2976801126976507E-4</v>
      </c>
      <c r="DL43" s="28">
        <f>외인!DL43</f>
        <v>95983.27</v>
      </c>
      <c r="DM43" s="28">
        <f>시기외!DM43*$G$3+DM42*(1-$G$3)</f>
        <v>-3.1307601532116547E-5</v>
      </c>
      <c r="DN43" s="28">
        <f>외인!DN43</f>
        <v>2095280.05</v>
      </c>
      <c r="DO43" s="28">
        <f>시기외!DO43*$G$3+DO42*(1-$G$3)</f>
        <v>-7.5919276312095088E-4</v>
      </c>
      <c r="DP43" s="28">
        <f>외인!DP43</f>
        <v>78339.44</v>
      </c>
      <c r="DQ43" s="28">
        <f>시기외!DQ43*$G$3+DQ42*(1-$G$3)</f>
        <v>-1.3520352075982252E-3</v>
      </c>
      <c r="DR43" s="28">
        <f>외인!DR43</f>
        <v>43416.27</v>
      </c>
      <c r="DS43" s="28">
        <f>시기외!DS43*$G$3+DS42*(1-$G$3)</f>
        <v>1.3423690915606559E-3</v>
      </c>
      <c r="DT43" s="28">
        <f>외인!DT43</f>
        <v>123463.36</v>
      </c>
      <c r="DU43" s="28">
        <f>시기외!DU43*$G$3+DU42*(1-$G$3)</f>
        <v>-1.7129780426544837E-3</v>
      </c>
      <c r="DV43" s="28">
        <f>외인!DV43</f>
        <v>32961.99</v>
      </c>
      <c r="DW43" s="28">
        <f>시기외!DW43*$G$3+DW42*(1-$G$3)</f>
        <v>5.7685191046735263E-4</v>
      </c>
      <c r="DX43" s="28">
        <f>외인!DX43</f>
        <v>107949.74</v>
      </c>
      <c r="DY43" s="28">
        <f>시기외!DY43*$G$3+DY42*(1-$G$3)</f>
        <v>1.004675148764327E-3</v>
      </c>
      <c r="DZ43" s="28">
        <f>외인!DZ43</f>
        <v>8645.6299999999992</v>
      </c>
      <c r="EA43" s="28">
        <f>시기외!EA43*$G$3+EA42*(1-$G$3)</f>
        <v>9.7004285269861981E-5</v>
      </c>
      <c r="EB43" s="28">
        <f>외인!EB43</f>
        <v>12177.08</v>
      </c>
      <c r="EC43" s="28">
        <f>시기외!EC43*$G$3+EC42*(1-$G$3)</f>
        <v>-1.2915174809622302E-3</v>
      </c>
      <c r="ED43" s="28">
        <f>외인!ED43</f>
        <v>10127.68</v>
      </c>
      <c r="EE43" s="28">
        <f>시기외!EE43*$G$3+EE42*(1-$G$3)</f>
        <v>3.8380048377844071E-5</v>
      </c>
      <c r="EF43" s="28">
        <f>외인!EF43</f>
        <v>239284.9</v>
      </c>
      <c r="EG43" s="28">
        <f>시기외!EG43*$G$3+EG42*(1-$G$3)</f>
        <v>-5.0510547489756468E-4</v>
      </c>
      <c r="EH43" s="28">
        <f>외인!EH43</f>
        <v>184665.09</v>
      </c>
      <c r="EI43" s="28">
        <f>시기외!EI43*$G$3+EI42*(1-$G$3)</f>
        <v>-5.6856544437248335E-5</v>
      </c>
      <c r="EJ43" s="28">
        <f>외인!EJ43</f>
        <v>98537.26</v>
      </c>
      <c r="EK43" s="28">
        <f>시기외!EK43*$G$3+EK42*(1-$G$3)</f>
        <v>1.0534544039374316E-3</v>
      </c>
      <c r="EL43" s="28">
        <f>외인!EL43</f>
        <v>30938.02</v>
      </c>
      <c r="EM43" s="28">
        <f>시기외!EM43*$G$3+EM42*(1-$G$3)</f>
        <v>-2.4588169511300488E-3</v>
      </c>
      <c r="EN43" s="28">
        <f>외인!EN43</f>
        <v>43416.27</v>
      </c>
      <c r="EO43" s="28">
        <f>시기외!EO43*$G$3+EO42*(1-$G$3)</f>
        <v>1.3423690915606559E-3</v>
      </c>
      <c r="EP43" s="28">
        <f>외인!EP43</f>
        <v>180422.17</v>
      </c>
      <c r="EQ43" s="28">
        <f>시기외!EQ43*$G$3+EQ42*(1-$G$3)</f>
        <v>2.8165852056271285E-3</v>
      </c>
      <c r="ER43" s="28">
        <f>외인!ER43</f>
        <v>13156.33</v>
      </c>
      <c r="ES43" s="28">
        <f>시기외!ES43*$G$3+ES42*(1-$G$3)</f>
        <v>-3.9759389247201668E-3</v>
      </c>
      <c r="ET43" s="28">
        <f>외인!ET43</f>
        <v>121747.73</v>
      </c>
      <c r="EU43" s="28">
        <f>시기외!EU43*$G$3+EU42*(1-$G$3)</f>
        <v>1.0047503902894752E-3</v>
      </c>
      <c r="EV43" s="28">
        <f>외인!EV43</f>
        <v>44294.82</v>
      </c>
      <c r="EW43" s="28">
        <f>시기외!EW43*$G$3+EW42*(1-$G$3)</f>
        <v>-4.9197770312418691E-4</v>
      </c>
      <c r="EX43" s="28">
        <f>외인!EX43</f>
        <v>55437.09</v>
      </c>
      <c r="EY43" s="28">
        <f>시기외!EY43*$G$3+EY42*(1-$G$3)</f>
        <v>3.8317270166744613E-4</v>
      </c>
    </row>
    <row r="44" spans="1:155">
      <c r="A44" s="27">
        <f>외인!A44</f>
        <v>46125</v>
      </c>
      <c r="B44" s="28">
        <f>외인!B44</f>
        <v>4635961.26</v>
      </c>
      <c r="C44" s="28">
        <f>시기외!C44*$G$3+C43*(1-$G$3)</f>
        <v>4.0030140704684579E-5</v>
      </c>
      <c r="D44" s="28">
        <f>외인!D44</f>
        <v>609148.54</v>
      </c>
      <c r="E44" s="28">
        <f>시기외!E44*$G$3+E43*(1-$G$3)</f>
        <v>-6.341229580286424E-4</v>
      </c>
      <c r="F44" s="28">
        <f>외인!F44</f>
        <v>1976393.1</v>
      </c>
      <c r="G44" s="28">
        <f>시기외!G44*$G$3+G43*(1-$G$3)</f>
        <v>-1.0151352540173214E-3</v>
      </c>
      <c r="H44" s="28">
        <f>외인!H44</f>
        <v>297754.88</v>
      </c>
      <c r="I44" s="28">
        <f>시기외!I44*$G$3+I43*(1-$G$3)</f>
        <v>2.3078118669639281E-3</v>
      </c>
      <c r="J44" s="28">
        <f>외인!J44</f>
        <v>42604.95</v>
      </c>
      <c r="K44" s="28">
        <f>시기외!K44*$G$3+K43*(1-$G$3)</f>
        <v>1.9775066969139896E-3</v>
      </c>
      <c r="L44" s="28">
        <f>외인!L44</f>
        <v>274519.53000000003</v>
      </c>
      <c r="M44" s="28">
        <f>시기외!M44*$G$3+M43*(1-$G$3)</f>
        <v>2.4609787636950542E-3</v>
      </c>
      <c r="N44" s="28">
        <f>외인!N44</f>
        <v>223262.32</v>
      </c>
      <c r="O44" s="28">
        <f>시기외!O44*$G$3+O43*(1-$G$3)</f>
        <v>-1.855428305029994E-3</v>
      </c>
      <c r="P44" s="28">
        <f>외인!P44</f>
        <v>191888.79</v>
      </c>
      <c r="Q44" s="28">
        <f>시기외!Q44*$G$3+Q43*(1-$G$3)</f>
        <v>1.8508577957717225E-4</v>
      </c>
      <c r="R44" s="28">
        <f>외인!R44</f>
        <v>122108.29</v>
      </c>
      <c r="S44" s="28">
        <f>시기외!S44*$G$3+S43*(1-$G$3)</f>
        <v>-1.6445787055439113E-3</v>
      </c>
      <c r="T44" s="28">
        <f>외인!T44</f>
        <v>8351.99</v>
      </c>
      <c r="U44" s="28">
        <f>시기외!U44*$G$3+U43*(1-$G$3)</f>
        <v>4.1615639957326769E-4</v>
      </c>
      <c r="V44" s="28">
        <f>외인!V44</f>
        <v>108439.25</v>
      </c>
      <c r="W44" s="28">
        <f>시기외!W44*$G$3+W43*(1-$G$3)</f>
        <v>9.6655920312848872E-4</v>
      </c>
      <c r="X44" s="28">
        <f>외인!X44</f>
        <v>2036804.85</v>
      </c>
      <c r="Y44" s="28">
        <f>시기외!Y44*$G$3+Y43*(1-$G$3)</f>
        <v>-4.5776605500867477E-4</v>
      </c>
      <c r="Z44" s="28">
        <f>외인!Z44</f>
        <v>44069.17</v>
      </c>
      <c r="AA44" s="28">
        <f>시기외!AA44*$G$3+AA43*(1-$G$3)</f>
        <v>-4.6764166315935851E-4</v>
      </c>
      <c r="AB44" s="28">
        <f>외인!AB44</f>
        <v>208153.38</v>
      </c>
      <c r="AC44" s="28">
        <f>시기외!AC44*$G$3+AC43*(1-$G$3)</f>
        <v>2.2143754738665559E-4</v>
      </c>
      <c r="AD44" s="28">
        <f>외인!AD44</f>
        <v>18989.87</v>
      </c>
      <c r="AE44" s="28">
        <f>시기외!AE44*$G$3+AE43*(1-$G$3)</f>
        <v>-5.6436871210636909E-4</v>
      </c>
      <c r="AF44" s="28">
        <f>외인!AF44</f>
        <v>25391.57</v>
      </c>
      <c r="AG44" s="28">
        <f>시기외!AG44*$G$3+AG43*(1-$G$3)</f>
        <v>1.1519385753181594E-3</v>
      </c>
      <c r="AH44" s="28">
        <f>외인!AH44</f>
        <v>183556.11</v>
      </c>
      <c r="AI44" s="28">
        <f>시기외!AI44*$G$3+AI43*(1-$G$3)</f>
        <v>-7.6837408093254154E-4</v>
      </c>
      <c r="AJ44" s="28">
        <f>외인!AJ44</f>
        <v>103833.5</v>
      </c>
      <c r="AK44" s="28">
        <f>시기외!AK44*$G$3+AK43*(1-$G$3)</f>
        <v>-1.6328083957694503E-3</v>
      </c>
      <c r="AL44" s="28">
        <f>외인!AL44</f>
        <v>83919.24</v>
      </c>
      <c r="AM44" s="28">
        <f>시기외!AM44*$G$3+AM43*(1-$G$3)</f>
        <v>7.0347617902714031E-5</v>
      </c>
      <c r="AN44" s="28">
        <f>외인!AN44</f>
        <v>157955.9</v>
      </c>
      <c r="AO44" s="28">
        <f>시기외!AO44*$G$3+AO43*(1-$G$3)</f>
        <v>-2.6069768553594551E-3</v>
      </c>
      <c r="AP44" s="28">
        <f>외인!AP44</f>
        <v>127305.81</v>
      </c>
      <c r="AQ44" s="28">
        <f>시기외!AQ44*$G$3+AQ43*(1-$G$3)</f>
        <v>1.1017904205023476E-3</v>
      </c>
      <c r="AR44" s="28">
        <f>외인!AR44</f>
        <v>23354.07</v>
      </c>
      <c r="AS44" s="28">
        <f>시기외!AS44*$G$3+AS43*(1-$G$3)</f>
        <v>-9.3663555296781933E-4</v>
      </c>
      <c r="AT44" s="28">
        <f>외인!AT44</f>
        <v>76199.38</v>
      </c>
      <c r="AU44" s="28">
        <f>시기외!AU44*$G$3+AU43*(1-$G$3)</f>
        <v>1.8822801360472328E-5</v>
      </c>
      <c r="AV44" s="28">
        <f>외인!AV44</f>
        <v>48589.49</v>
      </c>
      <c r="AW44" s="28">
        <f>시기외!AW44*$G$3+AW43*(1-$G$3)</f>
        <v>1.538426838718973E-3</v>
      </c>
      <c r="AX44" s="28">
        <f>외인!AX44</f>
        <v>68801.09</v>
      </c>
      <c r="AY44" s="28">
        <f>시기외!AY44*$G$3+AY43*(1-$G$3)</f>
        <v>-1.5663728580763703E-3</v>
      </c>
      <c r="AZ44" s="28">
        <f>외인!AZ44</f>
        <v>2183716.52</v>
      </c>
      <c r="BA44" s="28">
        <f>시기외!BA44*$G$3+BA43*(1-$G$3)</f>
        <v>-2.1253537209579555E-4</v>
      </c>
      <c r="BB44" s="28">
        <f>외인!BB44</f>
        <v>98978.99</v>
      </c>
      <c r="BC44" s="28">
        <f>시기외!BC44*$G$3+BC43*(1-$G$3)</f>
        <v>-8.8535679483409719E-6</v>
      </c>
      <c r="BD44" s="28">
        <f>외인!BD44</f>
        <v>36796.57</v>
      </c>
      <c r="BE44" s="28">
        <f>시기외!BE44*$G$3+BE43*(1-$G$3)</f>
        <v>-1.5832412166747038E-3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93015.81</v>
      </c>
      <c r="BI44" s="28">
        <f>시기외!BI44*$G$3+BI43*(1-$G$3)</f>
        <v>2.1463475204609129E-3</v>
      </c>
      <c r="BJ44" s="28">
        <f>외인!BJ44</f>
        <v>118980.97</v>
      </c>
      <c r="BK44" s="28">
        <f>시기외!BK44*$G$3+BK43*(1-$G$3)</f>
        <v>5.702045820878439E-4</v>
      </c>
      <c r="BL44" s="28">
        <f>외인!BL44</f>
        <v>50857.27</v>
      </c>
      <c r="BM44" s="28">
        <f>시기외!BM44*$G$3+BM43*(1-$G$3)</f>
        <v>-6.1135451376266112E-3</v>
      </c>
      <c r="BN44" s="28">
        <f>외인!BN44</f>
        <v>46098.76</v>
      </c>
      <c r="BO44" s="28">
        <f>시기외!BO44*$G$3+BO43*(1-$G$3)</f>
        <v>6.0034807950925455E-4</v>
      </c>
      <c r="BP44" s="28">
        <f>외인!BP44</f>
        <v>78813.27</v>
      </c>
      <c r="BQ44" s="28">
        <f>시기외!BQ44*$G$3+BQ43*(1-$G$3)</f>
        <v>-1.6432539851410606E-3</v>
      </c>
      <c r="BR44" s="28">
        <f>외인!BR44</f>
        <v>255888.78</v>
      </c>
      <c r="BS44" s="28">
        <f>시기외!BS44*$G$3+BS43*(1-$G$3)</f>
        <v>8.4589597281691106E-4</v>
      </c>
      <c r="BT44" s="28">
        <f>외인!BT44</f>
        <v>2074690.07</v>
      </c>
      <c r="BU44" s="28">
        <f>시기외!BU44*$G$3+BU43*(1-$G$3)</f>
        <v>-4.4081270174385016E-4</v>
      </c>
      <c r="BV44" s="28">
        <f>외인!BV44</f>
        <v>389904.6</v>
      </c>
      <c r="BW44" s="28">
        <f>시기외!BW44*$G$3+BW43*(1-$G$3)</f>
        <v>1.3905419461752357E-3</v>
      </c>
      <c r="BX44" s="28">
        <f>외인!BX44</f>
        <v>73776.47</v>
      </c>
      <c r="BY44" s="28">
        <f>시기외!BY44*$G$3+BY43*(1-$G$3)</f>
        <v>-2.2140494112849413E-5</v>
      </c>
      <c r="BZ44" s="28">
        <f>외인!BZ44</f>
        <v>241875.14</v>
      </c>
      <c r="CA44" s="28">
        <f>시기외!CA44*$G$3+CA43*(1-$G$3)</f>
        <v>-1.6862533610594297E-3</v>
      </c>
      <c r="CB44" s="28">
        <f>외인!CB44</f>
        <v>12077.63</v>
      </c>
      <c r="CC44" s="28">
        <f>시기외!CC44*$G$3+CC43*(1-$G$3)</f>
        <v>-2.8833132104737532E-3</v>
      </c>
      <c r="CD44" s="28">
        <f>외인!CD44</f>
        <v>28297.24</v>
      </c>
      <c r="CE44" s="28">
        <f>시기외!CE44*$G$3+CE43*(1-$G$3)</f>
        <v>-2.8546514063490114E-3</v>
      </c>
      <c r="CF44" s="28">
        <f>외인!CF44</f>
        <v>24489.45</v>
      </c>
      <c r="CG44" s="28">
        <f>시기외!CG44*$G$3+CG43*(1-$G$3)</f>
        <v>2.2466622051385923E-3</v>
      </c>
      <c r="CH44" s="28">
        <f>외인!CH44</f>
        <v>68016.02</v>
      </c>
      <c r="CI44" s="28">
        <f>시기외!CI44*$G$3+CI43*(1-$G$3)</f>
        <v>1.1349221909184521E-3</v>
      </c>
      <c r="CJ44" s="28">
        <f>외인!CJ44</f>
        <v>364623.97</v>
      </c>
      <c r="CK44" s="28">
        <f>시기외!CK44*$G$3+CK43*(1-$G$3)</f>
        <v>-6.8430050174863243E-4</v>
      </c>
      <c r="CL44" s="28">
        <f>외인!CL44</f>
        <v>236401.2</v>
      </c>
      <c r="CM44" s="28">
        <f>시기외!CM44*$G$3+CM43*(1-$G$3)</f>
        <v>1.692385791039396E-4</v>
      </c>
      <c r="CN44" s="28">
        <f>외인!CN44</f>
        <v>120181.59</v>
      </c>
      <c r="CO44" s="28">
        <f>시기외!CO44*$G$3+CO43*(1-$G$3)</f>
        <v>1.4808233793283995E-4</v>
      </c>
      <c r="CP44" s="28">
        <f>외인!CP44</f>
        <v>99544.86</v>
      </c>
      <c r="CQ44" s="28">
        <f>시기외!CQ44*$G$3+CQ43*(1-$G$3)</f>
        <v>-6.7611973525554557E-6</v>
      </c>
      <c r="CR44" s="28">
        <f>외인!CR44</f>
        <v>155587.65</v>
      </c>
      <c r="CS44" s="28">
        <f>시기외!CS44*$G$3+CS43*(1-$G$3)</f>
        <v>-1.1558000330997859E-3</v>
      </c>
      <c r="CT44" s="28">
        <f>외인!CT44</f>
        <v>127709.94</v>
      </c>
      <c r="CU44" s="28">
        <f>시기외!CU44*$G$3+CU43*(1-$G$3)</f>
        <v>2.2197334283605534E-3</v>
      </c>
      <c r="CV44" s="28">
        <f>외인!CV44</f>
        <v>2074690.07</v>
      </c>
      <c r="CW44" s="28">
        <f>시기외!CW44*$G$3+CW43*(1-$G$3)</f>
        <v>-4.4081270174385016E-4</v>
      </c>
      <c r="CX44" s="28">
        <f>외인!CX44</f>
        <v>210665.04</v>
      </c>
      <c r="CY44" s="28">
        <f>시기외!CY44*$G$3+CY43*(1-$G$3)</f>
        <v>2.419461182212243E-3</v>
      </c>
      <c r="CZ44" s="28">
        <f>외인!CZ44</f>
        <v>17694.5</v>
      </c>
      <c r="DA44" s="28">
        <f>시기외!DA44*$G$3+DA43*(1-$G$3)</f>
        <v>5.9168689038169081E-4</v>
      </c>
      <c r="DB44" s="28">
        <f>외인!DB44</f>
        <v>36796.57</v>
      </c>
      <c r="DC44" s="28">
        <f>시기외!DC44*$G$3+DC43*(1-$G$3)</f>
        <v>-1.5832412166747038E-3</v>
      </c>
      <c r="DD44" s="28">
        <f>외인!DD44</f>
        <v>8351.99</v>
      </c>
      <c r="DE44" s="28">
        <f>시기외!DE44*$G$3+DE43*(1-$G$3)</f>
        <v>4.1615639957326769E-4</v>
      </c>
      <c r="DF44" s="28">
        <f>외인!DF44</f>
        <v>55575.31</v>
      </c>
      <c r="DG44" s="28">
        <f>시기외!DG44*$G$3+DG43*(1-$G$3)</f>
        <v>1.7031144764345483E-4</v>
      </c>
      <c r="DH44" s="28">
        <f>외인!DH44</f>
        <v>20167.240000000002</v>
      </c>
      <c r="DI44" s="28">
        <f>시기외!DI44*$G$3+DI43*(1-$G$3)</f>
        <v>-3.6044488480494216E-3</v>
      </c>
      <c r="DJ44" s="28">
        <f>외인!DJ44</f>
        <v>569534.43000000005</v>
      </c>
      <c r="DK44" s="28">
        <f>시기외!DK44*$G$3+DK43*(1-$G$3)</f>
        <v>6.4950596059504945E-4</v>
      </c>
      <c r="DL44" s="28">
        <f>외인!DL44</f>
        <v>95457.37</v>
      </c>
      <c r="DM44" s="28">
        <f>시기외!DM44*$G$3+DM43*(1-$G$3)</f>
        <v>1.0186266365982415E-4</v>
      </c>
      <c r="DN44" s="28">
        <f>외인!DN44</f>
        <v>2074690.07</v>
      </c>
      <c r="DO44" s="28">
        <f>시기외!DO44*$G$3+DO43*(1-$G$3)</f>
        <v>-4.4081270174385016E-4</v>
      </c>
      <c r="DP44" s="28">
        <f>외인!DP44</f>
        <v>77718.75</v>
      </c>
      <c r="DQ44" s="28">
        <f>시기외!DQ44*$G$3+DQ43*(1-$G$3)</f>
        <v>-1.4271413557967476E-3</v>
      </c>
      <c r="DR44" s="28">
        <f>외인!DR44</f>
        <v>43873.99</v>
      </c>
      <c r="DS44" s="28">
        <f>시기외!DS44*$G$3+DS43*(1-$G$3)</f>
        <v>1.5919471774890111E-3</v>
      </c>
      <c r="DT44" s="28">
        <f>외인!DT44</f>
        <v>122108.29</v>
      </c>
      <c r="DU44" s="28">
        <f>시기외!DU44*$G$3+DU43*(1-$G$3)</f>
        <v>-1.6445787055439113E-3</v>
      </c>
      <c r="DV44" s="28">
        <f>외인!DV44</f>
        <v>33200.620000000003</v>
      </c>
      <c r="DW44" s="28">
        <f>시기외!DW44*$G$3+DW43*(1-$G$3)</f>
        <v>6.1006796729585295E-4</v>
      </c>
      <c r="DX44" s="28">
        <f>외인!DX44</f>
        <v>108439.25</v>
      </c>
      <c r="DY44" s="28">
        <f>시기외!DY44*$G$3+DY43*(1-$G$3)</f>
        <v>9.6655920312848872E-4</v>
      </c>
      <c r="DZ44" s="28">
        <f>외인!DZ44</f>
        <v>8499.76</v>
      </c>
      <c r="EA44" s="28">
        <f>시기외!EA44*$G$3+EA43*(1-$G$3)</f>
        <v>1.4452575114717251E-4</v>
      </c>
      <c r="EB44" s="28">
        <f>외인!EB44</f>
        <v>12168.93</v>
      </c>
      <c r="EC44" s="28">
        <f>시기외!EC44*$G$3+EC43*(1-$G$3)</f>
        <v>-1.2260748291292333E-3</v>
      </c>
      <c r="ED44" s="28">
        <f>외인!ED44</f>
        <v>10069.040000000001</v>
      </c>
      <c r="EE44" s="28">
        <f>시기외!EE44*$G$3+EE43*(1-$G$3)</f>
        <v>1.9779559357200135E-4</v>
      </c>
      <c r="EF44" s="28">
        <f>외인!EF44</f>
        <v>236043.6</v>
      </c>
      <c r="EG44" s="28">
        <f>시기외!EG44*$G$3+EG43*(1-$G$3)</f>
        <v>-4.5469958855705501E-4</v>
      </c>
      <c r="EH44" s="28">
        <f>외인!EH44</f>
        <v>183524.07</v>
      </c>
      <c r="EI44" s="28">
        <f>시기외!EI44*$G$3+EI43*(1-$G$3)</f>
        <v>1.6246035450706971E-4</v>
      </c>
      <c r="EJ44" s="28">
        <f>외인!EJ44</f>
        <v>98975.79</v>
      </c>
      <c r="EK44" s="28">
        <f>시기외!EK44*$G$3+EK43*(1-$G$3)</f>
        <v>1.0450817552652566E-3</v>
      </c>
      <c r="EL44" s="28">
        <f>외인!EL44</f>
        <v>30747.360000000001</v>
      </c>
      <c r="EM44" s="28">
        <f>시기외!EM44*$G$3+EM43*(1-$G$3)</f>
        <v>-2.596203955960592E-3</v>
      </c>
      <c r="EN44" s="28">
        <f>외인!EN44</f>
        <v>43873.99</v>
      </c>
      <c r="EO44" s="28">
        <f>시기외!EO44*$G$3+EO43*(1-$G$3)</f>
        <v>1.5919471774890111E-3</v>
      </c>
      <c r="EP44" s="28">
        <f>외인!EP44</f>
        <v>181280.58</v>
      </c>
      <c r="EQ44" s="28">
        <f>시기외!EQ44*$G$3+EQ43*(1-$G$3)</f>
        <v>2.6386186695743891E-3</v>
      </c>
      <c r="ER44" s="28">
        <f>외인!ER44</f>
        <v>13691.53</v>
      </c>
      <c r="ES44" s="28">
        <f>시기외!ES44*$G$3+ES43*(1-$G$3)</f>
        <v>-4.8138889109134962E-3</v>
      </c>
      <c r="ET44" s="28">
        <f>외인!ET44</f>
        <v>127305.81</v>
      </c>
      <c r="EU44" s="28">
        <f>시기외!EU44*$G$3+EU43*(1-$G$3)</f>
        <v>1.1017904205023476E-3</v>
      </c>
      <c r="EV44" s="28">
        <f>외인!EV44</f>
        <v>44069.17</v>
      </c>
      <c r="EW44" s="28">
        <f>시기외!EW44*$G$3+EW43*(1-$G$3)</f>
        <v>-4.6764166315935851E-4</v>
      </c>
      <c r="EX44" s="28">
        <f>외인!EX44</f>
        <v>55475.69</v>
      </c>
      <c r="EY44" s="28">
        <f>시기외!EY44*$G$3+EY43*(1-$G$3)</f>
        <v>3.6834494554256796E-4</v>
      </c>
    </row>
    <row r="45" spans="1:155">
      <c r="A45" s="27">
        <f>외인!A45</f>
        <v>46126</v>
      </c>
      <c r="B45" s="28">
        <f>외인!B45</f>
        <v>4747572.28</v>
      </c>
      <c r="C45" s="28">
        <f>시기외!C45*$G$3+C44*(1-$G$3)</f>
        <v>2.2137445356378848E-4</v>
      </c>
      <c r="D45" s="28">
        <f>외인!D45</f>
        <v>621365.07999999996</v>
      </c>
      <c r="E45" s="28">
        <f>시기외!E45*$G$3+E44*(1-$G$3)</f>
        <v>-6.8651334921125402E-4</v>
      </c>
      <c r="F45" s="28">
        <f>외인!F45</f>
        <v>2007597.45</v>
      </c>
      <c r="G45" s="28">
        <f>시기외!G45*$G$3+G44*(1-$G$3)</f>
        <v>-8.3412341074164749E-4</v>
      </c>
      <c r="H45" s="28">
        <f>외인!H45</f>
        <v>296406.05</v>
      </c>
      <c r="I45" s="28">
        <f>시기외!I45*$G$3+I44*(1-$G$3)</f>
        <v>1.8629079409891462E-3</v>
      </c>
      <c r="J45" s="28">
        <f>외인!J45</f>
        <v>41886.14</v>
      </c>
      <c r="K45" s="28">
        <f>시기외!K45*$G$3+K44*(1-$G$3)</f>
        <v>2.4652754530342831E-3</v>
      </c>
      <c r="L45" s="28">
        <f>외인!L45</f>
        <v>273358.75</v>
      </c>
      <c r="M45" s="28">
        <f>시기외!M45*$G$3+M44*(1-$G$3)</f>
        <v>2.0563596836708255E-3</v>
      </c>
      <c r="N45" s="28">
        <f>외인!N45</f>
        <v>228582.21</v>
      </c>
      <c r="O45" s="28">
        <f>시기외!O45*$G$3+O44*(1-$G$3)</f>
        <v>-1.8714818442255622E-3</v>
      </c>
      <c r="P45" s="28">
        <f>외인!P45</f>
        <v>192691.94</v>
      </c>
      <c r="Q45" s="28">
        <f>시기외!Q45*$G$3+Q44*(1-$G$3)</f>
        <v>8.2479166273424941E-5</v>
      </c>
      <c r="R45" s="28">
        <f>외인!R45</f>
        <v>124753.23</v>
      </c>
      <c r="S45" s="28">
        <f>시기외!S45*$G$3+S44*(1-$G$3)</f>
        <v>-1.5143566966094339E-3</v>
      </c>
      <c r="T45" s="28">
        <f>외인!T45</f>
        <v>8360.48</v>
      </c>
      <c r="U45" s="28">
        <f>시기외!U45*$G$3+U44*(1-$G$3)</f>
        <v>3.478999716113782E-4</v>
      </c>
      <c r="V45" s="28">
        <f>외인!V45</f>
        <v>111579.46</v>
      </c>
      <c r="W45" s="28">
        <f>시기외!W45*$G$3+W44*(1-$G$3)</f>
        <v>9.5255310456586646E-4</v>
      </c>
      <c r="X45" s="28">
        <f>외인!X45</f>
        <v>2100811.88</v>
      </c>
      <c r="Y45" s="28">
        <f>시기외!Y45*$G$3+Y44*(1-$G$3)</f>
        <v>-6.8766236034442478E-5</v>
      </c>
      <c r="Z45" s="28">
        <f>외인!Z45</f>
        <v>45447.34</v>
      </c>
      <c r="AA45" s="28">
        <f>시기외!AA45*$G$3+AA44*(1-$G$3)</f>
        <v>-3.8956966678604504E-4</v>
      </c>
      <c r="AB45" s="28">
        <f>외인!AB45</f>
        <v>208983.1</v>
      </c>
      <c r="AC45" s="28">
        <f>시기외!AC45*$G$3+AC44*(1-$G$3)</f>
        <v>2.8109882724115088E-4</v>
      </c>
      <c r="AD45" s="28">
        <f>외인!AD45</f>
        <v>19386.349999999999</v>
      </c>
      <c r="AE45" s="28">
        <f>시기외!AE45*$G$3+AE44*(1-$G$3)</f>
        <v>-2.57324367209904E-4</v>
      </c>
      <c r="AF45" s="28">
        <f>외인!AF45</f>
        <v>25090.04</v>
      </c>
      <c r="AG45" s="28">
        <f>시기외!AG45*$G$3+AG44*(1-$G$3)</f>
        <v>1.0471333652564063E-3</v>
      </c>
      <c r="AH45" s="28">
        <f>외인!AH45</f>
        <v>188306.85</v>
      </c>
      <c r="AI45" s="28">
        <f>시기외!AI45*$G$3+AI44*(1-$G$3)</f>
        <v>-7.7319427994278461E-4</v>
      </c>
      <c r="AJ45" s="28">
        <f>외인!AJ45</f>
        <v>104927.69</v>
      </c>
      <c r="AK45" s="28">
        <f>시기외!AK45*$G$3+AK44*(1-$G$3)</f>
        <v>-1.6405839876582817E-3</v>
      </c>
      <c r="AL45" s="28">
        <f>외인!AL45</f>
        <v>86195.5</v>
      </c>
      <c r="AM45" s="28">
        <f>시기외!AM45*$G$3+AM44*(1-$G$3)</f>
        <v>1.7677179210967841E-4</v>
      </c>
      <c r="AN45" s="28">
        <f>외인!AN45</f>
        <v>161412.45000000001</v>
      </c>
      <c r="AO45" s="28">
        <f>시기외!AO45*$G$3+AO44*(1-$G$3)</f>
        <v>-2.657217454885352E-3</v>
      </c>
      <c r="AP45" s="28">
        <f>외인!AP45</f>
        <v>131138.71</v>
      </c>
      <c r="AQ45" s="28">
        <f>시기외!AQ45*$G$3+AQ44*(1-$G$3)</f>
        <v>1.1009957546745084E-3</v>
      </c>
      <c r="AR45" s="28">
        <f>외인!AR45</f>
        <v>23892.02</v>
      </c>
      <c r="AS45" s="28">
        <f>시기외!AS45*$G$3+AS44*(1-$G$3)</f>
        <v>-4.5306169818786678E-4</v>
      </c>
      <c r="AT45" s="28">
        <f>외인!AT45</f>
        <v>78072.100000000006</v>
      </c>
      <c r="AU45" s="28">
        <f>시기외!AU45*$G$3+AU44*(1-$G$3)</f>
        <v>3.2319719841909865E-4</v>
      </c>
      <c r="AV45" s="28">
        <f>외인!AV45</f>
        <v>48728.37</v>
      </c>
      <c r="AW45" s="28">
        <f>시기외!AW45*$G$3+AW44*(1-$G$3)</f>
        <v>1.407323202487764E-3</v>
      </c>
      <c r="AX45" s="28">
        <f>외인!AX45</f>
        <v>69852.23</v>
      </c>
      <c r="AY45" s="28">
        <f>시기외!AY45*$G$3+AY44*(1-$G$3)</f>
        <v>-1.9729792544029541E-3</v>
      </c>
      <c r="AZ45" s="28">
        <f>외인!AZ45</f>
        <v>2250050.7599999998</v>
      </c>
      <c r="BA45" s="28">
        <f>시기외!BA45*$G$3+BA44*(1-$G$3)</f>
        <v>1.4311372415365482E-4</v>
      </c>
      <c r="BB45" s="28">
        <f>외인!BB45</f>
        <v>102617.52</v>
      </c>
      <c r="BC45" s="28">
        <f>시기외!BC45*$G$3+BC44*(1-$G$3)</f>
        <v>4.2447510203151519E-5</v>
      </c>
      <c r="BD45" s="28">
        <f>외인!BD45</f>
        <v>38473.660000000003</v>
      </c>
      <c r="BE45" s="28">
        <f>시기외!BE45*$G$3+BE44*(1-$G$3)</f>
        <v>-1.2870022422765595E-3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93651.91</v>
      </c>
      <c r="BI45" s="28">
        <f>시기외!BI45*$G$3+BI44*(1-$G$3)</f>
        <v>1.8945648288796364E-3</v>
      </c>
      <c r="BJ45" s="28">
        <f>외인!BJ45</f>
        <v>119509.02</v>
      </c>
      <c r="BK45" s="28">
        <f>시기외!BK45*$G$3+BK44*(1-$G$3)</f>
        <v>4.5867828402801439E-4</v>
      </c>
      <c r="BL45" s="28">
        <f>외인!BL45</f>
        <v>50710.239999999998</v>
      </c>
      <c r="BM45" s="28">
        <f>시기외!BM45*$G$3+BM44*(1-$G$3)</f>
        <v>-6.461163166344955E-3</v>
      </c>
      <c r="BN45" s="28">
        <f>외인!BN45</f>
        <v>46463.92</v>
      </c>
      <c r="BO45" s="28">
        <f>시기외!BO45*$G$3+BO44*(1-$G$3)</f>
        <v>7.9843552476712137E-4</v>
      </c>
      <c r="BP45" s="28">
        <f>외인!BP45</f>
        <v>80481.039999999994</v>
      </c>
      <c r="BQ45" s="28">
        <f>시기외!BQ45*$G$3+BQ44*(1-$G$3)</f>
        <v>-1.925937307041288E-3</v>
      </c>
      <c r="BR45" s="28">
        <f>외인!BR45</f>
        <v>261455.06</v>
      </c>
      <c r="BS45" s="28">
        <f>시기외!BS45*$G$3+BS44*(1-$G$3)</f>
        <v>9.6092454682494138E-4</v>
      </c>
      <c r="BT45" s="28">
        <f>외인!BT45</f>
        <v>2140926.94</v>
      </c>
      <c r="BU45" s="28">
        <f>시기외!BU45*$G$3+BU44*(1-$G$3)</f>
        <v>-4.6600436007460274E-5</v>
      </c>
      <c r="BV45" s="28">
        <f>외인!BV45</f>
        <v>400973.77</v>
      </c>
      <c r="BW45" s="28">
        <f>시기외!BW45*$G$3+BW44*(1-$G$3)</f>
        <v>1.3188545996050554E-3</v>
      </c>
      <c r="BX45" s="28">
        <f>외인!BX45</f>
        <v>74483.53</v>
      </c>
      <c r="BY45" s="28">
        <f>시기외!BY45*$G$3+BY44*(1-$G$3)</f>
        <v>-2.4662265534161264E-5</v>
      </c>
      <c r="BZ45" s="28">
        <f>외인!BZ45</f>
        <v>247607.96</v>
      </c>
      <c r="CA45" s="28">
        <f>시기외!CA45*$G$3+CA44*(1-$G$3)</f>
        <v>-1.6802204030441313E-3</v>
      </c>
      <c r="CB45" s="28">
        <f>외인!CB45</f>
        <v>12377.37</v>
      </c>
      <c r="CC45" s="28">
        <f>시기외!CC45*$G$3+CC44*(1-$G$3)</f>
        <v>-2.6547591957750733E-3</v>
      </c>
      <c r="CD45" s="28">
        <f>외인!CD45</f>
        <v>28328.76</v>
      </c>
      <c r="CE45" s="28">
        <f>시기외!CE45*$G$3+CE44*(1-$G$3)</f>
        <v>-3.0528260117588567E-3</v>
      </c>
      <c r="CF45" s="28">
        <f>외인!CF45</f>
        <v>24946.87</v>
      </c>
      <c r="CG45" s="28">
        <f>시기외!CG45*$G$3+CG44*(1-$G$3)</f>
        <v>2.6444479488441567E-3</v>
      </c>
      <c r="CH45" s="28">
        <f>외인!CH45</f>
        <v>68442.03</v>
      </c>
      <c r="CI45" s="28">
        <f>시기외!CI45*$G$3+CI44*(1-$G$3)</f>
        <v>1.0785097594198394E-3</v>
      </c>
      <c r="CJ45" s="28">
        <f>외인!CJ45</f>
        <v>366991.21</v>
      </c>
      <c r="CK45" s="28">
        <f>시기외!CK45*$G$3+CK44*(1-$G$3)</f>
        <v>-7.5436201246926852E-4</v>
      </c>
      <c r="CL45" s="28">
        <f>외인!CL45</f>
        <v>238326.04</v>
      </c>
      <c r="CM45" s="28">
        <f>시기외!CM45*$G$3+CM44*(1-$G$3)</f>
        <v>2.5968096352496303E-4</v>
      </c>
      <c r="CN45" s="28">
        <f>외인!CN45</f>
        <v>127528.86</v>
      </c>
      <c r="CO45" s="28">
        <f>시기외!CO45*$G$3+CO44*(1-$G$3)</f>
        <v>3.4982880265437607E-4</v>
      </c>
      <c r="CP45" s="28">
        <f>외인!CP45</f>
        <v>103203.71</v>
      </c>
      <c r="CQ45" s="28">
        <f>시기외!CQ45*$G$3+CQ44*(1-$G$3)</f>
        <v>4.5141797593930484E-5</v>
      </c>
      <c r="CR45" s="28">
        <f>외인!CR45</f>
        <v>158572.51999999999</v>
      </c>
      <c r="CS45" s="28">
        <f>시기외!CS45*$G$3+CS44*(1-$G$3)</f>
        <v>-1.0414935617770347E-3</v>
      </c>
      <c r="CT45" s="28">
        <f>외인!CT45</f>
        <v>131362.42000000001</v>
      </c>
      <c r="CU45" s="28">
        <f>시기외!CU45*$G$3+CU44*(1-$G$3)</f>
        <v>2.2055160910776626E-3</v>
      </c>
      <c r="CV45" s="28">
        <f>외인!CV45</f>
        <v>2140926.94</v>
      </c>
      <c r="CW45" s="28">
        <f>시기외!CW45*$G$3+CW44*(1-$G$3)</f>
        <v>-4.6600436007460274E-5</v>
      </c>
      <c r="CX45" s="28">
        <f>외인!CX45</f>
        <v>211126.34</v>
      </c>
      <c r="CY45" s="28">
        <f>시기외!CY45*$G$3+CY44*(1-$G$3)</f>
        <v>2.0183364454076985E-3</v>
      </c>
      <c r="CZ45" s="28">
        <f>외인!CZ45</f>
        <v>18136.490000000002</v>
      </c>
      <c r="DA45" s="28">
        <f>시기외!DA45*$G$3+DA44*(1-$G$3)</f>
        <v>1.3401047665864826E-3</v>
      </c>
      <c r="DB45" s="28">
        <f>외인!DB45</f>
        <v>38473.660000000003</v>
      </c>
      <c r="DC45" s="28">
        <f>시기외!DC45*$G$3+DC44*(1-$G$3)</f>
        <v>-1.2870022422765595E-3</v>
      </c>
      <c r="DD45" s="28">
        <f>외인!DD45</f>
        <v>8360.48</v>
      </c>
      <c r="DE45" s="28">
        <f>시기외!DE45*$G$3+DE44*(1-$G$3)</f>
        <v>3.478999716113782E-4</v>
      </c>
      <c r="DF45" s="28">
        <f>외인!DF45</f>
        <v>56122.78</v>
      </c>
      <c r="DG45" s="28">
        <f>시기외!DG45*$G$3+DG44*(1-$G$3)</f>
        <v>1.8596846055589941E-4</v>
      </c>
      <c r="DH45" s="28">
        <f>외인!DH45</f>
        <v>20102.310000000001</v>
      </c>
      <c r="DI45" s="28">
        <f>시기외!DI45*$G$3+DI44*(1-$G$3)</f>
        <v>-3.9517663903721901E-3</v>
      </c>
      <c r="DJ45" s="28">
        <f>외인!DJ45</f>
        <v>577686.31000000006</v>
      </c>
      <c r="DK45" s="28">
        <f>시기외!DK45*$G$3+DK44*(1-$G$3)</f>
        <v>5.2984541021802787E-4</v>
      </c>
      <c r="DL45" s="28">
        <f>외인!DL45</f>
        <v>101827.53</v>
      </c>
      <c r="DM45" s="28">
        <f>시기외!DM45*$G$3+DM44*(1-$G$3)</f>
        <v>3.339407161808926E-4</v>
      </c>
      <c r="DN45" s="28">
        <f>외인!DN45</f>
        <v>2140926.94</v>
      </c>
      <c r="DO45" s="28">
        <f>시기외!DO45*$G$3+DO44*(1-$G$3)</f>
        <v>-4.6600436007460274E-5</v>
      </c>
      <c r="DP45" s="28">
        <f>외인!DP45</f>
        <v>78428.960000000006</v>
      </c>
      <c r="DQ45" s="28">
        <f>시기외!DQ45*$G$3+DQ44*(1-$G$3)</f>
        <v>-1.5392875043463319E-3</v>
      </c>
      <c r="DR45" s="28">
        <f>외인!DR45</f>
        <v>43183.92</v>
      </c>
      <c r="DS45" s="28">
        <f>시기외!DS45*$G$3+DS44*(1-$G$3)</f>
        <v>1.8961326258727499E-3</v>
      </c>
      <c r="DT45" s="28">
        <f>외인!DT45</f>
        <v>124753.23</v>
      </c>
      <c r="DU45" s="28">
        <f>시기외!DU45*$G$3+DU44*(1-$G$3)</f>
        <v>-1.5143566966094339E-3</v>
      </c>
      <c r="DV45" s="28">
        <f>외인!DV45</f>
        <v>33542.21</v>
      </c>
      <c r="DW45" s="28">
        <f>시기외!DW45*$G$3+DW44*(1-$G$3)</f>
        <v>6.7348735680623794E-4</v>
      </c>
      <c r="DX45" s="28">
        <f>외인!DX45</f>
        <v>111579.46</v>
      </c>
      <c r="DY45" s="28">
        <f>시기외!DY45*$G$3+DY44*(1-$G$3)</f>
        <v>9.5255310456586646E-4</v>
      </c>
      <c r="DZ45" s="28">
        <f>외인!DZ45</f>
        <v>8810.31</v>
      </c>
      <c r="EA45" s="28">
        <f>시기외!EA45*$G$3+EA44*(1-$G$3)</f>
        <v>2.7752872553671521E-4</v>
      </c>
      <c r="EB45" s="28">
        <f>외인!EB45</f>
        <v>12352.32</v>
      </c>
      <c r="EC45" s="28">
        <f>시기외!EC45*$G$3+EC44*(1-$G$3)</f>
        <v>-1.1322292552632014E-3</v>
      </c>
      <c r="ED45" s="28">
        <f>외인!ED45</f>
        <v>10400.040000000001</v>
      </c>
      <c r="EE45" s="28">
        <f>시기외!EE45*$G$3+EE44*(1-$G$3)</f>
        <v>5.0123995776568111E-4</v>
      </c>
      <c r="EF45" s="28">
        <f>외인!EF45</f>
        <v>236567.12</v>
      </c>
      <c r="EG45" s="28">
        <f>시기외!EG45*$G$3+EG44*(1-$G$3)</f>
        <v>-5.1708099178442374E-4</v>
      </c>
      <c r="EH45" s="28">
        <f>외인!EH45</f>
        <v>194004.03</v>
      </c>
      <c r="EI45" s="28">
        <f>시기외!EI45*$G$3+EI44*(1-$G$3)</f>
        <v>4.3527945840395575E-4</v>
      </c>
      <c r="EJ45" s="28">
        <f>외인!EJ45</f>
        <v>98700.479999999996</v>
      </c>
      <c r="EK45" s="28">
        <f>시기외!EK45*$G$3+EK44*(1-$G$3)</f>
        <v>1.0683532952993487E-3</v>
      </c>
      <c r="EL45" s="28">
        <f>외인!EL45</f>
        <v>30823.3</v>
      </c>
      <c r="EM45" s="28">
        <f>시기외!EM45*$G$3+EM44*(1-$G$3)</f>
        <v>-2.7972328309911441E-3</v>
      </c>
      <c r="EN45" s="28">
        <f>외인!EN45</f>
        <v>43183.92</v>
      </c>
      <c r="EO45" s="28">
        <f>시기외!EO45*$G$3+EO44*(1-$G$3)</f>
        <v>1.8961326258727499E-3</v>
      </c>
      <c r="EP45" s="28">
        <f>외인!EP45</f>
        <v>182142.35</v>
      </c>
      <c r="EQ45" s="28">
        <f>시기외!EQ45*$G$3+EQ44*(1-$G$3)</f>
        <v>2.290577949495875E-3</v>
      </c>
      <c r="ER45" s="28">
        <f>외인!ER45</f>
        <v>14250.66</v>
      </c>
      <c r="ES45" s="28">
        <f>시기외!ES45*$G$3+ES44*(1-$G$3)</f>
        <v>-5.7200699455819196E-3</v>
      </c>
      <c r="ET45" s="28">
        <f>외인!ET45</f>
        <v>131138.71</v>
      </c>
      <c r="EU45" s="28">
        <f>시기외!EU45*$G$3+EU44*(1-$G$3)</f>
        <v>1.1009957546745084E-3</v>
      </c>
      <c r="EV45" s="28">
        <f>외인!EV45</f>
        <v>45447.34</v>
      </c>
      <c r="EW45" s="28">
        <f>시기외!EW45*$G$3+EW44*(1-$G$3)</f>
        <v>-3.8956966678604504E-4</v>
      </c>
      <c r="EX45" s="28">
        <f>외인!EX45</f>
        <v>57756.37</v>
      </c>
      <c r="EY45" s="28">
        <f>시기외!EY45*$G$3+EY44*(1-$G$3)</f>
        <v>3.9774092528834811E-4</v>
      </c>
    </row>
    <row r="46" spans="1:155">
      <c r="A46" s="27">
        <f>외인!A46</f>
        <v>46127</v>
      </c>
      <c r="B46" s="28">
        <f>외인!B46</f>
        <v>4845669.8099999996</v>
      </c>
      <c r="C46" s="28">
        <f>시기외!C46*$G$3+C45*(1-$G$3)</f>
        <v>2.4080409241682024E-4</v>
      </c>
      <c r="D46" s="28">
        <f>외인!D46</f>
        <v>638902.21</v>
      </c>
      <c r="E46" s="28">
        <f>시기외!E46*$G$3+E45*(1-$G$3)</f>
        <v>-7.7850409834674336E-4</v>
      </c>
      <c r="F46" s="28">
        <f>외인!F46</f>
        <v>2048700.47</v>
      </c>
      <c r="G46" s="28">
        <f>시기외!G46*$G$3+G45*(1-$G$3)</f>
        <v>-7.4395225168381906E-4</v>
      </c>
      <c r="H46" s="28">
        <f>외인!H46</f>
        <v>301782.89</v>
      </c>
      <c r="I46" s="28">
        <f>시기외!I46*$G$3+I45*(1-$G$3)</f>
        <v>1.478029240616859E-3</v>
      </c>
      <c r="J46" s="28">
        <f>외인!J46</f>
        <v>43191.55</v>
      </c>
      <c r="K46" s="28">
        <f>시기외!K46*$G$3+K45*(1-$G$3)</f>
        <v>2.997256047908466E-3</v>
      </c>
      <c r="L46" s="28">
        <f>외인!L46</f>
        <v>278031.65000000002</v>
      </c>
      <c r="M46" s="28">
        <f>시기외!M46*$G$3+M45*(1-$G$3)</f>
        <v>1.6770375808457705E-3</v>
      </c>
      <c r="N46" s="28">
        <f>외인!N46</f>
        <v>233951.99</v>
      </c>
      <c r="O46" s="28">
        <f>시기외!O46*$G$3+O45*(1-$G$3)</f>
        <v>-1.8872136046636824E-3</v>
      </c>
      <c r="P46" s="28">
        <f>외인!P46</f>
        <v>201529.87</v>
      </c>
      <c r="Q46" s="28">
        <f>시기외!Q46*$G$3+Q45*(1-$G$3)</f>
        <v>1.1489885697635287E-4</v>
      </c>
      <c r="R46" s="28">
        <f>외인!R46</f>
        <v>131102.15</v>
      </c>
      <c r="S46" s="28">
        <f>시기외!S46*$G$3+S45*(1-$G$3)</f>
        <v>-1.3247624124901193E-3</v>
      </c>
      <c r="T46" s="28">
        <f>외인!T46</f>
        <v>8380.08</v>
      </c>
      <c r="U46" s="28">
        <f>시기외!U46*$G$3+U45*(1-$G$3)</f>
        <v>2.2883686015033323E-4</v>
      </c>
      <c r="V46" s="28">
        <f>외인!V46</f>
        <v>113803.6</v>
      </c>
      <c r="W46" s="28">
        <f>시기외!W46*$G$3+W45*(1-$G$3)</f>
        <v>8.0396516954749065E-4</v>
      </c>
      <c r="X46" s="28">
        <f>외인!X46</f>
        <v>2153420.9900000002</v>
      </c>
      <c r="Y46" s="28">
        <f>시기외!Y46*$G$3+Y45*(1-$G$3)</f>
        <v>-1.6419999012415442E-5</v>
      </c>
      <c r="Z46" s="28">
        <f>외인!Z46</f>
        <v>44843.34</v>
      </c>
      <c r="AA46" s="28">
        <f>시기외!AA46*$G$3+AA45*(1-$G$3)</f>
        <v>-3.5958629314186913E-4</v>
      </c>
      <c r="AB46" s="28">
        <f>외인!AB46</f>
        <v>211161.53</v>
      </c>
      <c r="AC46" s="28">
        <f>시기외!AC46*$G$3+AC45*(1-$G$3)</f>
        <v>3.1028009070224331E-4</v>
      </c>
      <c r="AD46" s="28">
        <f>외인!AD46</f>
        <v>19628.52</v>
      </c>
      <c r="AE46" s="28">
        <f>시기외!AE46*$G$3+AE45*(1-$G$3)</f>
        <v>-3.8342896878520251E-4</v>
      </c>
      <c r="AF46" s="28">
        <f>외인!AF46</f>
        <v>25254.05</v>
      </c>
      <c r="AG46" s="28">
        <f>시기외!AG46*$G$3+AG45*(1-$G$3)</f>
        <v>8.8944741076987658E-4</v>
      </c>
      <c r="AH46" s="28">
        <f>외인!AH46</f>
        <v>189199.83</v>
      </c>
      <c r="AI46" s="28">
        <f>시기외!AI46*$G$3+AI45*(1-$G$3)</f>
        <v>-8.2800956230474573E-4</v>
      </c>
      <c r="AJ46" s="28">
        <f>외인!AJ46</f>
        <v>107843.99</v>
      </c>
      <c r="AK46" s="28">
        <f>시기외!AK46*$G$3+AK45*(1-$G$3)</f>
        <v>-1.5557219095636908E-3</v>
      </c>
      <c r="AL46" s="28">
        <f>외인!AL46</f>
        <v>87324.76</v>
      </c>
      <c r="AM46" s="28">
        <f>시기외!AM46*$G$3+AM45*(1-$G$3)</f>
        <v>1.7857486813786848E-4</v>
      </c>
      <c r="AN46" s="28">
        <f>외인!AN46</f>
        <v>165707.67000000001</v>
      </c>
      <c r="AO46" s="28">
        <f>시기외!AO46*$G$3+AO45*(1-$G$3)</f>
        <v>-2.6839918405040541E-3</v>
      </c>
      <c r="AP46" s="28">
        <f>외인!AP46</f>
        <v>134598.1</v>
      </c>
      <c r="AQ46" s="28">
        <f>시기외!AQ46*$G$3+AQ45*(1-$G$3)</f>
        <v>1.0115534855017123E-3</v>
      </c>
      <c r="AR46" s="28">
        <f>외인!AR46</f>
        <v>24146.42</v>
      </c>
      <c r="AS46" s="28">
        <f>시기외!AS46*$G$3+AS45*(1-$G$3)</f>
        <v>-3.2538028906700222E-4</v>
      </c>
      <c r="AT46" s="28">
        <f>외인!AT46</f>
        <v>78928.27</v>
      </c>
      <c r="AU46" s="28">
        <f>시기외!AU46*$G$3+AU45*(1-$G$3)</f>
        <v>5.0057461924774135E-4</v>
      </c>
      <c r="AV46" s="28">
        <f>외인!AV46</f>
        <v>49362.03</v>
      </c>
      <c r="AW46" s="28">
        <f>시기외!AW46*$G$3+AW45*(1-$G$3)</f>
        <v>1.3257334581783856E-3</v>
      </c>
      <c r="AX46" s="28">
        <f>외인!AX46</f>
        <v>73160.27</v>
      </c>
      <c r="AY46" s="28">
        <f>시기외!AY46*$G$3+AY45*(1-$G$3)</f>
        <v>-2.3411620757904919E-3</v>
      </c>
      <c r="AZ46" s="28">
        <f>외인!AZ46</f>
        <v>2308751.7200000002</v>
      </c>
      <c r="BA46" s="28">
        <f>시기외!BA46*$G$3+BA45*(1-$G$3)</f>
        <v>1.8780693600052738E-4</v>
      </c>
      <c r="BB46" s="28">
        <f>외인!BB46</f>
        <v>104443.36</v>
      </c>
      <c r="BC46" s="28">
        <f>시기외!BC46*$G$3+BC45*(1-$G$3)</f>
        <v>6.8632684652284766E-5</v>
      </c>
      <c r="BD46" s="28">
        <f>외인!BD46</f>
        <v>38739.35</v>
      </c>
      <c r="BE46" s="28">
        <f>시기외!BE46*$G$3+BE45*(1-$G$3)</f>
        <v>-1.3479316220164148E-3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94237.17</v>
      </c>
      <c r="BI46" s="28">
        <f>시기외!BI46*$G$3+BI45*(1-$G$3)</f>
        <v>1.6538164019133553E-3</v>
      </c>
      <c r="BJ46" s="28">
        <f>외인!BJ46</f>
        <v>123199.51</v>
      </c>
      <c r="BK46" s="28">
        <f>시기외!BK46*$G$3+BK45*(1-$G$3)</f>
        <v>3.1396125010737846E-4</v>
      </c>
      <c r="BL46" s="28">
        <f>외인!BL46</f>
        <v>50791.24</v>
      </c>
      <c r="BM46" s="28">
        <f>시기외!BM46*$G$3+BM45*(1-$G$3)</f>
        <v>-5.3848404077778455E-3</v>
      </c>
      <c r="BN46" s="28">
        <f>외인!BN46</f>
        <v>47043.91</v>
      </c>
      <c r="BO46" s="28">
        <f>시기외!BO46*$G$3+BO45*(1-$G$3)</f>
        <v>7.4290138829449977E-4</v>
      </c>
      <c r="BP46" s="28">
        <f>외인!BP46</f>
        <v>83857.899999999994</v>
      </c>
      <c r="BQ46" s="28">
        <f>시기외!BQ46*$G$3+BQ45*(1-$G$3)</f>
        <v>-2.2042376623949232E-3</v>
      </c>
      <c r="BR46" s="28">
        <f>외인!BR46</f>
        <v>268680.3</v>
      </c>
      <c r="BS46" s="28">
        <f>시기외!BS46*$G$3+BS45*(1-$G$3)</f>
        <v>1.0081516814138707E-3</v>
      </c>
      <c r="BT46" s="28">
        <f>외인!BT46</f>
        <v>2194185.87</v>
      </c>
      <c r="BU46" s="28">
        <f>시기외!BU46*$G$3+BU45*(1-$G$3)</f>
        <v>1.4456730509782228E-5</v>
      </c>
      <c r="BV46" s="28">
        <f>외인!BV46</f>
        <v>404429.11</v>
      </c>
      <c r="BW46" s="28">
        <f>시기외!BW46*$G$3+BW45*(1-$G$3)</f>
        <v>1.1613321974379882E-3</v>
      </c>
      <c r="BX46" s="28">
        <f>외인!BX46</f>
        <v>74987.11</v>
      </c>
      <c r="BY46" s="28">
        <f>시기외!BY46*$G$3+BY45*(1-$G$3)</f>
        <v>-1.8565536663881087E-4</v>
      </c>
      <c r="BZ46" s="28">
        <f>외인!BZ46</f>
        <v>253032.43</v>
      </c>
      <c r="CA46" s="28">
        <f>시기외!CA46*$G$3+CA45*(1-$G$3)</f>
        <v>-1.6969648352968328E-3</v>
      </c>
      <c r="CB46" s="28">
        <f>외인!CB46</f>
        <v>12518.05</v>
      </c>
      <c r="CC46" s="28">
        <f>시기외!CC46*$G$3+CC45*(1-$G$3)</f>
        <v>-2.4265053069975795E-3</v>
      </c>
      <c r="CD46" s="28">
        <f>외인!CD46</f>
        <v>28954.87</v>
      </c>
      <c r="CE46" s="28">
        <f>시기외!CE46*$G$3+CE45*(1-$G$3)</f>
        <v>-3.1136943147256346E-3</v>
      </c>
      <c r="CF46" s="28">
        <f>외인!CF46</f>
        <v>25188.21</v>
      </c>
      <c r="CG46" s="28">
        <f>시기외!CG46*$G$3+CG45*(1-$G$3)</f>
        <v>2.8474799945783992E-3</v>
      </c>
      <c r="CH46" s="28">
        <f>외인!CH46</f>
        <v>69341.47</v>
      </c>
      <c r="CI46" s="28">
        <f>시기외!CI46*$G$3+CI45*(1-$G$3)</f>
        <v>1.0610588810626355E-3</v>
      </c>
      <c r="CJ46" s="28">
        <f>외인!CJ46</f>
        <v>382289.97</v>
      </c>
      <c r="CK46" s="28">
        <f>시기외!CK46*$G$3+CK45*(1-$G$3)</f>
        <v>-6.7557967587076522E-4</v>
      </c>
      <c r="CL46" s="28">
        <f>외인!CL46</f>
        <v>240494.74</v>
      </c>
      <c r="CM46" s="28">
        <f>시기외!CM46*$G$3+CM45*(1-$G$3)</f>
        <v>3.2157139066573928E-4</v>
      </c>
      <c r="CN46" s="28">
        <f>외인!CN46</f>
        <v>125567.9</v>
      </c>
      <c r="CO46" s="28">
        <f>시기외!CO46*$G$3+CO45*(1-$G$3)</f>
        <v>2.3972316614055553E-4</v>
      </c>
      <c r="CP46" s="28">
        <f>외인!CP46</f>
        <v>105018.37</v>
      </c>
      <c r="CQ46" s="28">
        <f>시기외!CQ46*$G$3+CQ45*(1-$G$3)</f>
        <v>7.0894481840894566E-5</v>
      </c>
      <c r="CR46" s="28">
        <f>외인!CR46</f>
        <v>165039.82</v>
      </c>
      <c r="CS46" s="28">
        <f>시기외!CS46*$G$3+CS45*(1-$G$3)</f>
        <v>-8.8607381103320655E-4</v>
      </c>
      <c r="CT46" s="28">
        <f>외인!CT46</f>
        <v>135952.23000000001</v>
      </c>
      <c r="CU46" s="28">
        <f>시기외!CU46*$G$3+CU45*(1-$G$3)</f>
        <v>1.9345557229419167E-3</v>
      </c>
      <c r="CV46" s="28">
        <f>외인!CV46</f>
        <v>2194185.87</v>
      </c>
      <c r="CW46" s="28">
        <f>시기외!CW46*$G$3+CW45*(1-$G$3)</f>
        <v>1.4456730509782228E-5</v>
      </c>
      <c r="CX46" s="28">
        <f>외인!CX46</f>
        <v>214420.55</v>
      </c>
      <c r="CY46" s="28">
        <f>시기외!CY46*$G$3+CY45*(1-$G$3)</f>
        <v>1.6468071804193283E-3</v>
      </c>
      <c r="CZ46" s="28">
        <f>외인!CZ46</f>
        <v>18691.080000000002</v>
      </c>
      <c r="DA46" s="28">
        <f>시기외!DA46*$G$3+DA45*(1-$G$3)</f>
        <v>1.7968590011390954E-3</v>
      </c>
      <c r="DB46" s="28">
        <f>외인!DB46</f>
        <v>38739.35</v>
      </c>
      <c r="DC46" s="28">
        <f>시기외!DC46*$G$3+DC45*(1-$G$3)</f>
        <v>-1.3479316220164148E-3</v>
      </c>
      <c r="DD46" s="28">
        <f>외인!DD46</f>
        <v>8380.08</v>
      </c>
      <c r="DE46" s="28">
        <f>시기외!DE46*$G$3+DE45*(1-$G$3)</f>
        <v>2.2883686015033323E-4</v>
      </c>
      <c r="DF46" s="28">
        <f>외인!DF46</f>
        <v>56409.72</v>
      </c>
      <c r="DG46" s="28">
        <f>시기외!DG46*$G$3+DG45*(1-$G$3)</f>
        <v>1.6411133341344262E-5</v>
      </c>
      <c r="DH46" s="28">
        <f>외인!DH46</f>
        <v>20693.169999999998</v>
      </c>
      <c r="DI46" s="28">
        <f>시기외!DI46*$G$3+DI45*(1-$G$3)</f>
        <v>-4.0703891517340079E-3</v>
      </c>
      <c r="DJ46" s="28">
        <f>외인!DJ46</f>
        <v>587673</v>
      </c>
      <c r="DK46" s="28">
        <f>시기외!DK46*$G$3+DK45*(1-$G$3)</f>
        <v>3.9655154368941308E-4</v>
      </c>
      <c r="DL46" s="28">
        <f>외인!DL46</f>
        <v>99958.19</v>
      </c>
      <c r="DM46" s="28">
        <f>시기외!DM46*$G$3+DM45*(1-$G$3)</f>
        <v>2.0277801619949848E-4</v>
      </c>
      <c r="DN46" s="28">
        <f>외인!DN46</f>
        <v>2194185.87</v>
      </c>
      <c r="DO46" s="28">
        <f>시기외!DO46*$G$3+DO45*(1-$G$3)</f>
        <v>1.4456730509782228E-5</v>
      </c>
      <c r="DP46" s="28">
        <f>외인!DP46</f>
        <v>82387.08</v>
      </c>
      <c r="DQ46" s="28">
        <f>시기외!DQ46*$G$3+DQ45*(1-$G$3)</f>
        <v>-1.4207151360284213E-3</v>
      </c>
      <c r="DR46" s="28">
        <f>외인!DR46</f>
        <v>44616.32</v>
      </c>
      <c r="DS46" s="28">
        <f>시기외!DS46*$G$3+DS45*(1-$G$3)</f>
        <v>2.3477146754684727E-3</v>
      </c>
      <c r="DT46" s="28">
        <f>외인!DT46</f>
        <v>131102.15</v>
      </c>
      <c r="DU46" s="28">
        <f>시기외!DU46*$G$3+DU45*(1-$G$3)</f>
        <v>-1.3247624124901193E-3</v>
      </c>
      <c r="DV46" s="28">
        <f>외인!DV46</f>
        <v>33665.480000000003</v>
      </c>
      <c r="DW46" s="28">
        <f>시기외!DW46*$G$3+DW45*(1-$G$3)</f>
        <v>7.1323007458849177E-4</v>
      </c>
      <c r="DX46" s="28">
        <f>외인!DX46</f>
        <v>113803.6</v>
      </c>
      <c r="DY46" s="28">
        <f>시기외!DY46*$G$3+DY45*(1-$G$3)</f>
        <v>8.0396516954749065E-4</v>
      </c>
      <c r="DZ46" s="28">
        <f>외인!DZ46</f>
        <v>8886.76</v>
      </c>
      <c r="EA46" s="28">
        <f>시기외!EA46*$G$3+EA45*(1-$G$3)</f>
        <v>1.9865025608067292E-4</v>
      </c>
      <c r="EB46" s="28">
        <f>외인!EB46</f>
        <v>12530.1</v>
      </c>
      <c r="EC46" s="28">
        <f>시기외!EC46*$G$3+EC45*(1-$G$3)</f>
        <v>-1.1738896043257548E-3</v>
      </c>
      <c r="ED46" s="28">
        <f>외인!ED46</f>
        <v>10511.03</v>
      </c>
      <c r="EE46" s="28">
        <f>시기외!EE46*$G$3+EE45*(1-$G$3)</f>
        <v>4.4915477116025794E-4</v>
      </c>
      <c r="EF46" s="28">
        <f>외인!EF46</f>
        <v>246201.65</v>
      </c>
      <c r="EG46" s="28">
        <f>시기외!EG46*$G$3+EG45*(1-$G$3)</f>
        <v>-4.4439123751125809E-4</v>
      </c>
      <c r="EH46" s="28">
        <f>외인!EH46</f>
        <v>199614.06</v>
      </c>
      <c r="EI46" s="28">
        <f>시기외!EI46*$G$3+EI45*(1-$G$3)</f>
        <v>5.8838421239649304E-4</v>
      </c>
      <c r="EJ46" s="28">
        <f>외인!EJ46</f>
        <v>100988.52</v>
      </c>
      <c r="EK46" s="28">
        <f>시기외!EK46*$G$3+EK45*(1-$G$3)</f>
        <v>1.214932913946324E-3</v>
      </c>
      <c r="EL46" s="28">
        <f>외인!EL46</f>
        <v>31454.240000000002</v>
      </c>
      <c r="EM46" s="28">
        <f>시기외!EM46*$G$3+EM45*(1-$G$3)</f>
        <v>-2.8724833790797818E-3</v>
      </c>
      <c r="EN46" s="28">
        <f>외인!EN46</f>
        <v>44616.32</v>
      </c>
      <c r="EO46" s="28">
        <f>시기외!EO46*$G$3+EO45*(1-$G$3)</f>
        <v>2.3477146754684727E-3</v>
      </c>
      <c r="EP46" s="28">
        <f>외인!EP46</f>
        <v>179824.46</v>
      </c>
      <c r="EQ46" s="28">
        <f>시기외!EQ46*$G$3+EQ45*(1-$G$3)</f>
        <v>1.8231033032547548E-3</v>
      </c>
      <c r="ER46" s="28">
        <f>외인!ER46</f>
        <v>14299.51</v>
      </c>
      <c r="ES46" s="28">
        <f>시기외!ES46*$G$3+ES45*(1-$G$3)</f>
        <v>-7.0823092284712993E-3</v>
      </c>
      <c r="ET46" s="28">
        <f>외인!ET46</f>
        <v>134598.1</v>
      </c>
      <c r="EU46" s="28">
        <f>시기외!EU46*$G$3+EU45*(1-$G$3)</f>
        <v>1.0115534855017123E-3</v>
      </c>
      <c r="EV46" s="28">
        <f>외인!EV46</f>
        <v>44843.34</v>
      </c>
      <c r="EW46" s="28">
        <f>시기외!EW46*$G$3+EW45*(1-$G$3)</f>
        <v>-3.5958629314186913E-4</v>
      </c>
      <c r="EX46" s="28">
        <f>외인!EX46</f>
        <v>60175.02</v>
      </c>
      <c r="EY46" s="28">
        <f>시기외!EY46*$G$3+EY45*(1-$G$3)</f>
        <v>4.1593383571211675E-4</v>
      </c>
    </row>
    <row r="47" spans="1:155">
      <c r="A47" s="27">
        <f>외인!A47</f>
        <v>46128</v>
      </c>
      <c r="B47" s="28">
        <f>외인!B47</f>
        <v>4951999.74</v>
      </c>
      <c r="C47" s="28">
        <f>시기외!C47*$G$3+C46*(1-$G$3)</f>
        <v>3.2520692389444405E-4</v>
      </c>
      <c r="D47" s="28">
        <f>외인!D47</f>
        <v>645038.38</v>
      </c>
      <c r="E47" s="28">
        <f>시기외!E47*$G$3+E46*(1-$G$3)</f>
        <v>-7.059657736514345E-4</v>
      </c>
      <c r="F47" s="28">
        <f>외인!F47</f>
        <v>2100350</v>
      </c>
      <c r="G47" s="28">
        <f>시기외!G47*$G$3+G46*(1-$G$3)</f>
        <v>-5.5245888432752801E-4</v>
      </c>
      <c r="H47" s="28">
        <f>외인!H47</f>
        <v>307718.38</v>
      </c>
      <c r="I47" s="28">
        <f>시기외!I47*$G$3+I46*(1-$G$3)</f>
        <v>1.1793061711585244E-3</v>
      </c>
      <c r="J47" s="28">
        <f>외인!J47</f>
        <v>43724.37</v>
      </c>
      <c r="K47" s="28">
        <f>시기외!K47*$G$3+K46*(1-$G$3)</f>
        <v>3.2683489016772085E-3</v>
      </c>
      <c r="L47" s="28">
        <f>외인!L47</f>
        <v>283493.03999999998</v>
      </c>
      <c r="M47" s="28">
        <f>시기외!M47*$G$3+M46*(1-$G$3)</f>
        <v>1.3541163539053174E-3</v>
      </c>
      <c r="N47" s="28">
        <f>외인!N47</f>
        <v>243300.29</v>
      </c>
      <c r="O47" s="28">
        <f>시기외!O47*$G$3+O46*(1-$G$3)</f>
        <v>-1.6844634480842305E-3</v>
      </c>
      <c r="P47" s="28">
        <f>외인!P47</f>
        <v>203394.69</v>
      </c>
      <c r="Q47" s="28">
        <f>시기외!Q47*$G$3+Q46*(1-$G$3)</f>
        <v>1.672867177818563E-4</v>
      </c>
      <c r="R47" s="28">
        <f>외인!R47</f>
        <v>135918.12</v>
      </c>
      <c r="S47" s="28">
        <f>시기외!S47*$G$3+S46*(1-$G$3)</f>
        <v>-1.0358563286119709E-3</v>
      </c>
      <c r="T47" s="28">
        <f>외인!T47</f>
        <v>8479.93</v>
      </c>
      <c r="U47" s="28">
        <f>시기외!U47*$G$3+U46*(1-$G$3)</f>
        <v>2.2792029678801566E-4</v>
      </c>
      <c r="V47" s="28">
        <f>외인!V47</f>
        <v>116205.38</v>
      </c>
      <c r="W47" s="28">
        <f>시기외!W47*$G$3+W46*(1-$G$3)</f>
        <v>9.5603666964759785E-4</v>
      </c>
      <c r="X47" s="28">
        <f>외인!X47</f>
        <v>2206696.13</v>
      </c>
      <c r="Y47" s="28">
        <f>시기외!Y47*$G$3+Y46*(1-$G$3)</f>
        <v>1.1954546061832023E-4</v>
      </c>
      <c r="Z47" s="28">
        <f>외인!Z47</f>
        <v>45511.4</v>
      </c>
      <c r="AA47" s="28">
        <f>시기외!AA47*$G$3+AA46*(1-$G$3)</f>
        <v>-2.6664161547126404E-4</v>
      </c>
      <c r="AB47" s="28">
        <f>외인!AB47</f>
        <v>213952.83</v>
      </c>
      <c r="AC47" s="28">
        <f>시기외!AC47*$G$3+AC46*(1-$G$3)</f>
        <v>3.6115737016296752E-4</v>
      </c>
      <c r="AD47" s="28">
        <f>외인!AD47</f>
        <v>20033.98</v>
      </c>
      <c r="AE47" s="28">
        <f>시기외!AE47*$G$3+AE46*(1-$G$3)</f>
        <v>-3.2820273437236705E-4</v>
      </c>
      <c r="AF47" s="28">
        <f>외인!AF47</f>
        <v>25522.26</v>
      </c>
      <c r="AG47" s="28">
        <f>시기외!AG47*$G$3+AG46*(1-$G$3)</f>
        <v>7.5869754726312069E-4</v>
      </c>
      <c r="AH47" s="28">
        <f>외인!AH47</f>
        <v>194183.61</v>
      </c>
      <c r="AI47" s="28">
        <f>시기외!AI47*$G$3+AI46*(1-$G$3)</f>
        <v>-6.6344217094778325E-4</v>
      </c>
      <c r="AJ47" s="28">
        <f>외인!AJ47</f>
        <v>111520.23</v>
      </c>
      <c r="AK47" s="28">
        <f>시기외!AK47*$G$3+AK46*(1-$G$3)</f>
        <v>-1.3203255498172167E-3</v>
      </c>
      <c r="AL47" s="28">
        <f>외인!AL47</f>
        <v>89264.02</v>
      </c>
      <c r="AM47" s="28">
        <f>시기외!AM47*$G$3+AM46*(1-$G$3)</f>
        <v>1.5349747051199403E-4</v>
      </c>
      <c r="AN47" s="28">
        <f>외인!AN47</f>
        <v>173589.72</v>
      </c>
      <c r="AO47" s="28">
        <f>시기외!AO47*$G$3+AO46*(1-$G$3)</f>
        <v>-2.3650759400823508E-3</v>
      </c>
      <c r="AP47" s="28">
        <f>외인!AP47</f>
        <v>136398.97</v>
      </c>
      <c r="AQ47" s="28">
        <f>시기외!AQ47*$G$3+AQ46*(1-$G$3)</f>
        <v>9.0287360603618499E-4</v>
      </c>
      <c r="AR47" s="28">
        <f>외인!AR47</f>
        <v>24683.84</v>
      </c>
      <c r="AS47" s="28">
        <f>시기외!AS47*$G$3+AS46*(1-$G$3)</f>
        <v>1.4700372969235069E-4</v>
      </c>
      <c r="AT47" s="28">
        <f>외인!AT47</f>
        <v>81381.97</v>
      </c>
      <c r="AU47" s="28">
        <f>시기외!AU47*$G$3+AU46*(1-$G$3)</f>
        <v>8.3081645263515923E-4</v>
      </c>
      <c r="AV47" s="28">
        <f>외인!AV47</f>
        <v>50291.95</v>
      </c>
      <c r="AW47" s="28">
        <f>시기외!AW47*$G$3+AW46*(1-$G$3)</f>
        <v>1.3594941118996626E-3</v>
      </c>
      <c r="AX47" s="28">
        <f>외인!AX47</f>
        <v>73091.899999999994</v>
      </c>
      <c r="AY47" s="28">
        <f>시기외!AY47*$G$3+AY46*(1-$G$3)</f>
        <v>-2.9501530871538029E-3</v>
      </c>
      <c r="AZ47" s="28">
        <f>외인!AZ47</f>
        <v>2366406.62</v>
      </c>
      <c r="BA47" s="28">
        <f>시기외!BA47*$G$3+BA46*(1-$G$3)</f>
        <v>3.1244462390079295E-4</v>
      </c>
      <c r="BB47" s="28">
        <f>외인!BB47</f>
        <v>105170.29</v>
      </c>
      <c r="BC47" s="28">
        <f>시기외!BC47*$G$3+BC46*(1-$G$3)</f>
        <v>1.4224499277238316E-4</v>
      </c>
      <c r="BD47" s="28">
        <f>외인!BD47</f>
        <v>40133.800000000003</v>
      </c>
      <c r="BE47" s="28">
        <f>시기외!BE47*$G$3+BE46*(1-$G$3)</f>
        <v>-1.2243541496933263E-3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95870.29</v>
      </c>
      <c r="BI47" s="28">
        <f>시기외!BI47*$G$3+BI46*(1-$G$3)</f>
        <v>1.4829415217325964E-3</v>
      </c>
      <c r="BJ47" s="28">
        <f>외인!BJ47</f>
        <v>126405.22</v>
      </c>
      <c r="BK47" s="28">
        <f>시기외!BK47*$G$3+BK46*(1-$G$3)</f>
        <v>2.7021142481559895E-4</v>
      </c>
      <c r="BL47" s="28">
        <f>외인!BL47</f>
        <v>51720.78</v>
      </c>
      <c r="BM47" s="28">
        <f>시기외!BM47*$G$3+BM46*(1-$G$3)</f>
        <v>-4.3645745581796219E-3</v>
      </c>
      <c r="BN47" s="28">
        <f>외인!BN47</f>
        <v>47348.21</v>
      </c>
      <c r="BO47" s="28">
        <f>시기외!BO47*$G$3+BO46*(1-$G$3)</f>
        <v>5.7441138318209948E-4</v>
      </c>
      <c r="BP47" s="28">
        <f>외인!BP47</f>
        <v>83352.13</v>
      </c>
      <c r="BQ47" s="28">
        <f>시기외!BQ47*$G$3+BQ46*(1-$G$3)</f>
        <v>-2.7582581051989134E-3</v>
      </c>
      <c r="BR47" s="28">
        <f>외인!BR47</f>
        <v>275457.45</v>
      </c>
      <c r="BS47" s="28">
        <f>시기외!BS47*$G$3+BS46*(1-$G$3)</f>
        <v>1.2521581561955463E-3</v>
      </c>
      <c r="BT47" s="28">
        <f>외인!BT47</f>
        <v>2248158.09</v>
      </c>
      <c r="BU47" s="28">
        <f>시기외!BU47*$G$3+BU46*(1-$G$3)</f>
        <v>1.5588389009927694E-4</v>
      </c>
      <c r="BV47" s="28">
        <f>외인!BV47</f>
        <v>409424.28</v>
      </c>
      <c r="BW47" s="28">
        <f>시기외!BW47*$G$3+BW46*(1-$G$3)</f>
        <v>1.0270319443430565E-3</v>
      </c>
      <c r="BX47" s="28">
        <f>외인!BX47</f>
        <v>76431.98</v>
      </c>
      <c r="BY47" s="28">
        <f>시기외!BY47*$G$3+BY46*(1-$G$3)</f>
        <v>-2.4296120748664156E-4</v>
      </c>
      <c r="BZ47" s="28">
        <f>외인!BZ47</f>
        <v>262853.74</v>
      </c>
      <c r="CA47" s="28">
        <f>시기외!CA47*$G$3+CA46*(1-$G$3)</f>
        <v>-1.4971616738614414E-3</v>
      </c>
      <c r="CB47" s="28">
        <f>외인!CB47</f>
        <v>12732.79</v>
      </c>
      <c r="CC47" s="28">
        <f>시기외!CC47*$G$3+CC46*(1-$G$3)</f>
        <v>-2.0551300261085013E-3</v>
      </c>
      <c r="CD47" s="28">
        <f>외인!CD47</f>
        <v>29986.07</v>
      </c>
      <c r="CE47" s="28">
        <f>시기외!CE47*$G$3+CE46*(1-$G$3)</f>
        <v>-2.9651255565811678E-3</v>
      </c>
      <c r="CF47" s="28">
        <f>외인!CF47</f>
        <v>26672.799999999999</v>
      </c>
      <c r="CG47" s="28">
        <f>시기외!CG47*$G$3+CG46*(1-$G$3)</f>
        <v>3.2702081647950723E-3</v>
      </c>
      <c r="CH47" s="28">
        <f>외인!CH47</f>
        <v>70342.41</v>
      </c>
      <c r="CI47" s="28">
        <f>시기외!CI47*$G$3+CI46*(1-$G$3)</f>
        <v>1.1056814005665459E-3</v>
      </c>
      <c r="CJ47" s="28">
        <f>외인!CJ47</f>
        <v>385140.66</v>
      </c>
      <c r="CK47" s="28">
        <f>시기외!CK47*$G$3+CK46*(1-$G$3)</f>
        <v>-5.6949128158926882E-4</v>
      </c>
      <c r="CL47" s="28">
        <f>외인!CL47</f>
        <v>243328.75</v>
      </c>
      <c r="CM47" s="28">
        <f>시기외!CM47*$G$3+CM46*(1-$G$3)</f>
        <v>3.8054980533727635E-4</v>
      </c>
      <c r="CN47" s="28">
        <f>외인!CN47</f>
        <v>126568.01</v>
      </c>
      <c r="CO47" s="28">
        <f>시기외!CO47*$G$3+CO46*(1-$G$3)</f>
        <v>9.3688836650201811E-5</v>
      </c>
      <c r="CP47" s="28">
        <f>외인!CP47</f>
        <v>105752.08</v>
      </c>
      <c r="CQ47" s="28">
        <f>시기외!CQ47*$G$3+CQ46*(1-$G$3)</f>
        <v>1.43899426824269E-4</v>
      </c>
      <c r="CR47" s="28">
        <f>외인!CR47</f>
        <v>171080.9</v>
      </c>
      <c r="CS47" s="28">
        <f>시기외!CS47*$G$3+CS46*(1-$G$3)</f>
        <v>-6.5142071815951937E-4</v>
      </c>
      <c r="CT47" s="28">
        <f>외인!CT47</f>
        <v>137294.82</v>
      </c>
      <c r="CU47" s="28">
        <f>시기외!CU47*$G$3+CU46*(1-$G$3)</f>
        <v>1.8799125276955004E-3</v>
      </c>
      <c r="CV47" s="28">
        <f>외인!CV47</f>
        <v>2248158.09</v>
      </c>
      <c r="CW47" s="28">
        <f>시기외!CW47*$G$3+CW46*(1-$G$3)</f>
        <v>1.5588389009927694E-4</v>
      </c>
      <c r="CX47" s="28">
        <f>외인!CX47</f>
        <v>218492.6</v>
      </c>
      <c r="CY47" s="28">
        <f>시기외!CY47*$G$3+CY46*(1-$G$3)</f>
        <v>1.389882314631944E-3</v>
      </c>
      <c r="CZ47" s="28">
        <f>외인!CZ47</f>
        <v>19212.27</v>
      </c>
      <c r="DA47" s="28">
        <f>시기외!DA47*$G$3+DA46*(1-$G$3)</f>
        <v>2.3875733224330907E-3</v>
      </c>
      <c r="DB47" s="28">
        <f>외인!DB47</f>
        <v>40133.800000000003</v>
      </c>
      <c r="DC47" s="28">
        <f>시기외!DC47*$G$3+DC46*(1-$G$3)</f>
        <v>-1.2243541496933263E-3</v>
      </c>
      <c r="DD47" s="28">
        <f>외인!DD47</f>
        <v>8479.93</v>
      </c>
      <c r="DE47" s="28">
        <f>시기외!DE47*$G$3+DE46*(1-$G$3)</f>
        <v>2.2792029678801566E-4</v>
      </c>
      <c r="DF47" s="28">
        <f>외인!DF47</f>
        <v>57600.72</v>
      </c>
      <c r="DG47" s="28">
        <f>시기외!DG47*$G$3+DG46*(1-$G$3)</f>
        <v>-6.944594808316529E-5</v>
      </c>
      <c r="DH47" s="28">
        <f>외인!DH47</f>
        <v>21661.78</v>
      </c>
      <c r="DI47" s="28">
        <f>시기외!DI47*$G$3+DI46*(1-$G$3)</f>
        <v>-3.9015566996580212E-3</v>
      </c>
      <c r="DJ47" s="28">
        <f>외인!DJ47</f>
        <v>602480.56999999995</v>
      </c>
      <c r="DK47" s="28">
        <f>시기외!DK47*$G$3+DK46*(1-$G$3)</f>
        <v>4.6075927022332824E-4</v>
      </c>
      <c r="DL47" s="28">
        <f>외인!DL47</f>
        <v>100714.88</v>
      </c>
      <c r="DM47" s="28">
        <f>시기외!DM47*$G$3+DM46*(1-$G$3)</f>
        <v>2.4616635404417812E-5</v>
      </c>
      <c r="DN47" s="28">
        <f>외인!DN47</f>
        <v>2248158.09</v>
      </c>
      <c r="DO47" s="28">
        <f>시기외!DO47*$G$3+DO46*(1-$G$3)</f>
        <v>1.5588389009927694E-4</v>
      </c>
      <c r="DP47" s="28">
        <f>외인!DP47</f>
        <v>83359.31</v>
      </c>
      <c r="DQ47" s="28">
        <f>시기외!DQ47*$G$3+DQ46*(1-$G$3)</f>
        <v>-1.2094705234528035E-3</v>
      </c>
      <c r="DR47" s="28">
        <f>외인!DR47</f>
        <v>45071.81</v>
      </c>
      <c r="DS47" s="28">
        <f>시기외!DS47*$G$3+DS46*(1-$G$3)</f>
        <v>2.5947537900010489E-3</v>
      </c>
      <c r="DT47" s="28">
        <f>외인!DT47</f>
        <v>135918.12</v>
      </c>
      <c r="DU47" s="28">
        <f>시기외!DU47*$G$3+DU46*(1-$G$3)</f>
        <v>-1.0358563286119709E-3</v>
      </c>
      <c r="DV47" s="28">
        <f>외인!DV47</f>
        <v>34892.800000000003</v>
      </c>
      <c r="DW47" s="28">
        <f>시기외!DW47*$G$3+DW46*(1-$G$3)</f>
        <v>7.4785659508466934E-4</v>
      </c>
      <c r="DX47" s="28">
        <f>외인!DX47</f>
        <v>116205.38</v>
      </c>
      <c r="DY47" s="28">
        <f>시기외!DY47*$G$3+DY46*(1-$G$3)</f>
        <v>9.5603666964759785E-4</v>
      </c>
      <c r="DZ47" s="28">
        <f>외인!DZ47</f>
        <v>8895.08</v>
      </c>
      <c r="EA47" s="28">
        <f>시기외!EA47*$G$3+EA46*(1-$G$3)</f>
        <v>2.65463164584664E-4</v>
      </c>
      <c r="EB47" s="28">
        <f>외인!EB47</f>
        <v>12952.84</v>
      </c>
      <c r="EC47" s="28">
        <f>시기외!EC47*$G$3+EC46*(1-$G$3)</f>
        <v>-9.3247887928256498E-4</v>
      </c>
      <c r="ED47" s="28">
        <f>외인!ED47</f>
        <v>10827.37</v>
      </c>
      <c r="EE47" s="28">
        <f>시기외!EE47*$G$3+EE46*(1-$G$3)</f>
        <v>6.9265214587441799E-4</v>
      </c>
      <c r="EF47" s="28">
        <f>외인!EF47</f>
        <v>248154.88</v>
      </c>
      <c r="EG47" s="28">
        <f>시기외!EG47*$G$3+EG46*(1-$G$3)</f>
        <v>-3.4990443077454608E-4</v>
      </c>
      <c r="EH47" s="28">
        <f>외인!EH47</f>
        <v>203338.96</v>
      </c>
      <c r="EI47" s="28">
        <f>시기외!EI47*$G$3+EI46*(1-$G$3)</f>
        <v>7.4606602769633143E-4</v>
      </c>
      <c r="EJ47" s="28">
        <f>외인!EJ47</f>
        <v>102625.73</v>
      </c>
      <c r="EK47" s="28">
        <f>시기외!EK47*$G$3+EK46*(1-$G$3)</f>
        <v>1.3638933426737625E-3</v>
      </c>
      <c r="EL47" s="28">
        <f>외인!EL47</f>
        <v>32528.62</v>
      </c>
      <c r="EM47" s="28">
        <f>시기외!EM47*$G$3+EM46*(1-$G$3)</f>
        <v>-2.7430450790208835E-3</v>
      </c>
      <c r="EN47" s="28">
        <f>외인!EN47</f>
        <v>45071.81</v>
      </c>
      <c r="EO47" s="28">
        <f>시기외!EO47*$G$3+EO46*(1-$G$3)</f>
        <v>2.5947537900010489E-3</v>
      </c>
      <c r="EP47" s="28">
        <f>외인!EP47</f>
        <v>180880.67</v>
      </c>
      <c r="EQ47" s="28">
        <f>시기외!EQ47*$G$3+EQ46*(1-$G$3)</f>
        <v>1.3982127710075655E-3</v>
      </c>
      <c r="ER47" s="28">
        <f>외인!ER47</f>
        <v>14475.29</v>
      </c>
      <c r="ES47" s="28">
        <f>시기외!ES47*$G$3+ES46*(1-$G$3)</f>
        <v>-7.5112791919608214E-3</v>
      </c>
      <c r="ET47" s="28">
        <f>외인!ET47</f>
        <v>136398.97</v>
      </c>
      <c r="EU47" s="28">
        <f>시기외!EU47*$G$3+EU46*(1-$G$3)</f>
        <v>9.0287360603618499E-4</v>
      </c>
      <c r="EV47" s="28">
        <f>외인!EV47</f>
        <v>45511.4</v>
      </c>
      <c r="EW47" s="28">
        <f>시기외!EW47*$G$3+EW46*(1-$G$3)</f>
        <v>-2.6664161547126404E-4</v>
      </c>
      <c r="EX47" s="28">
        <f>외인!EX47</f>
        <v>60240.68</v>
      </c>
      <c r="EY47" s="28">
        <f>시기외!EY47*$G$3+EY46*(1-$G$3)</f>
        <v>4.7085165204919306E-4</v>
      </c>
    </row>
    <row r="48" spans="1:155">
      <c r="A48" s="27">
        <f>외인!A48</f>
        <v>46129</v>
      </c>
      <c r="B48" s="28">
        <f>외인!B48</f>
        <v>4924268.7300000004</v>
      </c>
      <c r="C48" s="28">
        <f>시기외!C48*$G$3+C47*(1-$G$3)</f>
        <v>3.1269350677377568E-4</v>
      </c>
      <c r="D48" s="28">
        <f>외인!D48</f>
        <v>648829.6</v>
      </c>
      <c r="E48" s="28">
        <f>시기외!E48*$G$3+E47*(1-$G$3)</f>
        <v>-6.5952914363048821E-4</v>
      </c>
      <c r="F48" s="28">
        <f>외인!F48</f>
        <v>2090593.5</v>
      </c>
      <c r="G48" s="28">
        <f>시기외!G48*$G$3+G47*(1-$G$3)</f>
        <v>-4.2575456640261766E-4</v>
      </c>
      <c r="H48" s="28">
        <f>외인!H48</f>
        <v>315845.49</v>
      </c>
      <c r="I48" s="28">
        <f>시기외!I48*$G$3+I47*(1-$G$3)</f>
        <v>1.2136469469455967E-3</v>
      </c>
      <c r="J48" s="28">
        <f>외인!J48</f>
        <v>44237.81</v>
      </c>
      <c r="K48" s="28">
        <f>시기외!K48*$G$3+K47*(1-$G$3)</f>
        <v>3.4200652807165415E-3</v>
      </c>
      <c r="L48" s="28">
        <f>외인!L48</f>
        <v>290570.02</v>
      </c>
      <c r="M48" s="28">
        <f>시기외!M48*$G$3+M47*(1-$G$3)</f>
        <v>1.3550399411480782E-3</v>
      </c>
      <c r="N48" s="28">
        <f>외인!N48</f>
        <v>244620.41</v>
      </c>
      <c r="O48" s="28">
        <f>시기외!O48*$G$3+O47*(1-$G$3)</f>
        <v>-1.361542950535598E-3</v>
      </c>
      <c r="P48" s="28">
        <f>외인!P48</f>
        <v>201263</v>
      </c>
      <c r="Q48" s="28">
        <f>시기외!Q48*$G$3+Q47*(1-$G$3)</f>
        <v>2.1424507828838853E-4</v>
      </c>
      <c r="R48" s="28">
        <f>외인!R48</f>
        <v>134120.85999999999</v>
      </c>
      <c r="S48" s="28">
        <f>시기외!S48*$G$3+S47*(1-$G$3)</f>
        <v>-8.5569741863287835E-4</v>
      </c>
      <c r="T48" s="28">
        <f>외인!T48</f>
        <v>8506.34</v>
      </c>
      <c r="U48" s="28">
        <f>시기외!U48*$G$3+U47*(1-$G$3)</f>
        <v>1.66992573604172E-4</v>
      </c>
      <c r="V48" s="28">
        <f>외인!V48</f>
        <v>117440.11</v>
      </c>
      <c r="W48" s="28">
        <f>시기외!W48*$G$3+W47*(1-$G$3)</f>
        <v>1.1122445357447579E-3</v>
      </c>
      <c r="X48" s="28">
        <f>외인!X48</f>
        <v>2178840.12</v>
      </c>
      <c r="Y48" s="28">
        <f>시기외!Y48*$G$3+Y47*(1-$G$3)</f>
        <v>8.5553455045466937E-5</v>
      </c>
      <c r="Z48" s="28">
        <f>외인!Z48</f>
        <v>44628.62</v>
      </c>
      <c r="AA48" s="28">
        <f>시기외!AA48*$G$3+AA47*(1-$G$3)</f>
        <v>-2.3727154434769713E-4</v>
      </c>
      <c r="AB48" s="28">
        <f>외인!AB48</f>
        <v>213731.78</v>
      </c>
      <c r="AC48" s="28">
        <f>시기외!AC48*$G$3+AC47*(1-$G$3)</f>
        <v>3.416643490969956E-4</v>
      </c>
      <c r="AD48" s="28">
        <f>외인!AD48</f>
        <v>19980.05</v>
      </c>
      <c r="AE48" s="28">
        <f>시기외!AE48*$G$3+AE47*(1-$G$3)</f>
        <v>-3.848168450793618E-4</v>
      </c>
      <c r="AF48" s="28">
        <f>외인!AF48</f>
        <v>25263.63</v>
      </c>
      <c r="AG48" s="28">
        <f>시기외!AG48*$G$3+AG47*(1-$G$3)</f>
        <v>2.7544003063690594E-4</v>
      </c>
      <c r="AH48" s="28">
        <f>외인!AH48</f>
        <v>198789.95</v>
      </c>
      <c r="AI48" s="28">
        <f>시기외!AI48*$G$3+AI47*(1-$G$3)</f>
        <v>-5.1260987787384244E-4</v>
      </c>
      <c r="AJ48" s="28">
        <f>외인!AJ48</f>
        <v>110753.5</v>
      </c>
      <c r="AK48" s="28">
        <f>시기외!AK48*$G$3+AK47*(1-$G$3)</f>
        <v>-1.2489533642788106E-3</v>
      </c>
      <c r="AL48" s="28">
        <f>외인!AL48</f>
        <v>89331.21</v>
      </c>
      <c r="AM48" s="28">
        <f>시기외!AM48*$G$3+AM47*(1-$G$3)</f>
        <v>4.2360302915695776E-5</v>
      </c>
      <c r="AN48" s="28">
        <f>외인!AN48</f>
        <v>174945.8</v>
      </c>
      <c r="AO48" s="28">
        <f>시기외!AO48*$G$3+AO47*(1-$G$3)</f>
        <v>-1.8570151996891203E-3</v>
      </c>
      <c r="AP48" s="28">
        <f>외인!AP48</f>
        <v>135705.18</v>
      </c>
      <c r="AQ48" s="28">
        <f>시기외!AQ48*$G$3+AQ47*(1-$G$3)</f>
        <v>6.0972156840194381E-4</v>
      </c>
      <c r="AR48" s="28">
        <f>외인!AR48</f>
        <v>24616.53</v>
      </c>
      <c r="AS48" s="28">
        <f>시기외!AS48*$G$3+AS47*(1-$G$3)</f>
        <v>3.862505864740233E-4</v>
      </c>
      <c r="AT48" s="28">
        <f>외인!AT48</f>
        <v>80969.67</v>
      </c>
      <c r="AU48" s="28">
        <f>시기외!AU48*$G$3+AU47*(1-$G$3)</f>
        <v>1.0397628129956032E-3</v>
      </c>
      <c r="AV48" s="28">
        <f>외인!AV48</f>
        <v>50311.24</v>
      </c>
      <c r="AW48" s="28">
        <f>시기외!AW48*$G$3+AW47*(1-$G$3)</f>
        <v>1.2984958613714865E-3</v>
      </c>
      <c r="AX48" s="28">
        <f>외인!AX48</f>
        <v>72404.36</v>
      </c>
      <c r="AY48" s="28">
        <f>시기외!AY48*$G$3+AY47*(1-$G$3)</f>
        <v>-3.2310245149615819E-3</v>
      </c>
      <c r="AZ48" s="28">
        <f>외인!AZ48</f>
        <v>2344012.94</v>
      </c>
      <c r="BA48" s="28">
        <f>시기외!BA48*$G$3+BA47*(1-$G$3)</f>
        <v>2.9177761791792219E-4</v>
      </c>
      <c r="BB48" s="28">
        <f>외인!BB48</f>
        <v>103338.92</v>
      </c>
      <c r="BC48" s="28">
        <f>시기외!BC48*$G$3+BC47*(1-$G$3)</f>
        <v>1.7985172792710008E-4</v>
      </c>
      <c r="BD48" s="28">
        <f>외인!BD48</f>
        <v>39961.949999999997</v>
      </c>
      <c r="BE48" s="28">
        <f>시기외!BE48*$G$3+BE47*(1-$G$3)</f>
        <v>-1.0856161008461402E-3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95764.21</v>
      </c>
      <c r="BI48" s="28">
        <f>시기외!BI48*$G$3+BI47*(1-$G$3)</f>
        <v>1.2291085785309556E-3</v>
      </c>
      <c r="BJ48" s="28">
        <f>외인!BJ48</f>
        <v>127735.27</v>
      </c>
      <c r="BK48" s="28">
        <f>시기외!BK48*$G$3+BK47*(1-$G$3)</f>
        <v>4.0794155597983573E-4</v>
      </c>
      <c r="BL48" s="28">
        <f>외인!BL48</f>
        <v>51407.21</v>
      </c>
      <c r="BM48" s="28">
        <f>시기외!BM48*$G$3+BM47*(1-$G$3)</f>
        <v>-3.5669594111005162E-3</v>
      </c>
      <c r="BN48" s="28">
        <f>외인!BN48</f>
        <v>48656.34</v>
      </c>
      <c r="BO48" s="28">
        <f>시기외!BO48*$G$3+BO47*(1-$G$3)</f>
        <v>6.6446603821471108E-4</v>
      </c>
      <c r="BP48" s="28">
        <f>외인!BP48</f>
        <v>82685.72</v>
      </c>
      <c r="BQ48" s="28">
        <f>시기외!BQ48*$G$3+BQ47*(1-$G$3)</f>
        <v>-3.0318267690798055E-3</v>
      </c>
      <c r="BR48" s="28">
        <f>외인!BR48</f>
        <v>274001</v>
      </c>
      <c r="BS48" s="28">
        <f>시기외!BS48*$G$3+BS47*(1-$G$3)</f>
        <v>1.2963339708510595E-3</v>
      </c>
      <c r="BT48" s="28">
        <f>외인!BT48</f>
        <v>2221021.38</v>
      </c>
      <c r="BU48" s="28">
        <f>시기외!BU48*$G$3+BU47*(1-$G$3)</f>
        <v>1.3052193061071987E-4</v>
      </c>
      <c r="BV48" s="28">
        <f>외인!BV48</f>
        <v>402688.9</v>
      </c>
      <c r="BW48" s="28">
        <f>시기외!BW48*$G$3+BW47*(1-$G$3)</f>
        <v>7.9510854375635558E-4</v>
      </c>
      <c r="BX48" s="28">
        <f>외인!BX48</f>
        <v>76020.75</v>
      </c>
      <c r="BY48" s="28">
        <f>시기외!BY48*$G$3+BY47*(1-$G$3)</f>
        <v>-4.5282274941071629E-4</v>
      </c>
      <c r="BZ48" s="28">
        <f>외인!BZ48</f>
        <v>264277.01</v>
      </c>
      <c r="CA48" s="28">
        <f>시기외!CA48*$G$3+CA47*(1-$G$3)</f>
        <v>-1.2009483525817985E-3</v>
      </c>
      <c r="CB48" s="28">
        <f>외인!CB48</f>
        <v>12747.69</v>
      </c>
      <c r="CC48" s="28">
        <f>시기외!CC48*$G$3+CC47*(1-$G$3)</f>
        <v>-1.801471272941661E-3</v>
      </c>
      <c r="CD48" s="28">
        <f>외인!CD48</f>
        <v>29766.58</v>
      </c>
      <c r="CE48" s="28">
        <f>시기외!CE48*$G$3+CE47*(1-$G$3)</f>
        <v>-3.0118912345274886E-3</v>
      </c>
      <c r="CF48" s="28">
        <f>외인!CF48</f>
        <v>26373.66</v>
      </c>
      <c r="CG48" s="28">
        <f>시기외!CG48*$G$3+CG47*(1-$G$3)</f>
        <v>3.5693565268203236E-3</v>
      </c>
      <c r="CH48" s="28">
        <f>외인!CH48</f>
        <v>70397.38</v>
      </c>
      <c r="CI48" s="28">
        <f>시기외!CI48*$G$3+CI47*(1-$G$3)</f>
        <v>1.080009392461403E-3</v>
      </c>
      <c r="CJ48" s="28">
        <f>외인!CJ48</f>
        <v>383242.2</v>
      </c>
      <c r="CK48" s="28">
        <f>시기외!CK48*$G$3+CK47*(1-$G$3)</f>
        <v>-5.4916949044996359E-4</v>
      </c>
      <c r="CL48" s="28">
        <f>외인!CL48</f>
        <v>243609.26</v>
      </c>
      <c r="CM48" s="28">
        <f>시기외!CM48*$G$3+CM47*(1-$G$3)</f>
        <v>3.8436710593429485E-4</v>
      </c>
      <c r="CN48" s="28">
        <f>외인!CN48</f>
        <v>125484.27</v>
      </c>
      <c r="CO48" s="28">
        <f>시기외!CO48*$G$3+CO47*(1-$G$3)</f>
        <v>-6.0674949067812982E-5</v>
      </c>
      <c r="CP48" s="28">
        <f>외인!CP48</f>
        <v>103911.69</v>
      </c>
      <c r="CQ48" s="28">
        <f>시기외!CQ48*$G$3+CQ47*(1-$G$3)</f>
        <v>1.808052727973979E-4</v>
      </c>
      <c r="CR48" s="28">
        <f>외인!CR48</f>
        <v>169395.23</v>
      </c>
      <c r="CS48" s="28">
        <f>시기외!CS48*$G$3+CS47*(1-$G$3)</f>
        <v>-5.1910606481720366E-4</v>
      </c>
      <c r="CT48" s="28">
        <f>외인!CT48</f>
        <v>141965.76999999999</v>
      </c>
      <c r="CU48" s="28">
        <f>시기외!CU48*$G$3+CU47*(1-$G$3)</f>
        <v>1.6506771720645264E-3</v>
      </c>
      <c r="CV48" s="28">
        <f>외인!CV48</f>
        <v>2221021.38</v>
      </c>
      <c r="CW48" s="28">
        <f>시기외!CW48*$G$3+CW47*(1-$G$3)</f>
        <v>1.3052193061071987E-4</v>
      </c>
      <c r="CX48" s="28">
        <f>외인!CX48</f>
        <v>223025.11</v>
      </c>
      <c r="CY48" s="28">
        <f>시기외!CY48*$G$3+CY47*(1-$G$3)</f>
        <v>1.4122953437796528E-3</v>
      </c>
      <c r="CZ48" s="28">
        <f>외인!CZ48</f>
        <v>19705.830000000002</v>
      </c>
      <c r="DA48" s="28">
        <f>시기외!DA48*$G$3+DA47*(1-$G$3)</f>
        <v>2.7973769654361887E-3</v>
      </c>
      <c r="DB48" s="28">
        <f>외인!DB48</f>
        <v>39961.949999999997</v>
      </c>
      <c r="DC48" s="28">
        <f>시기외!DC48*$G$3+DC47*(1-$G$3)</f>
        <v>-1.0856161008461402E-3</v>
      </c>
      <c r="DD48" s="28">
        <f>외인!DD48</f>
        <v>8506.34</v>
      </c>
      <c r="DE48" s="28">
        <f>시기외!DE48*$G$3+DE47*(1-$G$3)</f>
        <v>1.66992573604172E-4</v>
      </c>
      <c r="DF48" s="28">
        <f>외인!DF48</f>
        <v>57230.89</v>
      </c>
      <c r="DG48" s="28">
        <f>시기외!DG48*$G$3+DG47*(1-$G$3)</f>
        <v>-3.3868072022029037E-4</v>
      </c>
      <c r="DH48" s="28">
        <f>외인!DH48</f>
        <v>21389.94</v>
      </c>
      <c r="DI48" s="28">
        <f>시기외!DI48*$G$3+DI47*(1-$G$3)</f>
        <v>-3.961440611208655E-3</v>
      </c>
      <c r="DJ48" s="28">
        <f>외인!DJ48</f>
        <v>607433.43999999994</v>
      </c>
      <c r="DK48" s="28">
        <f>시기외!DK48*$G$3+DK47*(1-$G$3)</f>
        <v>5.1412109306229938E-4</v>
      </c>
      <c r="DL48" s="28">
        <f>외인!DL48</f>
        <v>99847.11</v>
      </c>
      <c r="DM48" s="28">
        <f>시기외!DM48*$G$3+DM47*(1-$G$3)</f>
        <v>-1.5776667182331778E-4</v>
      </c>
      <c r="DN48" s="28">
        <f>외인!DN48</f>
        <v>2221021.38</v>
      </c>
      <c r="DO48" s="28">
        <f>시기외!DO48*$G$3+DO47*(1-$G$3)</f>
        <v>1.3052193061071987E-4</v>
      </c>
      <c r="DP48" s="28">
        <f>외인!DP48</f>
        <v>82764.600000000006</v>
      </c>
      <c r="DQ48" s="28">
        <f>시기외!DQ48*$G$3+DQ47*(1-$G$3)</f>
        <v>-1.1169721437379496E-3</v>
      </c>
      <c r="DR48" s="28">
        <f>외인!DR48</f>
        <v>45633.69</v>
      </c>
      <c r="DS48" s="28">
        <f>시기외!DS48*$G$3+DS47*(1-$G$3)</f>
        <v>2.7531111855021058E-3</v>
      </c>
      <c r="DT48" s="28">
        <f>외인!DT48</f>
        <v>134120.85999999999</v>
      </c>
      <c r="DU48" s="28">
        <f>시기외!DU48*$G$3+DU47*(1-$G$3)</f>
        <v>-8.5569741863287835E-4</v>
      </c>
      <c r="DV48" s="28">
        <f>외인!DV48</f>
        <v>34999.879999999997</v>
      </c>
      <c r="DW48" s="28">
        <f>시기외!DW48*$G$3+DW47*(1-$G$3)</f>
        <v>7.0256021523258888E-4</v>
      </c>
      <c r="DX48" s="28">
        <f>외인!DX48</f>
        <v>117440.11</v>
      </c>
      <c r="DY48" s="28">
        <f>시기외!DY48*$G$3+DY47*(1-$G$3)</f>
        <v>1.1122445357447579E-3</v>
      </c>
      <c r="DZ48" s="28">
        <f>외인!DZ48</f>
        <v>8899.9699999999993</v>
      </c>
      <c r="EA48" s="28">
        <f>시기외!EA48*$G$3+EA47*(1-$G$3)</f>
        <v>1.6688696020664454E-4</v>
      </c>
      <c r="EB48" s="28">
        <f>외인!EB48</f>
        <v>12947.19</v>
      </c>
      <c r="EC48" s="28">
        <f>시기외!EC48*$G$3+EC47*(1-$G$3)</f>
        <v>-8.4581937162630399E-4</v>
      </c>
      <c r="ED48" s="28">
        <f>외인!ED48</f>
        <v>10903.42</v>
      </c>
      <c r="EE48" s="28">
        <f>시기외!EE48*$G$3+EE47*(1-$G$3)</f>
        <v>7.1096288252867523E-4</v>
      </c>
      <c r="EF48" s="28">
        <f>외인!EF48</f>
        <v>246641.78</v>
      </c>
      <c r="EG48" s="28">
        <f>시기외!EG48*$G$3+EG47*(1-$G$3)</f>
        <v>-3.2480976692885372E-4</v>
      </c>
      <c r="EH48" s="28">
        <f>외인!EH48</f>
        <v>201436.86</v>
      </c>
      <c r="EI48" s="28">
        <f>시기외!EI48*$G$3+EI47*(1-$G$3)</f>
        <v>8.5481153811672438E-4</v>
      </c>
      <c r="EJ48" s="28">
        <f>외인!EJ48</f>
        <v>102919.03</v>
      </c>
      <c r="EK48" s="28">
        <f>시기외!EK48*$G$3+EK47*(1-$G$3)</f>
        <v>1.4412796742074093E-3</v>
      </c>
      <c r="EL48" s="28">
        <f>외인!EL48</f>
        <v>32319.33</v>
      </c>
      <c r="EM48" s="28">
        <f>시기외!EM48*$G$3+EM47*(1-$G$3)</f>
        <v>-2.7886792166014105E-3</v>
      </c>
      <c r="EN48" s="28">
        <f>외인!EN48</f>
        <v>45633.69</v>
      </c>
      <c r="EO48" s="28">
        <f>시기외!EO48*$G$3+EO47*(1-$G$3)</f>
        <v>2.7531111855021058E-3</v>
      </c>
      <c r="EP48" s="28">
        <f>외인!EP48</f>
        <v>175676.73</v>
      </c>
      <c r="EQ48" s="28">
        <f>시기외!EQ48*$G$3+EQ47*(1-$G$3)</f>
        <v>7.9355018557417144E-4</v>
      </c>
      <c r="ER48" s="28">
        <f>외인!ER48</f>
        <v>14766.59</v>
      </c>
      <c r="ES48" s="28">
        <f>시기외!ES48*$G$3+ES47*(1-$G$3)</f>
        <v>-6.7228467581489136E-3</v>
      </c>
      <c r="ET48" s="28">
        <f>외인!ET48</f>
        <v>135705.18</v>
      </c>
      <c r="EU48" s="28">
        <f>시기외!EU48*$G$3+EU47*(1-$G$3)</f>
        <v>6.0972156840194381E-4</v>
      </c>
      <c r="EV48" s="28">
        <f>외인!EV48</f>
        <v>44628.62</v>
      </c>
      <c r="EW48" s="28">
        <f>시기외!EW48*$G$3+EW47*(1-$G$3)</f>
        <v>-2.3727154434769713E-4</v>
      </c>
      <c r="EX48" s="28">
        <f>외인!EX48</f>
        <v>59283.07</v>
      </c>
      <c r="EY48" s="28">
        <f>시기외!EY48*$G$3+EY47*(1-$G$3)</f>
        <v>5.1070339426458836E-4</v>
      </c>
    </row>
    <row r="49" spans="1:155">
      <c r="A49" s="27">
        <f>외인!A49</f>
        <v>46132</v>
      </c>
      <c r="B49" s="28">
        <f>외인!B49</f>
        <v>4945676.92</v>
      </c>
      <c r="C49" s="28">
        <f>시기외!C49*$G$3+C48*(1-$G$3)</f>
        <v>3.3889008999141114E-4</v>
      </c>
      <c r="D49" s="28">
        <f>외인!D49</f>
        <v>651570.55000000005</v>
      </c>
      <c r="E49" s="28">
        <f>시기외!E49*$G$3+E48*(1-$G$3)</f>
        <v>-5.9576138294674288E-4</v>
      </c>
      <c r="F49" s="28">
        <f>외인!F49</f>
        <v>2076554.74</v>
      </c>
      <c r="G49" s="28">
        <f>시기외!G49*$G$3+G48*(1-$G$3)</f>
        <v>-3.0814684505666437E-4</v>
      </c>
      <c r="H49" s="28">
        <f>외인!H49</f>
        <v>322220.3</v>
      </c>
      <c r="I49" s="28">
        <f>시기외!I49*$G$3+I48*(1-$G$3)</f>
        <v>1.3982403478728055E-3</v>
      </c>
      <c r="J49" s="28">
        <f>외인!J49</f>
        <v>43795.38</v>
      </c>
      <c r="K49" s="28">
        <f>시기외!K49*$G$3+K48*(1-$G$3)</f>
        <v>3.2294127205122194E-3</v>
      </c>
      <c r="L49" s="28">
        <f>외인!L49</f>
        <v>296419.61</v>
      </c>
      <c r="M49" s="28">
        <f>시기외!M49*$G$3+M48*(1-$G$3)</f>
        <v>1.5050505650483629E-3</v>
      </c>
      <c r="N49" s="28">
        <f>외인!N49</f>
        <v>240893.93</v>
      </c>
      <c r="O49" s="28">
        <f>시기외!O49*$G$3+O48*(1-$G$3)</f>
        <v>-1.0948775908267605E-3</v>
      </c>
      <c r="P49" s="28">
        <f>외인!P49</f>
        <v>200803.16</v>
      </c>
      <c r="Q49" s="28">
        <f>시기외!Q49*$G$3+Q48*(1-$G$3)</f>
        <v>3.0032165142080661E-4</v>
      </c>
      <c r="R49" s="28">
        <f>외인!R49</f>
        <v>133058.28</v>
      </c>
      <c r="S49" s="28">
        <f>시기외!S49*$G$3+S48*(1-$G$3)</f>
        <v>-7.3947578804221272E-4</v>
      </c>
      <c r="T49" s="28">
        <f>외인!T49</f>
        <v>8474.26</v>
      </c>
      <c r="U49" s="28">
        <f>시기외!U49*$G$3+U48*(1-$G$3)</f>
        <v>1.3875977511900559E-4</v>
      </c>
      <c r="V49" s="28">
        <f>외인!V49</f>
        <v>118210.01</v>
      </c>
      <c r="W49" s="28">
        <f>시기외!W49*$G$3+W48*(1-$G$3)</f>
        <v>1.3596810356162959E-3</v>
      </c>
      <c r="X49" s="28">
        <f>외인!X49</f>
        <v>2199164.87</v>
      </c>
      <c r="Y49" s="28">
        <f>시기외!Y49*$G$3+Y48*(1-$G$3)</f>
        <v>1.0207118309325325E-4</v>
      </c>
      <c r="Z49" s="28">
        <f>외인!Z49</f>
        <v>44123.45</v>
      </c>
      <c r="AA49" s="28">
        <f>시기외!AA49*$G$3+AA48*(1-$G$3)</f>
        <v>-2.2667456587567621E-4</v>
      </c>
      <c r="AB49" s="28">
        <f>외인!AB49</f>
        <v>213288.75</v>
      </c>
      <c r="AC49" s="28">
        <f>시기외!AC49*$G$3+AC48*(1-$G$3)</f>
        <v>3.3488180525338034E-4</v>
      </c>
      <c r="AD49" s="28">
        <f>외인!AD49</f>
        <v>19916.87</v>
      </c>
      <c r="AE49" s="28">
        <f>시기외!AE49*$G$3+AE48*(1-$G$3)</f>
        <v>-2.0132842872867875E-4</v>
      </c>
      <c r="AF49" s="28">
        <f>외인!AF49</f>
        <v>25311.48</v>
      </c>
      <c r="AG49" s="28">
        <f>시기외!AG49*$G$3+AG48*(1-$G$3)</f>
        <v>1.0390464081703926E-4</v>
      </c>
      <c r="AH49" s="28">
        <f>외인!AH49</f>
        <v>198347.29</v>
      </c>
      <c r="AI49" s="28">
        <f>시기외!AI49*$G$3+AI48*(1-$G$3)</f>
        <v>-4.04179411056305E-4</v>
      </c>
      <c r="AJ49" s="28">
        <f>외인!AJ49</f>
        <v>109589.45</v>
      </c>
      <c r="AK49" s="28">
        <f>시기외!AK49*$G$3+AK48*(1-$G$3)</f>
        <v>-1.3117301647450198E-3</v>
      </c>
      <c r="AL49" s="28">
        <f>외인!AL49</f>
        <v>88556.69</v>
      </c>
      <c r="AM49" s="28">
        <f>시기외!AM49*$G$3+AM48*(1-$G$3)</f>
        <v>-1.8011782274743112E-5</v>
      </c>
      <c r="AN49" s="28">
        <f>외인!AN49</f>
        <v>171954.25</v>
      </c>
      <c r="AO49" s="28">
        <f>시기외!AO49*$G$3+AO48*(1-$G$3)</f>
        <v>-1.445947313093486E-3</v>
      </c>
      <c r="AP49" s="28">
        <f>외인!AP49</f>
        <v>136264.63</v>
      </c>
      <c r="AQ49" s="28">
        <f>시기외!AQ49*$G$3+AQ48*(1-$G$3)</f>
        <v>3.435500258884925E-4</v>
      </c>
      <c r="AR49" s="28">
        <f>외인!AR49</f>
        <v>24496.81</v>
      </c>
      <c r="AS49" s="28">
        <f>시기외!AS49*$G$3+AS48*(1-$G$3)</f>
        <v>7.4094727348540451E-4</v>
      </c>
      <c r="AT49" s="28">
        <f>외인!AT49</f>
        <v>80853.5</v>
      </c>
      <c r="AU49" s="28">
        <f>시기외!AU49*$G$3+AU48*(1-$G$3)</f>
        <v>1.2083327239113288E-3</v>
      </c>
      <c r="AV49" s="28">
        <f>외인!AV49</f>
        <v>50176.42</v>
      </c>
      <c r="AW49" s="28">
        <f>시기외!AW49*$G$3+AW48*(1-$G$3)</f>
        <v>1.2072673713343874E-3</v>
      </c>
      <c r="AX49" s="28">
        <f>외인!AX49</f>
        <v>71178.460000000006</v>
      </c>
      <c r="AY49" s="28">
        <f>시기외!AY49*$G$3+AY48*(1-$G$3)</f>
        <v>-3.2945498930751892E-3</v>
      </c>
      <c r="AZ49" s="28">
        <f>외인!AZ49</f>
        <v>2367495.0099999998</v>
      </c>
      <c r="BA49" s="28">
        <f>시기외!BA49*$G$3+BA48*(1-$G$3)</f>
        <v>3.2752835174131164E-4</v>
      </c>
      <c r="BB49" s="28">
        <f>외인!BB49</f>
        <v>102816.45</v>
      </c>
      <c r="BC49" s="28">
        <f>시기외!BC49*$G$3+BC48*(1-$G$3)</f>
        <v>2.1251379230443644E-4</v>
      </c>
      <c r="BD49" s="28">
        <f>외인!BD49</f>
        <v>39925.629999999997</v>
      </c>
      <c r="BE49" s="28">
        <f>시기외!BE49*$G$3+BE48*(1-$G$3)</f>
        <v>-1.0632903348795142E-3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95720.85</v>
      </c>
      <c r="BI49" s="28">
        <f>시기외!BI49*$G$3+BI48*(1-$G$3)</f>
        <v>1.077367154010874E-3</v>
      </c>
      <c r="BJ49" s="28">
        <f>외인!BJ49</f>
        <v>128861.83</v>
      </c>
      <c r="BK49" s="28">
        <f>시기외!BK49*$G$3+BK48*(1-$G$3)</f>
        <v>6.5035015817550162E-4</v>
      </c>
      <c r="BL49" s="28">
        <f>외인!BL49</f>
        <v>51053.83</v>
      </c>
      <c r="BM49" s="28">
        <f>시기외!BM49*$G$3+BM48*(1-$G$3)</f>
        <v>-3.0319375772342562E-3</v>
      </c>
      <c r="BN49" s="28">
        <f>외인!BN49</f>
        <v>48743.66</v>
      </c>
      <c r="BO49" s="28">
        <f>시기외!BO49*$G$3+BO48*(1-$G$3)</f>
        <v>8.2023065332004793E-4</v>
      </c>
      <c r="BP49" s="28">
        <f>외인!BP49</f>
        <v>81752.94</v>
      </c>
      <c r="BQ49" s="28">
        <f>시기외!BQ49*$G$3+BQ48*(1-$G$3)</f>
        <v>-3.1195380311730657E-3</v>
      </c>
      <c r="BR49" s="28">
        <f>외인!BR49</f>
        <v>275920.78000000003</v>
      </c>
      <c r="BS49" s="28">
        <f>시기외!BS49*$G$3+BS48*(1-$G$3)</f>
        <v>1.4185566329121819E-3</v>
      </c>
      <c r="BT49" s="28">
        <f>외인!BT49</f>
        <v>2240961.8199999998</v>
      </c>
      <c r="BU49" s="28">
        <f>시기외!BU49*$G$3+BU48*(1-$G$3)</f>
        <v>1.47214992056211E-4</v>
      </c>
      <c r="BV49" s="28">
        <f>외인!BV49</f>
        <v>407567.81</v>
      </c>
      <c r="BW49" s="28">
        <f>시기외!BW49*$G$3+BW48*(1-$G$3)</f>
        <v>6.6907736008239805E-4</v>
      </c>
      <c r="BX49" s="28">
        <f>외인!BX49</f>
        <v>75931.77</v>
      </c>
      <c r="BY49" s="28">
        <f>시기외!BY49*$G$3+BY48*(1-$G$3)</f>
        <v>-4.4586582994103537E-4</v>
      </c>
      <c r="BZ49" s="28">
        <f>외인!BZ49</f>
        <v>260510.93</v>
      </c>
      <c r="CA49" s="28">
        <f>시기외!CA49*$G$3+CA48*(1-$G$3)</f>
        <v>-9.5174565504309739E-4</v>
      </c>
      <c r="CB49" s="28">
        <f>외인!CB49</f>
        <v>12629.85</v>
      </c>
      <c r="CC49" s="28">
        <f>시기외!CC49*$G$3+CC48*(1-$G$3)</f>
        <v>-1.5829131993600302E-3</v>
      </c>
      <c r="CD49" s="28">
        <f>외인!CD49</f>
        <v>29299.85</v>
      </c>
      <c r="CE49" s="28">
        <f>시기외!CE49*$G$3+CE48*(1-$G$3)</f>
        <v>-3.2991179011488052E-3</v>
      </c>
      <c r="CF49" s="28">
        <f>외인!CF49</f>
        <v>26370.22</v>
      </c>
      <c r="CG49" s="28">
        <f>시기외!CG49*$G$3+CG48*(1-$G$3)</f>
        <v>3.6706670968456845E-3</v>
      </c>
      <c r="CH49" s="28">
        <f>외인!CH49</f>
        <v>70283.039999999994</v>
      </c>
      <c r="CI49" s="28">
        <f>시기외!CI49*$G$3+CI48*(1-$G$3)</f>
        <v>1.0267164318602056E-3</v>
      </c>
      <c r="CJ49" s="28">
        <f>외인!CJ49</f>
        <v>382346.97</v>
      </c>
      <c r="CK49" s="28">
        <f>시기외!CK49*$G$3+CK48*(1-$G$3)</f>
        <v>-5.5999200403876871E-4</v>
      </c>
      <c r="CL49" s="28">
        <f>외인!CL49</f>
        <v>243212.67</v>
      </c>
      <c r="CM49" s="28">
        <f>시기외!CM49*$G$3+CM48*(1-$G$3)</f>
        <v>3.7726161193031332E-4</v>
      </c>
      <c r="CN49" s="28">
        <f>외인!CN49</f>
        <v>124414.5</v>
      </c>
      <c r="CO49" s="28">
        <f>시기외!CO49*$G$3+CO48*(1-$G$3)</f>
        <v>-1.8692928629007291E-4</v>
      </c>
      <c r="CP49" s="28">
        <f>외인!CP49</f>
        <v>103391.66</v>
      </c>
      <c r="CQ49" s="28">
        <f>시기외!CQ49*$G$3+CQ48*(1-$G$3)</f>
        <v>2.1234515151418026E-4</v>
      </c>
      <c r="CR49" s="28">
        <f>외인!CR49</f>
        <v>168626.11</v>
      </c>
      <c r="CS49" s="28">
        <f>시기외!CS49*$G$3+CS48*(1-$G$3)</f>
        <v>-4.4231821525278714E-4</v>
      </c>
      <c r="CT49" s="28">
        <f>외인!CT49</f>
        <v>143978.71</v>
      </c>
      <c r="CU49" s="28">
        <f>시기외!CU49*$G$3+CU48*(1-$G$3)</f>
        <v>1.6544358796376558E-3</v>
      </c>
      <c r="CV49" s="28">
        <f>외인!CV49</f>
        <v>2240961.8199999998</v>
      </c>
      <c r="CW49" s="28">
        <f>시기외!CW49*$G$3+CW48*(1-$G$3)</f>
        <v>1.47214992056211E-4</v>
      </c>
      <c r="CX49" s="28">
        <f>외인!CX49</f>
        <v>228112.29</v>
      </c>
      <c r="CY49" s="28">
        <f>시기외!CY49*$G$3+CY48*(1-$G$3)</f>
        <v>1.5663072627975837E-3</v>
      </c>
      <c r="CZ49" s="28">
        <f>외인!CZ49</f>
        <v>19771.38</v>
      </c>
      <c r="DA49" s="28">
        <f>시기외!DA49*$G$3+DA48*(1-$G$3)</f>
        <v>3.1726824440010035E-3</v>
      </c>
      <c r="DB49" s="28">
        <f>외인!DB49</f>
        <v>39925.629999999997</v>
      </c>
      <c r="DC49" s="28">
        <f>시기외!DC49*$G$3+DC48*(1-$G$3)</f>
        <v>-1.0632903348795142E-3</v>
      </c>
      <c r="DD49" s="28">
        <f>외인!DD49</f>
        <v>8474.26</v>
      </c>
      <c r="DE49" s="28">
        <f>시기외!DE49*$G$3+DE48*(1-$G$3)</f>
        <v>1.3875977511900559E-4</v>
      </c>
      <c r="DF49" s="28">
        <f>외인!DF49</f>
        <v>57193.74</v>
      </c>
      <c r="DG49" s="28">
        <f>시기외!DG49*$G$3+DG48*(1-$G$3)</f>
        <v>-3.6428756499495916E-4</v>
      </c>
      <c r="DH49" s="28">
        <f>외인!DH49</f>
        <v>20897.46</v>
      </c>
      <c r="DI49" s="28">
        <f>시기외!DI49*$G$3+DI48*(1-$G$3)</f>
        <v>-4.3854594101432297E-3</v>
      </c>
      <c r="DJ49" s="28">
        <f>외인!DJ49</f>
        <v>612912.22</v>
      </c>
      <c r="DK49" s="28">
        <f>시기외!DK49*$G$3+DK48*(1-$G$3)</f>
        <v>6.4234597969197035E-4</v>
      </c>
      <c r="DL49" s="28">
        <f>외인!DL49</f>
        <v>98996.38</v>
      </c>
      <c r="DM49" s="28">
        <f>시기외!DM49*$G$3+DM48*(1-$G$3)</f>
        <v>-3.0347778167142694E-4</v>
      </c>
      <c r="DN49" s="28">
        <f>외인!DN49</f>
        <v>2240961.8199999998</v>
      </c>
      <c r="DO49" s="28">
        <f>시기외!DO49*$G$3+DO48*(1-$G$3)</f>
        <v>1.47214992056211E-4</v>
      </c>
      <c r="DP49" s="28">
        <f>외인!DP49</f>
        <v>82953.31</v>
      </c>
      <c r="DQ49" s="28">
        <f>시기외!DQ49*$G$3+DQ48*(1-$G$3)</f>
        <v>-1.0951868833104807E-3</v>
      </c>
      <c r="DR49" s="28">
        <f>외인!DR49</f>
        <v>45287.3</v>
      </c>
      <c r="DS49" s="28">
        <f>시기외!DS49*$G$3+DS48*(1-$G$3)</f>
        <v>2.7104401218665392E-3</v>
      </c>
      <c r="DT49" s="28">
        <f>외인!DT49</f>
        <v>133058.28</v>
      </c>
      <c r="DU49" s="28">
        <f>시기외!DU49*$G$3+DU48*(1-$G$3)</f>
        <v>-7.3947578804221272E-4</v>
      </c>
      <c r="DV49" s="28">
        <f>외인!DV49</f>
        <v>35284.910000000003</v>
      </c>
      <c r="DW49" s="28">
        <f>시기외!DW49*$G$3+DW48*(1-$G$3)</f>
        <v>6.3541547844649083E-4</v>
      </c>
      <c r="DX49" s="28">
        <f>외인!DX49</f>
        <v>118210.01</v>
      </c>
      <c r="DY49" s="28">
        <f>시기외!DY49*$G$3+DY48*(1-$G$3)</f>
        <v>1.3596810356162959E-3</v>
      </c>
      <c r="DZ49" s="28">
        <f>외인!DZ49</f>
        <v>8923.8700000000008</v>
      </c>
      <c r="EA49" s="28">
        <f>시기외!EA49*$G$3+EA48*(1-$G$3)</f>
        <v>2.4344433622642642E-4</v>
      </c>
      <c r="EB49" s="28">
        <f>외인!EB49</f>
        <v>12803.18</v>
      </c>
      <c r="EC49" s="28">
        <f>시기외!EC49*$G$3+EC48*(1-$G$3)</f>
        <v>-7.9692313391975262E-4</v>
      </c>
      <c r="ED49" s="28">
        <f>외인!ED49</f>
        <v>10930.81</v>
      </c>
      <c r="EE49" s="28">
        <f>시기외!EE49*$G$3+EE48*(1-$G$3)</f>
        <v>8.8279334387919562E-4</v>
      </c>
      <c r="EF49" s="28">
        <f>외인!EF49</f>
        <v>246082.82</v>
      </c>
      <c r="EG49" s="28">
        <f>시기외!EG49*$G$3+EG48*(1-$G$3)</f>
        <v>-3.1851413573294788E-4</v>
      </c>
      <c r="EH49" s="28">
        <f>외인!EH49</f>
        <v>204452.56</v>
      </c>
      <c r="EI49" s="28">
        <f>시기외!EI49*$G$3+EI48*(1-$G$3)</f>
        <v>9.4833828825640557E-4</v>
      </c>
      <c r="EJ49" s="28">
        <f>외인!EJ49</f>
        <v>102471.56</v>
      </c>
      <c r="EK49" s="28">
        <f>시기외!EK49*$G$3+EK48*(1-$G$3)</f>
        <v>1.4361147490285823E-3</v>
      </c>
      <c r="EL49" s="28">
        <f>외인!EL49</f>
        <v>31874.63</v>
      </c>
      <c r="EM49" s="28">
        <f>시기외!EM49*$G$3+EM48*(1-$G$3)</f>
        <v>-3.0532826224696761E-3</v>
      </c>
      <c r="EN49" s="28">
        <f>외인!EN49</f>
        <v>45287.3</v>
      </c>
      <c r="EO49" s="28">
        <f>시기외!EO49*$G$3+EO48*(1-$G$3)</f>
        <v>2.7104401218665392E-3</v>
      </c>
      <c r="EP49" s="28">
        <f>외인!EP49</f>
        <v>177016.98</v>
      </c>
      <c r="EQ49" s="28">
        <f>시기외!EQ49*$G$3+EQ48*(1-$G$3)</f>
        <v>4.1509726294947839E-4</v>
      </c>
      <c r="ER49" s="28">
        <f>외인!ER49</f>
        <v>14592.29</v>
      </c>
      <c r="ES49" s="28">
        <f>시기외!ES49*$G$3+ES48*(1-$G$3)</f>
        <v>-6.4974197107627325E-3</v>
      </c>
      <c r="ET49" s="28">
        <f>외인!ET49</f>
        <v>136264.63</v>
      </c>
      <c r="EU49" s="28">
        <f>시기외!EU49*$G$3+EU48*(1-$G$3)</f>
        <v>3.435500258884925E-4</v>
      </c>
      <c r="EV49" s="28">
        <f>외인!EV49</f>
        <v>44123.45</v>
      </c>
      <c r="EW49" s="28">
        <f>시기외!EW49*$G$3+EW48*(1-$G$3)</f>
        <v>-2.2667456587567621E-4</v>
      </c>
      <c r="EX49" s="28">
        <f>외인!EX49</f>
        <v>59268.21</v>
      </c>
      <c r="EY49" s="28">
        <f>시기외!EY49*$G$3+EY48*(1-$G$3)</f>
        <v>5.5499104599614668E-4</v>
      </c>
    </row>
    <row r="50" spans="1:155">
      <c r="A50" s="27">
        <f>외인!A50</f>
        <v>46133</v>
      </c>
      <c r="B50" s="28">
        <f>외인!B50</f>
        <v>5080309.8499999996</v>
      </c>
      <c r="C50" s="28">
        <f>시기외!C50*$G$3+C49*(1-$G$3)</f>
        <v>3.5885808277495392E-4</v>
      </c>
      <c r="D50" s="28">
        <f>외인!D50</f>
        <v>653289.03</v>
      </c>
      <c r="E50" s="28">
        <f>시기외!E50*$G$3+E49*(1-$G$3)</f>
        <v>-6.0483161120231858E-4</v>
      </c>
      <c r="F50" s="28">
        <f>외인!F50</f>
        <v>2113667.39</v>
      </c>
      <c r="G50" s="28">
        <f>시기외!G50*$G$3+G49*(1-$G$3)</f>
        <v>-2.0637550644959603E-4</v>
      </c>
      <c r="H50" s="28">
        <f>외인!H50</f>
        <v>354336.92</v>
      </c>
      <c r="I50" s="28">
        <f>시기외!I50*$G$3+I49*(1-$G$3)</f>
        <v>1.9664921347770804E-3</v>
      </c>
      <c r="J50" s="28">
        <f>외인!J50</f>
        <v>43624.23</v>
      </c>
      <c r="K50" s="28">
        <f>시기외!K50*$G$3+K49*(1-$G$3)</f>
        <v>2.9462579998635876E-3</v>
      </c>
      <c r="L50" s="28">
        <f>외인!L50</f>
        <v>326003.83</v>
      </c>
      <c r="M50" s="28">
        <f>시기외!M50*$G$3+M49*(1-$G$3)</f>
        <v>1.9930286694540547E-3</v>
      </c>
      <c r="N50" s="28">
        <f>외인!N50</f>
        <v>249228.06</v>
      </c>
      <c r="O50" s="28">
        <f>시기외!O50*$G$3+O49*(1-$G$3)</f>
        <v>-8.2195844020610022E-4</v>
      </c>
      <c r="P50" s="28">
        <f>외인!P50</f>
        <v>198325.66</v>
      </c>
      <c r="Q50" s="28">
        <f>시기외!Q50*$G$3+Q49*(1-$G$3)</f>
        <v>3.2889044406656729E-4</v>
      </c>
      <c r="R50" s="28">
        <f>외인!R50</f>
        <v>133669.64000000001</v>
      </c>
      <c r="S50" s="28">
        <f>시기외!S50*$G$3+S49*(1-$G$3)</f>
        <v>-7.7364100268709983E-4</v>
      </c>
      <c r="T50" s="28">
        <f>외인!T50</f>
        <v>8464.44</v>
      </c>
      <c r="U50" s="28">
        <f>시기외!U50*$G$3+U49*(1-$G$3)</f>
        <v>1.3522419130450425E-4</v>
      </c>
      <c r="V50" s="28">
        <f>외인!V50</f>
        <v>120622.39999999999</v>
      </c>
      <c r="W50" s="28">
        <f>시기외!W50*$G$3+W49*(1-$G$3)</f>
        <v>1.5524912627886401E-3</v>
      </c>
      <c r="X50" s="28">
        <f>외인!X50</f>
        <v>2269748.14</v>
      </c>
      <c r="Y50" s="28">
        <f>시기외!Y50*$G$3+Y49*(1-$G$3)</f>
        <v>6.401302093736069E-5</v>
      </c>
      <c r="Z50" s="28">
        <f>외인!Z50</f>
        <v>43617.54</v>
      </c>
      <c r="AA50" s="28">
        <f>시기외!AA50*$G$3+AA49*(1-$G$3)</f>
        <v>-3.5119403161895662E-4</v>
      </c>
      <c r="AB50" s="28">
        <f>외인!AB50</f>
        <v>212792.2</v>
      </c>
      <c r="AC50" s="28">
        <f>시기외!AC50*$G$3+AC49*(1-$G$3)</f>
        <v>3.1108810772568872E-4</v>
      </c>
      <c r="AD50" s="28">
        <f>외인!AD50</f>
        <v>20324.080000000002</v>
      </c>
      <c r="AE50" s="28">
        <f>시기외!AE50*$G$3+AE49*(1-$G$3)</f>
        <v>2.161147682447611E-5</v>
      </c>
      <c r="AF50" s="28">
        <f>외인!AF50</f>
        <v>25381.59</v>
      </c>
      <c r="AG50" s="28">
        <f>시기외!AG50*$G$3+AG49*(1-$G$3)</f>
        <v>7.040207220899663E-5</v>
      </c>
      <c r="AH50" s="28">
        <f>외인!AH50</f>
        <v>209834.22</v>
      </c>
      <c r="AI50" s="28">
        <f>시기외!AI50*$G$3+AI49*(1-$G$3)</f>
        <v>-1.9015648347745498E-4</v>
      </c>
      <c r="AJ50" s="28">
        <f>외인!AJ50</f>
        <v>108735.2</v>
      </c>
      <c r="AK50" s="28">
        <f>시기외!AK50*$G$3+AK49*(1-$G$3)</f>
        <v>-1.5317265174800161E-3</v>
      </c>
      <c r="AL50" s="28">
        <f>외인!AL50</f>
        <v>92109.84</v>
      </c>
      <c r="AM50" s="28">
        <f>시기외!AM50*$G$3+AM49*(1-$G$3)</f>
        <v>-1.0745505768552288E-4</v>
      </c>
      <c r="AN50" s="28">
        <f>외인!AN50</f>
        <v>176826.52</v>
      </c>
      <c r="AO50" s="28">
        <f>시기외!AO50*$G$3+AO49*(1-$G$3)</f>
        <v>-1.0269866351992846E-3</v>
      </c>
      <c r="AP50" s="28">
        <f>외인!AP50</f>
        <v>135888.76</v>
      </c>
      <c r="AQ50" s="28">
        <f>시기외!AQ50*$G$3+AQ49*(1-$G$3)</f>
        <v>2.7345356552357556E-4</v>
      </c>
      <c r="AR50" s="28">
        <f>외인!AR50</f>
        <v>24719.41</v>
      </c>
      <c r="AS50" s="28">
        <f>시기외!AS50*$G$3+AS49*(1-$G$3)</f>
        <v>9.587407499374481E-4</v>
      </c>
      <c r="AT50" s="28">
        <f>외인!AT50</f>
        <v>81580.539999999994</v>
      </c>
      <c r="AU50" s="28">
        <f>시기외!AU50*$G$3+AU49*(1-$G$3)</f>
        <v>1.2900519934325291E-3</v>
      </c>
      <c r="AV50" s="28">
        <f>외인!AV50</f>
        <v>49883.6</v>
      </c>
      <c r="AW50" s="28">
        <f>시기외!AW50*$G$3+AW49*(1-$G$3)</f>
        <v>1.1163700927939574E-3</v>
      </c>
      <c r="AX50" s="28">
        <f>외인!AX50</f>
        <v>74384.990000000005</v>
      </c>
      <c r="AY50" s="28">
        <f>시기외!AY50*$G$3+AY49*(1-$G$3)</f>
        <v>-2.6662282159549923E-3</v>
      </c>
      <c r="AZ50" s="28">
        <f>외인!AZ50</f>
        <v>2455733.73</v>
      </c>
      <c r="BA50" s="28">
        <f>시기외!BA50*$G$3+BA49*(1-$G$3)</f>
        <v>3.170841963180679E-4</v>
      </c>
      <c r="BB50" s="28">
        <f>외인!BB50</f>
        <v>102799.63</v>
      </c>
      <c r="BC50" s="28">
        <f>시기외!BC50*$G$3+BC49*(1-$G$3)</f>
        <v>1.6424013873225782E-4</v>
      </c>
      <c r="BD50" s="28">
        <f>외인!BD50</f>
        <v>39887.57</v>
      </c>
      <c r="BE50" s="28">
        <f>시기외!BE50*$G$3+BE49*(1-$G$3)</f>
        <v>-1.3094743440338985E-3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97352.17</v>
      </c>
      <c r="BI50" s="28">
        <f>시기외!BI50*$G$3+BI49*(1-$G$3)</f>
        <v>1.0987897252327935E-3</v>
      </c>
      <c r="BJ50" s="28">
        <f>외인!BJ50</f>
        <v>134919.53</v>
      </c>
      <c r="BK50" s="28">
        <f>시기외!BK50*$G$3+BK49*(1-$G$3)</f>
        <v>1.0504918772072781E-3</v>
      </c>
      <c r="BL50" s="28">
        <f>외인!BL50</f>
        <v>51290.99</v>
      </c>
      <c r="BM50" s="28">
        <f>시기외!BM50*$G$3+BM49*(1-$G$3)</f>
        <v>-2.5991697709630891E-3</v>
      </c>
      <c r="BN50" s="28">
        <f>외인!BN50</f>
        <v>51552.82</v>
      </c>
      <c r="BO50" s="28">
        <f>시기외!BO50*$G$3+BO49*(1-$G$3)</f>
        <v>1.4178098315475261E-3</v>
      </c>
      <c r="BP50" s="28">
        <f>외인!BP50</f>
        <v>85398.23</v>
      </c>
      <c r="BQ50" s="28">
        <f>시기외!BQ50*$G$3+BQ49*(1-$G$3)</f>
        <v>-2.6188916859810896E-3</v>
      </c>
      <c r="BR50" s="28">
        <f>외인!BR50</f>
        <v>279062.15999999997</v>
      </c>
      <c r="BS50" s="28">
        <f>시기외!BS50*$G$3+BS49*(1-$G$3)</f>
        <v>1.6269769868010235E-3</v>
      </c>
      <c r="BT50" s="28">
        <f>외인!BT50</f>
        <v>2311708.2599999998</v>
      </c>
      <c r="BU50" s="28">
        <f>시기외!BU50*$G$3+BU49*(1-$G$3)</f>
        <v>1.0140350776635535E-4</v>
      </c>
      <c r="BV50" s="28">
        <f>외인!BV50</f>
        <v>408936.92</v>
      </c>
      <c r="BW50" s="28">
        <f>시기외!BW50*$G$3+BW49*(1-$G$3)</f>
        <v>4.377118158377947E-4</v>
      </c>
      <c r="BX50" s="28">
        <f>외인!BX50</f>
        <v>76975.69</v>
      </c>
      <c r="BY50" s="28">
        <f>시기외!BY50*$G$3+BY49*(1-$G$3)</f>
        <v>-3.6963630883232035E-4</v>
      </c>
      <c r="BZ50" s="28">
        <f>외인!BZ50</f>
        <v>268936.36</v>
      </c>
      <c r="CA50" s="28">
        <f>시기외!CA50*$G$3+CA49*(1-$G$3)</f>
        <v>-7.0770221030506107E-4</v>
      </c>
      <c r="CB50" s="28">
        <f>외인!CB50</f>
        <v>12603.81</v>
      </c>
      <c r="CC50" s="28">
        <f>시기외!CC50*$G$3+CC49*(1-$G$3)</f>
        <v>-1.6865358681436887E-3</v>
      </c>
      <c r="CD50" s="28">
        <f>외인!CD50</f>
        <v>28921.25</v>
      </c>
      <c r="CE50" s="28">
        <f>시기외!CE50*$G$3+CE49*(1-$G$3)</f>
        <v>-3.671457305041472E-3</v>
      </c>
      <c r="CF50" s="28">
        <f>외인!CF50</f>
        <v>26543.95</v>
      </c>
      <c r="CG50" s="28">
        <f>시기외!CG50*$G$3+CG49*(1-$G$3)</f>
        <v>3.7340510672314205E-3</v>
      </c>
      <c r="CH50" s="28">
        <f>외인!CH50</f>
        <v>70158.64</v>
      </c>
      <c r="CI50" s="28">
        <f>시기외!CI50*$G$3+CI49*(1-$G$3)</f>
        <v>9.6006960771563457E-4</v>
      </c>
      <c r="CJ50" s="28">
        <f>외인!CJ50</f>
        <v>374186.48</v>
      </c>
      <c r="CK50" s="28">
        <f>시기외!CK50*$G$3+CK49*(1-$G$3)</f>
        <v>-6.8456525186083258E-4</v>
      </c>
      <c r="CL50" s="28">
        <f>외인!CL50</f>
        <v>242900.06</v>
      </c>
      <c r="CM50" s="28">
        <f>시기외!CM50*$G$3+CM49*(1-$G$3)</f>
        <v>3.2301526362775511E-4</v>
      </c>
      <c r="CN50" s="28">
        <f>외인!CN50</f>
        <v>125128.46</v>
      </c>
      <c r="CO50" s="28">
        <f>시기외!CO50*$G$3+CO49*(1-$G$3)</f>
        <v>-4.1978515577335195E-4</v>
      </c>
      <c r="CP50" s="28">
        <f>외인!CP50</f>
        <v>103373.69</v>
      </c>
      <c r="CQ50" s="28">
        <f>시기외!CQ50*$G$3+CQ49*(1-$G$3)</f>
        <v>1.6355889195785242E-4</v>
      </c>
      <c r="CR50" s="28">
        <f>외인!CR50</f>
        <v>168676.77</v>
      </c>
      <c r="CS50" s="28">
        <f>시기외!CS50*$G$3+CS49*(1-$G$3)</f>
        <v>-5.1344304461086842E-4</v>
      </c>
      <c r="CT50" s="28">
        <f>외인!CT50</f>
        <v>152800.75</v>
      </c>
      <c r="CU50" s="28">
        <f>시기외!CU50*$G$3+CU49*(1-$G$3)</f>
        <v>1.739263248980216E-3</v>
      </c>
      <c r="CV50" s="28">
        <f>외인!CV50</f>
        <v>2311708.2599999998</v>
      </c>
      <c r="CW50" s="28">
        <f>시기외!CW50*$G$3+CW49*(1-$G$3)</f>
        <v>1.0140350776635535E-4</v>
      </c>
      <c r="CX50" s="28">
        <f>외인!CX50</f>
        <v>252183.06</v>
      </c>
      <c r="CY50" s="28">
        <f>시기외!CY50*$G$3+CY49*(1-$G$3)</f>
        <v>1.9711681307275838E-3</v>
      </c>
      <c r="CZ50" s="28">
        <f>외인!CZ50</f>
        <v>20160.53</v>
      </c>
      <c r="DA50" s="28">
        <f>시기외!DA50*$G$3+DA49*(1-$G$3)</f>
        <v>3.5661171587800938E-3</v>
      </c>
      <c r="DB50" s="28">
        <f>외인!DB50</f>
        <v>39887.57</v>
      </c>
      <c r="DC50" s="28">
        <f>시기외!DC50*$G$3+DC49*(1-$G$3)</f>
        <v>-1.3094743440338985E-3</v>
      </c>
      <c r="DD50" s="28">
        <f>외인!DD50</f>
        <v>8464.44</v>
      </c>
      <c r="DE50" s="28">
        <f>시기외!DE50*$G$3+DE49*(1-$G$3)</f>
        <v>1.3522419130450425E-4</v>
      </c>
      <c r="DF50" s="28">
        <f>외인!DF50</f>
        <v>58037.06</v>
      </c>
      <c r="DG50" s="28">
        <f>시기외!DG50*$G$3+DG49*(1-$G$3)</f>
        <v>-3.2632195827913803E-4</v>
      </c>
      <c r="DH50" s="28">
        <f>외인!DH50</f>
        <v>20555.46</v>
      </c>
      <c r="DI50" s="28">
        <f>시기외!DI50*$G$3+DI49*(1-$G$3)</f>
        <v>-4.9100055330799633E-3</v>
      </c>
      <c r="DJ50" s="28">
        <f>외인!DJ50</f>
        <v>643468.81000000006</v>
      </c>
      <c r="DK50" s="28">
        <f>시기외!DK50*$G$3+DK49*(1-$G$3)</f>
        <v>9.3542106508238574E-4</v>
      </c>
      <c r="DL50" s="28">
        <f>외인!DL50</f>
        <v>99614.399999999994</v>
      </c>
      <c r="DM50" s="28">
        <f>시기외!DM50*$G$3+DM49*(1-$G$3)</f>
        <v>-5.7530941501184886E-4</v>
      </c>
      <c r="DN50" s="28">
        <f>외인!DN50</f>
        <v>2311708.2599999998</v>
      </c>
      <c r="DO50" s="28">
        <f>시기외!DO50*$G$3+DO49*(1-$G$3)</f>
        <v>1.0140350776635535E-4</v>
      </c>
      <c r="DP50" s="28">
        <f>외인!DP50</f>
        <v>80481.45</v>
      </c>
      <c r="DQ50" s="28">
        <f>시기외!DQ50*$G$3+DQ49*(1-$G$3)</f>
        <v>-1.3174985447319191E-3</v>
      </c>
      <c r="DR50" s="28">
        <f>외인!DR50</f>
        <v>44922.85</v>
      </c>
      <c r="DS50" s="28">
        <f>시기외!DS50*$G$3+DS49*(1-$G$3)</f>
        <v>2.4754365545416965E-3</v>
      </c>
      <c r="DT50" s="28">
        <f>외인!DT50</f>
        <v>133669.64000000001</v>
      </c>
      <c r="DU50" s="28">
        <f>시기외!DU50*$G$3+DU49*(1-$G$3)</f>
        <v>-7.7364100268709983E-4</v>
      </c>
      <c r="DV50" s="28">
        <f>외인!DV50</f>
        <v>34728.74</v>
      </c>
      <c r="DW50" s="28">
        <f>시기외!DW50*$G$3+DW49*(1-$G$3)</f>
        <v>4.3094205232275065E-4</v>
      </c>
      <c r="DX50" s="28">
        <f>외인!DX50</f>
        <v>120622.39999999999</v>
      </c>
      <c r="DY50" s="28">
        <f>시기외!DY50*$G$3+DY49*(1-$G$3)</f>
        <v>1.5524912627886401E-3</v>
      </c>
      <c r="DZ50" s="28">
        <f>외인!DZ50</f>
        <v>8815.43</v>
      </c>
      <c r="EA50" s="28">
        <f>시기외!EA50*$G$3+EA49*(1-$G$3)</f>
        <v>8.8190920778905129E-5</v>
      </c>
      <c r="EB50" s="28">
        <f>외인!EB50</f>
        <v>12693.19</v>
      </c>
      <c r="EC50" s="28">
        <f>시기외!EC50*$G$3+EC49*(1-$G$3)</f>
        <v>-8.6376095126373649E-4</v>
      </c>
      <c r="ED50" s="28">
        <f>외인!ED50</f>
        <v>11117.09</v>
      </c>
      <c r="EE50" s="28">
        <f>시기외!EE50*$G$3+EE49*(1-$G$3)</f>
        <v>8.2613638868255044E-4</v>
      </c>
      <c r="EF50" s="28">
        <f>외인!EF50</f>
        <v>241582.06</v>
      </c>
      <c r="EG50" s="28">
        <f>시기외!EG50*$G$3+EG49*(1-$G$3)</f>
        <v>-3.9118426628213164E-4</v>
      </c>
      <c r="EH50" s="28">
        <f>외인!EH50</f>
        <v>207878.31</v>
      </c>
      <c r="EI50" s="28">
        <f>시기외!EI50*$G$3+EI49*(1-$G$3)</f>
        <v>8.9776953100826479E-4</v>
      </c>
      <c r="EJ50" s="28">
        <f>외인!EJ50</f>
        <v>102157.37</v>
      </c>
      <c r="EK50" s="28">
        <f>시기외!EK50*$G$3+EK49*(1-$G$3)</f>
        <v>1.3362541790397052E-3</v>
      </c>
      <c r="EL50" s="28">
        <f>외인!EL50</f>
        <v>31505.75</v>
      </c>
      <c r="EM50" s="28">
        <f>시기외!EM50*$G$3+EM49*(1-$G$3)</f>
        <v>-3.3925322515892739E-3</v>
      </c>
      <c r="EN50" s="28">
        <f>외인!EN50</f>
        <v>44922.85</v>
      </c>
      <c r="EO50" s="28">
        <f>시기외!EO50*$G$3+EO49*(1-$G$3)</f>
        <v>2.4754365545416965E-3</v>
      </c>
      <c r="EP50" s="28">
        <f>외인!EP50</f>
        <v>174945.04</v>
      </c>
      <c r="EQ50" s="28">
        <f>시기외!EQ50*$G$3+EQ49*(1-$G$3)</f>
        <v>-7.03819808972547E-5</v>
      </c>
      <c r="ER50" s="28">
        <f>외인!ER50</f>
        <v>14565.99</v>
      </c>
      <c r="ES50" s="28">
        <f>시기외!ES50*$G$3+ES49*(1-$G$3)</f>
        <v>-6.6609053843946463E-3</v>
      </c>
      <c r="ET50" s="28">
        <f>외인!ET50</f>
        <v>135888.76</v>
      </c>
      <c r="EU50" s="28">
        <f>시기외!EU50*$G$3+EU49*(1-$G$3)</f>
        <v>2.7345356552357556E-4</v>
      </c>
      <c r="EV50" s="28">
        <f>외인!EV50</f>
        <v>43617.54</v>
      </c>
      <c r="EW50" s="28">
        <f>시기외!EW50*$G$3+EW49*(1-$G$3)</f>
        <v>-3.5119403161895662E-4</v>
      </c>
      <c r="EX50" s="28">
        <f>외인!EX50</f>
        <v>59756.14</v>
      </c>
      <c r="EY50" s="28">
        <f>시기외!EY50*$G$3+EY49*(1-$G$3)</f>
        <v>5.5806991172946212E-4</v>
      </c>
    </row>
    <row r="51" spans="1:155">
      <c r="A51" s="27">
        <f>외인!A51</f>
        <v>46134</v>
      </c>
      <c r="B51" s="28">
        <f>외인!B51</f>
        <v>5103381.16</v>
      </c>
      <c r="C51" s="28">
        <f>시기외!C51*$G$3+C50*(1-$G$3)</f>
        <v>3.267445442479584E-4</v>
      </c>
      <c r="D51" s="28">
        <f>외인!D51</f>
        <v>654295.44999999995</v>
      </c>
      <c r="E51" s="28">
        <f>시기외!E51*$G$3+E50*(1-$G$3)</f>
        <v>-7.545220274706065E-4</v>
      </c>
      <c r="F51" s="28">
        <f>외인!F51</f>
        <v>2097438.1</v>
      </c>
      <c r="G51" s="28">
        <f>시기외!G51*$G$3+G50*(1-$G$3)</f>
        <v>-1.9130438412446566E-4</v>
      </c>
      <c r="H51" s="28">
        <f>외인!H51</f>
        <v>357511.41</v>
      </c>
      <c r="I51" s="28">
        <f>시기외!I51*$G$3+I50*(1-$G$3)</f>
        <v>2.2331330594538993E-3</v>
      </c>
      <c r="J51" s="28">
        <f>외인!J51</f>
        <v>44786.68</v>
      </c>
      <c r="K51" s="28">
        <f>시기외!K51*$G$3+K50*(1-$G$3)</f>
        <v>2.7289436821748649E-3</v>
      </c>
      <c r="L51" s="28">
        <f>외인!L51</f>
        <v>328707.78000000003</v>
      </c>
      <c r="M51" s="28">
        <f>시기외!M51*$G$3+M50*(1-$G$3)</f>
        <v>2.22293405162261E-3</v>
      </c>
      <c r="N51" s="28">
        <f>외인!N51</f>
        <v>249213.49</v>
      </c>
      <c r="O51" s="28">
        <f>시기외!O51*$G$3+O50*(1-$G$3)</f>
        <v>-7.3279600452851902E-4</v>
      </c>
      <c r="P51" s="28">
        <f>외인!P51</f>
        <v>195726.54</v>
      </c>
      <c r="Q51" s="28">
        <f>시기외!Q51*$G$3+Q50*(1-$G$3)</f>
        <v>3.2415113932522752E-5</v>
      </c>
      <c r="R51" s="28">
        <f>외인!R51</f>
        <v>133578.93</v>
      </c>
      <c r="S51" s="28">
        <f>시기외!S51*$G$3+S50*(1-$G$3)</f>
        <v>-9.7159698347737996E-4</v>
      </c>
      <c r="T51" s="28">
        <f>외인!T51</f>
        <v>8468.2999999999993</v>
      </c>
      <c r="U51" s="28">
        <f>시기외!U51*$G$3+U50*(1-$G$3)</f>
        <v>1.2949932927654417E-4</v>
      </c>
      <c r="V51" s="28">
        <f>외인!V51</f>
        <v>123164.05</v>
      </c>
      <c r="W51" s="28">
        <f>시기외!W51*$G$3+W50*(1-$G$3)</f>
        <v>1.7936941243820712E-3</v>
      </c>
      <c r="X51" s="28">
        <f>외인!X51</f>
        <v>2262661.63</v>
      </c>
      <c r="Y51" s="28">
        <f>시기외!Y51*$G$3+Y50*(1-$G$3)</f>
        <v>4.8948034875189209E-7</v>
      </c>
      <c r="Z51" s="28">
        <f>외인!Z51</f>
        <v>42704.51</v>
      </c>
      <c r="AA51" s="28">
        <f>시기외!AA51*$G$3+AA50*(1-$G$3)</f>
        <v>-4.3899751569624807E-4</v>
      </c>
      <c r="AB51" s="28">
        <f>외인!AB51</f>
        <v>208976.84</v>
      </c>
      <c r="AC51" s="28">
        <f>시기외!AC51*$G$3+AC50*(1-$G$3)</f>
        <v>2.1190140085712336E-4</v>
      </c>
      <c r="AD51" s="28">
        <f>외인!AD51</f>
        <v>19986.919999999998</v>
      </c>
      <c r="AE51" s="28">
        <f>시기외!AE51*$G$3+AE50*(1-$G$3)</f>
        <v>1.4236778330758797E-4</v>
      </c>
      <c r="AF51" s="28">
        <f>외인!AF51</f>
        <v>25176.639999999999</v>
      </c>
      <c r="AG51" s="28">
        <f>시기외!AG51*$G$3+AG50*(1-$G$3)</f>
        <v>2.1929253282954851E-5</v>
      </c>
      <c r="AH51" s="28">
        <f>외인!AH51</f>
        <v>223515.49</v>
      </c>
      <c r="AI51" s="28">
        <f>시기외!AI51*$G$3+AI50*(1-$G$3)</f>
        <v>1.5862878730977685E-4</v>
      </c>
      <c r="AJ51" s="28">
        <f>외인!AJ51</f>
        <v>109755.36</v>
      </c>
      <c r="AK51" s="28">
        <f>시기외!AK51*$G$3+AK50*(1-$G$3)</f>
        <v>-1.7692545065142499E-3</v>
      </c>
      <c r="AL51" s="28">
        <f>외인!AL51</f>
        <v>93280.21</v>
      </c>
      <c r="AM51" s="28">
        <f>시기외!AM51*$G$3+AM50*(1-$G$3)</f>
        <v>-2.2278427695776858E-4</v>
      </c>
      <c r="AN51" s="28">
        <f>외인!AN51</f>
        <v>175797.94</v>
      </c>
      <c r="AO51" s="28">
        <f>시기외!AO51*$G$3+AO50*(1-$G$3)</f>
        <v>-8.4854564088714709E-4</v>
      </c>
      <c r="AP51" s="28">
        <f>외인!AP51</f>
        <v>140532.45000000001</v>
      </c>
      <c r="AQ51" s="28">
        <f>시기외!AQ51*$G$3+AQ50*(1-$G$3)</f>
        <v>1.1519928713256107E-4</v>
      </c>
      <c r="AR51" s="28">
        <f>외인!AR51</f>
        <v>24595.8</v>
      </c>
      <c r="AS51" s="28">
        <f>시기외!AS51*$G$3+AS50*(1-$G$3)</f>
        <v>1.179222447329739E-3</v>
      </c>
      <c r="AT51" s="28">
        <f>외인!AT51</f>
        <v>82358</v>
      </c>
      <c r="AU51" s="28">
        <f>시기외!AU51*$G$3+AU50*(1-$G$3)</f>
        <v>1.3652469638429209E-3</v>
      </c>
      <c r="AV51" s="28">
        <f>외인!AV51</f>
        <v>49776.46</v>
      </c>
      <c r="AW51" s="28">
        <f>시기외!AW51*$G$3+AW50*(1-$G$3)</f>
        <v>1.0151824684888921E-3</v>
      </c>
      <c r="AX51" s="28">
        <f>외인!AX51</f>
        <v>73277.66</v>
      </c>
      <c r="AY51" s="28">
        <f>시기외!AY51*$G$3+AY50*(1-$G$3)</f>
        <v>-2.9178423878570715E-3</v>
      </c>
      <c r="AZ51" s="28">
        <f>외인!AZ51</f>
        <v>2456043.63</v>
      </c>
      <c r="BA51" s="28">
        <f>시기외!BA51*$G$3+BA50*(1-$G$3)</f>
        <v>2.5287507509814006E-4</v>
      </c>
      <c r="BB51" s="28">
        <f>외인!BB51</f>
        <v>100328.52</v>
      </c>
      <c r="BC51" s="28">
        <f>시기외!BC51*$G$3+BC50*(1-$G$3)</f>
        <v>9.2617019551694273E-5</v>
      </c>
      <c r="BD51" s="28">
        <f>외인!BD51</f>
        <v>40199.32</v>
      </c>
      <c r="BE51" s="28">
        <f>시기외!BE51*$G$3+BE50*(1-$G$3)</f>
        <v>-1.3717410758798457E-3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98067.16</v>
      </c>
      <c r="BI51" s="28">
        <f>시기외!BI51*$G$3+BI50*(1-$G$3)</f>
        <v>1.1900847931453416E-3</v>
      </c>
      <c r="BJ51" s="28">
        <f>외인!BJ51</f>
        <v>136708.25</v>
      </c>
      <c r="BK51" s="28">
        <f>시기외!BK51*$G$3+BK50*(1-$G$3)</f>
        <v>1.2016943819548567E-3</v>
      </c>
      <c r="BL51" s="28">
        <f>외인!BL51</f>
        <v>52078.97</v>
      </c>
      <c r="BM51" s="28">
        <f>시기외!BM51*$G$3+BM50*(1-$G$3)</f>
        <v>-2.087662300002993E-3</v>
      </c>
      <c r="BN51" s="28">
        <f>외인!BN51</f>
        <v>51334.67</v>
      </c>
      <c r="BO51" s="28">
        <f>시기외!BO51*$G$3+BO50*(1-$G$3)</f>
        <v>1.826641943750575E-3</v>
      </c>
      <c r="BP51" s="28">
        <f>외인!BP51</f>
        <v>84265.06</v>
      </c>
      <c r="BQ51" s="28">
        <f>시기외!BQ51*$G$3+BQ50*(1-$G$3)</f>
        <v>-2.7786603145065511E-3</v>
      </c>
      <c r="BR51" s="28">
        <f>외인!BR51</f>
        <v>283806.03000000003</v>
      </c>
      <c r="BS51" s="28">
        <f>시기외!BS51*$G$3+BS50*(1-$G$3)</f>
        <v>1.5586768824465101E-3</v>
      </c>
      <c r="BT51" s="28">
        <f>외인!BT51</f>
        <v>2305133.88</v>
      </c>
      <c r="BU51" s="28">
        <f>시기외!BU51*$G$3+BU50*(1-$G$3)</f>
        <v>3.0872068858676206E-5</v>
      </c>
      <c r="BV51" s="28">
        <f>외인!BV51</f>
        <v>416235.71</v>
      </c>
      <c r="BW51" s="28">
        <f>시기외!BW51*$G$3+BW50*(1-$G$3)</f>
        <v>2.8746363131730389E-4</v>
      </c>
      <c r="BX51" s="28">
        <f>외인!BX51</f>
        <v>76517.039999999994</v>
      </c>
      <c r="BY51" s="28">
        <f>시기외!BY51*$G$3+BY50*(1-$G$3)</f>
        <v>-2.9978062454316369E-4</v>
      </c>
      <c r="BZ51" s="28">
        <f>외인!BZ51</f>
        <v>269078.15000000002</v>
      </c>
      <c r="CA51" s="28">
        <f>시기외!CA51*$G$3+CA50*(1-$G$3)</f>
        <v>-6.3117471391111422E-4</v>
      </c>
      <c r="CB51" s="28">
        <f>외인!CB51</f>
        <v>12608.86</v>
      </c>
      <c r="CC51" s="28">
        <f>시기외!CC51*$G$3+CC50*(1-$G$3)</f>
        <v>-1.7699290639855596E-3</v>
      </c>
      <c r="CD51" s="28">
        <f>외인!CD51</f>
        <v>29017.33</v>
      </c>
      <c r="CE51" s="28">
        <f>시기외!CE51*$G$3+CE50*(1-$G$3)</f>
        <v>-4.0525246072825333E-3</v>
      </c>
      <c r="CF51" s="28">
        <f>외인!CF51</f>
        <v>26592.28</v>
      </c>
      <c r="CG51" s="28">
        <f>시기외!CG51*$G$3+CG50*(1-$G$3)</f>
        <v>3.8575864489048478E-3</v>
      </c>
      <c r="CH51" s="28">
        <f>외인!CH51</f>
        <v>69822.559999999998</v>
      </c>
      <c r="CI51" s="28">
        <f>시기외!CI51*$G$3+CI50*(1-$G$3)</f>
        <v>8.6590890667155205E-4</v>
      </c>
      <c r="CJ51" s="28">
        <f>외인!CJ51</f>
        <v>368778.87</v>
      </c>
      <c r="CK51" s="28">
        <f>시기외!CK51*$G$3+CK50*(1-$G$3)</f>
        <v>-1.0686464931488275E-3</v>
      </c>
      <c r="CL51" s="28">
        <f>외인!CL51</f>
        <v>240098.52</v>
      </c>
      <c r="CM51" s="28">
        <f>시기외!CM51*$G$3+CM50*(1-$G$3)</f>
        <v>2.2718569991081867E-4</v>
      </c>
      <c r="CN51" s="28">
        <f>외인!CN51</f>
        <v>124847.37</v>
      </c>
      <c r="CO51" s="28">
        <f>시기외!CO51*$G$3+CO50*(1-$G$3)</f>
        <v>-6.0284058434204436E-4</v>
      </c>
      <c r="CP51" s="28">
        <f>외인!CP51</f>
        <v>100903.85</v>
      </c>
      <c r="CQ51" s="28">
        <f>시기외!CQ51*$G$3+CQ50*(1-$G$3)</f>
        <v>9.2060938669752518E-5</v>
      </c>
      <c r="CR51" s="28">
        <f>외인!CR51</f>
        <v>169680.25</v>
      </c>
      <c r="CS51" s="28">
        <f>시기외!CS51*$G$3+CS50*(1-$G$3)</f>
        <v>-6.8256553854117541E-4</v>
      </c>
      <c r="CT51" s="28">
        <f>외인!CT51</f>
        <v>160977.96</v>
      </c>
      <c r="CU51" s="28">
        <f>시기외!CU51*$G$3+CU50*(1-$G$3)</f>
        <v>1.8383374426210893E-3</v>
      </c>
      <c r="CV51" s="28">
        <f>외인!CV51</f>
        <v>2305133.88</v>
      </c>
      <c r="CW51" s="28">
        <f>시기외!CW51*$G$3+CW50*(1-$G$3)</f>
        <v>3.0872068858676206E-5</v>
      </c>
      <c r="CX51" s="28">
        <f>외인!CX51</f>
        <v>256197.26</v>
      </c>
      <c r="CY51" s="28">
        <f>시기외!CY51*$G$3+CY50*(1-$G$3)</f>
        <v>2.1643558846350889E-3</v>
      </c>
      <c r="CZ51" s="28">
        <f>외인!CZ51</f>
        <v>20594.810000000001</v>
      </c>
      <c r="DA51" s="28">
        <f>시기외!DA51*$G$3+DA50*(1-$G$3)</f>
        <v>4.2168150375711706E-3</v>
      </c>
      <c r="DB51" s="28">
        <f>외인!DB51</f>
        <v>40199.32</v>
      </c>
      <c r="DC51" s="28">
        <f>시기외!DC51*$G$3+DC50*(1-$G$3)</f>
        <v>-1.3717410758798457E-3</v>
      </c>
      <c r="DD51" s="28">
        <f>외인!DD51</f>
        <v>8468.2999999999993</v>
      </c>
      <c r="DE51" s="28">
        <f>시기외!DE51*$G$3+DE50*(1-$G$3)</f>
        <v>1.2949932927654417E-4</v>
      </c>
      <c r="DF51" s="28">
        <f>외인!DF51</f>
        <v>57705.27</v>
      </c>
      <c r="DG51" s="28">
        <f>시기외!DG51*$G$3+DG50*(1-$G$3)</f>
        <v>-2.9704721117084794E-4</v>
      </c>
      <c r="DH51" s="28">
        <f>외인!DH51</f>
        <v>20676.95</v>
      </c>
      <c r="DI51" s="28">
        <f>시기외!DI51*$G$3+DI50*(1-$G$3)</f>
        <v>-5.4635469335489895E-3</v>
      </c>
      <c r="DJ51" s="28">
        <f>외인!DJ51</f>
        <v>664663.30000000005</v>
      </c>
      <c r="DK51" s="28">
        <f>시기외!DK51*$G$3+DK50*(1-$G$3)</f>
        <v>1.1318050429071388E-3</v>
      </c>
      <c r="DL51" s="28">
        <f>외인!DL51</f>
        <v>99496.23</v>
      </c>
      <c r="DM51" s="28">
        <f>시기외!DM51*$G$3+DM50*(1-$G$3)</f>
        <v>-7.8949438714259138E-4</v>
      </c>
      <c r="DN51" s="28">
        <f>외인!DN51</f>
        <v>2305133.88</v>
      </c>
      <c r="DO51" s="28">
        <f>시기외!DO51*$G$3+DO50*(1-$G$3)</f>
        <v>3.0872068858676206E-5</v>
      </c>
      <c r="DP51" s="28">
        <f>외인!DP51</f>
        <v>79379.53</v>
      </c>
      <c r="DQ51" s="28">
        <f>시기외!DQ51*$G$3+DQ50*(1-$G$3)</f>
        <v>-2.0016655987735231E-3</v>
      </c>
      <c r="DR51" s="28">
        <f>외인!DR51</f>
        <v>46126.22</v>
      </c>
      <c r="DS51" s="28">
        <f>시기외!DS51*$G$3+DS50*(1-$G$3)</f>
        <v>2.2735739559494915E-3</v>
      </c>
      <c r="DT51" s="28">
        <f>외인!DT51</f>
        <v>133578.93</v>
      </c>
      <c r="DU51" s="28">
        <f>시기외!DU51*$G$3+DU50*(1-$G$3)</f>
        <v>-9.7159698347737996E-4</v>
      </c>
      <c r="DV51" s="28">
        <f>외인!DV51</f>
        <v>35819.760000000002</v>
      </c>
      <c r="DW51" s="28">
        <f>시기외!DW51*$G$3+DW50*(1-$G$3)</f>
        <v>3.734050912534398E-4</v>
      </c>
      <c r="DX51" s="28">
        <f>외인!DX51</f>
        <v>123164.05</v>
      </c>
      <c r="DY51" s="28">
        <f>시기외!DY51*$G$3+DY50*(1-$G$3)</f>
        <v>1.7936941243820712E-3</v>
      </c>
      <c r="DZ51" s="28">
        <f>외인!DZ51</f>
        <v>8751.69</v>
      </c>
      <c r="EA51" s="28">
        <f>시기외!EA51*$G$3+EA50*(1-$G$3)</f>
        <v>-1.7833904436930382E-4</v>
      </c>
      <c r="EB51" s="28">
        <f>외인!EB51</f>
        <v>12752.68</v>
      </c>
      <c r="EC51" s="28">
        <f>시기외!EC51*$G$3+EC50*(1-$G$3)</f>
        <v>-9.2642932301640062E-4</v>
      </c>
      <c r="ED51" s="28">
        <f>외인!ED51</f>
        <v>11090.58</v>
      </c>
      <c r="EE51" s="28">
        <f>시기외!EE51*$G$3+EE50*(1-$G$3)</f>
        <v>6.9459951116896659E-4</v>
      </c>
      <c r="EF51" s="28">
        <f>외인!EF51</f>
        <v>237539.82</v>
      </c>
      <c r="EG51" s="28">
        <f>시기외!EG51*$G$3+EG50*(1-$G$3)</f>
        <v>-6.8144695849776515E-4</v>
      </c>
      <c r="EH51" s="28">
        <f>외인!EH51</f>
        <v>207868.41</v>
      </c>
      <c r="EI51" s="28">
        <f>시기외!EI51*$G$3+EI50*(1-$G$3)</f>
        <v>8.1356838815200834E-4</v>
      </c>
      <c r="EJ51" s="28">
        <f>외인!EJ51</f>
        <v>102873.23</v>
      </c>
      <c r="EK51" s="28">
        <f>시기외!EK51*$G$3+EK50*(1-$G$3)</f>
        <v>1.2041651192270934E-3</v>
      </c>
      <c r="EL51" s="28">
        <f>외인!EL51</f>
        <v>31583.73</v>
      </c>
      <c r="EM51" s="28">
        <f>시기외!EM51*$G$3+EM50*(1-$G$3)</f>
        <v>-3.7370191481874335E-3</v>
      </c>
      <c r="EN51" s="28">
        <f>외인!EN51</f>
        <v>46126.22</v>
      </c>
      <c r="EO51" s="28">
        <f>시기외!EO51*$G$3+EO50*(1-$G$3)</f>
        <v>2.2735739559494915E-3</v>
      </c>
      <c r="EP51" s="28">
        <f>외인!EP51</f>
        <v>181578.28</v>
      </c>
      <c r="EQ51" s="28">
        <f>시기외!EQ51*$G$3+EQ50*(1-$G$3)</f>
        <v>-3.4634701114857165E-4</v>
      </c>
      <c r="ER51" s="28">
        <f>외인!ER51</f>
        <v>14708.44</v>
      </c>
      <c r="ES51" s="28">
        <f>시기외!ES51*$G$3+ES50*(1-$G$3)</f>
        <v>-6.6961386644596391E-3</v>
      </c>
      <c r="ET51" s="28">
        <f>외인!ET51</f>
        <v>140532.45000000001</v>
      </c>
      <c r="EU51" s="28">
        <f>시기외!EU51*$G$3+EU50*(1-$G$3)</f>
        <v>1.1519928713256107E-4</v>
      </c>
      <c r="EV51" s="28">
        <f>외인!EV51</f>
        <v>42704.51</v>
      </c>
      <c r="EW51" s="28">
        <f>시기외!EW51*$G$3+EW50*(1-$G$3)</f>
        <v>-4.3899751569624807E-4</v>
      </c>
      <c r="EX51" s="28">
        <f>외인!EX51</f>
        <v>58199.34</v>
      </c>
      <c r="EY51" s="28">
        <f>시기외!EY51*$G$3+EY50*(1-$G$3)</f>
        <v>4.9595104568016712E-4</v>
      </c>
    </row>
    <row r="52" spans="1:155">
      <c r="A52" s="27">
        <f>외인!A52</f>
        <v>46135</v>
      </c>
      <c r="B52" s="28">
        <f>외인!B52</f>
        <v>5148032.28</v>
      </c>
      <c r="C52" s="28">
        <f>시기외!C52*$G$3+C51*(1-$G$3)</f>
        <v>2.4144678667438588E-4</v>
      </c>
      <c r="D52" s="28">
        <f>외인!D52</f>
        <v>650646.61</v>
      </c>
      <c r="E52" s="28">
        <f>시기외!E52*$G$3+E51*(1-$G$3)</f>
        <v>-8.7908516738506148E-4</v>
      </c>
      <c r="F52" s="28">
        <f>외인!F52</f>
        <v>2142967.52</v>
      </c>
      <c r="G52" s="28">
        <f>시기외!G52*$G$3+G51*(1-$G$3)</f>
        <v>-1.9838664935979377E-4</v>
      </c>
      <c r="H52" s="28">
        <f>외인!H52</f>
        <v>345609.33</v>
      </c>
      <c r="I52" s="28">
        <f>시기외!I52*$G$3+I51*(1-$G$3)</f>
        <v>2.2638651266614633E-3</v>
      </c>
      <c r="J52" s="28">
        <f>외인!J52</f>
        <v>45126.87</v>
      </c>
      <c r="K52" s="28">
        <f>시기외!K52*$G$3+K51*(1-$G$3)</f>
        <v>2.5209874611649861E-3</v>
      </c>
      <c r="L52" s="28">
        <f>외인!L52</f>
        <v>317793.78000000003</v>
      </c>
      <c r="M52" s="28">
        <f>시기외!M52*$G$3+M51*(1-$G$3)</f>
        <v>2.2493253243356329E-3</v>
      </c>
      <c r="N52" s="28">
        <f>외인!N52</f>
        <v>245331.36</v>
      </c>
      <c r="O52" s="28">
        <f>시기외!O52*$G$3+O51*(1-$G$3)</f>
        <v>-8.9148383586779728E-4</v>
      </c>
      <c r="P52" s="28">
        <f>외인!P52</f>
        <v>195002.36</v>
      </c>
      <c r="Q52" s="28">
        <f>시기외!Q52*$G$3+Q51*(1-$G$3)</f>
        <v>-3.3049254422371762E-4</v>
      </c>
      <c r="R52" s="28">
        <f>외인!R52</f>
        <v>133346.87</v>
      </c>
      <c r="S52" s="28">
        <f>시기외!S52*$G$3+S51*(1-$G$3)</f>
        <v>-1.2504078118447796E-3</v>
      </c>
      <c r="T52" s="28">
        <f>외인!T52</f>
        <v>8563.8700000000008</v>
      </c>
      <c r="U52" s="28">
        <f>시기외!U52*$G$3+U51*(1-$G$3)</f>
        <v>1.7137444089688336E-4</v>
      </c>
      <c r="V52" s="28">
        <f>외인!V52</f>
        <v>122805.39</v>
      </c>
      <c r="W52" s="28">
        <f>시기외!W52*$G$3+W51*(1-$G$3)</f>
        <v>2.0049535731915956E-3</v>
      </c>
      <c r="X52" s="28">
        <f>외인!X52</f>
        <v>2304806.2799999998</v>
      </c>
      <c r="Y52" s="28">
        <f>시기외!Y52*$G$3+Y51*(1-$G$3)</f>
        <v>-3.6230986533225646E-5</v>
      </c>
      <c r="Z52" s="28">
        <f>외인!Z52</f>
        <v>42676.53</v>
      </c>
      <c r="AA52" s="28">
        <f>시기외!AA52*$G$3+AA51*(1-$G$3)</f>
        <v>-5.6929831695800301E-4</v>
      </c>
      <c r="AB52" s="28">
        <f>외인!AB52</f>
        <v>209923.31</v>
      </c>
      <c r="AC52" s="28">
        <f>시기외!AC52*$G$3+AC51*(1-$G$3)</f>
        <v>7.0418931736109479E-5</v>
      </c>
      <c r="AD52" s="28">
        <f>외인!AD52</f>
        <v>19712.77</v>
      </c>
      <c r="AE52" s="28">
        <f>시기외!AE52*$G$3+AE51*(1-$G$3)</f>
        <v>-1.1278497185197942E-7</v>
      </c>
      <c r="AF52" s="28">
        <f>외인!AF52</f>
        <v>25025.19</v>
      </c>
      <c r="AG52" s="28">
        <f>시기외!AG52*$G$3+AG51*(1-$G$3)</f>
        <v>-9.542194199092761E-5</v>
      </c>
      <c r="AH52" s="28">
        <f>외인!AH52</f>
        <v>226425.53</v>
      </c>
      <c r="AI52" s="28">
        <f>시기외!AI52*$G$3+AI51*(1-$G$3)</f>
        <v>4.3947669941452836E-4</v>
      </c>
      <c r="AJ52" s="28">
        <f>외인!AJ52</f>
        <v>109723.57</v>
      </c>
      <c r="AK52" s="28">
        <f>시기외!AK52*$G$3+AK51*(1-$G$3)</f>
        <v>-2.2073219143951051E-3</v>
      </c>
      <c r="AL52" s="28">
        <f>외인!AL52</f>
        <v>91649.06</v>
      </c>
      <c r="AM52" s="28">
        <f>시기외!AM52*$G$3+AM51*(1-$G$3)</f>
        <v>-4.1910511283732387E-4</v>
      </c>
      <c r="AN52" s="28">
        <f>외인!AN52</f>
        <v>173335.1</v>
      </c>
      <c r="AO52" s="28">
        <f>시기외!AO52*$G$3+AO51*(1-$G$3)</f>
        <v>-9.9855942830484254E-4</v>
      </c>
      <c r="AP52" s="28">
        <f>외인!AP52</f>
        <v>148872.98000000001</v>
      </c>
      <c r="AQ52" s="28">
        <f>시기외!AQ52*$G$3+AQ51*(1-$G$3)</f>
        <v>-7.4668365525532975E-5</v>
      </c>
      <c r="AR52" s="28">
        <f>외인!AR52</f>
        <v>24399.43</v>
      </c>
      <c r="AS52" s="28">
        <f>시기외!AS52*$G$3+AS51*(1-$G$3)</f>
        <v>9.1123159951043357E-4</v>
      </c>
      <c r="AT52" s="28">
        <f>외인!AT52</f>
        <v>81906.740000000005</v>
      </c>
      <c r="AU52" s="28">
        <f>시기외!AU52*$G$3+AU51*(1-$G$3)</f>
        <v>1.1465875318272265E-3</v>
      </c>
      <c r="AV52" s="28">
        <f>외인!AV52</f>
        <v>49934.82</v>
      </c>
      <c r="AW52" s="28">
        <f>시기외!AW52*$G$3+AW51*(1-$G$3)</f>
        <v>8.2831439394029979E-4</v>
      </c>
      <c r="AX52" s="28">
        <f>외인!AX52</f>
        <v>74736.240000000005</v>
      </c>
      <c r="AY52" s="28">
        <f>시기외!AY52*$G$3+AY51*(1-$G$3)</f>
        <v>-2.7500552494722679E-3</v>
      </c>
      <c r="AZ52" s="28">
        <f>외인!AZ52</f>
        <v>2490456.2799999998</v>
      </c>
      <c r="BA52" s="28">
        <f>시기외!BA52*$G$3+BA51*(1-$G$3)</f>
        <v>1.8425284478300127E-4</v>
      </c>
      <c r="BB52" s="28">
        <f>외인!BB52</f>
        <v>101850.93</v>
      </c>
      <c r="BC52" s="28">
        <f>시기외!BC52*$G$3+BC51*(1-$G$3)</f>
        <v>1.5576630040703529E-5</v>
      </c>
      <c r="BD52" s="28">
        <f>외인!BD52</f>
        <v>40573.94</v>
      </c>
      <c r="BE52" s="28">
        <f>시기외!BE52*$G$3+BE51*(1-$G$3)</f>
        <v>-1.5110235804465914E-3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100465.83</v>
      </c>
      <c r="BI52" s="28">
        <f>시기외!BI52*$G$3+BI51*(1-$G$3)</f>
        <v>1.3155421344221256E-3</v>
      </c>
      <c r="BJ52" s="28">
        <f>외인!BJ52</f>
        <v>134280.65</v>
      </c>
      <c r="BK52" s="28">
        <f>시기외!BK52*$G$3+BK51*(1-$G$3)</f>
        <v>1.0693489458388434E-3</v>
      </c>
      <c r="BL52" s="28">
        <f>외인!BL52</f>
        <v>51327.93</v>
      </c>
      <c r="BM52" s="28">
        <f>시기외!BM52*$G$3+BM51*(1-$G$3)</f>
        <v>-1.8366806837466746E-3</v>
      </c>
      <c r="BN52" s="28">
        <f>외인!BN52</f>
        <v>50687.22</v>
      </c>
      <c r="BO52" s="28">
        <f>시기외!BO52*$G$3+BO51*(1-$G$3)</f>
        <v>2.1276815592770467E-3</v>
      </c>
      <c r="BP52" s="28">
        <f>외인!BP52</f>
        <v>85508.13</v>
      </c>
      <c r="BQ52" s="28">
        <f>시기외!BQ52*$G$3+BQ51*(1-$G$3)</f>
        <v>-2.5362217436880317E-3</v>
      </c>
      <c r="BR52" s="28">
        <f>외인!BR52</f>
        <v>296403.38</v>
      </c>
      <c r="BS52" s="28">
        <f>시기외!BS52*$G$3+BS51*(1-$G$3)</f>
        <v>1.3518448715538864E-3</v>
      </c>
      <c r="BT52" s="28">
        <f>외인!BT52</f>
        <v>2347577.6</v>
      </c>
      <c r="BU52" s="28">
        <f>시기외!BU52*$G$3+BU51*(1-$G$3)</f>
        <v>-6.8332188464875395E-6</v>
      </c>
      <c r="BV52" s="28">
        <f>외인!BV52</f>
        <v>417772.82</v>
      </c>
      <c r="BW52" s="28">
        <f>시기외!BW52*$G$3+BW51*(1-$G$3)</f>
        <v>1.4086408363348033E-4</v>
      </c>
      <c r="BX52" s="28">
        <f>외인!BX52</f>
        <v>75588.429999999993</v>
      </c>
      <c r="BY52" s="28">
        <f>시기외!BY52*$G$3+BY51*(1-$G$3)</f>
        <v>-4.2871784466933866E-4</v>
      </c>
      <c r="BZ52" s="28">
        <f>외인!BZ52</f>
        <v>264984.15999999997</v>
      </c>
      <c r="CA52" s="28">
        <f>시기외!CA52*$G$3+CA51*(1-$G$3)</f>
        <v>-7.9735515429379348E-4</v>
      </c>
      <c r="CB52" s="28">
        <f>외인!CB52</f>
        <v>12524.49</v>
      </c>
      <c r="CC52" s="28">
        <f>시기외!CC52*$G$3+CC51*(1-$G$3)</f>
        <v>-2.0591168397556215E-3</v>
      </c>
      <c r="CD52" s="28">
        <f>외인!CD52</f>
        <v>28775.89</v>
      </c>
      <c r="CE52" s="28">
        <f>시기외!CE52*$G$3+CE51*(1-$G$3)</f>
        <v>-4.6017824845623542E-3</v>
      </c>
      <c r="CF52" s="28">
        <f>외인!CF52</f>
        <v>26829.96</v>
      </c>
      <c r="CG52" s="28">
        <f>시기외!CG52*$G$3+CG51*(1-$G$3)</f>
        <v>3.5554621410234339E-3</v>
      </c>
      <c r="CH52" s="28">
        <f>외인!CH52</f>
        <v>69980.19</v>
      </c>
      <c r="CI52" s="28">
        <f>시기외!CI52*$G$3+CI51*(1-$G$3)</f>
        <v>7.1292831687548054E-4</v>
      </c>
      <c r="CJ52" s="28">
        <f>외인!CJ52</f>
        <v>369997.55</v>
      </c>
      <c r="CK52" s="28">
        <f>시기외!CK52*$G$3+CK51*(1-$G$3)</f>
        <v>-1.3646789796503615E-3</v>
      </c>
      <c r="CL52" s="28">
        <f>외인!CL52</f>
        <v>241231.77</v>
      </c>
      <c r="CM52" s="28">
        <f>시기외!CM52*$G$3+CM51*(1-$G$3)</f>
        <v>9.4785478453717246E-5</v>
      </c>
      <c r="CN52" s="28">
        <f>외인!CN52</f>
        <v>124209.76</v>
      </c>
      <c r="CO52" s="28">
        <f>시기외!CO52*$G$3+CO51*(1-$G$3)</f>
        <v>-8.4482740963179857E-4</v>
      </c>
      <c r="CP52" s="28">
        <f>외인!CP52</f>
        <v>102424.27</v>
      </c>
      <c r="CQ52" s="28">
        <f>시기외!CQ52*$G$3+CQ51*(1-$G$3)</f>
        <v>1.5247301795535148E-5</v>
      </c>
      <c r="CR52" s="28">
        <f>외인!CR52</f>
        <v>169106.12</v>
      </c>
      <c r="CS52" s="28">
        <f>시기외!CS52*$G$3+CS51*(1-$G$3)</f>
        <v>-9.5387809580639257E-4</v>
      </c>
      <c r="CT52" s="28">
        <f>외인!CT52</f>
        <v>155888.94</v>
      </c>
      <c r="CU52" s="28">
        <f>시기외!CU52*$G$3+CU51*(1-$G$3)</f>
        <v>1.6223883629626799E-3</v>
      </c>
      <c r="CV52" s="28">
        <f>외인!CV52</f>
        <v>2347577.6</v>
      </c>
      <c r="CW52" s="28">
        <f>시기외!CW52*$G$3+CW51*(1-$G$3)</f>
        <v>-6.8332188464875395E-6</v>
      </c>
      <c r="CX52" s="28">
        <f>외인!CX52</f>
        <v>246168.89</v>
      </c>
      <c r="CY52" s="28">
        <f>시기외!CY52*$G$3+CY51*(1-$G$3)</f>
        <v>2.1038239055313321E-3</v>
      </c>
      <c r="CZ52" s="28">
        <f>외인!CZ52</f>
        <v>19190.97</v>
      </c>
      <c r="DA52" s="28">
        <f>시기외!DA52*$G$3+DA51*(1-$G$3)</f>
        <v>3.8363093912531592E-3</v>
      </c>
      <c r="DB52" s="28">
        <f>외인!DB52</f>
        <v>40573.94</v>
      </c>
      <c r="DC52" s="28">
        <f>시기외!DC52*$G$3+DC51*(1-$G$3)</f>
        <v>-1.5110235804465914E-3</v>
      </c>
      <c r="DD52" s="28">
        <f>외인!DD52</f>
        <v>8563.8700000000008</v>
      </c>
      <c r="DE52" s="28">
        <f>시기외!DE52*$G$3+DE51*(1-$G$3)</f>
        <v>1.7137444089688336E-4</v>
      </c>
      <c r="DF52" s="28">
        <f>외인!DF52</f>
        <v>56931.11</v>
      </c>
      <c r="DG52" s="28">
        <f>시기외!DG52*$G$3+DG51*(1-$G$3)</f>
        <v>-4.6626325692709138E-4</v>
      </c>
      <c r="DH52" s="28">
        <f>외인!DH52</f>
        <v>20443.330000000002</v>
      </c>
      <c r="DI52" s="28">
        <f>시기외!DI52*$G$3+DI51*(1-$G$3)</f>
        <v>-6.2427132891955499E-3</v>
      </c>
      <c r="DJ52" s="28">
        <f>외인!DJ52</f>
        <v>670418.02</v>
      </c>
      <c r="DK52" s="28">
        <f>시기외!DK52*$G$3+DK51*(1-$G$3)</f>
        <v>1.1654803595305887E-3</v>
      </c>
      <c r="DL52" s="28">
        <f>외인!DL52</f>
        <v>98813.64</v>
      </c>
      <c r="DM52" s="28">
        <f>시기외!DM52*$G$3+DM51*(1-$G$3)</f>
        <v>-1.0774135072573251E-3</v>
      </c>
      <c r="DN52" s="28">
        <f>외인!DN52</f>
        <v>2347577.6</v>
      </c>
      <c r="DO52" s="28">
        <f>시기외!DO52*$G$3+DO51*(1-$G$3)</f>
        <v>-6.8332188464875395E-6</v>
      </c>
      <c r="DP52" s="28">
        <f>외인!DP52</f>
        <v>79883.66</v>
      </c>
      <c r="DQ52" s="28">
        <f>시기외!DQ52*$G$3+DQ51*(1-$G$3)</f>
        <v>-2.5442423831273223E-3</v>
      </c>
      <c r="DR52" s="28">
        <f>외인!DR52</f>
        <v>46484.26</v>
      </c>
      <c r="DS52" s="28">
        <f>시기외!DS52*$G$3+DS51*(1-$G$3)</f>
        <v>2.1101591606962674E-3</v>
      </c>
      <c r="DT52" s="28">
        <f>외인!DT52</f>
        <v>133346.87</v>
      </c>
      <c r="DU52" s="28">
        <f>시기외!DU52*$G$3+DU51*(1-$G$3)</f>
        <v>-1.2504078118447796E-3</v>
      </c>
      <c r="DV52" s="28">
        <f>외인!DV52</f>
        <v>35486.339999999997</v>
      </c>
      <c r="DW52" s="28">
        <f>시기외!DW52*$G$3+DW51*(1-$G$3)</f>
        <v>1.4098291664527487E-4</v>
      </c>
      <c r="DX52" s="28">
        <f>외인!DX52</f>
        <v>122805.39</v>
      </c>
      <c r="DY52" s="28">
        <f>시기외!DY52*$G$3+DY51*(1-$G$3)</f>
        <v>2.0049535731915956E-3</v>
      </c>
      <c r="DZ52" s="28">
        <f>외인!DZ52</f>
        <v>8720.92</v>
      </c>
      <c r="EA52" s="28">
        <f>시기외!EA52*$G$3+EA51*(1-$G$3)</f>
        <v>-3.9134972992468898E-4</v>
      </c>
      <c r="EB52" s="28">
        <f>외인!EB52</f>
        <v>12668.13</v>
      </c>
      <c r="EC52" s="28">
        <f>시기외!EC52*$G$3+EC51*(1-$G$3)</f>
        <v>-1.1688775029428562E-3</v>
      </c>
      <c r="ED52" s="28">
        <f>외인!ED52</f>
        <v>10865.21</v>
      </c>
      <c r="EE52" s="28">
        <f>시기외!EE52*$G$3+EE51*(1-$G$3)</f>
        <v>2.2072330013537091E-4</v>
      </c>
      <c r="EF52" s="28">
        <f>외인!EF52</f>
        <v>237143.44</v>
      </c>
      <c r="EG52" s="28">
        <f>시기외!EG52*$G$3+EG51*(1-$G$3)</f>
        <v>-9.3831150497991026E-4</v>
      </c>
      <c r="EH52" s="28">
        <f>외인!EH52</f>
        <v>211956.03</v>
      </c>
      <c r="EI52" s="28">
        <f>시기외!EI52*$G$3+EI51*(1-$G$3)</f>
        <v>7.5653135828660965E-4</v>
      </c>
      <c r="EJ52" s="28">
        <f>외인!EJ52</f>
        <v>103266.71</v>
      </c>
      <c r="EK52" s="28">
        <f>시기외!EK52*$G$3+EK51*(1-$G$3)</f>
        <v>1.0194452729790182E-3</v>
      </c>
      <c r="EL52" s="28">
        <f>외인!EL52</f>
        <v>31331.75</v>
      </c>
      <c r="EM52" s="28">
        <f>시기외!EM52*$G$3+EM51*(1-$G$3)</f>
        <v>-4.2507897105073141E-3</v>
      </c>
      <c r="EN52" s="28">
        <f>외인!EN52</f>
        <v>46484.26</v>
      </c>
      <c r="EO52" s="28">
        <f>시기외!EO52*$G$3+EO51*(1-$G$3)</f>
        <v>2.1101591606962674E-3</v>
      </c>
      <c r="EP52" s="28">
        <f>외인!EP52</f>
        <v>179240.68</v>
      </c>
      <c r="EQ52" s="28">
        <f>시기외!EQ52*$G$3+EQ51*(1-$G$3)</f>
        <v>-6.6002968820239711E-4</v>
      </c>
      <c r="ER52" s="28">
        <f>외인!ER52</f>
        <v>14465.77</v>
      </c>
      <c r="ES52" s="28">
        <f>시기외!ES52*$G$3+ES51*(1-$G$3)</f>
        <v>-6.2496224901957328E-3</v>
      </c>
      <c r="ET52" s="28">
        <f>외인!ET52</f>
        <v>148872.98000000001</v>
      </c>
      <c r="EU52" s="28">
        <f>시기외!EU52*$G$3+EU51*(1-$G$3)</f>
        <v>-7.4668365525532975E-5</v>
      </c>
      <c r="EV52" s="28">
        <f>외인!EV52</f>
        <v>42676.53</v>
      </c>
      <c r="EW52" s="28">
        <f>시기외!EW52*$G$3+EW51*(1-$G$3)</f>
        <v>-5.6929831695800301E-4</v>
      </c>
      <c r="EX52" s="28">
        <f>외인!EX52</f>
        <v>59747.74</v>
      </c>
      <c r="EY52" s="28">
        <f>시기외!EY52*$G$3+EY51*(1-$G$3)</f>
        <v>4.5358844140161263E-4</v>
      </c>
    </row>
    <row r="53" spans="1:155">
      <c r="A53" s="27">
        <f>외인!A53</f>
        <v>46136</v>
      </c>
      <c r="B53" s="28">
        <f>외인!B53</f>
        <v>5147296.49</v>
      </c>
      <c r="C53" s="28">
        <f>시기외!C53*$G$3+C52*(1-$G$3)</f>
        <v>1.9027882961346863E-4</v>
      </c>
      <c r="D53" s="28">
        <f>외인!D53</f>
        <v>666906.5</v>
      </c>
      <c r="E53" s="28">
        <f>시기외!E53*$G$3+E52*(1-$G$3)</f>
        <v>-7.7233796687905458E-4</v>
      </c>
      <c r="F53" s="28">
        <f>외인!F53</f>
        <v>2105714.06</v>
      </c>
      <c r="G53" s="28">
        <f>시기외!G53*$G$3+G52*(1-$G$3)</f>
        <v>-2.72738511018088E-4</v>
      </c>
      <c r="H53" s="28">
        <f>외인!H53</f>
        <v>353071.07</v>
      </c>
      <c r="I53" s="28">
        <f>시기외!I53*$G$3+I52*(1-$G$3)</f>
        <v>2.1025878201685771E-3</v>
      </c>
      <c r="J53" s="28">
        <f>외인!J53</f>
        <v>47178.86</v>
      </c>
      <c r="K53" s="28">
        <f>시기외!K53*$G$3+K52*(1-$G$3)</f>
        <v>2.488876226168705E-3</v>
      </c>
      <c r="L53" s="28">
        <f>외인!L53</f>
        <v>323625.34000000003</v>
      </c>
      <c r="M53" s="28">
        <f>시기외!M53*$G$3+M52*(1-$G$3)</f>
        <v>2.0946741879516568E-3</v>
      </c>
      <c r="N53" s="28">
        <f>외인!N53</f>
        <v>237699.67</v>
      </c>
      <c r="O53" s="28">
        <f>시기외!O53*$G$3+O52*(1-$G$3)</f>
        <v>-1.2517021841880766E-3</v>
      </c>
      <c r="P53" s="28">
        <f>외인!P53</f>
        <v>197348.32</v>
      </c>
      <c r="Q53" s="28">
        <f>시기외!Q53*$G$3+Q52*(1-$G$3)</f>
        <v>-5.2348037065624734E-4</v>
      </c>
      <c r="R53" s="28">
        <f>외인!R53</f>
        <v>131484.85999999999</v>
      </c>
      <c r="S53" s="28">
        <f>시기외!S53*$G$3+S52*(1-$G$3)</f>
        <v>-1.5804490909076113E-3</v>
      </c>
      <c r="T53" s="28">
        <f>외인!T53</f>
        <v>8822.6200000000008</v>
      </c>
      <c r="U53" s="28">
        <f>시기외!U53*$G$3+U52*(1-$G$3)</f>
        <v>4.2453538803319257E-4</v>
      </c>
      <c r="V53" s="28">
        <f>외인!V53</f>
        <v>127857.1</v>
      </c>
      <c r="W53" s="28">
        <f>시기외!W53*$G$3+W52*(1-$G$3)</f>
        <v>2.6908665067558093E-3</v>
      </c>
      <c r="X53" s="28">
        <f>외인!X53</f>
        <v>2278231.89</v>
      </c>
      <c r="Y53" s="28">
        <f>시기외!Y53*$G$3+Y52*(1-$G$3)</f>
        <v>-5.0446964350725486E-5</v>
      </c>
      <c r="Z53" s="28">
        <f>외인!Z53</f>
        <v>42644.83</v>
      </c>
      <c r="AA53" s="28">
        <f>시기외!AA53*$G$3+AA52*(1-$G$3)</f>
        <v>-6.7133023628955318E-4</v>
      </c>
      <c r="AB53" s="28">
        <f>외인!AB53</f>
        <v>210463.41</v>
      </c>
      <c r="AC53" s="28">
        <f>시기외!AC53*$G$3+AC52*(1-$G$3)</f>
        <v>-5.4931275585869148E-5</v>
      </c>
      <c r="AD53" s="28">
        <f>외인!AD53</f>
        <v>19662.900000000001</v>
      </c>
      <c r="AE53" s="28">
        <f>시기외!AE53*$G$3+AE52*(1-$G$3)</f>
        <v>-1.0470477778281125E-4</v>
      </c>
      <c r="AF53" s="28">
        <f>외인!AF53</f>
        <v>25368.37</v>
      </c>
      <c r="AG53" s="28">
        <f>시기외!AG53*$G$3+AG52*(1-$G$3)</f>
        <v>-6.2487536905779994E-5</v>
      </c>
      <c r="AH53" s="28">
        <f>외인!AH53</f>
        <v>234305.23</v>
      </c>
      <c r="AI53" s="28">
        <f>시기외!AI53*$G$3+AI52*(1-$G$3)</f>
        <v>7.6773248706910459E-4</v>
      </c>
      <c r="AJ53" s="28">
        <f>외인!AJ53</f>
        <v>109842.87</v>
      </c>
      <c r="AK53" s="28">
        <f>시기외!AK53*$G$3+AK52*(1-$G$3)</f>
        <v>-2.497304569281262E-3</v>
      </c>
      <c r="AL53" s="28">
        <f>외인!AL53</f>
        <v>89941.22</v>
      </c>
      <c r="AM53" s="28">
        <f>시기외!AM53*$G$3+AM52*(1-$G$3)</f>
        <v>-6.4716034002334848E-4</v>
      </c>
      <c r="AN53" s="28">
        <f>외인!AN53</f>
        <v>167566.29</v>
      </c>
      <c r="AO53" s="28">
        <f>시기외!AO53*$G$3+AO52*(1-$G$3)</f>
        <v>-1.4076054438841891E-3</v>
      </c>
      <c r="AP53" s="28">
        <f>외인!AP53</f>
        <v>158849.79</v>
      </c>
      <c r="AQ53" s="28">
        <f>시기외!AQ53*$G$3+AQ52*(1-$G$3)</f>
        <v>1.7230036772130855E-4</v>
      </c>
      <c r="AR53" s="28">
        <f>외인!AR53</f>
        <v>24894.74</v>
      </c>
      <c r="AS53" s="28">
        <f>시기외!AS53*$G$3+AS52*(1-$G$3)</f>
        <v>1.0669341000905908E-3</v>
      </c>
      <c r="AT53" s="28">
        <f>외인!AT53</f>
        <v>83210.63</v>
      </c>
      <c r="AU53" s="28">
        <f>시기외!AU53*$G$3+AU52*(1-$G$3)</f>
        <v>1.0742626916115203E-3</v>
      </c>
      <c r="AV53" s="28">
        <f>외인!AV53</f>
        <v>49763.47</v>
      </c>
      <c r="AW53" s="28">
        <f>시기외!AW53*$G$3+AW52*(1-$G$3)</f>
        <v>6.8802057076989816E-4</v>
      </c>
      <c r="AX53" s="28">
        <f>외인!AX53</f>
        <v>75368.67</v>
      </c>
      <c r="AY53" s="28">
        <f>시기외!AY53*$G$3+AY52*(1-$G$3)</f>
        <v>-2.408783050010316E-3</v>
      </c>
      <c r="AZ53" s="28">
        <f>외인!AZ53</f>
        <v>2466860.88</v>
      </c>
      <c r="BA53" s="28">
        <f>시기외!BA53*$G$3+BA52*(1-$G$3)</f>
        <v>1.1097091392906278E-4</v>
      </c>
      <c r="BB53" s="28">
        <f>외인!BB53</f>
        <v>99092.67</v>
      </c>
      <c r="BC53" s="28">
        <f>시기외!BC53*$G$3+BC52*(1-$G$3)</f>
        <v>-6.1730228836307617E-5</v>
      </c>
      <c r="BD53" s="28">
        <f>외인!BD53</f>
        <v>40829.57</v>
      </c>
      <c r="BE53" s="28">
        <f>시기외!BE53*$G$3+BE52*(1-$G$3)</f>
        <v>-1.4177863165657826E-3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101131.98</v>
      </c>
      <c r="BI53" s="28">
        <f>시기외!BI53*$G$3+BI52*(1-$G$3)</f>
        <v>1.6081629851810346E-3</v>
      </c>
      <c r="BJ53" s="28">
        <f>외인!BJ53</f>
        <v>136861.74</v>
      </c>
      <c r="BK53" s="28">
        <f>시기외!BK53*$G$3+BK52*(1-$G$3)</f>
        <v>9.3964707141751421E-4</v>
      </c>
      <c r="BL53" s="28">
        <f>외인!BL53</f>
        <v>50769.45</v>
      </c>
      <c r="BM53" s="28">
        <f>시기외!BM53*$G$3+BM52*(1-$G$3)</f>
        <v>-1.6389019373687079E-3</v>
      </c>
      <c r="BN53" s="28">
        <f>외인!BN53</f>
        <v>51513.97</v>
      </c>
      <c r="BO53" s="28">
        <f>시기외!BO53*$G$3+BO52*(1-$G$3)</f>
        <v>2.2812013072236836E-3</v>
      </c>
      <c r="BP53" s="28">
        <f>외인!BP53</f>
        <v>85609.45</v>
      </c>
      <c r="BQ53" s="28">
        <f>시기외!BQ53*$G$3+BQ52*(1-$G$3)</f>
        <v>-2.2765010477652668E-3</v>
      </c>
      <c r="BR53" s="28">
        <f>외인!BR53</f>
        <v>311858.28000000003</v>
      </c>
      <c r="BS53" s="28">
        <f>시기외!BS53*$G$3+BS52*(1-$G$3)</f>
        <v>1.5634084177263948E-3</v>
      </c>
      <c r="BT53" s="28">
        <f>외인!BT53</f>
        <v>2322392.81</v>
      </c>
      <c r="BU53" s="28">
        <f>시기외!BU53*$G$3+BU52*(1-$G$3)</f>
        <v>-2.1686638111459467E-5</v>
      </c>
      <c r="BV53" s="28">
        <f>외인!BV53</f>
        <v>419508.39</v>
      </c>
      <c r="BW53" s="28">
        <f>시기외!BW53*$G$3+BW52*(1-$G$3)</f>
        <v>9.0576773643398227E-5</v>
      </c>
      <c r="BX53" s="28">
        <f>외인!BX53</f>
        <v>75404.95</v>
      </c>
      <c r="BY53" s="28">
        <f>시기외!BY53*$G$3+BY52*(1-$G$3)</f>
        <v>-5.1959649869485894E-4</v>
      </c>
      <c r="BZ53" s="28">
        <f>외인!BZ53</f>
        <v>257507.51</v>
      </c>
      <c r="CA53" s="28">
        <f>시기외!CA53*$G$3+CA52*(1-$G$3)</f>
        <v>-1.1429970883467455E-3</v>
      </c>
      <c r="CB53" s="28">
        <f>외인!CB53</f>
        <v>12815.13</v>
      </c>
      <c r="CC53" s="28">
        <f>시기외!CC53*$G$3+CC52*(1-$G$3)</f>
        <v>-2.2484621384328348E-3</v>
      </c>
      <c r="CD53" s="28">
        <f>외인!CD53</f>
        <v>29175.38</v>
      </c>
      <c r="CE53" s="28">
        <f>시기외!CE53*$G$3+CE52*(1-$G$3)</f>
        <v>-4.7356743394047131E-3</v>
      </c>
      <c r="CF53" s="28">
        <f>외인!CF53</f>
        <v>28062.13</v>
      </c>
      <c r="CG53" s="28">
        <f>시기외!CG53*$G$3+CG52*(1-$G$3)</f>
        <v>3.680109509002558E-3</v>
      </c>
      <c r="CH53" s="28">
        <f>외인!CH53</f>
        <v>70407.13</v>
      </c>
      <c r="CI53" s="28">
        <f>시기외!CI53*$G$3+CI52*(1-$G$3)</f>
        <v>6.3298615829245259E-4</v>
      </c>
      <c r="CJ53" s="28">
        <f>외인!CJ53</f>
        <v>375841.4</v>
      </c>
      <c r="CK53" s="28">
        <f>시기외!CK53*$G$3+CK52*(1-$G$3)</f>
        <v>-1.4271305029781173E-3</v>
      </c>
      <c r="CL53" s="28">
        <f>외인!CL53</f>
        <v>242556.38</v>
      </c>
      <c r="CM53" s="28">
        <f>시기외!CM53*$G$3+CM52*(1-$G$3)</f>
        <v>6.9576362580172008E-6</v>
      </c>
      <c r="CN53" s="28">
        <f>외인!CN53</f>
        <v>123493.67</v>
      </c>
      <c r="CO53" s="28">
        <f>시기외!CO53*$G$3+CO52*(1-$G$3)</f>
        <v>-1.0188620696430875E-3</v>
      </c>
      <c r="CP53" s="28">
        <f>외인!CP53</f>
        <v>99670.49</v>
      </c>
      <c r="CQ53" s="28">
        <f>시기외!CQ53*$G$3+CQ52*(1-$G$3)</f>
        <v>-6.1373951420766915E-5</v>
      </c>
      <c r="CR53" s="28">
        <f>외인!CR53</f>
        <v>167851.29</v>
      </c>
      <c r="CS53" s="28">
        <f>시기외!CS53*$G$3+CS52*(1-$G$3)</f>
        <v>-1.2355013122363403E-3</v>
      </c>
      <c r="CT53" s="28">
        <f>외인!CT53</f>
        <v>161308.16</v>
      </c>
      <c r="CU53" s="28">
        <f>시기외!CU53*$G$3+CU52*(1-$G$3)</f>
        <v>1.5307868339533581E-3</v>
      </c>
      <c r="CV53" s="28">
        <f>외인!CV53</f>
        <v>2322392.81</v>
      </c>
      <c r="CW53" s="28">
        <f>시기외!CW53*$G$3+CW52*(1-$G$3)</f>
        <v>-2.1686638111459467E-5</v>
      </c>
      <c r="CX53" s="28">
        <f>외인!CX53</f>
        <v>251891.69</v>
      </c>
      <c r="CY53" s="28">
        <f>시기외!CY53*$G$3+CY52*(1-$G$3)</f>
        <v>1.8700019438738084E-3</v>
      </c>
      <c r="CZ53" s="28">
        <f>외인!CZ53</f>
        <v>19459.62</v>
      </c>
      <c r="DA53" s="28">
        <f>시기외!DA53*$G$3+DA52*(1-$G$3)</f>
        <v>3.0731264675592758E-3</v>
      </c>
      <c r="DB53" s="28">
        <f>외인!DB53</f>
        <v>40829.57</v>
      </c>
      <c r="DC53" s="28">
        <f>시기외!DC53*$G$3+DC52*(1-$G$3)</f>
        <v>-1.4177863165657826E-3</v>
      </c>
      <c r="DD53" s="28">
        <f>외인!DD53</f>
        <v>8822.6200000000008</v>
      </c>
      <c r="DE53" s="28">
        <f>시기외!DE53*$G$3+DE52*(1-$G$3)</f>
        <v>4.2453538803319257E-4</v>
      </c>
      <c r="DF53" s="28">
        <f>외인!DF53</f>
        <v>56790.07</v>
      </c>
      <c r="DG53" s="28">
        <f>시기외!DG53*$G$3+DG52*(1-$G$3)</f>
        <v>-5.9629919996779027E-4</v>
      </c>
      <c r="DH53" s="28">
        <f>외인!DH53</f>
        <v>20800.95</v>
      </c>
      <c r="DI53" s="28">
        <f>시기외!DI53*$G$3+DI52*(1-$G$3)</f>
        <v>-6.4530264128905869E-3</v>
      </c>
      <c r="DJ53" s="28">
        <f>외인!DJ53</f>
        <v>696063.54</v>
      </c>
      <c r="DK53" s="28">
        <f>시기외!DK53*$G$3+DK52*(1-$G$3)</f>
        <v>1.3623040387960379E-3</v>
      </c>
      <c r="DL53" s="28">
        <f>외인!DL53</f>
        <v>98446.44</v>
      </c>
      <c r="DM53" s="28">
        <f>시기외!DM53*$G$3+DM52*(1-$G$3)</f>
        <v>-1.285480531476636E-3</v>
      </c>
      <c r="DN53" s="28">
        <f>외인!DN53</f>
        <v>2322392.81</v>
      </c>
      <c r="DO53" s="28">
        <f>시기외!DO53*$G$3+DO52*(1-$G$3)</f>
        <v>-2.1686638111459467E-5</v>
      </c>
      <c r="DP53" s="28">
        <f>외인!DP53</f>
        <v>82169.460000000006</v>
      </c>
      <c r="DQ53" s="28">
        <f>시기외!DQ53*$G$3+DQ52*(1-$G$3)</f>
        <v>-2.4861279174090462E-3</v>
      </c>
      <c r="DR53" s="28">
        <f>외인!DR53</f>
        <v>48736.31</v>
      </c>
      <c r="DS53" s="28">
        <f>시기외!DS53*$G$3+DS52*(1-$G$3)</f>
        <v>2.092161614292481E-3</v>
      </c>
      <c r="DT53" s="28">
        <f>외인!DT53</f>
        <v>131484.85999999999</v>
      </c>
      <c r="DU53" s="28">
        <f>시기외!DU53*$G$3+DU52*(1-$G$3)</f>
        <v>-1.5804490909076113E-3</v>
      </c>
      <c r="DV53" s="28">
        <f>외인!DV53</f>
        <v>36088.32</v>
      </c>
      <c r="DW53" s="28">
        <f>시기외!DW53*$G$3+DW52*(1-$G$3)</f>
        <v>3.8124848906384006E-5</v>
      </c>
      <c r="DX53" s="28">
        <f>외인!DX53</f>
        <v>127857.1</v>
      </c>
      <c r="DY53" s="28">
        <f>시기외!DY53*$G$3+DY52*(1-$G$3)</f>
        <v>2.6908665067558093E-3</v>
      </c>
      <c r="DZ53" s="28">
        <f>외인!DZ53</f>
        <v>8772.5300000000007</v>
      </c>
      <c r="EA53" s="28">
        <f>시기외!EA53*$G$3+EA52*(1-$G$3)</f>
        <v>-4.9423861240993237E-4</v>
      </c>
      <c r="EB53" s="28">
        <f>외인!EB53</f>
        <v>12816.27</v>
      </c>
      <c r="EC53" s="28">
        <f>시기외!EC53*$G$3+EC52*(1-$G$3)</f>
        <v>-1.2249282562834694E-3</v>
      </c>
      <c r="ED53" s="28">
        <f>외인!ED53</f>
        <v>10943.99</v>
      </c>
      <c r="EE53" s="28">
        <f>시기외!EE53*$G$3+EE52*(1-$G$3)</f>
        <v>-1.7690405359869476E-4</v>
      </c>
      <c r="EF53" s="28">
        <f>외인!EF53</f>
        <v>239784.83</v>
      </c>
      <c r="EG53" s="28">
        <f>시기외!EG53*$G$3+EG52*(1-$G$3)</f>
        <v>-1.0587509809700804E-3</v>
      </c>
      <c r="EH53" s="28">
        <f>외인!EH53</f>
        <v>212129.04</v>
      </c>
      <c r="EI53" s="28">
        <f>시기외!EI53*$G$3+EI52*(1-$G$3)</f>
        <v>7.4557846720075518E-4</v>
      </c>
      <c r="EJ53" s="28">
        <f>외인!EJ53</f>
        <v>105526.74</v>
      </c>
      <c r="EK53" s="28">
        <f>시기외!EK53*$G$3+EK52*(1-$G$3)</f>
        <v>9.8581364227955928E-4</v>
      </c>
      <c r="EL53" s="28">
        <f>외인!EL53</f>
        <v>31762.84</v>
      </c>
      <c r="EM53" s="28">
        <f>시기외!EM53*$G$3+EM52*(1-$G$3)</f>
        <v>-4.3820163337782124E-3</v>
      </c>
      <c r="EN53" s="28">
        <f>외인!EN53</f>
        <v>48736.31</v>
      </c>
      <c r="EO53" s="28">
        <f>시기외!EO53*$G$3+EO52*(1-$G$3)</f>
        <v>2.092161614292481E-3</v>
      </c>
      <c r="EP53" s="28">
        <f>외인!EP53</f>
        <v>180371.16</v>
      </c>
      <c r="EQ53" s="28">
        <f>시기외!EQ53*$G$3+EQ52*(1-$G$3)</f>
        <v>-8.0637721831709145E-4</v>
      </c>
      <c r="ER53" s="28">
        <f>외인!ER53</f>
        <v>14461.33</v>
      </c>
      <c r="ES53" s="28">
        <f>시기외!ES53*$G$3+ES52*(1-$G$3)</f>
        <v>-6.200814837637101E-3</v>
      </c>
      <c r="ET53" s="28">
        <f>외인!ET53</f>
        <v>158849.79</v>
      </c>
      <c r="EU53" s="28">
        <f>시기외!EU53*$G$3+EU52*(1-$G$3)</f>
        <v>1.7230036772130855E-4</v>
      </c>
      <c r="EV53" s="28">
        <f>외인!EV53</f>
        <v>42644.83</v>
      </c>
      <c r="EW53" s="28">
        <f>시기외!EW53*$G$3+EW52*(1-$G$3)</f>
        <v>-6.7133023628955318E-4</v>
      </c>
      <c r="EX53" s="28">
        <f>외인!EX53</f>
        <v>57025.66</v>
      </c>
      <c r="EY53" s="28">
        <f>시기외!EY53*$G$3+EY52*(1-$G$3)</f>
        <v>3.9578401754346694E-4</v>
      </c>
    </row>
    <row r="54" spans="1:155">
      <c r="A54" s="27">
        <f>외인!A54</f>
        <v>46139</v>
      </c>
      <c r="B54" s="28">
        <f>외인!B54</f>
        <v>5257845.74</v>
      </c>
      <c r="C54" s="28">
        <f>시기외!C54*$G$3+C53*(1-$G$3)</f>
        <v>2.0378635836580623E-4</v>
      </c>
      <c r="D54" s="28">
        <f>외인!D54</f>
        <v>679529.72</v>
      </c>
      <c r="E54" s="28">
        <f>시기외!E54*$G$3+E53*(1-$G$3)</f>
        <v>-6.6981081542525365E-4</v>
      </c>
      <c r="F54" s="28">
        <f>외인!F54</f>
        <v>2143200.61</v>
      </c>
      <c r="G54" s="28">
        <f>시기외!G54*$G$3+G53*(1-$G$3)</f>
        <v>-1.7961155679176329E-4</v>
      </c>
      <c r="H54" s="28">
        <f>외인!H54</f>
        <v>347835.7</v>
      </c>
      <c r="I54" s="28">
        <f>시기외!I54*$G$3+I53*(1-$G$3)</f>
        <v>1.8499463901707977E-3</v>
      </c>
      <c r="J54" s="28">
        <f>외인!J54</f>
        <v>47329.84</v>
      </c>
      <c r="K54" s="28">
        <f>시기외!K54*$G$3+K53*(1-$G$3)</f>
        <v>2.3666306486369096E-3</v>
      </c>
      <c r="L54" s="28">
        <f>외인!L54</f>
        <v>318349.51</v>
      </c>
      <c r="M54" s="28">
        <f>시기외!M54*$G$3+M53*(1-$G$3)</f>
        <v>1.8608486954104276E-3</v>
      </c>
      <c r="N54" s="28">
        <f>외인!N54</f>
        <v>241144.72</v>
      </c>
      <c r="O54" s="28">
        <f>시기외!O54*$G$3+O53*(1-$G$3)</f>
        <v>-1.4853433241325739E-3</v>
      </c>
      <c r="P54" s="28">
        <f>외인!P54</f>
        <v>197150.45</v>
      </c>
      <c r="Q54" s="28">
        <f>시기외!Q54*$G$3+Q53*(1-$G$3)</f>
        <v>-7.6110101430405266E-4</v>
      </c>
      <c r="R54" s="28">
        <f>외인!R54</f>
        <v>132728.4</v>
      </c>
      <c r="S54" s="28">
        <f>시기외!S54*$G$3+S53*(1-$G$3)</f>
        <v>-1.7997280219744518E-3</v>
      </c>
      <c r="T54" s="28">
        <f>외인!T54</f>
        <v>8795.8700000000008</v>
      </c>
      <c r="U54" s="28">
        <f>시기외!U54*$G$3+U53*(1-$G$3)</f>
        <v>6.8227596429595925E-4</v>
      </c>
      <c r="V54" s="28">
        <f>외인!V54</f>
        <v>129017.19</v>
      </c>
      <c r="W54" s="28">
        <f>시기외!W54*$G$3+W53*(1-$G$3)</f>
        <v>2.7752702441221238E-3</v>
      </c>
      <c r="X54" s="28">
        <f>외인!X54</f>
        <v>2365904.2999999998</v>
      </c>
      <c r="Y54" s="28">
        <f>시기외!Y54*$G$3+Y53*(1-$G$3)</f>
        <v>1.1851056149024449E-4</v>
      </c>
      <c r="Z54" s="28">
        <f>외인!Z54</f>
        <v>42496.72</v>
      </c>
      <c r="AA54" s="28">
        <f>시기외!AA54*$G$3+AA53*(1-$G$3)</f>
        <v>-7.5003555726081879E-4</v>
      </c>
      <c r="AB54" s="28">
        <f>외인!AB54</f>
        <v>208551.63</v>
      </c>
      <c r="AC54" s="28">
        <f>시기외!AC54*$G$3+AC53*(1-$G$3)</f>
        <v>-3.0217792247767817E-4</v>
      </c>
      <c r="AD54" s="28">
        <f>외인!AD54</f>
        <v>19580.91</v>
      </c>
      <c r="AE54" s="28">
        <f>시기외!AE54*$G$3+AE53*(1-$G$3)</f>
        <v>-3.4873983476641076E-4</v>
      </c>
      <c r="AF54" s="28">
        <f>외인!AF54</f>
        <v>25156.59</v>
      </c>
      <c r="AG54" s="28">
        <f>시기외!AG54*$G$3+AG53*(1-$G$3)</f>
        <v>-2.8473061689369657E-5</v>
      </c>
      <c r="AH54" s="28">
        <f>외인!AH54</f>
        <v>235511.51</v>
      </c>
      <c r="AI54" s="28">
        <f>시기외!AI54*$G$3+AI53*(1-$G$3)</f>
        <v>9.7482356606647482E-4</v>
      </c>
      <c r="AJ54" s="28">
        <f>외인!AJ54</f>
        <v>110089.22</v>
      </c>
      <c r="AK54" s="28">
        <f>시기외!AK54*$G$3+AK53*(1-$G$3)</f>
        <v>-2.6702324040032191E-3</v>
      </c>
      <c r="AL54" s="28">
        <f>외인!AL54</f>
        <v>91620.36</v>
      </c>
      <c r="AM54" s="28">
        <f>시기외!AM54*$G$3+AM53*(1-$G$3)</f>
        <v>-7.9698752937353294E-4</v>
      </c>
      <c r="AN54" s="28">
        <f>외인!AN54</f>
        <v>169545.66</v>
      </c>
      <c r="AO54" s="28">
        <f>시기외!AO54*$G$3+AO53*(1-$G$3)</f>
        <v>-1.6765746098821794E-3</v>
      </c>
      <c r="AP54" s="28">
        <f>외인!AP54</f>
        <v>171471.02</v>
      </c>
      <c r="AQ54" s="28">
        <f>시기외!AQ54*$G$3+AQ53*(1-$G$3)</f>
        <v>3.3563407247162567E-4</v>
      </c>
      <c r="AR54" s="28">
        <f>외인!AR54</f>
        <v>25168.6</v>
      </c>
      <c r="AS54" s="28">
        <f>시기외!AS54*$G$3+AS53*(1-$G$3)</f>
        <v>1.1350700522046718E-3</v>
      </c>
      <c r="AT54" s="28">
        <f>외인!AT54</f>
        <v>84257.38</v>
      </c>
      <c r="AU54" s="28">
        <f>시기외!AU54*$G$3+AU53*(1-$G$3)</f>
        <v>9.4912494777337787E-4</v>
      </c>
      <c r="AV54" s="28">
        <f>외인!AV54</f>
        <v>49603.3</v>
      </c>
      <c r="AW54" s="28">
        <f>시기외!AW54*$G$3+AW53*(1-$G$3)</f>
        <v>5.2519613468454934E-4</v>
      </c>
      <c r="AX54" s="28">
        <f>외인!AX54</f>
        <v>75764.38</v>
      </c>
      <c r="AY54" s="28">
        <f>시기외!AY54*$G$3+AY53*(1-$G$3)</f>
        <v>-2.0892093840281251E-3</v>
      </c>
      <c r="AZ54" s="28">
        <f>외인!AZ54</f>
        <v>2554780.0699999998</v>
      </c>
      <c r="BA54" s="28">
        <f>시기외!BA54*$G$3+BA53*(1-$G$3)</f>
        <v>2.0182044542012647E-4</v>
      </c>
      <c r="BB54" s="28">
        <f>외인!BB54</f>
        <v>99974.56</v>
      </c>
      <c r="BC54" s="28">
        <f>시기외!BC54*$G$3+BC53*(1-$G$3)</f>
        <v>-8.1702305937938921E-5</v>
      </c>
      <c r="BD54" s="28">
        <f>외인!BD54</f>
        <v>40558.519999999997</v>
      </c>
      <c r="BE54" s="28">
        <f>시기외!BE54*$G$3+BE53*(1-$G$3)</f>
        <v>-1.2908915532378244E-3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101510.73</v>
      </c>
      <c r="BI54" s="28">
        <f>시기외!BI54*$G$3+BI53*(1-$G$3)</f>
        <v>1.8044047654498169E-3</v>
      </c>
      <c r="BJ54" s="28">
        <f>외인!BJ54</f>
        <v>135949.75</v>
      </c>
      <c r="BK54" s="28">
        <f>시기외!BK54*$G$3+BK53*(1-$G$3)</f>
        <v>7.3379636957030371E-4</v>
      </c>
      <c r="BL54" s="28">
        <f>외인!BL54</f>
        <v>50983.69</v>
      </c>
      <c r="BM54" s="28">
        <f>시기외!BM54*$G$3+BM53*(1-$G$3)</f>
        <v>-1.44675219658447E-3</v>
      </c>
      <c r="BN54" s="28">
        <f>외인!BN54</f>
        <v>52317.21</v>
      </c>
      <c r="BO54" s="28">
        <f>시기외!BO54*$G$3+BO53*(1-$G$3)</f>
        <v>2.4449771312423634E-3</v>
      </c>
      <c r="BP54" s="28">
        <f>외인!BP54</f>
        <v>85878.87</v>
      </c>
      <c r="BQ54" s="28">
        <f>시기외!BQ54*$G$3+BQ53*(1-$G$3)</f>
        <v>-2.0097866760964674E-3</v>
      </c>
      <c r="BR54" s="28">
        <f>외인!BR54</f>
        <v>329099.19</v>
      </c>
      <c r="BS54" s="28">
        <f>시기외!BS54*$G$3+BS53*(1-$G$3)</f>
        <v>1.6580039599429722E-3</v>
      </c>
      <c r="BT54" s="28">
        <f>외인!BT54</f>
        <v>2410282.0099999998</v>
      </c>
      <c r="BU54" s="28">
        <f>시기외!BU54*$G$3+BU53*(1-$G$3)</f>
        <v>1.3726449792002867E-4</v>
      </c>
      <c r="BV54" s="28">
        <f>외인!BV54</f>
        <v>427305.83</v>
      </c>
      <c r="BW54" s="28">
        <f>시기외!BW54*$G$3+BW53*(1-$G$3)</f>
        <v>-4.4831191272472055E-5</v>
      </c>
      <c r="BX54" s="28">
        <f>외인!BX54</f>
        <v>75670.37</v>
      </c>
      <c r="BY54" s="28">
        <f>시기외!BY54*$G$3+BY53*(1-$G$3)</f>
        <v>-6.2810750239328966E-4</v>
      </c>
      <c r="BZ54" s="28">
        <f>외인!BZ54</f>
        <v>261166.02</v>
      </c>
      <c r="CA54" s="28">
        <f>시기외!CA54*$G$3+CA53*(1-$G$3)</f>
        <v>-1.3698483689494306E-3</v>
      </c>
      <c r="CB54" s="28">
        <f>외인!CB54</f>
        <v>13094.73</v>
      </c>
      <c r="CC54" s="28">
        <f>시기외!CC54*$G$3+CC53*(1-$G$3)</f>
        <v>-2.3344273776726419E-3</v>
      </c>
      <c r="CD54" s="28">
        <f>외인!CD54</f>
        <v>29055.94</v>
      </c>
      <c r="CE54" s="28">
        <f>시기외!CE54*$G$3+CE53*(1-$G$3)</f>
        <v>-4.851739739905726E-3</v>
      </c>
      <c r="CF54" s="28">
        <f>외인!CF54</f>
        <v>28632.49</v>
      </c>
      <c r="CG54" s="28">
        <f>시기외!CG54*$G$3+CG53*(1-$G$3)</f>
        <v>3.6064938436387558E-3</v>
      </c>
      <c r="CH54" s="28">
        <f>외인!CH54</f>
        <v>70430.84</v>
      </c>
      <c r="CI54" s="28">
        <f>시기외!CI54*$G$3+CI53*(1-$G$3)</f>
        <v>5.4091166182534468E-4</v>
      </c>
      <c r="CJ54" s="28">
        <f>외인!CJ54</f>
        <v>378864.74</v>
      </c>
      <c r="CK54" s="28">
        <f>시기외!CK54*$G$3+CK53*(1-$G$3)</f>
        <v>-1.4494606046404704E-3</v>
      </c>
      <c r="CL54" s="28">
        <f>외인!CL54</f>
        <v>240376.32000000001</v>
      </c>
      <c r="CM54" s="28">
        <f>시기외!CM54*$G$3+CM53*(1-$G$3)</f>
        <v>-1.9602053691490971E-4</v>
      </c>
      <c r="CN54" s="28">
        <f>외인!CN54</f>
        <v>125486.91</v>
      </c>
      <c r="CO54" s="28">
        <f>시기외!CO54*$G$3+CO53*(1-$G$3)</f>
        <v>-1.093005441574543E-3</v>
      </c>
      <c r="CP54" s="28">
        <f>외인!CP54</f>
        <v>100560.18</v>
      </c>
      <c r="CQ54" s="28">
        <f>시기외!CQ54*$G$3+CQ53*(1-$G$3)</f>
        <v>-8.0907948029053443E-5</v>
      </c>
      <c r="CR54" s="28">
        <f>외인!CR54</f>
        <v>169098.11</v>
      </c>
      <c r="CS54" s="28">
        <f>시기외!CS54*$G$3+CS53*(1-$G$3)</f>
        <v>-1.4152595540853291E-3</v>
      </c>
      <c r="CT54" s="28">
        <f>외인!CT54</f>
        <v>163117.31</v>
      </c>
      <c r="CU54" s="28">
        <f>시기외!CU54*$G$3+CU53*(1-$G$3)</f>
        <v>1.377166548190555E-3</v>
      </c>
      <c r="CV54" s="28">
        <f>외인!CV54</f>
        <v>2410282.0099999998</v>
      </c>
      <c r="CW54" s="28">
        <f>시기외!CW54*$G$3+CW53*(1-$G$3)</f>
        <v>1.3726449792002867E-4</v>
      </c>
      <c r="CX54" s="28">
        <f>외인!CX54</f>
        <v>248686.3</v>
      </c>
      <c r="CY54" s="28">
        <f>시기외!CY54*$G$3+CY53*(1-$G$3)</f>
        <v>1.5747867304071392E-3</v>
      </c>
      <c r="CZ54" s="28">
        <f>외인!CZ54</f>
        <v>19863.7</v>
      </c>
      <c r="DA54" s="28">
        <f>시기외!DA54*$G$3+DA53*(1-$G$3)</f>
        <v>2.3517203757074815E-3</v>
      </c>
      <c r="DB54" s="28">
        <f>외인!DB54</f>
        <v>40558.519999999997</v>
      </c>
      <c r="DC54" s="28">
        <f>시기외!DC54*$G$3+DC53*(1-$G$3)</f>
        <v>-1.2908915532378244E-3</v>
      </c>
      <c r="DD54" s="28">
        <f>외인!DD54</f>
        <v>8795.8700000000008</v>
      </c>
      <c r="DE54" s="28">
        <f>시기외!DE54*$G$3+DE53*(1-$G$3)</f>
        <v>6.8227596429595925E-4</v>
      </c>
      <c r="DF54" s="28">
        <f>외인!DF54</f>
        <v>56974.93</v>
      </c>
      <c r="DG54" s="28">
        <f>시기외!DG54*$G$3+DG53*(1-$G$3)</f>
        <v>-7.4391039782346023E-4</v>
      </c>
      <c r="DH54" s="28">
        <f>외인!DH54</f>
        <v>20680.64</v>
      </c>
      <c r="DI54" s="28">
        <f>시기외!DI54*$G$3+DI53*(1-$G$3)</f>
        <v>-6.6055829462140486E-3</v>
      </c>
      <c r="DJ54" s="28">
        <f>외인!DJ54</f>
        <v>708835.94</v>
      </c>
      <c r="DK54" s="28">
        <f>시기외!DK54*$G$3+DK53*(1-$G$3)</f>
        <v>1.4244253758182363E-3</v>
      </c>
      <c r="DL54" s="28">
        <f>외인!DL54</f>
        <v>100296.48</v>
      </c>
      <c r="DM54" s="28">
        <f>시기외!DM54*$G$3+DM53*(1-$G$3)</f>
        <v>-1.3761974625108354E-3</v>
      </c>
      <c r="DN54" s="28">
        <f>외인!DN54</f>
        <v>2410282.0099999998</v>
      </c>
      <c r="DO54" s="28">
        <f>시기외!DO54*$G$3+DO53*(1-$G$3)</f>
        <v>1.3726449792002867E-4</v>
      </c>
      <c r="DP54" s="28">
        <f>외인!DP54</f>
        <v>84454.47</v>
      </c>
      <c r="DQ54" s="28">
        <f>시기외!DQ54*$G$3+DQ53*(1-$G$3)</f>
        <v>-2.1119351889902992E-3</v>
      </c>
      <c r="DR54" s="28">
        <f>외인!DR54</f>
        <v>49177.36</v>
      </c>
      <c r="DS54" s="28">
        <f>시기외!DS54*$G$3+DS53*(1-$G$3)</f>
        <v>2.141975077910566E-3</v>
      </c>
      <c r="DT54" s="28">
        <f>외인!DT54</f>
        <v>132728.4</v>
      </c>
      <c r="DU54" s="28">
        <f>시기외!DU54*$G$3+DU53*(1-$G$3)</f>
        <v>-1.7997280219744518E-3</v>
      </c>
      <c r="DV54" s="28">
        <f>외인!DV54</f>
        <v>36092.47</v>
      </c>
      <c r="DW54" s="28">
        <f>시기외!DW54*$G$3+DW53*(1-$G$3)</f>
        <v>3.7429917343938655E-6</v>
      </c>
      <c r="DX54" s="28">
        <f>외인!DX54</f>
        <v>129017.19</v>
      </c>
      <c r="DY54" s="28">
        <f>시기외!DY54*$G$3+DY53*(1-$G$3)</f>
        <v>2.7752702441221238E-3</v>
      </c>
      <c r="DZ54" s="28">
        <f>외인!DZ54</f>
        <v>8792.76</v>
      </c>
      <c r="EA54" s="28">
        <f>시기외!EA54*$G$3+EA53*(1-$G$3)</f>
        <v>-5.546778216325278E-4</v>
      </c>
      <c r="EB54" s="28">
        <f>외인!EB54</f>
        <v>12783.18</v>
      </c>
      <c r="EC54" s="28">
        <f>시기외!EC54*$G$3+EC53*(1-$G$3)</f>
        <v>-1.343371417384978E-3</v>
      </c>
      <c r="ED54" s="28">
        <f>외인!ED54</f>
        <v>11244.98</v>
      </c>
      <c r="EE54" s="28">
        <f>시기외!EE54*$G$3+EE53*(1-$G$3)</f>
        <v>-4.6326386728873866E-4</v>
      </c>
      <c r="EF54" s="28">
        <f>외인!EF54</f>
        <v>239612.74</v>
      </c>
      <c r="EG54" s="28">
        <f>시기외!EG54*$G$3+EG53*(1-$G$3)</f>
        <v>-1.2390224900161873E-3</v>
      </c>
      <c r="EH54" s="28">
        <f>외인!EH54</f>
        <v>222013.68</v>
      </c>
      <c r="EI54" s="28">
        <f>시기외!EI54*$G$3+EI53*(1-$G$3)</f>
        <v>7.3855975955798635E-4</v>
      </c>
      <c r="EJ54" s="28">
        <f>외인!EJ54</f>
        <v>106137.28</v>
      </c>
      <c r="EK54" s="28">
        <f>시기외!EK54*$G$3+EK53*(1-$G$3)</f>
        <v>9.7396892631222481E-4</v>
      </c>
      <c r="EL54" s="28">
        <f>외인!EL54</f>
        <v>31657.64</v>
      </c>
      <c r="EM54" s="28">
        <f>시기외!EM54*$G$3+EM53*(1-$G$3)</f>
        <v>-4.4925532892572274E-3</v>
      </c>
      <c r="EN54" s="28">
        <f>외인!EN54</f>
        <v>49177.36</v>
      </c>
      <c r="EO54" s="28">
        <f>시기외!EO54*$G$3+EO53*(1-$G$3)</f>
        <v>2.141975077910566E-3</v>
      </c>
      <c r="EP54" s="28">
        <f>외인!EP54</f>
        <v>178247.09</v>
      </c>
      <c r="EQ54" s="28">
        <f>시기외!EQ54*$G$3+EQ53*(1-$G$3)</f>
        <v>-1.1555602690799258E-3</v>
      </c>
      <c r="ER54" s="28">
        <f>외인!ER54</f>
        <v>14697.58</v>
      </c>
      <c r="ES54" s="28">
        <f>시기외!ES54*$G$3+ES53*(1-$G$3)</f>
        <v>-5.5826390548383391E-3</v>
      </c>
      <c r="ET54" s="28">
        <f>외인!ET54</f>
        <v>171471.02</v>
      </c>
      <c r="EU54" s="28">
        <f>시기외!EU54*$G$3+EU53*(1-$G$3)</f>
        <v>3.3563407247162567E-4</v>
      </c>
      <c r="EV54" s="28">
        <f>외인!EV54</f>
        <v>42496.72</v>
      </c>
      <c r="EW54" s="28">
        <f>시기외!EW54*$G$3+EW53*(1-$G$3)</f>
        <v>-7.5003555726081879E-4</v>
      </c>
      <c r="EX54" s="28">
        <f>외인!EX54</f>
        <v>58063.45</v>
      </c>
      <c r="EY54" s="28">
        <f>시기외!EY54*$G$3+EY53*(1-$G$3)</f>
        <v>4.1793330021895332E-4</v>
      </c>
    </row>
    <row r="55" spans="1:155">
      <c r="A55" s="27">
        <f>외인!A55</f>
        <v>46140</v>
      </c>
      <c r="B55" s="28">
        <f>외인!B55</f>
        <v>5278520.33</v>
      </c>
      <c r="C55" s="28">
        <f>시기외!C55*$G$3+C54*(1-$G$3)</f>
        <v>1.5950616267489421E-4</v>
      </c>
      <c r="D55" s="28">
        <f>외인!D55</f>
        <v>673932.24</v>
      </c>
      <c r="E55" s="28">
        <f>시기외!E55*$G$3+E54*(1-$G$3)</f>
        <v>-6.6217090030542191E-4</v>
      </c>
      <c r="F55" s="28">
        <f>외인!F55</f>
        <v>2139500.6800000002</v>
      </c>
      <c r="G55" s="28">
        <f>시기외!G55*$G$3+G54*(1-$G$3)</f>
        <v>-1.459459700018992E-4</v>
      </c>
      <c r="H55" s="28">
        <f>외인!H55</f>
        <v>361379.78</v>
      </c>
      <c r="I55" s="28">
        <f>시기외!I55*$G$3+I54*(1-$G$3)</f>
        <v>1.5402899610548828E-3</v>
      </c>
      <c r="J55" s="28">
        <f>외인!J55</f>
        <v>47210.15</v>
      </c>
      <c r="K55" s="28">
        <f>시기외!K55*$G$3+K54*(1-$G$3)</f>
        <v>2.3000576507125033E-3</v>
      </c>
      <c r="L55" s="28">
        <f>외인!L55</f>
        <v>331703.03999999998</v>
      </c>
      <c r="M55" s="28">
        <f>시기외!M55*$G$3+M54*(1-$G$3)</f>
        <v>1.638518612153904E-3</v>
      </c>
      <c r="N55" s="28">
        <f>외인!N55</f>
        <v>250266.99</v>
      </c>
      <c r="O55" s="28">
        <f>시기외!O55*$G$3+O54*(1-$G$3)</f>
        <v>-1.4400486798640956E-3</v>
      </c>
      <c r="P55" s="28">
        <f>외인!P55</f>
        <v>195369.28</v>
      </c>
      <c r="Q55" s="28">
        <f>시기외!Q55*$G$3+Q54*(1-$G$3)</f>
        <v>-1.0573717033516368E-3</v>
      </c>
      <c r="R55" s="28">
        <f>외인!R55</f>
        <v>134851.04999999999</v>
      </c>
      <c r="S55" s="28">
        <f>시기외!S55*$G$3+S54*(1-$G$3)</f>
        <v>-1.8346552039080024E-3</v>
      </c>
      <c r="T55" s="28">
        <f>외인!T55</f>
        <v>8980.99</v>
      </c>
      <c r="U55" s="28">
        <f>시기외!U55*$G$3+U54*(1-$G$3)</f>
        <v>1.0302329162307192E-3</v>
      </c>
      <c r="V55" s="28">
        <f>외인!V55</f>
        <v>129246.6</v>
      </c>
      <c r="W55" s="28">
        <f>시기외!W55*$G$3+W54*(1-$G$3)</f>
        <v>2.8772646032250927E-3</v>
      </c>
      <c r="X55" s="28">
        <f>외인!X55</f>
        <v>2356135.92</v>
      </c>
      <c r="Y55" s="28">
        <f>시기외!Y55*$G$3+Y54*(1-$G$3)</f>
        <v>1.5014403815404907E-4</v>
      </c>
      <c r="Z55" s="28">
        <f>외인!Z55</f>
        <v>43740.44</v>
      </c>
      <c r="AA55" s="28">
        <f>시기외!AA55*$G$3+AA54*(1-$G$3)</f>
        <v>-6.4723723399737784E-4</v>
      </c>
      <c r="AB55" s="28">
        <f>외인!AB55</f>
        <v>210486.41</v>
      </c>
      <c r="AC55" s="28">
        <f>시기외!AC55*$G$3+AC54*(1-$G$3)</f>
        <v>-4.3735613909319428E-4</v>
      </c>
      <c r="AD55" s="28">
        <f>외인!AD55</f>
        <v>19464.14</v>
      </c>
      <c r="AE55" s="28">
        <f>시기외!AE55*$G$3+AE54*(1-$G$3)</f>
        <v>-7.4601541660388772E-4</v>
      </c>
      <c r="AF55" s="28">
        <f>외인!AF55</f>
        <v>24958.7</v>
      </c>
      <c r="AG55" s="28">
        <f>시기외!AG55*$G$3+AG54*(1-$G$3)</f>
        <v>-4.4742088245631545E-5</v>
      </c>
      <c r="AH55" s="28">
        <f>외인!AH55</f>
        <v>232599.11</v>
      </c>
      <c r="AI55" s="28">
        <f>시기외!AI55*$G$3+AI54*(1-$G$3)</f>
        <v>1.0059877213747296E-3</v>
      </c>
      <c r="AJ55" s="28">
        <f>외인!AJ55</f>
        <v>111623.38</v>
      </c>
      <c r="AK55" s="28">
        <f>시기외!AK55*$G$3+AK54*(1-$G$3)</f>
        <v>-2.611793631767007E-3</v>
      </c>
      <c r="AL55" s="28">
        <f>외인!AL55</f>
        <v>93270.27</v>
      </c>
      <c r="AM55" s="28">
        <f>시기외!AM55*$G$3+AM54*(1-$G$3)</f>
        <v>-9.7441195732683077E-4</v>
      </c>
      <c r="AN55" s="28">
        <f>외인!AN55</f>
        <v>177078.6</v>
      </c>
      <c r="AO55" s="28">
        <f>시기외!AO55*$G$3+AO54*(1-$G$3)</f>
        <v>-1.5442079357581703E-3</v>
      </c>
      <c r="AP55" s="28">
        <f>외인!AP55</f>
        <v>169825.83</v>
      </c>
      <c r="AQ55" s="28">
        <f>시기외!AQ55*$G$3+AQ54*(1-$G$3)</f>
        <v>-1.1734789935387291E-5</v>
      </c>
      <c r="AR55" s="28">
        <f>외인!AR55</f>
        <v>25236.46</v>
      </c>
      <c r="AS55" s="28">
        <f>시기외!AS55*$G$3+AS54*(1-$G$3)</f>
        <v>1.2509271526692615E-3</v>
      </c>
      <c r="AT55" s="28">
        <f>외인!AT55</f>
        <v>86090.53</v>
      </c>
      <c r="AU55" s="28">
        <f>시기외!AU55*$G$3+AU54*(1-$G$3)</f>
        <v>9.0652101267955649E-4</v>
      </c>
      <c r="AV55" s="28">
        <f>외인!AV55</f>
        <v>49337.120000000003</v>
      </c>
      <c r="AW55" s="28">
        <f>시기외!AW55*$G$3+AW54*(1-$G$3)</f>
        <v>4.2216350866344966E-4</v>
      </c>
      <c r="AX55" s="28">
        <f>외인!AX55</f>
        <v>77319.67</v>
      </c>
      <c r="AY55" s="28">
        <f>시기외!AY55*$G$3+AY54*(1-$G$3)</f>
        <v>-1.6912273039502875E-3</v>
      </c>
      <c r="AZ55" s="28">
        <f>외인!AZ55</f>
        <v>2553635.63</v>
      </c>
      <c r="BA55" s="28">
        <f>시기외!BA55*$G$3+BA54*(1-$G$3)</f>
        <v>1.7498052926574268E-4</v>
      </c>
      <c r="BB55" s="28">
        <f>외인!BB55</f>
        <v>101528.05</v>
      </c>
      <c r="BC55" s="28">
        <f>시기외!BC55*$G$3+BC54*(1-$G$3)</f>
        <v>-2.8052750580300761E-5</v>
      </c>
      <c r="BD55" s="28">
        <f>외인!BD55</f>
        <v>39766.1</v>
      </c>
      <c r="BE55" s="28">
        <f>시기외!BE55*$G$3+BE54*(1-$G$3)</f>
        <v>-1.1743496026617901E-3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102302.03</v>
      </c>
      <c r="BI55" s="28">
        <f>시기외!BI55*$G$3+BI54*(1-$G$3)</f>
        <v>2.0606982427945441E-3</v>
      </c>
      <c r="BJ55" s="28">
        <f>외인!BJ55</f>
        <v>139506.01999999999</v>
      </c>
      <c r="BK55" s="28">
        <f>시기외!BK55*$G$3+BK54*(1-$G$3)</f>
        <v>5.563912753901362E-4</v>
      </c>
      <c r="BL55" s="28">
        <f>외인!BL55</f>
        <v>51006.48</v>
      </c>
      <c r="BM55" s="28">
        <f>시기외!BM55*$G$3+BM54*(1-$G$3)</f>
        <v>-1.2238129906095494E-3</v>
      </c>
      <c r="BN55" s="28">
        <f>외인!BN55</f>
        <v>57165.5</v>
      </c>
      <c r="BO55" s="28">
        <f>시기외!BO55*$G$3+BO54*(1-$G$3)</f>
        <v>2.7850737597332289E-3</v>
      </c>
      <c r="BP55" s="28">
        <f>외인!BP55</f>
        <v>87633.35</v>
      </c>
      <c r="BQ55" s="28">
        <f>시기외!BQ55*$G$3+BQ54*(1-$G$3)</f>
        <v>-1.6807683826803399E-3</v>
      </c>
      <c r="BR55" s="28">
        <f>외인!BR55</f>
        <v>326099.03999999998</v>
      </c>
      <c r="BS55" s="28">
        <f>시기외!BS55*$G$3+BS54*(1-$G$3)</f>
        <v>1.4013223845193729E-3</v>
      </c>
      <c r="BT55" s="28">
        <f>외인!BT55</f>
        <v>2400740.38</v>
      </c>
      <c r="BU55" s="28">
        <f>시기외!BU55*$G$3+BU54*(1-$G$3)</f>
        <v>1.6846728091015077E-4</v>
      </c>
      <c r="BV55" s="28">
        <f>외인!BV55</f>
        <v>427497.76</v>
      </c>
      <c r="BW55" s="28">
        <f>시기외!BW55*$G$3+BW54*(1-$G$3)</f>
        <v>-1.7683899628786662E-4</v>
      </c>
      <c r="BX55" s="28">
        <f>외인!BX55</f>
        <v>75729.75</v>
      </c>
      <c r="BY55" s="28">
        <f>시기외!BY55*$G$3+BY54*(1-$G$3)</f>
        <v>-7.5926940146533257E-4</v>
      </c>
      <c r="BZ55" s="28">
        <f>외인!BZ55</f>
        <v>270348.86</v>
      </c>
      <c r="CA55" s="28">
        <f>시기외!CA55*$G$3+CA54*(1-$G$3)</f>
        <v>-1.34486814102732E-3</v>
      </c>
      <c r="CB55" s="28">
        <f>외인!CB55</f>
        <v>13126.57</v>
      </c>
      <c r="CC55" s="28">
        <f>시기외!CC55*$G$3+CC54*(1-$G$3)</f>
        <v>-2.299700110376834E-3</v>
      </c>
      <c r="CD55" s="28">
        <f>외인!CD55</f>
        <v>29101.42</v>
      </c>
      <c r="CE55" s="28">
        <f>시기외!CE55*$G$3+CE54*(1-$G$3)</f>
        <v>-4.7796178778021035E-3</v>
      </c>
      <c r="CF55" s="28">
        <f>외인!CF55</f>
        <v>28478.25</v>
      </c>
      <c r="CG55" s="28">
        <f>시기외!CG55*$G$3+CG54*(1-$G$3)</f>
        <v>3.6166682301504299E-3</v>
      </c>
      <c r="CH55" s="28">
        <f>외인!CH55</f>
        <v>70190.17</v>
      </c>
      <c r="CI55" s="28">
        <f>시기외!CI55*$G$3+CI54*(1-$G$3)</f>
        <v>4.825281160985034E-4</v>
      </c>
      <c r="CJ55" s="28">
        <f>외인!CJ55</f>
        <v>374713.1</v>
      </c>
      <c r="CK55" s="28">
        <f>시기외!CK55*$G$3+CK54*(1-$G$3)</f>
        <v>-1.4296087493686721E-3</v>
      </c>
      <c r="CL55" s="28">
        <f>외인!CL55</f>
        <v>242467.22</v>
      </c>
      <c r="CM55" s="28">
        <f>시기외!CM55*$G$3+CM54*(1-$G$3)</f>
        <v>-2.9643153765924785E-4</v>
      </c>
      <c r="CN55" s="28">
        <f>외인!CN55</f>
        <v>125086.9</v>
      </c>
      <c r="CO55" s="28">
        <f>시기외!CO55*$G$3+CO54*(1-$G$3)</f>
        <v>-1.1299266510331849E-3</v>
      </c>
      <c r="CP55" s="28">
        <f>외인!CP55</f>
        <v>102105.99</v>
      </c>
      <c r="CQ55" s="28">
        <f>시기외!CQ55*$G$3+CQ54*(1-$G$3)</f>
        <v>-2.7402180101228865E-5</v>
      </c>
      <c r="CR55" s="28">
        <f>외인!CR55</f>
        <v>171905.69</v>
      </c>
      <c r="CS55" s="28">
        <f>시기외!CS55*$G$3+CS54*(1-$G$3)</f>
        <v>-1.4066580844931888E-3</v>
      </c>
      <c r="CT55" s="28">
        <f>외인!CT55</f>
        <v>165222.32</v>
      </c>
      <c r="CU55" s="28">
        <f>시기외!CU55*$G$3+CU54*(1-$G$3)</f>
        <v>9.641578567978487E-4</v>
      </c>
      <c r="CV55" s="28">
        <f>외인!CV55</f>
        <v>2400740.38</v>
      </c>
      <c r="CW55" s="28">
        <f>시기외!CW55*$G$3+CW54*(1-$G$3)</f>
        <v>1.6846728091015077E-4</v>
      </c>
      <c r="CX55" s="28">
        <f>외인!CX55</f>
        <v>256559.81</v>
      </c>
      <c r="CY55" s="28">
        <f>시기외!CY55*$G$3+CY54*(1-$G$3)</f>
        <v>1.2011344758412188E-3</v>
      </c>
      <c r="CZ55" s="28">
        <f>외인!CZ55</f>
        <v>19561.28</v>
      </c>
      <c r="DA55" s="28">
        <f>시기외!DA55*$G$3+DA54*(1-$G$3)</f>
        <v>1.1895920774262362E-3</v>
      </c>
      <c r="DB55" s="28">
        <f>외인!DB55</f>
        <v>39766.1</v>
      </c>
      <c r="DC55" s="28">
        <f>시기외!DC55*$G$3+DC54*(1-$G$3)</f>
        <v>-1.1743496026617901E-3</v>
      </c>
      <c r="DD55" s="28">
        <f>외인!DD55</f>
        <v>8980.99</v>
      </c>
      <c r="DE55" s="28">
        <f>시기외!DE55*$G$3+DE54*(1-$G$3)</f>
        <v>1.0302329162307192E-3</v>
      </c>
      <c r="DF55" s="28">
        <f>외인!DF55</f>
        <v>57021.45</v>
      </c>
      <c r="DG55" s="28">
        <f>시기외!DG55*$G$3+DG54*(1-$G$3)</f>
        <v>-9.1127292393904948E-4</v>
      </c>
      <c r="DH55" s="28">
        <f>외인!DH55</f>
        <v>20765.599999999999</v>
      </c>
      <c r="DI55" s="28">
        <f>시기외!DI55*$G$3+DI54*(1-$G$3)</f>
        <v>-6.4906821692789513E-3</v>
      </c>
      <c r="DJ55" s="28">
        <f>외인!DJ55</f>
        <v>709401.13</v>
      </c>
      <c r="DK55" s="28">
        <f>시기외!DK55*$G$3+DK54*(1-$G$3)</f>
        <v>1.2423912333868522E-3</v>
      </c>
      <c r="DL55" s="28">
        <f>외인!DL55</f>
        <v>99861.97</v>
      </c>
      <c r="DM55" s="28">
        <f>시기외!DM55*$G$3+DM54*(1-$G$3)</f>
        <v>-1.4278228907581634E-3</v>
      </c>
      <c r="DN55" s="28">
        <f>외인!DN55</f>
        <v>2400740.38</v>
      </c>
      <c r="DO55" s="28">
        <f>시기외!DO55*$G$3+DO54*(1-$G$3)</f>
        <v>1.6846728091015077E-4</v>
      </c>
      <c r="DP55" s="28">
        <f>외인!DP55</f>
        <v>81614.03</v>
      </c>
      <c r="DQ55" s="28">
        <f>시기외!DQ55*$G$3+DQ54*(1-$G$3)</f>
        <v>-1.9379576701507831E-3</v>
      </c>
      <c r="DR55" s="28">
        <f>외인!DR55</f>
        <v>49014.64</v>
      </c>
      <c r="DS55" s="28">
        <f>시기외!DS55*$G$3+DS54*(1-$G$3)</f>
        <v>2.3284872103209947E-3</v>
      </c>
      <c r="DT55" s="28">
        <f>외인!DT55</f>
        <v>134851.04999999999</v>
      </c>
      <c r="DU55" s="28">
        <f>시기외!DU55*$G$3+DU54*(1-$G$3)</f>
        <v>-1.8346552039080024E-3</v>
      </c>
      <c r="DV55" s="28">
        <f>외인!DV55</f>
        <v>36779.730000000003</v>
      </c>
      <c r="DW55" s="28">
        <f>시기외!DW55*$G$3+DW54*(1-$G$3)</f>
        <v>1.7203106267671728E-4</v>
      </c>
      <c r="DX55" s="28">
        <f>외인!DX55</f>
        <v>129246.6</v>
      </c>
      <c r="DY55" s="28">
        <f>시기외!DY55*$G$3+DY54*(1-$G$3)</f>
        <v>2.8772646032250927E-3</v>
      </c>
      <c r="DZ55" s="28">
        <f>외인!DZ55</f>
        <v>8764.33</v>
      </c>
      <c r="EA55" s="28">
        <f>시기외!EA55*$G$3+EA54*(1-$G$3)</f>
        <v>-5.0374796473673779E-4</v>
      </c>
      <c r="EB55" s="28">
        <f>외인!EB55</f>
        <v>12889.8</v>
      </c>
      <c r="EC55" s="28">
        <f>시기외!EC55*$G$3+EC54*(1-$G$3)</f>
        <v>-1.3330377976497683E-3</v>
      </c>
      <c r="ED55" s="28">
        <f>외인!ED55</f>
        <v>11215.91</v>
      </c>
      <c r="EE55" s="28">
        <f>시기외!EE55*$G$3+EE54*(1-$G$3)</f>
        <v>-8.6426118899496547E-4</v>
      </c>
      <c r="EF55" s="28">
        <f>외인!EF55</f>
        <v>239031.26</v>
      </c>
      <c r="EG55" s="28">
        <f>시기외!EG55*$G$3+EG54*(1-$G$3)</f>
        <v>-1.276812779320474E-3</v>
      </c>
      <c r="EH55" s="28">
        <f>외인!EH55</f>
        <v>225319.08</v>
      </c>
      <c r="EI55" s="28">
        <f>시기외!EI55*$G$3+EI54*(1-$G$3)</f>
        <v>7.4617862640868557E-4</v>
      </c>
      <c r="EJ55" s="28">
        <f>외인!EJ55</f>
        <v>105551.09</v>
      </c>
      <c r="EK55" s="28">
        <f>시기외!EK55*$G$3+EK54*(1-$G$3)</f>
        <v>1.0175737935076931E-3</v>
      </c>
      <c r="EL55" s="28">
        <f>외인!EL55</f>
        <v>31724.65</v>
      </c>
      <c r="EM55" s="28">
        <f>시기외!EM55*$G$3+EM54*(1-$G$3)</f>
        <v>-4.4273058908411971E-3</v>
      </c>
      <c r="EN55" s="28">
        <f>외인!EN55</f>
        <v>49014.64</v>
      </c>
      <c r="EO55" s="28">
        <f>시기외!EO55*$G$3+EO54*(1-$G$3)</f>
        <v>2.3284872103209947E-3</v>
      </c>
      <c r="EP55" s="28">
        <f>외인!EP55</f>
        <v>174457.14</v>
      </c>
      <c r="EQ55" s="28">
        <f>시기외!EQ55*$G$3+EQ54*(1-$G$3)</f>
        <v>-1.5417906947294451E-3</v>
      </c>
      <c r="ER55" s="28">
        <f>외인!ER55</f>
        <v>14417.39</v>
      </c>
      <c r="ES55" s="28">
        <f>시기외!ES55*$G$3+ES54*(1-$G$3)</f>
        <v>-5.182085551445394E-3</v>
      </c>
      <c r="ET55" s="28">
        <f>외인!ET55</f>
        <v>169825.83</v>
      </c>
      <c r="EU55" s="28">
        <f>시기외!EU55*$G$3+EU54*(1-$G$3)</f>
        <v>-1.1734789935387291E-5</v>
      </c>
      <c r="EV55" s="28">
        <f>외인!EV55</f>
        <v>43740.44</v>
      </c>
      <c r="EW55" s="28">
        <f>시기외!EW55*$G$3+EW54*(1-$G$3)</f>
        <v>-6.4723723399737784E-4</v>
      </c>
      <c r="EX55" s="28">
        <f>외인!EX55</f>
        <v>58365.56</v>
      </c>
      <c r="EY55" s="28">
        <f>시기외!EY55*$G$3+EY54*(1-$G$3)</f>
        <v>4.3490086409915063E-4</v>
      </c>
    </row>
    <row r="56" spans="1:155">
      <c r="A56" s="27">
        <f>외인!A56</f>
        <v>46141</v>
      </c>
      <c r="B56" s="28">
        <f>외인!B56</f>
        <v>5318255.55</v>
      </c>
      <c r="C56" s="28">
        <f>시기외!C56*$G$3+C55*(1-$G$3)</f>
        <v>1.4963900194902975E-4</v>
      </c>
      <c r="D56" s="28">
        <f>외인!D56</f>
        <v>677611.06</v>
      </c>
      <c r="E56" s="28">
        <f>시기외!E56*$G$3+E55*(1-$G$3)</f>
        <v>-6.2519159161079625E-4</v>
      </c>
      <c r="F56" s="28">
        <f>외인!F56</f>
        <v>2166150.79</v>
      </c>
      <c r="G56" s="28">
        <f>시기외!G56*$G$3+G55*(1-$G$3)</f>
        <v>-2.9789486644976468E-5</v>
      </c>
      <c r="H56" s="28">
        <f>외인!H56</f>
        <v>367885.22</v>
      </c>
      <c r="I56" s="28">
        <f>시기외!I56*$G$3+I55*(1-$G$3)</f>
        <v>1.529383586428886E-3</v>
      </c>
      <c r="J56" s="28">
        <f>외인!J56</f>
        <v>46746.49</v>
      </c>
      <c r="K56" s="28">
        <f>시기외!K56*$G$3+K55*(1-$G$3)</f>
        <v>1.861128366829106E-3</v>
      </c>
      <c r="L56" s="28">
        <f>외인!L56</f>
        <v>338122.45</v>
      </c>
      <c r="M56" s="28">
        <f>시기외!M56*$G$3+M55*(1-$G$3)</f>
        <v>1.7079154432031391E-3</v>
      </c>
      <c r="N56" s="28">
        <f>외인!N56</f>
        <v>250295.3</v>
      </c>
      <c r="O56" s="28">
        <f>시기외!O56*$G$3+O55*(1-$G$3)</f>
        <v>-1.4139211316679093E-3</v>
      </c>
      <c r="P56" s="28">
        <f>외인!P56</f>
        <v>192945.28</v>
      </c>
      <c r="Q56" s="28">
        <f>시기외!Q56*$G$3+Q55*(1-$G$3)</f>
        <v>-1.3119078963096701E-3</v>
      </c>
      <c r="R56" s="28">
        <f>외인!R56</f>
        <v>134609.67000000001</v>
      </c>
      <c r="S56" s="28">
        <f>시기외!S56*$G$3+S55*(1-$G$3)</f>
        <v>-1.9109186339003089E-3</v>
      </c>
      <c r="T56" s="28">
        <f>외인!T56</f>
        <v>9205.4500000000007</v>
      </c>
      <c r="U56" s="28">
        <f>시기외!U56*$G$3+U55*(1-$G$3)</f>
        <v>1.3776231520531259E-3</v>
      </c>
      <c r="V56" s="28">
        <f>외인!V56</f>
        <v>128996.85</v>
      </c>
      <c r="W56" s="28">
        <f>시기외!W56*$G$3+W55*(1-$G$3)</f>
        <v>2.9295520214151351E-3</v>
      </c>
      <c r="X56" s="28">
        <f>외인!X56</f>
        <v>2373839.5099999998</v>
      </c>
      <c r="Y56" s="28">
        <f>시기외!Y56*$G$3+Y55*(1-$G$3)</f>
        <v>2.4953006809732024E-4</v>
      </c>
      <c r="Z56" s="28">
        <f>외인!Z56</f>
        <v>42784.6</v>
      </c>
      <c r="AA56" s="28">
        <f>시기외!AA56*$G$3+AA55*(1-$G$3)</f>
        <v>-6.2889207759248803E-4</v>
      </c>
      <c r="AB56" s="28">
        <f>외인!AB56</f>
        <v>210996.95</v>
      </c>
      <c r="AC56" s="28">
        <f>시기외!AC56*$G$3+AC55*(1-$G$3)</f>
        <v>-4.8229239826118423E-4</v>
      </c>
      <c r="AD56" s="28">
        <f>외인!AD56</f>
        <v>19654.11</v>
      </c>
      <c r="AE56" s="28">
        <f>시기외!AE56*$G$3+AE55*(1-$G$3)</f>
        <v>-9.3863694767586884E-4</v>
      </c>
      <c r="AF56" s="28">
        <f>외인!AF56</f>
        <v>24890.91</v>
      </c>
      <c r="AG56" s="28">
        <f>시기외!AG56*$G$3+AG55*(1-$G$3)</f>
        <v>-4.6511833526236004E-5</v>
      </c>
      <c r="AH56" s="28">
        <f>외인!AH56</f>
        <v>236640.78</v>
      </c>
      <c r="AI56" s="28">
        <f>시기외!AI56*$G$3+AI55*(1-$G$3)</f>
        <v>9.2283167944449723E-4</v>
      </c>
      <c r="AJ56" s="28">
        <f>외인!AJ56</f>
        <v>111783.58</v>
      </c>
      <c r="AK56" s="28">
        <f>시기외!AK56*$G$3+AK55*(1-$G$3)</f>
        <v>-2.5815351043516378E-3</v>
      </c>
      <c r="AL56" s="28">
        <f>외인!AL56</f>
        <v>92837.46</v>
      </c>
      <c r="AM56" s="28">
        <f>시기외!AM56*$G$3+AM55*(1-$G$3)</f>
        <v>-1.1562484850324304E-3</v>
      </c>
      <c r="AN56" s="28">
        <f>외인!AN56</f>
        <v>177848.2</v>
      </c>
      <c r="AO56" s="28">
        <f>시기외!AO56*$G$3+AO55*(1-$G$3)</f>
        <v>-1.4208403224268132E-3</v>
      </c>
      <c r="AP56" s="28">
        <f>외인!AP56</f>
        <v>176131.99</v>
      </c>
      <c r="AQ56" s="28">
        <f>시기외!AQ56*$G$3+AQ55*(1-$G$3)</f>
        <v>-3.4694941907314868E-4</v>
      </c>
      <c r="AR56" s="28">
        <f>외인!AR56</f>
        <v>25460.799999999999</v>
      </c>
      <c r="AS56" s="28">
        <f>시기외!AS56*$G$3+AS55*(1-$G$3)</f>
        <v>1.3887583039734592E-3</v>
      </c>
      <c r="AT56" s="28">
        <f>외인!AT56</f>
        <v>85813.58</v>
      </c>
      <c r="AU56" s="28">
        <f>시기외!AU56*$G$3+AU55*(1-$G$3)</f>
        <v>7.3941134319285666E-4</v>
      </c>
      <c r="AV56" s="28">
        <f>외인!AV56</f>
        <v>50222.45</v>
      </c>
      <c r="AW56" s="28">
        <f>시기외!AW56*$G$3+AW55*(1-$G$3)</f>
        <v>4.5603715647916476E-4</v>
      </c>
      <c r="AX56" s="28">
        <f>외인!AX56</f>
        <v>77463.100000000006</v>
      </c>
      <c r="AY56" s="28">
        <f>시기외!AY56*$G$3+AY55*(1-$G$3)</f>
        <v>-1.3432150349451213E-3</v>
      </c>
      <c r="AZ56" s="28">
        <f>외인!AZ56</f>
        <v>2572651.1</v>
      </c>
      <c r="BA56" s="28">
        <f>시기외!BA56*$G$3+BA55*(1-$G$3)</f>
        <v>2.2783149682666754E-4</v>
      </c>
      <c r="BB56" s="28">
        <f>외인!BB56</f>
        <v>100656.84</v>
      </c>
      <c r="BC56" s="28">
        <f>시기외!BC56*$G$3+BC55*(1-$G$3)</f>
        <v>-4.5705277867727739E-6</v>
      </c>
      <c r="BD56" s="28">
        <f>외인!BD56</f>
        <v>39693.230000000003</v>
      </c>
      <c r="BE56" s="28">
        <f>시기외!BE56*$G$3+BE55*(1-$G$3)</f>
        <v>-1.1099955597301016E-3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108606.43</v>
      </c>
      <c r="BI56" s="28">
        <f>시기외!BI56*$G$3+BI55*(1-$G$3)</f>
        <v>2.5186891463403688E-3</v>
      </c>
      <c r="BJ56" s="28">
        <f>외인!BJ56</f>
        <v>142521.01</v>
      </c>
      <c r="BK56" s="28">
        <f>시기외!BK56*$G$3+BK55*(1-$G$3)</f>
        <v>5.4876222852049555E-4</v>
      </c>
      <c r="BL56" s="28">
        <f>외인!BL56</f>
        <v>50527.46</v>
      </c>
      <c r="BM56" s="28">
        <f>시기외!BM56*$G$3+BM55*(1-$G$3)</f>
        <v>-1.2397794436705965E-3</v>
      </c>
      <c r="BN56" s="28">
        <f>외인!BN56</f>
        <v>57524.71</v>
      </c>
      <c r="BO56" s="28">
        <f>시기외!BO56*$G$3+BO55*(1-$G$3)</f>
        <v>3.0597635800335603E-3</v>
      </c>
      <c r="BP56" s="28">
        <f>외인!BP56</f>
        <v>87910.91</v>
      </c>
      <c r="BQ56" s="28">
        <f>시기외!BQ56*$G$3+BQ55*(1-$G$3)</f>
        <v>-1.4866419950932547E-3</v>
      </c>
      <c r="BR56" s="28">
        <f>외인!BR56</f>
        <v>333292.33</v>
      </c>
      <c r="BS56" s="28">
        <f>시기외!BS56*$G$3+BS55*(1-$G$3)</f>
        <v>1.2145655642009281E-3</v>
      </c>
      <c r="BT56" s="28">
        <f>외인!BT56</f>
        <v>2417875.5699999998</v>
      </c>
      <c r="BU56" s="28">
        <f>시기외!BU56*$G$3+BU55*(1-$G$3)</f>
        <v>2.6320633426738687E-4</v>
      </c>
      <c r="BV56" s="28">
        <f>외인!BV56</f>
        <v>434002.88</v>
      </c>
      <c r="BW56" s="28">
        <f>시기외!BW56*$G$3+BW55*(1-$G$3)</f>
        <v>-2.7415538925202129E-4</v>
      </c>
      <c r="BX56" s="28">
        <f>외인!BX56</f>
        <v>76149.63</v>
      </c>
      <c r="BY56" s="28">
        <f>시기외!BY56*$G$3+BY55*(1-$G$3)</f>
        <v>-8.6521853185727573E-4</v>
      </c>
      <c r="BZ56" s="28">
        <f>외인!BZ56</f>
        <v>270685.65000000002</v>
      </c>
      <c r="CA56" s="28">
        <f>시기외!CA56*$G$3+CA55*(1-$G$3)</f>
        <v>-1.3267849983923275E-3</v>
      </c>
      <c r="CB56" s="28">
        <f>외인!CB56</f>
        <v>13199.8</v>
      </c>
      <c r="CC56" s="28">
        <f>시기외!CC56*$G$3+CC55*(1-$G$3)</f>
        <v>-2.2149018381774632E-3</v>
      </c>
      <c r="CD56" s="28">
        <f>외인!CD56</f>
        <v>29415.98</v>
      </c>
      <c r="CE56" s="28">
        <f>시기외!CE56*$G$3+CE55*(1-$G$3)</f>
        <v>-4.6586101602225944E-3</v>
      </c>
      <c r="CF56" s="28">
        <f>외인!CF56</f>
        <v>28708.28</v>
      </c>
      <c r="CG56" s="28">
        <f>시기외!CG56*$G$3+CG55*(1-$G$3)</f>
        <v>3.6120685160702841E-3</v>
      </c>
      <c r="CH56" s="28">
        <f>외인!CH56</f>
        <v>70903.73</v>
      </c>
      <c r="CI56" s="28">
        <f>시기외!CI56*$G$3+CI55*(1-$G$3)</f>
        <v>5.2823897316482324E-4</v>
      </c>
      <c r="CJ56" s="28">
        <f>외인!CJ56</f>
        <v>372197.45</v>
      </c>
      <c r="CK56" s="28">
        <f>시기외!CK56*$G$3+CK55*(1-$G$3)</f>
        <v>-1.3889575672887103E-3</v>
      </c>
      <c r="CL56" s="28">
        <f>외인!CL56</f>
        <v>241796.05</v>
      </c>
      <c r="CM56" s="28">
        <f>시기외!CM56*$G$3+CM55*(1-$G$3)</f>
        <v>-3.862046050525627E-4</v>
      </c>
      <c r="CN56" s="28">
        <f>외인!CN56</f>
        <v>122743.44</v>
      </c>
      <c r="CO56" s="28">
        <f>시기외!CO56*$G$3+CO55*(1-$G$3)</f>
        <v>-1.1950016197954287E-3</v>
      </c>
      <c r="CP56" s="28">
        <f>외인!CP56</f>
        <v>101230.43</v>
      </c>
      <c r="CQ56" s="28">
        <f>시기외!CQ56*$G$3+CQ55*(1-$G$3)</f>
        <v>-3.8094954561612701E-6</v>
      </c>
      <c r="CR56" s="28">
        <f>외인!CR56</f>
        <v>171646.95</v>
      </c>
      <c r="CS56" s="28">
        <f>시기외!CS56*$G$3+CS55*(1-$G$3)</f>
        <v>-1.4260820601002767E-3</v>
      </c>
      <c r="CT56" s="28">
        <f>외인!CT56</f>
        <v>165066.23000000001</v>
      </c>
      <c r="CU56" s="28">
        <f>시기외!CU56*$G$3+CU55*(1-$G$3)</f>
        <v>4.134326184901233E-4</v>
      </c>
      <c r="CV56" s="28">
        <f>외인!CV56</f>
        <v>2417875.5699999998</v>
      </c>
      <c r="CW56" s="28">
        <f>시기외!CW56*$G$3+CW55*(1-$G$3)</f>
        <v>2.6320633426738687E-4</v>
      </c>
      <c r="CX56" s="28">
        <f>외인!CX56</f>
        <v>260956.85</v>
      </c>
      <c r="CY56" s="28">
        <f>시기외!CY56*$G$3+CY55*(1-$G$3)</f>
        <v>1.0562214704081955E-3</v>
      </c>
      <c r="CZ56" s="28">
        <f>외인!CZ56</f>
        <v>19314.57</v>
      </c>
      <c r="DA56" s="28">
        <f>시기외!DA56*$G$3+DA55*(1-$G$3)</f>
        <v>-5.0810166004277516E-4</v>
      </c>
      <c r="DB56" s="28">
        <f>외인!DB56</f>
        <v>39693.230000000003</v>
      </c>
      <c r="DC56" s="28">
        <f>시기외!DC56*$G$3+DC55*(1-$G$3)</f>
        <v>-1.1099955597301016E-3</v>
      </c>
      <c r="DD56" s="28">
        <f>외인!DD56</f>
        <v>9205.4500000000007</v>
      </c>
      <c r="DE56" s="28">
        <f>시기외!DE56*$G$3+DE55*(1-$G$3)</f>
        <v>1.3776231520531259E-3</v>
      </c>
      <c r="DF56" s="28">
        <f>외인!DF56</f>
        <v>57545.9</v>
      </c>
      <c r="DG56" s="28">
        <f>시기외!DG56*$G$3+DG55*(1-$G$3)</f>
        <v>-1.0155107302180931E-3</v>
      </c>
      <c r="DH56" s="28">
        <f>외인!DH56</f>
        <v>21093.08</v>
      </c>
      <c r="DI56" s="28">
        <f>시기외!DI56*$G$3+DI55*(1-$G$3)</f>
        <v>-6.3038292134121677E-3</v>
      </c>
      <c r="DJ56" s="28">
        <f>외인!DJ56</f>
        <v>719295.54</v>
      </c>
      <c r="DK56" s="28">
        <f>시기외!DK56*$G$3+DK55*(1-$G$3)</f>
        <v>1.0736349927354329E-3</v>
      </c>
      <c r="DL56" s="28">
        <f>외인!DL56</f>
        <v>97752.6</v>
      </c>
      <c r="DM56" s="28">
        <f>시기외!DM56*$G$3+DM55*(1-$G$3)</f>
        <v>-1.5061471503039234E-3</v>
      </c>
      <c r="DN56" s="28">
        <f>외인!DN56</f>
        <v>2417875.5699999998</v>
      </c>
      <c r="DO56" s="28">
        <f>시기외!DO56*$G$3+DO55*(1-$G$3)</f>
        <v>2.6320633426738687E-4</v>
      </c>
      <c r="DP56" s="28">
        <f>외인!DP56</f>
        <v>81960.12</v>
      </c>
      <c r="DQ56" s="28">
        <f>시기외!DQ56*$G$3+DQ55*(1-$G$3)</f>
        <v>-1.6479381165501021E-3</v>
      </c>
      <c r="DR56" s="28">
        <f>외인!DR56</f>
        <v>48534.47</v>
      </c>
      <c r="DS56" s="28">
        <f>시기외!DS56*$G$3+DS55*(1-$G$3)</f>
        <v>2.0826606790244413E-3</v>
      </c>
      <c r="DT56" s="28">
        <f>외인!DT56</f>
        <v>134609.67000000001</v>
      </c>
      <c r="DU56" s="28">
        <f>시기외!DU56*$G$3+DU55*(1-$G$3)</f>
        <v>-1.9109186339003089E-3</v>
      </c>
      <c r="DV56" s="28">
        <f>외인!DV56</f>
        <v>36762.230000000003</v>
      </c>
      <c r="DW56" s="28">
        <f>시기외!DW56*$G$3+DW55*(1-$G$3)</f>
        <v>3.5962223775268351E-4</v>
      </c>
      <c r="DX56" s="28">
        <f>외인!DX56</f>
        <v>128996.85</v>
      </c>
      <c r="DY56" s="28">
        <f>시기외!DY56*$G$3+DY55*(1-$G$3)</f>
        <v>2.9295520214151351E-3</v>
      </c>
      <c r="DZ56" s="28">
        <f>외인!DZ56</f>
        <v>8920.6</v>
      </c>
      <c r="EA56" s="28">
        <f>시기외!EA56*$G$3+EA55*(1-$G$3)</f>
        <v>-2.6051261674823507E-4</v>
      </c>
      <c r="EB56" s="28">
        <f>외인!EB56</f>
        <v>13024.68</v>
      </c>
      <c r="EC56" s="28">
        <f>시기외!EC56*$G$3+EC55*(1-$G$3)</f>
        <v>-1.2960383267955843E-3</v>
      </c>
      <c r="ED56" s="28">
        <f>외인!ED56</f>
        <v>11318.9</v>
      </c>
      <c r="EE56" s="28">
        <f>시기외!EE56*$G$3+EE55*(1-$G$3)</f>
        <v>-1.0450006061561178E-3</v>
      </c>
      <c r="EF56" s="28">
        <f>외인!EF56</f>
        <v>236077.06</v>
      </c>
      <c r="EG56" s="28">
        <f>시기외!EG56*$G$3+EG55*(1-$G$3)</f>
        <v>-1.3218917970899545E-3</v>
      </c>
      <c r="EH56" s="28">
        <f>외인!EH56</f>
        <v>228165.85</v>
      </c>
      <c r="EI56" s="28">
        <f>시기외!EI56*$G$3+EI55*(1-$G$3)</f>
        <v>7.0760177503475315E-4</v>
      </c>
      <c r="EJ56" s="28">
        <f>외인!EJ56</f>
        <v>105605.49</v>
      </c>
      <c r="EK56" s="28">
        <f>시기외!EK56*$G$3+EK55*(1-$G$3)</f>
        <v>9.8389055182928481E-4</v>
      </c>
      <c r="EL56" s="28">
        <f>외인!EL56</f>
        <v>32058.880000000001</v>
      </c>
      <c r="EM56" s="28">
        <f>시기외!EM56*$G$3+EM55*(1-$G$3)</f>
        <v>-4.3113439325858727E-3</v>
      </c>
      <c r="EN56" s="28">
        <f>외인!EN56</f>
        <v>48534.47</v>
      </c>
      <c r="EO56" s="28">
        <f>시기외!EO56*$G$3+EO55*(1-$G$3)</f>
        <v>2.0826606790244413E-3</v>
      </c>
      <c r="EP56" s="28">
        <f>외인!EP56</f>
        <v>178028</v>
      </c>
      <c r="EQ56" s="28">
        <f>시기외!EQ56*$G$3+EQ55*(1-$G$3)</f>
        <v>-1.7518424292005189E-3</v>
      </c>
      <c r="ER56" s="28">
        <f>외인!ER56</f>
        <v>14292.95</v>
      </c>
      <c r="ES56" s="28">
        <f>시기외!ES56*$G$3+ES55*(1-$G$3)</f>
        <v>-4.8515590742173095E-3</v>
      </c>
      <c r="ET56" s="28">
        <f>외인!ET56</f>
        <v>176131.99</v>
      </c>
      <c r="EU56" s="28">
        <f>시기외!EU56*$G$3+EU55*(1-$G$3)</f>
        <v>-3.4694941907314868E-4</v>
      </c>
      <c r="EV56" s="28">
        <f>외인!EV56</f>
        <v>42784.6</v>
      </c>
      <c r="EW56" s="28">
        <f>시기외!EW56*$G$3+EW55*(1-$G$3)</f>
        <v>-6.2889207759248803E-4</v>
      </c>
      <c r="EX56" s="28">
        <f>외인!EX56</f>
        <v>58445.83</v>
      </c>
      <c r="EY56" s="28">
        <f>시기외!EY56*$G$3+EY55*(1-$G$3)</f>
        <v>4.6104435728699244E-4</v>
      </c>
    </row>
    <row r="57" spans="1:155">
      <c r="A57" s="27">
        <f>외인!A57</f>
        <v>46142</v>
      </c>
      <c r="B57" s="28">
        <f>외인!B57</f>
        <v>5245172.8899999997</v>
      </c>
      <c r="C57" s="28">
        <f>시기외!C57*$G$3+C56*(1-$G$3)</f>
        <v>1.1821839253933078E-4</v>
      </c>
      <c r="D57" s="28">
        <f>외인!D57</f>
        <v>661976.19999999995</v>
      </c>
      <c r="E57" s="28">
        <f>시기외!E57*$G$3+E56*(1-$G$3)</f>
        <v>-6.4657233841885218E-4</v>
      </c>
      <c r="F57" s="28">
        <f>외인!F57</f>
        <v>2123249.75</v>
      </c>
      <c r="G57" s="28">
        <f>시기외!G57*$G$3+G56*(1-$G$3)</f>
        <v>-1.5760880798129987E-5</v>
      </c>
      <c r="H57" s="28">
        <f>외인!H57</f>
        <v>357119.09</v>
      </c>
      <c r="I57" s="28">
        <f>시기외!I57*$G$3+I56*(1-$G$3)</f>
        <v>1.564682272561239E-3</v>
      </c>
      <c r="J57" s="28">
        <f>외인!J57</f>
        <v>44796.68</v>
      </c>
      <c r="K57" s="28">
        <f>시기외!K57*$G$3+K56*(1-$G$3)</f>
        <v>1.3789072877815377E-3</v>
      </c>
      <c r="L57" s="28">
        <f>외인!L57</f>
        <v>328785.71999999997</v>
      </c>
      <c r="M57" s="28">
        <f>시기외!M57*$G$3+M56*(1-$G$3)</f>
        <v>1.7881181550331265E-3</v>
      </c>
      <c r="N57" s="28">
        <f>외인!N57</f>
        <v>241159.06</v>
      </c>
      <c r="O57" s="28">
        <f>시기외!O57*$G$3+O56*(1-$G$3)</f>
        <v>-1.5126112524746949E-3</v>
      </c>
      <c r="P57" s="28">
        <f>외인!P57</f>
        <v>189411.13</v>
      </c>
      <c r="Q57" s="28">
        <f>시기외!Q57*$G$3+Q56*(1-$G$3)</f>
        <v>-1.5267681829124061E-3</v>
      </c>
      <c r="R57" s="28">
        <f>외인!R57</f>
        <v>130828.74</v>
      </c>
      <c r="S57" s="28">
        <f>시기외!S57*$G$3+S56*(1-$G$3)</f>
        <v>-2.1800631222588492E-3</v>
      </c>
      <c r="T57" s="28">
        <f>외인!T57</f>
        <v>9230.07</v>
      </c>
      <c r="U57" s="28">
        <f>시기외!U57*$G$3+U56*(1-$G$3)</f>
        <v>1.6728862161123784E-3</v>
      </c>
      <c r="V57" s="28">
        <f>외인!V57</f>
        <v>126641.7</v>
      </c>
      <c r="W57" s="28">
        <f>시기외!W57*$G$3+W56*(1-$G$3)</f>
        <v>2.9467010110079432E-3</v>
      </c>
      <c r="X57" s="28">
        <f>외인!X57</f>
        <v>2336030.14</v>
      </c>
      <c r="Y57" s="28">
        <f>시기외!Y57*$G$3+Y56*(1-$G$3)</f>
        <v>3.0720715849310714E-4</v>
      </c>
      <c r="Z57" s="28">
        <f>외인!Z57</f>
        <v>42161.87</v>
      </c>
      <c r="AA57" s="28">
        <f>시기외!AA57*$G$3+AA56*(1-$G$3)</f>
        <v>-6.2657402970308393E-4</v>
      </c>
      <c r="AB57" s="28">
        <f>외인!AB57</f>
        <v>210969.95</v>
      </c>
      <c r="AC57" s="28">
        <f>시기외!AC57*$G$3+AC56*(1-$G$3)</f>
        <v>-4.5904504577436937E-4</v>
      </c>
      <c r="AD57" s="28">
        <f>외인!AD57</f>
        <v>19391.23</v>
      </c>
      <c r="AE57" s="28">
        <f>시기외!AE57*$G$3+AE56*(1-$G$3)</f>
        <v>-1.0942082672967591E-3</v>
      </c>
      <c r="AF57" s="28">
        <f>외인!AF57</f>
        <v>24622.46</v>
      </c>
      <c r="AG57" s="28">
        <f>시기외!AG57*$G$3+AG56*(1-$G$3)</f>
        <v>-6.0225168296283011E-5</v>
      </c>
      <c r="AH57" s="28">
        <f>외인!AH57</f>
        <v>234907.15</v>
      </c>
      <c r="AI57" s="28">
        <f>시기외!AI57*$G$3+AI56*(1-$G$3)</f>
        <v>8.213056347609371E-4</v>
      </c>
      <c r="AJ57" s="28">
        <f>외인!AJ57</f>
        <v>109022.85</v>
      </c>
      <c r="AK57" s="28">
        <f>시기외!AK57*$G$3+AK56*(1-$G$3)</f>
        <v>-2.7353683259032343E-3</v>
      </c>
      <c r="AL57" s="28">
        <f>외인!AL57</f>
        <v>90704.98</v>
      </c>
      <c r="AM57" s="28">
        <f>시기외!AM57*$G$3+AM56*(1-$G$3)</f>
        <v>-1.2687221743154105E-3</v>
      </c>
      <c r="AN57" s="28">
        <f>외인!AN57</f>
        <v>170760.92</v>
      </c>
      <c r="AO57" s="28">
        <f>시기외!AO57*$G$3+AO56*(1-$G$3)</f>
        <v>-1.4903355958538144E-3</v>
      </c>
      <c r="AP57" s="28">
        <f>외인!AP57</f>
        <v>180198.13</v>
      </c>
      <c r="AQ57" s="28">
        <f>시기외!AQ57*$G$3+AQ56*(1-$G$3)</f>
        <v>-5.352894282520472E-4</v>
      </c>
      <c r="AR57" s="28">
        <f>외인!AR57</f>
        <v>24969.47</v>
      </c>
      <c r="AS57" s="28">
        <f>시기외!AS57*$G$3+AS56*(1-$G$3)</f>
        <v>1.5458328384206728E-3</v>
      </c>
      <c r="AT57" s="28">
        <f>외인!AT57</f>
        <v>85701.26</v>
      </c>
      <c r="AU57" s="28">
        <f>시기외!AU57*$G$3+AU56*(1-$G$3)</f>
        <v>7.8456195165995377E-4</v>
      </c>
      <c r="AV57" s="28">
        <f>외인!AV57</f>
        <v>50020.51</v>
      </c>
      <c r="AW57" s="28">
        <f>시기외!AW57*$G$3+AW56*(1-$G$3)</f>
        <v>4.9681670210635577E-4</v>
      </c>
      <c r="AX57" s="28">
        <f>외인!AX57</f>
        <v>74868.62</v>
      </c>
      <c r="AY57" s="28">
        <f>시기외!AY57*$G$3+AY56*(1-$G$3)</f>
        <v>-1.3920500043178438E-3</v>
      </c>
      <c r="AZ57" s="28">
        <f>외인!AZ57</f>
        <v>2532359.6</v>
      </c>
      <c r="BA57" s="28">
        <f>시기외!BA57*$G$3+BA56*(1-$G$3)</f>
        <v>2.7110574476696913E-4</v>
      </c>
      <c r="BB57" s="28">
        <f>외인!BB57</f>
        <v>99271.15</v>
      </c>
      <c r="BC57" s="28">
        <f>시기외!BC57*$G$3+BC56*(1-$G$3)</f>
        <v>-5.2001606357930298E-6</v>
      </c>
      <c r="BD57" s="28">
        <f>외인!BD57</f>
        <v>38819.85</v>
      </c>
      <c r="BE57" s="28">
        <f>시기외!BE57*$G$3+BE56*(1-$G$3)</f>
        <v>-1.049638408469407E-3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108338.58</v>
      </c>
      <c r="BI57" s="28">
        <f>시기외!BI57*$G$3+BI56*(1-$G$3)</f>
        <v>3.0451140101247017E-3</v>
      </c>
      <c r="BJ57" s="28">
        <f>외인!BJ57</f>
        <v>138263.54999999999</v>
      </c>
      <c r="BK57" s="28">
        <f>시기외!BK57*$G$3+BK56*(1-$G$3)</f>
        <v>5.8701268590796046E-4</v>
      </c>
      <c r="BL57" s="28">
        <f>외인!BL57</f>
        <v>49630.79</v>
      </c>
      <c r="BM57" s="28">
        <f>시기외!BM57*$G$3+BM56*(1-$G$3)</f>
        <v>-1.3693167942512704E-3</v>
      </c>
      <c r="BN57" s="28">
        <f>외인!BN57</f>
        <v>56295.44</v>
      </c>
      <c r="BO57" s="28">
        <f>시기외!BO57*$G$3+BO56*(1-$G$3)</f>
        <v>3.2303724605179246E-3</v>
      </c>
      <c r="BP57" s="28">
        <f>외인!BP57</f>
        <v>85056.88</v>
      </c>
      <c r="BQ57" s="28">
        <f>시기외!BQ57*$G$3+BQ56*(1-$G$3)</f>
        <v>-1.6376194626608264E-3</v>
      </c>
      <c r="BR57" s="28">
        <f>외인!BR57</f>
        <v>335281.28000000003</v>
      </c>
      <c r="BS57" s="28">
        <f>시기외!BS57*$G$3+BS56*(1-$G$3)</f>
        <v>9.4627138766803672E-4</v>
      </c>
      <c r="BT57" s="28">
        <f>외인!BT57</f>
        <v>2379667.06</v>
      </c>
      <c r="BU57" s="28">
        <f>시기외!BU57*$G$3+BU56*(1-$G$3)</f>
        <v>3.110544341324127E-4</v>
      </c>
      <c r="BV57" s="28">
        <f>외인!BV57</f>
        <v>433851.04</v>
      </c>
      <c r="BW57" s="28">
        <f>시기외!BW57*$G$3+BW56*(1-$G$3)</f>
        <v>-3.3160772065817738E-4</v>
      </c>
      <c r="BX57" s="28">
        <f>외인!BX57</f>
        <v>74870.7</v>
      </c>
      <c r="BY57" s="28">
        <f>시기외!BY57*$G$3+BY56*(1-$G$3)</f>
        <v>-9.4186448048167544E-4</v>
      </c>
      <c r="BZ57" s="28">
        <f>외인!BZ57</f>
        <v>261465.9</v>
      </c>
      <c r="CA57" s="28">
        <f>시기외!CA57*$G$3+CA56*(1-$G$3)</f>
        <v>-1.411538492671403E-3</v>
      </c>
      <c r="CB57" s="28">
        <f>외인!CB57</f>
        <v>12944.75</v>
      </c>
      <c r="CC57" s="28">
        <f>시기외!CC57*$G$3+CC56*(1-$G$3)</f>
        <v>-2.1452406827669958E-3</v>
      </c>
      <c r="CD57" s="28">
        <f>외인!CD57</f>
        <v>29717.14</v>
      </c>
      <c r="CE57" s="28">
        <f>시기외!CE57*$G$3+CE56*(1-$G$3)</f>
        <v>-4.5062475825381736E-3</v>
      </c>
      <c r="CF57" s="28">
        <f>외인!CF57</f>
        <v>28327.11</v>
      </c>
      <c r="CG57" s="28">
        <f>시기외!CG57*$G$3+CG56*(1-$G$3)</f>
        <v>3.7146641069139906E-3</v>
      </c>
      <c r="CH57" s="28">
        <f>외인!CH57</f>
        <v>70905.77</v>
      </c>
      <c r="CI57" s="28">
        <f>시기외!CI57*$G$3+CI56*(1-$G$3)</f>
        <v>5.9147524784694734E-4</v>
      </c>
      <c r="CJ57" s="28">
        <f>외인!CJ57</f>
        <v>363226.63</v>
      </c>
      <c r="CK57" s="28">
        <f>시기외!CK57*$G$3+CK56*(1-$G$3)</f>
        <v>-1.446892841481542E-3</v>
      </c>
      <c r="CL57" s="28">
        <f>외인!CL57</f>
        <v>241385.91</v>
      </c>
      <c r="CM57" s="28">
        <f>시기외!CM57*$G$3+CM56*(1-$G$3)</f>
        <v>-4.0182953716179972E-4</v>
      </c>
      <c r="CN57" s="28">
        <f>외인!CN57</f>
        <v>118644.02</v>
      </c>
      <c r="CO57" s="28">
        <f>시기외!CO57*$G$3+CO56*(1-$G$3)</f>
        <v>-1.2913729120552606E-3</v>
      </c>
      <c r="CP57" s="28">
        <f>외인!CP57</f>
        <v>99841.16</v>
      </c>
      <c r="CQ57" s="28">
        <f>시기외!CQ57*$G$3+CQ56*(1-$G$3)</f>
        <v>-3.7473283324282802E-6</v>
      </c>
      <c r="CR57" s="28">
        <f>외인!CR57</f>
        <v>166676.69</v>
      </c>
      <c r="CS57" s="28">
        <f>시기외!CS57*$G$3+CS56*(1-$G$3)</f>
        <v>-1.5762625936775456E-3</v>
      </c>
      <c r="CT57" s="28">
        <f>외인!CT57</f>
        <v>164167.18</v>
      </c>
      <c r="CU57" s="28">
        <f>시기외!CU57*$G$3+CU56*(1-$G$3)</f>
        <v>2.3731565219202547E-4</v>
      </c>
      <c r="CV57" s="28">
        <f>외인!CV57</f>
        <v>2379667.06</v>
      </c>
      <c r="CW57" s="28">
        <f>시기외!CW57*$G$3+CW56*(1-$G$3)</f>
        <v>3.110544341324127E-4</v>
      </c>
      <c r="CX57" s="28">
        <f>외인!CX57</f>
        <v>255124.66</v>
      </c>
      <c r="CY57" s="28">
        <f>시기외!CY57*$G$3+CY56*(1-$G$3)</f>
        <v>1.0307810303548501E-3</v>
      </c>
      <c r="CZ57" s="28">
        <f>외인!CZ57</f>
        <v>19269.36</v>
      </c>
      <c r="DA57" s="28">
        <f>시기외!DA57*$G$3+DA56*(1-$G$3)</f>
        <v>-1.1830608554943838E-3</v>
      </c>
      <c r="DB57" s="28">
        <f>외인!DB57</f>
        <v>38819.85</v>
      </c>
      <c r="DC57" s="28">
        <f>시기외!DC57*$G$3+DC56*(1-$G$3)</f>
        <v>-1.049638408469407E-3</v>
      </c>
      <c r="DD57" s="28">
        <f>외인!DD57</f>
        <v>9230.07</v>
      </c>
      <c r="DE57" s="28">
        <f>시기외!DE57*$G$3+DE56*(1-$G$3)</f>
        <v>1.6728862161123784E-3</v>
      </c>
      <c r="DF57" s="28">
        <f>외인!DF57</f>
        <v>56189.08</v>
      </c>
      <c r="DG57" s="28">
        <f>시기외!DG57*$G$3+DG56*(1-$G$3)</f>
        <v>-1.0947196231448303E-3</v>
      </c>
      <c r="DH57" s="28">
        <f>외인!DH57</f>
        <v>21310.84</v>
      </c>
      <c r="DI57" s="28">
        <f>시기외!DI57*$G$3+DI56*(1-$G$3)</f>
        <v>-6.1344687033882146E-3</v>
      </c>
      <c r="DJ57" s="28">
        <f>외인!DJ57</f>
        <v>713483.84</v>
      </c>
      <c r="DK57" s="28">
        <f>시기외!DK57*$G$3+DK56*(1-$G$3)</f>
        <v>9.0946951134522982E-4</v>
      </c>
      <c r="DL57" s="28">
        <f>외인!DL57</f>
        <v>94170.91</v>
      </c>
      <c r="DM57" s="28">
        <f>시기외!DM57*$G$3+DM56*(1-$G$3)</f>
        <v>-1.6213627926552328E-3</v>
      </c>
      <c r="DN57" s="28">
        <f>외인!DN57</f>
        <v>2379667.06</v>
      </c>
      <c r="DO57" s="28">
        <f>시기외!DO57*$G$3+DO56*(1-$G$3)</f>
        <v>3.110544341324127E-4</v>
      </c>
      <c r="DP57" s="28">
        <f>외인!DP57</f>
        <v>79058.149999999994</v>
      </c>
      <c r="DQ57" s="28">
        <f>시기외!DQ57*$G$3+DQ56*(1-$G$3)</f>
        <v>-1.5829753424422305E-3</v>
      </c>
      <c r="DR57" s="28">
        <f>외인!DR57</f>
        <v>46443.88</v>
      </c>
      <c r="DS57" s="28">
        <f>시기외!DS57*$G$3+DS56*(1-$G$3)</f>
        <v>1.6974585063002196E-3</v>
      </c>
      <c r="DT57" s="28">
        <f>외인!DT57</f>
        <v>130828.74</v>
      </c>
      <c r="DU57" s="28">
        <f>시기외!DU57*$G$3+DU56*(1-$G$3)</f>
        <v>-2.1800631222588492E-3</v>
      </c>
      <c r="DV57" s="28">
        <f>외인!DV57</f>
        <v>35572.97</v>
      </c>
      <c r="DW57" s="28">
        <f>시기외!DW57*$G$3+DW56*(1-$G$3)</f>
        <v>6.4383616986977174E-4</v>
      </c>
      <c r="DX57" s="28">
        <f>외인!DX57</f>
        <v>126641.7</v>
      </c>
      <c r="DY57" s="28">
        <f>시기외!DY57*$G$3+DY56*(1-$G$3)</f>
        <v>2.9467010110079432E-3</v>
      </c>
      <c r="DZ57" s="28">
        <f>외인!DZ57</f>
        <v>8624.9500000000007</v>
      </c>
      <c r="EA57" s="28">
        <f>시기외!EA57*$G$3+EA56*(1-$G$3)</f>
        <v>-4.4714632666365147E-4</v>
      </c>
      <c r="EB57" s="28">
        <f>외인!EB57</f>
        <v>12807.89</v>
      </c>
      <c r="EC57" s="28">
        <f>시기외!EC57*$G$3+EC56*(1-$G$3)</f>
        <v>-1.3830097612259132E-3</v>
      </c>
      <c r="ED57" s="28">
        <f>외인!ED57</f>
        <v>11129.54</v>
      </c>
      <c r="EE57" s="28">
        <f>시기외!EE57*$G$3+EE56*(1-$G$3)</f>
        <v>-9.934347726074128E-4</v>
      </c>
      <c r="EF57" s="28">
        <f>외인!EF57</f>
        <v>231365.67</v>
      </c>
      <c r="EG57" s="28">
        <f>시기외!EG57*$G$3+EG56*(1-$G$3)</f>
        <v>-1.4156957666302521E-3</v>
      </c>
      <c r="EH57" s="28">
        <f>외인!EH57</f>
        <v>228320.64000000001</v>
      </c>
      <c r="EI57" s="28">
        <f>시기외!EI57*$G$3+EI56*(1-$G$3)</f>
        <v>5.9125386512843701E-4</v>
      </c>
      <c r="EJ57" s="28">
        <f>외인!EJ57</f>
        <v>104026.31</v>
      </c>
      <c r="EK57" s="28">
        <f>시기외!EK57*$G$3+EK56*(1-$G$3)</f>
        <v>9.4608871918098016E-4</v>
      </c>
      <c r="EL57" s="28">
        <f>외인!EL57</f>
        <v>32349.88</v>
      </c>
      <c r="EM57" s="28">
        <f>시기외!EM57*$G$3+EM56*(1-$G$3)</f>
        <v>-4.1762752643588258E-3</v>
      </c>
      <c r="EN57" s="28">
        <f>외인!EN57</f>
        <v>46443.88</v>
      </c>
      <c r="EO57" s="28">
        <f>시기외!EO57*$G$3+EO56*(1-$G$3)</f>
        <v>1.6974585063002196E-3</v>
      </c>
      <c r="EP57" s="28">
        <f>외인!EP57</f>
        <v>177580.82</v>
      </c>
      <c r="EQ57" s="28">
        <f>시기외!EQ57*$G$3+EQ56*(1-$G$3)</f>
        <v>-1.768195880081064E-3</v>
      </c>
      <c r="ER57" s="28">
        <f>외인!ER57</f>
        <v>14026.92</v>
      </c>
      <c r="ES57" s="28">
        <f>시기외!ES57*$G$3+ES56*(1-$G$3)</f>
        <v>-4.5547404622546831E-3</v>
      </c>
      <c r="ET57" s="28">
        <f>외인!ET57</f>
        <v>180198.13</v>
      </c>
      <c r="EU57" s="28">
        <f>시기외!EU57*$G$3+EU56*(1-$G$3)</f>
        <v>-5.352894282520472E-4</v>
      </c>
      <c r="EV57" s="28">
        <f>외인!EV57</f>
        <v>42161.87</v>
      </c>
      <c r="EW57" s="28">
        <f>시기외!EW57*$G$3+EW56*(1-$G$3)</f>
        <v>-6.2657402970308393E-4</v>
      </c>
      <c r="EX57" s="28">
        <f>외인!EX57</f>
        <v>57679.29</v>
      </c>
      <c r="EY57" s="28">
        <f>시기외!EY57*$G$3+EY56*(1-$G$3)</f>
        <v>4.5826316657426652E-4</v>
      </c>
    </row>
    <row r="58" spans="1:155">
      <c r="A58" s="27">
        <f>외인!A58</f>
        <v>46146</v>
      </c>
      <c r="B58" s="28">
        <f>외인!B58</f>
        <v>5513736.5099999998</v>
      </c>
      <c r="C58" s="28">
        <f>시기외!C58*$G$3+C57*(1-$G$3)</f>
        <v>2.6182294827915186E-4</v>
      </c>
      <c r="D58" s="28">
        <f>외인!D58</f>
        <v>673862.28</v>
      </c>
      <c r="E58" s="28">
        <f>시기외!E58*$G$3+E57*(1-$G$3)</f>
        <v>-7.6289359345405483E-4</v>
      </c>
      <c r="F58" s="28">
        <f>외인!F58</f>
        <v>2210636.63</v>
      </c>
      <c r="G58" s="28">
        <f>시기외!G58*$G$3+G57*(1-$G$3)</f>
        <v>2.6332555806133387E-4</v>
      </c>
      <c r="H58" s="28">
        <f>외인!H58</f>
        <v>370887.89</v>
      </c>
      <c r="I58" s="28">
        <f>시기외!I58*$G$3+I57*(1-$G$3)</f>
        <v>1.7042219690486049E-3</v>
      </c>
      <c r="J58" s="28">
        <f>외인!J58</f>
        <v>45424.67</v>
      </c>
      <c r="K58" s="28">
        <f>시기외!K58*$G$3+K57*(1-$G$3)</f>
        <v>7.8314017740171256E-4</v>
      </c>
      <c r="L58" s="28">
        <f>외인!L58</f>
        <v>341233.76</v>
      </c>
      <c r="M58" s="28">
        <f>시기외!M58*$G$3+M57*(1-$G$3)</f>
        <v>1.9568739882253657E-3</v>
      </c>
      <c r="N58" s="28">
        <f>외인!N58</f>
        <v>245422.59</v>
      </c>
      <c r="O58" s="28">
        <f>시기외!O58*$G$3+O57*(1-$G$3)</f>
        <v>-1.2720535138063191E-3</v>
      </c>
      <c r="P58" s="28">
        <f>외인!P58</f>
        <v>189241.63</v>
      </c>
      <c r="Q58" s="28">
        <f>시기외!Q58*$G$3+Q57*(1-$G$3)</f>
        <v>-1.9053496255762869E-3</v>
      </c>
      <c r="R58" s="28">
        <f>외인!R58</f>
        <v>130896.73</v>
      </c>
      <c r="S58" s="28">
        <f>시기외!S58*$G$3+S57*(1-$G$3)</f>
        <v>-2.4096356035020945E-3</v>
      </c>
      <c r="T58" s="28">
        <f>외인!T58</f>
        <v>8945.75</v>
      </c>
      <c r="U58" s="28">
        <f>시기외!U58*$G$3+U57*(1-$G$3)</f>
        <v>1.6740002497589994E-3</v>
      </c>
      <c r="V58" s="28">
        <f>외인!V58</f>
        <v>131040.88</v>
      </c>
      <c r="W58" s="28">
        <f>시기외!W58*$G$3+W57*(1-$G$3)</f>
        <v>2.528336799802812E-3</v>
      </c>
      <c r="X58" s="28">
        <f>외인!X58</f>
        <v>2524258.7200000002</v>
      </c>
      <c r="Y58" s="28">
        <f>시기외!Y58*$G$3+Y57*(1-$G$3)</f>
        <v>7.2310806298501789E-4</v>
      </c>
      <c r="Z58" s="28">
        <f>외인!Z58</f>
        <v>42692.12</v>
      </c>
      <c r="AA58" s="28">
        <f>시기외!AA58*$G$3+AA57*(1-$G$3)</f>
        <v>-6.1147567984739225E-4</v>
      </c>
      <c r="AB58" s="28">
        <f>외인!AB58</f>
        <v>208164.57</v>
      </c>
      <c r="AC58" s="28">
        <f>시기외!AC58*$G$3+AC57*(1-$G$3)</f>
        <v>-5.5371355025895402E-4</v>
      </c>
      <c r="AD58" s="28">
        <f>외인!AD58</f>
        <v>19336.21</v>
      </c>
      <c r="AE58" s="28">
        <f>시기외!AE58*$G$3+AE57*(1-$G$3)</f>
        <v>-1.3635487681562964E-3</v>
      </c>
      <c r="AF58" s="28">
        <f>외인!AF58</f>
        <v>25287.87</v>
      </c>
      <c r="AG58" s="28">
        <f>시기외!AG58*$G$3+AG57*(1-$G$3)</f>
        <v>-3.1992422421272697E-4</v>
      </c>
      <c r="AH58" s="28">
        <f>외인!AH58</f>
        <v>234927.49</v>
      </c>
      <c r="AI58" s="28">
        <f>시기외!AI58*$G$3+AI57*(1-$G$3)</f>
        <v>5.503956804418775E-4</v>
      </c>
      <c r="AJ58" s="28">
        <f>외인!AJ58</f>
        <v>109305.49</v>
      </c>
      <c r="AK58" s="28">
        <f>시기외!AK58*$G$3+AK57*(1-$G$3)</f>
        <v>-3.0303063228688835E-3</v>
      </c>
      <c r="AL58" s="28">
        <f>외인!AL58</f>
        <v>92529.07</v>
      </c>
      <c r="AM58" s="28">
        <f>시기외!AM58*$G$3+AM57*(1-$G$3)</f>
        <v>-1.1328086585741782E-3</v>
      </c>
      <c r="AN58" s="28">
        <f>외인!AN58</f>
        <v>173219.58</v>
      </c>
      <c r="AO58" s="28">
        <f>시기외!AO58*$G$3+AO57*(1-$G$3)</f>
        <v>-1.2171427225940278E-3</v>
      </c>
      <c r="AP58" s="28">
        <f>외인!AP58</f>
        <v>195088.24</v>
      </c>
      <c r="AQ58" s="28">
        <f>시기외!AQ58*$G$3+AQ57*(1-$G$3)</f>
        <v>-9.4409956664157557E-4</v>
      </c>
      <c r="AR58" s="28">
        <f>외인!AR58</f>
        <v>24942.47</v>
      </c>
      <c r="AS58" s="28">
        <f>시기외!AS58*$G$3+AS57*(1-$G$3)</f>
        <v>1.1988380928979838E-3</v>
      </c>
      <c r="AT58" s="28">
        <f>외인!AT58</f>
        <v>86690.03</v>
      </c>
      <c r="AU58" s="28">
        <f>시기외!AU58*$G$3+AU57*(1-$G$3)</f>
        <v>7.2148363222645042E-4</v>
      </c>
      <c r="AV58" s="28">
        <f>외인!AV58</f>
        <v>49794.06</v>
      </c>
      <c r="AW58" s="28">
        <f>시기외!AW58*$G$3+AW57*(1-$G$3)</f>
        <v>3.8068137724203997E-4</v>
      </c>
      <c r="AX58" s="28">
        <f>외인!AX58</f>
        <v>73897.679999999993</v>
      </c>
      <c r="AY58" s="28">
        <f>시기외!AY58*$G$3+AY57*(1-$G$3)</f>
        <v>-1.6991497551269697E-3</v>
      </c>
      <c r="AZ58" s="28">
        <f>외인!AZ58</f>
        <v>2728568.84</v>
      </c>
      <c r="BA58" s="28">
        <f>시기외!BA58*$G$3+BA57*(1-$G$3)</f>
        <v>6.5475174052381465E-4</v>
      </c>
      <c r="BB58" s="28">
        <f>외인!BB58</f>
        <v>103099.44</v>
      </c>
      <c r="BC58" s="28">
        <f>시기외!BC58*$G$3+BC57*(1-$G$3)</f>
        <v>2.93089183204223E-5</v>
      </c>
      <c r="BD58" s="28">
        <f>외인!BD58</f>
        <v>39322.5</v>
      </c>
      <c r="BE58" s="28">
        <f>시기외!BE58*$G$3+BE57*(1-$G$3)</f>
        <v>-1.081037905461095E-3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110828.55</v>
      </c>
      <c r="BI58" s="28">
        <f>시기외!BI58*$G$3+BI57*(1-$G$3)</f>
        <v>3.2615736882258273E-3</v>
      </c>
      <c r="BJ58" s="28">
        <f>외인!BJ58</f>
        <v>142268.57</v>
      </c>
      <c r="BK58" s="28">
        <f>시기외!BK58*$G$3+BK57*(1-$G$3)</f>
        <v>7.3475767554704761E-4</v>
      </c>
      <c r="BL58" s="28">
        <f>외인!BL58</f>
        <v>50732.86</v>
      </c>
      <c r="BM58" s="28">
        <f>시기외!BM58*$G$3+BM57*(1-$G$3)</f>
        <v>-1.4068304651256125E-3</v>
      </c>
      <c r="BN58" s="28">
        <f>외인!BN58</f>
        <v>59271.1</v>
      </c>
      <c r="BO58" s="28">
        <f>시기외!BO58*$G$3+BO57*(1-$G$3)</f>
        <v>3.6682101013435181E-3</v>
      </c>
      <c r="BP58" s="28">
        <f>외인!BP58</f>
        <v>84455.34</v>
      </c>
      <c r="BQ58" s="28">
        <f>시기외!BQ58*$G$3+BQ57*(1-$G$3)</f>
        <v>-1.9249707720863625E-3</v>
      </c>
      <c r="BR58" s="28">
        <f>외인!BR58</f>
        <v>351502.72</v>
      </c>
      <c r="BS58" s="28">
        <f>시기외!BS58*$G$3+BS57*(1-$G$3)</f>
        <v>4.3278505954233003E-4</v>
      </c>
      <c r="BT58" s="28">
        <f>외인!BT58</f>
        <v>2570197.5499999998</v>
      </c>
      <c r="BU58" s="28">
        <f>시기외!BU58*$G$3+BU57*(1-$G$3)</f>
        <v>7.1527530246912193E-4</v>
      </c>
      <c r="BV58" s="28">
        <f>외인!BV58</f>
        <v>464747.68</v>
      </c>
      <c r="BW58" s="28">
        <f>시기외!BW58*$G$3+BW57*(1-$G$3)</f>
        <v>-3.0124751817451641E-4</v>
      </c>
      <c r="BX58" s="28">
        <f>외인!BX58</f>
        <v>75290.23</v>
      </c>
      <c r="BY58" s="28">
        <f>시기외!BY58*$G$3+BY57*(1-$G$3)</f>
        <v>-1.1437229454066304E-3</v>
      </c>
      <c r="BZ58" s="28">
        <f>외인!BZ58</f>
        <v>265748.65000000002</v>
      </c>
      <c r="CA58" s="28">
        <f>시기외!CA58*$G$3+CA57*(1-$G$3)</f>
        <v>-1.1863954724931195E-3</v>
      </c>
      <c r="CB58" s="28">
        <f>외인!CB58</f>
        <v>12966.18</v>
      </c>
      <c r="CC58" s="28">
        <f>시기외!CC58*$G$3+CC57*(1-$G$3)</f>
        <v>-2.2048564045188653E-3</v>
      </c>
      <c r="CD58" s="28">
        <f>외인!CD58</f>
        <v>29346.799999999999</v>
      </c>
      <c r="CE58" s="28">
        <f>시기외!CE58*$G$3+CE57*(1-$G$3)</f>
        <v>-4.7463788794887456E-3</v>
      </c>
      <c r="CF58" s="28">
        <f>외인!CF58</f>
        <v>28291.46</v>
      </c>
      <c r="CG58" s="28">
        <f>시기외!CG58*$G$3+CG57*(1-$G$3)</f>
        <v>3.3906018090485521E-3</v>
      </c>
      <c r="CH58" s="28">
        <f>외인!CH58</f>
        <v>70829.17</v>
      </c>
      <c r="CI58" s="28">
        <f>시기외!CI58*$G$3+CI57*(1-$G$3)</f>
        <v>5.0751657358334495E-4</v>
      </c>
      <c r="CJ58" s="28">
        <f>외인!CJ58</f>
        <v>362189.33</v>
      </c>
      <c r="CK58" s="28">
        <f>시기외!CK58*$G$3+CK57*(1-$G$3)</f>
        <v>-1.6587585956808312E-3</v>
      </c>
      <c r="CL58" s="28">
        <f>외인!CL58</f>
        <v>238211.02</v>
      </c>
      <c r="CM58" s="28">
        <f>시기외!CM58*$G$3+CM57*(1-$G$3)</f>
        <v>-5.5356944994136917E-4</v>
      </c>
      <c r="CN58" s="28">
        <f>외인!CN58</f>
        <v>128527.37</v>
      </c>
      <c r="CO58" s="28">
        <f>시기외!CO58*$G$3+CO57*(1-$G$3)</f>
        <v>-1.0244117981866689E-3</v>
      </c>
      <c r="CP58" s="28">
        <f>외인!CP58</f>
        <v>103664.29</v>
      </c>
      <c r="CQ58" s="28">
        <f>시기외!CQ58*$G$3+CQ57*(1-$G$3)</f>
        <v>3.0873990944334558E-5</v>
      </c>
      <c r="CR58" s="28">
        <f>외인!CR58</f>
        <v>167733.07</v>
      </c>
      <c r="CS58" s="28">
        <f>시기외!CS58*$G$3+CS57*(1-$G$3)</f>
        <v>-1.7084585662026854E-3</v>
      </c>
      <c r="CT58" s="28">
        <f>외인!CT58</f>
        <v>173434.99</v>
      </c>
      <c r="CU58" s="28">
        <f>시기외!CU58*$G$3+CU57*(1-$G$3)</f>
        <v>1.1127521943633066E-4</v>
      </c>
      <c r="CV58" s="28">
        <f>외인!CV58</f>
        <v>2570197.5499999998</v>
      </c>
      <c r="CW58" s="28">
        <f>시기외!CW58*$G$3+CW57*(1-$G$3)</f>
        <v>7.1527530246912193E-4</v>
      </c>
      <c r="CX58" s="28">
        <f>외인!CX58</f>
        <v>261661.33</v>
      </c>
      <c r="CY58" s="28">
        <f>시기외!CY58*$G$3+CY57*(1-$G$3)</f>
        <v>1.0116632262355857E-3</v>
      </c>
      <c r="CZ58" s="28">
        <f>외인!CZ58</f>
        <v>19714.61</v>
      </c>
      <c r="DA58" s="28">
        <f>시기외!DA58*$G$3+DA57*(1-$G$3)</f>
        <v>-1.7818078810030481E-3</v>
      </c>
      <c r="DB58" s="28">
        <f>외인!DB58</f>
        <v>39322.5</v>
      </c>
      <c r="DC58" s="28">
        <f>시기외!DC58*$G$3+DC57*(1-$G$3)</f>
        <v>-1.081037905461095E-3</v>
      </c>
      <c r="DD58" s="28">
        <f>외인!DD58</f>
        <v>8945.75</v>
      </c>
      <c r="DE58" s="28">
        <f>시기외!DE58*$G$3+DE57*(1-$G$3)</f>
        <v>1.6740002497589994E-3</v>
      </c>
      <c r="DF58" s="28">
        <f>외인!DF58</f>
        <v>56702.77</v>
      </c>
      <c r="DG58" s="28">
        <f>시기외!DG58*$G$3+DG57*(1-$G$3)</f>
        <v>-1.3018899796556512E-3</v>
      </c>
      <c r="DH58" s="28">
        <f>외인!DH58</f>
        <v>21013.84</v>
      </c>
      <c r="DI58" s="28">
        <f>시기외!DI58*$G$3+DI57*(1-$G$3)</f>
        <v>-6.4326696559471926E-3</v>
      </c>
      <c r="DJ58" s="28">
        <f>외인!DJ58</f>
        <v>734904.92</v>
      </c>
      <c r="DK58" s="28">
        <f>시기외!DK58*$G$3+DK57*(1-$G$3)</f>
        <v>6.1047036829384432E-4</v>
      </c>
      <c r="DL58" s="28">
        <f>외인!DL58</f>
        <v>103613.04</v>
      </c>
      <c r="DM58" s="28">
        <f>시기외!DM58*$G$3+DM57*(1-$G$3)</f>
        <v>-1.2869315756965918E-3</v>
      </c>
      <c r="DN58" s="28">
        <f>외인!DN58</f>
        <v>2570197.5499999998</v>
      </c>
      <c r="DO58" s="28">
        <f>시기외!DO58*$G$3+DO57*(1-$G$3)</f>
        <v>7.1527530246912193E-4</v>
      </c>
      <c r="DP58" s="28">
        <f>외인!DP58</f>
        <v>79673.95</v>
      </c>
      <c r="DQ58" s="28">
        <f>시기외!DQ58*$G$3+DQ57*(1-$G$3)</f>
        <v>-1.7985039518367109E-3</v>
      </c>
      <c r="DR58" s="28">
        <f>외인!DR58</f>
        <v>46955.12</v>
      </c>
      <c r="DS58" s="28">
        <f>시기외!DS58*$G$3+DS57*(1-$G$3)</f>
        <v>1.1588939304690935E-3</v>
      </c>
      <c r="DT58" s="28">
        <f>외인!DT58</f>
        <v>130896.73</v>
      </c>
      <c r="DU58" s="28">
        <f>시기외!DU58*$G$3+DU57*(1-$G$3)</f>
        <v>-2.4096356035020945E-3</v>
      </c>
      <c r="DV58" s="28">
        <f>외인!DV58</f>
        <v>36563.730000000003</v>
      </c>
      <c r="DW58" s="28">
        <f>시기외!DW58*$G$3+DW57*(1-$G$3)</f>
        <v>8.4987872423316593E-4</v>
      </c>
      <c r="DX58" s="28">
        <f>외인!DX58</f>
        <v>131040.88</v>
      </c>
      <c r="DY58" s="28">
        <f>시기외!DY58*$G$3+DY57*(1-$G$3)</f>
        <v>2.528336799802812E-3</v>
      </c>
      <c r="DZ58" s="28">
        <f>외인!DZ58</f>
        <v>8798.24</v>
      </c>
      <c r="EA58" s="28">
        <f>시기외!EA58*$G$3+EA57*(1-$G$3)</f>
        <v>-5.3975049964675851E-4</v>
      </c>
      <c r="EB58" s="28">
        <f>외인!EB58</f>
        <v>12726.66</v>
      </c>
      <c r="EC58" s="28">
        <f>시기외!EC58*$G$3+EC57*(1-$G$3)</f>
        <v>-1.614007645766006E-3</v>
      </c>
      <c r="ED58" s="28">
        <f>외인!ED58</f>
        <v>11264.11</v>
      </c>
      <c r="EE58" s="28">
        <f>시기외!EE58*$G$3+EE57*(1-$G$3)</f>
        <v>-8.5275434797384543E-4</v>
      </c>
      <c r="EF58" s="28">
        <f>외인!EF58</f>
        <v>230246.87</v>
      </c>
      <c r="EG58" s="28">
        <f>시기외!EG58*$G$3+EG57*(1-$G$3)</f>
        <v>-1.6586660658647779E-3</v>
      </c>
      <c r="EH58" s="28">
        <f>외인!EH58</f>
        <v>254347.99</v>
      </c>
      <c r="EI58" s="28">
        <f>시기외!EI58*$G$3+EI57*(1-$G$3)</f>
        <v>4.6957064729329762E-4</v>
      </c>
      <c r="EJ58" s="28">
        <f>외인!EJ58</f>
        <v>104321.3</v>
      </c>
      <c r="EK58" s="28">
        <f>시기외!EK58*$G$3+EK57*(1-$G$3)</f>
        <v>7.0470840205525006E-4</v>
      </c>
      <c r="EL58" s="28">
        <f>외인!EL58</f>
        <v>31946.959999999999</v>
      </c>
      <c r="EM58" s="28">
        <f>시기외!EM58*$G$3+EM57*(1-$G$3)</f>
        <v>-4.40632340174529E-3</v>
      </c>
      <c r="EN58" s="28">
        <f>외인!EN58</f>
        <v>46955.12</v>
      </c>
      <c r="EO58" s="28">
        <f>시기외!EO58*$G$3+EO57*(1-$G$3)</f>
        <v>1.1588939304690935E-3</v>
      </c>
      <c r="EP58" s="28">
        <f>외인!EP58</f>
        <v>182805.14</v>
      </c>
      <c r="EQ58" s="28">
        <f>시기외!EQ58*$G$3+EQ57*(1-$G$3)</f>
        <v>-1.5361158080305381E-3</v>
      </c>
      <c r="ER58" s="28">
        <f>외인!ER58</f>
        <v>14248.75</v>
      </c>
      <c r="ES58" s="28">
        <f>시기외!ES58*$G$3+ES57*(1-$G$3)</f>
        <v>-4.067147265425796E-3</v>
      </c>
      <c r="ET58" s="28">
        <f>외인!ET58</f>
        <v>195088.24</v>
      </c>
      <c r="EU58" s="28">
        <f>시기외!EU58*$G$3+EU57*(1-$G$3)</f>
        <v>-9.4409956664157557E-4</v>
      </c>
      <c r="EV58" s="28">
        <f>외인!EV58</f>
        <v>42692.12</v>
      </c>
      <c r="EW58" s="28">
        <f>시기외!EW58*$G$3+EW57*(1-$G$3)</f>
        <v>-6.1147567984739225E-4</v>
      </c>
      <c r="EX58" s="28">
        <f>외인!EX58</f>
        <v>60972.17</v>
      </c>
      <c r="EY58" s="28">
        <f>시기외!EY58*$G$3+EY57*(1-$G$3)</f>
        <v>5.0256761741040653E-4</v>
      </c>
    </row>
    <row r="59" spans="1:155">
      <c r="A59" s="27">
        <f>외인!A59</f>
        <v>46148</v>
      </c>
      <c r="B59" s="28">
        <f>외인!B59</f>
        <v>5868742.3300000001</v>
      </c>
      <c r="C59" s="28">
        <f>시기외!C59*$G$3+C58*(1-$G$3)</f>
        <v>3.4281995310784141E-4</v>
      </c>
      <c r="D59" s="28">
        <f>외인!D59</f>
        <v>671717.13</v>
      </c>
      <c r="E59" s="28">
        <f>시기외!E59*$G$3+E58*(1-$G$3)</f>
        <v>-9.8057022741492267E-4</v>
      </c>
      <c r="F59" s="28">
        <f>외인!F59</f>
        <v>2426729.7400000002</v>
      </c>
      <c r="G59" s="28">
        <f>시기외!G59*$G$3+G58*(1-$G$3)</f>
        <v>5.2243970469254735E-4</v>
      </c>
      <c r="H59" s="28">
        <f>외인!H59</f>
        <v>378015.55</v>
      </c>
      <c r="I59" s="28">
        <f>시기외!I59*$G$3+I58*(1-$G$3)</f>
        <v>1.8803797996938131E-3</v>
      </c>
      <c r="J59" s="28">
        <f>외인!J59</f>
        <v>44490.46</v>
      </c>
      <c r="K59" s="28">
        <f>시기외!K59*$G$3+K58*(1-$G$3)</f>
        <v>2.5285443926617037E-4</v>
      </c>
      <c r="L59" s="28">
        <f>외인!L59</f>
        <v>348630.51</v>
      </c>
      <c r="M59" s="28">
        <f>시기외!M59*$G$3+M58*(1-$G$3)</f>
        <v>2.1673167657176818E-3</v>
      </c>
      <c r="N59" s="28">
        <f>외인!N59</f>
        <v>247805.26</v>
      </c>
      <c r="O59" s="28">
        <f>시기외!O59*$G$3+O58*(1-$G$3)</f>
        <v>-1.0088371778305561E-3</v>
      </c>
      <c r="P59" s="28">
        <f>외인!P59</f>
        <v>186892.36</v>
      </c>
      <c r="Q59" s="28">
        <f>시기외!Q59*$G$3+Q58*(1-$G$3)</f>
        <v>-2.3187053806882187E-3</v>
      </c>
      <c r="R59" s="28">
        <f>외인!R59</f>
        <v>131482.75</v>
      </c>
      <c r="S59" s="28">
        <f>시기외!S59*$G$3+S58*(1-$G$3)</f>
        <v>-2.7064683226858013E-3</v>
      </c>
      <c r="T59" s="28">
        <f>외인!T59</f>
        <v>8815.34</v>
      </c>
      <c r="U59" s="28">
        <f>시기외!U59*$G$3+U58*(1-$G$3)</f>
        <v>1.6873182689651962E-3</v>
      </c>
      <c r="V59" s="28">
        <f>외인!V59</f>
        <v>132659.01</v>
      </c>
      <c r="W59" s="28">
        <f>시기외!W59*$G$3+W58*(1-$G$3)</f>
        <v>2.2620593637851035E-3</v>
      </c>
      <c r="X59" s="28">
        <f>외인!X59</f>
        <v>2833129.16</v>
      </c>
      <c r="Y59" s="28">
        <f>시기외!Y59*$G$3+Y58*(1-$G$3)</f>
        <v>9.8217694686648384E-4</v>
      </c>
      <c r="Z59" s="28">
        <f>외인!Z59</f>
        <v>42573.38</v>
      </c>
      <c r="AA59" s="28">
        <f>시기외!AA59*$G$3+AA58*(1-$G$3)</f>
        <v>-6.7803013791520772E-4</v>
      </c>
      <c r="AB59" s="28">
        <f>외인!AB59</f>
        <v>207092.13</v>
      </c>
      <c r="AC59" s="28">
        <f>시기외!AC59*$G$3+AC58*(1-$G$3)</f>
        <v>-5.3552044458625068E-4</v>
      </c>
      <c r="AD59" s="28">
        <f>외인!AD59</f>
        <v>19143.11</v>
      </c>
      <c r="AE59" s="28">
        <f>시기외!AE59*$G$3+AE58*(1-$G$3)</f>
        <v>-1.5559251611474965E-3</v>
      </c>
      <c r="AF59" s="28">
        <f>외인!AF59</f>
        <v>24653.599999999999</v>
      </c>
      <c r="AG59" s="28">
        <f>시기외!AG59*$G$3+AG58*(1-$G$3)</f>
        <v>-5.4147224681981142E-4</v>
      </c>
      <c r="AH59" s="28">
        <f>외인!AH59</f>
        <v>226401.61</v>
      </c>
      <c r="AI59" s="28">
        <f>시기외!AI59*$G$3+AI58*(1-$G$3)</f>
        <v>2.6987275810108906E-4</v>
      </c>
      <c r="AJ59" s="28">
        <f>외인!AJ59</f>
        <v>107191.57</v>
      </c>
      <c r="AK59" s="28">
        <f>시기외!AK59*$G$3+AK58*(1-$G$3)</f>
        <v>-3.4791313817665007E-3</v>
      </c>
      <c r="AL59" s="28">
        <f>외인!AL59</f>
        <v>91907.42</v>
      </c>
      <c r="AM59" s="28">
        <f>시기외!AM59*$G$3+AM58*(1-$G$3)</f>
        <v>-1.1016175364257016E-3</v>
      </c>
      <c r="AN59" s="28">
        <f>외인!AN59</f>
        <v>175625.26</v>
      </c>
      <c r="AO59" s="28">
        <f>시기외!AO59*$G$3+AO58*(1-$G$3)</f>
        <v>-8.7652148506844993E-4</v>
      </c>
      <c r="AP59" s="28">
        <f>외인!AP59</f>
        <v>208179.69</v>
      </c>
      <c r="AQ59" s="28">
        <f>시기외!AQ59*$G$3+AQ58*(1-$G$3)</f>
        <v>-1.2554043340887765E-3</v>
      </c>
      <c r="AR59" s="28">
        <f>외인!AR59</f>
        <v>24610.6</v>
      </c>
      <c r="AS59" s="28">
        <f>시기외!AS59*$G$3+AS58*(1-$G$3)</f>
        <v>8.1067436376641429E-4</v>
      </c>
      <c r="AT59" s="28">
        <f>외인!AT59</f>
        <v>86961.63</v>
      </c>
      <c r="AU59" s="28">
        <f>시기외!AU59*$G$3+AU58*(1-$G$3)</f>
        <v>9.2181709197852258E-4</v>
      </c>
      <c r="AV59" s="28">
        <f>외인!AV59</f>
        <v>48604.05</v>
      </c>
      <c r="AW59" s="28">
        <f>시기외!AW59*$G$3+AW58*(1-$G$3)</f>
        <v>1.421996467514233E-4</v>
      </c>
      <c r="AX59" s="28">
        <f>외인!AX59</f>
        <v>73535.95</v>
      </c>
      <c r="AY59" s="28">
        <f>시기외!AY59*$G$3+AY58*(1-$G$3)</f>
        <v>-1.8818576866572064E-3</v>
      </c>
      <c r="AZ59" s="28">
        <f>외인!AZ59</f>
        <v>3038135.73</v>
      </c>
      <c r="BA59" s="28">
        <f>시기외!BA59*$G$3+BA58*(1-$G$3)</f>
        <v>8.8530483408338738E-4</v>
      </c>
      <c r="BB59" s="28">
        <f>외인!BB59</f>
        <v>109745.64</v>
      </c>
      <c r="BC59" s="28">
        <f>시기외!BC59*$G$3+BC58*(1-$G$3)</f>
        <v>1.0245972039787563E-6</v>
      </c>
      <c r="BD59" s="28">
        <f>외인!BD59</f>
        <v>39439.68</v>
      </c>
      <c r="BE59" s="28">
        <f>시기외!BE59*$G$3+BE58*(1-$G$3)</f>
        <v>-1.1674179593355537E-3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112654.32</v>
      </c>
      <c r="BI59" s="28">
        <f>시기외!BI59*$G$3+BI58*(1-$G$3)</f>
        <v>3.3946282791645606E-3</v>
      </c>
      <c r="BJ59" s="28">
        <f>외인!BJ59</f>
        <v>145082.72</v>
      </c>
      <c r="BK59" s="28">
        <f>시기외!BK59*$G$3+BK58*(1-$G$3)</f>
        <v>9.8264740768453426E-4</v>
      </c>
      <c r="BL59" s="28">
        <f>외인!BL59</f>
        <v>52843.06</v>
      </c>
      <c r="BM59" s="28">
        <f>시기외!BM59*$G$3+BM58*(1-$G$3)</f>
        <v>-1.2486516946640853E-3</v>
      </c>
      <c r="BN59" s="28">
        <f>외인!BN59</f>
        <v>59285.1</v>
      </c>
      <c r="BO59" s="28">
        <f>시기외!BO59*$G$3+BO58*(1-$G$3)</f>
        <v>3.9007754698135552E-3</v>
      </c>
      <c r="BP59" s="28">
        <f>외인!BP59</f>
        <v>84261.38</v>
      </c>
      <c r="BQ59" s="28">
        <f>시기외!BQ59*$G$3+BQ58*(1-$G$3)</f>
        <v>-2.0390832859082117E-3</v>
      </c>
      <c r="BR59" s="28">
        <f>외인!BR59</f>
        <v>363500.96</v>
      </c>
      <c r="BS59" s="28">
        <f>시기외!BS59*$G$3+BS58*(1-$G$3)</f>
        <v>-7.1861913527263542E-5</v>
      </c>
      <c r="BT59" s="28">
        <f>외인!BT59</f>
        <v>2879095.3</v>
      </c>
      <c r="BU59" s="28">
        <f>시기외!BU59*$G$3+BU58*(1-$G$3)</f>
        <v>9.6817655444093593E-4</v>
      </c>
      <c r="BV59" s="28">
        <f>외인!BV59</f>
        <v>485083.6</v>
      </c>
      <c r="BW59" s="28">
        <f>시기외!BW59*$G$3+BW58*(1-$G$3)</f>
        <v>-3.1749206761295425E-4</v>
      </c>
      <c r="BX59" s="28">
        <f>외인!BX59</f>
        <v>73836.3</v>
      </c>
      <c r="BY59" s="28">
        <f>시기외!BY59*$G$3+BY58*(1-$G$3)</f>
        <v>-1.3845086783488541E-3</v>
      </c>
      <c r="BZ59" s="28">
        <f>외인!BZ59</f>
        <v>267532.69</v>
      </c>
      <c r="CA59" s="28">
        <f>시기외!CA59*$G$3+CA58*(1-$G$3)</f>
        <v>-9.5235386684001911E-4</v>
      </c>
      <c r="CB59" s="28">
        <f>외인!CB59</f>
        <v>12658.91</v>
      </c>
      <c r="CC59" s="28">
        <f>시기외!CC59*$G$3+CC58*(1-$G$3)</f>
        <v>-2.5989712850171083E-3</v>
      </c>
      <c r="CD59" s="28">
        <f>외인!CD59</f>
        <v>28323.87</v>
      </c>
      <c r="CE59" s="28">
        <f>시기외!CE59*$G$3+CE58*(1-$G$3)</f>
        <v>-5.2548610110543454E-3</v>
      </c>
      <c r="CF59" s="28">
        <f>외인!CF59</f>
        <v>27763.54</v>
      </c>
      <c r="CG59" s="28">
        <f>시기외!CG59*$G$3+CG58*(1-$G$3)</f>
        <v>3.2803570062516145E-3</v>
      </c>
      <c r="CH59" s="28">
        <f>외인!CH59</f>
        <v>69152.91</v>
      </c>
      <c r="CI59" s="28">
        <f>시기외!CI59*$G$3+CI58*(1-$G$3)</f>
        <v>3.097469376217159E-4</v>
      </c>
      <c r="CJ59" s="28">
        <f>외인!CJ59</f>
        <v>355495.41</v>
      </c>
      <c r="CK59" s="28">
        <f>시기외!CK59*$G$3+CK58*(1-$G$3)</f>
        <v>-1.9505632646972626E-3</v>
      </c>
      <c r="CL59" s="28">
        <f>외인!CL59</f>
        <v>236529.15</v>
      </c>
      <c r="CM59" s="28">
        <f>시기외!CM59*$G$3+CM58*(1-$G$3)</f>
        <v>-5.8820800931581245E-4</v>
      </c>
      <c r="CN59" s="28">
        <f>외인!CN59</f>
        <v>142273.15</v>
      </c>
      <c r="CO59" s="28">
        <f>시기외!CO59*$G$3+CO58*(1-$G$3)</f>
        <v>-8.1066662568933198E-4</v>
      </c>
      <c r="CP59" s="28">
        <f>외인!CP59</f>
        <v>110302.48</v>
      </c>
      <c r="CQ59" s="28">
        <f>시기외!CQ59*$G$3+CQ58*(1-$G$3)</f>
        <v>3.0826111108528214E-6</v>
      </c>
      <c r="CR59" s="28">
        <f>외인!CR59</f>
        <v>167418.63</v>
      </c>
      <c r="CS59" s="28">
        <f>시기외!CS59*$G$3+CS58*(1-$G$3)</f>
        <v>-1.9177011626573903E-3</v>
      </c>
      <c r="CT59" s="28">
        <f>외인!CT59</f>
        <v>176010.54</v>
      </c>
      <c r="CU59" s="28">
        <f>시기외!CU59*$G$3+CU58*(1-$G$3)</f>
        <v>-2.0971570746332422E-4</v>
      </c>
      <c r="CV59" s="28">
        <f>외인!CV59</f>
        <v>2879095.3</v>
      </c>
      <c r="CW59" s="28">
        <f>시기외!CW59*$G$3+CW58*(1-$G$3)</f>
        <v>9.6817655444093593E-4</v>
      </c>
      <c r="CX59" s="28">
        <f>외인!CX59</f>
        <v>267420.21000000002</v>
      </c>
      <c r="CY59" s="28">
        <f>시기외!CY59*$G$3+CY58*(1-$G$3)</f>
        <v>1.0994655813557869E-3</v>
      </c>
      <c r="CZ59" s="28">
        <f>외인!CZ59</f>
        <v>19987.2</v>
      </c>
      <c r="DA59" s="28">
        <f>시기외!DA59*$G$3+DA58*(1-$G$3)</f>
        <v>-2.3421407211039118E-3</v>
      </c>
      <c r="DB59" s="28">
        <f>외인!DB59</f>
        <v>39439.68</v>
      </c>
      <c r="DC59" s="28">
        <f>시기외!DC59*$G$3+DC58*(1-$G$3)</f>
        <v>-1.1674179593355537E-3</v>
      </c>
      <c r="DD59" s="28">
        <f>외인!DD59</f>
        <v>8815.34</v>
      </c>
      <c r="DE59" s="28">
        <f>시기외!DE59*$G$3+DE58*(1-$G$3)</f>
        <v>1.6873182689651962E-3</v>
      </c>
      <c r="DF59" s="28">
        <f>외인!DF59</f>
        <v>55595.85</v>
      </c>
      <c r="DG59" s="28">
        <f>시기외!DG59*$G$3+DG58*(1-$G$3)</f>
        <v>-1.5244586674390333E-3</v>
      </c>
      <c r="DH59" s="28">
        <f>외인!DH59</f>
        <v>20203.29</v>
      </c>
      <c r="DI59" s="28">
        <f>시기외!DI59*$G$3+DI58*(1-$G$3)</f>
        <v>-7.0317260051221469E-3</v>
      </c>
      <c r="DJ59" s="28">
        <f>외인!DJ59</f>
        <v>747157.26</v>
      </c>
      <c r="DK59" s="28">
        <f>시기외!DK59*$G$3+DK58*(1-$G$3)</f>
        <v>3.9645356222925182E-4</v>
      </c>
      <c r="DL59" s="28">
        <f>외인!DL59</f>
        <v>117384.51</v>
      </c>
      <c r="DM59" s="28">
        <f>시기외!DM59*$G$3+DM58*(1-$G$3)</f>
        <v>-1.0002919573940873E-3</v>
      </c>
      <c r="DN59" s="28">
        <f>외인!DN59</f>
        <v>2879095.3</v>
      </c>
      <c r="DO59" s="28">
        <f>시기외!DO59*$G$3+DO58*(1-$G$3)</f>
        <v>9.6817655444093593E-4</v>
      </c>
      <c r="DP59" s="28">
        <f>외인!DP59</f>
        <v>77662.42</v>
      </c>
      <c r="DQ59" s="28">
        <f>시기외!DQ59*$G$3+DQ58*(1-$G$3)</f>
        <v>-2.3188701345280161E-3</v>
      </c>
      <c r="DR59" s="28">
        <f>외인!DR59</f>
        <v>45779.86</v>
      </c>
      <c r="DS59" s="28">
        <f>시기외!DS59*$G$3+DS58*(1-$G$3)</f>
        <v>4.9002740978401562E-4</v>
      </c>
      <c r="DT59" s="28">
        <f>외인!DT59</f>
        <v>131482.75</v>
      </c>
      <c r="DU59" s="28">
        <f>시기외!DU59*$G$3+DU58*(1-$G$3)</f>
        <v>-2.7064683226858013E-3</v>
      </c>
      <c r="DV59" s="28">
        <f>외인!DV59</f>
        <v>35669.629999999997</v>
      </c>
      <c r="DW59" s="28">
        <f>시기외!DW59*$G$3+DW58*(1-$G$3)</f>
        <v>9.6631106505613981E-4</v>
      </c>
      <c r="DX59" s="28">
        <f>외인!DX59</f>
        <v>132659.01</v>
      </c>
      <c r="DY59" s="28">
        <f>시기외!DY59*$G$3+DY58*(1-$G$3)</f>
        <v>2.2620593637851035E-3</v>
      </c>
      <c r="DZ59" s="28">
        <f>외인!DZ59</f>
        <v>8553.66</v>
      </c>
      <c r="EA59" s="28">
        <f>시기외!EA59*$G$3+EA58*(1-$G$3)</f>
        <v>-9.1391615579128089E-4</v>
      </c>
      <c r="EB59" s="28">
        <f>외인!EB59</f>
        <v>12339.47</v>
      </c>
      <c r="EC59" s="28">
        <f>시기외!EC59*$G$3+EC58*(1-$G$3)</f>
        <v>-2.0225029498630309E-3</v>
      </c>
      <c r="ED59" s="28">
        <f>외인!ED59</f>
        <v>10887.82</v>
      </c>
      <c r="EE59" s="28">
        <f>시기외!EE59*$G$3+EE58*(1-$G$3)</f>
        <v>-1.0636514669569548E-3</v>
      </c>
      <c r="EF59" s="28">
        <f>외인!EF59</f>
        <v>226520.41</v>
      </c>
      <c r="EG59" s="28">
        <f>시기외!EG59*$G$3+EG58*(1-$G$3)</f>
        <v>-1.9205397566333551E-3</v>
      </c>
      <c r="EH59" s="28">
        <f>외인!EH59</f>
        <v>278061.09999999998</v>
      </c>
      <c r="EI59" s="28">
        <f>시기외!EI59*$G$3+EI58*(1-$G$3)</f>
        <v>1.8572637393362879E-4</v>
      </c>
      <c r="EJ59" s="28">
        <f>외인!EJ59</f>
        <v>101792.6</v>
      </c>
      <c r="EK59" s="28">
        <f>시기외!EK59*$G$3+EK58*(1-$G$3)</f>
        <v>3.3796857936744504E-4</v>
      </c>
      <c r="EL59" s="28">
        <f>외인!EL59</f>
        <v>30861.89</v>
      </c>
      <c r="EM59" s="28">
        <f>시기외!EM59*$G$3+EM58*(1-$G$3)</f>
        <v>-4.883150133160194E-3</v>
      </c>
      <c r="EN59" s="28">
        <f>외인!EN59</f>
        <v>45779.86</v>
      </c>
      <c r="EO59" s="28">
        <f>시기외!EO59*$G$3+EO58*(1-$G$3)</f>
        <v>4.9002740978401562E-4</v>
      </c>
      <c r="EP59" s="28">
        <f>외인!EP59</f>
        <v>180318.2</v>
      </c>
      <c r="EQ59" s="28">
        <f>시기외!EQ59*$G$3+EQ58*(1-$G$3)</f>
        <v>-1.1381273652959192E-3</v>
      </c>
      <c r="ER59" s="28">
        <f>외인!ER59</f>
        <v>14175.97</v>
      </c>
      <c r="ES59" s="28">
        <f>시기외!ES59*$G$3+ES58*(1-$G$3)</f>
        <v>-3.770591706207701E-3</v>
      </c>
      <c r="ET59" s="28">
        <f>외인!ET59</f>
        <v>208179.69</v>
      </c>
      <c r="EU59" s="28">
        <f>시기외!EU59*$G$3+EU58*(1-$G$3)</f>
        <v>-1.2554043340887765E-3</v>
      </c>
      <c r="EV59" s="28">
        <f>외인!EV59</f>
        <v>42573.38</v>
      </c>
      <c r="EW59" s="28">
        <f>시기외!EW59*$G$3+EW58*(1-$G$3)</f>
        <v>-6.7803013791520772E-4</v>
      </c>
      <c r="EX59" s="28">
        <f>외인!EX59</f>
        <v>67729.100000000006</v>
      </c>
      <c r="EY59" s="28">
        <f>시기외!EY59*$G$3+EY58*(1-$G$3)</f>
        <v>4.8869231255314622E-4</v>
      </c>
    </row>
    <row r="60" spans="1:155">
      <c r="A60" s="27">
        <f>외인!A60</f>
        <v>46149</v>
      </c>
      <c r="B60" s="28">
        <f>외인!B60</f>
        <v>5952488.9299999997</v>
      </c>
      <c r="C60" s="28">
        <f>시기외!C60*$G$3+C59*(1-$G$3)</f>
        <v>2.5520018686772704E-4</v>
      </c>
      <c r="D60" s="28">
        <f>외인!D60</f>
        <v>666656.18000000005</v>
      </c>
      <c r="E60" s="28">
        <f>시기외!E60*$G$3+E59*(1-$G$3)</f>
        <v>-9.8464724492406254E-4</v>
      </c>
      <c r="F60" s="28">
        <f>외인!F60</f>
        <v>2471397.2799999998</v>
      </c>
      <c r="G60" s="28">
        <f>시기외!G60*$G$3+G59*(1-$G$3)</f>
        <v>5.3032897793793218E-4</v>
      </c>
      <c r="H60" s="28">
        <f>외인!H60</f>
        <v>379366.36</v>
      </c>
      <c r="I60" s="28">
        <f>시기외!I60*$G$3+I59*(1-$G$3)</f>
        <v>1.8365119791816666E-3</v>
      </c>
      <c r="J60" s="28">
        <f>외인!J60</f>
        <v>43773.82</v>
      </c>
      <c r="K60" s="28">
        <f>시기외!K60*$G$3+K59*(1-$G$3)</f>
        <v>-4.2232399355628027E-4</v>
      </c>
      <c r="L60" s="28">
        <f>외인!L60</f>
        <v>350800.45</v>
      </c>
      <c r="M60" s="28">
        <f>시기외!M60*$G$3+M59*(1-$G$3)</f>
        <v>2.124225997072033E-3</v>
      </c>
      <c r="N60" s="28">
        <f>외인!N60</f>
        <v>254710.7</v>
      </c>
      <c r="O60" s="28">
        <f>시기외!O60*$G$3+O59*(1-$G$3)</f>
        <v>-1.1260007956730457E-3</v>
      </c>
      <c r="P60" s="28">
        <f>외인!P60</f>
        <v>187647.51</v>
      </c>
      <c r="Q60" s="28">
        <f>시기외!Q60*$G$3+Q59*(1-$G$3)</f>
        <v>-2.5037337301719877E-3</v>
      </c>
      <c r="R60" s="28">
        <f>외인!R60</f>
        <v>130808.28</v>
      </c>
      <c r="S60" s="28">
        <f>시기외!S60*$G$3+S59*(1-$G$3)</f>
        <v>-3.1618047466197572E-3</v>
      </c>
      <c r="T60" s="28">
        <f>외인!T60</f>
        <v>8818.76</v>
      </c>
      <c r="U60" s="28">
        <f>시기외!U60*$G$3+U59*(1-$G$3)</f>
        <v>1.5913680122638439E-3</v>
      </c>
      <c r="V60" s="28">
        <f>외인!V60</f>
        <v>131112.26999999999</v>
      </c>
      <c r="W60" s="28">
        <f>시기외!W60*$G$3+W59*(1-$G$3)</f>
        <v>2.0273647443035054E-3</v>
      </c>
      <c r="X60" s="28">
        <f>외인!X60</f>
        <v>2902373.59</v>
      </c>
      <c r="Y60" s="28">
        <f>시기외!Y60*$G$3+Y59*(1-$G$3)</f>
        <v>9.9739396519282048E-4</v>
      </c>
      <c r="Z60" s="28">
        <f>외인!Z60</f>
        <v>43147.48</v>
      </c>
      <c r="AA60" s="28">
        <f>시기외!AA60*$G$3+AA59*(1-$G$3)</f>
        <v>-7.0614376189619403E-4</v>
      </c>
      <c r="AB60" s="28">
        <f>외인!AB60</f>
        <v>209667.77</v>
      </c>
      <c r="AC60" s="28">
        <f>시기외!AC60*$G$3+AC59*(1-$G$3)</f>
        <v>-5.329659436061028E-4</v>
      </c>
      <c r="AD60" s="28">
        <f>외인!AD60</f>
        <v>20153.57</v>
      </c>
      <c r="AE60" s="28">
        <f>시기외!AE60*$G$3+AE59*(1-$G$3)</f>
        <v>-1.1013582710901301E-3</v>
      </c>
      <c r="AF60" s="28">
        <f>외인!AF60</f>
        <v>25266.9</v>
      </c>
      <c r="AG60" s="28">
        <f>시기외!AG60*$G$3+AG59*(1-$G$3)</f>
        <v>-5.2313676495849217E-4</v>
      </c>
      <c r="AH60" s="28">
        <f>외인!AH60</f>
        <v>234598.74</v>
      </c>
      <c r="AI60" s="28">
        <f>시기외!AI60*$G$3+AI59*(1-$G$3)</f>
        <v>1.4364622337346121E-4</v>
      </c>
      <c r="AJ60" s="28">
        <f>외인!AJ60</f>
        <v>105125.17</v>
      </c>
      <c r="AK60" s="28">
        <f>시기외!AK60*$G$3+AK59*(1-$G$3)</f>
        <v>-4.0933379758814562E-3</v>
      </c>
      <c r="AL60" s="28">
        <f>외인!AL60</f>
        <v>93041.36</v>
      </c>
      <c r="AM60" s="28">
        <f>시기외!AM60*$G$3+AM59*(1-$G$3)</f>
        <v>-1.091802226184359E-3</v>
      </c>
      <c r="AN60" s="28">
        <f>외인!AN60</f>
        <v>181291.71</v>
      </c>
      <c r="AO60" s="28">
        <f>시기외!AO60*$G$3+AO59*(1-$G$3)</f>
        <v>-1.0440321536861934E-3</v>
      </c>
      <c r="AP60" s="28">
        <f>외인!AP60</f>
        <v>208177.59</v>
      </c>
      <c r="AQ60" s="28">
        <f>시기외!AQ60*$G$3+AQ59*(1-$G$3)</f>
        <v>-1.280259555983213E-3</v>
      </c>
      <c r="AR60" s="28">
        <f>외인!AR60</f>
        <v>25547.81</v>
      </c>
      <c r="AS60" s="28">
        <f>시기외!AS60*$G$3+AS59*(1-$G$3)</f>
        <v>8.617944786389717E-4</v>
      </c>
      <c r="AT60" s="28">
        <f>외인!AT60</f>
        <v>87400.9</v>
      </c>
      <c r="AU60" s="28">
        <f>시기외!AU60*$G$3+AU59*(1-$G$3)</f>
        <v>1.0115228334802065E-3</v>
      </c>
      <c r="AV60" s="28">
        <f>외인!AV60</f>
        <v>48316.37</v>
      </c>
      <c r="AW60" s="28">
        <f>시기외!AW60*$G$3+AW59*(1-$G$3)</f>
        <v>-9.492518038372482E-5</v>
      </c>
      <c r="AX60" s="28">
        <f>외인!AX60</f>
        <v>77203.199999999997</v>
      </c>
      <c r="AY60" s="28">
        <f>시기외!AY60*$G$3+AY59*(1-$G$3)</f>
        <v>-2.5783305404039349E-3</v>
      </c>
      <c r="AZ60" s="28">
        <f>외인!AZ60</f>
        <v>3107060.84</v>
      </c>
      <c r="BA60" s="28">
        <f>시기외!BA60*$G$3+BA59*(1-$G$3)</f>
        <v>8.7559216836714338E-4</v>
      </c>
      <c r="BB60" s="28">
        <f>외인!BB60</f>
        <v>110359.54</v>
      </c>
      <c r="BC60" s="28">
        <f>시기외!BC60*$G$3+BC59*(1-$G$3)</f>
        <v>-1.6084619112793164E-5</v>
      </c>
      <c r="BD60" s="28">
        <f>외인!BD60</f>
        <v>39317.33</v>
      </c>
      <c r="BE60" s="28">
        <f>시기외!BE60*$G$3+BE59*(1-$G$3)</f>
        <v>-1.2739681276705129E-3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111657.68</v>
      </c>
      <c r="BI60" s="28">
        <f>시기외!BI60*$G$3+BI59*(1-$G$3)</f>
        <v>3.3346009664077252E-3</v>
      </c>
      <c r="BJ60" s="28">
        <f>외인!BJ60</f>
        <v>144632.26</v>
      </c>
      <c r="BK60" s="28">
        <f>시기외!BK60*$G$3+BK59*(1-$G$3)</f>
        <v>9.9831311648437056E-4</v>
      </c>
      <c r="BL60" s="28">
        <f>외인!BL60</f>
        <v>48774.59</v>
      </c>
      <c r="BM60" s="28">
        <f>시기외!BM60*$G$3+BM59*(1-$G$3)</f>
        <v>-1.643521632347602E-3</v>
      </c>
      <c r="BN60" s="28">
        <f>외인!BN60</f>
        <v>61581.54</v>
      </c>
      <c r="BO60" s="28">
        <f>시기외!BO60*$G$3+BO59*(1-$G$3)</f>
        <v>3.561873308235858E-3</v>
      </c>
      <c r="BP60" s="28">
        <f>외인!BP60</f>
        <v>87637.49</v>
      </c>
      <c r="BQ60" s="28">
        <f>시기외!BQ60*$G$3+BQ59*(1-$G$3)</f>
        <v>-2.6675460747514726E-3</v>
      </c>
      <c r="BR60" s="28">
        <f>외인!BR60</f>
        <v>369462.27</v>
      </c>
      <c r="BS60" s="28">
        <f>시기외!BS60*$G$3+BS59*(1-$G$3)</f>
        <v>-1.7661695670504542E-4</v>
      </c>
      <c r="BT60" s="28">
        <f>외인!BT60</f>
        <v>2947215.32</v>
      </c>
      <c r="BU60" s="28">
        <f>시기외!BU60*$G$3+BU59*(1-$G$3)</f>
        <v>9.7435110402255775E-4</v>
      </c>
      <c r="BV60" s="28">
        <f>외인!BV60</f>
        <v>478191.08</v>
      </c>
      <c r="BW60" s="28">
        <f>시기외!BW60*$G$3+BW59*(1-$G$3)</f>
        <v>-4.2594183540057597E-4</v>
      </c>
      <c r="BX60" s="28">
        <f>외인!BX60</f>
        <v>76258.39</v>
      </c>
      <c r="BY60" s="28">
        <f>시기외!BY60*$G$3+BY59*(1-$G$3)</f>
        <v>-1.3758732547542295E-3</v>
      </c>
      <c r="BZ60" s="28">
        <f>외인!BZ60</f>
        <v>274333.07</v>
      </c>
      <c r="CA60" s="28">
        <f>시기외!CA60*$G$3+CA59*(1-$G$3)</f>
        <v>-1.0597964449628077E-3</v>
      </c>
      <c r="CB60" s="28">
        <f>외인!CB60</f>
        <v>12781.44</v>
      </c>
      <c r="CC60" s="28">
        <f>시기외!CC60*$G$3+CC59*(1-$G$3)</f>
        <v>-2.8787207252972324E-3</v>
      </c>
      <c r="CD60" s="28">
        <f>외인!CD60</f>
        <v>28053.66</v>
      </c>
      <c r="CE60" s="28">
        <f>시기외!CE60*$G$3+CE59*(1-$G$3)</f>
        <v>-5.7012139363938836E-3</v>
      </c>
      <c r="CF60" s="28">
        <f>외인!CF60</f>
        <v>28664.49</v>
      </c>
      <c r="CG60" s="28">
        <f>시기외!CG60*$G$3+CG59*(1-$G$3)</f>
        <v>3.3627437953408362E-3</v>
      </c>
      <c r="CH60" s="28">
        <f>외인!CH60</f>
        <v>69012.66</v>
      </c>
      <c r="CI60" s="28">
        <f>시기외!CI60*$G$3+CI59*(1-$G$3)</f>
        <v>1.1908747112309711E-4</v>
      </c>
      <c r="CJ60" s="28">
        <f>외인!CJ60</f>
        <v>355444.74</v>
      </c>
      <c r="CK60" s="28">
        <f>시기외!CK60*$G$3+CK59*(1-$G$3)</f>
        <v>-2.0739504190662372E-3</v>
      </c>
      <c r="CL60" s="28">
        <f>외인!CL60</f>
        <v>239051.19</v>
      </c>
      <c r="CM60" s="28">
        <f>시기외!CM60*$G$3+CM59*(1-$G$3)</f>
        <v>-6.2359030894636039E-4</v>
      </c>
      <c r="CN60" s="28">
        <f>외인!CN60</f>
        <v>136849.42000000001</v>
      </c>
      <c r="CO60" s="28">
        <f>시기외!CO60*$G$3+CO59*(1-$G$3)</f>
        <v>-7.4553129717227996E-4</v>
      </c>
      <c r="CP60" s="28">
        <f>외인!CP60</f>
        <v>110910.54</v>
      </c>
      <c r="CQ60" s="28">
        <f>시기외!CQ60*$G$3+CQ59*(1-$G$3)</f>
        <v>-1.3066085172329987E-5</v>
      </c>
      <c r="CR60" s="28">
        <f>외인!CR60</f>
        <v>165429.59</v>
      </c>
      <c r="CS60" s="28">
        <f>시기외!CS60*$G$3+CS59*(1-$G$3)</f>
        <v>-2.3071724434315295E-3</v>
      </c>
      <c r="CT60" s="28">
        <f>외인!CT60</f>
        <v>176148.41</v>
      </c>
      <c r="CU60" s="28">
        <f>시기외!CU60*$G$3+CU59*(1-$G$3)</f>
        <v>-2.4071134659801343E-4</v>
      </c>
      <c r="CV60" s="28">
        <f>외인!CV60</f>
        <v>2947215.32</v>
      </c>
      <c r="CW60" s="28">
        <f>시기외!CW60*$G$3+CW59*(1-$G$3)</f>
        <v>9.7435110402255775E-4</v>
      </c>
      <c r="CX60" s="28">
        <f>외인!CX60</f>
        <v>266077.27</v>
      </c>
      <c r="CY60" s="28">
        <f>시기외!CY60*$G$3+CY59*(1-$G$3)</f>
        <v>1.0487846411646388E-3</v>
      </c>
      <c r="CZ60" s="28">
        <f>외인!CZ60</f>
        <v>19766.2</v>
      </c>
      <c r="DA60" s="28">
        <f>시기외!DA60*$G$3+DA59*(1-$G$3)</f>
        <v>-2.5604993183247766E-3</v>
      </c>
      <c r="DB60" s="28">
        <f>외인!DB60</f>
        <v>39317.33</v>
      </c>
      <c r="DC60" s="28">
        <f>시기외!DC60*$G$3+DC59*(1-$G$3)</f>
        <v>-1.2739681276705129E-3</v>
      </c>
      <c r="DD60" s="28">
        <f>외인!DD60</f>
        <v>8818.76</v>
      </c>
      <c r="DE60" s="28">
        <f>시기외!DE60*$G$3+DE59*(1-$G$3)</f>
        <v>1.5913680122638439E-3</v>
      </c>
      <c r="DF60" s="28">
        <f>외인!DF60</f>
        <v>57743.199999999997</v>
      </c>
      <c r="DG60" s="28">
        <f>시기외!DG60*$G$3+DG59*(1-$G$3)</f>
        <v>-1.437929339908051E-3</v>
      </c>
      <c r="DH60" s="28">
        <f>외인!DH60</f>
        <v>19910.59</v>
      </c>
      <c r="DI60" s="28">
        <f>시기외!DI60*$G$3+DI59*(1-$G$3)</f>
        <v>-7.6230169599485831E-3</v>
      </c>
      <c r="DJ60" s="28">
        <f>외인!DJ60</f>
        <v>758680.5</v>
      </c>
      <c r="DK60" s="28">
        <f>시기외!DK60*$G$3+DK59*(1-$G$3)</f>
        <v>3.5891843749241849E-4</v>
      </c>
      <c r="DL60" s="28">
        <f>외인!DL60</f>
        <v>111897.41</v>
      </c>
      <c r="DM60" s="28">
        <f>시기외!DM60*$G$3+DM59*(1-$G$3)</f>
        <v>-8.8825240908581141E-4</v>
      </c>
      <c r="DN60" s="28">
        <f>외인!DN60</f>
        <v>2947215.32</v>
      </c>
      <c r="DO60" s="28">
        <f>시기외!DO60*$G$3+DO59*(1-$G$3)</f>
        <v>9.7435110402255775E-4</v>
      </c>
      <c r="DP60" s="28">
        <f>외인!DP60</f>
        <v>77621.600000000006</v>
      </c>
      <c r="DQ60" s="28">
        <f>시기외!DQ60*$G$3+DQ59*(1-$G$3)</f>
        <v>-2.3504743231434772E-3</v>
      </c>
      <c r="DR60" s="28">
        <f>외인!DR60</f>
        <v>44956.46</v>
      </c>
      <c r="DS60" s="28">
        <f>시기외!DS60*$G$3+DS59*(1-$G$3)</f>
        <v>-3.5783532963732588E-4</v>
      </c>
      <c r="DT60" s="28">
        <f>외인!DT60</f>
        <v>130808.28</v>
      </c>
      <c r="DU60" s="28">
        <f>시기외!DU60*$G$3+DU59*(1-$G$3)</f>
        <v>-3.1618047466197572E-3</v>
      </c>
      <c r="DV60" s="28">
        <f>외인!DV60</f>
        <v>34355.33</v>
      </c>
      <c r="DW60" s="28">
        <f>시기외!DW60*$G$3+DW59*(1-$G$3)</f>
        <v>8.4223252145962314E-4</v>
      </c>
      <c r="DX60" s="28">
        <f>외인!DX60</f>
        <v>131112.26999999999</v>
      </c>
      <c r="DY60" s="28">
        <f>시기외!DY60*$G$3+DY59*(1-$G$3)</f>
        <v>2.0273647443035054E-3</v>
      </c>
      <c r="DZ60" s="28">
        <f>외인!DZ60</f>
        <v>8414.93</v>
      </c>
      <c r="EA60" s="28">
        <f>시기외!EA60*$G$3+EA59*(1-$G$3)</f>
        <v>-1.2060609969458127E-3</v>
      </c>
      <c r="EB60" s="28">
        <f>외인!EB60</f>
        <v>12185.59</v>
      </c>
      <c r="EC60" s="28">
        <f>시기외!EC60*$G$3+EC59*(1-$G$3)</f>
        <v>-2.4394469768676706E-3</v>
      </c>
      <c r="ED60" s="28">
        <f>외인!ED60</f>
        <v>10842.81</v>
      </c>
      <c r="EE60" s="28">
        <f>시기외!EE60*$G$3+EE59*(1-$G$3)</f>
        <v>-1.110857924686362E-3</v>
      </c>
      <c r="EF60" s="28">
        <f>외인!EF60</f>
        <v>227819.97</v>
      </c>
      <c r="EG60" s="28">
        <f>시기외!EG60*$G$3+EG59*(1-$G$3)</f>
        <v>-2.0968346214304489E-3</v>
      </c>
      <c r="EH60" s="28">
        <f>외인!EH60</f>
        <v>285124.59000000003</v>
      </c>
      <c r="EI60" s="28">
        <f>시기외!EI60*$G$3+EI59*(1-$G$3)</f>
        <v>-8.9373421357757319E-5</v>
      </c>
      <c r="EJ60" s="28">
        <f>외인!EJ60</f>
        <v>101258.54</v>
      </c>
      <c r="EK60" s="28">
        <f>시기외!EK60*$G$3+EK59*(1-$G$3)</f>
        <v>-8.2603286111557997E-5</v>
      </c>
      <c r="EL60" s="28">
        <f>외인!EL60</f>
        <v>30580.85</v>
      </c>
      <c r="EM60" s="28">
        <f>시기외!EM60*$G$3+EM59*(1-$G$3)</f>
        <v>-5.2978345780904639E-3</v>
      </c>
      <c r="EN60" s="28">
        <f>외인!EN60</f>
        <v>44956.46</v>
      </c>
      <c r="EO60" s="28">
        <f>시기외!EO60*$G$3+EO59*(1-$G$3)</f>
        <v>-3.5783532963732588E-4</v>
      </c>
      <c r="EP60" s="28">
        <f>외인!EP60</f>
        <v>166934.26999999999</v>
      </c>
      <c r="EQ60" s="28">
        <f>시기외!EQ60*$G$3+EQ59*(1-$G$3)</f>
        <v>-9.7217309166502562E-4</v>
      </c>
      <c r="ER60" s="28">
        <f>외인!ER60</f>
        <v>13785.4</v>
      </c>
      <c r="ES60" s="28">
        <f>시기외!ES60*$G$3+ES59*(1-$G$3)</f>
        <v>-3.4486333030949805E-3</v>
      </c>
      <c r="ET60" s="28">
        <f>외인!ET60</f>
        <v>208177.59</v>
      </c>
      <c r="EU60" s="28">
        <f>시기외!EU60*$G$3+EU59*(1-$G$3)</f>
        <v>-1.280259555983213E-3</v>
      </c>
      <c r="EV60" s="28">
        <f>외인!EV60</f>
        <v>43147.48</v>
      </c>
      <c r="EW60" s="28">
        <f>시기외!EW60*$G$3+EW59*(1-$G$3)</f>
        <v>-7.0614376189619403E-4</v>
      </c>
      <c r="EX60" s="28">
        <f>외인!EX60</f>
        <v>67763.06</v>
      </c>
      <c r="EY60" s="28">
        <f>시기외!EY60*$G$3+EY59*(1-$G$3)</f>
        <v>4.721521311144286E-4</v>
      </c>
    </row>
    <row r="61" spans="1:155">
      <c r="A61" s="27">
        <f>외인!A61</f>
        <v>46150</v>
      </c>
      <c r="B61" s="28">
        <f>외인!B61</f>
        <v>5958865.5999999996</v>
      </c>
      <c r="C61" s="28">
        <f>시기외!C61*$G$3+C60*(1-$G$3)</f>
        <v>8.0086484414549968E-5</v>
      </c>
      <c r="D61" s="28">
        <f>외인!D61</f>
        <v>672546.76</v>
      </c>
      <c r="E61" s="28">
        <f>시기외!E61*$G$3+E60*(1-$G$3)</f>
        <v>-8.5867572041014911E-4</v>
      </c>
      <c r="F61" s="28">
        <f>외인!F61</f>
        <v>2469470.9</v>
      </c>
      <c r="G61" s="28">
        <f>시기외!G61*$G$3+G60*(1-$G$3)</f>
        <v>3.9433211141236523E-4</v>
      </c>
      <c r="H61" s="28">
        <f>외인!H61</f>
        <v>372920.35</v>
      </c>
      <c r="I61" s="28">
        <f>시기외!I61*$G$3+I60*(1-$G$3)</f>
        <v>1.6168269197867418E-3</v>
      </c>
      <c r="J61" s="28">
        <f>외인!J61</f>
        <v>45265.55</v>
      </c>
      <c r="K61" s="28">
        <f>시기외!K61*$G$3+K60*(1-$G$3)</f>
        <v>-6.8230527547862019E-4</v>
      </c>
      <c r="L61" s="28">
        <f>외인!L61</f>
        <v>344863.81</v>
      </c>
      <c r="M61" s="28">
        <f>시기외!M61*$G$3+M60*(1-$G$3)</f>
        <v>1.885407677791686E-3</v>
      </c>
      <c r="N61" s="28">
        <f>외인!N61</f>
        <v>271995.09000000003</v>
      </c>
      <c r="O61" s="28">
        <f>시기외!O61*$G$3+O60*(1-$G$3)</f>
        <v>-7.4950831630843004E-4</v>
      </c>
      <c r="P61" s="28">
        <f>외인!P61</f>
        <v>186223.82</v>
      </c>
      <c r="Q61" s="28">
        <f>시기외!Q61*$G$3+Q60*(1-$G$3)</f>
        <v>-2.6444288939101697E-3</v>
      </c>
      <c r="R61" s="28">
        <f>외인!R61</f>
        <v>136137.84</v>
      </c>
      <c r="S61" s="28">
        <f>시기외!S61*$G$3+S60*(1-$G$3)</f>
        <v>-3.2258221383292176E-3</v>
      </c>
      <c r="T61" s="28">
        <f>외인!T61</f>
        <v>8844.3700000000008</v>
      </c>
      <c r="U61" s="28">
        <f>시기외!U61*$G$3+U60*(1-$G$3)</f>
        <v>1.4326464838682314E-3</v>
      </c>
      <c r="V61" s="28">
        <f>외인!V61</f>
        <v>131906.76</v>
      </c>
      <c r="W61" s="28">
        <f>시기외!W61*$G$3+W60*(1-$G$3)</f>
        <v>1.9402016431048848E-3</v>
      </c>
      <c r="X61" s="28">
        <f>외인!X61</f>
        <v>2908880.25</v>
      </c>
      <c r="Y61" s="28">
        <f>시기외!Y61*$G$3+Y60*(1-$G$3)</f>
        <v>8.1380920148289967E-4</v>
      </c>
      <c r="Z61" s="28">
        <f>외인!Z61</f>
        <v>43511.199999999997</v>
      </c>
      <c r="AA61" s="28">
        <f>시기외!AA61*$G$3+AA60*(1-$G$3)</f>
        <v>-6.0821968203906196E-4</v>
      </c>
      <c r="AB61" s="28">
        <f>외인!AB61</f>
        <v>208285.2</v>
      </c>
      <c r="AC61" s="28">
        <f>시기외!AC61*$G$3+AC60*(1-$G$3)</f>
        <v>-5.4632121272217289E-4</v>
      </c>
      <c r="AD61" s="28">
        <f>외인!AD61</f>
        <v>20435.43</v>
      </c>
      <c r="AE61" s="28">
        <f>시기외!AE61*$G$3+AE60*(1-$G$3)</f>
        <v>-6.2310344335084547E-4</v>
      </c>
      <c r="AF61" s="28">
        <f>외인!AF61</f>
        <v>24854.43</v>
      </c>
      <c r="AG61" s="28">
        <f>시기외!AG61*$G$3+AG60*(1-$G$3)</f>
        <v>-5.3321225649932973E-4</v>
      </c>
      <c r="AH61" s="28">
        <f>외인!AH61</f>
        <v>224539.62</v>
      </c>
      <c r="AI61" s="28">
        <f>시기외!AI61*$G$3+AI60*(1-$G$3)</f>
        <v>-2.5148313125940741E-4</v>
      </c>
      <c r="AJ61" s="28">
        <f>외인!AJ61</f>
        <v>106535.59</v>
      </c>
      <c r="AK61" s="28">
        <f>시기외!AK61*$G$3+AK60*(1-$G$3)</f>
        <v>-4.5191311471444234E-3</v>
      </c>
      <c r="AL61" s="28">
        <f>외인!AL61</f>
        <v>99727.2</v>
      </c>
      <c r="AM61" s="28">
        <f>시기외!AM61*$G$3+AM60*(1-$G$3)</f>
        <v>-7.4534574062848141E-4</v>
      </c>
      <c r="AN61" s="28">
        <f>외인!AN61</f>
        <v>192338.39</v>
      </c>
      <c r="AO61" s="28">
        <f>시기외!AO61*$G$3+AO60*(1-$G$3)</f>
        <v>-6.6618249823240615E-4</v>
      </c>
      <c r="AP61" s="28">
        <f>외인!AP61</f>
        <v>209688.18</v>
      </c>
      <c r="AQ61" s="28">
        <f>시기외!AQ61*$G$3+AQ60*(1-$G$3)</f>
        <v>-1.2719502976126114E-3</v>
      </c>
      <c r="AR61" s="28">
        <f>외인!AR61</f>
        <v>25599.39</v>
      </c>
      <c r="AS61" s="28">
        <f>시기외!AS61*$G$3+AS60*(1-$G$3)</f>
        <v>9.1587381437238809E-4</v>
      </c>
      <c r="AT61" s="28">
        <f>외인!AT61</f>
        <v>88162.75</v>
      </c>
      <c r="AU61" s="28">
        <f>시기외!AU61*$G$3+AU60*(1-$G$3)</f>
        <v>1.2773622398623155E-3</v>
      </c>
      <c r="AV61" s="28">
        <f>외인!AV61</f>
        <v>49285.02</v>
      </c>
      <c r="AW61" s="28">
        <f>시기외!AW61*$G$3+AW60*(1-$G$3)</f>
        <v>-1.626992785276499E-4</v>
      </c>
      <c r="AX61" s="28">
        <f>외인!AX61</f>
        <v>76013.490000000005</v>
      </c>
      <c r="AY61" s="28">
        <f>시기외!AY61*$G$3+AY60*(1-$G$3)</f>
        <v>-3.0435963307267819E-3</v>
      </c>
      <c r="AZ61" s="28">
        <f>외인!AZ61</f>
        <v>3114461.3</v>
      </c>
      <c r="BA61" s="28">
        <f>시기외!BA61*$G$3+BA60*(1-$G$3)</f>
        <v>6.8262199339844533E-4</v>
      </c>
      <c r="BB61" s="28">
        <f>외인!BB61</f>
        <v>109620.64</v>
      </c>
      <c r="BC61" s="28">
        <f>시기외!BC61*$G$3+BC60*(1-$G$3)</f>
        <v>1.1651884413298299E-5</v>
      </c>
      <c r="BD61" s="28">
        <f>외인!BD61</f>
        <v>38372.51</v>
      </c>
      <c r="BE61" s="28">
        <f>시기외!BE61*$G$3+BE60*(1-$G$3)</f>
        <v>-1.5326254332070585E-3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111074.29</v>
      </c>
      <c r="BI61" s="28">
        <f>시기외!BI61*$G$3+BI60*(1-$G$3)</f>
        <v>2.8538438155272694E-3</v>
      </c>
      <c r="BJ61" s="28">
        <f>외인!BJ61</f>
        <v>142827.19</v>
      </c>
      <c r="BK61" s="28">
        <f>시기외!BK61*$G$3+BK60*(1-$G$3)</f>
        <v>8.5657512132919749E-4</v>
      </c>
      <c r="BL61" s="28">
        <f>외인!BL61</f>
        <v>48808.05</v>
      </c>
      <c r="BM61" s="28">
        <f>시기외!BM61*$G$3+BM60*(1-$G$3)</f>
        <v>-1.8861137520185818E-3</v>
      </c>
      <c r="BN61" s="28">
        <f>외인!BN61</f>
        <v>60768.95</v>
      </c>
      <c r="BO61" s="28">
        <f>시기외!BO61*$G$3+BO60*(1-$G$3)</f>
        <v>3.2069822989938038E-3</v>
      </c>
      <c r="BP61" s="28">
        <f>외인!BP61</f>
        <v>86098.75</v>
      </c>
      <c r="BQ61" s="28">
        <f>시기외!BQ61*$G$3+BQ60*(1-$G$3)</f>
        <v>-3.0642062020811E-3</v>
      </c>
      <c r="BR61" s="28">
        <f>외인!BR61</f>
        <v>369216.06</v>
      </c>
      <c r="BS61" s="28">
        <f>시기외!BS61*$G$3+BS60*(1-$G$3)</f>
        <v>-2.7323754879295462E-4</v>
      </c>
      <c r="BT61" s="28">
        <f>외인!BT61</f>
        <v>2953437.16</v>
      </c>
      <c r="BU61" s="28">
        <f>시기외!BU61*$G$3+BU60*(1-$G$3)</f>
        <v>7.8721296564950635E-4</v>
      </c>
      <c r="BV61" s="28">
        <f>외인!BV61</f>
        <v>476747.78</v>
      </c>
      <c r="BW61" s="28">
        <f>시기외!BW61*$G$3+BW60*(1-$G$3)</f>
        <v>-6.2745563747643055E-4</v>
      </c>
      <c r="BX61" s="28">
        <f>외인!BX61</f>
        <v>77751.240000000005</v>
      </c>
      <c r="BY61" s="28">
        <f>시기외!BY61*$G$3+BY60*(1-$G$3)</f>
        <v>-1.1978185102204946E-3</v>
      </c>
      <c r="BZ61" s="28">
        <f>외인!BZ61</f>
        <v>292065.59000000003</v>
      </c>
      <c r="CA61" s="28">
        <f>시기외!CA61*$G$3+CA60*(1-$G$3)</f>
        <v>-6.9275029672342134E-4</v>
      </c>
      <c r="CB61" s="28">
        <f>외인!CB61</f>
        <v>12669.28</v>
      </c>
      <c r="CC61" s="28">
        <f>시기외!CC61*$G$3+CC60*(1-$G$3)</f>
        <v>-3.2306159102753395E-3</v>
      </c>
      <c r="CD61" s="28">
        <f>외인!CD61</f>
        <v>28190.76</v>
      </c>
      <c r="CE61" s="28">
        <f>시기외!CE61*$G$3+CE60*(1-$G$3)</f>
        <v>-6.1117054821260251E-3</v>
      </c>
      <c r="CF61" s="28">
        <f>외인!CF61</f>
        <v>28871.15</v>
      </c>
      <c r="CG61" s="28">
        <f>시기외!CG61*$G$3+CG60*(1-$G$3)</f>
        <v>3.550281125183392E-3</v>
      </c>
      <c r="CH61" s="28">
        <f>외인!CH61</f>
        <v>70466.2</v>
      </c>
      <c r="CI61" s="28">
        <f>시기외!CI61*$G$3+CI60*(1-$G$3)</f>
        <v>7.4370688068232864E-5</v>
      </c>
      <c r="CJ61" s="28">
        <f>외인!CJ61</f>
        <v>356473.27</v>
      </c>
      <c r="CK61" s="28">
        <f>시기외!CK61*$G$3+CK60*(1-$G$3)</f>
        <v>-2.1260557876474659E-3</v>
      </c>
      <c r="CL61" s="28">
        <f>외인!CL61</f>
        <v>238051.20000000001</v>
      </c>
      <c r="CM61" s="28">
        <f>시기외!CM61*$G$3+CM60*(1-$G$3)</f>
        <v>-6.3850861136129544E-4</v>
      </c>
      <c r="CN61" s="28">
        <f>외인!CN61</f>
        <v>134928.18</v>
      </c>
      <c r="CO61" s="28">
        <f>시기외!CO61*$G$3+CO60*(1-$G$3)</f>
        <v>-6.4411759458621375E-4</v>
      </c>
      <c r="CP61" s="28">
        <f>외인!CP61</f>
        <v>110168.74</v>
      </c>
      <c r="CQ61" s="28">
        <f>시기외!CQ61*$G$3+CQ60*(1-$G$3)</f>
        <v>1.5351125819251274E-5</v>
      </c>
      <c r="CR61" s="28">
        <f>외인!CR61</f>
        <v>170538.69</v>
      </c>
      <c r="CS61" s="28">
        <f>시기외!CS61*$G$3+CS60*(1-$G$3)</f>
        <v>-2.4558306420203097E-3</v>
      </c>
      <c r="CT61" s="28">
        <f>외인!CT61</f>
        <v>175827.68</v>
      </c>
      <c r="CU61" s="28">
        <f>시기외!CU61*$G$3+CU60*(1-$G$3)</f>
        <v>-9.909216614902575E-5</v>
      </c>
      <c r="CV61" s="28">
        <f>외인!CV61</f>
        <v>2953437.16</v>
      </c>
      <c r="CW61" s="28">
        <f>시기외!CW61*$G$3+CW60*(1-$G$3)</f>
        <v>7.8721296564950635E-4</v>
      </c>
      <c r="CX61" s="28">
        <f>외인!CX61</f>
        <v>264608.08</v>
      </c>
      <c r="CY61" s="28">
        <f>시기외!CY61*$G$3+CY60*(1-$G$3)</f>
        <v>9.6974938370761083E-4</v>
      </c>
      <c r="CZ61" s="28">
        <f>외인!CZ61</f>
        <v>20066.66</v>
      </c>
      <c r="DA61" s="28">
        <f>시기외!DA61*$G$3+DA60*(1-$G$3)</f>
        <v>-2.4787665854384476E-3</v>
      </c>
      <c r="DB61" s="28">
        <f>외인!DB61</f>
        <v>38372.51</v>
      </c>
      <c r="DC61" s="28">
        <f>시기외!DC61*$G$3+DC60*(1-$G$3)</f>
        <v>-1.5326254332070585E-3</v>
      </c>
      <c r="DD61" s="28">
        <f>외인!DD61</f>
        <v>8844.3700000000008</v>
      </c>
      <c r="DE61" s="28">
        <f>시기외!DE61*$G$3+DE60*(1-$G$3)</f>
        <v>1.4326464838682314E-3</v>
      </c>
      <c r="DF61" s="28">
        <f>외인!DF61</f>
        <v>59166.09</v>
      </c>
      <c r="DG61" s="28">
        <f>시기외!DG61*$G$3+DG60*(1-$G$3)</f>
        <v>-1.1758076343613554E-3</v>
      </c>
      <c r="DH61" s="28">
        <f>외인!DH61</f>
        <v>19993.490000000002</v>
      </c>
      <c r="DI61" s="28">
        <f>시기외!DI61*$G$3+DI60*(1-$G$3)</f>
        <v>-8.1842710838692847E-3</v>
      </c>
      <c r="DJ61" s="28">
        <f>외인!DJ61</f>
        <v>743587.15</v>
      </c>
      <c r="DK61" s="28">
        <f>시기외!DK61*$G$3+DK60*(1-$G$3)</f>
        <v>1.7601770202641724E-4</v>
      </c>
      <c r="DL61" s="28">
        <f>외인!DL61</f>
        <v>110175.21</v>
      </c>
      <c r="DM61" s="28">
        <f>시기외!DM61*$G$3+DM60*(1-$G$3)</f>
        <v>-7.3977087721973235E-4</v>
      </c>
      <c r="DN61" s="28">
        <f>외인!DN61</f>
        <v>2953437.16</v>
      </c>
      <c r="DO61" s="28">
        <f>시기외!DO61*$G$3+DO60*(1-$G$3)</f>
        <v>7.8721296564950635E-4</v>
      </c>
      <c r="DP61" s="28">
        <f>외인!DP61</f>
        <v>78753.87</v>
      </c>
      <c r="DQ61" s="28">
        <f>시기외!DQ61*$G$3+DQ60*(1-$G$3)</f>
        <v>-2.3158407151829966E-3</v>
      </c>
      <c r="DR61" s="28">
        <f>외인!DR61</f>
        <v>46340.86</v>
      </c>
      <c r="DS61" s="28">
        <f>시기외!DS61*$G$3+DS60*(1-$G$3)</f>
        <v>-7.3951412350793146E-4</v>
      </c>
      <c r="DT61" s="28">
        <f>외인!DT61</f>
        <v>136137.84</v>
      </c>
      <c r="DU61" s="28">
        <f>시기외!DU61*$G$3+DU60*(1-$G$3)</f>
        <v>-3.2258221383292176E-3</v>
      </c>
      <c r="DV61" s="28">
        <f>외인!DV61</f>
        <v>34132.53</v>
      </c>
      <c r="DW61" s="28">
        <f>시기외!DW61*$G$3+DW60*(1-$G$3)</f>
        <v>3.9439659031937366E-4</v>
      </c>
      <c r="DX61" s="28">
        <f>외인!DX61</f>
        <v>131906.76</v>
      </c>
      <c r="DY61" s="28">
        <f>시기외!DY61*$G$3+DY60*(1-$G$3)</f>
        <v>1.9402016431048848E-3</v>
      </c>
      <c r="DZ61" s="28">
        <f>외인!DZ61</f>
        <v>8374.94</v>
      </c>
      <c r="EA61" s="28">
        <f>시기외!EA61*$G$3+EA60*(1-$G$3)</f>
        <v>-1.4450397288116048E-3</v>
      </c>
      <c r="EB61" s="28">
        <f>외인!EB61</f>
        <v>12089.7</v>
      </c>
      <c r="EC61" s="28">
        <f>시기외!EC61*$G$3+EC60*(1-$G$3)</f>
        <v>-3.0076078955869482E-3</v>
      </c>
      <c r="ED61" s="28">
        <f>외인!ED61</f>
        <v>11255.66</v>
      </c>
      <c r="EE61" s="28">
        <f>시기외!EE61*$G$3+EE60*(1-$G$3)</f>
        <v>-6.7697790195078787E-4</v>
      </c>
      <c r="EF61" s="28">
        <f>외인!EF61</f>
        <v>227412.68</v>
      </c>
      <c r="EG61" s="28">
        <f>시기외!EG61*$G$3+EG60*(1-$G$3)</f>
        <v>-2.1767457458123207E-3</v>
      </c>
      <c r="EH61" s="28">
        <f>외인!EH61</f>
        <v>287342.69</v>
      </c>
      <c r="EI61" s="28">
        <f>시기외!EI61*$G$3+EI60*(1-$G$3)</f>
        <v>-3.0943721759865196E-4</v>
      </c>
      <c r="EJ61" s="28">
        <f>외인!EJ61</f>
        <v>104487.59</v>
      </c>
      <c r="EK61" s="28">
        <f>시기외!EK61*$G$3+EK60*(1-$G$3)</f>
        <v>-1.7773270138193799E-4</v>
      </c>
      <c r="EL61" s="28">
        <f>외인!EL61</f>
        <v>30740.17</v>
      </c>
      <c r="EM61" s="28">
        <f>시기외!EM61*$G$3+EM60*(1-$G$3)</f>
        <v>-5.6777617319772357E-3</v>
      </c>
      <c r="EN61" s="28">
        <f>외인!EN61</f>
        <v>46340.86</v>
      </c>
      <c r="EO61" s="28">
        <f>시기외!EO61*$G$3+EO60*(1-$G$3)</f>
        <v>-7.3951412350793146E-4</v>
      </c>
      <c r="EP61" s="28">
        <f>외인!EP61</f>
        <v>163857.19</v>
      </c>
      <c r="EQ61" s="28">
        <f>시기외!EQ61*$G$3+EQ60*(1-$G$3)</f>
        <v>-1.1501634023422275E-3</v>
      </c>
      <c r="ER61" s="28">
        <f>외인!ER61</f>
        <v>13738.47</v>
      </c>
      <c r="ES61" s="28">
        <f>시기외!ES61*$G$3+ES60*(1-$G$3)</f>
        <v>-3.065218699648529E-3</v>
      </c>
      <c r="ET61" s="28">
        <f>외인!ET61</f>
        <v>209688.18</v>
      </c>
      <c r="EU61" s="28">
        <f>시기외!EU61*$G$3+EU60*(1-$G$3)</f>
        <v>-1.2719502976126114E-3</v>
      </c>
      <c r="EV61" s="28">
        <f>외인!EV61</f>
        <v>43511.199999999997</v>
      </c>
      <c r="EW61" s="28">
        <f>시기외!EW61*$G$3+EW60*(1-$G$3)</f>
        <v>-6.0821968203906196E-4</v>
      </c>
      <c r="EX61" s="28">
        <f>외인!EX61</f>
        <v>66657.539999999994</v>
      </c>
      <c r="EY61" s="28">
        <f>시기외!EY61*$G$3+EY60*(1-$G$3)</f>
        <v>4.5017412332705806E-4</v>
      </c>
    </row>
    <row r="62" spans="1:155">
      <c r="A62" s="27">
        <f>외인!A62</f>
        <v>46153</v>
      </c>
      <c r="B62" s="28">
        <f>외인!B62</f>
        <v>6216556.2000000002</v>
      </c>
      <c r="C62" s="28">
        <f>시기외!C62*$G$3+C61*(1-$G$3)</f>
        <v>-1.0423971439539255E-4</v>
      </c>
      <c r="D62" s="28">
        <f>외인!D62</f>
        <v>673596.67</v>
      </c>
      <c r="E62" s="28">
        <f>시기외!E62*$G$3+E61*(1-$G$3)</f>
        <v>-6.4500503459338451E-4</v>
      </c>
      <c r="F62" s="28">
        <f>외인!F62</f>
        <v>2584811.88</v>
      </c>
      <c r="G62" s="28">
        <f>시기외!G62*$G$3+G61*(1-$G$3)</f>
        <v>2.1335394609618306E-4</v>
      </c>
      <c r="H62" s="28">
        <f>외인!H62</f>
        <v>364674.63</v>
      </c>
      <c r="I62" s="28">
        <f>시기외!I62*$G$3+I61*(1-$G$3)</f>
        <v>1.465591679781459E-3</v>
      </c>
      <c r="J62" s="28">
        <f>외인!J62</f>
        <v>45396.52</v>
      </c>
      <c r="K62" s="28">
        <f>시기외!K62*$G$3+K61*(1-$G$3)</f>
        <v>-7.5234017586857653E-4</v>
      </c>
      <c r="L62" s="28">
        <f>외인!L62</f>
        <v>337530.38</v>
      </c>
      <c r="M62" s="28">
        <f>시기외!M62*$G$3+M61*(1-$G$3)</f>
        <v>1.7239989044358019E-3</v>
      </c>
      <c r="N62" s="28">
        <f>외인!N62</f>
        <v>287391.03999999998</v>
      </c>
      <c r="O62" s="28">
        <f>시기외!O62*$G$3+O61*(1-$G$3)</f>
        <v>-1.886043809956944E-4</v>
      </c>
      <c r="P62" s="28">
        <f>외인!P62</f>
        <v>182561.6</v>
      </c>
      <c r="Q62" s="28">
        <f>시기외!Q62*$G$3+Q61*(1-$G$3)</f>
        <v>-2.7441118587004138E-3</v>
      </c>
      <c r="R62" s="28">
        <f>외인!R62</f>
        <v>135962.22</v>
      </c>
      <c r="S62" s="28">
        <f>시기외!S62*$G$3+S61*(1-$G$3)</f>
        <v>-3.0297043782718364E-3</v>
      </c>
      <c r="T62" s="28">
        <f>외인!T62</f>
        <v>8763.24</v>
      </c>
      <c r="U62" s="28">
        <f>시기외!U62*$G$3+U61*(1-$G$3)</f>
        <v>1.1888900479224565E-3</v>
      </c>
      <c r="V62" s="28">
        <f>외인!V62</f>
        <v>135758.59</v>
      </c>
      <c r="W62" s="28">
        <f>시기외!W62*$G$3+W61*(1-$G$3)</f>
        <v>1.8608310719443674E-3</v>
      </c>
      <c r="X62" s="28">
        <f>외인!X62</f>
        <v>3151662.37</v>
      </c>
      <c r="Y62" s="28">
        <f>시기외!Y62*$G$3+Y61*(1-$G$3)</f>
        <v>5.2508285073714031E-4</v>
      </c>
      <c r="Z62" s="28">
        <f>외인!Z62</f>
        <v>43380.98</v>
      </c>
      <c r="AA62" s="28">
        <f>시기외!AA62*$G$3+AA61*(1-$G$3)</f>
        <v>-4.6634550349657316E-4</v>
      </c>
      <c r="AB62" s="28">
        <f>외인!AB62</f>
        <v>205936.34</v>
      </c>
      <c r="AC62" s="28">
        <f>시기외!AC62*$G$3+AC61*(1-$G$3)</f>
        <v>-6.0764158818580054E-4</v>
      </c>
      <c r="AD62" s="28">
        <f>외인!AD62</f>
        <v>19675.150000000001</v>
      </c>
      <c r="AE62" s="28">
        <f>시기외!AE62*$G$3+AE61*(1-$G$3)</f>
        <v>-2.3159315508253681E-4</v>
      </c>
      <c r="AF62" s="28">
        <f>외인!AF62</f>
        <v>24238.54</v>
      </c>
      <c r="AG62" s="28">
        <f>시기외!AG62*$G$3+AG61*(1-$G$3)</f>
        <v>-5.0392459118076449E-4</v>
      </c>
      <c r="AH62" s="28">
        <f>외인!AH62</f>
        <v>232711.58</v>
      </c>
      <c r="AI62" s="28">
        <f>시기외!AI62*$G$3+AI61*(1-$G$3)</f>
        <v>-4.6069354804774778E-4</v>
      </c>
      <c r="AJ62" s="28">
        <f>외인!AJ62</f>
        <v>105327.73</v>
      </c>
      <c r="AK62" s="28">
        <f>시기외!AK62*$G$3+AK61*(1-$G$3)</f>
        <v>-4.6497566568295557E-3</v>
      </c>
      <c r="AL62" s="28">
        <f>외인!AL62</f>
        <v>104122.37</v>
      </c>
      <c r="AM62" s="28">
        <f>시기외!AM62*$G$3+AM61*(1-$G$3)</f>
        <v>-4.7631737010690143E-4</v>
      </c>
      <c r="AN62" s="28">
        <f>외인!AN62</f>
        <v>202999.77</v>
      </c>
      <c r="AO62" s="28">
        <f>시기외!AO62*$G$3+AO61*(1-$G$3)</f>
        <v>-1.40749811274861E-5</v>
      </c>
      <c r="AP62" s="28">
        <f>외인!AP62</f>
        <v>205372.9</v>
      </c>
      <c r="AQ62" s="28">
        <f>시기외!AQ62*$G$3+AQ61*(1-$G$3)</f>
        <v>-1.4407208823343054E-3</v>
      </c>
      <c r="AR62" s="28">
        <f>외인!AR62</f>
        <v>24668.01</v>
      </c>
      <c r="AS62" s="28">
        <f>시기외!AS62*$G$3+AS61*(1-$G$3)</f>
        <v>7.6374415075806316E-4</v>
      </c>
      <c r="AT62" s="28">
        <f>외인!AT62</f>
        <v>88338.84</v>
      </c>
      <c r="AU62" s="28">
        <f>시기외!AU62*$G$3+AU61*(1-$G$3)</f>
        <v>1.3442363899151754E-3</v>
      </c>
      <c r="AV62" s="28">
        <f>외인!AV62</f>
        <v>48285.75</v>
      </c>
      <c r="AW62" s="28">
        <f>시기외!AW62*$G$3+AW61*(1-$G$3)</f>
        <v>-3.2100030080515259E-4</v>
      </c>
      <c r="AX62" s="28">
        <f>외인!AX62</f>
        <v>74464.679999999993</v>
      </c>
      <c r="AY62" s="28">
        <f>시기외!AY62*$G$3+AY61*(1-$G$3)</f>
        <v>-3.1674331993928927E-3</v>
      </c>
      <c r="AZ62" s="28">
        <f>외인!AZ62</f>
        <v>3359021.33</v>
      </c>
      <c r="BA62" s="28">
        <f>시기외!BA62*$G$3+BA61*(1-$G$3)</f>
        <v>4.0011517277901401E-4</v>
      </c>
      <c r="BB62" s="28">
        <f>외인!BB62</f>
        <v>110208.74</v>
      </c>
      <c r="BC62" s="28">
        <f>시기외!BC62*$G$3+BC61*(1-$G$3)</f>
        <v>4.1212377458914423E-5</v>
      </c>
      <c r="BD62" s="28">
        <f>외인!BD62</f>
        <v>37623.5</v>
      </c>
      <c r="BE62" s="28">
        <f>시기외!BE62*$G$3+BE61*(1-$G$3)</f>
        <v>-1.8066655616199847E-3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110288.69</v>
      </c>
      <c r="BI62" s="28">
        <f>시기외!BI62*$G$3+BI61*(1-$G$3)</f>
        <v>2.0468335313510431E-3</v>
      </c>
      <c r="BJ62" s="28">
        <f>외인!BJ62</f>
        <v>139439.72</v>
      </c>
      <c r="BK62" s="28">
        <f>시기외!BK62*$G$3+BK61*(1-$G$3)</f>
        <v>7.2881040575382831E-4</v>
      </c>
      <c r="BL62" s="28">
        <f>외인!BL62</f>
        <v>48216.17</v>
      </c>
      <c r="BM62" s="28">
        <f>시기외!BM62*$G$3+BM61*(1-$G$3)</f>
        <v>-1.8428432976120852E-3</v>
      </c>
      <c r="BN62" s="28">
        <f>외인!BN62</f>
        <v>59396.49</v>
      </c>
      <c r="BO62" s="28">
        <f>시기외!BO62*$G$3+BO61*(1-$G$3)</f>
        <v>3.113572241488431E-3</v>
      </c>
      <c r="BP62" s="28">
        <f>외인!BP62</f>
        <v>84101.18</v>
      </c>
      <c r="BQ62" s="28">
        <f>시기외!BQ62*$G$3+BQ61*(1-$G$3)</f>
        <v>-3.1302377326396322E-3</v>
      </c>
      <c r="BR62" s="28">
        <f>외인!BR62</f>
        <v>366434.84</v>
      </c>
      <c r="BS62" s="28">
        <f>시기외!BS62*$G$3+BS61*(1-$G$3)</f>
        <v>-3.8401650223780868E-4</v>
      </c>
      <c r="BT62" s="28">
        <f>외인!BT62</f>
        <v>3196688.53</v>
      </c>
      <c r="BU62" s="28">
        <f>시기외!BU62*$G$3+BU61*(1-$G$3)</f>
        <v>5.0138233896663219E-4</v>
      </c>
      <c r="BV62" s="28">
        <f>외인!BV62</f>
        <v>492603.83</v>
      </c>
      <c r="BW62" s="28">
        <f>시기외!BW62*$G$3+BW61*(1-$G$3)</f>
        <v>-7.8118596094300236E-4</v>
      </c>
      <c r="BX62" s="28">
        <f>외인!BX62</f>
        <v>76158.41</v>
      </c>
      <c r="BY62" s="28">
        <f>시기외!BY62*$G$3+BY61*(1-$G$3)</f>
        <v>-1.0767672734083298E-3</v>
      </c>
      <c r="BZ62" s="28">
        <f>외인!BZ62</f>
        <v>307122.15000000002</v>
      </c>
      <c r="CA62" s="28">
        <f>시기외!CA62*$G$3+CA61*(1-$G$3)</f>
        <v>-1.7055818794703978E-4</v>
      </c>
      <c r="CB62" s="28">
        <f>외인!CB62</f>
        <v>12257.34</v>
      </c>
      <c r="CC62" s="28">
        <f>시기외!CC62*$G$3+CC61*(1-$G$3)</f>
        <v>-3.7200086066998201E-3</v>
      </c>
      <c r="CD62" s="28">
        <f>외인!CD62</f>
        <v>27508.83</v>
      </c>
      <c r="CE62" s="28">
        <f>시기외!CE62*$G$3+CE61*(1-$G$3)</f>
        <v>-6.5769778098288424E-3</v>
      </c>
      <c r="CF62" s="28">
        <f>외인!CF62</f>
        <v>28936.13</v>
      </c>
      <c r="CG62" s="28">
        <f>시기외!CG62*$G$3+CG61*(1-$G$3)</f>
        <v>3.5552182790787373E-3</v>
      </c>
      <c r="CH62" s="28">
        <f>외인!CH62</f>
        <v>69378.070000000007</v>
      </c>
      <c r="CI62" s="28">
        <f>시기외!CI62*$G$3+CI61*(1-$G$3)</f>
        <v>-4.7458309753182514E-5</v>
      </c>
      <c r="CJ62" s="28">
        <f>외인!CJ62</f>
        <v>351042.74</v>
      </c>
      <c r="CK62" s="28">
        <f>시기외!CK62*$G$3+CK61*(1-$G$3)</f>
        <v>-2.103859739957518E-3</v>
      </c>
      <c r="CL62" s="28">
        <f>외인!CL62</f>
        <v>235750.08</v>
      </c>
      <c r="CM62" s="28">
        <f>시기외!CM62*$G$3+CM61*(1-$G$3)</f>
        <v>-6.817823017364103E-4</v>
      </c>
      <c r="CN62" s="28">
        <f>외인!CN62</f>
        <v>134023.24</v>
      </c>
      <c r="CO62" s="28">
        <f>시기외!CO62*$G$3+CO61*(1-$G$3)</f>
        <v>-5.4845482059217101E-4</v>
      </c>
      <c r="CP62" s="28">
        <f>외인!CP62</f>
        <v>110741.07</v>
      </c>
      <c r="CQ62" s="28">
        <f>시기외!CQ62*$G$3+CQ61*(1-$G$3)</f>
        <v>4.5358754496282761E-5</v>
      </c>
      <c r="CR62" s="28">
        <f>외인!CR62</f>
        <v>170629.3</v>
      </c>
      <c r="CS62" s="28">
        <f>시기외!CS62*$G$3+CS61*(1-$G$3)</f>
        <v>-2.3702590248753995E-3</v>
      </c>
      <c r="CT62" s="28">
        <f>외인!CT62</f>
        <v>177828.15</v>
      </c>
      <c r="CU62" s="28">
        <f>시기외!CU62*$G$3+CU61*(1-$G$3)</f>
        <v>-1.1149546710605618E-5</v>
      </c>
      <c r="CV62" s="28">
        <f>외인!CV62</f>
        <v>3196688.53</v>
      </c>
      <c r="CW62" s="28">
        <f>시기외!CW62*$G$3+CW61*(1-$G$3)</f>
        <v>5.0138233896663219E-4</v>
      </c>
      <c r="CX62" s="28">
        <f>외인!CX62</f>
        <v>261699.76</v>
      </c>
      <c r="CY62" s="28">
        <f>시기외!CY62*$G$3+CY61*(1-$G$3)</f>
        <v>9.6838364895144495E-4</v>
      </c>
      <c r="CZ62" s="28">
        <f>외인!CZ62</f>
        <v>20006.759999999998</v>
      </c>
      <c r="DA62" s="28">
        <f>시기외!DA62*$G$3+DA61*(1-$G$3)</f>
        <v>-2.5164301000098572E-3</v>
      </c>
      <c r="DB62" s="28">
        <f>외인!DB62</f>
        <v>37623.5</v>
      </c>
      <c r="DC62" s="28">
        <f>시기외!DC62*$G$3+DC61*(1-$G$3)</f>
        <v>-1.8066655616199847E-3</v>
      </c>
      <c r="DD62" s="28">
        <f>외인!DD62</f>
        <v>8763.24</v>
      </c>
      <c r="DE62" s="28">
        <f>시기외!DE62*$G$3+DE61*(1-$G$3)</f>
        <v>1.1888900479224565E-3</v>
      </c>
      <c r="DF62" s="28">
        <f>외인!DF62</f>
        <v>57936</v>
      </c>
      <c r="DG62" s="28">
        <f>시기외!DG62*$G$3+DG61*(1-$G$3)</f>
        <v>-9.7242249026505947E-4</v>
      </c>
      <c r="DH62" s="28">
        <f>외인!DH62</f>
        <v>19481.259999999998</v>
      </c>
      <c r="DI62" s="28">
        <f>시기외!DI62*$G$3+DI61*(1-$G$3)</f>
        <v>-8.7355708150323105E-3</v>
      </c>
      <c r="DJ62" s="28">
        <f>외인!DJ62</f>
        <v>741358.82</v>
      </c>
      <c r="DK62" s="28">
        <f>시기외!DK62*$G$3+DK61*(1-$G$3)</f>
        <v>-1.8204581723245763E-6</v>
      </c>
      <c r="DL62" s="28">
        <f>외인!DL62</f>
        <v>109451.98</v>
      </c>
      <c r="DM62" s="28">
        <f>시기외!DM62*$G$3+DM61*(1-$G$3)</f>
        <v>-6.1024531898927622E-4</v>
      </c>
      <c r="DN62" s="28">
        <f>외인!DN62</f>
        <v>3196688.53</v>
      </c>
      <c r="DO62" s="28">
        <f>시기외!DO62*$G$3+DO61*(1-$G$3)</f>
        <v>5.0138233896663219E-4</v>
      </c>
      <c r="DP62" s="28">
        <f>외인!DP62</f>
        <v>78426.44</v>
      </c>
      <c r="DQ62" s="28">
        <f>시기외!DQ62*$G$3+DQ61*(1-$G$3)</f>
        <v>-2.0883798606374819E-3</v>
      </c>
      <c r="DR62" s="28">
        <f>외인!DR62</f>
        <v>46472.51</v>
      </c>
      <c r="DS62" s="28">
        <f>시기외!DS62*$G$3+DS61*(1-$G$3)</f>
        <v>-7.8620151751002804E-4</v>
      </c>
      <c r="DT62" s="28">
        <f>외인!DT62</f>
        <v>135962.22</v>
      </c>
      <c r="DU62" s="28">
        <f>시기외!DU62*$G$3+DU61*(1-$G$3)</f>
        <v>-3.0297043782718364E-3</v>
      </c>
      <c r="DV62" s="28">
        <f>외인!DV62</f>
        <v>34407.449999999997</v>
      </c>
      <c r="DW62" s="28">
        <f>시기외!DW62*$G$3+DW61*(1-$G$3)</f>
        <v>7.4071593791522668E-5</v>
      </c>
      <c r="DX62" s="28">
        <f>외인!DX62</f>
        <v>135758.59</v>
      </c>
      <c r="DY62" s="28">
        <f>시기외!DY62*$G$3+DY61*(1-$G$3)</f>
        <v>1.8608310719443674E-3</v>
      </c>
      <c r="DZ62" s="28">
        <f>외인!DZ62</f>
        <v>8211.1</v>
      </c>
      <c r="EA62" s="28">
        <f>시기외!EA62*$G$3+EA61*(1-$G$3)</f>
        <v>-1.1640811068103368E-3</v>
      </c>
      <c r="EB62" s="28">
        <f>외인!EB62</f>
        <v>11773.74</v>
      </c>
      <c r="EC62" s="28">
        <f>시기외!EC62*$G$3+EC61*(1-$G$3)</f>
        <v>-3.473954797387214E-3</v>
      </c>
      <c r="ED62" s="28">
        <f>외인!ED62</f>
        <v>11172.51</v>
      </c>
      <c r="EE62" s="28">
        <f>시기외!EE62*$G$3+EE61*(1-$G$3)</f>
        <v>-5.8439430746032458E-4</v>
      </c>
      <c r="EF62" s="28">
        <f>외인!EF62</f>
        <v>222638.48</v>
      </c>
      <c r="EG62" s="28">
        <f>시기외!EG62*$G$3+EG61*(1-$G$3)</f>
        <v>-2.2142903205285072E-3</v>
      </c>
      <c r="EH62" s="28">
        <f>외인!EH62</f>
        <v>302579.61</v>
      </c>
      <c r="EI62" s="28">
        <f>시기외!EI62*$G$3+EI61*(1-$G$3)</f>
        <v>-4.5680624445995144E-4</v>
      </c>
      <c r="EJ62" s="28">
        <f>외인!EJ62</f>
        <v>103578.68</v>
      </c>
      <c r="EK62" s="28">
        <f>시기외!EK62*$G$3+EK61*(1-$G$3)</f>
        <v>-2.0690514586572362E-4</v>
      </c>
      <c r="EL62" s="28">
        <f>외인!EL62</f>
        <v>30008.99</v>
      </c>
      <c r="EM62" s="28">
        <f>시기외!EM62*$G$3+EM61*(1-$G$3)</f>
        <v>-6.0907462048748699E-3</v>
      </c>
      <c r="EN62" s="28">
        <f>외인!EN62</f>
        <v>46472.51</v>
      </c>
      <c r="EO62" s="28">
        <f>시기외!EO62*$G$3+EO61*(1-$G$3)</f>
        <v>-7.8620151751002804E-4</v>
      </c>
      <c r="EP62" s="28">
        <f>외인!EP62</f>
        <v>165166.89000000001</v>
      </c>
      <c r="EQ62" s="28">
        <f>시기외!EQ62*$G$3+EQ61*(1-$G$3)</f>
        <v>-1.3058018672104823E-3</v>
      </c>
      <c r="ER62" s="28">
        <f>외인!ER62</f>
        <v>13963.57</v>
      </c>
      <c r="ES62" s="28">
        <f>시기외!ES62*$G$3+ES61*(1-$G$3)</f>
        <v>-2.2354617967510256E-3</v>
      </c>
      <c r="ET62" s="28">
        <f>외인!ET62</f>
        <v>205372.9</v>
      </c>
      <c r="EU62" s="28">
        <f>시기외!EU62*$G$3+EU61*(1-$G$3)</f>
        <v>-1.4407208823343054E-3</v>
      </c>
      <c r="EV62" s="28">
        <f>외인!EV62</f>
        <v>43380.98</v>
      </c>
      <c r="EW62" s="28">
        <f>시기외!EW62*$G$3+EW61*(1-$G$3)</f>
        <v>-4.6634550349657316E-4</v>
      </c>
      <c r="EX62" s="28">
        <f>외인!EX62</f>
        <v>67360.09</v>
      </c>
      <c r="EY62" s="28">
        <f>시기외!EY62*$G$3+EY61*(1-$G$3)</f>
        <v>4.0304790851309388E-4</v>
      </c>
    </row>
    <row r="63" spans="1:155">
      <c r="A63" s="27">
        <f>외인!A63</f>
        <v>46154</v>
      </c>
      <c r="B63" s="28">
        <f>외인!B63</f>
        <v>6074344.5199999996</v>
      </c>
      <c r="C63" s="28">
        <f>시기외!C63*$G$3+C62*(1-$G$3)</f>
        <v>-5.6216749200460614E-4</v>
      </c>
      <c r="D63" s="28">
        <f>외인!D63</f>
        <v>658814.05000000005</v>
      </c>
      <c r="E63" s="28">
        <f>시기외!E63*$G$3+E62*(1-$G$3)</f>
        <v>-5.1344033327992166E-4</v>
      </c>
      <c r="F63" s="28">
        <f>외인!F63</f>
        <v>2530521.92</v>
      </c>
      <c r="G63" s="28">
        <f>시기외!G63*$G$3+G62*(1-$G$3)</f>
        <v>-2.4814992709659055E-4</v>
      </c>
      <c r="H63" s="28">
        <f>외인!H63</f>
        <v>342374.74</v>
      </c>
      <c r="I63" s="28">
        <f>시기외!I63*$G$3+I62*(1-$G$3)</f>
        <v>1.0921719807826635E-3</v>
      </c>
      <c r="J63" s="28">
        <f>외인!J63</f>
        <v>44265.54</v>
      </c>
      <c r="K63" s="28">
        <f>시기외!K63*$G$3+K62*(1-$G$3)</f>
        <v>-8.5889034785852796E-4</v>
      </c>
      <c r="L63" s="28">
        <f>외인!L63</f>
        <v>316313.06</v>
      </c>
      <c r="M63" s="28">
        <f>시기외!M63*$G$3+M62*(1-$G$3)</f>
        <v>1.3364941141358979E-3</v>
      </c>
      <c r="N63" s="28">
        <f>외인!N63</f>
        <v>282889.59999999998</v>
      </c>
      <c r="O63" s="28">
        <f>시기외!O63*$G$3+O62*(1-$G$3)</f>
        <v>-6.7935280672502498E-5</v>
      </c>
      <c r="P63" s="28">
        <f>외인!P63</f>
        <v>184773.7</v>
      </c>
      <c r="Q63" s="28">
        <f>시기외!Q63*$G$3+Q62*(1-$G$3)</f>
        <v>-2.5158411925196474E-3</v>
      </c>
      <c r="R63" s="28">
        <f>외인!R63</f>
        <v>133685.28</v>
      </c>
      <c r="S63" s="28">
        <f>시기외!S63*$G$3+S62*(1-$G$3)</f>
        <v>-2.7369768179479562E-3</v>
      </c>
      <c r="T63" s="28">
        <f>외인!T63</f>
        <v>8692.64</v>
      </c>
      <c r="U63" s="28">
        <f>시기외!U63*$G$3+U62*(1-$G$3)</f>
        <v>1.0447434668683399E-3</v>
      </c>
      <c r="V63" s="28">
        <f>외인!V63</f>
        <v>128586.23</v>
      </c>
      <c r="W63" s="28">
        <f>시기외!W63*$G$3+W62*(1-$G$3)</f>
        <v>1.6818703468721307E-3</v>
      </c>
      <c r="X63" s="28">
        <f>외인!X63</f>
        <v>3073404.52</v>
      </c>
      <c r="Y63" s="28">
        <f>시기외!Y63*$G$3+Y62*(1-$G$3)</f>
        <v>-2.7540413128339727E-4</v>
      </c>
      <c r="Z63" s="28">
        <f>외인!Z63</f>
        <v>43264.1</v>
      </c>
      <c r="AA63" s="28">
        <f>시기외!AA63*$G$3+AA62*(1-$G$3)</f>
        <v>-3.132037229589482E-4</v>
      </c>
      <c r="AB63" s="28">
        <f>외인!AB63</f>
        <v>201742.92</v>
      </c>
      <c r="AC63" s="28">
        <f>시기외!AC63*$G$3+AC62*(1-$G$3)</f>
        <v>-5.7867297017047924E-4</v>
      </c>
      <c r="AD63" s="28">
        <f>외인!AD63</f>
        <v>19194.990000000002</v>
      </c>
      <c r="AE63" s="28">
        <f>시기외!AE63*$G$3+AE62*(1-$G$3)</f>
        <v>1.5757432516483498E-4</v>
      </c>
      <c r="AF63" s="28">
        <f>외인!AF63</f>
        <v>23976.83</v>
      </c>
      <c r="AG63" s="28">
        <f>시기외!AG63*$G$3+AG62*(1-$G$3)</f>
        <v>-4.688746363473775E-4</v>
      </c>
      <c r="AH63" s="28">
        <f>외인!AH63</f>
        <v>227880.69</v>
      </c>
      <c r="AI63" s="28">
        <f>시기외!AI63*$G$3+AI62*(1-$G$3)</f>
        <v>-7.1517680849177904E-4</v>
      </c>
      <c r="AJ63" s="28">
        <f>외인!AJ63</f>
        <v>102389.36</v>
      </c>
      <c r="AK63" s="28">
        <f>시기외!AK63*$G$3+AK62*(1-$G$3)</f>
        <v>-4.6004943142332038E-3</v>
      </c>
      <c r="AL63" s="28">
        <f>외인!AL63</f>
        <v>102008.95</v>
      </c>
      <c r="AM63" s="28">
        <f>시기외!AM63*$G$3+AM62*(1-$G$3)</f>
        <v>-7.3539171936537126E-4</v>
      </c>
      <c r="AN63" s="28">
        <f>외인!AN63</f>
        <v>200499.04</v>
      </c>
      <c r="AO63" s="28">
        <f>시기외!AO63*$G$3+AO62*(1-$G$3)</f>
        <v>2.78343085162798E-4</v>
      </c>
      <c r="AP63" s="28">
        <f>외인!AP63</f>
        <v>199023.28</v>
      </c>
      <c r="AQ63" s="28">
        <f>시기외!AQ63*$G$3+AQ62*(1-$G$3)</f>
        <v>-1.4110629714478792E-3</v>
      </c>
      <c r="AR63" s="28">
        <f>외인!AR63</f>
        <v>23975.22</v>
      </c>
      <c r="AS63" s="28">
        <f>시기외!AS63*$G$3+AS62*(1-$G$3)</f>
        <v>7.5821963876264757E-4</v>
      </c>
      <c r="AT63" s="28">
        <f>외인!AT63</f>
        <v>92066.03</v>
      </c>
      <c r="AU63" s="28">
        <f>시기외!AU63*$G$3+AU62*(1-$G$3)</f>
        <v>1.6786811226775498E-3</v>
      </c>
      <c r="AV63" s="28">
        <f>외인!AV63</f>
        <v>47664.69</v>
      </c>
      <c r="AW63" s="28">
        <f>시기외!AW63*$G$3+AW62*(1-$G$3)</f>
        <v>-3.704147873011493E-4</v>
      </c>
      <c r="AX63" s="28">
        <f>외인!AX63</f>
        <v>71030.77</v>
      </c>
      <c r="AY63" s="28">
        <f>시기외!AY63*$G$3+AY62*(1-$G$3)</f>
        <v>-3.0486867872579378E-3</v>
      </c>
      <c r="AZ63" s="28">
        <f>외인!AZ63</f>
        <v>3280370.35</v>
      </c>
      <c r="BA63" s="28">
        <f>시기외!BA63*$G$3+BA62*(1-$G$3)</f>
        <v>-3.4712765697644598E-4</v>
      </c>
      <c r="BB63" s="28">
        <f>외인!BB63</f>
        <v>110100.7</v>
      </c>
      <c r="BC63" s="28">
        <f>시기외!BC63*$G$3+BC62*(1-$G$3)</f>
        <v>8.3163467399038896E-5</v>
      </c>
      <c r="BD63" s="28">
        <f>외인!BD63</f>
        <v>36047.32</v>
      </c>
      <c r="BE63" s="28">
        <f>시기외!BE63*$G$3+BE62*(1-$G$3)</f>
        <v>-2.250417950541012E-3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107009.82</v>
      </c>
      <c r="BI63" s="28">
        <f>시기외!BI63*$G$3+BI62*(1-$G$3)</f>
        <v>1.4561310393024851E-3</v>
      </c>
      <c r="BJ63" s="28">
        <f>외인!BJ63</f>
        <v>131995.26</v>
      </c>
      <c r="BK63" s="28">
        <f>시기외!BK63*$G$3+BK62*(1-$G$3)</f>
        <v>3.4510254906706066E-4</v>
      </c>
      <c r="BL63" s="28">
        <f>외인!BL63</f>
        <v>47483.19</v>
      </c>
      <c r="BM63" s="28">
        <f>시기외!BM63*$G$3+BM62*(1-$G$3)</f>
        <v>-1.8607797555435335E-3</v>
      </c>
      <c r="BN63" s="28">
        <f>외인!BN63</f>
        <v>56105.31</v>
      </c>
      <c r="BO63" s="28">
        <f>시기외!BO63*$G$3+BO62*(1-$G$3)</f>
        <v>2.7769033379126838E-3</v>
      </c>
      <c r="BP63" s="28">
        <f>외인!BP63</f>
        <v>79747.64</v>
      </c>
      <c r="BQ63" s="28">
        <f>시기외!BQ63*$G$3+BQ62*(1-$G$3)</f>
        <v>-2.9458694663726131E-3</v>
      </c>
      <c r="BR63" s="28">
        <f>외인!BR63</f>
        <v>357617.73</v>
      </c>
      <c r="BS63" s="28">
        <f>시기외!BS63*$G$3+BS62*(1-$G$3)</f>
        <v>-3.4278592307986251E-4</v>
      </c>
      <c r="BT63" s="28">
        <f>외인!BT63</f>
        <v>3116188.31</v>
      </c>
      <c r="BU63" s="28">
        <f>시기외!BU63*$G$3+BU62*(1-$G$3)</f>
        <v>-2.9285828614887712E-4</v>
      </c>
      <c r="BV63" s="28">
        <f>외인!BV63</f>
        <v>477195.8</v>
      </c>
      <c r="BW63" s="28">
        <f>시기외!BW63*$G$3+BW62*(1-$G$3)</f>
        <v>-9.9130172487987465E-4</v>
      </c>
      <c r="BX63" s="28">
        <f>외인!BX63</f>
        <v>76349.31</v>
      </c>
      <c r="BY63" s="28">
        <f>시기외!BY63*$G$3+BY62*(1-$G$3)</f>
        <v>-8.3760247363112098E-4</v>
      </c>
      <c r="BZ63" s="28">
        <f>외인!BZ63</f>
        <v>302507.99</v>
      </c>
      <c r="CA63" s="28">
        <f>시기외!CA63*$G$3+CA62*(1-$G$3)</f>
        <v>-6.4025609768042453E-5</v>
      </c>
      <c r="CB63" s="28">
        <f>외인!CB63</f>
        <v>11928.06</v>
      </c>
      <c r="CC63" s="28">
        <f>시기외!CC63*$G$3+CC62*(1-$G$3)</f>
        <v>-4.0918211374210856E-3</v>
      </c>
      <c r="CD63" s="28">
        <f>외인!CD63</f>
        <v>26827.39</v>
      </c>
      <c r="CE63" s="28">
        <f>시기외!CE63*$G$3+CE62*(1-$G$3)</f>
        <v>-6.6501914532465806E-3</v>
      </c>
      <c r="CF63" s="28">
        <f>외인!CF63</f>
        <v>28683.97</v>
      </c>
      <c r="CG63" s="28">
        <f>시기외!CG63*$G$3+CG62*(1-$G$3)</f>
        <v>3.6994544314526345E-3</v>
      </c>
      <c r="CH63" s="28">
        <f>외인!CH63</f>
        <v>68963.41</v>
      </c>
      <c r="CI63" s="28">
        <f>시기외!CI63*$G$3+CI62*(1-$G$3)</f>
        <v>-8.6357673759476176E-5</v>
      </c>
      <c r="CJ63" s="28">
        <f>외인!CJ63</f>
        <v>354157.94</v>
      </c>
      <c r="CK63" s="28">
        <f>시기외!CK63*$G$3+CK62*(1-$G$3)</f>
        <v>-1.8758568883517799E-3</v>
      </c>
      <c r="CL63" s="28">
        <f>외인!CL63</f>
        <v>230693.46</v>
      </c>
      <c r="CM63" s="28">
        <f>시기외!CM63*$G$3+CM62*(1-$G$3)</f>
        <v>-6.6213403832271012E-4</v>
      </c>
      <c r="CN63" s="28">
        <f>외인!CN63</f>
        <v>126061.43</v>
      </c>
      <c r="CO63" s="28">
        <f>시기외!CO63*$G$3+CO62*(1-$G$3)</f>
        <v>-1.0330183337030256E-3</v>
      </c>
      <c r="CP63" s="28">
        <f>외인!CP63</f>
        <v>110636.79</v>
      </c>
      <c r="CQ63" s="28">
        <f>시기외!CQ63*$G$3+CQ62*(1-$G$3)</f>
        <v>8.7147125538185815E-5</v>
      </c>
      <c r="CR63" s="28">
        <f>외인!CR63</f>
        <v>167659.39000000001</v>
      </c>
      <c r="CS63" s="28">
        <f>시기외!CS63*$G$3+CS62*(1-$G$3)</f>
        <v>-2.2078361486705263E-3</v>
      </c>
      <c r="CT63" s="28">
        <f>외인!CT63</f>
        <v>179958.7</v>
      </c>
      <c r="CU63" s="28">
        <f>시기외!CU63*$G$3+CU62*(1-$G$3)</f>
        <v>1.1500457637142109E-4</v>
      </c>
      <c r="CV63" s="28">
        <f>외인!CV63</f>
        <v>3116188.31</v>
      </c>
      <c r="CW63" s="28">
        <f>시기외!CW63*$G$3+CW62*(1-$G$3)</f>
        <v>-2.9285828614887712E-4</v>
      </c>
      <c r="CX63" s="28">
        <f>외인!CX63</f>
        <v>252254.61</v>
      </c>
      <c r="CY63" s="28">
        <f>시기외!CY63*$G$3+CY62*(1-$G$3)</f>
        <v>9.3820093322586934E-4</v>
      </c>
      <c r="CZ63" s="28">
        <f>외인!CZ63</f>
        <v>19621.79</v>
      </c>
      <c r="DA63" s="28">
        <f>시기외!DA63*$G$3+DA62*(1-$G$3)</f>
        <v>-2.2898620230671989E-3</v>
      </c>
      <c r="DB63" s="28">
        <f>외인!DB63</f>
        <v>36047.32</v>
      </c>
      <c r="DC63" s="28">
        <f>시기외!DC63*$G$3+DC62*(1-$G$3)</f>
        <v>-2.250417950541012E-3</v>
      </c>
      <c r="DD63" s="28">
        <f>외인!DD63</f>
        <v>8692.64</v>
      </c>
      <c r="DE63" s="28">
        <f>시기외!DE63*$G$3+DE62*(1-$G$3)</f>
        <v>1.0447434668683399E-3</v>
      </c>
      <c r="DF63" s="28">
        <f>외인!DF63</f>
        <v>58320.72</v>
      </c>
      <c r="DG63" s="28">
        <f>시기외!DG63*$G$3+DG62*(1-$G$3)</f>
        <v>-6.3531475017793366E-4</v>
      </c>
      <c r="DH63" s="28">
        <f>외인!DH63</f>
        <v>18859.080000000002</v>
      </c>
      <c r="DI63" s="28">
        <f>시기외!DI63*$G$3+DI62*(1-$G$3)</f>
        <v>-8.8723355511997198E-3</v>
      </c>
      <c r="DJ63" s="28">
        <f>외인!DJ63</f>
        <v>717267.5</v>
      </c>
      <c r="DK63" s="28">
        <f>시기외!DK63*$G$3+DK62*(1-$G$3)</f>
        <v>-1.8948228576918077E-4</v>
      </c>
      <c r="DL63" s="28">
        <f>외인!DL63</f>
        <v>102593.71</v>
      </c>
      <c r="DM63" s="28">
        <f>시기외!DM63*$G$3+DM62*(1-$G$3)</f>
        <v>-1.1737566518361798E-3</v>
      </c>
      <c r="DN63" s="28">
        <f>외인!DN63</f>
        <v>3116188.31</v>
      </c>
      <c r="DO63" s="28">
        <f>시기외!DO63*$G$3+DO62*(1-$G$3)</f>
        <v>-2.9285828614887712E-4</v>
      </c>
      <c r="DP63" s="28">
        <f>외인!DP63</f>
        <v>80228.44</v>
      </c>
      <c r="DQ63" s="28">
        <f>시기외!DQ63*$G$3+DQ62*(1-$G$3)</f>
        <v>-1.6743938086812226E-3</v>
      </c>
      <c r="DR63" s="28">
        <f>외인!DR63</f>
        <v>45629.59</v>
      </c>
      <c r="DS63" s="28">
        <f>시기외!DS63*$G$3+DS62*(1-$G$3)</f>
        <v>-7.8413115752799952E-4</v>
      </c>
      <c r="DT63" s="28">
        <f>외인!DT63</f>
        <v>133685.28</v>
      </c>
      <c r="DU63" s="28">
        <f>시기외!DU63*$G$3+DU62*(1-$G$3)</f>
        <v>-2.7369768179479562E-3</v>
      </c>
      <c r="DV63" s="28">
        <f>외인!DV63</f>
        <v>33711.120000000003</v>
      </c>
      <c r="DW63" s="28">
        <f>시기외!DW63*$G$3+DW62*(1-$G$3)</f>
        <v>-2.5280998295593209E-4</v>
      </c>
      <c r="DX63" s="28">
        <f>외인!DX63</f>
        <v>128586.23</v>
      </c>
      <c r="DY63" s="28">
        <f>시기외!DY63*$G$3+DY62*(1-$G$3)</f>
        <v>1.6818703468721307E-3</v>
      </c>
      <c r="DZ63" s="28">
        <f>외인!DZ63</f>
        <v>8107.26</v>
      </c>
      <c r="EA63" s="28">
        <f>시기외!EA63*$G$3+EA62*(1-$G$3)</f>
        <v>-9.4324374918274467E-4</v>
      </c>
      <c r="EB63" s="28">
        <f>외인!EB63</f>
        <v>11523.8</v>
      </c>
      <c r="EC63" s="28">
        <f>시기외!EC63*$G$3+EC62*(1-$G$3)</f>
        <v>-3.8578671514300075E-3</v>
      </c>
      <c r="ED63" s="28">
        <f>외인!ED63</f>
        <v>10906.73</v>
      </c>
      <c r="EE63" s="28">
        <f>시기외!EE63*$G$3+EE62*(1-$G$3)</f>
        <v>-7.087518100156382E-4</v>
      </c>
      <c r="EF63" s="28">
        <f>외인!EF63</f>
        <v>224694.79</v>
      </c>
      <c r="EG63" s="28">
        <f>시기외!EG63*$G$3+EG62*(1-$G$3)</f>
        <v>-1.9991338487582136E-3</v>
      </c>
      <c r="EH63" s="28">
        <f>외인!EH63</f>
        <v>291439.76</v>
      </c>
      <c r="EI63" s="28">
        <f>시기외!EI63*$G$3+EI62*(1-$G$3)</f>
        <v>-5.9298876002870005E-4</v>
      </c>
      <c r="EJ63" s="28">
        <f>외인!EJ63</f>
        <v>102108.02</v>
      </c>
      <c r="EK63" s="28">
        <f>시기외!EK63*$G$3+EK62*(1-$G$3)</f>
        <v>-1.9636325597882477E-4</v>
      </c>
      <c r="EL63" s="28">
        <f>외인!EL63</f>
        <v>29300.91</v>
      </c>
      <c r="EM63" s="28">
        <f>시기외!EM63*$G$3+EM62*(1-$G$3)</f>
        <v>-6.146851543572909E-3</v>
      </c>
      <c r="EN63" s="28">
        <f>외인!EN63</f>
        <v>45629.59</v>
      </c>
      <c r="EO63" s="28">
        <f>시기외!EO63*$G$3+EO62*(1-$G$3)</f>
        <v>-7.8413115752799952E-4</v>
      </c>
      <c r="EP63" s="28">
        <f>외인!EP63</f>
        <v>161397.54999999999</v>
      </c>
      <c r="EQ63" s="28">
        <f>시기외!EQ63*$G$3+EQ62*(1-$G$3)</f>
        <v>-1.6486883778524467E-3</v>
      </c>
      <c r="ER63" s="28">
        <f>외인!ER63</f>
        <v>13448.38</v>
      </c>
      <c r="ES63" s="28">
        <f>시기외!ES63*$G$3+ES62*(1-$G$3)</f>
        <v>-1.6843706591145387E-3</v>
      </c>
      <c r="ET63" s="28">
        <f>외인!ET63</f>
        <v>199023.28</v>
      </c>
      <c r="EU63" s="28">
        <f>시기외!EU63*$G$3+EU62*(1-$G$3)</f>
        <v>-1.4110629714478792E-3</v>
      </c>
      <c r="EV63" s="28">
        <f>외인!EV63</f>
        <v>43264.1</v>
      </c>
      <c r="EW63" s="28">
        <f>시기외!EW63*$G$3+EW62*(1-$G$3)</f>
        <v>-3.132037229589482E-4</v>
      </c>
      <c r="EX63" s="28">
        <f>외인!EX63</f>
        <v>67372.69</v>
      </c>
      <c r="EY63" s="28">
        <f>시기외!EY63*$G$3+EY62*(1-$G$3)</f>
        <v>3.6883084428675927E-4</v>
      </c>
    </row>
    <row r="64" spans="1:155">
      <c r="A64" s="27">
        <f>외인!A64</f>
        <v>46155</v>
      </c>
      <c r="B64" s="28">
        <f>외인!B64</f>
        <v>6233957.6600000001</v>
      </c>
      <c r="C64" s="28">
        <f>시기외!C64*$G$3+C63*(1-$G$3)</f>
        <v>-1.0079455907584733E-3</v>
      </c>
      <c r="D64" s="28">
        <f>외인!D64</f>
        <v>656034.65</v>
      </c>
      <c r="E64" s="28">
        <f>시기외!E64*$G$3+E63*(1-$G$3)</f>
        <v>-4.0028855918731917E-4</v>
      </c>
      <c r="F64" s="28">
        <f>외인!F64</f>
        <v>2578792.46</v>
      </c>
      <c r="G64" s="28">
        <f>시기외!G64*$G$3+G63*(1-$G$3)</f>
        <v>-7.978617656637817E-4</v>
      </c>
      <c r="H64" s="28">
        <f>외인!H64</f>
        <v>336207.7</v>
      </c>
      <c r="I64" s="28">
        <f>시기외!I64*$G$3+I63*(1-$G$3)</f>
        <v>6.5742852644985132E-4</v>
      </c>
      <c r="J64" s="28">
        <f>외인!J64</f>
        <v>42977.47</v>
      </c>
      <c r="K64" s="28">
        <f>시기외!K64*$G$3+K63*(1-$G$3)</f>
        <v>-1.0474222813133234E-3</v>
      </c>
      <c r="L64" s="28">
        <f>외인!L64</f>
        <v>311184.90999999997</v>
      </c>
      <c r="M64" s="28">
        <f>시기외!M64*$G$3+M63*(1-$G$3)</f>
        <v>8.7013928763991907E-4</v>
      </c>
      <c r="N64" s="28">
        <f>외인!N64</f>
        <v>309756.28999999998</v>
      </c>
      <c r="O64" s="28">
        <f>시기외!O64*$G$3+O63*(1-$G$3)</f>
        <v>2.1446210415851225E-4</v>
      </c>
      <c r="P64" s="28">
        <f>외인!P64</f>
        <v>181176.19</v>
      </c>
      <c r="Q64" s="28">
        <f>시기외!Q64*$G$3+Q63*(1-$G$3)</f>
        <v>-2.2919957473285357E-3</v>
      </c>
      <c r="R64" s="28">
        <f>외인!R64</f>
        <v>134123.87</v>
      </c>
      <c r="S64" s="28">
        <f>시기외!S64*$G$3+S63*(1-$G$3)</f>
        <v>-2.4579420800500537E-3</v>
      </c>
      <c r="T64" s="28">
        <f>외인!T64</f>
        <v>8720.4599999999991</v>
      </c>
      <c r="U64" s="28">
        <f>시기외!U64*$G$3+U63*(1-$G$3)</f>
        <v>8.7536913405550333E-4</v>
      </c>
      <c r="V64" s="28">
        <f>외인!V64</f>
        <v>135327.78</v>
      </c>
      <c r="W64" s="28">
        <f>시기외!W64*$G$3+W63*(1-$G$3)</f>
        <v>1.9970097123786805E-3</v>
      </c>
      <c r="X64" s="28">
        <f>외인!X64</f>
        <v>3211284.21</v>
      </c>
      <c r="Y64" s="28">
        <f>시기외!Y64*$G$3+Y63*(1-$G$3)</f>
        <v>-1.1087950942972906E-3</v>
      </c>
      <c r="Z64" s="28">
        <f>외인!Z64</f>
        <v>42771.11</v>
      </c>
      <c r="AA64" s="28">
        <f>시기외!AA64*$G$3+AA63*(1-$G$3)</f>
        <v>-8.092590420524093E-5</v>
      </c>
      <c r="AB64" s="28">
        <f>외인!AB64</f>
        <v>198748.58</v>
      </c>
      <c r="AC64" s="28">
        <f>시기외!AC64*$G$3+AC63*(1-$G$3)</f>
        <v>-5.6322985559227883E-4</v>
      </c>
      <c r="AD64" s="28">
        <f>외인!AD64</f>
        <v>19670.48</v>
      </c>
      <c r="AE64" s="28">
        <f>시기외!AE64*$G$3+AE63*(1-$G$3)</f>
        <v>5.986134816011381E-4</v>
      </c>
      <c r="AF64" s="28">
        <f>외인!AF64</f>
        <v>24158.77</v>
      </c>
      <c r="AG64" s="28">
        <f>시기외!AG64*$G$3+AG63*(1-$G$3)</f>
        <v>-4.247598426889132E-4</v>
      </c>
      <c r="AH64" s="28">
        <f>외인!AH64</f>
        <v>229819.48</v>
      </c>
      <c r="AI64" s="28">
        <f>시기외!AI64*$G$3+AI63*(1-$G$3)</f>
        <v>-8.5231349826663384E-4</v>
      </c>
      <c r="AJ64" s="28">
        <f>외인!AJ64</f>
        <v>101832.8</v>
      </c>
      <c r="AK64" s="28">
        <f>시기외!AK64*$G$3+AK63*(1-$G$3)</f>
        <v>-4.4857191180255329E-3</v>
      </c>
      <c r="AL64" s="28">
        <f>외인!AL64</f>
        <v>111662.71</v>
      </c>
      <c r="AM64" s="28">
        <f>시기외!AM64*$G$3+AM63*(1-$G$3)</f>
        <v>-9.4582512423410246E-4</v>
      </c>
      <c r="AN64" s="28">
        <f>외인!AN64</f>
        <v>217916.3</v>
      </c>
      <c r="AO64" s="28">
        <f>시기외!AO64*$G$3+AO63*(1-$G$3)</f>
        <v>7.7977378955620914E-4</v>
      </c>
      <c r="AP64" s="28">
        <f>외인!AP64</f>
        <v>195614.27</v>
      </c>
      <c r="AQ64" s="28">
        <f>시기외!AQ64*$G$3+AQ63*(1-$G$3)</f>
        <v>-1.3454675893618778E-3</v>
      </c>
      <c r="AR64" s="28">
        <f>외인!AR64</f>
        <v>24215.82</v>
      </c>
      <c r="AS64" s="28">
        <f>시기외!AS64*$G$3+AS63*(1-$G$3)</f>
        <v>8.5109655658717909E-4</v>
      </c>
      <c r="AT64" s="28">
        <f>외인!AT64</f>
        <v>93697.06</v>
      </c>
      <c r="AU64" s="28">
        <f>시기외!AU64*$G$3+AU63*(1-$G$3)</f>
        <v>1.7467277764812907E-3</v>
      </c>
      <c r="AV64" s="28">
        <f>외인!AV64</f>
        <v>46960.06</v>
      </c>
      <c r="AW64" s="28">
        <f>시기외!AW64*$G$3+AW63*(1-$G$3)</f>
        <v>-3.9746002650901035E-4</v>
      </c>
      <c r="AX64" s="28">
        <f>외인!AX64</f>
        <v>70382.350000000006</v>
      </c>
      <c r="AY64" s="28">
        <f>시기외!AY64*$G$3+AY63*(1-$G$3)</f>
        <v>-2.9223794640306192E-3</v>
      </c>
      <c r="AZ64" s="28">
        <f>외인!AZ64</f>
        <v>3426796.12</v>
      </c>
      <c r="BA64" s="28">
        <f>시기외!BA64*$G$3+BA63*(1-$G$3)</f>
        <v>-1.1032878495889069E-3</v>
      </c>
      <c r="BB64" s="28">
        <f>외인!BB64</f>
        <v>110975.93</v>
      </c>
      <c r="BC64" s="28">
        <f>시기외!BC64*$G$3+BC63*(1-$G$3)</f>
        <v>1.5909241587721092E-4</v>
      </c>
      <c r="BD64" s="28">
        <f>외인!BD64</f>
        <v>35355.15</v>
      </c>
      <c r="BE64" s="28">
        <f>시기외!BE64*$G$3+BE63*(1-$G$3)</f>
        <v>-2.5881606547468947E-3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107250.27</v>
      </c>
      <c r="BI64" s="28">
        <f>시기외!BI64*$G$3+BI63*(1-$G$3)</f>
        <v>9.8063580871049299E-4</v>
      </c>
      <c r="BJ64" s="28">
        <f>외인!BJ64</f>
        <v>130317.62</v>
      </c>
      <c r="BK64" s="28">
        <f>시기외!BK64*$G$3+BK63*(1-$G$3)</f>
        <v>-1.2198458401163474E-4</v>
      </c>
      <c r="BL64" s="28">
        <f>외인!BL64</f>
        <v>47183.16</v>
      </c>
      <c r="BM64" s="28">
        <f>시기외!BM64*$G$3+BM63*(1-$G$3)</f>
        <v>-2.0899114759723035E-3</v>
      </c>
      <c r="BN64" s="28">
        <f>외인!BN64</f>
        <v>56454.28</v>
      </c>
      <c r="BO64" s="28">
        <f>시기외!BO64*$G$3+BO63*(1-$G$3)</f>
        <v>2.6031805182557661E-3</v>
      </c>
      <c r="BP64" s="28">
        <f>외인!BP64</f>
        <v>79044.759999999995</v>
      </c>
      <c r="BQ64" s="28">
        <f>시기외!BQ64*$G$3+BQ63*(1-$G$3)</f>
        <v>-2.7964009978146596E-3</v>
      </c>
      <c r="BR64" s="28">
        <f>외인!BR64</f>
        <v>351586.56</v>
      </c>
      <c r="BS64" s="28">
        <f>시기외!BS64*$G$3+BS63*(1-$G$3)</f>
        <v>-3.1165279833064941E-4</v>
      </c>
      <c r="BT64" s="28">
        <f>외인!BT64</f>
        <v>3255966.53</v>
      </c>
      <c r="BU64" s="28">
        <f>시기외!BU64*$G$3+BU63*(1-$G$3)</f>
        <v>-1.1105416689392023E-3</v>
      </c>
      <c r="BV64" s="28">
        <f>외인!BV64</f>
        <v>482408.71</v>
      </c>
      <c r="BW64" s="28">
        <f>시기외!BW64*$G$3+BW63*(1-$G$3)</f>
        <v>-1.1005092867161456E-3</v>
      </c>
      <c r="BX64" s="28">
        <f>외인!BX64</f>
        <v>78552.61</v>
      </c>
      <c r="BY64" s="28">
        <f>시기외!BY64*$G$3+BY63*(1-$G$3)</f>
        <v>-5.2844002833846789E-4</v>
      </c>
      <c r="BZ64" s="28">
        <f>외인!BZ64</f>
        <v>329579.01</v>
      </c>
      <c r="CA64" s="28">
        <f>시기외!CA64*$G$3+CA63*(1-$G$3)</f>
        <v>1.9605513201593959E-4</v>
      </c>
      <c r="CB64" s="28">
        <f>외인!CB64</f>
        <v>11880.6</v>
      </c>
      <c r="CC64" s="28">
        <f>시기외!CC64*$G$3+CC63*(1-$G$3)</f>
        <v>-4.190711633689146E-3</v>
      </c>
      <c r="CD64" s="28">
        <f>외인!CD64</f>
        <v>26543.61</v>
      </c>
      <c r="CE64" s="28">
        <f>시기외!CE64*$G$3+CE63*(1-$G$3)</f>
        <v>-6.2801178077638888E-3</v>
      </c>
      <c r="CF64" s="28">
        <f>외인!CF64</f>
        <v>29319.37</v>
      </c>
      <c r="CG64" s="28">
        <f>시기외!CG64*$G$3+CG63*(1-$G$3)</f>
        <v>3.8043172509475785E-3</v>
      </c>
      <c r="CH64" s="28">
        <f>외인!CH64</f>
        <v>67787.210000000006</v>
      </c>
      <c r="CI64" s="28">
        <f>시기외!CI64*$G$3+CI63*(1-$G$3)</f>
        <v>-1.0001138225689128E-4</v>
      </c>
      <c r="CJ64" s="28">
        <f>외인!CJ64</f>
        <v>345074.89</v>
      </c>
      <c r="CK64" s="28">
        <f>시기외!CK64*$G$3+CK63*(1-$G$3)</f>
        <v>-1.7397789090052664E-3</v>
      </c>
      <c r="CL64" s="28">
        <f>외인!CL64</f>
        <v>227148.55</v>
      </c>
      <c r="CM64" s="28">
        <f>시기외!CM64*$G$3+CM63*(1-$G$3)</f>
        <v>-6.5778392896736798E-4</v>
      </c>
      <c r="CN64" s="28">
        <f>외인!CN64</f>
        <v>124423.64</v>
      </c>
      <c r="CO64" s="28">
        <f>시기외!CO64*$G$3+CO63*(1-$G$3)</f>
        <v>-1.6039809414443431E-3</v>
      </c>
      <c r="CP64" s="28">
        <f>외인!CP64</f>
        <v>111495.65</v>
      </c>
      <c r="CQ64" s="28">
        <f>시기외!CQ64*$G$3+CQ63*(1-$G$3)</f>
        <v>1.6218761724207171E-4</v>
      </c>
      <c r="CR64" s="28">
        <f>외인!CR64</f>
        <v>168480</v>
      </c>
      <c r="CS64" s="28">
        <f>시기외!CS64*$G$3+CS63*(1-$G$3)</f>
        <v>-2.0874692168931777E-3</v>
      </c>
      <c r="CT64" s="28">
        <f>외인!CT64</f>
        <v>186840.76</v>
      </c>
      <c r="CU64" s="28">
        <f>시기외!CU64*$G$3+CU63*(1-$G$3)</f>
        <v>4.8368747762280313E-4</v>
      </c>
      <c r="CV64" s="28">
        <f>외인!CV64</f>
        <v>3255966.53</v>
      </c>
      <c r="CW64" s="28">
        <f>시기외!CW64*$G$3+CW63*(1-$G$3)</f>
        <v>-1.1105416689392023E-3</v>
      </c>
      <c r="CX64" s="28">
        <f>외인!CX64</f>
        <v>248730.49</v>
      </c>
      <c r="CY64" s="28">
        <f>시기외!CY64*$G$3+CY63*(1-$G$3)</f>
        <v>7.5137581064827527E-4</v>
      </c>
      <c r="CZ64" s="28">
        <f>외인!CZ64</f>
        <v>20658.02</v>
      </c>
      <c r="DA64" s="28">
        <f>시기외!DA64*$G$3+DA63*(1-$G$3)</f>
        <v>-1.2866084126440191E-3</v>
      </c>
      <c r="DB64" s="28">
        <f>외인!DB64</f>
        <v>35355.15</v>
      </c>
      <c r="DC64" s="28">
        <f>시기외!DC64*$G$3+DC63*(1-$G$3)</f>
        <v>-2.5881606547468947E-3</v>
      </c>
      <c r="DD64" s="28">
        <f>외인!DD64</f>
        <v>8720.4599999999991</v>
      </c>
      <c r="DE64" s="28">
        <f>시기외!DE64*$G$3+DE63*(1-$G$3)</f>
        <v>8.7536913405550333E-4</v>
      </c>
      <c r="DF64" s="28">
        <f>외인!DF64</f>
        <v>60172.43</v>
      </c>
      <c r="DG64" s="28">
        <f>시기외!DG64*$G$3+DG63*(1-$G$3)</f>
        <v>-2.5001579839745055E-4</v>
      </c>
      <c r="DH64" s="28">
        <f>외인!DH64</f>
        <v>18666.87</v>
      </c>
      <c r="DI64" s="28">
        <f>시기외!DI64*$G$3+DI63*(1-$G$3)</f>
        <v>-8.4421308884788885E-3</v>
      </c>
      <c r="DJ64" s="28">
        <f>외인!DJ64</f>
        <v>706212.07</v>
      </c>
      <c r="DK64" s="28">
        <f>시기외!DK64*$G$3+DK63*(1-$G$3)</f>
        <v>-4.0819308109479521E-4</v>
      </c>
      <c r="DL64" s="28">
        <f>외인!DL64</f>
        <v>101232.57</v>
      </c>
      <c r="DM64" s="28">
        <f>시기외!DM64*$G$3+DM63*(1-$G$3)</f>
        <v>-1.8555189885411604E-3</v>
      </c>
      <c r="DN64" s="28">
        <f>외인!DN64</f>
        <v>3255966.53</v>
      </c>
      <c r="DO64" s="28">
        <f>시기외!DO64*$G$3+DO63*(1-$G$3)</f>
        <v>-1.1105416689392023E-3</v>
      </c>
      <c r="DP64" s="28">
        <f>외인!DP64</f>
        <v>77243.94</v>
      </c>
      <c r="DQ64" s="28">
        <f>시기외!DQ64*$G$3+DQ63*(1-$G$3)</f>
        <v>-1.5629650527482575E-3</v>
      </c>
      <c r="DR64" s="28">
        <f>외인!DR64</f>
        <v>44203.98</v>
      </c>
      <c r="DS64" s="28">
        <f>시기외!DS64*$G$3+DS63*(1-$G$3)</f>
        <v>-8.6911578489641387E-4</v>
      </c>
      <c r="DT64" s="28">
        <f>외인!DT64</f>
        <v>134123.87</v>
      </c>
      <c r="DU64" s="28">
        <f>시기외!DU64*$G$3+DU63*(1-$G$3)</f>
        <v>-2.4579420800500537E-3</v>
      </c>
      <c r="DV64" s="28">
        <f>외인!DV64</f>
        <v>34088.33</v>
      </c>
      <c r="DW64" s="28">
        <f>시기외!DW64*$G$3+DW63*(1-$G$3)</f>
        <v>-7.3762345193582499E-4</v>
      </c>
      <c r="DX64" s="28">
        <f>외인!DX64</f>
        <v>135327.78</v>
      </c>
      <c r="DY64" s="28">
        <f>시기외!DY64*$G$3+DY63*(1-$G$3)</f>
        <v>1.9970097123786805E-3</v>
      </c>
      <c r="DZ64" s="28">
        <f>외인!DZ64</f>
        <v>7956.07</v>
      </c>
      <c r="EA64" s="28">
        <f>시기외!EA64*$G$3+EA63*(1-$G$3)</f>
        <v>-5.7846153702252059E-4</v>
      </c>
      <c r="EB64" s="28">
        <f>외인!EB64</f>
        <v>11367.42</v>
      </c>
      <c r="EC64" s="28">
        <f>시기외!EC64*$G$3+EC63*(1-$G$3)</f>
        <v>-3.9628365597578494E-3</v>
      </c>
      <c r="ED64" s="28">
        <f>외인!ED64</f>
        <v>11089.14</v>
      </c>
      <c r="EE64" s="28">
        <f>시기외!EE64*$G$3+EE63*(1-$G$3)</f>
        <v>-7.5787196726280742E-4</v>
      </c>
      <c r="EF64" s="28">
        <f>외인!EF64</f>
        <v>219673.7</v>
      </c>
      <c r="EG64" s="28">
        <f>시기외!EG64*$G$3+EG63*(1-$G$3)</f>
        <v>-1.7890130200003736E-3</v>
      </c>
      <c r="EH64" s="28">
        <f>외인!EH64</f>
        <v>298240.11</v>
      </c>
      <c r="EI64" s="28">
        <f>시기외!EI64*$G$3+EI63*(1-$G$3)</f>
        <v>-5.730084557132259E-4</v>
      </c>
      <c r="EJ64" s="28">
        <f>외인!EJ64</f>
        <v>99734.64</v>
      </c>
      <c r="EK64" s="28">
        <f>시기외!EK64*$G$3+EK63*(1-$G$3)</f>
        <v>-2.3836051738202903E-4</v>
      </c>
      <c r="EL64" s="28">
        <f>외인!EL64</f>
        <v>28974.23</v>
      </c>
      <c r="EM64" s="28">
        <f>시기외!EM64*$G$3+EM63*(1-$G$3)</f>
        <v>-5.8000165993465479E-3</v>
      </c>
      <c r="EN64" s="28">
        <f>외인!EN64</f>
        <v>44203.98</v>
      </c>
      <c r="EO64" s="28">
        <f>시기외!EO64*$G$3+EO63*(1-$G$3)</f>
        <v>-8.6911578489641387E-4</v>
      </c>
      <c r="EP64" s="28">
        <f>외인!EP64</f>
        <v>160179.70000000001</v>
      </c>
      <c r="EQ64" s="28">
        <f>시기외!EQ64*$G$3+EQ63*(1-$G$3)</f>
        <v>-2.0059636421501828E-3</v>
      </c>
      <c r="ER64" s="28">
        <f>외인!ER64</f>
        <v>12930.87</v>
      </c>
      <c r="ES64" s="28">
        <f>시기외!ES64*$G$3+ES63*(1-$G$3)</f>
        <v>-1.7865664358776775E-3</v>
      </c>
      <c r="ET64" s="28">
        <f>외인!ET64</f>
        <v>195614.27</v>
      </c>
      <c r="EU64" s="28">
        <f>시기외!EU64*$G$3+EU63*(1-$G$3)</f>
        <v>-1.3454675893618778E-3</v>
      </c>
      <c r="EV64" s="28">
        <f>외인!EV64</f>
        <v>42771.11</v>
      </c>
      <c r="EW64" s="28">
        <f>시기외!EW64*$G$3+EW63*(1-$G$3)</f>
        <v>-8.092590420524093E-5</v>
      </c>
      <c r="EX64" s="28">
        <f>외인!EX64</f>
        <v>68724.539999999994</v>
      </c>
      <c r="EY64" s="28">
        <f>시기외!EY64*$G$3+EY63*(1-$G$3)</f>
        <v>3.4098785049999357E-4</v>
      </c>
    </row>
    <row r="65" spans="1:155">
      <c r="A65" s="27">
        <f>외인!A65</f>
        <v>46156</v>
      </c>
      <c r="B65" s="28">
        <f>외인!B65</f>
        <v>6343129.96</v>
      </c>
      <c r="C65" s="28">
        <f>시기외!C65*$G$3+C64*(1-$G$3)</f>
        <v>-1.2824895024475811E-3</v>
      </c>
      <c r="D65" s="28">
        <f>외인!D65</f>
        <v>663721.03</v>
      </c>
      <c r="E65" s="28">
        <f>시기외!E65*$G$3+E64*(1-$G$3)</f>
        <v>-3.3222012461044619E-4</v>
      </c>
      <c r="F65" s="28">
        <f>외인!F65</f>
        <v>2667018.4700000002</v>
      </c>
      <c r="G65" s="28">
        <f>시기외!G65*$G$3+G64*(1-$G$3)</f>
        <v>-1.0466303658514652E-3</v>
      </c>
      <c r="H65" s="28">
        <f>외인!H65</f>
        <v>342685.62</v>
      </c>
      <c r="I65" s="28">
        <f>시기외!I65*$G$3+I64*(1-$G$3)</f>
        <v>1.5749450430659816E-4</v>
      </c>
      <c r="J65" s="28">
        <f>외인!J65</f>
        <v>45717.64</v>
      </c>
      <c r="K65" s="28">
        <f>시기외!K65*$G$3+K64*(1-$G$3)</f>
        <v>-6.0354152246043275E-4</v>
      </c>
      <c r="L65" s="28">
        <f>외인!L65</f>
        <v>316888.96999999997</v>
      </c>
      <c r="M65" s="28">
        <f>시기외!M65*$G$3+M64*(1-$G$3)</f>
        <v>3.3226220643784864E-4</v>
      </c>
      <c r="N65" s="28">
        <f>외인!N65</f>
        <v>310201.55</v>
      </c>
      <c r="O65" s="28">
        <f>시기외!O65*$G$3+O64*(1-$G$3)</f>
        <v>1.4176669934770609E-4</v>
      </c>
      <c r="P65" s="28">
        <f>외인!P65</f>
        <v>186822.96</v>
      </c>
      <c r="Q65" s="28">
        <f>시기외!Q65*$G$3+Q64*(1-$G$3)</f>
        <v>-1.9702288149233823E-3</v>
      </c>
      <c r="R65" s="28">
        <f>외인!R65</f>
        <v>139887.23000000001</v>
      </c>
      <c r="S65" s="28">
        <f>시기외!S65*$G$3+S64*(1-$G$3)</f>
        <v>-1.9295332499476914E-3</v>
      </c>
      <c r="T65" s="28">
        <f>외인!T65</f>
        <v>8883.1</v>
      </c>
      <c r="U65" s="28">
        <f>시기외!U65*$G$3+U64*(1-$G$3)</f>
        <v>7.8347481866615216E-4</v>
      </c>
      <c r="V65" s="28">
        <f>외인!V65</f>
        <v>136913.66</v>
      </c>
      <c r="W65" s="28">
        <f>시기외!W65*$G$3+W64*(1-$G$3)</f>
        <v>2.2657271723993721E-3</v>
      </c>
      <c r="X65" s="28">
        <f>외인!X65</f>
        <v>3279333.61</v>
      </c>
      <c r="Y65" s="28">
        <f>시기외!Y65*$G$3+Y64*(1-$G$3)</f>
        <v>-1.6639928353439624E-3</v>
      </c>
      <c r="Z65" s="28">
        <f>외인!Z65</f>
        <v>46013.68</v>
      </c>
      <c r="AA65" s="28">
        <f>시기외!AA65*$G$3+AA64*(1-$G$3)</f>
        <v>1.7419454178055696E-4</v>
      </c>
      <c r="AB65" s="28">
        <f>외인!AB65</f>
        <v>204213.65</v>
      </c>
      <c r="AC65" s="28">
        <f>시기외!AC65*$G$3+AC64*(1-$G$3)</f>
        <v>-5.6048068006385769E-4</v>
      </c>
      <c r="AD65" s="28">
        <f>외인!AD65</f>
        <v>21241.87</v>
      </c>
      <c r="AE65" s="28">
        <f>시기외!AE65*$G$3+AE64*(1-$G$3)</f>
        <v>7.4965284390834074E-4</v>
      </c>
      <c r="AF65" s="28">
        <f>외인!AF65</f>
        <v>24454.03</v>
      </c>
      <c r="AG65" s="28">
        <f>시기외!AG65*$G$3+AG64*(1-$G$3)</f>
        <v>-5.3758007070978488E-4</v>
      </c>
      <c r="AH65" s="28">
        <f>외인!AH65</f>
        <v>218067.03</v>
      </c>
      <c r="AI65" s="28">
        <f>시기외!AI65*$G$3+AI64*(1-$G$3)</f>
        <v>-1.3127072424809596E-3</v>
      </c>
      <c r="AJ65" s="28">
        <f>외인!AJ65</f>
        <v>107384.63</v>
      </c>
      <c r="AK65" s="28">
        <f>시기외!AK65*$G$3+AK64*(1-$G$3)</f>
        <v>-3.9898634723710743E-3</v>
      </c>
      <c r="AL65" s="28">
        <f>외인!AL65</f>
        <v>111988.96</v>
      </c>
      <c r="AM65" s="28">
        <f>시기외!AM65*$G$3+AM64*(1-$G$3)</f>
        <v>-1.5101637573872169E-3</v>
      </c>
      <c r="AN65" s="28">
        <f>외인!AN65</f>
        <v>217801.64</v>
      </c>
      <c r="AO65" s="28">
        <f>시기외!AO65*$G$3+AO64*(1-$G$3)</f>
        <v>9.4967008023303626E-4</v>
      </c>
      <c r="AP65" s="28">
        <f>외인!AP65</f>
        <v>190123.61</v>
      </c>
      <c r="AQ65" s="28">
        <f>시기외!AQ65*$G$3+AQ64*(1-$G$3)</f>
        <v>-1.3105144949169794E-3</v>
      </c>
      <c r="AR65" s="28">
        <f>외인!AR65</f>
        <v>25768.22</v>
      </c>
      <c r="AS65" s="28">
        <f>시기외!AS65*$G$3+AS64*(1-$G$3)</f>
        <v>8.0356488139621263E-4</v>
      </c>
      <c r="AT65" s="28">
        <f>외인!AT65</f>
        <v>101575.53</v>
      </c>
      <c r="AU65" s="28">
        <f>시기외!AU65*$G$3+AU64*(1-$G$3)</f>
        <v>1.7842219678453107E-3</v>
      </c>
      <c r="AV65" s="28">
        <f>외인!AV65</f>
        <v>49765.56</v>
      </c>
      <c r="AW65" s="28">
        <f>시기외!AW65*$G$3+AW64*(1-$G$3)</f>
        <v>8.4676989212878007E-5</v>
      </c>
      <c r="AX65" s="28">
        <f>외인!AX65</f>
        <v>73606.47</v>
      </c>
      <c r="AY65" s="28">
        <f>시기외!AY65*$G$3+AY64*(1-$G$3)</f>
        <v>-2.6699433851249178E-3</v>
      </c>
      <c r="AZ65" s="28">
        <f>외인!AZ65</f>
        <v>3495646.1</v>
      </c>
      <c r="BA65" s="28">
        <f>시기외!BA65*$G$3+BA64*(1-$G$3)</f>
        <v>-1.5995335664627831E-3</v>
      </c>
      <c r="BB65" s="28">
        <f>외인!BB65</f>
        <v>119566.7</v>
      </c>
      <c r="BC65" s="28">
        <f>시기외!BC65*$G$3+BC64*(1-$G$3)</f>
        <v>2.8759210535022446E-4</v>
      </c>
      <c r="BD65" s="28">
        <f>외인!BD65</f>
        <v>34645.31</v>
      </c>
      <c r="BE65" s="28">
        <f>시기외!BE65*$G$3+BE64*(1-$G$3)</f>
        <v>-3.0791689361275086E-3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107513.01</v>
      </c>
      <c r="BI65" s="28">
        <f>시기외!BI65*$G$3+BI64*(1-$G$3)</f>
        <v>7.5673287753786364E-4</v>
      </c>
      <c r="BJ65" s="28">
        <f>외인!BJ65</f>
        <v>133575.48000000001</v>
      </c>
      <c r="BK65" s="28">
        <f>시기외!BK65*$G$3+BK64*(1-$G$3)</f>
        <v>-5.382353816742061E-4</v>
      </c>
      <c r="BL65" s="28">
        <f>외인!BL65</f>
        <v>47871.22</v>
      </c>
      <c r="BM65" s="28">
        <f>시기외!BM65*$G$3+BM64*(1-$G$3)</f>
        <v>-1.7322962161892862E-3</v>
      </c>
      <c r="BN65" s="28">
        <f>외인!BN65</f>
        <v>57564.72</v>
      </c>
      <c r="BO65" s="28">
        <f>시기외!BO65*$G$3+BO64*(1-$G$3)</f>
        <v>2.3076700372024455E-3</v>
      </c>
      <c r="BP65" s="28">
        <f>외인!BP65</f>
        <v>82335.88</v>
      </c>
      <c r="BQ65" s="28">
        <f>시기외!BQ65*$G$3+BQ64*(1-$G$3)</f>
        <v>-2.4874336557743986E-3</v>
      </c>
      <c r="BR65" s="28">
        <f>외인!BR65</f>
        <v>343743.57</v>
      </c>
      <c r="BS65" s="28">
        <f>시기외!BS65*$G$3+BS64*(1-$G$3)</f>
        <v>-5.4089853184752321E-4</v>
      </c>
      <c r="BT65" s="28">
        <f>외인!BT65</f>
        <v>3324395.5</v>
      </c>
      <c r="BU65" s="28">
        <f>시기외!BU65*$G$3+BU64*(1-$G$3)</f>
        <v>-1.6478442239087866E-3</v>
      </c>
      <c r="BV65" s="28">
        <f>외인!BV65</f>
        <v>488447.51</v>
      </c>
      <c r="BW65" s="28">
        <f>시기외!BW65*$G$3+BW64*(1-$G$3)</f>
        <v>-9.9245861791973241E-4</v>
      </c>
      <c r="BX65" s="28">
        <f>외인!BX65</f>
        <v>79122.350000000006</v>
      </c>
      <c r="BY65" s="28">
        <f>시기외!BY65*$G$3+BY64*(1-$G$3)</f>
        <v>-5.2466512125574937E-4</v>
      </c>
      <c r="BZ65" s="28">
        <f>외인!BZ65</f>
        <v>329790.61</v>
      </c>
      <c r="CA65" s="28">
        <f>시기외!CA65*$G$3+CA64*(1-$G$3)</f>
        <v>1.1627623996675198E-4</v>
      </c>
      <c r="CB65" s="28">
        <f>외인!CB65</f>
        <v>12510.85</v>
      </c>
      <c r="CC65" s="28">
        <f>시기외!CC65*$G$3+CC64*(1-$G$3)</f>
        <v>-4.0772179659793045E-3</v>
      </c>
      <c r="CD65" s="28">
        <f>외인!CD65</f>
        <v>27815.52</v>
      </c>
      <c r="CE65" s="28">
        <f>시기외!CE65*$G$3+CE64*(1-$G$3)</f>
        <v>-5.6658246556276128E-3</v>
      </c>
      <c r="CF65" s="28">
        <f>외인!CF65</f>
        <v>31675.72</v>
      </c>
      <c r="CG65" s="28">
        <f>시기외!CG65*$G$3+CG64*(1-$G$3)</f>
        <v>3.9331978717065345E-3</v>
      </c>
      <c r="CH65" s="28">
        <f>외인!CH65</f>
        <v>71855.210000000006</v>
      </c>
      <c r="CI65" s="28">
        <f>시기외!CI65*$G$3+CI64*(1-$G$3)</f>
        <v>2.6498830332762101E-4</v>
      </c>
      <c r="CJ65" s="28">
        <f>외인!CJ65</f>
        <v>353105.55</v>
      </c>
      <c r="CK65" s="28">
        <f>시기외!CK65*$G$3+CK64*(1-$G$3)</f>
        <v>-1.5123090780275301E-3</v>
      </c>
      <c r="CL65" s="28">
        <f>외인!CL65</f>
        <v>233228.04</v>
      </c>
      <c r="CM65" s="28">
        <f>시기외!CM65*$G$3+CM64*(1-$G$3)</f>
        <v>-6.6725392336126118E-4</v>
      </c>
      <c r="CN65" s="28">
        <f>외인!CN65</f>
        <v>126228.99</v>
      </c>
      <c r="CO65" s="28">
        <f>시기외!CO65*$G$3+CO64*(1-$G$3)</f>
        <v>-1.9519213798519014E-3</v>
      </c>
      <c r="CP65" s="28">
        <f>외인!CP65</f>
        <v>120109.96</v>
      </c>
      <c r="CQ65" s="28">
        <f>시기외!CQ65*$G$3+CQ64*(1-$G$3)</f>
        <v>2.8972415098365249E-4</v>
      </c>
      <c r="CR65" s="28">
        <f>외인!CR65</f>
        <v>175527.54</v>
      </c>
      <c r="CS65" s="28">
        <f>시기외!CS65*$G$3+CS64*(1-$G$3)</f>
        <v>-1.6890322129405953E-3</v>
      </c>
      <c r="CT65" s="28">
        <f>외인!CT65</f>
        <v>186502.89</v>
      </c>
      <c r="CU65" s="28">
        <f>시기외!CU65*$G$3+CU64*(1-$G$3)</f>
        <v>6.5657066174812633E-4</v>
      </c>
      <c r="CV65" s="28">
        <f>외인!CV65</f>
        <v>3324395.5</v>
      </c>
      <c r="CW65" s="28">
        <f>시기외!CW65*$G$3+CW64*(1-$G$3)</f>
        <v>-1.6478442239087866E-3</v>
      </c>
      <c r="CX65" s="28">
        <f>외인!CX65</f>
        <v>257191.36</v>
      </c>
      <c r="CY65" s="28">
        <f>시기외!CY65*$G$3+CY64*(1-$G$3)</f>
        <v>4.8137788643774998E-4</v>
      </c>
      <c r="CZ65" s="28">
        <f>외인!CZ65</f>
        <v>21441.85</v>
      </c>
      <c r="DA65" s="28">
        <f>시기외!DA65*$G$3+DA64*(1-$G$3)</f>
        <v>2.6777285284058038E-4</v>
      </c>
      <c r="DB65" s="28">
        <f>외인!DB65</f>
        <v>34645.31</v>
      </c>
      <c r="DC65" s="28">
        <f>시기외!DC65*$G$3+DC64*(1-$G$3)</f>
        <v>-3.0791689361275086E-3</v>
      </c>
      <c r="DD65" s="28">
        <f>외인!DD65</f>
        <v>8883.1</v>
      </c>
      <c r="DE65" s="28">
        <f>시기외!DE65*$G$3+DE64*(1-$G$3)</f>
        <v>7.8347481866615216E-4</v>
      </c>
      <c r="DF65" s="28">
        <f>외인!DF65</f>
        <v>59741.34</v>
      </c>
      <c r="DG65" s="28">
        <f>시기외!DG65*$G$3+DG64*(1-$G$3)</f>
        <v>-2.952717202214761E-4</v>
      </c>
      <c r="DH65" s="28">
        <f>외인!DH65</f>
        <v>19819.46</v>
      </c>
      <c r="DI65" s="28">
        <f>시기외!DI65*$G$3+DI64*(1-$G$3)</f>
        <v>-7.6466541549361855E-3</v>
      </c>
      <c r="DJ65" s="28">
        <f>외인!DJ65</f>
        <v>693144.17</v>
      </c>
      <c r="DK65" s="28">
        <f>시기외!DK65*$G$3+DK64*(1-$G$3)</f>
        <v>-8.3223037227895548E-4</v>
      </c>
      <c r="DL65" s="28">
        <f>외인!DL65</f>
        <v>102343.29</v>
      </c>
      <c r="DM65" s="28">
        <f>시기외!DM65*$G$3+DM64*(1-$G$3)</f>
        <v>-2.2798226044254671E-3</v>
      </c>
      <c r="DN65" s="28">
        <f>외인!DN65</f>
        <v>3324395.5</v>
      </c>
      <c r="DO65" s="28">
        <f>시기외!DO65*$G$3+DO64*(1-$G$3)</f>
        <v>-1.6478442239087866E-3</v>
      </c>
      <c r="DP65" s="28">
        <f>외인!DP65</f>
        <v>78651.740000000005</v>
      </c>
      <c r="DQ65" s="28">
        <f>시기외!DQ65*$G$3+DQ64*(1-$G$3)</f>
        <v>-1.18339514121783E-3</v>
      </c>
      <c r="DR65" s="28">
        <f>외인!DR65</f>
        <v>46531.61</v>
      </c>
      <c r="DS65" s="28">
        <f>시기외!DS65*$G$3+DS64*(1-$G$3)</f>
        <v>-4.238887272611888E-4</v>
      </c>
      <c r="DT65" s="28">
        <f>외인!DT65</f>
        <v>139887.23000000001</v>
      </c>
      <c r="DU65" s="28">
        <f>시기외!DU65*$G$3+DU64*(1-$G$3)</f>
        <v>-1.9295332499476914E-3</v>
      </c>
      <c r="DV65" s="28">
        <f>외인!DV65</f>
        <v>35370.47</v>
      </c>
      <c r="DW65" s="28">
        <f>시기외!DW65*$G$3+DW64*(1-$G$3)</f>
        <v>-8.3453137376573853E-4</v>
      </c>
      <c r="DX65" s="28">
        <f>외인!DX65</f>
        <v>136913.66</v>
      </c>
      <c r="DY65" s="28">
        <f>시기외!DY65*$G$3+DY64*(1-$G$3)</f>
        <v>2.2657271723993721E-3</v>
      </c>
      <c r="DZ65" s="28">
        <f>외인!DZ65</f>
        <v>8104.79</v>
      </c>
      <c r="EA65" s="28">
        <f>시기외!EA65*$G$3+EA64*(1-$G$3)</f>
        <v>-6.4457628780134374E-5</v>
      </c>
      <c r="EB65" s="28">
        <f>외인!EB65</f>
        <v>11806.25</v>
      </c>
      <c r="EC65" s="28">
        <f>시기외!EC65*$G$3+EC64*(1-$G$3)</f>
        <v>-3.8755784857762896E-3</v>
      </c>
      <c r="ED65" s="28">
        <f>외인!ED65</f>
        <v>10954.66</v>
      </c>
      <c r="EE65" s="28">
        <f>시기외!EE65*$G$3+EE64*(1-$G$3)</f>
        <v>-9.2285648281080685E-4</v>
      </c>
      <c r="EF65" s="28">
        <f>외인!EF65</f>
        <v>224992.29</v>
      </c>
      <c r="EG65" s="28">
        <f>시기외!EG65*$G$3+EG64*(1-$G$3)</f>
        <v>-1.5864938504565229E-3</v>
      </c>
      <c r="EH65" s="28">
        <f>외인!EH65</f>
        <v>300709.74</v>
      </c>
      <c r="EI65" s="28">
        <f>시기외!EI65*$G$3+EI64*(1-$G$3)</f>
        <v>-4.732704549854371E-4</v>
      </c>
      <c r="EJ65" s="28">
        <f>외인!EJ65</f>
        <v>106474.69</v>
      </c>
      <c r="EK65" s="28">
        <f>시기외!EK65*$G$3+EK64*(1-$G$3)</f>
        <v>2.0863536520968745E-4</v>
      </c>
      <c r="EL65" s="28">
        <f>외인!EL65</f>
        <v>30262.09</v>
      </c>
      <c r="EM65" s="28">
        <f>시기외!EM65*$G$3+EM64*(1-$G$3)</f>
        <v>-5.2341874390345019E-3</v>
      </c>
      <c r="EN65" s="28">
        <f>외인!EN65</f>
        <v>46531.61</v>
      </c>
      <c r="EO65" s="28">
        <f>시기외!EO65*$G$3+EO64*(1-$G$3)</f>
        <v>-4.238887272611888E-4</v>
      </c>
      <c r="EP65" s="28">
        <f>외인!EP65</f>
        <v>163061.79999999999</v>
      </c>
      <c r="EQ65" s="28">
        <f>시기외!EQ65*$G$3+EQ64*(1-$G$3)</f>
        <v>-1.8617841939772392E-3</v>
      </c>
      <c r="ER65" s="28">
        <f>외인!ER65</f>
        <v>12842.55</v>
      </c>
      <c r="ES65" s="28">
        <f>시기외!ES65*$G$3+ES64*(1-$G$3)</f>
        <v>-1.4537297235295624E-3</v>
      </c>
      <c r="ET65" s="28">
        <f>외인!ET65</f>
        <v>190123.61</v>
      </c>
      <c r="EU65" s="28">
        <f>시기외!EU65*$G$3+EU64*(1-$G$3)</f>
        <v>-1.3105144949169794E-3</v>
      </c>
      <c r="EV65" s="28">
        <f>외인!EV65</f>
        <v>46013.68</v>
      </c>
      <c r="EW65" s="28">
        <f>시기외!EW65*$G$3+EW64*(1-$G$3)</f>
        <v>1.7419454178055696E-4</v>
      </c>
      <c r="EX65" s="28">
        <f>외인!EX65</f>
        <v>74096.28</v>
      </c>
      <c r="EY65" s="28">
        <f>시기외!EY65*$G$3+EY64*(1-$G$3)</f>
        <v>3.8503463510293354E-4</v>
      </c>
    </row>
    <row r="66" spans="1:155">
      <c r="A66" s="27">
        <f>외인!A66</f>
        <v>46157</v>
      </c>
      <c r="B66" s="28">
        <f>외인!B66</f>
        <v>5953343.3799999999</v>
      </c>
      <c r="C66" s="28">
        <f>시기외!C66*$G$3+C65*(1-$G$3)</f>
        <v>-1.6281054997119673E-3</v>
      </c>
      <c r="D66" s="28">
        <f>외인!D66</f>
        <v>629943.24</v>
      </c>
      <c r="E66" s="28">
        <f>시기외!E66*$G$3+E65*(1-$G$3)</f>
        <v>-3.339028594426515E-4</v>
      </c>
      <c r="F66" s="28">
        <f>외인!F66</f>
        <v>2480116.31</v>
      </c>
      <c r="G66" s="28">
        <f>시기외!G66*$G$3+G65*(1-$G$3)</f>
        <v>-1.3853374931121166E-3</v>
      </c>
      <c r="H66" s="28">
        <f>외인!H66</f>
        <v>323999.31</v>
      </c>
      <c r="I66" s="28">
        <f>시기외!I66*$G$3+I65*(1-$G$3)</f>
        <v>-2.1701156900008205E-4</v>
      </c>
      <c r="J66" s="28">
        <f>외인!J66</f>
        <v>43220.7</v>
      </c>
      <c r="K66" s="28">
        <f>시기외!K66*$G$3+K65*(1-$G$3)</f>
        <v>-3.5161278290239114E-4</v>
      </c>
      <c r="L66" s="28">
        <f>외인!L66</f>
        <v>300044.68</v>
      </c>
      <c r="M66" s="28">
        <f>시기외!M66*$G$3+M65*(1-$G$3)</f>
        <v>-5.9209494175200715E-5</v>
      </c>
      <c r="N66" s="28">
        <f>외인!N66</f>
        <v>302028.25</v>
      </c>
      <c r="O66" s="28">
        <f>시기외!O66*$G$3+O65*(1-$G$3)</f>
        <v>-3.6574443482460741E-4</v>
      </c>
      <c r="P66" s="28">
        <f>외인!P66</f>
        <v>181101.14</v>
      </c>
      <c r="Q66" s="28">
        <f>시기외!Q66*$G$3+Q65*(1-$G$3)</f>
        <v>-1.6212094901047298E-3</v>
      </c>
      <c r="R66" s="28">
        <f>외인!R66</f>
        <v>134630.69</v>
      </c>
      <c r="S66" s="28">
        <f>시기외!S66*$G$3+S65*(1-$G$3)</f>
        <v>-1.7469204207121673E-3</v>
      </c>
      <c r="T66" s="28">
        <f>외인!T66</f>
        <v>9000.8700000000008</v>
      </c>
      <c r="U66" s="28">
        <f>시기외!U66*$G$3+U65*(1-$G$3)</f>
        <v>9.4598979279835165E-4</v>
      </c>
      <c r="V66" s="28">
        <f>외인!V66</f>
        <v>125928</v>
      </c>
      <c r="W66" s="28">
        <f>시기외!W66*$G$3+W65*(1-$G$3)</f>
        <v>2.4340058818867125E-3</v>
      </c>
      <c r="X66" s="28">
        <f>외인!X66</f>
        <v>3009271.21</v>
      </c>
      <c r="Y66" s="28">
        <f>시기외!Y66*$G$3+Y65*(1-$G$3)</f>
        <v>-2.3563579819896102E-3</v>
      </c>
      <c r="Z66" s="28">
        <f>외인!Z66</f>
        <v>46272.38</v>
      </c>
      <c r="AA66" s="28">
        <f>시기외!AA66*$G$3+AA65*(1-$G$3)</f>
        <v>4.6843753700812768E-4</v>
      </c>
      <c r="AB66" s="28">
        <f>외인!AB66</f>
        <v>199534.72</v>
      </c>
      <c r="AC66" s="28">
        <f>시기외!AC66*$G$3+AC65*(1-$G$3)</f>
        <v>-5.5696067916303008E-4</v>
      </c>
      <c r="AD66" s="28">
        <f>외인!AD66</f>
        <v>20378.740000000002</v>
      </c>
      <c r="AE66" s="28">
        <f>시기외!AE66*$G$3+AE65*(1-$G$3)</f>
        <v>7.8198683967460223E-4</v>
      </c>
      <c r="AF66" s="28">
        <f>외인!AF66</f>
        <v>24166.73</v>
      </c>
      <c r="AG66" s="28">
        <f>시기외!AG66*$G$3+AG65*(1-$G$3)</f>
        <v>-5.3623332141867087E-4</v>
      </c>
      <c r="AH66" s="28">
        <f>외인!AH66</f>
        <v>209550.14</v>
      </c>
      <c r="AI66" s="28">
        <f>시기외!AI66*$G$3+AI65*(1-$G$3)</f>
        <v>-1.4414460391014071E-3</v>
      </c>
      <c r="AJ66" s="28">
        <f>외인!AJ66</f>
        <v>103692.38</v>
      </c>
      <c r="AK66" s="28">
        <f>시기외!AK66*$G$3+AK65*(1-$G$3)</f>
        <v>-3.5644951646528005E-3</v>
      </c>
      <c r="AL66" s="28">
        <f>외인!AL66</f>
        <v>109581.03</v>
      </c>
      <c r="AM66" s="28">
        <f>시기외!AM66*$G$3+AM65*(1-$G$3)</f>
        <v>-2.1478719727273787E-3</v>
      </c>
      <c r="AN66" s="28">
        <f>외인!AN66</f>
        <v>211374.27</v>
      </c>
      <c r="AO66" s="28">
        <f>시기외!AO66*$G$3+AO65*(1-$G$3)</f>
        <v>5.3234556572279049E-4</v>
      </c>
      <c r="AP66" s="28">
        <f>외인!AP66</f>
        <v>175714.81</v>
      </c>
      <c r="AQ66" s="28">
        <f>시기외!AQ66*$G$3+AQ65*(1-$G$3)</f>
        <v>-1.3806659255863403E-3</v>
      </c>
      <c r="AR66" s="28">
        <f>외인!AR66</f>
        <v>24852.62</v>
      </c>
      <c r="AS66" s="28">
        <f>시기외!AS66*$G$3+AS65*(1-$G$3)</f>
        <v>8.0696528039649051E-4</v>
      </c>
      <c r="AT66" s="28">
        <f>외인!AT66</f>
        <v>104632.37</v>
      </c>
      <c r="AU66" s="28">
        <f>시기외!AU66*$G$3+AU65*(1-$G$3)</f>
        <v>1.3873932013427331E-3</v>
      </c>
      <c r="AV66" s="28">
        <f>외인!AV66</f>
        <v>49582.95</v>
      </c>
      <c r="AW66" s="28">
        <f>시기외!AW66*$G$3+AW65*(1-$G$3)</f>
        <v>4.937551565999997E-4</v>
      </c>
      <c r="AX66" s="28">
        <f>외인!AX66</f>
        <v>67968.100000000006</v>
      </c>
      <c r="AY66" s="28">
        <f>시기외!AY66*$G$3+AY65*(1-$G$3)</f>
        <v>-2.7565655165829469E-3</v>
      </c>
      <c r="AZ66" s="28">
        <f>외인!AZ66</f>
        <v>3220809.41</v>
      </c>
      <c r="BA66" s="28">
        <f>시기외!BA66*$G$3+BA65*(1-$G$3)</f>
        <v>-2.2223620630723601E-3</v>
      </c>
      <c r="BB66" s="28">
        <f>외인!BB66</f>
        <v>115705.03</v>
      </c>
      <c r="BC66" s="28">
        <f>시기외!BC66*$G$3+BC65*(1-$G$3)</f>
        <v>4.60317987339424E-4</v>
      </c>
      <c r="BD66" s="28">
        <f>외인!BD66</f>
        <v>33697.29</v>
      </c>
      <c r="BE66" s="28">
        <f>시기외!BE66*$G$3+BE65*(1-$G$3)</f>
        <v>-3.4195768233005394E-3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101633.19</v>
      </c>
      <c r="BI66" s="28">
        <f>시기외!BI66*$G$3+BI65*(1-$G$3)</f>
        <v>4.8220236499708609E-4</v>
      </c>
      <c r="BJ66" s="28">
        <f>외인!BJ66</f>
        <v>124999.79</v>
      </c>
      <c r="BK66" s="28">
        <f>시기외!BK66*$G$3+BK65*(1-$G$3)</f>
        <v>-9.4887076732030548E-4</v>
      </c>
      <c r="BL66" s="28">
        <f>외인!BL66</f>
        <v>45493.39</v>
      </c>
      <c r="BM66" s="28">
        <f>시기외!BM66*$G$3+BM65*(1-$G$3)</f>
        <v>-1.4426242868128901E-3</v>
      </c>
      <c r="BN66" s="28">
        <f>외인!BN66</f>
        <v>55916.59</v>
      </c>
      <c r="BO66" s="28">
        <f>시기외!BO66*$G$3+BO65*(1-$G$3)</f>
        <v>2.4683020419423245E-3</v>
      </c>
      <c r="BP66" s="28">
        <f>외인!BP66</f>
        <v>76613.69</v>
      </c>
      <c r="BQ66" s="28">
        <f>시기외!BQ66*$G$3+BQ65*(1-$G$3)</f>
        <v>-2.4923705701941695E-3</v>
      </c>
      <c r="BR66" s="28">
        <f>외인!BR66</f>
        <v>324075.99</v>
      </c>
      <c r="BS66" s="28">
        <f>시기외!BS66*$G$3+BS65*(1-$G$3)</f>
        <v>-7.2994620304433935E-4</v>
      </c>
      <c r="BT66" s="28">
        <f>외인!BT66</f>
        <v>3051663.89</v>
      </c>
      <c r="BU66" s="28">
        <f>시기외!BU66*$G$3+BU65*(1-$G$3)</f>
        <v>-2.3160448042789565E-3</v>
      </c>
      <c r="BV66" s="28">
        <f>외인!BV66</f>
        <v>459467.46</v>
      </c>
      <c r="BW66" s="28">
        <f>시기외!BW66*$G$3+BW65*(1-$G$3)</f>
        <v>-8.3471665614421545E-4</v>
      </c>
      <c r="BX66" s="28">
        <f>외인!BX66</f>
        <v>76213.38</v>
      </c>
      <c r="BY66" s="28">
        <f>시기외!BY66*$G$3+BY65*(1-$G$3)</f>
        <v>-7.13817245585926E-4</v>
      </c>
      <c r="BZ66" s="28">
        <f>외인!BZ66</f>
        <v>320955.28999999998</v>
      </c>
      <c r="CA66" s="28">
        <f>시기외!CA66*$G$3+CA65*(1-$G$3)</f>
        <v>-3.7728374577678761E-4</v>
      </c>
      <c r="CB66" s="28">
        <f>외인!CB66</f>
        <v>12242.45</v>
      </c>
      <c r="CC66" s="28">
        <f>시기외!CC66*$G$3+CC65*(1-$G$3)</f>
        <v>-3.755573736426166E-3</v>
      </c>
      <c r="CD66" s="28">
        <f>외인!CD66</f>
        <v>27624.02</v>
      </c>
      <c r="CE66" s="28">
        <f>시기외!CE66*$G$3+CE65*(1-$G$3)</f>
        <v>-4.7579589447574221E-3</v>
      </c>
      <c r="CF66" s="28">
        <f>외인!CF66</f>
        <v>30586.76</v>
      </c>
      <c r="CG66" s="28">
        <f>시기외!CG66*$G$3+CG65*(1-$G$3)</f>
        <v>3.9469605920952628E-3</v>
      </c>
      <c r="CH66" s="28">
        <f>외인!CH66</f>
        <v>68659.06</v>
      </c>
      <c r="CI66" s="28">
        <f>시기외!CI66*$G$3+CI65*(1-$G$3)</f>
        <v>5.4516008408029551E-4</v>
      </c>
      <c r="CJ66" s="28">
        <f>외인!CJ66</f>
        <v>342447.99</v>
      </c>
      <c r="CK66" s="28">
        <f>시기외!CK66*$G$3+CK65*(1-$G$3)</f>
        <v>-1.2674893277667089E-3</v>
      </c>
      <c r="CL66" s="28">
        <f>외인!CL66</f>
        <v>227868.59</v>
      </c>
      <c r="CM66" s="28">
        <f>시기외!CM66*$G$3+CM65*(1-$G$3)</f>
        <v>-6.7989534520457437E-4</v>
      </c>
      <c r="CN66" s="28">
        <f>외인!CN66</f>
        <v>121302.15</v>
      </c>
      <c r="CO66" s="28">
        <f>시기외!CO66*$G$3+CO65*(1-$G$3)</f>
        <v>-2.2607214616730117E-3</v>
      </c>
      <c r="CP66" s="28">
        <f>외인!CP66</f>
        <v>116233.76</v>
      </c>
      <c r="CQ66" s="28">
        <f>시기외!CQ66*$G$3+CQ65*(1-$G$3)</f>
        <v>4.6097622699689495E-4</v>
      </c>
      <c r="CR66" s="28">
        <f>외인!CR66</f>
        <v>168908.45</v>
      </c>
      <c r="CS66" s="28">
        <f>시기외!CS66*$G$3+CS65*(1-$G$3)</f>
        <v>-1.5123394878507012E-3</v>
      </c>
      <c r="CT66" s="28">
        <f>외인!CT66</f>
        <v>179825.48</v>
      </c>
      <c r="CU66" s="28">
        <f>시기외!CU66*$G$3+CU65*(1-$G$3)</f>
        <v>7.5198955651998699E-4</v>
      </c>
      <c r="CV66" s="28">
        <f>외인!CV66</f>
        <v>3051663.89</v>
      </c>
      <c r="CW66" s="28">
        <f>시기외!CW66*$G$3+CW65*(1-$G$3)</f>
        <v>-2.3160448042789565E-3</v>
      </c>
      <c r="CX66" s="28">
        <f>외인!CX66</f>
        <v>248515.78</v>
      </c>
      <c r="CY66" s="28">
        <f>시기외!CY66*$G$3+CY65*(1-$G$3)</f>
        <v>1.2715181124549091E-4</v>
      </c>
      <c r="CZ66" s="28">
        <f>외인!CZ66</f>
        <v>20032.47</v>
      </c>
      <c r="DA66" s="28">
        <f>시기외!DA66*$G$3+DA65*(1-$G$3)</f>
        <v>1.495056115069403E-3</v>
      </c>
      <c r="DB66" s="28">
        <f>외인!DB66</f>
        <v>33697.29</v>
      </c>
      <c r="DC66" s="28">
        <f>시기외!DC66*$G$3+DC65*(1-$G$3)</f>
        <v>-3.4195768233005394E-3</v>
      </c>
      <c r="DD66" s="28">
        <f>외인!DD66</f>
        <v>9000.8700000000008</v>
      </c>
      <c r="DE66" s="28">
        <f>시기외!DE66*$G$3+DE65*(1-$G$3)</f>
        <v>9.4598979279835165E-4</v>
      </c>
      <c r="DF66" s="28">
        <f>외인!DF66</f>
        <v>57217.41</v>
      </c>
      <c r="DG66" s="28">
        <f>시기외!DG66*$G$3+DG65*(1-$G$3)</f>
        <v>-5.4235981919394062E-4</v>
      </c>
      <c r="DH66" s="28">
        <f>외인!DH66</f>
        <v>19678.64</v>
      </c>
      <c r="DI66" s="28">
        <f>시기외!DI66*$G$3+DI65*(1-$G$3)</f>
        <v>-6.5364636577231712E-3</v>
      </c>
      <c r="DJ66" s="28">
        <f>외인!DJ66</f>
        <v>654746.93999999994</v>
      </c>
      <c r="DK66" s="28">
        <f>시기외!DK66*$G$3+DK65*(1-$G$3)</f>
        <v>-1.1090583374996259E-3</v>
      </c>
      <c r="DL66" s="28">
        <f>외인!DL66</f>
        <v>98300.13</v>
      </c>
      <c r="DM66" s="28">
        <f>시기외!DM66*$G$3+DM65*(1-$G$3)</f>
        <v>-2.6458650683149044E-3</v>
      </c>
      <c r="DN66" s="28">
        <f>외인!DN66</f>
        <v>3051663.89</v>
      </c>
      <c r="DO66" s="28">
        <f>시기외!DO66*$G$3+DO65*(1-$G$3)</f>
        <v>-2.3160448042789565E-3</v>
      </c>
      <c r="DP66" s="28">
        <f>외인!DP66</f>
        <v>75932.070000000007</v>
      </c>
      <c r="DQ66" s="28">
        <f>시기외!DQ66*$G$3+DQ65*(1-$G$3)</f>
        <v>-8.3016921441122278E-4</v>
      </c>
      <c r="DR66" s="28">
        <f>외인!DR66</f>
        <v>44180.59</v>
      </c>
      <c r="DS66" s="28">
        <f>시기외!DS66*$G$3+DS65*(1-$G$3)</f>
        <v>-1.3657963426966184E-4</v>
      </c>
      <c r="DT66" s="28">
        <f>외인!DT66</f>
        <v>134630.69</v>
      </c>
      <c r="DU66" s="28">
        <f>시기외!DU66*$G$3+DU65*(1-$G$3)</f>
        <v>-1.7469204207121673E-3</v>
      </c>
      <c r="DV66" s="28">
        <f>외인!DV66</f>
        <v>34004.92</v>
      </c>
      <c r="DW66" s="28">
        <f>시기외!DW66*$G$3+DW65*(1-$G$3)</f>
        <v>-6.6804789656757903E-4</v>
      </c>
      <c r="DX66" s="28">
        <f>외인!DX66</f>
        <v>125928</v>
      </c>
      <c r="DY66" s="28">
        <f>시기외!DY66*$G$3+DY65*(1-$G$3)</f>
        <v>2.4340058818867125E-3</v>
      </c>
      <c r="DZ66" s="28">
        <f>외인!DZ66</f>
        <v>7933.01</v>
      </c>
      <c r="EA66" s="28">
        <f>시기외!EA66*$G$3+EA65*(1-$G$3)</f>
        <v>4.285426130271822E-4</v>
      </c>
      <c r="EB66" s="28">
        <f>외인!EB66</f>
        <v>11730.93</v>
      </c>
      <c r="EC66" s="28">
        <f>시기외!EC66*$G$3+EC65*(1-$G$3)</f>
        <v>-3.2567785739042931E-3</v>
      </c>
      <c r="ED66" s="28">
        <f>외인!ED66</f>
        <v>10537.86</v>
      </c>
      <c r="EE66" s="28">
        <f>시기외!EE66*$G$3+EE65*(1-$G$3)</f>
        <v>-1.2499564323706623E-3</v>
      </c>
      <c r="EF66" s="28">
        <f>외인!EF66</f>
        <v>218664.04</v>
      </c>
      <c r="EG66" s="28">
        <f>시기외!EG66*$G$3+EG65*(1-$G$3)</f>
        <v>-1.3631451393287272E-3</v>
      </c>
      <c r="EH66" s="28">
        <f>외인!EH66</f>
        <v>283074.76</v>
      </c>
      <c r="EI66" s="28">
        <f>시기외!EI66*$G$3+EI65*(1-$G$3)</f>
        <v>-3.7678552181247309E-4</v>
      </c>
      <c r="EJ66" s="28">
        <f>외인!EJ66</f>
        <v>100992.15</v>
      </c>
      <c r="EK66" s="28">
        <f>시기외!EK66*$G$3+EK65*(1-$G$3)</f>
        <v>4.4556081078820861E-4</v>
      </c>
      <c r="EL66" s="28">
        <f>외인!EL66</f>
        <v>30062.39</v>
      </c>
      <c r="EM66" s="28">
        <f>시기외!EM66*$G$3+EM65*(1-$G$3)</f>
        <v>-4.3923884381753065E-3</v>
      </c>
      <c r="EN66" s="28">
        <f>외인!EN66</f>
        <v>44180.59</v>
      </c>
      <c r="EO66" s="28">
        <f>시기외!EO66*$G$3+EO65*(1-$G$3)</f>
        <v>-1.3657963426966184E-4</v>
      </c>
      <c r="EP66" s="28">
        <f>외인!EP66</f>
        <v>152260.44</v>
      </c>
      <c r="EQ66" s="28">
        <f>시기외!EQ66*$G$3+EQ65*(1-$G$3)</f>
        <v>-1.5932705052354413E-3</v>
      </c>
      <c r="ER66" s="28">
        <f>외인!ER66</f>
        <v>12300.02</v>
      </c>
      <c r="ES66" s="28">
        <f>시기외!ES66*$G$3+ES65*(1-$G$3)</f>
        <v>-8.3933541705366176E-4</v>
      </c>
      <c r="ET66" s="28">
        <f>외인!ET66</f>
        <v>175714.81</v>
      </c>
      <c r="EU66" s="28">
        <f>시기외!EU66*$G$3+EU65*(1-$G$3)</f>
        <v>-1.3806659255863403E-3</v>
      </c>
      <c r="EV66" s="28">
        <f>외인!EV66</f>
        <v>46272.38</v>
      </c>
      <c r="EW66" s="28">
        <f>시기외!EW66*$G$3+EW65*(1-$G$3)</f>
        <v>4.6843753700812768E-4</v>
      </c>
      <c r="EX66" s="28">
        <f>외인!EX66</f>
        <v>69961.37</v>
      </c>
      <c r="EY66" s="28">
        <f>시기외!EY66*$G$3+EY65*(1-$G$3)</f>
        <v>4.7203308412778315E-4</v>
      </c>
    </row>
    <row r="67" spans="1:155">
      <c r="A67" s="27">
        <f>외인!A67</f>
        <v>46160</v>
      </c>
      <c r="B67" s="28">
        <f>외인!B67</f>
        <v>5971606.3899999997</v>
      </c>
      <c r="C67" s="28">
        <f>시기외!C67*$G$3+C66*(1-$G$3)</f>
        <v>-1.9033865314810132E-3</v>
      </c>
      <c r="D67" s="28">
        <f>외인!D67</f>
        <v>619438.03</v>
      </c>
      <c r="E67" s="28">
        <f>시기외!E67*$G$3+E66*(1-$G$3)</f>
        <v>-3.287885142391145E-4</v>
      </c>
      <c r="F67" s="28">
        <f>외인!F67</f>
        <v>2517647.21</v>
      </c>
      <c r="G67" s="28">
        <f>시기외!G67*$G$3+G66*(1-$G$3)</f>
        <v>-1.6234987359446129E-3</v>
      </c>
      <c r="H67" s="28">
        <f>외인!H67</f>
        <v>320666.81</v>
      </c>
      <c r="I67" s="28">
        <f>시기외!I67*$G$3+I66*(1-$G$3)</f>
        <v>-4.6154604746371218E-4</v>
      </c>
      <c r="J67" s="28">
        <f>외인!J67</f>
        <v>42395.27</v>
      </c>
      <c r="K67" s="28">
        <f>시기외!K67*$G$3+K66*(1-$G$3)</f>
        <v>-2.3717070239308955E-4</v>
      </c>
      <c r="L67" s="28">
        <f>외인!L67</f>
        <v>296875.89</v>
      </c>
      <c r="M67" s="28">
        <f>시기외!M67*$G$3+M66*(1-$G$3)</f>
        <v>-3.267608883441903E-4</v>
      </c>
      <c r="N67" s="28">
        <f>외인!N67</f>
        <v>285944</v>
      </c>
      <c r="O67" s="28">
        <f>시기외!O67*$G$3+O66*(1-$G$3)</f>
        <v>-1.0727992714513121E-3</v>
      </c>
      <c r="P67" s="28">
        <f>외인!P67</f>
        <v>175002.33</v>
      </c>
      <c r="Q67" s="28">
        <f>시기외!Q67*$G$3+Q66*(1-$G$3)</f>
        <v>-1.3365579497628738E-3</v>
      </c>
      <c r="R67" s="28">
        <f>외인!R67</f>
        <v>129959.67</v>
      </c>
      <c r="S67" s="28">
        <f>시기외!S67*$G$3+S66*(1-$G$3)</f>
        <v>-1.665357600975606E-3</v>
      </c>
      <c r="T67" s="28">
        <f>외인!T67</f>
        <v>8514.52</v>
      </c>
      <c r="U67" s="28">
        <f>시기외!U67*$G$3+U66*(1-$G$3)</f>
        <v>1.0304672228359196E-3</v>
      </c>
      <c r="V67" s="28">
        <f>외인!V67</f>
        <v>128104.1</v>
      </c>
      <c r="W67" s="28">
        <f>시기외!W67*$G$3+W66*(1-$G$3)</f>
        <v>2.6117625982617857E-3</v>
      </c>
      <c r="X67" s="28">
        <f>외인!X67</f>
        <v>3083196.46</v>
      </c>
      <c r="Y67" s="28">
        <f>시기외!Y67*$G$3+Y66*(1-$G$3)</f>
        <v>-2.8451636513668476E-3</v>
      </c>
      <c r="Z67" s="28">
        <f>외인!Z67</f>
        <v>46773.5</v>
      </c>
      <c r="AA67" s="28">
        <f>시기외!AA67*$G$3+AA66*(1-$G$3)</f>
        <v>9.2326291680569668E-4</v>
      </c>
      <c r="AB67" s="28">
        <f>외인!AB67</f>
        <v>195579.04</v>
      </c>
      <c r="AC67" s="28">
        <f>시기외!AC67*$G$3+AC66*(1-$G$3)</f>
        <v>-5.300663115076086E-4</v>
      </c>
      <c r="AD67" s="28">
        <f>외인!AD67</f>
        <v>19653.080000000002</v>
      </c>
      <c r="AE67" s="28">
        <f>시기외!AE67*$G$3+AE66*(1-$G$3)</f>
        <v>9.6611574020573734E-4</v>
      </c>
      <c r="AF67" s="28">
        <f>외인!AF67</f>
        <v>24160.06</v>
      </c>
      <c r="AG67" s="28">
        <f>시기외!AG67*$G$3+AG66*(1-$G$3)</f>
        <v>-4.5494576718199095E-4</v>
      </c>
      <c r="AH67" s="28">
        <f>외인!AH67</f>
        <v>205550.37</v>
      </c>
      <c r="AI67" s="28">
        <f>시기외!AI67*$G$3+AI66*(1-$G$3)</f>
        <v>-1.7658061635267368E-3</v>
      </c>
      <c r="AJ67" s="28">
        <f>외인!AJ67</f>
        <v>100966.11</v>
      </c>
      <c r="AK67" s="28">
        <f>시기외!AK67*$G$3+AK66*(1-$G$3)</f>
        <v>-3.1596171761737527E-3</v>
      </c>
      <c r="AL67" s="28">
        <f>외인!AL67</f>
        <v>103040.77</v>
      </c>
      <c r="AM67" s="28">
        <f>시기외!AM67*$G$3+AM66*(1-$G$3)</f>
        <v>-2.8462088738450356E-3</v>
      </c>
      <c r="AN67" s="28">
        <f>외인!AN67</f>
        <v>201597.25</v>
      </c>
      <c r="AO67" s="28">
        <f>시기외!AO67*$G$3+AO66*(1-$G$3)</f>
        <v>-1.0968044031679043E-4</v>
      </c>
      <c r="AP67" s="28">
        <f>외인!AP67</f>
        <v>175732.59</v>
      </c>
      <c r="AQ67" s="28">
        <f>시기외!AQ67*$G$3+AQ66*(1-$G$3)</f>
        <v>-1.3155775222536362E-3</v>
      </c>
      <c r="AR67" s="28">
        <f>외인!AR67</f>
        <v>24193.9</v>
      </c>
      <c r="AS67" s="28">
        <f>시기외!AS67*$G$3+AS66*(1-$G$3)</f>
        <v>1.0348444800969575E-3</v>
      </c>
      <c r="AT67" s="28">
        <f>외인!AT67</f>
        <v>98381.13</v>
      </c>
      <c r="AU67" s="28">
        <f>시기외!AU67*$G$3+AU66*(1-$G$3)</f>
        <v>7.1741901968909601E-4</v>
      </c>
      <c r="AV67" s="28">
        <f>외인!AV67</f>
        <v>47984.04</v>
      </c>
      <c r="AW67" s="28">
        <f>시기외!AW67*$G$3+AW66*(1-$G$3)</f>
        <v>9.2110120049132224E-4</v>
      </c>
      <c r="AX67" s="28">
        <f>외인!AX67</f>
        <v>66243.240000000005</v>
      </c>
      <c r="AY67" s="28">
        <f>시기외!AY67*$G$3+AY66*(1-$G$3)</f>
        <v>-2.5837668544896161E-3</v>
      </c>
      <c r="AZ67" s="28">
        <f>외인!AZ67</f>
        <v>3294132.61</v>
      </c>
      <c r="BA67" s="28">
        <f>시기외!BA67*$G$3+BA66*(1-$G$3)</f>
        <v>-2.6658687824940154E-3</v>
      </c>
      <c r="BB67" s="28">
        <f>외인!BB67</f>
        <v>117129.49</v>
      </c>
      <c r="BC67" s="28">
        <f>시기외!BC67*$G$3+BC66*(1-$G$3)</f>
        <v>7.0391845288480756E-4</v>
      </c>
      <c r="BD67" s="28">
        <f>외인!BD67</f>
        <v>32842.5</v>
      </c>
      <c r="BE67" s="28">
        <f>시기외!BE67*$G$3+BE66*(1-$G$3)</f>
        <v>-3.7277260819686677E-3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103609.75</v>
      </c>
      <c r="BI67" s="28">
        <f>시기외!BI67*$G$3+BI66*(1-$G$3)</f>
        <v>5.581517564740067E-4</v>
      </c>
      <c r="BJ67" s="28">
        <f>외인!BJ67</f>
        <v>124044.47</v>
      </c>
      <c r="BK67" s="28">
        <f>시기외!BK67*$G$3+BK66*(1-$G$3)</f>
        <v>-1.1278113441203458E-3</v>
      </c>
      <c r="BL67" s="28">
        <f>외인!BL67</f>
        <v>45433.96</v>
      </c>
      <c r="BM67" s="28">
        <f>시기외!BM67*$G$3+BM66*(1-$G$3)</f>
        <v>-1.1877348600083746E-3</v>
      </c>
      <c r="BN67" s="28">
        <f>외인!BN67</f>
        <v>55054.559999999998</v>
      </c>
      <c r="BO67" s="28">
        <f>시기외!BO67*$G$3+BO66*(1-$G$3)</f>
        <v>2.5466822388115441E-3</v>
      </c>
      <c r="BP67" s="28">
        <f>외인!BP67</f>
        <v>74975.360000000001</v>
      </c>
      <c r="BQ67" s="28">
        <f>시기외!BQ67*$G$3+BQ66*(1-$G$3)</f>
        <v>-2.3100001308028134E-3</v>
      </c>
      <c r="BR67" s="28">
        <f>외인!BR67</f>
        <v>321354.86</v>
      </c>
      <c r="BS67" s="28">
        <f>시기외!BS67*$G$3+BS66*(1-$G$3)</f>
        <v>-9.3413372435676247E-4</v>
      </c>
      <c r="BT67" s="28">
        <f>외인!BT67</f>
        <v>3125370.79</v>
      </c>
      <c r="BU67" s="28">
        <f>시기외!BU67*$G$3+BU66*(1-$G$3)</f>
        <v>-2.7871377678597813E-3</v>
      </c>
      <c r="BV67" s="28">
        <f>외인!BV67</f>
        <v>455710.08</v>
      </c>
      <c r="BW67" s="28">
        <f>시기외!BW67*$G$3+BW66*(1-$G$3)</f>
        <v>-7.6455774682901998E-4</v>
      </c>
      <c r="BX67" s="28">
        <f>외인!BX67</f>
        <v>74281.42</v>
      </c>
      <c r="BY67" s="28">
        <f>시기외!BY67*$G$3+BY66*(1-$G$3)</f>
        <v>-7.5678614657269665E-4</v>
      </c>
      <c r="BZ67" s="28">
        <f>외인!BZ67</f>
        <v>304638.01</v>
      </c>
      <c r="CA67" s="28">
        <f>시기외!CA67*$G$3+CA66*(1-$G$3)</f>
        <v>-1.0378836848430374E-3</v>
      </c>
      <c r="CB67" s="28">
        <f>외인!CB67</f>
        <v>11806.71</v>
      </c>
      <c r="CC67" s="28">
        <f>시기외!CC67*$G$3+CC66*(1-$G$3)</f>
        <v>-3.3125274974706493E-3</v>
      </c>
      <c r="CD67" s="28">
        <f>외인!CD67</f>
        <v>26743.62</v>
      </c>
      <c r="CE67" s="28">
        <f>시기외!CE67*$G$3+CE66*(1-$G$3)</f>
        <v>-3.7964928455866032E-3</v>
      </c>
      <c r="CF67" s="28">
        <f>외인!CF67</f>
        <v>29288.080000000002</v>
      </c>
      <c r="CG67" s="28">
        <f>시기외!CG67*$G$3+CG66*(1-$G$3)</f>
        <v>4.0119442484647149E-3</v>
      </c>
      <c r="CH67" s="28">
        <f>외인!CH67</f>
        <v>66890.83</v>
      </c>
      <c r="CI67" s="28">
        <f>시기외!CI67*$G$3+CI66*(1-$G$3)</f>
        <v>8.3666557948802928E-4</v>
      </c>
      <c r="CJ67" s="28">
        <f>외인!CJ67</f>
        <v>328496.31</v>
      </c>
      <c r="CK67" s="28">
        <f>시기외!CK67*$G$3+CK66*(1-$G$3)</f>
        <v>-1.072200602261112E-3</v>
      </c>
      <c r="CL67" s="28">
        <f>외인!CL67</f>
        <v>224372.67</v>
      </c>
      <c r="CM67" s="28">
        <f>시기외!CM67*$G$3+CM66*(1-$G$3)</f>
        <v>-6.4229997117856252E-4</v>
      </c>
      <c r="CN67" s="28">
        <f>외인!CN67</f>
        <v>119938.48</v>
      </c>
      <c r="CO67" s="28">
        <f>시기외!CO67*$G$3+CO66*(1-$G$3)</f>
        <v>-2.4891751260767074E-3</v>
      </c>
      <c r="CP67" s="28">
        <f>외인!CP67</f>
        <v>117682.64</v>
      </c>
      <c r="CQ67" s="28">
        <f>시기외!CQ67*$G$3+CQ66*(1-$G$3)</f>
        <v>7.0379499740382109E-4</v>
      </c>
      <c r="CR67" s="28">
        <f>외인!CR67</f>
        <v>163445.79999999999</v>
      </c>
      <c r="CS67" s="28">
        <f>시기외!CS67*$G$3+CS66*(1-$G$3)</f>
        <v>-1.422057348249544E-3</v>
      </c>
      <c r="CT67" s="28">
        <f>외인!CT67</f>
        <v>182661.37</v>
      </c>
      <c r="CU67" s="28">
        <f>시기외!CU67*$G$3+CU66*(1-$G$3)</f>
        <v>7.9533210249863994E-4</v>
      </c>
      <c r="CV67" s="28">
        <f>외인!CV67</f>
        <v>3125370.79</v>
      </c>
      <c r="CW67" s="28">
        <f>시기외!CW67*$G$3+CW66*(1-$G$3)</f>
        <v>-2.7871377678597813E-3</v>
      </c>
      <c r="CX67" s="28">
        <f>외인!CX67</f>
        <v>241746.15</v>
      </c>
      <c r="CY67" s="28">
        <f>시기외!CY67*$G$3+CY66*(1-$G$3)</f>
        <v>-3.111009470772528E-4</v>
      </c>
      <c r="CZ67" s="28">
        <f>외인!CZ67</f>
        <v>19590.22</v>
      </c>
      <c r="DA67" s="28">
        <f>시기외!DA67*$G$3+DA66*(1-$G$3)</f>
        <v>2.7420010921937431E-3</v>
      </c>
      <c r="DB67" s="28">
        <f>외인!DB67</f>
        <v>32842.5</v>
      </c>
      <c r="DC67" s="28">
        <f>시기외!DC67*$G$3+DC66*(1-$G$3)</f>
        <v>-3.7277260819686677E-3</v>
      </c>
      <c r="DD67" s="28">
        <f>외인!DD67</f>
        <v>8514.52</v>
      </c>
      <c r="DE67" s="28">
        <f>시기외!DE67*$G$3+DE66*(1-$G$3)</f>
        <v>1.0304672228359196E-3</v>
      </c>
      <c r="DF67" s="28">
        <f>외인!DF67</f>
        <v>56055.89</v>
      </c>
      <c r="DG67" s="28">
        <f>시기외!DG67*$G$3+DG66*(1-$G$3)</f>
        <v>-6.1469844034465451E-4</v>
      </c>
      <c r="DH67" s="28">
        <f>외인!DH67</f>
        <v>18866.53</v>
      </c>
      <c r="DI67" s="28">
        <f>시기외!DI67*$G$3+DI66*(1-$G$3)</f>
        <v>-5.3667863533821874E-3</v>
      </c>
      <c r="DJ67" s="28">
        <f>외인!DJ67</f>
        <v>646460.51</v>
      </c>
      <c r="DK67" s="28">
        <f>시기외!DK67*$G$3+DK66*(1-$G$3)</f>
        <v>-1.3871805271157794E-3</v>
      </c>
      <c r="DL67" s="28">
        <f>외인!DL67</f>
        <v>96825.23</v>
      </c>
      <c r="DM67" s="28">
        <f>시기외!DM67*$G$3+DM66*(1-$G$3)</f>
        <v>-2.9221972188559339E-3</v>
      </c>
      <c r="DN67" s="28">
        <f>외인!DN67</f>
        <v>3125370.79</v>
      </c>
      <c r="DO67" s="28">
        <f>시기외!DO67*$G$3+DO66*(1-$G$3)</f>
        <v>-2.7871377678597813E-3</v>
      </c>
      <c r="DP67" s="28">
        <f>외인!DP67</f>
        <v>72018.42</v>
      </c>
      <c r="DQ67" s="28">
        <f>시기외!DQ67*$G$3+DQ66*(1-$G$3)</f>
        <v>-6.3276784627291016E-4</v>
      </c>
      <c r="DR67" s="28">
        <f>외인!DR67</f>
        <v>43259.1</v>
      </c>
      <c r="DS67" s="28">
        <f>시기외!DS67*$G$3+DS66*(1-$G$3)</f>
        <v>-7.2570649208324894E-5</v>
      </c>
      <c r="DT67" s="28">
        <f>외인!DT67</f>
        <v>129959.67</v>
      </c>
      <c r="DU67" s="28">
        <f>시기외!DU67*$G$3+DU66*(1-$G$3)</f>
        <v>-1.665357600975606E-3</v>
      </c>
      <c r="DV67" s="28">
        <f>외인!DV67</f>
        <v>33216.1</v>
      </c>
      <c r="DW67" s="28">
        <f>시기외!DW67*$G$3+DW66*(1-$G$3)</f>
        <v>-5.3576753235505114E-4</v>
      </c>
      <c r="DX67" s="28">
        <f>외인!DX67</f>
        <v>128104.1</v>
      </c>
      <c r="DY67" s="28">
        <f>시기외!DY67*$G$3+DY66*(1-$G$3)</f>
        <v>2.6117625982617857E-3</v>
      </c>
      <c r="DZ67" s="28">
        <f>외인!DZ67</f>
        <v>7767.72</v>
      </c>
      <c r="EA67" s="28">
        <f>시기외!EA67*$G$3+EA66*(1-$G$3)</f>
        <v>9.1064033923723932E-4</v>
      </c>
      <c r="EB67" s="28">
        <f>외인!EB67</f>
        <v>11302.99</v>
      </c>
      <c r="EC67" s="28">
        <f>시기외!EC67*$G$3+EC66*(1-$G$3)</f>
        <v>-2.6423552337349492E-3</v>
      </c>
      <c r="ED67" s="28">
        <f>외인!ED67</f>
        <v>10500.6</v>
      </c>
      <c r="EE67" s="28">
        <f>시기외!EE67*$G$3+EE66*(1-$G$3)</f>
        <v>-1.0819763973286883E-3</v>
      </c>
      <c r="EF67" s="28">
        <f>외인!EF67</f>
        <v>210890.72</v>
      </c>
      <c r="EG67" s="28">
        <f>시기외!EG67*$G$3+EG66*(1-$G$3)</f>
        <v>-1.1748415186758961E-3</v>
      </c>
      <c r="EH67" s="28">
        <f>외인!EH67</f>
        <v>277976.73</v>
      </c>
      <c r="EI67" s="28">
        <f>시기외!EI67*$G$3+EI66*(1-$G$3)</f>
        <v>-3.8834841150815985E-4</v>
      </c>
      <c r="EJ67" s="28">
        <f>외인!EJ67</f>
        <v>98489.32</v>
      </c>
      <c r="EK67" s="28">
        <f>시기외!EK67*$G$3+EK66*(1-$G$3)</f>
        <v>5.9076518222793688E-4</v>
      </c>
      <c r="EL67" s="28">
        <f>외인!EL67</f>
        <v>29150.6</v>
      </c>
      <c r="EM67" s="28">
        <f>시기외!EM67*$G$3+EM66*(1-$G$3)</f>
        <v>-3.5175640730039171E-3</v>
      </c>
      <c r="EN67" s="28">
        <f>외인!EN67</f>
        <v>43259.1</v>
      </c>
      <c r="EO67" s="28">
        <f>시기외!EO67*$G$3+EO66*(1-$G$3)</f>
        <v>-7.2570649208324894E-5</v>
      </c>
      <c r="EP67" s="28">
        <f>외인!EP67</f>
        <v>153897.66</v>
      </c>
      <c r="EQ67" s="28">
        <f>시기외!EQ67*$G$3+EQ66*(1-$G$3)</f>
        <v>-1.3900079530025512E-3</v>
      </c>
      <c r="ER67" s="28">
        <f>외인!ER67</f>
        <v>12940.72</v>
      </c>
      <c r="ES67" s="28">
        <f>시기외!ES67*$G$3+ES66*(1-$G$3)</f>
        <v>-7.0022052512071188E-4</v>
      </c>
      <c r="ET67" s="28">
        <f>외인!ET67</f>
        <v>175732.59</v>
      </c>
      <c r="EU67" s="28">
        <f>시기외!EU67*$G$3+EU66*(1-$G$3)</f>
        <v>-1.3155775222536362E-3</v>
      </c>
      <c r="EV67" s="28">
        <f>외인!EV67</f>
        <v>46773.5</v>
      </c>
      <c r="EW67" s="28">
        <f>시기외!EW67*$G$3+EW66*(1-$G$3)</f>
        <v>9.2326291680569668E-4</v>
      </c>
      <c r="EX67" s="28">
        <f>외인!EX67</f>
        <v>70909.13</v>
      </c>
      <c r="EY67" s="28">
        <f>시기외!EY67*$G$3+EY66*(1-$G$3)</f>
        <v>5.7257030511487792E-4</v>
      </c>
    </row>
    <row r="68" spans="1:155">
      <c r="A68" s="27">
        <f>외인!A68</f>
        <v>46161</v>
      </c>
      <c r="B68" s="28">
        <f>외인!B68</f>
        <v>5777480.7999999998</v>
      </c>
      <c r="C68" s="28">
        <f>시기외!C68*$G$3+C67*(1-$G$3)</f>
        <v>-2.120536828315468E-3</v>
      </c>
      <c r="D68" s="28">
        <f>외인!D68</f>
        <v>604828.56999999995</v>
      </c>
      <c r="E68" s="28">
        <f>시기외!E68*$G$3+E67*(1-$G$3)</f>
        <v>-3.7605666014095031E-4</v>
      </c>
      <c r="F68" s="28">
        <f>외인!F68</f>
        <v>2456223.64</v>
      </c>
      <c r="G68" s="28">
        <f>시기외!G68*$G$3+G67*(1-$G$3)</f>
        <v>-1.8447454415181971E-3</v>
      </c>
      <c r="H68" s="28">
        <f>외인!H68</f>
        <v>309017.89</v>
      </c>
      <c r="I68" s="28">
        <f>시기외!I68*$G$3+I67*(1-$G$3)</f>
        <v>-6.1983611841916284E-4</v>
      </c>
      <c r="J68" s="28">
        <f>외인!J68</f>
        <v>41981.86</v>
      </c>
      <c r="K68" s="28">
        <f>시기외!K68*$G$3+K67*(1-$G$3)</f>
        <v>-4.3692019992319447E-5</v>
      </c>
      <c r="L68" s="28">
        <f>외인!L68</f>
        <v>286240.61</v>
      </c>
      <c r="M68" s="28">
        <f>시기외!M68*$G$3+M67*(1-$G$3)</f>
        <v>-4.7779453689505703E-4</v>
      </c>
      <c r="N68" s="28">
        <f>외인!N68</f>
        <v>265211.89</v>
      </c>
      <c r="O68" s="28">
        <f>시기외!O68*$G$3+O67*(1-$G$3)</f>
        <v>-1.751229741998277E-3</v>
      </c>
      <c r="P68" s="28">
        <f>외인!P68</f>
        <v>172279.81</v>
      </c>
      <c r="Q68" s="28">
        <f>시기외!Q68*$G$3+Q67*(1-$G$3)</f>
        <v>-1.2709116577585265E-3</v>
      </c>
      <c r="R68" s="28">
        <f>외인!R68</f>
        <v>125400.33</v>
      </c>
      <c r="S68" s="28">
        <f>시기외!S68*$G$3+S67*(1-$G$3)</f>
        <v>-1.6473520137981249E-3</v>
      </c>
      <c r="T68" s="28">
        <f>외인!T68</f>
        <v>8420.7099999999991</v>
      </c>
      <c r="U68" s="28">
        <f>시기외!U68*$G$3+U67*(1-$G$3)</f>
        <v>1.1830714633516031E-3</v>
      </c>
      <c r="V68" s="28">
        <f>외인!V68</f>
        <v>124427.81</v>
      </c>
      <c r="W68" s="28">
        <f>시기외!W68*$G$3+W67*(1-$G$3)</f>
        <v>2.6524956387642715E-3</v>
      </c>
      <c r="X68" s="28">
        <f>외인!X68</f>
        <v>2977412.25</v>
      </c>
      <c r="Y68" s="28">
        <f>시기외!Y68*$G$3+Y67*(1-$G$3)</f>
        <v>-3.2007685196374595E-3</v>
      </c>
      <c r="Z68" s="28">
        <f>외인!Z68</f>
        <v>47164.14</v>
      </c>
      <c r="AA68" s="28">
        <f>시기외!AA68*$G$3+AA67*(1-$G$3)</f>
        <v>1.4453189290966769E-3</v>
      </c>
      <c r="AB68" s="28">
        <f>외인!AB68</f>
        <v>195979.33</v>
      </c>
      <c r="AC68" s="28">
        <f>시기외!AC68*$G$3+AC67*(1-$G$3)</f>
        <v>-4.5994742500224839E-4</v>
      </c>
      <c r="AD68" s="28">
        <f>외인!AD68</f>
        <v>19705.400000000001</v>
      </c>
      <c r="AE68" s="28">
        <f>시기외!AE68*$G$3+AE67*(1-$G$3)</f>
        <v>1.2270539983868206E-3</v>
      </c>
      <c r="AF68" s="28">
        <f>외인!AF68</f>
        <v>24044.71</v>
      </c>
      <c r="AG68" s="28">
        <f>시기외!AG68*$G$3+AG67*(1-$G$3)</f>
        <v>-2.014498100663414E-4</v>
      </c>
      <c r="AH68" s="28">
        <f>외인!AH68</f>
        <v>200200.54</v>
      </c>
      <c r="AI68" s="28">
        <f>시기외!AI68*$G$3+AI67*(1-$G$3)</f>
        <v>-1.925703259728851E-3</v>
      </c>
      <c r="AJ68" s="28">
        <f>외인!AJ68</f>
        <v>100424.43</v>
      </c>
      <c r="AK68" s="28">
        <f>시기외!AK68*$G$3+AK67*(1-$G$3)</f>
        <v>-2.7835169140004046E-3</v>
      </c>
      <c r="AL68" s="28">
        <f>외인!AL68</f>
        <v>96886.33</v>
      </c>
      <c r="AM68" s="28">
        <f>시기외!AM68*$G$3+AM67*(1-$G$3)</f>
        <v>-3.1966770942998264E-3</v>
      </c>
      <c r="AN68" s="28">
        <f>외인!AN68</f>
        <v>186489.21</v>
      </c>
      <c r="AO68" s="28">
        <f>시기외!AO68*$G$3+AO67*(1-$G$3)</f>
        <v>-8.8188909380145267E-4</v>
      </c>
      <c r="AP68" s="28">
        <f>외인!AP68</f>
        <v>169305.51</v>
      </c>
      <c r="AQ68" s="28">
        <f>시기외!AQ68*$G$3+AQ67*(1-$G$3)</f>
        <v>-1.5740047302865829E-3</v>
      </c>
      <c r="AR68" s="28">
        <f>외인!AR68</f>
        <v>24080.77</v>
      </c>
      <c r="AS68" s="28">
        <f>시기외!AS68*$G$3+AS67*(1-$G$3)</f>
        <v>1.2785125642411849E-3</v>
      </c>
      <c r="AT68" s="28">
        <f>외인!AT68</f>
        <v>93648.27</v>
      </c>
      <c r="AU68" s="28">
        <f>시기외!AU68*$G$3+AU67*(1-$G$3)</f>
        <v>-1.6485946613053169E-4</v>
      </c>
      <c r="AV68" s="28">
        <f>외인!AV68</f>
        <v>48048.46</v>
      </c>
      <c r="AW68" s="28">
        <f>시기외!AW68*$G$3+AW67*(1-$G$3)</f>
        <v>1.3712637297129927E-3</v>
      </c>
      <c r="AX68" s="28">
        <f>외인!AX68</f>
        <v>63270.8</v>
      </c>
      <c r="AY68" s="28">
        <f>시기외!AY68*$G$3+AY67*(1-$G$3)</f>
        <v>-2.3656883827652877E-3</v>
      </c>
      <c r="AZ68" s="28">
        <f>외인!AZ68</f>
        <v>3178098.37</v>
      </c>
      <c r="BA68" s="28">
        <f>시기외!BA68*$G$3+BA67*(1-$G$3)</f>
        <v>-3.0030339653675268E-3</v>
      </c>
      <c r="BB68" s="28">
        <f>외인!BB68</f>
        <v>117344.3</v>
      </c>
      <c r="BC68" s="28">
        <f>시기외!BC68*$G$3+BC67*(1-$G$3)</f>
        <v>9.5607475622483309E-4</v>
      </c>
      <c r="BD68" s="28">
        <f>외인!BD68</f>
        <v>33556.800000000003</v>
      </c>
      <c r="BE68" s="28">
        <f>시기외!BE68*$G$3+BE67*(1-$G$3)</f>
        <v>-3.7376263631570903E-3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100998.21</v>
      </c>
      <c r="BI68" s="28">
        <f>시기외!BI68*$G$3+BI67*(1-$G$3)</f>
        <v>6.0827857279278398E-4</v>
      </c>
      <c r="BJ68" s="28">
        <f>외인!BJ68</f>
        <v>119126.02</v>
      </c>
      <c r="BK68" s="28">
        <f>시기외!BK68*$G$3+BK67*(1-$G$3)</f>
        <v>-1.2124254531171012E-3</v>
      </c>
      <c r="BL68" s="28">
        <f>외인!BL68</f>
        <v>44268.52</v>
      </c>
      <c r="BM68" s="28">
        <f>시기외!BM68*$G$3+BM67*(1-$G$3)</f>
        <v>-9.7803813297498853E-4</v>
      </c>
      <c r="BN68" s="28">
        <f>외인!BN68</f>
        <v>52328.98</v>
      </c>
      <c r="BO68" s="28">
        <f>시기외!BO68*$G$3+BO67*(1-$G$3)</f>
        <v>2.2598128569740156E-3</v>
      </c>
      <c r="BP68" s="28">
        <f>외인!BP68</f>
        <v>72099.649999999994</v>
      </c>
      <c r="BQ68" s="28">
        <f>시기외!BQ68*$G$3+BQ67*(1-$G$3)</f>
        <v>-2.1101694350902991E-3</v>
      </c>
      <c r="BR68" s="28">
        <f>외인!BR68</f>
        <v>306434.19</v>
      </c>
      <c r="BS68" s="28">
        <f>시기외!BS68*$G$3+BS67*(1-$G$3)</f>
        <v>-1.3280441221011938E-3</v>
      </c>
      <c r="BT68" s="28">
        <f>외인!BT68</f>
        <v>3018173.54</v>
      </c>
      <c r="BU68" s="28">
        <f>시기외!BU68*$G$3+BU67*(1-$G$3)</f>
        <v>-3.1281756351476571E-3</v>
      </c>
      <c r="BV68" s="28">
        <f>외인!BV68</f>
        <v>441860.06</v>
      </c>
      <c r="BW68" s="28">
        <f>시기외!BW68*$G$3+BW67*(1-$G$3)</f>
        <v>-6.8092962261551452E-4</v>
      </c>
      <c r="BX68" s="28">
        <f>외인!BX68</f>
        <v>72918.5</v>
      </c>
      <c r="BY68" s="28">
        <f>시기외!BY68*$G$3+BY67*(1-$G$3)</f>
        <v>-8.5501233138311219E-4</v>
      </c>
      <c r="BZ68" s="28">
        <f>외인!BZ68</f>
        <v>283375.53999999998</v>
      </c>
      <c r="CA68" s="28">
        <f>시기외!CA68*$G$3+CA67*(1-$G$3)</f>
        <v>-1.6670401801156056E-3</v>
      </c>
      <c r="CB68" s="28">
        <f>외인!CB68</f>
        <v>11655.55</v>
      </c>
      <c r="CC68" s="28">
        <f>시기외!CC68*$G$3+CC67*(1-$G$3)</f>
        <v>-2.8592692791422529E-3</v>
      </c>
      <c r="CD68" s="28">
        <f>외인!CD68</f>
        <v>26854.639999999999</v>
      </c>
      <c r="CE68" s="28">
        <f>시기외!CE68*$G$3+CE67*(1-$G$3)</f>
        <v>-2.8824353715434189E-3</v>
      </c>
      <c r="CF68" s="28">
        <f>외인!CF68</f>
        <v>28859.93</v>
      </c>
      <c r="CG68" s="28">
        <f>시기외!CG68*$G$3+CG67*(1-$G$3)</f>
        <v>4.0337235529851545E-3</v>
      </c>
      <c r="CH68" s="28">
        <f>외인!CH68</f>
        <v>66849.11</v>
      </c>
      <c r="CI68" s="28">
        <f>시기외!CI68*$G$3+CI67*(1-$G$3)</f>
        <v>1.1424049945875227E-3</v>
      </c>
      <c r="CJ68" s="28">
        <f>외인!CJ68</f>
        <v>325484.48</v>
      </c>
      <c r="CK68" s="28">
        <f>시기외!CK68*$G$3+CK67*(1-$G$3)</f>
        <v>-1.0087237930808425E-3</v>
      </c>
      <c r="CL68" s="28">
        <f>외인!CL68</f>
        <v>224428.85</v>
      </c>
      <c r="CM68" s="28">
        <f>시기외!CM68*$G$3+CM67*(1-$G$3)</f>
        <v>-5.7582651824261287E-4</v>
      </c>
      <c r="CN68" s="28">
        <f>외인!CN68</f>
        <v>115800.16</v>
      </c>
      <c r="CO68" s="28">
        <f>시기외!CO68*$G$3+CO67*(1-$G$3)</f>
        <v>-2.451687629224434E-3</v>
      </c>
      <c r="CP68" s="28">
        <f>외인!CP68</f>
        <v>117904.19</v>
      </c>
      <c r="CQ68" s="28">
        <f>시기외!CQ68*$G$3+CQ67*(1-$G$3)</f>
        <v>9.5532859222028298E-4</v>
      </c>
      <c r="CR68" s="28">
        <f>외인!CR68</f>
        <v>158923.42000000001</v>
      </c>
      <c r="CS68" s="28">
        <f>시기외!CS68*$G$3+CS67*(1-$G$3)</f>
        <v>-1.3776932453569988E-3</v>
      </c>
      <c r="CT68" s="28">
        <f>외인!CT68</f>
        <v>176571.4</v>
      </c>
      <c r="CU68" s="28">
        <f>시기외!CU68*$G$3+CU67*(1-$G$3)</f>
        <v>3.5638750575357222E-4</v>
      </c>
      <c r="CV68" s="28">
        <f>외인!CV68</f>
        <v>3018173.54</v>
      </c>
      <c r="CW68" s="28">
        <f>시기외!CW68*$G$3+CW67*(1-$G$3)</f>
        <v>-3.1281756351476571E-3</v>
      </c>
      <c r="CX68" s="28">
        <f>외인!CX68</f>
        <v>231312.9</v>
      </c>
      <c r="CY68" s="28">
        <f>시기외!CY68*$G$3+CY67*(1-$G$3)</f>
        <v>-7.0862996695187307E-4</v>
      </c>
      <c r="CZ68" s="28">
        <f>외인!CZ68</f>
        <v>18934.11</v>
      </c>
      <c r="DA68" s="28">
        <f>시기외!DA68*$G$3+DA67*(1-$G$3)</f>
        <v>3.6298789421146897E-3</v>
      </c>
      <c r="DB68" s="28">
        <f>외인!DB68</f>
        <v>33556.800000000003</v>
      </c>
      <c r="DC68" s="28">
        <f>시기외!DC68*$G$3+DC67*(1-$G$3)</f>
        <v>-3.7376263631570903E-3</v>
      </c>
      <c r="DD68" s="28">
        <f>외인!DD68</f>
        <v>8420.7099999999991</v>
      </c>
      <c r="DE68" s="28">
        <f>시기외!DE68*$G$3+DE67*(1-$G$3)</f>
        <v>1.1830714633516031E-3</v>
      </c>
      <c r="DF68" s="28">
        <f>외인!DF68</f>
        <v>54743.98</v>
      </c>
      <c r="DG68" s="28">
        <f>시기외!DG68*$G$3+DG67*(1-$G$3)</f>
        <v>-7.5270858776385944E-4</v>
      </c>
      <c r="DH68" s="28">
        <f>외인!DH68</f>
        <v>19028.96</v>
      </c>
      <c r="DI68" s="28">
        <f>시기외!DI68*$G$3+DI67*(1-$G$3)</f>
        <v>-4.1930744237189017E-3</v>
      </c>
      <c r="DJ68" s="28">
        <f>외인!DJ68</f>
        <v>623388.42000000004</v>
      </c>
      <c r="DK68" s="28">
        <f>시기외!DK68*$G$3+DK67*(1-$G$3)</f>
        <v>-1.6821214029940287E-3</v>
      </c>
      <c r="DL68" s="28">
        <f>외인!DL68</f>
        <v>92476.62</v>
      </c>
      <c r="DM68" s="28">
        <f>시기외!DM68*$G$3+DM67*(1-$G$3)</f>
        <v>-2.9032736469833112E-3</v>
      </c>
      <c r="DN68" s="28">
        <f>외인!DN68</f>
        <v>3018173.54</v>
      </c>
      <c r="DO68" s="28">
        <f>시기외!DO68*$G$3+DO67*(1-$G$3)</f>
        <v>-3.1281756351476571E-3</v>
      </c>
      <c r="DP68" s="28">
        <f>외인!DP68</f>
        <v>72356.33</v>
      </c>
      <c r="DQ68" s="28">
        <f>시기외!DQ68*$G$3+DQ67*(1-$G$3)</f>
        <v>-6.1557779404046561E-4</v>
      </c>
      <c r="DR68" s="28">
        <f>외인!DR68</f>
        <v>42814.5</v>
      </c>
      <c r="DS68" s="28">
        <f>시기외!DS68*$G$3+DS67*(1-$G$3)</f>
        <v>-4.1966078468793527E-5</v>
      </c>
      <c r="DT68" s="28">
        <f>외인!DT68</f>
        <v>125400.33</v>
      </c>
      <c r="DU68" s="28">
        <f>시기외!DU68*$G$3+DU67*(1-$G$3)</f>
        <v>-1.6473520137981249E-3</v>
      </c>
      <c r="DV68" s="28">
        <f>외인!DV68</f>
        <v>33250.19</v>
      </c>
      <c r="DW68" s="28">
        <f>시기외!DW68*$G$3+DW67*(1-$G$3)</f>
        <v>-3.9055437835439685E-4</v>
      </c>
      <c r="DX68" s="28">
        <f>외인!DX68</f>
        <v>124427.81</v>
      </c>
      <c r="DY68" s="28">
        <f>시기외!DY68*$G$3+DY67*(1-$G$3)</f>
        <v>2.6524956387642715E-3</v>
      </c>
      <c r="DZ68" s="28">
        <f>외인!DZ68</f>
        <v>7721.79</v>
      </c>
      <c r="EA68" s="28">
        <f>시기외!EA68*$G$3+EA67*(1-$G$3)</f>
        <v>1.2429312983757747E-3</v>
      </c>
      <c r="EB68" s="28">
        <f>외인!EB68</f>
        <v>11354.29</v>
      </c>
      <c r="EC68" s="28">
        <f>시기외!EC68*$G$3+EC67*(1-$G$3)</f>
        <v>-1.9449290070116391E-3</v>
      </c>
      <c r="ED68" s="28">
        <f>외인!ED68</f>
        <v>10141.200000000001</v>
      </c>
      <c r="EE68" s="28">
        <f>시기외!EE68*$G$3+EE67*(1-$G$3)</f>
        <v>-8.1084266652168776E-4</v>
      </c>
      <c r="EF68" s="28">
        <f>외인!EF68</f>
        <v>207382.33</v>
      </c>
      <c r="EG68" s="28">
        <f>시기외!EG68*$G$3+EG67*(1-$G$3)</f>
        <v>-1.1294987552556465E-3</v>
      </c>
      <c r="EH68" s="28">
        <f>외인!EH68</f>
        <v>261895.12</v>
      </c>
      <c r="EI68" s="28">
        <f>시기외!EI68*$G$3+EI67*(1-$G$3)</f>
        <v>-4.2947670519379261E-4</v>
      </c>
      <c r="EJ68" s="28">
        <f>외인!EJ68</f>
        <v>97983.06</v>
      </c>
      <c r="EK68" s="28">
        <f>시기외!EK68*$G$3+EK67*(1-$G$3)</f>
        <v>7.7049015745693473E-4</v>
      </c>
      <c r="EL68" s="28">
        <f>외인!EL68</f>
        <v>29234.01</v>
      </c>
      <c r="EM68" s="28">
        <f>시기외!EM68*$G$3+EM67*(1-$G$3)</f>
        <v>-2.6819593294675243E-3</v>
      </c>
      <c r="EN68" s="28">
        <f>외인!EN68</f>
        <v>42814.5</v>
      </c>
      <c r="EO68" s="28">
        <f>시기외!EO68*$G$3+EO67*(1-$G$3)</f>
        <v>-4.1966078468793527E-5</v>
      </c>
      <c r="EP68" s="28">
        <f>외인!EP68</f>
        <v>156288.48000000001</v>
      </c>
      <c r="EQ68" s="28">
        <f>시기외!EQ68*$G$3+EQ67*(1-$G$3)</f>
        <v>-1.1062110330005335E-3</v>
      </c>
      <c r="ER68" s="28">
        <f>외인!ER68</f>
        <v>12790.73</v>
      </c>
      <c r="ES68" s="28">
        <f>시기외!ES68*$G$3+ES67*(1-$G$3)</f>
        <v>-9.2169905290213298E-4</v>
      </c>
      <c r="ET68" s="28">
        <f>외인!ET68</f>
        <v>169305.51</v>
      </c>
      <c r="EU68" s="28">
        <f>시기외!EU68*$G$3+EU67*(1-$G$3)</f>
        <v>-1.5740047302865829E-3</v>
      </c>
      <c r="EV68" s="28">
        <f>외인!EV68</f>
        <v>47164.14</v>
      </c>
      <c r="EW68" s="28">
        <f>시기외!EW68*$G$3+EW67*(1-$G$3)</f>
        <v>1.4453189290966769E-3</v>
      </c>
      <c r="EX68" s="28">
        <f>외인!EX68</f>
        <v>70740.05</v>
      </c>
      <c r="EY68" s="28">
        <f>시기외!EY68*$G$3+EY67*(1-$G$3)</f>
        <v>6.4141684088516154E-4</v>
      </c>
    </row>
    <row r="69" spans="1:155">
      <c r="A69" s="27">
        <f>외인!A69</f>
        <v>46162</v>
      </c>
      <c r="B69" s="28">
        <f>외인!B69</f>
        <v>5727718.3899999997</v>
      </c>
      <c r="C69" s="28">
        <f>시기외!C69*$G$3+C68*(1-$G$3)</f>
        <v>-2.3030410257620462E-3</v>
      </c>
      <c r="D69" s="28">
        <f>외인!D69</f>
        <v>590225.99</v>
      </c>
      <c r="E69" s="28">
        <f>시기외!E69*$G$3+E68*(1-$G$3)</f>
        <v>-2.4593742211621026E-4</v>
      </c>
      <c r="F69" s="28">
        <f>외인!F69</f>
        <v>2445146.13</v>
      </c>
      <c r="G69" s="28">
        <f>시기외!G69*$G$3+G68*(1-$G$3)</f>
        <v>-2.0554623000667033E-3</v>
      </c>
      <c r="H69" s="28">
        <f>외인!H69</f>
        <v>296920.40999999997</v>
      </c>
      <c r="I69" s="28">
        <f>시기외!I69*$G$3+I68*(1-$G$3)</f>
        <v>-5.8034768373219818E-4</v>
      </c>
      <c r="J69" s="28">
        <f>외인!J69</f>
        <v>40772.089999999997</v>
      </c>
      <c r="K69" s="28">
        <f>시기외!K69*$G$3+K68*(1-$G$3)</f>
        <v>3.548514065806081E-4</v>
      </c>
      <c r="L69" s="28">
        <f>외인!L69</f>
        <v>275234.5</v>
      </c>
      <c r="M69" s="28">
        <f>시기외!M69*$G$3+M68*(1-$G$3)</f>
        <v>-4.4362197581040844E-4</v>
      </c>
      <c r="N69" s="28">
        <f>외인!N69</f>
        <v>260278.52</v>
      </c>
      <c r="O69" s="28">
        <f>시기외!O69*$G$3+O68*(1-$G$3)</f>
        <v>-2.7348520995893839E-3</v>
      </c>
      <c r="P69" s="28">
        <f>외인!P69</f>
        <v>169043.34</v>
      </c>
      <c r="Q69" s="28">
        <f>시기외!Q69*$G$3+Q68*(1-$G$3)</f>
        <v>-1.0742764667045744E-3</v>
      </c>
      <c r="R69" s="28">
        <f>외인!R69</f>
        <v>123088.93</v>
      </c>
      <c r="S69" s="28">
        <f>시기외!S69*$G$3+S68*(1-$G$3)</f>
        <v>-1.5826198329372484E-3</v>
      </c>
      <c r="T69" s="28">
        <f>외인!T69</f>
        <v>8243.42</v>
      </c>
      <c r="U69" s="28">
        <f>시기외!U69*$G$3+U68*(1-$G$3)</f>
        <v>1.3132908483525284E-3</v>
      </c>
      <c r="V69" s="28">
        <f>외인!V69</f>
        <v>124523.69</v>
      </c>
      <c r="W69" s="28">
        <f>시기외!W69*$G$3+W68*(1-$G$3)</f>
        <v>2.5289003186253003E-3</v>
      </c>
      <c r="X69" s="28">
        <f>외인!X69</f>
        <v>2980547.92</v>
      </c>
      <c r="Y69" s="28">
        <f>시기외!Y69*$G$3+Y68*(1-$G$3)</f>
        <v>-3.5034060110685442E-3</v>
      </c>
      <c r="Z69" s="28">
        <f>외인!Z69</f>
        <v>45797.27</v>
      </c>
      <c r="AA69" s="28">
        <f>시기외!AA69*$G$3+AA68*(1-$G$3)</f>
        <v>1.9368441588019163E-3</v>
      </c>
      <c r="AB69" s="28">
        <f>외인!AB69</f>
        <v>194829.79</v>
      </c>
      <c r="AC69" s="28">
        <f>시기외!AC69*$G$3+AC68*(1-$G$3)</f>
        <v>-3.5499470212771439E-4</v>
      </c>
      <c r="AD69" s="28">
        <f>외인!AD69</f>
        <v>19104.189999999999</v>
      </c>
      <c r="AE69" s="28">
        <f>시기외!AE69*$G$3+AE68*(1-$G$3)</f>
        <v>1.2907381935982735E-3</v>
      </c>
      <c r="AF69" s="28">
        <f>외인!AF69</f>
        <v>23708.29</v>
      </c>
      <c r="AG69" s="28">
        <f>시기외!AG69*$G$3+AG68*(1-$G$3)</f>
        <v>7.6064481786182274E-5</v>
      </c>
      <c r="AH69" s="28">
        <f>외인!AH69</f>
        <v>202499.21</v>
      </c>
      <c r="AI69" s="28">
        <f>시기외!AI69*$G$3+AI68*(1-$G$3)</f>
        <v>-1.9477710466451427E-3</v>
      </c>
      <c r="AJ69" s="28">
        <f>외인!AJ69</f>
        <v>96931.29</v>
      </c>
      <c r="AK69" s="28">
        <f>시기외!AK69*$G$3+AK68*(1-$G$3)</f>
        <v>-2.3169852006426892E-3</v>
      </c>
      <c r="AL69" s="28">
        <f>외인!AL69</f>
        <v>96004.44</v>
      </c>
      <c r="AM69" s="28">
        <f>시기외!AM69*$G$3+AM68*(1-$G$3)</f>
        <v>-3.6694674163706966E-3</v>
      </c>
      <c r="AN69" s="28">
        <f>외인!AN69</f>
        <v>181813.76000000001</v>
      </c>
      <c r="AO69" s="28">
        <f>시기외!AO69*$G$3+AO68*(1-$G$3)</f>
        <v>-2.0136308260282742E-3</v>
      </c>
      <c r="AP69" s="28">
        <f>외인!AP69</f>
        <v>164601.88</v>
      </c>
      <c r="AQ69" s="28">
        <f>시기외!AQ69*$G$3+AQ68*(1-$G$3)</f>
        <v>-1.7845414996170009E-3</v>
      </c>
      <c r="AR69" s="28">
        <f>외인!AR69</f>
        <v>23348.45</v>
      </c>
      <c r="AS69" s="28">
        <f>시기외!AS69*$G$3+AS68*(1-$G$3)</f>
        <v>1.4386201340201895E-3</v>
      </c>
      <c r="AT69" s="28">
        <f>외인!AT69</f>
        <v>90170.65</v>
      </c>
      <c r="AU69" s="28">
        <f>시기외!AU69*$G$3+AU68*(1-$G$3)</f>
        <v>-9.4670096466752715E-4</v>
      </c>
      <c r="AV69" s="28">
        <f>외인!AV69</f>
        <v>47051.23</v>
      </c>
      <c r="AW69" s="28">
        <f>시기외!AW69*$G$3+AW68*(1-$G$3)</f>
        <v>1.9263390735705646E-3</v>
      </c>
      <c r="AX69" s="28">
        <f>외인!AX69</f>
        <v>61577.87</v>
      </c>
      <c r="AY69" s="28">
        <f>시기외!AY69*$G$3+AY68*(1-$G$3)</f>
        <v>-1.9194889940402572E-3</v>
      </c>
      <c r="AZ69" s="28">
        <f>외인!AZ69</f>
        <v>3182882.78</v>
      </c>
      <c r="BA69" s="28">
        <f>시기외!BA69*$G$3+BA68*(1-$G$3)</f>
        <v>-3.2977592832310818E-3</v>
      </c>
      <c r="BB69" s="28">
        <f>외인!BB69</f>
        <v>115437.69</v>
      </c>
      <c r="BC69" s="28">
        <f>시기외!BC69*$G$3+BC68*(1-$G$3)</f>
        <v>1.1850133672746451E-3</v>
      </c>
      <c r="BD69" s="28">
        <f>외인!BD69</f>
        <v>31848.39</v>
      </c>
      <c r="BE69" s="28">
        <f>시기외!BE69*$G$3+BE68*(1-$G$3)</f>
        <v>-3.7319389263396289E-3</v>
      </c>
      <c r="BF69" s="28">
        <f>외인!BF69</f>
        <v>0</v>
      </c>
      <c r="BG69" s="28" t="e">
        <f>시기외!BG69*$G$3+BG68*(1-$G$3)</f>
        <v>#DIV/0!</v>
      </c>
      <c r="BH69" s="28">
        <f>외인!BH69</f>
        <v>99853.18</v>
      </c>
      <c r="BI69" s="28">
        <f>시기외!BI69*$G$3+BI68*(1-$G$3)</f>
        <v>7.2828777057508962E-4</v>
      </c>
      <c r="BJ69" s="28">
        <f>외인!BJ69</f>
        <v>114446.21</v>
      </c>
      <c r="BK69" s="28">
        <f>시기외!BK69*$G$3+BK68*(1-$G$3)</f>
        <v>-1.1575693192358053E-3</v>
      </c>
      <c r="BL69" s="28">
        <f>외인!BL69</f>
        <v>42255.31</v>
      </c>
      <c r="BM69" s="28">
        <f>시기외!BM69*$G$3+BM68*(1-$G$3)</f>
        <v>-7.5136728743490462E-4</v>
      </c>
      <c r="BN69" s="28">
        <f>외인!BN69</f>
        <v>49507.3</v>
      </c>
      <c r="BO69" s="28">
        <f>시기외!BO69*$G$3+BO68*(1-$G$3)</f>
        <v>2.0730580114832584E-3</v>
      </c>
      <c r="BP69" s="28">
        <f>외인!BP69</f>
        <v>70137.7</v>
      </c>
      <c r="BQ69" s="28">
        <f>시기외!BQ69*$G$3+BQ68*(1-$G$3)</f>
        <v>-1.7298134062465271E-3</v>
      </c>
      <c r="BR69" s="28">
        <f>외인!BR69</f>
        <v>296270.59999999998</v>
      </c>
      <c r="BS69" s="28">
        <f>시기외!BS69*$G$3+BS68*(1-$G$3)</f>
        <v>-1.5987735322670281E-3</v>
      </c>
      <c r="BT69" s="28">
        <f>외인!BT69</f>
        <v>3021147.23</v>
      </c>
      <c r="BU69" s="28">
        <f>시기외!BU69*$G$3+BU68*(1-$G$3)</f>
        <v>-3.420340799220632E-3</v>
      </c>
      <c r="BV69" s="28">
        <f>외인!BV69</f>
        <v>434404.57</v>
      </c>
      <c r="BW69" s="28">
        <f>시기외!BW69*$G$3+BW68*(1-$G$3)</f>
        <v>-5.4216534370927789E-4</v>
      </c>
      <c r="BX69" s="28">
        <f>외인!BX69</f>
        <v>71517.279999999999</v>
      </c>
      <c r="BY69" s="28">
        <f>시기외!BY69*$G$3+BY68*(1-$G$3)</f>
        <v>-1.0370056658676563E-3</v>
      </c>
      <c r="BZ69" s="28">
        <f>외인!BZ69</f>
        <v>277818.2</v>
      </c>
      <c r="CA69" s="28">
        <f>시기외!CA69*$G$3+CA68*(1-$G$3)</f>
        <v>-2.5733417154542425E-3</v>
      </c>
      <c r="CB69" s="28">
        <f>외인!CB69</f>
        <v>11363.72</v>
      </c>
      <c r="CC69" s="28">
        <f>시기외!CC69*$G$3+CC68*(1-$G$3)</f>
        <v>-2.3684774570063489E-3</v>
      </c>
      <c r="CD69" s="28">
        <f>외인!CD69</f>
        <v>25781.16</v>
      </c>
      <c r="CE69" s="28">
        <f>시기외!CE69*$G$3+CE68*(1-$G$3)</f>
        <v>-2.0339175600072169E-3</v>
      </c>
      <c r="CF69" s="28">
        <f>외인!CF69</f>
        <v>27825.48</v>
      </c>
      <c r="CG69" s="28">
        <f>시기외!CG69*$G$3+CG68*(1-$G$3)</f>
        <v>4.0296857814666239E-3</v>
      </c>
      <c r="CH69" s="28">
        <f>외인!CH69</f>
        <v>65953.59</v>
      </c>
      <c r="CI69" s="28">
        <f>시기외!CI69*$G$3+CI68*(1-$G$3)</f>
        <v>1.538334429146727E-3</v>
      </c>
      <c r="CJ69" s="28">
        <f>외인!CJ69</f>
        <v>317663.71000000002</v>
      </c>
      <c r="CK69" s="28">
        <f>시기외!CK69*$G$3+CK68*(1-$G$3)</f>
        <v>-7.5840831009348758E-4</v>
      </c>
      <c r="CL69" s="28">
        <f>외인!CL69</f>
        <v>222222.67</v>
      </c>
      <c r="CM69" s="28">
        <f>시기외!CM69*$G$3+CM68*(1-$G$3)</f>
        <v>-4.6002326258108887E-4</v>
      </c>
      <c r="CN69" s="28">
        <f>외인!CN69</f>
        <v>111872.75</v>
      </c>
      <c r="CO69" s="28">
        <f>시기외!CO69*$G$3+CO68*(1-$G$3)</f>
        <v>-2.3102397826964432E-3</v>
      </c>
      <c r="CP69" s="28">
        <f>외인!CP69</f>
        <v>115983.31</v>
      </c>
      <c r="CQ69" s="28">
        <f>시기외!CQ69*$G$3+CQ68*(1-$G$3)</f>
        <v>1.1841517375990333E-3</v>
      </c>
      <c r="CR69" s="28">
        <f>외인!CR69</f>
        <v>155589.16</v>
      </c>
      <c r="CS69" s="28">
        <f>시기외!CS69*$G$3+CS68*(1-$G$3)</f>
        <v>-1.2295870852395267E-3</v>
      </c>
      <c r="CT69" s="28">
        <f>외인!CT69</f>
        <v>179978.51</v>
      </c>
      <c r="CU69" s="28">
        <f>시기외!CU69*$G$3+CU68*(1-$G$3)</f>
        <v>-9.7223994238325852E-5</v>
      </c>
      <c r="CV69" s="28">
        <f>외인!CV69</f>
        <v>3021147.23</v>
      </c>
      <c r="CW69" s="28">
        <f>시기외!CW69*$G$3+CW68*(1-$G$3)</f>
        <v>-3.420340799220632E-3</v>
      </c>
      <c r="CX69" s="28">
        <f>외인!CX69</f>
        <v>222806.28</v>
      </c>
      <c r="CY69" s="28">
        <f>시기외!CY69*$G$3+CY68*(1-$G$3)</f>
        <v>-8.8809099965976915E-4</v>
      </c>
      <c r="CZ69" s="28">
        <f>외인!CZ69</f>
        <v>18348.95</v>
      </c>
      <c r="DA69" s="28">
        <f>시기외!DA69*$G$3+DA68*(1-$G$3)</f>
        <v>3.5320786092520851E-3</v>
      </c>
      <c r="DB69" s="28">
        <f>외인!DB69</f>
        <v>31848.39</v>
      </c>
      <c r="DC69" s="28">
        <f>시기외!DC69*$G$3+DC68*(1-$G$3)</f>
        <v>-3.7319389263396289E-3</v>
      </c>
      <c r="DD69" s="28">
        <f>외인!DD69</f>
        <v>8243.42</v>
      </c>
      <c r="DE69" s="28">
        <f>시기외!DE69*$G$3+DE68*(1-$G$3)</f>
        <v>1.3132908483525284E-3</v>
      </c>
      <c r="DF69" s="28">
        <f>외인!DF69</f>
        <v>53661.279999999999</v>
      </c>
      <c r="DG69" s="28">
        <f>시기외!DG69*$G$3+DG68*(1-$G$3)</f>
        <v>-9.6876092916733578E-4</v>
      </c>
      <c r="DH69" s="28">
        <f>외인!DH69</f>
        <v>18190.990000000002</v>
      </c>
      <c r="DI69" s="28">
        <f>시기외!DI69*$G$3+DI68*(1-$G$3)</f>
        <v>-3.0952682704772205E-3</v>
      </c>
      <c r="DJ69" s="28">
        <f>외인!DJ69</f>
        <v>610608.57999999996</v>
      </c>
      <c r="DK69" s="28">
        <f>시기외!DK69*$G$3+DK68*(1-$G$3)</f>
        <v>-1.8284400501101714E-3</v>
      </c>
      <c r="DL69" s="28">
        <f>외인!DL69</f>
        <v>88815.69</v>
      </c>
      <c r="DM69" s="28">
        <f>시기외!DM69*$G$3+DM68*(1-$G$3)</f>
        <v>-2.7701609014665271E-3</v>
      </c>
      <c r="DN69" s="28">
        <f>외인!DN69</f>
        <v>3021147.23</v>
      </c>
      <c r="DO69" s="28">
        <f>시기외!DO69*$G$3+DO68*(1-$G$3)</f>
        <v>-3.420340799220632E-3</v>
      </c>
      <c r="DP69" s="28">
        <f>외인!DP69</f>
        <v>69935.19</v>
      </c>
      <c r="DQ69" s="28">
        <f>시기외!DQ69*$G$3+DQ68*(1-$G$3)</f>
        <v>-2.2266335208796019E-4</v>
      </c>
      <c r="DR69" s="28">
        <f>외인!DR69</f>
        <v>41656.019999999997</v>
      </c>
      <c r="DS69" s="28">
        <f>시기외!DS69*$G$3+DS68*(1-$G$3)</f>
        <v>2.1758875918277297E-4</v>
      </c>
      <c r="DT69" s="28">
        <f>외인!DT69</f>
        <v>123088.93</v>
      </c>
      <c r="DU69" s="28">
        <f>시기외!DU69*$G$3+DU68*(1-$G$3)</f>
        <v>-1.5826198329372484E-3</v>
      </c>
      <c r="DV69" s="28">
        <f>외인!DV69</f>
        <v>32228.51</v>
      </c>
      <c r="DW69" s="28">
        <f>시기외!DW69*$G$3+DW68*(1-$G$3)</f>
        <v>8.0872392960520739E-5</v>
      </c>
      <c r="DX69" s="28">
        <f>외인!DX69</f>
        <v>124523.69</v>
      </c>
      <c r="DY69" s="28">
        <f>시기외!DY69*$G$3+DY68*(1-$G$3)</f>
        <v>2.5289003186253003E-3</v>
      </c>
      <c r="DZ69" s="28">
        <f>외인!DZ69</f>
        <v>7575.8</v>
      </c>
      <c r="EA69" s="28">
        <f>시기외!EA69*$G$3+EA68*(1-$G$3)</f>
        <v>1.6737322306919315E-3</v>
      </c>
      <c r="EB69" s="28">
        <f>외인!EB69</f>
        <v>10879.2</v>
      </c>
      <c r="EC69" s="28">
        <f>시기외!EC69*$G$3+EC68*(1-$G$3)</f>
        <v>-1.2794491972252717E-3</v>
      </c>
      <c r="ED69" s="28">
        <f>외인!ED69</f>
        <v>9693.92</v>
      </c>
      <c r="EE69" s="28">
        <f>시기외!EE69*$G$3+EE68*(1-$G$3)</f>
        <v>-3.7535568178759401E-4</v>
      </c>
      <c r="EF69" s="28">
        <f>외인!EF69</f>
        <v>202717.38</v>
      </c>
      <c r="EG69" s="28">
        <f>시기외!EG69*$G$3+EG68*(1-$G$3)</f>
        <v>-9.5340742259970499E-4</v>
      </c>
      <c r="EH69" s="28">
        <f>외인!EH69</f>
        <v>260108.42</v>
      </c>
      <c r="EI69" s="28">
        <f>시기외!EI69*$G$3+EI68*(1-$G$3)</f>
        <v>-4.3604762948832438E-4</v>
      </c>
      <c r="EJ69" s="28">
        <f>외인!EJ69</f>
        <v>96048.82</v>
      </c>
      <c r="EK69" s="28">
        <f>시기외!EK69*$G$3+EK68*(1-$G$3)</f>
        <v>1.1134332719058755E-3</v>
      </c>
      <c r="EL69" s="28">
        <f>외인!EL69</f>
        <v>28103.47</v>
      </c>
      <c r="EM69" s="28">
        <f>시기외!EM69*$G$3+EM68*(1-$G$3)</f>
        <v>-1.9053108419215395E-3</v>
      </c>
      <c r="EN69" s="28">
        <f>외인!EN69</f>
        <v>41656.019999999997</v>
      </c>
      <c r="EO69" s="28">
        <f>시기외!EO69*$G$3+EO68*(1-$G$3)</f>
        <v>2.1758875918277297E-4</v>
      </c>
      <c r="EP69" s="28">
        <f>외인!EP69</f>
        <v>151296.09</v>
      </c>
      <c r="EQ69" s="28">
        <f>시기외!EQ69*$G$3+EQ68*(1-$G$3)</f>
        <v>-7.3493151693287105E-4</v>
      </c>
      <c r="ER69" s="28">
        <f>외인!ER69</f>
        <v>11802.87</v>
      </c>
      <c r="ES69" s="28">
        <f>시기외!ES69*$G$3+ES68*(1-$G$3)</f>
        <v>-4.3995580413783961E-4</v>
      </c>
      <c r="ET69" s="28">
        <f>외인!ET69</f>
        <v>164601.88</v>
      </c>
      <c r="EU69" s="28">
        <f>시기외!EU69*$G$3+EU68*(1-$G$3)</f>
        <v>-1.7845414996170009E-3</v>
      </c>
      <c r="EV69" s="28">
        <f>외인!EV69</f>
        <v>45797.27</v>
      </c>
      <c r="EW69" s="28">
        <f>시기외!EW69*$G$3+EW68*(1-$G$3)</f>
        <v>1.9368441588019163E-3</v>
      </c>
      <c r="EX69" s="28">
        <f>외인!EX69</f>
        <v>70186.039999999994</v>
      </c>
      <c r="EY69" s="28">
        <f>시기외!EY69*$G$3+EY68*(1-$G$3)</f>
        <v>6.9792926667187265E-4</v>
      </c>
    </row>
    <row r="70" spans="1:155">
      <c r="A70" s="27">
        <f>외인!A70</f>
        <v>46163</v>
      </c>
      <c r="B70" s="28">
        <f>외인!B70</f>
        <v>6209517.2599999998</v>
      </c>
      <c r="C70" s="28">
        <f>시기외!C70*$G$3+C69*(1-$G$3)</f>
        <v>-2.3032344509317203E-3</v>
      </c>
      <c r="D70" s="28">
        <f>외인!D70</f>
        <v>617915.43999999994</v>
      </c>
      <c r="E70" s="28">
        <f>시기외!E70*$G$3+E69*(1-$G$3)</f>
        <v>-5.167421444160974E-5</v>
      </c>
      <c r="F70" s="28">
        <f>외인!F70</f>
        <v>2649270.31</v>
      </c>
      <c r="G70" s="28">
        <f>시기외!G70*$G$3+G69*(1-$G$3)</f>
        <v>-2.0900729771657625E-3</v>
      </c>
      <c r="H70" s="28">
        <f>외인!H70</f>
        <v>315121.82</v>
      </c>
      <c r="I70" s="28">
        <f>시기외!I70*$G$3+I69*(1-$G$3)</f>
        <v>-5.0769191459285891E-4</v>
      </c>
      <c r="J70" s="28">
        <f>외인!J70</f>
        <v>41244.870000000003</v>
      </c>
      <c r="K70" s="28">
        <f>시기외!K70*$G$3+K69*(1-$G$3)</f>
        <v>1.4531187379009911E-4</v>
      </c>
      <c r="L70" s="28">
        <f>외인!L70</f>
        <v>292051.57</v>
      </c>
      <c r="M70" s="28">
        <f>시기외!M70*$G$3+M69*(1-$G$3)</f>
        <v>-3.7574118521951184E-4</v>
      </c>
      <c r="N70" s="28">
        <f>외인!N70</f>
        <v>297403.34999999998</v>
      </c>
      <c r="O70" s="28">
        <f>시기외!O70*$G$3+O69*(1-$G$3)</f>
        <v>-2.9374600412580268E-3</v>
      </c>
      <c r="P70" s="28">
        <f>외인!P70</f>
        <v>174824</v>
      </c>
      <c r="Q70" s="28">
        <f>시기외!Q70*$G$3+Q69*(1-$G$3)</f>
        <v>-1.0060238161134212E-3</v>
      </c>
      <c r="R70" s="28">
        <f>외인!R70</f>
        <v>131082.23999999999</v>
      </c>
      <c r="S70" s="28">
        <f>시기외!S70*$G$3+S69*(1-$G$3)</f>
        <v>-1.6026972429781742E-3</v>
      </c>
      <c r="T70" s="28">
        <f>외인!T70</f>
        <v>8459.8700000000008</v>
      </c>
      <c r="U70" s="28">
        <f>시기외!U70*$G$3+U69*(1-$G$3)</f>
        <v>1.3902102000091941E-3</v>
      </c>
      <c r="V70" s="28">
        <f>외인!V70</f>
        <v>134658.4</v>
      </c>
      <c r="W70" s="28">
        <f>시기외!W70*$G$3+W69*(1-$G$3)</f>
        <v>2.6152982300291843E-3</v>
      </c>
      <c r="X70" s="28">
        <f>외인!X70</f>
        <v>3270552.24</v>
      </c>
      <c r="Y70" s="28">
        <f>시기외!Y70*$G$3+Y69*(1-$G$3)</f>
        <v>-3.4825790236581106E-3</v>
      </c>
      <c r="Z70" s="28">
        <f>외인!Z70</f>
        <v>46972.65</v>
      </c>
      <c r="AA70" s="28">
        <f>시기외!AA70*$G$3+AA69*(1-$G$3)</f>
        <v>2.1964102523742172E-3</v>
      </c>
      <c r="AB70" s="28">
        <f>외인!AB70</f>
        <v>198590.43</v>
      </c>
      <c r="AC70" s="28">
        <f>시기외!AC70*$G$3+AC69*(1-$G$3)</f>
        <v>-2.7893669474401771E-4</v>
      </c>
      <c r="AD70" s="28">
        <f>외인!AD70</f>
        <v>20410.61</v>
      </c>
      <c r="AE70" s="28">
        <f>시기외!AE70*$G$3+AE69*(1-$G$3)</f>
        <v>1.3460280356375263E-3</v>
      </c>
      <c r="AF70" s="28">
        <f>외인!AF70</f>
        <v>24293.51</v>
      </c>
      <c r="AG70" s="28">
        <f>시기외!AG70*$G$3+AG69*(1-$G$3)</f>
        <v>3.3483651755326932E-4</v>
      </c>
      <c r="AH70" s="28">
        <f>외인!AH70</f>
        <v>211788.71</v>
      </c>
      <c r="AI70" s="28">
        <f>시기외!AI70*$G$3+AI69*(1-$G$3)</f>
        <v>-1.7666864194644276E-3</v>
      </c>
      <c r="AJ70" s="28">
        <f>외인!AJ70</f>
        <v>98913.21</v>
      </c>
      <c r="AK70" s="28">
        <f>시기외!AK70*$G$3+AK69*(1-$G$3)</f>
        <v>-2.0092866345997724E-3</v>
      </c>
      <c r="AL70" s="28">
        <f>외인!AL70</f>
        <v>111458.34</v>
      </c>
      <c r="AM70" s="28">
        <f>시기외!AM70*$G$3+AM69*(1-$G$3)</f>
        <v>-3.4188560193745472E-3</v>
      </c>
      <c r="AN70" s="28">
        <f>외인!AN70</f>
        <v>204239.19</v>
      </c>
      <c r="AO70" s="28">
        <f>시기외!AO70*$G$3+AO69*(1-$G$3)</f>
        <v>-2.4090251983235559E-3</v>
      </c>
      <c r="AP70" s="28">
        <f>외인!AP70</f>
        <v>180717.51</v>
      </c>
      <c r="AQ70" s="28">
        <f>시기외!AQ70*$G$3+AQ69*(1-$G$3)</f>
        <v>-1.7610642323765433E-3</v>
      </c>
      <c r="AR70" s="28">
        <f>외인!AR70</f>
        <v>24105.67</v>
      </c>
      <c r="AS70" s="28">
        <f>시기외!AS70*$G$3+AS69*(1-$G$3)</f>
        <v>1.4095245075488659E-3</v>
      </c>
      <c r="AT70" s="28">
        <f>외인!AT70</f>
        <v>101625.04</v>
      </c>
      <c r="AU70" s="28">
        <f>시기외!AU70*$G$3+AU69*(1-$G$3)</f>
        <v>-1.4487599614502462E-3</v>
      </c>
      <c r="AV70" s="28">
        <f>외인!AV70</f>
        <v>47009.65</v>
      </c>
      <c r="AW70" s="28">
        <f>시기외!AW70*$G$3+AW69*(1-$G$3)</f>
        <v>1.8117749505091655E-3</v>
      </c>
      <c r="AX70" s="28">
        <f>외인!AX70</f>
        <v>66043.570000000007</v>
      </c>
      <c r="AY70" s="28">
        <f>시기외!AY70*$G$3+AY69*(1-$G$3)</f>
        <v>-1.7018473424360971E-3</v>
      </c>
      <c r="AZ70" s="28">
        <f>외인!AZ70</f>
        <v>3494944.51</v>
      </c>
      <c r="BA70" s="28">
        <f>시기외!BA70*$G$3+BA69*(1-$G$3)</f>
        <v>-3.2831612435029441E-3</v>
      </c>
      <c r="BB70" s="28">
        <f>외인!BB70</f>
        <v>125359.79</v>
      </c>
      <c r="BC70" s="28">
        <f>시기외!BC70*$G$3+BC69*(1-$G$3)</f>
        <v>1.2695049097396849E-3</v>
      </c>
      <c r="BD70" s="28">
        <f>외인!BD70</f>
        <v>33824.449999999997</v>
      </c>
      <c r="BE70" s="28">
        <f>시기외!BE70*$G$3+BE69*(1-$G$3)</f>
        <v>-3.3780720927915776E-3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104469.89</v>
      </c>
      <c r="BI70" s="28">
        <f>시기외!BI70*$G$3+BI69*(1-$G$3)</f>
        <v>5.9589166430455069E-4</v>
      </c>
      <c r="BJ70" s="28">
        <f>외인!BJ70</f>
        <v>120807.6</v>
      </c>
      <c r="BK70" s="28">
        <f>시기외!BK70*$G$3+BK69*(1-$G$3)</f>
        <v>-1.0712742245938846E-3</v>
      </c>
      <c r="BL70" s="28">
        <f>외인!BL70</f>
        <v>44552.95</v>
      </c>
      <c r="BM70" s="28">
        <f>시기외!BM70*$G$3+BM69*(1-$G$3)</f>
        <v>-6.0890713888832933E-4</v>
      </c>
      <c r="BN70" s="28">
        <f>외인!BN70</f>
        <v>52251.03</v>
      </c>
      <c r="BO70" s="28">
        <f>시기외!BO70*$G$3+BO69*(1-$G$3)</f>
        <v>1.7775337190589246E-3</v>
      </c>
      <c r="BP70" s="28">
        <f>외인!BP70</f>
        <v>74242.600000000006</v>
      </c>
      <c r="BQ70" s="28">
        <f>시기외!BQ70*$G$3+BQ69*(1-$G$3)</f>
        <v>-1.5522959063525238E-3</v>
      </c>
      <c r="BR70" s="28">
        <f>외인!BR70</f>
        <v>323194.17</v>
      </c>
      <c r="BS70" s="28">
        <f>시기외!BS70*$G$3+BS69*(1-$G$3)</f>
        <v>-1.6014847936742258E-3</v>
      </c>
      <c r="BT70" s="28">
        <f>외인!BT70</f>
        <v>3313056.03</v>
      </c>
      <c r="BU70" s="28">
        <f>시기외!BU70*$G$3+BU69*(1-$G$3)</f>
        <v>-3.3955233355638598E-3</v>
      </c>
      <c r="BV70" s="28">
        <f>외인!BV70</f>
        <v>471149.13</v>
      </c>
      <c r="BW70" s="28">
        <f>시기외!BW70*$G$3+BW69*(1-$G$3)</f>
        <v>-4.6426391739972663E-4</v>
      </c>
      <c r="BX70" s="28">
        <f>외인!BX70</f>
        <v>75218.880000000005</v>
      </c>
      <c r="BY70" s="28">
        <f>시기외!BY70*$G$3+BY69*(1-$G$3)</f>
        <v>-1.0044393643052758E-3</v>
      </c>
      <c r="BZ70" s="28">
        <f>외인!BZ70</f>
        <v>315697.53000000003</v>
      </c>
      <c r="CA70" s="28">
        <f>시기외!CA70*$G$3+CA69*(1-$G$3)</f>
        <v>-2.7444950131084549E-3</v>
      </c>
      <c r="CB70" s="28">
        <f>외인!CB70</f>
        <v>11383.86</v>
      </c>
      <c r="CC70" s="28">
        <f>시기외!CC70*$G$3+CC69*(1-$G$3)</f>
        <v>-2.2831688806708612E-3</v>
      </c>
      <c r="CD70" s="28">
        <f>외인!CD70</f>
        <v>26039.05</v>
      </c>
      <c r="CE70" s="28">
        <f>시기외!CE70*$G$3+CE69*(1-$G$3)</f>
        <v>-1.4341598822063997E-3</v>
      </c>
      <c r="CF70" s="28">
        <f>외인!CF70</f>
        <v>29609.23</v>
      </c>
      <c r="CG70" s="28">
        <f>시기외!CG70*$G$3+CG69*(1-$G$3)</f>
        <v>3.4927643649864093E-3</v>
      </c>
      <c r="CH70" s="28">
        <f>외인!CH70</f>
        <v>66199.37</v>
      </c>
      <c r="CI70" s="28">
        <f>시기외!CI70*$G$3+CI69*(1-$G$3)</f>
        <v>1.4185406559319366E-3</v>
      </c>
      <c r="CJ70" s="28">
        <f>외인!CJ70</f>
        <v>325350.69</v>
      </c>
      <c r="CK70" s="28">
        <f>시기외!CK70*$G$3+CK69*(1-$G$3)</f>
        <v>-6.4269947674879012E-4</v>
      </c>
      <c r="CL70" s="28">
        <f>외인!CL70</f>
        <v>226101.46</v>
      </c>
      <c r="CM70" s="28">
        <f>시기외!CM70*$G$3+CM69*(1-$G$3)</f>
        <v>-3.7460760530965684E-4</v>
      </c>
      <c r="CN70" s="28">
        <f>외인!CN70</f>
        <v>118913.38</v>
      </c>
      <c r="CO70" s="28">
        <f>시기외!CO70*$G$3+CO69*(1-$G$3)</f>
        <v>-2.2373898306869032E-3</v>
      </c>
      <c r="CP70" s="28">
        <f>외인!CP70</f>
        <v>125915.1</v>
      </c>
      <c r="CQ70" s="28">
        <f>시기외!CQ70*$G$3+CQ69*(1-$G$3)</f>
        <v>1.2693708385830651E-3</v>
      </c>
      <c r="CR70" s="28">
        <f>외인!CR70</f>
        <v>163397.14000000001</v>
      </c>
      <c r="CS70" s="28">
        <f>시기외!CS70*$G$3+CS69*(1-$G$3)</f>
        <v>-1.2125912006123068E-3</v>
      </c>
      <c r="CT70" s="28">
        <f>외인!CT70</f>
        <v>197463.97</v>
      </c>
      <c r="CU70" s="28">
        <f>시기외!CU70*$G$3+CU69*(1-$G$3)</f>
        <v>-2.4289556555056466E-4</v>
      </c>
      <c r="CV70" s="28">
        <f>외인!CV70</f>
        <v>3313056.03</v>
      </c>
      <c r="CW70" s="28">
        <f>시기외!CW70*$G$3+CW69*(1-$G$3)</f>
        <v>-3.3955233355638598E-3</v>
      </c>
      <c r="CX70" s="28">
        <f>외인!CX70</f>
        <v>243332.57</v>
      </c>
      <c r="CY70" s="28">
        <f>시기외!CY70*$G$3+CY69*(1-$G$3)</f>
        <v>-8.8611746427529775E-4</v>
      </c>
      <c r="CZ70" s="28">
        <f>외인!CZ70</f>
        <v>19988.04</v>
      </c>
      <c r="DA70" s="28">
        <f>시기외!DA70*$G$3+DA69*(1-$G$3)</f>
        <v>3.0916665618871833E-3</v>
      </c>
      <c r="DB70" s="28">
        <f>외인!DB70</f>
        <v>33824.449999999997</v>
      </c>
      <c r="DC70" s="28">
        <f>시기외!DC70*$G$3+DC69*(1-$G$3)</f>
        <v>-3.3780720927915776E-3</v>
      </c>
      <c r="DD70" s="28">
        <f>외인!DD70</f>
        <v>8459.8700000000008</v>
      </c>
      <c r="DE70" s="28">
        <f>시기외!DE70*$G$3+DE69*(1-$G$3)</f>
        <v>1.3902102000091941E-3</v>
      </c>
      <c r="DF70" s="28">
        <f>외인!DF70</f>
        <v>56773</v>
      </c>
      <c r="DG70" s="28">
        <f>시기외!DG70*$G$3+DG69*(1-$G$3)</f>
        <v>-8.7034073150670042E-4</v>
      </c>
      <c r="DH70" s="28">
        <f>외인!DH70</f>
        <v>18404.25</v>
      </c>
      <c r="DI70" s="28">
        <f>시기외!DI70*$G$3+DI69*(1-$G$3)</f>
        <v>-2.2515159092067333E-3</v>
      </c>
      <c r="DJ70" s="28">
        <f>외인!DJ70</f>
        <v>651257.80000000005</v>
      </c>
      <c r="DK70" s="28">
        <f>시기외!DK70*$G$3+DK69*(1-$G$3)</f>
        <v>-1.78228419495239E-3</v>
      </c>
      <c r="DL70" s="28">
        <f>외인!DL70</f>
        <v>95511.94</v>
      </c>
      <c r="DM70" s="28">
        <f>시기외!DM70*$G$3+DM69*(1-$G$3)</f>
        <v>-2.7141816871863872E-3</v>
      </c>
      <c r="DN70" s="28">
        <f>외인!DN70</f>
        <v>3313056.03</v>
      </c>
      <c r="DO70" s="28">
        <f>시기외!DO70*$G$3+DO69*(1-$G$3)</f>
        <v>-3.3955233355638598E-3</v>
      </c>
      <c r="DP70" s="28">
        <f>외인!DP70</f>
        <v>70166.05</v>
      </c>
      <c r="DQ70" s="28">
        <f>시기외!DQ70*$G$3+DQ69*(1-$G$3)</f>
        <v>-2.0252780243161164E-4</v>
      </c>
      <c r="DR70" s="28">
        <f>외인!DR70</f>
        <v>42280.87</v>
      </c>
      <c r="DS70" s="28">
        <f>시기외!DS70*$G$3+DS69*(1-$G$3)</f>
        <v>6.8221910442002628E-5</v>
      </c>
      <c r="DT70" s="28">
        <f>외인!DT70</f>
        <v>131082.23999999999</v>
      </c>
      <c r="DU70" s="28">
        <f>시기외!DU70*$G$3+DU69*(1-$G$3)</f>
        <v>-1.6026972429781742E-3</v>
      </c>
      <c r="DV70" s="28">
        <f>외인!DV70</f>
        <v>32047.8</v>
      </c>
      <c r="DW70" s="28">
        <f>시기외!DW70*$G$3+DW69*(1-$G$3)</f>
        <v>2.6981236447844962E-4</v>
      </c>
      <c r="DX70" s="28">
        <f>외인!DX70</f>
        <v>134658.4</v>
      </c>
      <c r="DY70" s="28">
        <f>시기외!DY70*$G$3+DY69*(1-$G$3)</f>
        <v>2.6152982300291843E-3</v>
      </c>
      <c r="DZ70" s="28">
        <f>외인!DZ70</f>
        <v>7663.36</v>
      </c>
      <c r="EA70" s="28">
        <f>시기외!EA70*$G$3+EA69*(1-$G$3)</f>
        <v>1.7326256056928286E-3</v>
      </c>
      <c r="EB70" s="28">
        <f>외인!EB70</f>
        <v>10876.52</v>
      </c>
      <c r="EC70" s="28">
        <f>시기외!EC70*$G$3+EC69*(1-$G$3)</f>
        <v>-8.3719865296741347E-4</v>
      </c>
      <c r="ED70" s="28">
        <f>외인!ED70</f>
        <v>10258.82</v>
      </c>
      <c r="EE70" s="28">
        <f>시기외!EE70*$G$3+EE69*(1-$G$3)</f>
        <v>2.629049545074516E-4</v>
      </c>
      <c r="EF70" s="28">
        <f>외인!EF70</f>
        <v>210490.26</v>
      </c>
      <c r="EG70" s="28">
        <f>시기외!EG70*$G$3+EG69*(1-$G$3)</f>
        <v>-8.2852462881303113E-4</v>
      </c>
      <c r="EH70" s="28">
        <f>외인!EH70</f>
        <v>294302.65999999997</v>
      </c>
      <c r="EI70" s="28">
        <f>시기외!EI70*$G$3+EI69*(1-$G$3)</f>
        <v>-4.4475139710731574E-4</v>
      </c>
      <c r="EJ70" s="28">
        <f>외인!EJ70</f>
        <v>97126.13</v>
      </c>
      <c r="EK70" s="28">
        <f>시기외!EK70*$G$3+EK69*(1-$G$3)</f>
        <v>9.2217765770376628E-4</v>
      </c>
      <c r="EL70" s="28">
        <f>외인!EL70</f>
        <v>28362.52</v>
      </c>
      <c r="EM70" s="28">
        <f>시기외!EM70*$G$3+EM69*(1-$G$3)</f>
        <v>-1.3651645401758852E-3</v>
      </c>
      <c r="EN70" s="28">
        <f>외인!EN70</f>
        <v>42280.87</v>
      </c>
      <c r="EO70" s="28">
        <f>시기외!EO70*$G$3+EO69*(1-$G$3)</f>
        <v>6.8221910442002628E-5</v>
      </c>
      <c r="EP70" s="28">
        <f>외인!EP70</f>
        <v>153871.67000000001</v>
      </c>
      <c r="EQ70" s="28">
        <f>시기외!EQ70*$G$3+EQ69*(1-$G$3)</f>
        <v>-4.9125679175832083E-4</v>
      </c>
      <c r="ER70" s="28">
        <f>외인!ER70</f>
        <v>12170.75</v>
      </c>
      <c r="ES70" s="28">
        <f>시기외!ES70*$G$3+ES69*(1-$G$3)</f>
        <v>-3.090670610673871E-4</v>
      </c>
      <c r="ET70" s="28">
        <f>외인!ET70</f>
        <v>180717.51</v>
      </c>
      <c r="EU70" s="28">
        <f>시기외!EU70*$G$3+EU69*(1-$G$3)</f>
        <v>-1.7610642323765433E-3</v>
      </c>
      <c r="EV70" s="28">
        <f>외인!EV70</f>
        <v>46972.65</v>
      </c>
      <c r="EW70" s="28">
        <f>시기외!EW70*$G$3+EW69*(1-$G$3)</f>
        <v>2.1964102523742172E-3</v>
      </c>
      <c r="EX70" s="28">
        <f>외인!EX70</f>
        <v>78942.45</v>
      </c>
      <c r="EY70" s="28">
        <f>시기외!EY70*$G$3+EY69*(1-$G$3)</f>
        <v>6.8530810308950062E-4</v>
      </c>
    </row>
    <row r="71" spans="1:155">
      <c r="A71" s="27">
        <f>외인!A71</f>
        <v>46164</v>
      </c>
      <c r="B71" s="28">
        <f>외인!B71</f>
        <v>6234943.3700000001</v>
      </c>
      <c r="C71" s="28">
        <f>시기외!C71*$G$3+C70*(1-$G$3)</f>
        <v>-2.1495890761741719E-3</v>
      </c>
      <c r="D71" s="28">
        <f>외인!D71</f>
        <v>648782.88</v>
      </c>
      <c r="E71" s="28">
        <f>시기외!E71*$G$3+E70*(1-$G$3)</f>
        <v>2.6122537892221329E-4</v>
      </c>
      <c r="F71" s="28">
        <f>외인!F71</f>
        <v>2619532.88</v>
      </c>
      <c r="G71" s="28">
        <f>시기외!G71*$G$3+G70*(1-$G$3)</f>
        <v>-1.9882870737137283E-3</v>
      </c>
      <c r="H71" s="28">
        <f>외인!H71</f>
        <v>325512.81</v>
      </c>
      <c r="I71" s="28">
        <f>시기외!I71*$G$3+I70*(1-$G$3)</f>
        <v>-3.4291984701058582E-4</v>
      </c>
      <c r="J71" s="28">
        <f>외인!J71</f>
        <v>41790.080000000002</v>
      </c>
      <c r="K71" s="28">
        <f>시기외!K71*$G$3+K70*(1-$G$3)</f>
        <v>7.5134767237030692E-5</v>
      </c>
      <c r="L71" s="28">
        <f>외인!L71</f>
        <v>300984.14</v>
      </c>
      <c r="M71" s="28">
        <f>시기외!M71*$G$3+M70*(1-$G$3)</f>
        <v>-2.4699321173397024E-4</v>
      </c>
      <c r="N71" s="28">
        <f>외인!N71</f>
        <v>293042.34000000003</v>
      </c>
      <c r="O71" s="28">
        <f>시기외!O71*$G$3+O70*(1-$G$3)</f>
        <v>-3.1277291260038594E-3</v>
      </c>
      <c r="P71" s="28">
        <f>외인!P71</f>
        <v>181620.31</v>
      </c>
      <c r="Q71" s="28">
        <f>시기외!Q71*$G$3+Q70*(1-$G$3)</f>
        <v>-7.7640331120072507E-4</v>
      </c>
      <c r="R71" s="28">
        <f>외인!R71</f>
        <v>133988.15</v>
      </c>
      <c r="S71" s="28">
        <f>시기외!S71*$G$3+S70*(1-$G$3)</f>
        <v>-1.441325408004196E-3</v>
      </c>
      <c r="T71" s="28">
        <f>외인!T71</f>
        <v>8565.15</v>
      </c>
      <c r="U71" s="28">
        <f>시기외!U71*$G$3+U70*(1-$G$3)</f>
        <v>1.2478199702883306E-3</v>
      </c>
      <c r="V71" s="28">
        <f>외인!V71</f>
        <v>140896.01</v>
      </c>
      <c r="W71" s="28">
        <f>시기외!W71*$G$3+W70*(1-$G$3)</f>
        <v>2.8524779709096838E-3</v>
      </c>
      <c r="X71" s="28">
        <f>외인!X71</f>
        <v>3233816.78</v>
      </c>
      <c r="Y71" s="28">
        <f>시기외!Y71*$G$3+Y70*(1-$G$3)</f>
        <v>-3.2062709722842828E-3</v>
      </c>
      <c r="Z71" s="28">
        <f>외인!Z71</f>
        <v>47134.42</v>
      </c>
      <c r="AA71" s="28">
        <f>시기외!AA71*$G$3+AA70*(1-$G$3)</f>
        <v>2.3369362585441578E-3</v>
      </c>
      <c r="AB71" s="28">
        <f>외인!AB71</f>
        <v>204161.11</v>
      </c>
      <c r="AC71" s="28">
        <f>시기외!AC71*$G$3+AC70*(1-$G$3)</f>
        <v>-1.6277049999512187E-4</v>
      </c>
      <c r="AD71" s="28">
        <f>외인!AD71</f>
        <v>20608.599999999999</v>
      </c>
      <c r="AE71" s="28">
        <f>시기외!AE71*$G$3+AE70*(1-$G$3)</f>
        <v>1.4692047424847833E-3</v>
      </c>
      <c r="AF71" s="28">
        <f>외인!AF71</f>
        <v>24667.78</v>
      </c>
      <c r="AG71" s="28">
        <f>시기외!AG71*$G$3+AG70*(1-$G$3)</f>
        <v>6.0831893344482951E-4</v>
      </c>
      <c r="AH71" s="28">
        <f>외인!AH71</f>
        <v>218265.14</v>
      </c>
      <c r="AI71" s="28">
        <f>시기외!AI71*$G$3+AI70*(1-$G$3)</f>
        <v>-1.5982349390729804E-3</v>
      </c>
      <c r="AJ71" s="28">
        <f>외인!AJ71</f>
        <v>101171.1</v>
      </c>
      <c r="AK71" s="28">
        <f>시기외!AK71*$G$3+AK70*(1-$G$3)</f>
        <v>-1.7281608387370332E-3</v>
      </c>
      <c r="AL71" s="28">
        <f>외인!AL71</f>
        <v>111143.39</v>
      </c>
      <c r="AM71" s="28">
        <f>시기외!AM71*$G$3+AM70*(1-$G$3)</f>
        <v>-3.461083870032924E-3</v>
      </c>
      <c r="AN71" s="28">
        <f>외인!AN71</f>
        <v>200831.2</v>
      </c>
      <c r="AO71" s="28">
        <f>시기외!AO71*$G$3+AO70*(1-$G$3)</f>
        <v>-2.6361907740297228E-3</v>
      </c>
      <c r="AP71" s="28">
        <f>외인!AP71</f>
        <v>185248.74</v>
      </c>
      <c r="AQ71" s="28">
        <f>시기외!AQ71*$G$3+AQ70*(1-$G$3)</f>
        <v>-1.7542916916736013E-3</v>
      </c>
      <c r="AR71" s="28">
        <f>외인!AR71</f>
        <v>24563.81</v>
      </c>
      <c r="AS71" s="28">
        <f>시기외!AS71*$G$3+AS70*(1-$G$3)</f>
        <v>1.3793782683722141E-3</v>
      </c>
      <c r="AT71" s="28">
        <f>외인!AT71</f>
        <v>102061.85</v>
      </c>
      <c r="AU71" s="28">
        <f>시기외!AU71*$G$3+AU70*(1-$G$3)</f>
        <v>-1.6717723620054889E-3</v>
      </c>
      <c r="AV71" s="28">
        <f>외인!AV71</f>
        <v>47601.5</v>
      </c>
      <c r="AW71" s="28">
        <f>시기외!AW71*$G$3+AW70*(1-$G$3)</f>
        <v>1.4669144368806776E-3</v>
      </c>
      <c r="AX71" s="28">
        <f>외인!AX71</f>
        <v>67608.37</v>
      </c>
      <c r="AY71" s="28">
        <f>시기외!AY71*$G$3+AY70*(1-$G$3)</f>
        <v>-1.1850494170382703E-3</v>
      </c>
      <c r="AZ71" s="28">
        <f>외인!AZ71</f>
        <v>3472308.84</v>
      </c>
      <c r="BA71" s="28">
        <f>시기외!BA71*$G$3+BA70*(1-$G$3)</f>
        <v>-3.0249650590626637E-3</v>
      </c>
      <c r="BB71" s="28">
        <f>외인!BB71</f>
        <v>127652.76</v>
      </c>
      <c r="BC71" s="28">
        <f>시기외!BC71*$G$3+BC70*(1-$G$3)</f>
        <v>1.2886484223535776E-3</v>
      </c>
      <c r="BD71" s="28">
        <f>외인!BD71</f>
        <v>34210.410000000003</v>
      </c>
      <c r="BE71" s="28">
        <f>시기외!BE71*$G$3+BE70*(1-$G$3)</f>
        <v>-3.0566888948164676E-3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111356.43</v>
      </c>
      <c r="BI71" s="28">
        <f>시기외!BI71*$G$3+BI70*(1-$G$3)</f>
        <v>7.3316898680200228E-4</v>
      </c>
      <c r="BJ71" s="28">
        <f>외인!BJ71</f>
        <v>126604.33</v>
      </c>
      <c r="BK71" s="28">
        <f>시기외!BK71*$G$3+BK70*(1-$G$3)</f>
        <v>-7.7468945357359303E-4</v>
      </c>
      <c r="BL71" s="28">
        <f>외인!BL71</f>
        <v>45597.23</v>
      </c>
      <c r="BM71" s="28">
        <f>시기외!BM71*$G$3+BM70*(1-$G$3)</f>
        <v>-3.9349432725470395E-4</v>
      </c>
      <c r="BN71" s="28">
        <f>외인!BN71</f>
        <v>53046.49</v>
      </c>
      <c r="BO71" s="28">
        <f>시기외!BO71*$G$3+BO70*(1-$G$3)</f>
        <v>1.1360588842845392E-3</v>
      </c>
      <c r="BP71" s="28">
        <f>외인!BP71</f>
        <v>76115.320000000007</v>
      </c>
      <c r="BQ71" s="28">
        <f>시기외!BQ71*$G$3+BQ70*(1-$G$3)</f>
        <v>-1.1035567691778901E-3</v>
      </c>
      <c r="BR71" s="28">
        <f>외인!BR71</f>
        <v>330473.96000000002</v>
      </c>
      <c r="BS71" s="28">
        <f>시기외!BS71*$G$3+BS70*(1-$G$3)</f>
        <v>-1.7057597281232427E-3</v>
      </c>
      <c r="BT71" s="28">
        <f>외인!BT71</f>
        <v>3278146.9</v>
      </c>
      <c r="BU71" s="28">
        <f>시기외!BU71*$G$3+BU70*(1-$G$3)</f>
        <v>-3.1194440807612188E-3</v>
      </c>
      <c r="BV71" s="28">
        <f>외인!BV71</f>
        <v>478166.84</v>
      </c>
      <c r="BW71" s="28">
        <f>시기외!BW71*$G$3+BW70*(1-$G$3)</f>
        <v>-3.3945211923223147E-4</v>
      </c>
      <c r="BX71" s="28">
        <f>외인!BX71</f>
        <v>76232.28</v>
      </c>
      <c r="BY71" s="28">
        <f>시기외!BY71*$G$3+BY70*(1-$G$3)</f>
        <v>-8.3093987066710367E-4</v>
      </c>
      <c r="BZ71" s="28">
        <f>외인!BZ71</f>
        <v>311974.59000000003</v>
      </c>
      <c r="CA71" s="28">
        <f>시기외!CA71*$G$3+CA70*(1-$G$3)</f>
        <v>-2.9095169802591699E-3</v>
      </c>
      <c r="CB71" s="28">
        <f>외인!CB71</f>
        <v>11602.25</v>
      </c>
      <c r="CC71" s="28">
        <f>시기외!CC71*$G$3+CC70*(1-$G$3)</f>
        <v>-2.3381993718287301E-3</v>
      </c>
      <c r="CD71" s="28">
        <f>외인!CD71</f>
        <v>26565.96</v>
      </c>
      <c r="CE71" s="28">
        <f>시기외!CE71*$G$3+CE70*(1-$G$3)</f>
        <v>-1.1747195245555393E-3</v>
      </c>
      <c r="CF71" s="28">
        <f>외인!CF71</f>
        <v>29110.57</v>
      </c>
      <c r="CG71" s="28">
        <f>시기외!CG71*$G$3+CG70*(1-$G$3)</f>
        <v>2.906477921791259E-3</v>
      </c>
      <c r="CH71" s="28">
        <f>외인!CH71</f>
        <v>67519.12</v>
      </c>
      <c r="CI71" s="28">
        <f>시기외!CI71*$G$3+CI70*(1-$G$3)</f>
        <v>1.1847866597470905E-3</v>
      </c>
      <c r="CJ71" s="28">
        <f>외인!CJ71</f>
        <v>340845.29</v>
      </c>
      <c r="CK71" s="28">
        <f>시기외!CK71*$G$3+CK70*(1-$G$3)</f>
        <v>-4.1814865283176648E-4</v>
      </c>
      <c r="CL71" s="28">
        <f>외인!CL71</f>
        <v>232135.9</v>
      </c>
      <c r="CM71" s="28">
        <f>시기외!CM71*$G$3+CM70*(1-$G$3)</f>
        <v>-2.5870741090072393E-4</v>
      </c>
      <c r="CN71" s="28">
        <f>외인!CN71</f>
        <v>121022.38</v>
      </c>
      <c r="CO71" s="28">
        <f>시기외!CO71*$G$3+CO70*(1-$G$3)</f>
        <v>-2.2073582050073882E-3</v>
      </c>
      <c r="CP71" s="28">
        <f>외인!CP71</f>
        <v>128204.37</v>
      </c>
      <c r="CQ71" s="28">
        <f>시기외!CQ71*$G$3+CQ70*(1-$G$3)</f>
        <v>1.2891842893715168E-3</v>
      </c>
      <c r="CR71" s="28">
        <f>외인!CR71</f>
        <v>167769.51999999999</v>
      </c>
      <c r="CS71" s="28">
        <f>시기외!CS71*$G$3+CS70*(1-$G$3)</f>
        <v>-1.0454884683520466E-3</v>
      </c>
      <c r="CT71" s="28">
        <f>외인!CT71</f>
        <v>212352.05</v>
      </c>
      <c r="CU71" s="28">
        <f>시기외!CU71*$G$3+CU70*(1-$G$3)</f>
        <v>-2.7859146171010674E-4</v>
      </c>
      <c r="CV71" s="28">
        <f>외인!CV71</f>
        <v>3278146.9</v>
      </c>
      <c r="CW71" s="28">
        <f>시기외!CW71*$G$3+CW70*(1-$G$3)</f>
        <v>-3.1194440807612188E-3</v>
      </c>
      <c r="CX71" s="28">
        <f>외인!CX71</f>
        <v>250319.1</v>
      </c>
      <c r="CY71" s="28">
        <f>시기외!CY71*$G$3+CY70*(1-$G$3)</f>
        <v>-7.1334591225249988E-4</v>
      </c>
      <c r="CZ71" s="28">
        <f>외인!CZ71</f>
        <v>20997.84</v>
      </c>
      <c r="DA71" s="28">
        <f>시기외!DA71*$G$3+DA70*(1-$G$3)</f>
        <v>3.4176464663414059E-3</v>
      </c>
      <c r="DB71" s="28">
        <f>외인!DB71</f>
        <v>34210.410000000003</v>
      </c>
      <c r="DC71" s="28">
        <f>시기외!DC71*$G$3+DC70*(1-$G$3)</f>
        <v>-3.0566888948164676E-3</v>
      </c>
      <c r="DD71" s="28">
        <f>외인!DD71</f>
        <v>8565.15</v>
      </c>
      <c r="DE71" s="28">
        <f>시기외!DE71*$G$3+DE70*(1-$G$3)</f>
        <v>1.2478199702883306E-3</v>
      </c>
      <c r="DF71" s="28">
        <f>외인!DF71</f>
        <v>57571.44</v>
      </c>
      <c r="DG71" s="28">
        <f>시기외!DG71*$G$3+DG70*(1-$G$3)</f>
        <v>-6.428861538590278E-4</v>
      </c>
      <c r="DH71" s="28">
        <f>외인!DH71</f>
        <v>18838.509999999998</v>
      </c>
      <c r="DI71" s="28">
        <f>시기외!DI71*$G$3+DI70*(1-$G$3)</f>
        <v>-1.7700536526927329E-3</v>
      </c>
      <c r="DJ71" s="28">
        <f>외인!DJ71</f>
        <v>671356.77</v>
      </c>
      <c r="DK71" s="28">
        <f>시기외!DK71*$G$3+DK70*(1-$G$3)</f>
        <v>-1.6910250112215819E-3</v>
      </c>
      <c r="DL71" s="28">
        <f>외인!DL71</f>
        <v>97468.479999999996</v>
      </c>
      <c r="DM71" s="28">
        <f>시기외!DM71*$G$3+DM70*(1-$G$3)</f>
        <v>-2.7199158273311448E-3</v>
      </c>
      <c r="DN71" s="28">
        <f>외인!DN71</f>
        <v>3278146.9</v>
      </c>
      <c r="DO71" s="28">
        <f>시기외!DO71*$G$3+DO70*(1-$G$3)</f>
        <v>-3.1194440807612188E-3</v>
      </c>
      <c r="DP71" s="28">
        <f>외인!DP71</f>
        <v>74650.63</v>
      </c>
      <c r="DQ71" s="28">
        <f>시기외!DQ71*$G$3+DQ70*(1-$G$3)</f>
        <v>1.2824137381499273E-4</v>
      </c>
      <c r="DR71" s="28">
        <f>외인!DR71</f>
        <v>42983.63</v>
      </c>
      <c r="DS71" s="28">
        <f>시기외!DS71*$G$3+DS70*(1-$G$3)</f>
        <v>-8.989685465670849E-6</v>
      </c>
      <c r="DT71" s="28">
        <f>외인!DT71</f>
        <v>133988.15</v>
      </c>
      <c r="DU71" s="28">
        <f>시기외!DU71*$G$3+DU70*(1-$G$3)</f>
        <v>-1.441325408004196E-3</v>
      </c>
      <c r="DV71" s="28">
        <f>외인!DV71</f>
        <v>33477.78</v>
      </c>
      <c r="DW71" s="28">
        <f>시기외!DW71*$G$3+DW70*(1-$G$3)</f>
        <v>4.7296562485092371E-4</v>
      </c>
      <c r="DX71" s="28">
        <f>외인!DX71</f>
        <v>140896.01</v>
      </c>
      <c r="DY71" s="28">
        <f>시기외!DY71*$G$3+DY70*(1-$G$3)</f>
        <v>2.8524779709096838E-3</v>
      </c>
      <c r="DZ71" s="28">
        <f>외인!DZ71</f>
        <v>7788.25</v>
      </c>
      <c r="EA71" s="28">
        <f>시기외!EA71*$G$3+EA70*(1-$G$3)</f>
        <v>1.6440479628721659E-3</v>
      </c>
      <c r="EB71" s="28">
        <f>외인!EB71</f>
        <v>11180.04</v>
      </c>
      <c r="EC71" s="28">
        <f>시기외!EC71*$G$3+EC70*(1-$G$3)</f>
        <v>-6.6353869319677556E-4</v>
      </c>
      <c r="ED71" s="28">
        <f>외인!ED71</f>
        <v>10597.51</v>
      </c>
      <c r="EE71" s="28">
        <f>시기외!EE71*$G$3+EE70*(1-$G$3)</f>
        <v>6.6523258568696364E-4</v>
      </c>
      <c r="EF71" s="28">
        <f>외인!EF71</f>
        <v>218914.29</v>
      </c>
      <c r="EG71" s="28">
        <f>시기외!EG71*$G$3+EG70*(1-$G$3)</f>
        <v>-6.6313789168892068E-4</v>
      </c>
      <c r="EH71" s="28">
        <f>외인!EH71</f>
        <v>295366.65999999997</v>
      </c>
      <c r="EI71" s="28">
        <f>시기외!EI71*$G$3+EI70*(1-$G$3)</f>
        <v>-4.0370476937510525E-4</v>
      </c>
      <c r="EJ71" s="28">
        <f>외인!EJ71</f>
        <v>98592.639999999999</v>
      </c>
      <c r="EK71" s="28">
        <f>시기외!EK71*$G$3+EK70*(1-$G$3)</f>
        <v>6.9975517289536581E-4</v>
      </c>
      <c r="EL71" s="28">
        <f>외인!EL71</f>
        <v>28921.439999999999</v>
      </c>
      <c r="EM71" s="28">
        <f>시기외!EM71*$G$3+EM70*(1-$G$3)</f>
        <v>-1.1451386603131926E-3</v>
      </c>
      <c r="EN71" s="28">
        <f>외인!EN71</f>
        <v>42983.63</v>
      </c>
      <c r="EO71" s="28">
        <f>시기외!EO71*$G$3+EO70*(1-$G$3)</f>
        <v>-8.989685465670849E-6</v>
      </c>
      <c r="EP71" s="28">
        <f>외인!EP71</f>
        <v>158986.04999999999</v>
      </c>
      <c r="EQ71" s="28">
        <f>시기외!EQ71*$G$3+EQ70*(1-$G$3)</f>
        <v>-1.8713434070793185E-4</v>
      </c>
      <c r="ER71" s="28">
        <f>외인!ER71</f>
        <v>12590.09</v>
      </c>
      <c r="ES71" s="28">
        <f>시기외!ES71*$G$3+ES70*(1-$G$3)</f>
        <v>-7.1584386708797214E-4</v>
      </c>
      <c r="ET71" s="28">
        <f>외인!ET71</f>
        <v>185248.74</v>
      </c>
      <c r="EU71" s="28">
        <f>시기외!EU71*$G$3+EU70*(1-$G$3)</f>
        <v>-1.7542916916736013E-3</v>
      </c>
      <c r="EV71" s="28">
        <f>외인!EV71</f>
        <v>47134.42</v>
      </c>
      <c r="EW71" s="28">
        <f>시기외!EW71*$G$3+EW70*(1-$G$3)</f>
        <v>2.3369362585441578E-3</v>
      </c>
      <c r="EX71" s="28">
        <f>외인!EX71</f>
        <v>81069.95</v>
      </c>
      <c r="EY71" s="28">
        <f>시기외!EY71*$G$3+EY70*(1-$G$3)</f>
        <v>6.4189280621968793E-4</v>
      </c>
    </row>
    <row r="72" spans="1:155">
      <c r="A72" s="27">
        <f>외인!A72</f>
        <v>46168</v>
      </c>
      <c r="B72" s="28">
        <f>외인!B72</f>
        <v>6393492.7999999998</v>
      </c>
      <c r="C72" s="28">
        <f>시기외!C72*$G$3+C71*(1-$G$3)</f>
        <v>-1.9437749521280139E-3</v>
      </c>
      <c r="D72" s="28">
        <f>외인!D72</f>
        <v>655042.97</v>
      </c>
      <c r="E72" s="28">
        <f>시기외!E72*$G$3+E71*(1-$G$3)</f>
        <v>4.9684495431291523E-4</v>
      </c>
      <c r="F72" s="28">
        <f>외인!F72</f>
        <v>2659673.61</v>
      </c>
      <c r="G72" s="28">
        <f>시기외!G72*$G$3+G71*(1-$G$3)</f>
        <v>-1.7847806303879464E-3</v>
      </c>
      <c r="H72" s="28">
        <f>외인!H72</f>
        <v>325011.45</v>
      </c>
      <c r="I72" s="28">
        <f>시기외!I72*$G$3+I71*(1-$G$3)</f>
        <v>-2.6522654789252575E-4</v>
      </c>
      <c r="J72" s="28">
        <f>외인!J72</f>
        <v>41450.730000000003</v>
      </c>
      <c r="K72" s="28">
        <f>시기외!K72*$G$3+K71*(1-$G$3)</f>
        <v>-8.5739790063073679E-5</v>
      </c>
      <c r="L72" s="28">
        <f>외인!L72</f>
        <v>300615.57</v>
      </c>
      <c r="M72" s="28">
        <f>시기외!M72*$G$3+M71*(1-$G$3)</f>
        <v>-1.9283766420372285E-4</v>
      </c>
      <c r="N72" s="28">
        <f>외인!N72</f>
        <v>302804.93</v>
      </c>
      <c r="O72" s="28">
        <f>시기외!O72*$G$3+O71*(1-$G$3)</f>
        <v>-3.0128992716517218E-3</v>
      </c>
      <c r="P72" s="28">
        <f>외인!P72</f>
        <v>181107.81</v>
      </c>
      <c r="Q72" s="28">
        <f>시기외!Q72*$G$3+Q71*(1-$G$3)</f>
        <v>-5.3497235751942009E-4</v>
      </c>
      <c r="R72" s="28">
        <f>외인!R72</f>
        <v>133537.01999999999</v>
      </c>
      <c r="S72" s="28">
        <f>시기외!S72*$G$3+S71*(1-$G$3)</f>
        <v>-1.242613240068507E-3</v>
      </c>
      <c r="T72" s="28">
        <f>외인!T72</f>
        <v>8337.7800000000007</v>
      </c>
      <c r="U72" s="28">
        <f>시기외!U72*$G$3+U71*(1-$G$3)</f>
        <v>1.1041911018795172E-3</v>
      </c>
      <c r="V72" s="28">
        <f>외인!V72</f>
        <v>142816.26</v>
      </c>
      <c r="W72" s="28">
        <f>시기외!W72*$G$3+W71*(1-$G$3)</f>
        <v>2.758467736481723E-3</v>
      </c>
      <c r="X72" s="28">
        <f>외인!X72</f>
        <v>3354114.14</v>
      </c>
      <c r="Y72" s="28">
        <f>시기외!Y72*$G$3+Y71*(1-$G$3)</f>
        <v>-2.8484303539971791E-3</v>
      </c>
      <c r="Z72" s="28">
        <f>외인!Z72</f>
        <v>46987.15</v>
      </c>
      <c r="AA72" s="28">
        <f>시기외!AA72*$G$3+AA71*(1-$G$3)</f>
        <v>2.208534624281785E-3</v>
      </c>
      <c r="AB72" s="28">
        <f>외인!AB72</f>
        <v>200855.16</v>
      </c>
      <c r="AC72" s="28">
        <f>시기외!AC72*$G$3+AC71*(1-$G$3)</f>
        <v>-7.0240528248469901E-5</v>
      </c>
      <c r="AD72" s="28">
        <f>외인!AD72</f>
        <v>20756.38</v>
      </c>
      <c r="AE72" s="28">
        <f>시기외!AE72*$G$3+AE71*(1-$G$3)</f>
        <v>1.6205178332229539E-3</v>
      </c>
      <c r="AF72" s="28">
        <f>외인!AF72</f>
        <v>24296.3</v>
      </c>
      <c r="AG72" s="28">
        <f>시기외!AG72*$G$3+AG71*(1-$G$3)</f>
        <v>7.6022620832488807E-4</v>
      </c>
      <c r="AH72" s="28">
        <f>외인!AH72</f>
        <v>232747.9</v>
      </c>
      <c r="AI72" s="28">
        <f>시기외!AI72*$G$3+AI71*(1-$G$3)</f>
        <v>-1.2738325569406957E-3</v>
      </c>
      <c r="AJ72" s="28">
        <f>외인!AJ72</f>
        <v>99421.98</v>
      </c>
      <c r="AK72" s="28">
        <f>시기외!AK72*$G$3+AK71*(1-$G$3)</f>
        <v>-1.4916132813988818E-3</v>
      </c>
      <c r="AL72" s="28">
        <f>외인!AL72</f>
        <v>113089.77</v>
      </c>
      <c r="AM72" s="28">
        <f>시기외!AM72*$G$3+AM71*(1-$G$3)</f>
        <v>-3.4159690244580211E-3</v>
      </c>
      <c r="AN72" s="28">
        <f>외인!AN72</f>
        <v>208568.37</v>
      </c>
      <c r="AO72" s="28">
        <f>시기외!AO72*$G$3+AO71*(1-$G$3)</f>
        <v>-2.4855550466893733E-3</v>
      </c>
      <c r="AP72" s="28">
        <f>외인!AP72</f>
        <v>182995.20000000001</v>
      </c>
      <c r="AQ72" s="28">
        <f>시기외!AQ72*$G$3+AQ71*(1-$G$3)</f>
        <v>-1.848924725363809E-3</v>
      </c>
      <c r="AR72" s="28">
        <f>외인!AR72</f>
        <v>24541.42</v>
      </c>
      <c r="AS72" s="28">
        <f>시기외!AS72*$G$3+AS71*(1-$G$3)</f>
        <v>1.3225079999851662E-3</v>
      </c>
      <c r="AT72" s="28">
        <f>외인!AT72</f>
        <v>100950.19</v>
      </c>
      <c r="AU72" s="28">
        <f>시기외!AU72*$G$3+AU71*(1-$G$3)</f>
        <v>-1.6003193969629454E-3</v>
      </c>
      <c r="AV72" s="28">
        <f>외인!AV72</f>
        <v>46768.97</v>
      </c>
      <c r="AW72" s="28">
        <f>시기외!AW72*$G$3+AW71*(1-$G$3)</f>
        <v>1.0463986800871017E-3</v>
      </c>
      <c r="AX72" s="28">
        <f>외인!AX72</f>
        <v>68237.009999999995</v>
      </c>
      <c r="AY72" s="28">
        <f>시기외!AY72*$G$3+AY71*(1-$G$3)</f>
        <v>-9.1444456509888884E-4</v>
      </c>
      <c r="AZ72" s="28">
        <f>외인!AZ72</f>
        <v>3618627.48</v>
      </c>
      <c r="BA72" s="28">
        <f>시기외!BA72*$G$3+BA71*(1-$G$3)</f>
        <v>-2.7005589460591612E-3</v>
      </c>
      <c r="BB72" s="28">
        <f>외인!BB72</f>
        <v>124064.15</v>
      </c>
      <c r="BC72" s="28">
        <f>시기외!BC72*$G$3+BC71*(1-$G$3)</f>
        <v>1.1867841589331088E-3</v>
      </c>
      <c r="BD72" s="28">
        <f>외인!BD72</f>
        <v>34631.58</v>
      </c>
      <c r="BE72" s="28">
        <f>시기외!BE72*$G$3+BE71*(1-$G$3)</f>
        <v>-2.8256060507944325E-3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112354.52</v>
      </c>
      <c r="BI72" s="28">
        <f>시기외!BI72*$G$3+BI71*(1-$G$3)</f>
        <v>7.480054723903465E-4</v>
      </c>
      <c r="BJ72" s="28">
        <f>외인!BJ72</f>
        <v>127988.66</v>
      </c>
      <c r="BK72" s="28">
        <f>시기외!BK72*$G$3+BK71*(1-$G$3)</f>
        <v>-6.0991347915521476E-4</v>
      </c>
      <c r="BL72" s="28">
        <f>외인!BL72</f>
        <v>45961.440000000002</v>
      </c>
      <c r="BM72" s="28">
        <f>시기외!BM72*$G$3+BM71*(1-$G$3)</f>
        <v>-2.2587701114578431E-4</v>
      </c>
      <c r="BN72" s="28">
        <f>외인!BN72</f>
        <v>52792.3</v>
      </c>
      <c r="BO72" s="28">
        <f>시기외!BO72*$G$3+BO71*(1-$G$3)</f>
        <v>5.2418305146913387E-4</v>
      </c>
      <c r="BP72" s="28">
        <f>외인!BP72</f>
        <v>76829.679999999993</v>
      </c>
      <c r="BQ72" s="28">
        <f>시기외!BQ72*$G$3+BQ71*(1-$G$3)</f>
        <v>-8.7749046163438076E-4</v>
      </c>
      <c r="BR72" s="28">
        <f>외인!BR72</f>
        <v>329187</v>
      </c>
      <c r="BS72" s="28">
        <f>시기외!BS72*$G$3+BS71*(1-$G$3)</f>
        <v>-1.7702197333801537E-3</v>
      </c>
      <c r="BT72" s="28">
        <f>외인!BT72</f>
        <v>3400014.1</v>
      </c>
      <c r="BU72" s="28">
        <f>시기외!BU72*$G$3+BU71*(1-$G$3)</f>
        <v>-2.7655575909398206E-3</v>
      </c>
      <c r="BV72" s="28">
        <f>외인!BV72</f>
        <v>481618.56</v>
      </c>
      <c r="BW72" s="28">
        <f>시기외!BW72*$G$3+BW71*(1-$G$3)</f>
        <v>-1.639073763444875E-4</v>
      </c>
      <c r="BX72" s="28">
        <f>외인!BX72</f>
        <v>75872.58</v>
      </c>
      <c r="BY72" s="28">
        <f>시기외!BY72*$G$3+BY71*(1-$G$3)</f>
        <v>-7.1013905554262989E-4</v>
      </c>
      <c r="BZ72" s="28">
        <f>외인!BZ72</f>
        <v>321658.14</v>
      </c>
      <c r="CA72" s="28">
        <f>시기외!CA72*$G$3+CA71*(1-$G$3)</f>
        <v>-2.798548799918781E-3</v>
      </c>
      <c r="CB72" s="28">
        <f>외인!CB72</f>
        <v>11340.18</v>
      </c>
      <c r="CC72" s="28">
        <f>시기외!CC72*$G$3+CC71*(1-$G$3)</f>
        <v>-2.5123167850725475E-3</v>
      </c>
      <c r="CD72" s="28">
        <f>외인!CD72</f>
        <v>26314.74</v>
      </c>
      <c r="CE72" s="28">
        <f>시기외!CE72*$G$3+CE71*(1-$G$3)</f>
        <v>-9.8329455564456357E-4</v>
      </c>
      <c r="CF72" s="28">
        <f>외인!CF72</f>
        <v>28651.56</v>
      </c>
      <c r="CG72" s="28">
        <f>시기외!CG72*$G$3+CG71*(1-$G$3)</f>
        <v>2.2956634075976565E-3</v>
      </c>
      <c r="CH72" s="28">
        <f>외인!CH72</f>
        <v>66074.98</v>
      </c>
      <c r="CI72" s="28">
        <f>시기외!CI72*$G$3+CI71*(1-$G$3)</f>
        <v>8.7866647081800541E-4</v>
      </c>
      <c r="CJ72" s="28">
        <f>외인!CJ72</f>
        <v>341595.63</v>
      </c>
      <c r="CK72" s="28">
        <f>시기외!CK72*$G$3+CK71*(1-$G$3)</f>
        <v>-2.2828504916874151E-4</v>
      </c>
      <c r="CL72" s="28">
        <f>외인!CL72</f>
        <v>229226.28</v>
      </c>
      <c r="CM72" s="28">
        <f>시기외!CM72*$G$3+CM71*(1-$G$3)</f>
        <v>-1.245822758801573E-4</v>
      </c>
      <c r="CN72" s="28">
        <f>외인!CN72</f>
        <v>119088.73</v>
      </c>
      <c r="CO72" s="28">
        <f>시기외!CO72*$G$3+CO71*(1-$G$3)</f>
        <v>-2.2149395136418317E-3</v>
      </c>
      <c r="CP72" s="28">
        <f>외인!CP72</f>
        <v>124604.16</v>
      </c>
      <c r="CQ72" s="28">
        <f>시기외!CQ72*$G$3+CQ71*(1-$G$3)</f>
        <v>1.188548403128807E-3</v>
      </c>
      <c r="CR72" s="28">
        <f>외인!CR72</f>
        <v>166327.41</v>
      </c>
      <c r="CS72" s="28">
        <f>시기외!CS72*$G$3+CS71*(1-$G$3)</f>
        <v>-8.6721784756411914E-4</v>
      </c>
      <c r="CT72" s="28">
        <f>외인!CT72</f>
        <v>238263.01</v>
      </c>
      <c r="CU72" s="28">
        <f>시기외!CU72*$G$3+CU71*(1-$G$3)</f>
        <v>-4.9815616735757933E-4</v>
      </c>
      <c r="CV72" s="28">
        <f>외인!CV72</f>
        <v>3400014.1</v>
      </c>
      <c r="CW72" s="28">
        <f>시기외!CW72*$G$3+CW71*(1-$G$3)</f>
        <v>-2.7655575909398206E-3</v>
      </c>
      <c r="CX72" s="28">
        <f>외인!CX72</f>
        <v>251465.60000000001</v>
      </c>
      <c r="CY72" s="28">
        <f>시기외!CY72*$G$3+CY71*(1-$G$3)</f>
        <v>-5.0453193541362949E-4</v>
      </c>
      <c r="CZ72" s="28">
        <f>외인!CZ72</f>
        <v>21175.08</v>
      </c>
      <c r="DA72" s="28">
        <f>시기외!DA72*$G$3+DA71*(1-$G$3)</f>
        <v>3.8976814353383687E-3</v>
      </c>
      <c r="DB72" s="28">
        <f>외인!DB72</f>
        <v>34631.58</v>
      </c>
      <c r="DC72" s="28">
        <f>시기외!DC72*$G$3+DC71*(1-$G$3)</f>
        <v>-2.8256060507944325E-3</v>
      </c>
      <c r="DD72" s="28">
        <f>외인!DD72</f>
        <v>8337.7800000000007</v>
      </c>
      <c r="DE72" s="28">
        <f>시기외!DE72*$G$3+DE71*(1-$G$3)</f>
        <v>1.1041911018795172E-3</v>
      </c>
      <c r="DF72" s="28">
        <f>외인!DF72</f>
        <v>57396.15</v>
      </c>
      <c r="DG72" s="28">
        <f>시기외!DG72*$G$3+DG71*(1-$G$3)</f>
        <v>-4.7605858757743562E-4</v>
      </c>
      <c r="DH72" s="28">
        <f>외인!DH72</f>
        <v>18706.37</v>
      </c>
      <c r="DI72" s="28">
        <f>시기외!DI72*$G$3+DI71*(1-$G$3)</f>
        <v>-1.3454243086439349E-3</v>
      </c>
      <c r="DJ72" s="28">
        <f>외인!DJ72</f>
        <v>685283.85</v>
      </c>
      <c r="DK72" s="28">
        <f>시기외!DK72*$G$3+DK71*(1-$G$3)</f>
        <v>-1.5199039763986858E-3</v>
      </c>
      <c r="DL72" s="28">
        <f>외인!DL72</f>
        <v>96071.44</v>
      </c>
      <c r="DM72" s="28">
        <f>시기외!DM72*$G$3+DM71*(1-$G$3)</f>
        <v>-2.7494671852172944E-3</v>
      </c>
      <c r="DN72" s="28">
        <f>외인!DN72</f>
        <v>3400014.1</v>
      </c>
      <c r="DO72" s="28">
        <f>시기외!DO72*$G$3+DO71*(1-$G$3)</f>
        <v>-2.7655575909398206E-3</v>
      </c>
      <c r="DP72" s="28">
        <f>외인!DP72</f>
        <v>75999.62</v>
      </c>
      <c r="DQ72" s="28">
        <f>시기외!DQ72*$G$3+DQ71*(1-$G$3)</f>
        <v>3.9924213027987349E-4</v>
      </c>
      <c r="DR72" s="28">
        <f>외인!DR72</f>
        <v>42546.25</v>
      </c>
      <c r="DS72" s="28">
        <f>시기외!DS72*$G$3+DS71*(1-$G$3)</f>
        <v>-1.4425433219990335E-4</v>
      </c>
      <c r="DT72" s="28">
        <f>외인!DT72</f>
        <v>133537.01999999999</v>
      </c>
      <c r="DU72" s="28">
        <f>시기외!DU72*$G$3+DU71*(1-$G$3)</f>
        <v>-1.242613240068507E-3</v>
      </c>
      <c r="DV72" s="28">
        <f>외인!DV72</f>
        <v>32486.17</v>
      </c>
      <c r="DW72" s="28">
        <f>시기외!DW72*$G$3+DW71*(1-$G$3)</f>
        <v>5.8480094671220376E-4</v>
      </c>
      <c r="DX72" s="28">
        <f>외인!DX72</f>
        <v>142816.26</v>
      </c>
      <c r="DY72" s="28">
        <f>시기외!DY72*$G$3+DY71*(1-$G$3)</f>
        <v>2.758467736481723E-3</v>
      </c>
      <c r="DZ72" s="28">
        <f>외인!DZ72</f>
        <v>7606.73</v>
      </c>
      <c r="EA72" s="28">
        <f>시기외!EA72*$G$3+EA71*(1-$G$3)</f>
        <v>1.2732057266981343E-3</v>
      </c>
      <c r="EB72" s="28">
        <f>외인!EB72</f>
        <v>10976.79</v>
      </c>
      <c r="EC72" s="28">
        <f>시기외!EC72*$G$3+EC71*(1-$G$3)</f>
        <v>-5.4071274874635674E-4</v>
      </c>
      <c r="ED72" s="28">
        <f>외인!ED72</f>
        <v>10767.53</v>
      </c>
      <c r="EE72" s="28">
        <f>시기외!EE72*$G$3+EE71*(1-$G$3)</f>
        <v>1.0148176262478415E-3</v>
      </c>
      <c r="EF72" s="28">
        <f>외인!EF72</f>
        <v>217496.12</v>
      </c>
      <c r="EG72" s="28">
        <f>시기외!EG72*$G$3+EG71*(1-$G$3)</f>
        <v>-5.1516006642414707E-4</v>
      </c>
      <c r="EH72" s="28">
        <f>외인!EH72</f>
        <v>297765.65000000002</v>
      </c>
      <c r="EI72" s="28">
        <f>시기외!EI72*$G$3+EI71*(1-$G$3)</f>
        <v>-3.1560791403261682E-4</v>
      </c>
      <c r="EJ72" s="28">
        <f>외인!EJ72</f>
        <v>97090.06</v>
      </c>
      <c r="EK72" s="28">
        <f>시기외!EK72*$G$3+EK71*(1-$G$3)</f>
        <v>4.161655437300932E-4</v>
      </c>
      <c r="EL72" s="28">
        <f>외인!EL72</f>
        <v>28631.08</v>
      </c>
      <c r="EM72" s="28">
        <f>시기외!EM72*$G$3+EM71*(1-$G$3)</f>
        <v>-9.8476126841535159E-4</v>
      </c>
      <c r="EN72" s="28">
        <f>외인!EN72</f>
        <v>42546.25</v>
      </c>
      <c r="EO72" s="28">
        <f>시기외!EO72*$G$3+EO71*(1-$G$3)</f>
        <v>-1.4425433219990335E-4</v>
      </c>
      <c r="EP72" s="28">
        <f>외인!EP72</f>
        <v>160492.81</v>
      </c>
      <c r="EQ72" s="28">
        <f>시기외!EQ72*$G$3+EQ71*(1-$G$3)</f>
        <v>1.6409511617812708E-4</v>
      </c>
      <c r="ER72" s="28">
        <f>외인!ER72</f>
        <v>12878.7</v>
      </c>
      <c r="ES72" s="28">
        <f>시기외!ES72*$G$3+ES71*(1-$G$3)</f>
        <v>-3.4350410738855357E-4</v>
      </c>
      <c r="ET72" s="28">
        <f>외인!ET72</f>
        <v>182995.20000000001</v>
      </c>
      <c r="EU72" s="28">
        <f>시기외!EU72*$G$3+EU71*(1-$G$3)</f>
        <v>-1.848924725363809E-3</v>
      </c>
      <c r="EV72" s="28">
        <f>외인!EV72</f>
        <v>46987.15</v>
      </c>
      <c r="EW72" s="28">
        <f>시기외!EW72*$G$3+EW71*(1-$G$3)</f>
        <v>2.208534624281785E-3</v>
      </c>
      <c r="EX72" s="28">
        <f>외인!EX72</f>
        <v>77617.009999999995</v>
      </c>
      <c r="EY72" s="28">
        <f>시기외!EY72*$G$3+EY71*(1-$G$3)</f>
        <v>5.6006736345758925E-4</v>
      </c>
    </row>
    <row r="73" spans="1:155">
      <c r="A73" s="27">
        <f>외인!A73</f>
        <v>46169</v>
      </c>
      <c r="B73" s="28">
        <f>외인!B73</f>
        <v>6537498.3499999996</v>
      </c>
      <c r="C73" s="28">
        <f>시기외!C73*$G$3+C72*(1-$G$3)</f>
        <v>-1.6420331953169874E-3</v>
      </c>
      <c r="D73" s="28">
        <f>외인!D73</f>
        <v>633372.79</v>
      </c>
      <c r="E73" s="28">
        <f>시기외!E73*$G$3+E72*(1-$G$3)</f>
        <v>5.3788578008228099E-4</v>
      </c>
      <c r="F73" s="28">
        <f>외인!F73</f>
        <v>2694663.72</v>
      </c>
      <c r="G73" s="28">
        <f>시기외!G73*$G$3+G72*(1-$G$3)</f>
        <v>-1.4340090969900152E-3</v>
      </c>
      <c r="H73" s="28">
        <f>외인!H73</f>
        <v>312223.21999999997</v>
      </c>
      <c r="I73" s="28">
        <f>시기외!I73*$G$3+I72*(1-$G$3)</f>
        <v>-2.7089808841482428E-4</v>
      </c>
      <c r="J73" s="28">
        <f>외인!J73</f>
        <v>40508.1</v>
      </c>
      <c r="K73" s="28">
        <f>시기외!K73*$G$3+K72*(1-$G$3)</f>
        <v>-3.4026379128427681E-4</v>
      </c>
      <c r="L73" s="28">
        <f>외인!L73</f>
        <v>289127.48</v>
      </c>
      <c r="M73" s="28">
        <f>시기외!M73*$G$3+M72*(1-$G$3)</f>
        <v>-2.1284232528300307E-4</v>
      </c>
      <c r="N73" s="28">
        <f>외인!N73</f>
        <v>301786.26</v>
      </c>
      <c r="O73" s="28">
        <f>시기외!O73*$G$3+O72*(1-$G$3)</f>
        <v>-2.7842700103845449E-3</v>
      </c>
      <c r="P73" s="28">
        <f>외인!P73</f>
        <v>180384.35</v>
      </c>
      <c r="Q73" s="28">
        <f>시기외!Q73*$G$3+Q72*(1-$G$3)</f>
        <v>-2.110907373276051E-4</v>
      </c>
      <c r="R73" s="28">
        <f>외인!R73</f>
        <v>140639.54999999999</v>
      </c>
      <c r="S73" s="28">
        <f>시기외!S73*$G$3+S72*(1-$G$3)</f>
        <v>-1.1043759826395506E-3</v>
      </c>
      <c r="T73" s="28">
        <f>외인!T73</f>
        <v>8178.67</v>
      </c>
      <c r="U73" s="28">
        <f>시기외!U73*$G$3+U72*(1-$G$3)</f>
        <v>7.9831449961441413E-4</v>
      </c>
      <c r="V73" s="28">
        <f>외인!V73</f>
        <v>134369.44</v>
      </c>
      <c r="W73" s="28">
        <f>시기외!W73*$G$3+W72*(1-$G$3)</f>
        <v>2.1664332049473128E-3</v>
      </c>
      <c r="X73" s="28">
        <f>외인!X73</f>
        <v>3528870.9</v>
      </c>
      <c r="Y73" s="28">
        <f>시기외!Y73*$G$3+Y72*(1-$G$3)</f>
        <v>-2.3106212431393321E-3</v>
      </c>
      <c r="Z73" s="28">
        <f>외인!Z73</f>
        <v>46268.11</v>
      </c>
      <c r="AA73" s="28">
        <f>시기외!AA73*$G$3+AA72*(1-$G$3)</f>
        <v>1.9583715473970188E-3</v>
      </c>
      <c r="AB73" s="28">
        <f>외인!AB73</f>
        <v>197413.95</v>
      </c>
      <c r="AC73" s="28">
        <f>시기외!AC73*$G$3+AC72*(1-$G$3)</f>
        <v>-2.2440570435016316E-5</v>
      </c>
      <c r="AD73" s="28">
        <f>외인!AD73</f>
        <v>20230.28</v>
      </c>
      <c r="AE73" s="28">
        <f>시기외!AE73*$G$3+AE72*(1-$G$3)</f>
        <v>1.7138012334519961E-3</v>
      </c>
      <c r="AF73" s="28">
        <f>외인!AF73</f>
        <v>23599.98</v>
      </c>
      <c r="AG73" s="28">
        <f>시기외!AG73*$G$3+AG72*(1-$G$3)</f>
        <v>7.8218630964737809E-4</v>
      </c>
      <c r="AH73" s="28">
        <f>외인!AH73</f>
        <v>229261.18</v>
      </c>
      <c r="AI73" s="28">
        <f>시기외!AI73*$G$3+AI72*(1-$G$3)</f>
        <v>-9.9154762011976973E-4</v>
      </c>
      <c r="AJ73" s="28">
        <f>외인!AJ73</f>
        <v>98054.49</v>
      </c>
      <c r="AK73" s="28">
        <f>시기외!AK73*$G$3+AK72*(1-$G$3)</f>
        <v>-1.2875675833467165E-3</v>
      </c>
      <c r="AL73" s="28">
        <f>외인!AL73</f>
        <v>114001.71</v>
      </c>
      <c r="AM73" s="28">
        <f>시기외!AM73*$G$3+AM72*(1-$G$3)</f>
        <v>-3.4525726453156569E-3</v>
      </c>
      <c r="AN73" s="28">
        <f>외인!AN73</f>
        <v>205949.69</v>
      </c>
      <c r="AO73" s="28">
        <f>시기외!AO73*$G$3+AO72*(1-$G$3)</f>
        <v>-2.1302111377035559E-3</v>
      </c>
      <c r="AP73" s="28">
        <f>외인!AP73</f>
        <v>172240.82</v>
      </c>
      <c r="AQ73" s="28">
        <f>시기외!AQ73*$G$3+AQ72*(1-$G$3)</f>
        <v>-2.0387213218563626E-3</v>
      </c>
      <c r="AR73" s="28">
        <f>외인!AR73</f>
        <v>24049.3</v>
      </c>
      <c r="AS73" s="28">
        <f>시기외!AS73*$G$3+AS72*(1-$G$3)</f>
        <v>1.2366242167434773E-3</v>
      </c>
      <c r="AT73" s="28">
        <f>외인!AT73</f>
        <v>98956.82</v>
      </c>
      <c r="AU73" s="28">
        <f>시기외!AU73*$G$3+AU72*(1-$G$3)</f>
        <v>-1.7033130080104076E-3</v>
      </c>
      <c r="AV73" s="28">
        <f>외인!AV73</f>
        <v>45514.17</v>
      </c>
      <c r="AW73" s="28">
        <f>시기외!AW73*$G$3+AW72*(1-$G$3)</f>
        <v>5.1748151525939741E-4</v>
      </c>
      <c r="AX73" s="28">
        <f>외인!AX73</f>
        <v>64488.81</v>
      </c>
      <c r="AY73" s="28">
        <f>시기외!AY73*$G$3+AY72*(1-$G$3)</f>
        <v>-9.7653895894872023E-4</v>
      </c>
      <c r="AZ73" s="28">
        <f>외인!AZ73</f>
        <v>3804866.85</v>
      </c>
      <c r="BA73" s="28">
        <f>시기외!BA73*$G$3+BA72*(1-$G$3)</f>
        <v>-2.2275082385329291E-3</v>
      </c>
      <c r="BB73" s="28">
        <f>외인!BB73</f>
        <v>124371.2</v>
      </c>
      <c r="BC73" s="28">
        <f>시기외!BC73*$G$3+BC72*(1-$G$3)</f>
        <v>1.0484615470354479E-3</v>
      </c>
      <c r="BD73" s="28">
        <f>외인!BD73</f>
        <v>33756.89</v>
      </c>
      <c r="BE73" s="28">
        <f>시기외!BE73*$G$3+BE72*(1-$G$3)</f>
        <v>-2.8582208278073529E-3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111519.85</v>
      </c>
      <c r="BI73" s="28">
        <f>시기외!BI73*$G$3+BI72*(1-$G$3)</f>
        <v>6.7790072894001615E-4</v>
      </c>
      <c r="BJ73" s="28">
        <f>외인!BJ73</f>
        <v>122966</v>
      </c>
      <c r="BK73" s="28">
        <f>시기외!BK73*$G$3+BK72*(1-$G$3)</f>
        <v>-5.3439714396087072E-4</v>
      </c>
      <c r="BL73" s="28">
        <f>외인!BL73</f>
        <v>44139.68</v>
      </c>
      <c r="BM73" s="28">
        <f>시기외!BM73*$G$3+BM72*(1-$G$3)</f>
        <v>-1.4787240607482162E-4</v>
      </c>
      <c r="BN73" s="28">
        <f>외인!BN73</f>
        <v>50761.7</v>
      </c>
      <c r="BO73" s="28">
        <f>시기외!BO73*$G$3+BO72*(1-$G$3)</f>
        <v>6.4149895630530676E-5</v>
      </c>
      <c r="BP73" s="28">
        <f>외인!BP73</f>
        <v>72668.710000000006</v>
      </c>
      <c r="BQ73" s="28">
        <f>시기외!BQ73*$G$3+BQ72*(1-$G$3)</f>
        <v>-9.6942273919653726E-4</v>
      </c>
      <c r="BR73" s="28">
        <f>외인!BR73</f>
        <v>312666.65999999997</v>
      </c>
      <c r="BS73" s="28">
        <f>시기외!BS73*$G$3+BS72*(1-$G$3)</f>
        <v>-1.9425001906362256E-3</v>
      </c>
      <c r="BT73" s="28">
        <f>외인!BT73</f>
        <v>3572255.01</v>
      </c>
      <c r="BU73" s="28">
        <f>시기외!BU73*$G$3+BU72*(1-$G$3)</f>
        <v>-2.2387144656511077E-3</v>
      </c>
      <c r="BV73" s="28">
        <f>외인!BV73</f>
        <v>486943.14</v>
      </c>
      <c r="BW73" s="28">
        <f>시기외!BW73*$G$3+BW72*(1-$G$3)</f>
        <v>-1.0215897797685231E-5</v>
      </c>
      <c r="BX73" s="28">
        <f>외인!BX73</f>
        <v>74002.03</v>
      </c>
      <c r="BY73" s="28">
        <f>시기외!BY73*$G$3+BY72*(1-$G$3)</f>
        <v>-6.1889055727131458E-4</v>
      </c>
      <c r="BZ73" s="28">
        <f>외인!BZ73</f>
        <v>319951.40000000002</v>
      </c>
      <c r="CA73" s="28">
        <f>시기외!CA73*$G$3+CA72*(1-$G$3)</f>
        <v>-2.585713780166342E-3</v>
      </c>
      <c r="CB73" s="28">
        <f>외인!CB73</f>
        <v>11132.25</v>
      </c>
      <c r="CC73" s="28">
        <f>시기외!CC73*$G$3+CC72*(1-$G$3)</f>
        <v>-2.7112158461079817E-3</v>
      </c>
      <c r="CD73" s="28">
        <f>외인!CD73</f>
        <v>25737.23</v>
      </c>
      <c r="CE73" s="28">
        <f>시기외!CE73*$G$3+CE72*(1-$G$3)</f>
        <v>-1.0009446641487277E-3</v>
      </c>
      <c r="CF73" s="28">
        <f>외인!CF73</f>
        <v>28015.23</v>
      </c>
      <c r="CG73" s="28">
        <f>시기외!CG73*$G$3+CG72*(1-$G$3)</f>
        <v>1.7458880594886123E-3</v>
      </c>
      <c r="CH73" s="28">
        <f>외인!CH73</f>
        <v>64562.28</v>
      </c>
      <c r="CI73" s="28">
        <f>시기외!CI73*$G$3+CI72*(1-$G$3)</f>
        <v>4.8394037017280395E-4</v>
      </c>
      <c r="CJ73" s="28">
        <f>외인!CJ73</f>
        <v>341172.74</v>
      </c>
      <c r="CK73" s="28">
        <f>시기외!CK73*$G$3+CK72*(1-$G$3)</f>
        <v>1.7958195292625814E-5</v>
      </c>
      <c r="CL73" s="28">
        <f>외인!CL73</f>
        <v>225027.51</v>
      </c>
      <c r="CM73" s="28">
        <f>시기외!CM73*$G$3+CM72*(1-$G$3)</f>
        <v>-4.7453627967495177E-5</v>
      </c>
      <c r="CN73" s="28">
        <f>외인!CN73</f>
        <v>115583.07</v>
      </c>
      <c r="CO73" s="28">
        <f>시기외!CO73*$G$3+CO72*(1-$G$3)</f>
        <v>-2.2669440571459042E-3</v>
      </c>
      <c r="CP73" s="28">
        <f>외인!CP73</f>
        <v>124882.48</v>
      </c>
      <c r="CQ73" s="28">
        <f>시기외!CQ73*$G$3+CQ72*(1-$G$3)</f>
        <v>1.0509927746041516E-3</v>
      </c>
      <c r="CR73" s="28">
        <f>외인!CR73</f>
        <v>173007.22</v>
      </c>
      <c r="CS73" s="28">
        <f>시기외!CS73*$G$3+CS72*(1-$G$3)</f>
        <v>-7.3572938319078072E-4</v>
      </c>
      <c r="CT73" s="28">
        <f>외인!CT73</f>
        <v>237384.44</v>
      </c>
      <c r="CU73" s="28">
        <f>시기외!CU73*$G$3+CU72*(1-$G$3)</f>
        <v>-1.0535068545118619E-3</v>
      </c>
      <c r="CV73" s="28">
        <f>외인!CV73</f>
        <v>3572255.01</v>
      </c>
      <c r="CW73" s="28">
        <f>시기외!CW73*$G$3+CW72*(1-$G$3)</f>
        <v>-2.2387144656511077E-3</v>
      </c>
      <c r="CX73" s="28">
        <f>외인!CX73</f>
        <v>243710.37</v>
      </c>
      <c r="CY73" s="28">
        <f>시기외!CY73*$G$3+CY72*(1-$G$3)</f>
        <v>-4.491827142134043E-4</v>
      </c>
      <c r="CZ73" s="28">
        <f>외인!CZ73</f>
        <v>19632.46</v>
      </c>
      <c r="DA73" s="28">
        <f>시기외!DA73*$G$3+DA72*(1-$G$3)</f>
        <v>4.0761059200005202E-3</v>
      </c>
      <c r="DB73" s="28">
        <f>외인!DB73</f>
        <v>33756.89</v>
      </c>
      <c r="DC73" s="28">
        <f>시기외!DC73*$G$3+DC72*(1-$G$3)</f>
        <v>-2.8582208278073529E-3</v>
      </c>
      <c r="DD73" s="28">
        <f>외인!DD73</f>
        <v>8178.67</v>
      </c>
      <c r="DE73" s="28">
        <f>시기외!DE73*$G$3+DE72*(1-$G$3)</f>
        <v>7.9831449961441413E-4</v>
      </c>
      <c r="DF73" s="28">
        <f>외인!DF73</f>
        <v>55888.42</v>
      </c>
      <c r="DG73" s="28">
        <f>시기외!DG73*$G$3+DG72*(1-$G$3)</f>
        <v>-3.5348974749562065E-4</v>
      </c>
      <c r="DH73" s="28">
        <f>외인!DH73</f>
        <v>18327.009999999998</v>
      </c>
      <c r="DI73" s="28">
        <f>시기외!DI73*$G$3+DI72*(1-$G$3)</f>
        <v>-1.1703350676505304E-3</v>
      </c>
      <c r="DJ73" s="28">
        <f>외인!DJ73</f>
        <v>661104.06999999995</v>
      </c>
      <c r="DK73" s="28">
        <f>시기외!DK73*$G$3+DK72*(1-$G$3)</f>
        <v>-1.404338625520779E-3</v>
      </c>
      <c r="DL73" s="28">
        <f>외인!DL73</f>
        <v>93079.31</v>
      </c>
      <c r="DM73" s="28">
        <f>시기외!DM73*$G$3+DM72*(1-$G$3)</f>
        <v>-2.8235669238534716E-3</v>
      </c>
      <c r="DN73" s="28">
        <f>외인!DN73</f>
        <v>3572255.01</v>
      </c>
      <c r="DO73" s="28">
        <f>시기외!DO73*$G$3+DO72*(1-$G$3)</f>
        <v>-2.2387144656511077E-3</v>
      </c>
      <c r="DP73" s="28">
        <f>외인!DP73</f>
        <v>78537.31</v>
      </c>
      <c r="DQ73" s="28">
        <f>시기외!DQ73*$G$3+DQ72*(1-$G$3)</f>
        <v>9.4584093212351909E-4</v>
      </c>
      <c r="DR73" s="28">
        <f>외인!DR73</f>
        <v>41666.94</v>
      </c>
      <c r="DS73" s="28">
        <f>시기외!DS73*$G$3+DS72*(1-$G$3)</f>
        <v>-3.2347542135443191E-4</v>
      </c>
      <c r="DT73" s="28">
        <f>외인!DT73</f>
        <v>140639.54999999999</v>
      </c>
      <c r="DU73" s="28">
        <f>시기외!DU73*$G$3+DU72*(1-$G$3)</f>
        <v>-1.1043759826395506E-3</v>
      </c>
      <c r="DV73" s="28">
        <f>외인!DV73</f>
        <v>32065.71</v>
      </c>
      <c r="DW73" s="28">
        <f>시기외!DW73*$G$3+DW72*(1-$G$3)</f>
        <v>7.1677965991850143E-4</v>
      </c>
      <c r="DX73" s="28">
        <f>외인!DX73</f>
        <v>134369.44</v>
      </c>
      <c r="DY73" s="28">
        <f>시기외!DY73*$G$3+DY72*(1-$G$3)</f>
        <v>2.1664332049473128E-3</v>
      </c>
      <c r="DZ73" s="28">
        <f>외인!DZ73</f>
        <v>7445.41</v>
      </c>
      <c r="EA73" s="28">
        <f>시기외!EA73*$G$3+EA72*(1-$G$3)</f>
        <v>9.4012413374116102E-4</v>
      </c>
      <c r="EB73" s="28">
        <f>외인!EB73</f>
        <v>10648.01</v>
      </c>
      <c r="EC73" s="28">
        <f>시기외!EC73*$G$3+EC72*(1-$G$3)</f>
        <v>-6.5359025419603955E-4</v>
      </c>
      <c r="ED73" s="28">
        <f>외인!ED73</f>
        <v>10424.31</v>
      </c>
      <c r="EE73" s="28">
        <f>시기외!EE73*$G$3+EE72*(1-$G$3)</f>
        <v>1.2869806533159804E-3</v>
      </c>
      <c r="EF73" s="28">
        <f>외인!EF73</f>
        <v>215737.73</v>
      </c>
      <c r="EG73" s="28">
        <f>시기외!EG73*$G$3+EG72*(1-$G$3)</f>
        <v>-3.5644209022720526E-4</v>
      </c>
      <c r="EH73" s="28">
        <f>외인!EH73</f>
        <v>308156.38</v>
      </c>
      <c r="EI73" s="28">
        <f>시기외!EI73*$G$3+EI72*(1-$G$3)</f>
        <v>-1.5772773829564825E-4</v>
      </c>
      <c r="EJ73" s="28">
        <f>외인!EJ73</f>
        <v>94983.08</v>
      </c>
      <c r="EK73" s="28">
        <f>시기외!EK73*$G$3+EK72*(1-$G$3)</f>
        <v>5.32042423255792E-5</v>
      </c>
      <c r="EL73" s="28">
        <f>외인!EL73</f>
        <v>27992.63</v>
      </c>
      <c r="EM73" s="28">
        <f>시기외!EM73*$G$3+EM72*(1-$G$3)</f>
        <v>-1.0263872918745394E-3</v>
      </c>
      <c r="EN73" s="28">
        <f>외인!EN73</f>
        <v>41666.94</v>
      </c>
      <c r="EO73" s="28">
        <f>시기외!EO73*$G$3+EO72*(1-$G$3)</f>
        <v>-3.2347542135443191E-4</v>
      </c>
      <c r="EP73" s="28">
        <f>외인!EP73</f>
        <v>156191.64000000001</v>
      </c>
      <c r="EQ73" s="28">
        <f>시기외!EQ73*$G$3+EQ72*(1-$G$3)</f>
        <v>3.4721307670026097E-4</v>
      </c>
      <c r="ER73" s="28">
        <f>외인!ER73</f>
        <v>12032.4</v>
      </c>
      <c r="ES73" s="28">
        <f>시기외!ES73*$G$3+ES72*(1-$G$3)</f>
        <v>-1.4080551126805299E-4</v>
      </c>
      <c r="ET73" s="28">
        <f>외인!ET73</f>
        <v>172240.82</v>
      </c>
      <c r="EU73" s="28">
        <f>시기외!EU73*$G$3+EU72*(1-$G$3)</f>
        <v>-2.0387213218563626E-3</v>
      </c>
      <c r="EV73" s="28">
        <f>외인!EV73</f>
        <v>46268.11</v>
      </c>
      <c r="EW73" s="28">
        <f>시기외!EW73*$G$3+EW72*(1-$G$3)</f>
        <v>1.9583715473970188E-3</v>
      </c>
      <c r="EX73" s="28">
        <f>외인!EX73</f>
        <v>78614.37</v>
      </c>
      <c r="EY73" s="28">
        <f>시기외!EY73*$G$3+EY72*(1-$G$3)</f>
        <v>4.9310105312765572E-4</v>
      </c>
    </row>
    <row r="74" spans="1:155">
      <c r="A74" s="27">
        <f>외인!A74</f>
        <v>46170</v>
      </c>
      <c r="B74" s="28">
        <f>외인!B74</f>
        <v>6502996.4199999999</v>
      </c>
      <c r="C74" s="28">
        <f>시기외!C74*$G$3+C73*(1-$G$3)</f>
        <v>-1.4330586190029566E-3</v>
      </c>
      <c r="D74" s="28">
        <f>외인!D74</f>
        <v>617024.15</v>
      </c>
      <c r="E74" s="28">
        <f>시기외!E74*$G$3+E73*(1-$G$3)</f>
        <v>5.5500304644925664E-4</v>
      </c>
      <c r="F74" s="28">
        <f>외인!F74</f>
        <v>2636460.62</v>
      </c>
      <c r="G74" s="28">
        <f>시기외!G74*$G$3+G73*(1-$G$3)</f>
        <v>-1.212672816759314E-3</v>
      </c>
      <c r="H74" s="28">
        <f>외인!H74</f>
        <v>332846.31</v>
      </c>
      <c r="I74" s="28">
        <f>시기외!I74*$G$3+I73*(1-$G$3)</f>
        <v>-1.6135923103881883E-4</v>
      </c>
      <c r="J74" s="28">
        <f>외인!J74</f>
        <v>40840.269999999997</v>
      </c>
      <c r="K74" s="28">
        <f>시기외!K74*$G$3+K73*(1-$G$3)</f>
        <v>-4.4221269496995646E-4</v>
      </c>
      <c r="L74" s="28">
        <f>외인!L74</f>
        <v>309516.06</v>
      </c>
      <c r="M74" s="28">
        <f>시기외!M74*$G$3+M73*(1-$G$3)</f>
        <v>-1.0343176405305565E-4</v>
      </c>
      <c r="N74" s="28">
        <f>외인!N74</f>
        <v>300202.88</v>
      </c>
      <c r="O74" s="28">
        <f>시기외!O74*$G$3+O73*(1-$G$3)</f>
        <v>-2.8018653544116499E-3</v>
      </c>
      <c r="P74" s="28">
        <f>외인!P74</f>
        <v>177585.81</v>
      </c>
      <c r="Q74" s="28">
        <f>시기외!Q74*$G$3+Q73*(1-$G$3)</f>
        <v>5.2285052725942703E-5</v>
      </c>
      <c r="R74" s="28">
        <f>외인!R74</f>
        <v>138693.16</v>
      </c>
      <c r="S74" s="28">
        <f>시기외!S74*$G$3+S73*(1-$G$3)</f>
        <v>-9.4179307176760576E-4</v>
      </c>
      <c r="T74" s="28">
        <f>외인!T74</f>
        <v>8084.18</v>
      </c>
      <c r="U74" s="28">
        <f>시기외!U74*$G$3+U73*(1-$G$3)</f>
        <v>4.7567641822025234E-4</v>
      </c>
      <c r="V74" s="28">
        <f>외인!V74</f>
        <v>127992.62</v>
      </c>
      <c r="W74" s="28">
        <f>시기외!W74*$G$3+W73*(1-$G$3)</f>
        <v>1.5401381264243316E-3</v>
      </c>
      <c r="X74" s="28">
        <f>외인!X74</f>
        <v>3509908.84</v>
      </c>
      <c r="Y74" s="28">
        <f>시기외!Y74*$G$3+Y73*(1-$G$3)</f>
        <v>-1.9534508918394641E-3</v>
      </c>
      <c r="Z74" s="28">
        <f>외인!Z74</f>
        <v>45110.85</v>
      </c>
      <c r="AA74" s="28">
        <f>시기외!AA74*$G$3+AA73*(1-$G$3)</f>
        <v>1.74288934294051E-3</v>
      </c>
      <c r="AB74" s="28">
        <f>외인!AB74</f>
        <v>193164.07</v>
      </c>
      <c r="AC74" s="28">
        <f>시기외!AC74*$G$3+AC73*(1-$G$3)</f>
        <v>-5.8068734808002037E-6</v>
      </c>
      <c r="AD74" s="28">
        <f>외인!AD74</f>
        <v>20022.25</v>
      </c>
      <c r="AE74" s="28">
        <f>시기외!AE74*$G$3+AE73*(1-$G$3)</f>
        <v>1.9208466128022056E-3</v>
      </c>
      <c r="AF74" s="28">
        <f>외인!AF74</f>
        <v>23382.15</v>
      </c>
      <c r="AG74" s="28">
        <f>시기외!AG74*$G$3+AG73*(1-$G$3)</f>
        <v>7.1053929804552039E-4</v>
      </c>
      <c r="AH74" s="28">
        <f>외인!AH74</f>
        <v>216623.78</v>
      </c>
      <c r="AI74" s="28">
        <f>시기외!AI74*$G$3+AI73*(1-$G$3)</f>
        <v>-7.8819414247696174E-4</v>
      </c>
      <c r="AJ74" s="28">
        <f>외인!AJ74</f>
        <v>98578</v>
      </c>
      <c r="AK74" s="28">
        <f>시기외!AK74*$G$3+AK73*(1-$G$3)</f>
        <v>-1.0612636378086223E-3</v>
      </c>
      <c r="AL74" s="28">
        <f>외인!AL74</f>
        <v>113127.66</v>
      </c>
      <c r="AM74" s="28">
        <f>시기외!AM74*$G$3+AM73*(1-$G$3)</f>
        <v>-3.6917014526164325E-3</v>
      </c>
      <c r="AN74" s="28">
        <f>외인!AN74</f>
        <v>204948.98</v>
      </c>
      <c r="AO74" s="28">
        <f>시기외!AO74*$G$3+AO73*(1-$G$3)</f>
        <v>-2.0312186958870737E-3</v>
      </c>
      <c r="AP74" s="28">
        <f>외인!AP74</f>
        <v>165005.31</v>
      </c>
      <c r="AQ74" s="28">
        <f>시기외!AQ74*$G$3+AQ73*(1-$G$3)</f>
        <v>-2.2587889774725372E-3</v>
      </c>
      <c r="AR74" s="28">
        <f>외인!AR74</f>
        <v>24113.39</v>
      </c>
      <c r="AS74" s="28">
        <f>시기외!AS74*$G$3+AS73*(1-$G$3)</f>
        <v>1.3831805043383013E-3</v>
      </c>
      <c r="AT74" s="28">
        <f>외인!AT74</f>
        <v>97229.29</v>
      </c>
      <c r="AU74" s="28">
        <f>시기외!AU74*$G$3+AU73*(1-$G$3)</f>
        <v>-1.7483581325234709E-3</v>
      </c>
      <c r="AV74" s="28">
        <f>외인!AV74</f>
        <v>45199.95</v>
      </c>
      <c r="AW74" s="28">
        <f>시기외!AW74*$G$3+AW73*(1-$G$3)</f>
        <v>4.6343694512492126E-5</v>
      </c>
      <c r="AX74" s="28">
        <f>외인!AX74</f>
        <v>63073.61</v>
      </c>
      <c r="AY74" s="28">
        <f>시기외!AY74*$G$3+AY73*(1-$G$3)</f>
        <v>-1.0097996390028845E-3</v>
      </c>
      <c r="AZ74" s="28">
        <f>외인!AZ74</f>
        <v>3806927.63</v>
      </c>
      <c r="BA74" s="28">
        <f>시기외!BA74*$G$3+BA73*(1-$G$3)</f>
        <v>-1.9001704744689761E-3</v>
      </c>
      <c r="BB74" s="28">
        <f>외인!BB74</f>
        <v>123577.69</v>
      </c>
      <c r="BC74" s="28">
        <f>시기외!BC74*$G$3+BC73*(1-$G$3)</f>
        <v>9.3835148523923381E-4</v>
      </c>
      <c r="BD74" s="28">
        <f>외인!BD74</f>
        <v>33177.269999999997</v>
      </c>
      <c r="BE74" s="28">
        <f>시기외!BE74*$G$3+BE73*(1-$G$3)</f>
        <v>-2.793635534582443E-3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109583.94</v>
      </c>
      <c r="BI74" s="28">
        <f>시기외!BI74*$G$3+BI73*(1-$G$3)</f>
        <v>6.1221587541955287E-4</v>
      </c>
      <c r="BJ74" s="28">
        <f>외인!BJ74</f>
        <v>124076.95</v>
      </c>
      <c r="BK74" s="28">
        <f>시기외!BK74*$G$3+BK73*(1-$G$3)</f>
        <v>-5.1999371533002672E-4</v>
      </c>
      <c r="BL74" s="28">
        <f>외인!BL74</f>
        <v>43353.53</v>
      </c>
      <c r="BM74" s="28">
        <f>시기외!BM74*$G$3+BM73*(1-$G$3)</f>
        <v>-6.4866865374597676E-5</v>
      </c>
      <c r="BN74" s="28">
        <f>외인!BN74</f>
        <v>49876.59</v>
      </c>
      <c r="BO74" s="28">
        <f>시기외!BO74*$G$3+BO73*(1-$G$3)</f>
        <v>-3.570730839828489E-4</v>
      </c>
      <c r="BP74" s="28">
        <f>외인!BP74</f>
        <v>71325.48</v>
      </c>
      <c r="BQ74" s="28">
        <f>시기외!BQ74*$G$3+BQ73*(1-$G$3)</f>
        <v>-1.0290960043119193E-3</v>
      </c>
      <c r="BR74" s="28">
        <f>외인!BR74</f>
        <v>301762.07</v>
      </c>
      <c r="BS74" s="28">
        <f>시기외!BS74*$G$3+BS73*(1-$G$3)</f>
        <v>-2.1178686759914991E-3</v>
      </c>
      <c r="BT74" s="28">
        <f>외인!BT74</f>
        <v>3551814.42</v>
      </c>
      <c r="BU74" s="28">
        <f>시기외!BU74*$G$3+BU73*(1-$G$3)</f>
        <v>-1.8896829623769543E-3</v>
      </c>
      <c r="BV74" s="28">
        <f>외인!BV74</f>
        <v>473869.09</v>
      </c>
      <c r="BW74" s="28">
        <f>시기외!BW74*$G$3+BW73*(1-$G$3)</f>
        <v>9.8201256365137429E-5</v>
      </c>
      <c r="BX74" s="28">
        <f>외인!BX74</f>
        <v>73844.09</v>
      </c>
      <c r="BY74" s="28">
        <f>시기외!BY74*$G$3+BY73*(1-$G$3)</f>
        <v>-4.9402996348765055E-4</v>
      </c>
      <c r="BZ74" s="28">
        <f>외인!BZ74</f>
        <v>318076.64</v>
      </c>
      <c r="CA74" s="28">
        <f>시기외!CA74*$G$3+CA73*(1-$G$3)</f>
        <v>-2.6092614909913863E-3</v>
      </c>
      <c r="CB74" s="28">
        <f>외인!CB74</f>
        <v>11114.48</v>
      </c>
      <c r="CC74" s="28">
        <f>시기외!CC74*$G$3+CC73*(1-$G$3)</f>
        <v>-2.731373136455622E-3</v>
      </c>
      <c r="CD74" s="28">
        <f>외인!CD74</f>
        <v>25143.54</v>
      </c>
      <c r="CE74" s="28">
        <f>시기외!CE74*$G$3+CE73*(1-$G$3)</f>
        <v>-1.0010224195494872E-3</v>
      </c>
      <c r="CF74" s="28">
        <f>외인!CF74</f>
        <v>27811.759999999998</v>
      </c>
      <c r="CG74" s="28">
        <f>시기외!CG74*$G$3+CG73*(1-$G$3)</f>
        <v>1.277706366689689E-3</v>
      </c>
      <c r="CH74" s="28">
        <f>외인!CH74</f>
        <v>64659.86</v>
      </c>
      <c r="CI74" s="28">
        <f>시기외!CI74*$G$3+CI73*(1-$G$3)</f>
        <v>1.5309305604499328E-4</v>
      </c>
      <c r="CJ74" s="28">
        <f>외인!CJ74</f>
        <v>334756.34999999998</v>
      </c>
      <c r="CK74" s="28">
        <f>시기외!CK74*$G$3+CK73*(1-$G$3)</f>
        <v>2.4935881758506831E-4</v>
      </c>
      <c r="CL74" s="28">
        <f>외인!CL74</f>
        <v>220270.23</v>
      </c>
      <c r="CM74" s="28">
        <f>시기외!CM74*$G$3+CM73*(1-$G$3)</f>
        <v>4.3586891449441079E-6</v>
      </c>
      <c r="CN74" s="28">
        <f>외인!CN74</f>
        <v>112074.58</v>
      </c>
      <c r="CO74" s="28">
        <f>시기외!CO74*$G$3+CO73*(1-$G$3)</f>
        <v>-2.3242454567508359E-3</v>
      </c>
      <c r="CP74" s="28">
        <f>외인!CP74</f>
        <v>124076.57</v>
      </c>
      <c r="CQ74" s="28">
        <f>시기외!CQ74*$G$3+CQ73*(1-$G$3)</f>
        <v>9.4141579996456944E-4</v>
      </c>
      <c r="CR74" s="28">
        <f>외인!CR74</f>
        <v>171255.88</v>
      </c>
      <c r="CS74" s="28">
        <f>시기외!CS74*$G$3+CS73*(1-$G$3)</f>
        <v>-5.6663649584206438E-4</v>
      </c>
      <c r="CT74" s="28">
        <f>외인!CT74</f>
        <v>252826.14</v>
      </c>
      <c r="CU74" s="28">
        <f>시기외!CU74*$G$3+CU73*(1-$G$3)</f>
        <v>-1.3691423820664734E-3</v>
      </c>
      <c r="CV74" s="28">
        <f>외인!CV74</f>
        <v>3551814.42</v>
      </c>
      <c r="CW74" s="28">
        <f>시기외!CW74*$G$3+CW73*(1-$G$3)</f>
        <v>-1.8896829623769543E-3</v>
      </c>
      <c r="CX74" s="28">
        <f>외인!CX74</f>
        <v>260461.29</v>
      </c>
      <c r="CY74" s="28">
        <f>시기외!CY74*$G$3+CY73*(1-$G$3)</f>
        <v>-2.4143608414811655E-4</v>
      </c>
      <c r="CZ74" s="28">
        <f>외인!CZ74</f>
        <v>19308.14</v>
      </c>
      <c r="DA74" s="28">
        <f>시기외!DA74*$G$3+DA73*(1-$G$3)</f>
        <v>4.258794721732696E-3</v>
      </c>
      <c r="DB74" s="28">
        <f>외인!DB74</f>
        <v>33177.269999999997</v>
      </c>
      <c r="DC74" s="28">
        <f>시기외!DC74*$G$3+DC73*(1-$G$3)</f>
        <v>-2.793635534582443E-3</v>
      </c>
      <c r="DD74" s="28">
        <f>외인!DD74</f>
        <v>8084.18</v>
      </c>
      <c r="DE74" s="28">
        <f>시기외!DE74*$G$3+DE73*(1-$G$3)</f>
        <v>4.7567641822025234E-4</v>
      </c>
      <c r="DF74" s="28">
        <f>외인!DF74</f>
        <v>55987.48</v>
      </c>
      <c r="DG74" s="28">
        <f>시기외!DG74*$G$3+DG73*(1-$G$3)</f>
        <v>-1.8185522061124165E-4</v>
      </c>
      <c r="DH74" s="28">
        <f>외인!DH74</f>
        <v>17771.75</v>
      </c>
      <c r="DI74" s="28">
        <f>시기외!DI74*$G$3+DI73*(1-$G$3)</f>
        <v>-1.0341734001941346E-3</v>
      </c>
      <c r="DJ74" s="28">
        <f>외인!DJ74</f>
        <v>655257.61</v>
      </c>
      <c r="DK74" s="28">
        <f>시기외!DK74*$G$3+DK73*(1-$G$3)</f>
        <v>-1.3132004074038015E-3</v>
      </c>
      <c r="DL74" s="28">
        <f>외인!DL74</f>
        <v>89955.13</v>
      </c>
      <c r="DM74" s="28">
        <f>시기외!DM74*$G$3+DM73*(1-$G$3)</f>
        <v>-2.89958032554532E-3</v>
      </c>
      <c r="DN74" s="28">
        <f>외인!DN74</f>
        <v>3551814.42</v>
      </c>
      <c r="DO74" s="28">
        <f>시기외!DO74*$G$3+DO73*(1-$G$3)</f>
        <v>-1.8896829623769543E-3</v>
      </c>
      <c r="DP74" s="28">
        <f>외인!DP74</f>
        <v>77558.7</v>
      </c>
      <c r="DQ74" s="28">
        <f>시기외!DQ74*$G$3+DQ73*(1-$G$3)</f>
        <v>1.5947624425858412E-3</v>
      </c>
      <c r="DR74" s="28">
        <f>외인!DR74</f>
        <v>41862.44</v>
      </c>
      <c r="DS74" s="28">
        <f>시기외!DS74*$G$3+DS73*(1-$G$3)</f>
        <v>-3.7374456874462552E-4</v>
      </c>
      <c r="DT74" s="28">
        <f>외인!DT74</f>
        <v>138693.16</v>
      </c>
      <c r="DU74" s="28">
        <f>시기외!DU74*$G$3+DU73*(1-$G$3)</f>
        <v>-9.4179307176760576E-4</v>
      </c>
      <c r="DV74" s="28">
        <f>외인!DV74</f>
        <v>32258.11</v>
      </c>
      <c r="DW74" s="28">
        <f>시기외!DW74*$G$3+DW73*(1-$G$3)</f>
        <v>9.3486694155730783E-4</v>
      </c>
      <c r="DX74" s="28">
        <f>외인!DX74</f>
        <v>127992.62</v>
      </c>
      <c r="DY74" s="28">
        <f>시기외!DY74*$G$3+DY73*(1-$G$3)</f>
        <v>1.5401381264243316E-3</v>
      </c>
      <c r="DZ74" s="28">
        <f>외인!DZ74</f>
        <v>7312.06</v>
      </c>
      <c r="EA74" s="28">
        <f>시기외!EA74*$G$3+EA73*(1-$G$3)</f>
        <v>5.8971790131116721E-4</v>
      </c>
      <c r="EB74" s="28">
        <f>외인!EB74</f>
        <v>10474.81</v>
      </c>
      <c r="EC74" s="28">
        <f>시기외!EC74*$G$3+EC73*(1-$G$3)</f>
        <v>-6.869856279831725E-4</v>
      </c>
      <c r="ED74" s="28">
        <f>외인!ED74</f>
        <v>10025.23</v>
      </c>
      <c r="EE74" s="28">
        <f>시기외!EE74*$G$3+EE73*(1-$G$3)</f>
        <v>1.4554436664408975E-3</v>
      </c>
      <c r="EF74" s="28">
        <f>외인!EF74</f>
        <v>211604.58</v>
      </c>
      <c r="EG74" s="28">
        <f>시기외!EG74*$G$3+EG73*(1-$G$3)</f>
        <v>-2.5441959379916162E-4</v>
      </c>
      <c r="EH74" s="28">
        <f>외인!EH74</f>
        <v>299087.98</v>
      </c>
      <c r="EI74" s="28">
        <f>시기외!EI74*$G$3+EI73*(1-$G$3)</f>
        <v>-4.3856191645053459E-5</v>
      </c>
      <c r="EJ74" s="28">
        <f>외인!EJ74</f>
        <v>95290.04</v>
      </c>
      <c r="EK74" s="28">
        <f>시기외!EK74*$G$3+EK73*(1-$G$3)</f>
        <v>-2.1646609884362159E-4</v>
      </c>
      <c r="EL74" s="28">
        <f>외인!EL74</f>
        <v>27379.67</v>
      </c>
      <c r="EM74" s="28">
        <f>시기외!EM74*$G$3+EM73*(1-$G$3)</f>
        <v>-1.0493569155533855E-3</v>
      </c>
      <c r="EN74" s="28">
        <f>외인!EN74</f>
        <v>41862.44</v>
      </c>
      <c r="EO74" s="28">
        <f>시기외!EO74*$G$3+EO73*(1-$G$3)</f>
        <v>-3.7374456874462552E-4</v>
      </c>
      <c r="EP74" s="28">
        <f>외인!EP74</f>
        <v>152492.12</v>
      </c>
      <c r="EQ74" s="28">
        <f>시기외!EQ74*$G$3+EQ73*(1-$G$3)</f>
        <v>4.728717683324829E-4</v>
      </c>
      <c r="ER74" s="28">
        <f>외인!ER74</f>
        <v>11648.87</v>
      </c>
      <c r="ES74" s="28">
        <f>시기외!ES74*$G$3+ES73*(1-$G$3)</f>
        <v>-1.2693523100058978E-4</v>
      </c>
      <c r="ET74" s="28">
        <f>외인!ET74</f>
        <v>165005.31</v>
      </c>
      <c r="EU74" s="28">
        <f>시기외!EU74*$G$3+EU73*(1-$G$3)</f>
        <v>-2.2587889774725372E-3</v>
      </c>
      <c r="EV74" s="28">
        <f>외인!EV74</f>
        <v>45110.85</v>
      </c>
      <c r="EW74" s="28">
        <f>시기외!EW74*$G$3+EW73*(1-$G$3)</f>
        <v>1.74288934294051E-3</v>
      </c>
      <c r="EX74" s="28">
        <f>외인!EX74</f>
        <v>78965.73</v>
      </c>
      <c r="EY74" s="28">
        <f>시기외!EY74*$G$3+EY73*(1-$G$3)</f>
        <v>4.5012606282978247E-4</v>
      </c>
    </row>
    <row r="75" spans="1:155">
      <c r="A75" s="27">
        <f>외인!A75</f>
        <v>46171</v>
      </c>
      <c r="B75" s="28">
        <f>외인!B75</f>
        <v>6733677.8099999996</v>
      </c>
      <c r="C75" s="28">
        <f>시기외!C75*$G$3+C74*(1-$G$3)</f>
        <v>-1.2856492901554262E-3</v>
      </c>
      <c r="D75" s="28">
        <f>외인!D75</f>
        <v>600429.94999999995</v>
      </c>
      <c r="E75" s="28">
        <f>시기외!E75*$G$3+E74*(1-$G$3)</f>
        <v>4.2410186051141969E-4</v>
      </c>
      <c r="F75" s="28">
        <f>외인!F75</f>
        <v>2769682.32</v>
      </c>
      <c r="G75" s="28">
        <f>시기외!G75*$G$3+G74*(1-$G$3)</f>
        <v>-1.0409142425722613E-3</v>
      </c>
      <c r="H75" s="28">
        <f>외인!H75</f>
        <v>339140.27</v>
      </c>
      <c r="I75" s="28">
        <f>시기외!I75*$G$3+I74*(1-$G$3)</f>
        <v>9.6076074273049902E-5</v>
      </c>
      <c r="J75" s="28">
        <f>외인!J75</f>
        <v>40416.25</v>
      </c>
      <c r="K75" s="28">
        <f>시기외!K75*$G$3+K74*(1-$G$3)</f>
        <v>-3.9507788834722236E-4</v>
      </c>
      <c r="L75" s="28">
        <f>외인!L75</f>
        <v>316254.21000000002</v>
      </c>
      <c r="M75" s="28">
        <f>시기외!M75*$G$3+M74*(1-$G$3)</f>
        <v>1.5500723072780825E-4</v>
      </c>
      <c r="N75" s="28">
        <f>외인!N75</f>
        <v>319940.8</v>
      </c>
      <c r="O75" s="28">
        <f>시기외!O75*$G$3+O74*(1-$G$3)</f>
        <v>-2.7490329636007216E-3</v>
      </c>
      <c r="P75" s="28">
        <f>외인!P75</f>
        <v>177197.09</v>
      </c>
      <c r="Q75" s="28">
        <f>시기외!Q75*$G$3+Q74*(1-$G$3)</f>
        <v>2.6970939148947292E-4</v>
      </c>
      <c r="R75" s="28">
        <f>외인!R75</f>
        <v>156140.82</v>
      </c>
      <c r="S75" s="28">
        <f>시기외!S75*$G$3+S74*(1-$G$3)</f>
        <v>-6.2537027963566227E-4</v>
      </c>
      <c r="T75" s="28">
        <f>외인!T75</f>
        <v>7980.19</v>
      </c>
      <c r="U75" s="28">
        <f>시기외!U75*$G$3+U74*(1-$G$3)</f>
        <v>1.1852301333376605E-4</v>
      </c>
      <c r="V75" s="28">
        <f>외인!V75</f>
        <v>122623.16</v>
      </c>
      <c r="W75" s="28">
        <f>시기외!W75*$G$3+W74*(1-$G$3)</f>
        <v>5.2998059751953872E-4</v>
      </c>
      <c r="X75" s="28">
        <f>외인!X75</f>
        <v>3638987.57</v>
      </c>
      <c r="Y75" s="28">
        <f>시기외!Y75*$G$3+Y74*(1-$G$3)</f>
        <v>-1.7687036687789822E-3</v>
      </c>
      <c r="Z75" s="28">
        <f>외인!Z75</f>
        <v>45340.94</v>
      </c>
      <c r="AA75" s="28">
        <f>시기외!AA75*$G$3+AA74*(1-$G$3)</f>
        <v>1.5329101832505117E-3</v>
      </c>
      <c r="AB75" s="28">
        <f>외인!AB75</f>
        <v>193636.51</v>
      </c>
      <c r="AC75" s="28">
        <f>시기외!AC75*$G$3+AC74*(1-$G$3)</f>
        <v>1.4752070846923933E-7</v>
      </c>
      <c r="AD75" s="28">
        <f>외인!AD75</f>
        <v>20012.189999999999</v>
      </c>
      <c r="AE75" s="28">
        <f>시기외!AE75*$G$3+AE74*(1-$G$3)</f>
        <v>1.7484105789013747E-3</v>
      </c>
      <c r="AF75" s="28">
        <f>외인!AF75</f>
        <v>23252.99</v>
      </c>
      <c r="AG75" s="28">
        <f>시기외!AG75*$G$3+AG74*(1-$G$3)</f>
        <v>6.0360738757154564E-4</v>
      </c>
      <c r="AH75" s="28">
        <f>외인!AH75</f>
        <v>215051.83</v>
      </c>
      <c r="AI75" s="28">
        <f>시기외!AI75*$G$3+AI74*(1-$G$3)</f>
        <v>-5.8858387769356491E-4</v>
      </c>
      <c r="AJ75" s="28">
        <f>외인!AJ75</f>
        <v>104332.11</v>
      </c>
      <c r="AK75" s="28">
        <f>시기외!AK75*$G$3+AK74*(1-$G$3)</f>
        <v>-5.6874784878886545E-4</v>
      </c>
      <c r="AL75" s="28">
        <f>외인!AL75</f>
        <v>121216.56</v>
      </c>
      <c r="AM75" s="28">
        <f>시기외!AM75*$G$3+AM74*(1-$G$3)</f>
        <v>-3.9162641302506193E-3</v>
      </c>
      <c r="AN75" s="28">
        <f>외인!AN75</f>
        <v>216256.48</v>
      </c>
      <c r="AO75" s="28">
        <f>시기외!AO75*$G$3+AO74*(1-$G$3)</f>
        <v>-1.8414552721806637E-3</v>
      </c>
      <c r="AP75" s="28">
        <f>외인!AP75</f>
        <v>162195.82999999999</v>
      </c>
      <c r="AQ75" s="28">
        <f>시기외!AQ75*$G$3+AQ74*(1-$G$3)</f>
        <v>-2.4411457922173482E-3</v>
      </c>
      <c r="AR75" s="28">
        <f>외인!AR75</f>
        <v>23929.040000000001</v>
      </c>
      <c r="AS75" s="28">
        <f>시기외!AS75*$G$3+AS74*(1-$G$3)</f>
        <v>1.289582087998018E-3</v>
      </c>
      <c r="AT75" s="28">
        <f>외인!AT75</f>
        <v>107583.71</v>
      </c>
      <c r="AU75" s="28">
        <f>시기외!AU75*$G$3+AU74*(1-$G$3)</f>
        <v>-1.6815552618807705E-3</v>
      </c>
      <c r="AV75" s="28">
        <f>외인!AV75</f>
        <v>44532.08</v>
      </c>
      <c r="AW75" s="28">
        <f>시기외!AW75*$G$3+AW74*(1-$G$3)</f>
        <v>-3.0014388205469914E-4</v>
      </c>
      <c r="AX75" s="28">
        <f>외인!AX75</f>
        <v>64610.83</v>
      </c>
      <c r="AY75" s="28">
        <f>시기외!AY75*$G$3+AY74*(1-$G$3)</f>
        <v>-1.0841525161630074E-3</v>
      </c>
      <c r="AZ75" s="28">
        <f>외인!AZ75</f>
        <v>3979943.29</v>
      </c>
      <c r="BA75" s="28">
        <f>시기외!BA75*$G$3+BA74*(1-$G$3)</f>
        <v>-1.7266132767300754E-3</v>
      </c>
      <c r="BB75" s="28">
        <f>외인!BB75</f>
        <v>129963.69</v>
      </c>
      <c r="BC75" s="28">
        <f>시기외!BC75*$G$3+BC74*(1-$G$3)</f>
        <v>8.2604600912607846E-4</v>
      </c>
      <c r="BD75" s="28">
        <f>외인!BD75</f>
        <v>32999.760000000002</v>
      </c>
      <c r="BE75" s="28">
        <f>시기외!BE75*$G$3+BE74*(1-$G$3)</f>
        <v>-2.7125659372059198E-3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110667.07</v>
      </c>
      <c r="BI75" s="28">
        <f>시기외!BI75*$G$3+BI74*(1-$G$3)</f>
        <v>5.9478015980852519E-4</v>
      </c>
      <c r="BJ75" s="28">
        <f>외인!BJ75</f>
        <v>124259.43</v>
      </c>
      <c r="BK75" s="28">
        <f>시기외!BK75*$G$3+BK74*(1-$G$3)</f>
        <v>-4.7508256245415507E-4</v>
      </c>
      <c r="BL75" s="28">
        <f>외인!BL75</f>
        <v>42930.82</v>
      </c>
      <c r="BM75" s="28">
        <f>시기외!BM75*$G$3+BM74*(1-$G$3)</f>
        <v>-2.7401266529539555E-5</v>
      </c>
      <c r="BN75" s="28">
        <f>외인!BN75</f>
        <v>49902.7</v>
      </c>
      <c r="BO75" s="28">
        <f>시기외!BO75*$G$3+BO74*(1-$G$3)</f>
        <v>-5.9359825122577779E-4</v>
      </c>
      <c r="BP75" s="28">
        <f>외인!BP75</f>
        <v>72415.7</v>
      </c>
      <c r="BQ75" s="28">
        <f>시기외!BQ75*$G$3+BQ74*(1-$G$3)</f>
        <v>-1.1382251072774776E-3</v>
      </c>
      <c r="BR75" s="28">
        <f>외인!BR75</f>
        <v>299011.46000000002</v>
      </c>
      <c r="BS75" s="28">
        <f>시기외!BS75*$G$3+BS74*(1-$G$3)</f>
        <v>-2.2577053514067618E-3</v>
      </c>
      <c r="BT75" s="28">
        <f>외인!BT75</f>
        <v>3678536.62</v>
      </c>
      <c r="BU75" s="28">
        <f>시기외!BU75*$G$3+BU74*(1-$G$3)</f>
        <v>-1.7139329746719268E-3</v>
      </c>
      <c r="BV75" s="28">
        <f>외인!BV75</f>
        <v>483713.07</v>
      </c>
      <c r="BW75" s="28">
        <f>시기외!BW75*$G$3+BW74*(1-$G$3)</f>
        <v>2.1354260589247104E-4</v>
      </c>
      <c r="BX75" s="28">
        <f>외인!BX75</f>
        <v>74241.61</v>
      </c>
      <c r="BY75" s="28">
        <f>시기외!BY75*$G$3+BY74*(1-$G$3)</f>
        <v>-5.0184730913153616E-4</v>
      </c>
      <c r="BZ75" s="28">
        <f>외인!BZ75</f>
        <v>337473.04</v>
      </c>
      <c r="CA75" s="28">
        <f>시기외!CA75*$G$3+CA74*(1-$G$3)</f>
        <v>-2.571147719332291E-3</v>
      </c>
      <c r="CB75" s="28">
        <f>외인!CB75</f>
        <v>11038.76</v>
      </c>
      <c r="CC75" s="28">
        <f>시기외!CC75*$G$3+CC74*(1-$G$3)</f>
        <v>-2.616519481993027E-3</v>
      </c>
      <c r="CD75" s="28">
        <f>외인!CD75</f>
        <v>24861</v>
      </c>
      <c r="CE75" s="28">
        <f>시기외!CE75*$G$3+CE74*(1-$G$3)</f>
        <v>-9.6905131638562046E-4</v>
      </c>
      <c r="CF75" s="28">
        <f>외인!CF75</f>
        <v>27513.200000000001</v>
      </c>
      <c r="CG75" s="28">
        <f>시기외!CG75*$G$3+CG74*(1-$G$3)</f>
        <v>9.6124964601068208E-4</v>
      </c>
      <c r="CH75" s="28">
        <f>외인!CH75</f>
        <v>64086.74</v>
      </c>
      <c r="CI75" s="28">
        <f>시기외!CI75*$G$3+CI74*(1-$G$3)</f>
        <v>-7.7414809913311968E-5</v>
      </c>
      <c r="CJ75" s="28">
        <f>외인!CJ75</f>
        <v>330267.14</v>
      </c>
      <c r="CK75" s="28">
        <f>시기외!CK75*$G$3+CK74*(1-$G$3)</f>
        <v>4.0107980902360162E-4</v>
      </c>
      <c r="CL75" s="28">
        <f>외인!CL75</f>
        <v>219978.6</v>
      </c>
      <c r="CM75" s="28">
        <f>시기외!CM75*$G$3+CM74*(1-$G$3)</f>
        <v>5.1070352960676119E-5</v>
      </c>
      <c r="CN75" s="28">
        <f>외인!CN75</f>
        <v>111180.39</v>
      </c>
      <c r="CO75" s="28">
        <f>시기외!CO75*$G$3+CO74*(1-$G$3)</f>
        <v>-2.2824969262946644E-3</v>
      </c>
      <c r="CP75" s="28">
        <f>외인!CP75</f>
        <v>130447.52</v>
      </c>
      <c r="CQ75" s="28">
        <f>시기외!CQ75*$G$3+CQ74*(1-$G$3)</f>
        <v>8.2907429884219151E-4</v>
      </c>
      <c r="CR75" s="28">
        <f>외인!CR75</f>
        <v>188902.82</v>
      </c>
      <c r="CS75" s="28">
        <f>시기외!CS75*$G$3+CS74*(1-$G$3)</f>
        <v>-2.7031055999885854E-4</v>
      </c>
      <c r="CT75" s="28">
        <f>외인!CT75</f>
        <v>281329.17</v>
      </c>
      <c r="CU75" s="28">
        <f>시기외!CU75*$G$3+CU74*(1-$G$3)</f>
        <v>-1.6500727024186983E-3</v>
      </c>
      <c r="CV75" s="28">
        <f>외인!CV75</f>
        <v>3678536.62</v>
      </c>
      <c r="CW75" s="28">
        <f>시기외!CW75*$G$3+CW74*(1-$G$3)</f>
        <v>-1.7139329746719268E-3</v>
      </c>
      <c r="CX75" s="28">
        <f>외인!CX75</f>
        <v>274498.25</v>
      </c>
      <c r="CY75" s="28">
        <f>시기외!CY75*$G$3+CY74*(1-$G$3)</f>
        <v>9.0371429875132865E-5</v>
      </c>
      <c r="CZ75" s="28">
        <f>외인!CZ75</f>
        <v>19742.36</v>
      </c>
      <c r="DA75" s="28">
        <f>시기외!DA75*$G$3+DA74*(1-$G$3)</f>
        <v>4.0452853824038716E-3</v>
      </c>
      <c r="DB75" s="28">
        <f>외인!DB75</f>
        <v>32999.760000000002</v>
      </c>
      <c r="DC75" s="28">
        <f>시기외!DC75*$G$3+DC74*(1-$G$3)</f>
        <v>-2.7125659372059198E-3</v>
      </c>
      <c r="DD75" s="28">
        <f>외인!DD75</f>
        <v>7980.19</v>
      </c>
      <c r="DE75" s="28">
        <f>시기외!DE75*$G$3+DE74*(1-$G$3)</f>
        <v>1.1852301333376605E-4</v>
      </c>
      <c r="DF75" s="28">
        <f>외인!DF75</f>
        <v>56475.57</v>
      </c>
      <c r="DG75" s="28">
        <f>시기외!DG75*$G$3+DG74*(1-$G$3)</f>
        <v>-1.679067054418422E-4</v>
      </c>
      <c r="DH75" s="28">
        <f>외인!DH75</f>
        <v>17529.97</v>
      </c>
      <c r="DI75" s="28">
        <f>시기외!DI75*$G$3+DI74*(1-$G$3)</f>
        <v>-8.9121796944675489E-4</v>
      </c>
      <c r="DJ75" s="28">
        <f>외인!DJ75</f>
        <v>653564.22</v>
      </c>
      <c r="DK75" s="28">
        <f>시기외!DK75*$G$3+DK74*(1-$G$3)</f>
        <v>-1.1741261336837216E-3</v>
      </c>
      <c r="DL75" s="28">
        <f>외인!DL75</f>
        <v>89173.78</v>
      </c>
      <c r="DM75" s="28">
        <f>시기외!DM75*$G$3+DM74*(1-$G$3)</f>
        <v>-2.8651677643598949E-3</v>
      </c>
      <c r="DN75" s="28">
        <f>외인!DN75</f>
        <v>3678536.62</v>
      </c>
      <c r="DO75" s="28">
        <f>시기외!DO75*$G$3+DO74*(1-$G$3)</f>
        <v>-1.7139329746719268E-3</v>
      </c>
      <c r="DP75" s="28">
        <f>외인!DP75</f>
        <v>74828.66</v>
      </c>
      <c r="DQ75" s="28">
        <f>시기외!DQ75*$G$3+DQ74*(1-$G$3)</f>
        <v>2.1358263434679459E-3</v>
      </c>
      <c r="DR75" s="28">
        <f>외인!DR75</f>
        <v>41341.89</v>
      </c>
      <c r="DS75" s="28">
        <f>시기외!DS75*$G$3+DS74*(1-$G$3)</f>
        <v>-3.5334690485479313E-4</v>
      </c>
      <c r="DT75" s="28">
        <f>외인!DT75</f>
        <v>156140.82</v>
      </c>
      <c r="DU75" s="28">
        <f>시기외!DU75*$G$3+DU74*(1-$G$3)</f>
        <v>-6.2537027963566227E-4</v>
      </c>
      <c r="DV75" s="28">
        <f>외인!DV75</f>
        <v>32447.11</v>
      </c>
      <c r="DW75" s="28">
        <f>시기외!DW75*$G$3+DW74*(1-$G$3)</f>
        <v>1.1788439600246227E-3</v>
      </c>
      <c r="DX75" s="28">
        <f>외인!DX75</f>
        <v>122623.16</v>
      </c>
      <c r="DY75" s="28">
        <f>시기외!DY75*$G$3+DY74*(1-$G$3)</f>
        <v>5.2998059751953872E-4</v>
      </c>
      <c r="DZ75" s="28">
        <f>외인!DZ75</f>
        <v>7102.68</v>
      </c>
      <c r="EA75" s="28">
        <f>시기외!EA75*$G$3+EA74*(1-$G$3)</f>
        <v>4.3920965234934954E-4</v>
      </c>
      <c r="EB75" s="28">
        <f>외인!EB75</f>
        <v>10347.07</v>
      </c>
      <c r="EC75" s="28">
        <f>시기외!EC75*$G$3+EC74*(1-$G$3)</f>
        <v>-7.1213896374748E-4</v>
      </c>
      <c r="ED75" s="28">
        <f>외인!ED75</f>
        <v>9751.73</v>
      </c>
      <c r="EE75" s="28">
        <f>시기외!EE75*$G$3+EE74*(1-$G$3)</f>
        <v>1.5420067107521406E-3</v>
      </c>
      <c r="EF75" s="28">
        <f>외인!EF75</f>
        <v>210672.43</v>
      </c>
      <c r="EG75" s="28">
        <f>시기외!EG75*$G$3+EG74*(1-$G$3)</f>
        <v>-2.1415351373771095E-4</v>
      </c>
      <c r="EH75" s="28">
        <f>외인!EH75</f>
        <v>313048.07</v>
      </c>
      <c r="EI75" s="28">
        <f>시기외!EI75*$G$3+EI74*(1-$G$3)</f>
        <v>9.3414000242008721E-5</v>
      </c>
      <c r="EJ75" s="28">
        <f>외인!EJ75</f>
        <v>94619.09</v>
      </c>
      <c r="EK75" s="28">
        <f>시기외!EK75*$G$3+EK74*(1-$G$3)</f>
        <v>-3.9611463197637925E-4</v>
      </c>
      <c r="EL75" s="28">
        <f>외인!EL75</f>
        <v>27060.22</v>
      </c>
      <c r="EM75" s="28">
        <f>시기외!EM75*$G$3+EM74*(1-$G$3)</f>
        <v>-1.0481867107662846E-3</v>
      </c>
      <c r="EN75" s="28">
        <f>외인!EN75</f>
        <v>41341.89</v>
      </c>
      <c r="EO75" s="28">
        <f>시기외!EO75*$G$3+EO74*(1-$G$3)</f>
        <v>-3.5334690485479313E-4</v>
      </c>
      <c r="EP75" s="28">
        <f>외인!EP75</f>
        <v>148547.51999999999</v>
      </c>
      <c r="EQ75" s="28">
        <f>시기외!EQ75*$G$3+EQ74*(1-$G$3)</f>
        <v>5.5444739584490884E-4</v>
      </c>
      <c r="ER75" s="28">
        <f>외인!ER75</f>
        <v>11088.76</v>
      </c>
      <c r="ES75" s="28">
        <f>시기외!ES75*$G$3+ES74*(1-$G$3)</f>
        <v>2.1641389442163402E-4</v>
      </c>
      <c r="ET75" s="28">
        <f>외인!ET75</f>
        <v>162195.82999999999</v>
      </c>
      <c r="EU75" s="28">
        <f>시기외!EU75*$G$3+EU74*(1-$G$3)</f>
        <v>-2.4411457922173482E-3</v>
      </c>
      <c r="EV75" s="28">
        <f>외인!EV75</f>
        <v>45340.94</v>
      </c>
      <c r="EW75" s="28">
        <f>시기외!EW75*$G$3+EW74*(1-$G$3)</f>
        <v>1.5329101832505117E-3</v>
      </c>
      <c r="EX75" s="28">
        <f>외인!EX75</f>
        <v>85106.58</v>
      </c>
      <c r="EY75" s="28">
        <f>시기외!EY75*$G$3+EY74*(1-$G$3)</f>
        <v>3.9967585579560902E-4</v>
      </c>
    </row>
    <row r="76" spans="1:155">
      <c r="A76" s="27">
        <f>외인!A76</f>
        <v>46174</v>
      </c>
      <c r="B76" s="28">
        <f>외인!B76</f>
        <v>6981476.71</v>
      </c>
      <c r="C76" s="28">
        <f>시기외!C76*$G$3+C75*(1-$G$3)</f>
        <v>-1.141034732584639E-3</v>
      </c>
      <c r="D76" s="28">
        <f>외인!D76</f>
        <v>586307.97</v>
      </c>
      <c r="E76" s="28">
        <f>시기외!E76*$G$3+E75*(1-$G$3)</f>
        <v>2.1166315217822495E-4</v>
      </c>
      <c r="F76" s="28">
        <f>외인!F76</f>
        <v>2976524.6</v>
      </c>
      <c r="G76" s="28">
        <f>시기외!G76*$G$3+G75*(1-$G$3)</f>
        <v>-8.0224628270716828E-4</v>
      </c>
      <c r="H76" s="28">
        <f>외인!H76</f>
        <v>330280.42</v>
      </c>
      <c r="I76" s="28">
        <f>시기외!I76*$G$3+I75*(1-$G$3)</f>
        <v>1.7447470099019198E-4</v>
      </c>
      <c r="J76" s="28">
        <f>외인!J76</f>
        <v>41351.74</v>
      </c>
      <c r="K76" s="28">
        <f>시기외!K76*$G$3+K75*(1-$G$3)</f>
        <v>-2.597765103913161E-4</v>
      </c>
      <c r="L76" s="28">
        <f>외인!L76</f>
        <v>307742.44</v>
      </c>
      <c r="M76" s="28">
        <f>시기외!M76*$G$3+M75*(1-$G$3)</f>
        <v>2.4889578176527839E-4</v>
      </c>
      <c r="N76" s="28">
        <f>외인!N76</f>
        <v>324643.65000000002</v>
      </c>
      <c r="O76" s="28">
        <f>시기외!O76*$G$3+O75*(1-$G$3)</f>
        <v>-2.7581430256766407E-3</v>
      </c>
      <c r="P76" s="28">
        <f>외인!P76</f>
        <v>177148.32</v>
      </c>
      <c r="Q76" s="28">
        <f>시기외!Q76*$G$3+Q75*(1-$G$3)</f>
        <v>3.3322108558367131E-4</v>
      </c>
      <c r="R76" s="28">
        <f>외인!R76</f>
        <v>171123.87</v>
      </c>
      <c r="S76" s="28">
        <f>시기외!S76*$G$3+S75*(1-$G$3)</f>
        <v>-8.3757303398301864E-4</v>
      </c>
      <c r="T76" s="28">
        <f>외인!T76</f>
        <v>7764.23</v>
      </c>
      <c r="U76" s="28">
        <f>시기외!U76*$G$3+U75*(1-$G$3)</f>
        <v>-3.2830399751383862E-4</v>
      </c>
      <c r="V76" s="28">
        <f>외인!V76</f>
        <v>120041.74</v>
      </c>
      <c r="W76" s="28">
        <f>시기외!W76*$G$3+W75*(1-$G$3)</f>
        <v>-6.2193897401063229E-4</v>
      </c>
      <c r="X76" s="28">
        <f>외인!X76</f>
        <v>3846114.05</v>
      </c>
      <c r="Y76" s="28">
        <f>시기외!Y76*$G$3+Y75*(1-$G$3)</f>
        <v>-1.5061987114090927E-3</v>
      </c>
      <c r="Z76" s="28">
        <f>외인!Z76</f>
        <v>46605.11</v>
      </c>
      <c r="AA76" s="28">
        <f>시기외!AA76*$G$3+AA75*(1-$G$3)</f>
        <v>1.3483762828972268E-3</v>
      </c>
      <c r="AB76" s="28">
        <f>외인!AB76</f>
        <v>193019.49</v>
      </c>
      <c r="AC76" s="28">
        <f>시기외!AC76*$G$3+AC75*(1-$G$3)</f>
        <v>-1.4979269275208785E-5</v>
      </c>
      <c r="AD76" s="28">
        <f>외인!AD76</f>
        <v>19590.38</v>
      </c>
      <c r="AE76" s="28">
        <f>시기외!AE76*$G$3+AE75*(1-$G$3)</f>
        <v>1.4772254545487556E-3</v>
      </c>
      <c r="AF76" s="28">
        <f>외인!AF76</f>
        <v>23192.71</v>
      </c>
      <c r="AG76" s="28">
        <f>시기외!AG76*$G$3+AG75*(1-$G$3)</f>
        <v>4.4659988827341099E-4</v>
      </c>
      <c r="AH76" s="28">
        <f>외인!AH76</f>
        <v>212743.95</v>
      </c>
      <c r="AI76" s="28">
        <f>시기외!AI76*$G$3+AI75*(1-$G$3)</f>
        <v>-4.2845085317722389E-4</v>
      </c>
      <c r="AJ76" s="28">
        <f>외인!AJ76</f>
        <v>110379.68</v>
      </c>
      <c r="AK76" s="28">
        <f>시기외!AK76*$G$3+AK75*(1-$G$3)</f>
        <v>-6.2646721615792719E-4</v>
      </c>
      <c r="AL76" s="28">
        <f>외인!AL76</f>
        <v>119640.87</v>
      </c>
      <c r="AM76" s="28">
        <f>시기외!AM76*$G$3+AM75*(1-$G$3)</f>
        <v>-4.327359502987663E-3</v>
      </c>
      <c r="AN76" s="28">
        <f>외인!AN76</f>
        <v>221984.38</v>
      </c>
      <c r="AO76" s="28">
        <f>시기외!AO76*$G$3+AO75*(1-$G$3)</f>
        <v>-1.6577110154605385E-3</v>
      </c>
      <c r="AP76" s="28">
        <f>외인!AP76</f>
        <v>169065.27</v>
      </c>
      <c r="AQ76" s="28">
        <f>시기외!AQ76*$G$3+AQ75*(1-$G$3)</f>
        <v>-2.4379945536721678E-3</v>
      </c>
      <c r="AR76" s="28">
        <f>외인!AR76</f>
        <v>23280.77</v>
      </c>
      <c r="AS76" s="28">
        <f>시기외!AS76*$G$3+AS75*(1-$G$3)</f>
        <v>1.0946872390812669E-3</v>
      </c>
      <c r="AT76" s="28">
        <f>외인!AT76</f>
        <v>121368.17</v>
      </c>
      <c r="AU76" s="28">
        <f>시기외!AU76*$G$3+AU75*(1-$G$3)</f>
        <v>-1.7958454167068291E-3</v>
      </c>
      <c r="AV76" s="28">
        <f>외인!AV76</f>
        <v>43620.54</v>
      </c>
      <c r="AW76" s="28">
        <f>시기외!AW76*$G$3+AW75*(1-$G$3)</f>
        <v>-6.2863260914405709E-4</v>
      </c>
      <c r="AX76" s="28">
        <f>외인!AX76</f>
        <v>61895.74</v>
      </c>
      <c r="AY76" s="28">
        <f>시기외!AY76*$G$3+AY75*(1-$G$3)</f>
        <v>-8.5106968697371563E-4</v>
      </c>
      <c r="AZ76" s="28">
        <f>외인!AZ76</f>
        <v>4187843.89</v>
      </c>
      <c r="BA76" s="28">
        <f>시기외!BA76*$G$3+BA75*(1-$G$3)</f>
        <v>-1.5244792685838334E-3</v>
      </c>
      <c r="BB76" s="28">
        <f>외인!BB76</f>
        <v>135464.95000000001</v>
      </c>
      <c r="BC76" s="28">
        <f>시기외!BC76*$G$3+BC75*(1-$G$3)</f>
        <v>7.7087388205958666E-4</v>
      </c>
      <c r="BD76" s="28">
        <f>외인!BD76</f>
        <v>32837.269999999997</v>
      </c>
      <c r="BE76" s="28">
        <f>시기외!BE76*$G$3+BE75*(1-$G$3)</f>
        <v>-2.5391079681040011E-3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108084.21</v>
      </c>
      <c r="BI76" s="28">
        <f>시기외!BI76*$G$3+BI75*(1-$G$3)</f>
        <v>5.0797271203370043E-4</v>
      </c>
      <c r="BJ76" s="28">
        <f>외인!BJ76</f>
        <v>121026.03</v>
      </c>
      <c r="BK76" s="28">
        <f>시기외!BK76*$G$3+BK75*(1-$G$3)</f>
        <v>-5.9221266508127852E-4</v>
      </c>
      <c r="BL76" s="28">
        <f>외인!BL76</f>
        <v>42491.21</v>
      </c>
      <c r="BM76" s="28">
        <f>시기외!BM76*$G$3+BM75*(1-$G$3)</f>
        <v>7.8071483235111694E-6</v>
      </c>
      <c r="BN76" s="28">
        <f>외인!BN76</f>
        <v>48630.2</v>
      </c>
      <c r="BO76" s="28">
        <f>시기외!BO76*$G$3+BO75*(1-$G$3)</f>
        <v>-6.7937337204573096E-4</v>
      </c>
      <c r="BP76" s="28">
        <f>외인!BP76</f>
        <v>69413.69</v>
      </c>
      <c r="BQ76" s="28">
        <f>시기외!BQ76*$G$3+BQ75*(1-$G$3)</f>
        <v>-9.3842323324286314E-4</v>
      </c>
      <c r="BR76" s="28">
        <f>외인!BR76</f>
        <v>311411.37</v>
      </c>
      <c r="BS76" s="28">
        <f>시기외!BS76*$G$3+BS75*(1-$G$3)</f>
        <v>-2.1200120851071398E-3</v>
      </c>
      <c r="BT76" s="28">
        <f>외인!BT76</f>
        <v>3885056.92</v>
      </c>
      <c r="BU76" s="28">
        <f>시기외!BU76*$G$3+BU75*(1-$G$3)</f>
        <v>-1.4618868837243918E-3</v>
      </c>
      <c r="BV76" s="28">
        <f>외인!BV76</f>
        <v>494009.83</v>
      </c>
      <c r="BW76" s="28">
        <f>시기외!BW76*$G$3+BW75*(1-$G$3)</f>
        <v>3.3969950180353899E-4</v>
      </c>
      <c r="BX76" s="28">
        <f>외인!BX76</f>
        <v>72816.86</v>
      </c>
      <c r="BY76" s="28">
        <f>시기외!BY76*$G$3+BY75*(1-$G$3)</f>
        <v>-7.0940079383822086E-4</v>
      </c>
      <c r="BZ76" s="28">
        <f>외인!BZ76</f>
        <v>341625.26</v>
      </c>
      <c r="CA76" s="28">
        <f>시기외!CA76*$G$3+CA75*(1-$G$3)</f>
        <v>-2.5952456454925339E-3</v>
      </c>
      <c r="CB76" s="28">
        <f>외인!CB76</f>
        <v>10896.76</v>
      </c>
      <c r="CC76" s="28">
        <f>시기외!CC76*$G$3+CC75*(1-$G$3)</f>
        <v>-2.5278327837224847E-3</v>
      </c>
      <c r="CD76" s="28">
        <f>외인!CD76</f>
        <v>24485.26</v>
      </c>
      <c r="CE76" s="28">
        <f>시기외!CE76*$G$3+CE75*(1-$G$3)</f>
        <v>-1.0080231245733649E-3</v>
      </c>
      <c r="CF76" s="28">
        <f>외인!CF76</f>
        <v>27263.33</v>
      </c>
      <c r="CG76" s="28">
        <f>시기외!CG76*$G$3+CG75*(1-$G$3)</f>
        <v>8.552359226372976E-4</v>
      </c>
      <c r="CH76" s="28">
        <f>외인!CH76</f>
        <v>63206.03</v>
      </c>
      <c r="CI76" s="28">
        <f>시기외!CI76*$G$3+CI75*(1-$G$3)</f>
        <v>-3.0744864882728149E-4</v>
      </c>
      <c r="CJ76" s="28">
        <f>외인!CJ76</f>
        <v>325426.65999999997</v>
      </c>
      <c r="CK76" s="28">
        <f>시기외!CK76*$G$3+CK75*(1-$G$3)</f>
        <v>4.3033746459396598E-4</v>
      </c>
      <c r="CL76" s="28">
        <f>외인!CL76</f>
        <v>218383.46</v>
      </c>
      <c r="CM76" s="28">
        <f>시기외!CM76*$G$3+CM75*(1-$G$3)</f>
        <v>9.8254174001551298E-5</v>
      </c>
      <c r="CN76" s="28">
        <f>외인!CN76</f>
        <v>112812</v>
      </c>
      <c r="CO76" s="28">
        <f>시기외!CO76*$G$3+CO75*(1-$G$3)</f>
        <v>-2.0884872284049776E-3</v>
      </c>
      <c r="CP76" s="28">
        <f>외인!CP76</f>
        <v>135940.25</v>
      </c>
      <c r="CQ76" s="28">
        <f>시기외!CQ76*$G$3+CQ75*(1-$G$3)</f>
        <v>7.7364885392097716E-4</v>
      </c>
      <c r="CR76" s="28">
        <f>외인!CR76</f>
        <v>203607.87</v>
      </c>
      <c r="CS76" s="28">
        <f>시기외!CS76*$G$3+CS75*(1-$G$3)</f>
        <v>-4.4009592894972492E-4</v>
      </c>
      <c r="CT76" s="28">
        <f>외인!CT76</f>
        <v>271662.78000000003</v>
      </c>
      <c r="CU76" s="28">
        <f>시기외!CU76*$G$3+CU75*(1-$G$3)</f>
        <v>-2.3693732221285349E-3</v>
      </c>
      <c r="CV76" s="28">
        <f>외인!CV76</f>
        <v>3885056.92</v>
      </c>
      <c r="CW76" s="28">
        <f>시기외!CW76*$G$3+CW75*(1-$G$3)</f>
        <v>-1.4618868837243918E-3</v>
      </c>
      <c r="CX76" s="28">
        <f>외인!CX76</f>
        <v>283005.93</v>
      </c>
      <c r="CY76" s="28">
        <f>시기외!CY76*$G$3+CY75*(1-$G$3)</f>
        <v>1.3241694702560838E-4</v>
      </c>
      <c r="CZ76" s="28">
        <f>외인!CZ76</f>
        <v>19311.830000000002</v>
      </c>
      <c r="DA76" s="28">
        <f>시기외!DA76*$G$3+DA75*(1-$G$3)</f>
        <v>2.2970396092054784E-3</v>
      </c>
      <c r="DB76" s="28">
        <f>외인!DB76</f>
        <v>32837.269999999997</v>
      </c>
      <c r="DC76" s="28">
        <f>시기외!DC76*$G$3+DC75*(1-$G$3)</f>
        <v>-2.5391079681040011E-3</v>
      </c>
      <c r="DD76" s="28">
        <f>외인!DD76</f>
        <v>7764.23</v>
      </c>
      <c r="DE76" s="28">
        <f>시기외!DE76*$G$3+DE75*(1-$G$3)</f>
        <v>-3.2830399751383862E-4</v>
      </c>
      <c r="DF76" s="28">
        <f>외인!DF76</f>
        <v>55156.51</v>
      </c>
      <c r="DG76" s="28">
        <f>시기외!DG76*$G$3+DG75*(1-$G$3)</f>
        <v>-3.8808812714592354E-4</v>
      </c>
      <c r="DH76" s="28">
        <f>외인!DH76</f>
        <v>17236.240000000002</v>
      </c>
      <c r="DI76" s="28">
        <f>시기외!DI76*$G$3+DI75*(1-$G$3)</f>
        <v>-8.4541780730451241E-4</v>
      </c>
      <c r="DJ76" s="28">
        <f>외인!DJ76</f>
        <v>659312.84</v>
      </c>
      <c r="DK76" s="28">
        <f>시기외!DK76*$G$3+DK75*(1-$G$3)</f>
        <v>-1.0107097370428155E-3</v>
      </c>
      <c r="DL76" s="28">
        <f>외인!DL76</f>
        <v>90332.93</v>
      </c>
      <c r="DM76" s="28">
        <f>시기외!DM76*$G$3+DM75*(1-$G$3)</f>
        <v>-2.6582596606864505E-3</v>
      </c>
      <c r="DN76" s="28">
        <f>외인!DN76</f>
        <v>3885056.92</v>
      </c>
      <c r="DO76" s="28">
        <f>시기외!DO76*$G$3+DO75*(1-$G$3)</f>
        <v>-1.4618868837243918E-3</v>
      </c>
      <c r="DP76" s="28">
        <f>외인!DP76</f>
        <v>72266.81</v>
      </c>
      <c r="DQ76" s="28">
        <f>시기외!DQ76*$G$3+DQ75*(1-$G$3)</f>
        <v>2.4109407072106194E-3</v>
      </c>
      <c r="DR76" s="28">
        <f>외인!DR76</f>
        <v>42068.97</v>
      </c>
      <c r="DS76" s="28">
        <f>시기외!DS76*$G$3+DS75*(1-$G$3)</f>
        <v>-2.3674373066459605E-4</v>
      </c>
      <c r="DT76" s="28">
        <f>외인!DT76</f>
        <v>171123.87</v>
      </c>
      <c r="DU76" s="28">
        <f>시기외!DU76*$G$3+DU75*(1-$G$3)</f>
        <v>-8.3757303398301864E-4</v>
      </c>
      <c r="DV76" s="28">
        <f>외인!DV76</f>
        <v>32178.77</v>
      </c>
      <c r="DW76" s="28">
        <f>시기외!DW76*$G$3+DW75*(1-$G$3)</f>
        <v>1.2976812763167403E-3</v>
      </c>
      <c r="DX76" s="28">
        <f>외인!DX76</f>
        <v>120041.74</v>
      </c>
      <c r="DY76" s="28">
        <f>시기외!DY76*$G$3+DY75*(1-$G$3)</f>
        <v>-6.2193897401063229E-4</v>
      </c>
      <c r="DZ76" s="28">
        <f>외인!DZ76</f>
        <v>6863.67</v>
      </c>
      <c r="EA76" s="28">
        <f>시기외!EA76*$G$3+EA75*(1-$G$3)</f>
        <v>5.6350758368613587E-4</v>
      </c>
      <c r="EB76" s="28">
        <f>외인!EB76</f>
        <v>10123.85</v>
      </c>
      <c r="EC76" s="28">
        <f>시기외!EC76*$G$3+EC75*(1-$G$3)</f>
        <v>-8.4496182874700047E-4</v>
      </c>
      <c r="ED76" s="28">
        <f>외인!ED76</f>
        <v>9429.83</v>
      </c>
      <c r="EE76" s="28">
        <f>시기외!EE76*$G$3+EE75*(1-$G$3)</f>
        <v>1.6480391118378955E-3</v>
      </c>
      <c r="EF76" s="28">
        <f>외인!EF76</f>
        <v>208654.31</v>
      </c>
      <c r="EG76" s="28">
        <f>시기외!EG76*$G$3+EG75*(1-$G$3)</f>
        <v>-2.4308317945866229E-4</v>
      </c>
      <c r="EH76" s="28">
        <f>외인!EH76</f>
        <v>326604.59999999998</v>
      </c>
      <c r="EI76" s="28">
        <f>시기외!EI76*$G$3+EI75*(1-$G$3)</f>
        <v>2.1469005265266952E-4</v>
      </c>
      <c r="EJ76" s="28">
        <f>외인!EJ76</f>
        <v>94817.83</v>
      </c>
      <c r="EK76" s="28">
        <f>시기외!EK76*$G$3+EK75*(1-$G$3)</f>
        <v>-5.1753170197544381E-4</v>
      </c>
      <c r="EL76" s="28">
        <f>외인!EL76</f>
        <v>26642.26</v>
      </c>
      <c r="EM76" s="28">
        <f>시기외!EM76*$G$3+EM75*(1-$G$3)</f>
        <v>-1.1140389269487987E-3</v>
      </c>
      <c r="EN76" s="28">
        <f>외인!EN76</f>
        <v>42068.97</v>
      </c>
      <c r="EO76" s="28">
        <f>시기외!EO76*$G$3+EO75*(1-$G$3)</f>
        <v>-2.3674373066459605E-4</v>
      </c>
      <c r="EP76" s="28">
        <f>외인!EP76</f>
        <v>145858.4</v>
      </c>
      <c r="EQ76" s="28">
        <f>시기외!EQ76*$G$3+EQ75*(1-$G$3)</f>
        <v>7.1262946194768648E-4</v>
      </c>
      <c r="ER76" s="28">
        <f>외인!ER76</f>
        <v>10517.1</v>
      </c>
      <c r="ES76" s="28">
        <f>시기외!ES76*$G$3+ES75*(1-$G$3)</f>
        <v>1.0511563384995677E-3</v>
      </c>
      <c r="ET76" s="28">
        <f>외인!ET76</f>
        <v>169065.27</v>
      </c>
      <c r="EU76" s="28">
        <f>시기외!EU76*$G$3+EU75*(1-$G$3)</f>
        <v>-2.4379945536721678E-3</v>
      </c>
      <c r="EV76" s="28">
        <f>외인!EV76</f>
        <v>46605.11</v>
      </c>
      <c r="EW76" s="28">
        <f>시기외!EW76*$G$3+EW75*(1-$G$3)</f>
        <v>1.3483762828972268E-3</v>
      </c>
      <c r="EX76" s="28">
        <f>외인!EX76</f>
        <v>89335.13</v>
      </c>
      <c r="EY76" s="28">
        <f>시기외!EY76*$G$3+EY75*(1-$G$3)</f>
        <v>4.2117640867852737E-4</v>
      </c>
    </row>
    <row r="77" spans="1:155">
      <c r="A77" s="27">
        <f>외인!A77</f>
        <v>46175</v>
      </c>
      <c r="B77" s="28">
        <f>외인!B77</f>
        <v>6992104.4800000004</v>
      </c>
      <c r="C77" s="28">
        <f>시기외!C77*$G$3+C76*(1-$G$3)</f>
        <v>-1.1735497795138917E-3</v>
      </c>
      <c r="D77" s="28">
        <f>외인!D77</f>
        <v>574393.09</v>
      </c>
      <c r="E77" s="28">
        <f>시기외!E77*$G$3+E76*(1-$G$3)</f>
        <v>1.8997126597995531E-4</v>
      </c>
      <c r="F77" s="28">
        <f>외인!F77</f>
        <v>3058228.77</v>
      </c>
      <c r="G77" s="28">
        <f>시기외!G77*$G$3+G76*(1-$G$3)</f>
        <v>-8.4062784250130531E-4</v>
      </c>
      <c r="H77" s="28">
        <f>외인!H77</f>
        <v>318087.93</v>
      </c>
      <c r="I77" s="28">
        <f>시기외!I77*$G$3+I76*(1-$G$3)</f>
        <v>2.5361667985925257E-4</v>
      </c>
      <c r="J77" s="28">
        <f>외인!J77</f>
        <v>39791.370000000003</v>
      </c>
      <c r="K77" s="28">
        <f>시기외!K77*$G$3+K76*(1-$G$3)</f>
        <v>-4.4550625821216869E-5</v>
      </c>
      <c r="L77" s="28">
        <f>외인!L77</f>
        <v>296259.43</v>
      </c>
      <c r="M77" s="28">
        <f>시기외!M77*$G$3+M76*(1-$G$3)</f>
        <v>3.4242725572989643E-4</v>
      </c>
      <c r="N77" s="28">
        <f>외인!N77</f>
        <v>319017.77</v>
      </c>
      <c r="O77" s="28">
        <f>시기외!O77*$G$3+O76*(1-$G$3)</f>
        <v>-2.9508081372386732E-3</v>
      </c>
      <c r="P77" s="28">
        <f>외인!P77</f>
        <v>173817.74</v>
      </c>
      <c r="Q77" s="28">
        <f>시기외!Q77*$G$3+Q76*(1-$G$3)</f>
        <v>4.8351136973949466E-4</v>
      </c>
      <c r="R77" s="28">
        <f>외인!R77</f>
        <v>164302.81</v>
      </c>
      <c r="S77" s="28">
        <f>시기외!S77*$G$3+S76*(1-$G$3)</f>
        <v>-1.4177722938705441E-3</v>
      </c>
      <c r="T77" s="28">
        <f>외인!T77</f>
        <v>7667.43</v>
      </c>
      <c r="U77" s="28">
        <f>시기외!U77*$G$3+U76*(1-$G$3)</f>
        <v>-5.916105990005562E-4</v>
      </c>
      <c r="V77" s="28">
        <f>외인!V77</f>
        <v>117394.55</v>
      </c>
      <c r="W77" s="28">
        <f>시기외!W77*$G$3+W76*(1-$G$3)</f>
        <v>-1.2776603512198415E-3</v>
      </c>
      <c r="X77" s="28">
        <f>외인!X77</f>
        <v>3907251.05</v>
      </c>
      <c r="Y77" s="28">
        <f>시기외!Y77*$G$3+Y76*(1-$G$3)</f>
        <v>-1.4802856870094634E-3</v>
      </c>
      <c r="Z77" s="28">
        <f>외인!Z77</f>
        <v>48674.43</v>
      </c>
      <c r="AA77" s="28">
        <f>시기외!AA77*$G$3+AA76*(1-$G$3)</f>
        <v>1.2761809070387974E-3</v>
      </c>
      <c r="AB77" s="28">
        <f>외인!AB77</f>
        <v>197896.64</v>
      </c>
      <c r="AC77" s="28">
        <f>시기외!AC77*$G$3+AC76*(1-$G$3)</f>
        <v>2.3886666038855292E-5</v>
      </c>
      <c r="AD77" s="28">
        <f>외인!AD77</f>
        <v>19558.72</v>
      </c>
      <c r="AE77" s="28">
        <f>시기외!AE77*$G$3+AE76*(1-$G$3)</f>
        <v>1.2207776592990441E-3</v>
      </c>
      <c r="AF77" s="28">
        <f>외인!AF77</f>
        <v>22840.48</v>
      </c>
      <c r="AG77" s="28">
        <f>시기외!AG77*$G$3+AG76*(1-$G$3)</f>
        <v>3.8126005292500202E-4</v>
      </c>
      <c r="AH77" s="28">
        <f>외인!AH77</f>
        <v>206152.12</v>
      </c>
      <c r="AI77" s="28">
        <f>시기외!AI77*$G$3+AI76*(1-$G$3)</f>
        <v>-5.5520859237389577E-4</v>
      </c>
      <c r="AJ77" s="28">
        <f>외인!AJ77</f>
        <v>112598.29</v>
      </c>
      <c r="AK77" s="28">
        <f>시기외!AK77*$G$3+AK76*(1-$G$3)</f>
        <v>-1.0721508020202224E-3</v>
      </c>
      <c r="AL77" s="28">
        <f>외인!AL77</f>
        <v>118374.39999999999</v>
      </c>
      <c r="AM77" s="28">
        <f>시기외!AM77*$G$3+AM76*(1-$G$3)</f>
        <v>-4.6145206241676286E-3</v>
      </c>
      <c r="AN77" s="28">
        <f>외인!AN77</f>
        <v>217225.98</v>
      </c>
      <c r="AO77" s="28">
        <f>시기외!AO77*$G$3+AO76*(1-$G$3)</f>
        <v>-1.7908953257561254E-3</v>
      </c>
      <c r="AP77" s="28">
        <f>외인!AP77</f>
        <v>156610.5</v>
      </c>
      <c r="AQ77" s="28">
        <f>시기외!AQ77*$G$3+AQ76*(1-$G$3)</f>
        <v>-2.4068584685851572E-3</v>
      </c>
      <c r="AR77" s="28">
        <f>외인!AR77</f>
        <v>22881.85</v>
      </c>
      <c r="AS77" s="28">
        <f>시기외!AS77*$G$3+AS76*(1-$G$3)</f>
        <v>1.0185874939082171E-3</v>
      </c>
      <c r="AT77" s="28">
        <f>외인!AT77</f>
        <v>124792.33</v>
      </c>
      <c r="AU77" s="28">
        <f>시기외!AU77*$G$3+AU76*(1-$G$3)</f>
        <v>-3.1186735919139412E-3</v>
      </c>
      <c r="AV77" s="28">
        <f>외인!AV77</f>
        <v>43599.47</v>
      </c>
      <c r="AW77" s="28">
        <f>시기외!AW77*$G$3+AW76*(1-$G$3)</f>
        <v>-7.2804084442271784E-4</v>
      </c>
      <c r="AX77" s="28">
        <f>외인!AX77</f>
        <v>59736.19</v>
      </c>
      <c r="AY77" s="28">
        <f>시기외!AY77*$G$3+AY76*(1-$G$3)</f>
        <v>-3.2527153107859795E-4</v>
      </c>
      <c r="AZ77" s="28">
        <f>외인!AZ77</f>
        <v>4216311.5199999996</v>
      </c>
      <c r="BA77" s="28">
        <f>시기외!BA77*$G$3+BA76*(1-$G$3)</f>
        <v>-1.5399247956065325E-3</v>
      </c>
      <c r="BB77" s="28">
        <f>외인!BB77</f>
        <v>151941.14000000001</v>
      </c>
      <c r="BC77" s="28">
        <f>시기외!BC77*$G$3+BC76*(1-$G$3)</f>
        <v>7.9264602109431763E-4</v>
      </c>
      <c r="BD77" s="28">
        <f>외인!BD77</f>
        <v>31924.9</v>
      </c>
      <c r="BE77" s="28">
        <f>시기외!BE77*$G$3+BE76*(1-$G$3)</f>
        <v>-2.2778179840817711E-3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108545.16</v>
      </c>
      <c r="BI77" s="28">
        <f>시기외!BI77*$G$3+BI76*(1-$G$3)</f>
        <v>5.3904382168721394E-4</v>
      </c>
      <c r="BJ77" s="28">
        <f>외인!BJ77</f>
        <v>116823.36</v>
      </c>
      <c r="BK77" s="28">
        <f>시기외!BK77*$G$3+BK76*(1-$G$3)</f>
        <v>-6.3031848784540106E-4</v>
      </c>
      <c r="BL77" s="28">
        <f>외인!BL77</f>
        <v>41270.730000000003</v>
      </c>
      <c r="BM77" s="28">
        <f>시기외!BM77*$G$3+BM76*(1-$G$3)</f>
        <v>8.5522100633893863E-5</v>
      </c>
      <c r="BN77" s="28">
        <f>외인!BN77</f>
        <v>47050.47</v>
      </c>
      <c r="BO77" s="28">
        <f>시기외!BO77*$G$3+BO76*(1-$G$3)</f>
        <v>-7.2068797132199248E-4</v>
      </c>
      <c r="BP77" s="28">
        <f>외인!BP77</f>
        <v>67679.38</v>
      </c>
      <c r="BQ77" s="28">
        <f>시기외!BQ77*$G$3+BQ76*(1-$G$3)</f>
        <v>-4.6253257029768211E-4</v>
      </c>
      <c r="BR77" s="28">
        <f>외인!BR77</f>
        <v>295548.09000000003</v>
      </c>
      <c r="BS77" s="28">
        <f>시기외!BS77*$G$3+BS76*(1-$G$3)</f>
        <v>-2.0954759128354108E-3</v>
      </c>
      <c r="BT77" s="28">
        <f>외인!BT77</f>
        <v>3945106.99</v>
      </c>
      <c r="BU77" s="28">
        <f>시기외!BU77*$G$3+BU76*(1-$G$3)</f>
        <v>-1.440794342237453E-3</v>
      </c>
      <c r="BV77" s="28">
        <f>외인!BV77</f>
        <v>492660.86</v>
      </c>
      <c r="BW77" s="28">
        <f>시기외!BW77*$G$3+BW76*(1-$G$3)</f>
        <v>4.910919444043474E-4</v>
      </c>
      <c r="BX77" s="28">
        <f>외인!BX77</f>
        <v>71659.429999999993</v>
      </c>
      <c r="BY77" s="28">
        <f>시기외!BY77*$G$3+BY76*(1-$G$3)</f>
        <v>-8.1218343039476796E-4</v>
      </c>
      <c r="BZ77" s="28">
        <f>외인!BZ77</f>
        <v>335600.38</v>
      </c>
      <c r="CA77" s="28">
        <f>시기외!CA77*$G$3+CA76*(1-$G$3)</f>
        <v>-2.7833835892344607E-3</v>
      </c>
      <c r="CB77" s="28">
        <f>외인!CB77</f>
        <v>10831.79</v>
      </c>
      <c r="CC77" s="28">
        <f>시기외!CC77*$G$3+CC76*(1-$G$3)</f>
        <v>-2.1681940384764239E-3</v>
      </c>
      <c r="CD77" s="28">
        <f>외인!CD77</f>
        <v>24359.84</v>
      </c>
      <c r="CE77" s="28">
        <f>시기외!CE77*$G$3+CE76*(1-$G$3)</f>
        <v>-8.6702635390550637E-4</v>
      </c>
      <c r="CF77" s="28">
        <f>외인!CF77</f>
        <v>28220.639999999999</v>
      </c>
      <c r="CG77" s="28">
        <f>시기외!CG77*$G$3+CG76*(1-$G$3)</f>
        <v>8.9947356579048664E-4</v>
      </c>
      <c r="CH77" s="28">
        <f>외인!CH77</f>
        <v>63132.41</v>
      </c>
      <c r="CI77" s="28">
        <f>시기외!CI77*$G$3+CI76*(1-$G$3)</f>
        <v>-3.5954922198599309E-4</v>
      </c>
      <c r="CJ77" s="28">
        <f>외인!CJ77</f>
        <v>319912.63</v>
      </c>
      <c r="CK77" s="28">
        <f>시기외!CK77*$G$3+CK76*(1-$G$3)</f>
        <v>5.9408871703109476E-4</v>
      </c>
      <c r="CL77" s="28">
        <f>외인!CL77</f>
        <v>222931.58</v>
      </c>
      <c r="CM77" s="28">
        <f>시기외!CM77*$G$3+CM76*(1-$G$3)</f>
        <v>1.6764838126891057E-4</v>
      </c>
      <c r="CN77" s="28">
        <f>외인!CN77</f>
        <v>109822.99</v>
      </c>
      <c r="CO77" s="28">
        <f>시기외!CO77*$G$3+CO76*(1-$G$3)</f>
        <v>-1.7478216761513045E-3</v>
      </c>
      <c r="CP77" s="28">
        <f>외인!CP77</f>
        <v>152415.56</v>
      </c>
      <c r="CQ77" s="28">
        <f>시기외!CQ77*$G$3+CQ76*(1-$G$3)</f>
        <v>7.9366889415861735E-4</v>
      </c>
      <c r="CR77" s="28">
        <f>외인!CR77</f>
        <v>198135.71</v>
      </c>
      <c r="CS77" s="28">
        <f>시기외!CS77*$G$3+CS76*(1-$G$3)</f>
        <v>-9.0915382921370747E-4</v>
      </c>
      <c r="CT77" s="28">
        <f>외인!CT77</f>
        <v>247928.77</v>
      </c>
      <c r="CU77" s="28">
        <f>시기외!CU77*$G$3+CU76*(1-$G$3)</f>
        <v>-2.9690580003050903E-3</v>
      </c>
      <c r="CV77" s="28">
        <f>외인!CV77</f>
        <v>3945106.99</v>
      </c>
      <c r="CW77" s="28">
        <f>시기외!CW77*$G$3+CW76*(1-$G$3)</f>
        <v>-1.440794342237453E-3</v>
      </c>
      <c r="CX77" s="28">
        <f>외인!CX77</f>
        <v>276227.24</v>
      </c>
      <c r="CY77" s="28">
        <f>시기외!CY77*$G$3+CY76*(1-$G$3)</f>
        <v>-3.7015542658417201E-4</v>
      </c>
      <c r="CZ77" s="28">
        <f>외인!CZ77</f>
        <v>19449.04</v>
      </c>
      <c r="DA77" s="28">
        <f>시기외!DA77*$G$3+DA76*(1-$G$3)</f>
        <v>1.4794772850613266E-3</v>
      </c>
      <c r="DB77" s="28">
        <f>외인!DB77</f>
        <v>31924.9</v>
      </c>
      <c r="DC77" s="28">
        <f>시기외!DC77*$G$3+DC76*(1-$G$3)</f>
        <v>-2.2778179840817711E-3</v>
      </c>
      <c r="DD77" s="28">
        <f>외인!DD77</f>
        <v>7667.43</v>
      </c>
      <c r="DE77" s="28">
        <f>시기외!DE77*$G$3+DE76*(1-$G$3)</f>
        <v>-5.916105990005562E-4</v>
      </c>
      <c r="DF77" s="28">
        <f>외인!DF77</f>
        <v>53739.57</v>
      </c>
      <c r="DG77" s="28">
        <f>시기외!DG77*$G$3+DG76*(1-$G$3)</f>
        <v>-5.2780557421396425E-4</v>
      </c>
      <c r="DH77" s="28">
        <f>외인!DH77</f>
        <v>17067.55</v>
      </c>
      <c r="DI77" s="28">
        <f>시기외!DI77*$G$3+DI76*(1-$G$3)</f>
        <v>-6.3026177957433587E-4</v>
      </c>
      <c r="DJ77" s="28">
        <f>외인!DJ77</f>
        <v>631105.78</v>
      </c>
      <c r="DK77" s="28">
        <f>시기외!DK77*$G$3+DK76*(1-$G$3)</f>
        <v>-1.014231088225204E-3</v>
      </c>
      <c r="DL77" s="28">
        <f>외인!DL77</f>
        <v>87378.62</v>
      </c>
      <c r="DM77" s="28">
        <f>시기외!DM77*$G$3+DM76*(1-$G$3)</f>
        <v>-2.2844398921849913E-3</v>
      </c>
      <c r="DN77" s="28">
        <f>외인!DN77</f>
        <v>3945106.99</v>
      </c>
      <c r="DO77" s="28">
        <f>시기외!DO77*$G$3+DO76*(1-$G$3)</f>
        <v>-1.440794342237453E-3</v>
      </c>
      <c r="DP77" s="28">
        <f>외인!DP77</f>
        <v>72145.490000000005</v>
      </c>
      <c r="DQ77" s="28">
        <f>시기외!DQ77*$G$3+DQ76*(1-$G$3)</f>
        <v>2.896479882855968E-3</v>
      </c>
      <c r="DR77" s="28">
        <f>외인!DR77</f>
        <v>40508.660000000003</v>
      </c>
      <c r="DS77" s="28">
        <f>시기외!DS77*$G$3+DS76*(1-$G$3)</f>
        <v>-6.8497953882644901E-5</v>
      </c>
      <c r="DT77" s="28">
        <f>외인!DT77</f>
        <v>164302.81</v>
      </c>
      <c r="DU77" s="28">
        <f>시기외!DU77*$G$3+DU76*(1-$G$3)</f>
        <v>-1.4177722938705441E-3</v>
      </c>
      <c r="DV77" s="28">
        <f>외인!DV77</f>
        <v>33520.15</v>
      </c>
      <c r="DW77" s="28">
        <f>시기외!DW77*$G$3+DW76*(1-$G$3)</f>
        <v>1.3985231647178338E-3</v>
      </c>
      <c r="DX77" s="28">
        <f>외인!DX77</f>
        <v>117394.55</v>
      </c>
      <c r="DY77" s="28">
        <f>시기외!DY77*$G$3+DY76*(1-$G$3)</f>
        <v>-1.2776603512198415E-3</v>
      </c>
      <c r="DZ77" s="28">
        <f>외인!DZ77</f>
        <v>6866.53</v>
      </c>
      <c r="EA77" s="28">
        <f>시기외!EA77*$G$3+EA76*(1-$G$3)</f>
        <v>9.3903391372231562E-4</v>
      </c>
      <c r="EB77" s="28">
        <f>외인!EB77</f>
        <v>10090.84</v>
      </c>
      <c r="EC77" s="28">
        <f>시기외!EC77*$G$3+EC76*(1-$G$3)</f>
        <v>-7.4866162563829559E-4</v>
      </c>
      <c r="ED77" s="28">
        <f>외인!ED77</f>
        <v>9087.98</v>
      </c>
      <c r="EE77" s="28">
        <f>시기외!EE77*$G$3+EE76*(1-$G$3)</f>
        <v>1.848517842448581E-3</v>
      </c>
      <c r="EF77" s="28">
        <f>외인!EF77</f>
        <v>204532.48000000001</v>
      </c>
      <c r="EG77" s="28">
        <f>시기외!EG77*$G$3+EG76*(1-$G$3)</f>
        <v>-1.6305947365749884E-4</v>
      </c>
      <c r="EH77" s="28">
        <f>외인!EH77</f>
        <v>334101.7</v>
      </c>
      <c r="EI77" s="28">
        <f>시기외!EI77*$G$3+EI76*(1-$G$3)</f>
        <v>4.2697994404048697E-4</v>
      </c>
      <c r="EJ77" s="28">
        <f>외인!EJ77</f>
        <v>93557.23</v>
      </c>
      <c r="EK77" s="28">
        <f>시기외!EK77*$G$3+EK76*(1-$G$3)</f>
        <v>-5.176158422078522E-4</v>
      </c>
      <c r="EL77" s="28">
        <f>외인!EL77</f>
        <v>26525.37</v>
      </c>
      <c r="EM77" s="28">
        <f>시기외!EM77*$G$3+EM76*(1-$G$3)</f>
        <v>-9.9247000150282354E-4</v>
      </c>
      <c r="EN77" s="28">
        <f>외인!EN77</f>
        <v>40508.660000000003</v>
      </c>
      <c r="EO77" s="28">
        <f>시기외!EO77*$G$3+EO76*(1-$G$3)</f>
        <v>-6.8497953882644901E-5</v>
      </c>
      <c r="EP77" s="28">
        <f>외인!EP77</f>
        <v>137242.01999999999</v>
      </c>
      <c r="EQ77" s="28">
        <f>시기외!EQ77*$G$3+EQ76*(1-$G$3)</f>
        <v>7.5408042811543369E-4</v>
      </c>
      <c r="ER77" s="28">
        <f>외인!ER77</f>
        <v>10118.629999999999</v>
      </c>
      <c r="ES77" s="28">
        <f>시기외!ES77*$G$3+ES76*(1-$G$3)</f>
        <v>9.688061501465856E-4</v>
      </c>
      <c r="ET77" s="28">
        <f>외인!ET77</f>
        <v>156610.5</v>
      </c>
      <c r="EU77" s="28">
        <f>시기외!EU77*$G$3+EU76*(1-$G$3)</f>
        <v>-2.4068584685851572E-3</v>
      </c>
      <c r="EV77" s="28">
        <f>외인!EV77</f>
        <v>48674.43</v>
      </c>
      <c r="EW77" s="28">
        <f>시기외!EW77*$G$3+EW76*(1-$G$3)</f>
        <v>1.2761809070387974E-3</v>
      </c>
      <c r="EX77" s="28">
        <f>외인!EX77</f>
        <v>103741.13</v>
      </c>
      <c r="EY77" s="28">
        <f>시기외!EY77*$G$3+EY76*(1-$G$3)</f>
        <v>4.9721877035668915E-4</v>
      </c>
    </row>
    <row r="78" spans="1:155">
      <c r="A78" s="27">
        <f>외인!A78</f>
        <v>46177</v>
      </c>
      <c r="B78" s="28">
        <f>외인!B78</f>
        <v>6861118.8600000003</v>
      </c>
      <c r="C78" s="28">
        <f>시기외!C78*$G$3+C77*(1-$G$3)</f>
        <v>-1.3144349751712881E-3</v>
      </c>
      <c r="D78" s="28">
        <f>외인!D78</f>
        <v>587547.79</v>
      </c>
      <c r="E78" s="28">
        <f>시기외!E78*$G$3+E77*(1-$G$3)</f>
        <v>3.7825652019142058E-4</v>
      </c>
      <c r="F78" s="28">
        <f>외인!F78</f>
        <v>3006354.93</v>
      </c>
      <c r="G78" s="28">
        <f>시기외!G78*$G$3+G77*(1-$G$3)</f>
        <v>-1.0716535528596134E-3</v>
      </c>
      <c r="H78" s="28">
        <f>외인!H78</f>
        <v>314535.67</v>
      </c>
      <c r="I78" s="28">
        <f>시기외!I78*$G$3+I77*(1-$G$3)</f>
        <v>3.8619721952723343E-4</v>
      </c>
      <c r="J78" s="28">
        <f>외인!J78</f>
        <v>40526.47</v>
      </c>
      <c r="K78" s="28">
        <f>시기외!K78*$G$3+K77*(1-$G$3)</f>
        <v>2.1543322253508263E-4</v>
      </c>
      <c r="L78" s="28">
        <f>외인!L78</f>
        <v>292589.7</v>
      </c>
      <c r="M78" s="28">
        <f>시기외!M78*$G$3+M77*(1-$G$3)</f>
        <v>4.7930010688482108E-4</v>
      </c>
      <c r="N78" s="28">
        <f>외인!N78</f>
        <v>310354.2</v>
      </c>
      <c r="O78" s="28">
        <f>시기외!O78*$G$3+O77*(1-$G$3)</f>
        <v>-3.0428738138672086E-3</v>
      </c>
      <c r="P78" s="28">
        <f>외인!P78</f>
        <v>169536.65</v>
      </c>
      <c r="Q78" s="28">
        <f>시기외!Q78*$G$3+Q77*(1-$G$3)</f>
        <v>4.4569526888002742E-4</v>
      </c>
      <c r="R78" s="28">
        <f>외인!R78</f>
        <v>156129.57</v>
      </c>
      <c r="S78" s="28">
        <f>시기외!S78*$G$3+S77*(1-$G$3)</f>
        <v>-1.946025670364753E-3</v>
      </c>
      <c r="T78" s="28">
        <f>외인!T78</f>
        <v>7714.91</v>
      </c>
      <c r="U78" s="28">
        <f>시기외!U78*$G$3+U77*(1-$G$3)</f>
        <v>-7.5365002801956217E-4</v>
      </c>
      <c r="V78" s="28">
        <f>외인!V78</f>
        <v>130139.66</v>
      </c>
      <c r="W78" s="28">
        <f>시기외!W78*$G$3+W77*(1-$G$3)</f>
        <v>-8.7962135963751944E-4</v>
      </c>
      <c r="X78" s="28">
        <f>외인!X78</f>
        <v>3823946.06</v>
      </c>
      <c r="Y78" s="28">
        <f>시기외!Y78*$G$3+Y77*(1-$G$3)</f>
        <v>-1.6323443727505956E-3</v>
      </c>
      <c r="Z78" s="28">
        <f>외인!Z78</f>
        <v>52687.64</v>
      </c>
      <c r="AA78" s="28">
        <f>시기외!AA78*$G$3+AA77*(1-$G$3)</f>
        <v>1.2230405494230788E-3</v>
      </c>
      <c r="AB78" s="28">
        <f>외인!AB78</f>
        <v>204681.41</v>
      </c>
      <c r="AC78" s="28">
        <f>시기외!AC78*$G$3+AC77*(1-$G$3)</f>
        <v>1.6039212479807303E-4</v>
      </c>
      <c r="AD78" s="28">
        <f>외인!AD78</f>
        <v>19850.84</v>
      </c>
      <c r="AE78" s="28">
        <f>시기외!AE78*$G$3+AE77*(1-$G$3)</f>
        <v>1.0337407225143513E-3</v>
      </c>
      <c r="AF78" s="28">
        <f>외인!AF78</f>
        <v>23033.87</v>
      </c>
      <c r="AG78" s="28">
        <f>시기외!AG78*$G$3+AG77*(1-$G$3)</f>
        <v>3.8485412818315535E-4</v>
      </c>
      <c r="AH78" s="28">
        <f>외인!AH78</f>
        <v>203941.26</v>
      </c>
      <c r="AI78" s="28">
        <f>시기외!AI78*$G$3+AI77*(1-$G$3)</f>
        <v>-7.6696644408868044E-4</v>
      </c>
      <c r="AJ78" s="28">
        <f>외인!AJ78</f>
        <v>109033.21</v>
      </c>
      <c r="AK78" s="28">
        <f>시기외!AK78*$G$3+AK77*(1-$G$3)</f>
        <v>-1.6175738347777304E-3</v>
      </c>
      <c r="AL78" s="28">
        <f>외인!AL78</f>
        <v>117501.37</v>
      </c>
      <c r="AM78" s="28">
        <f>시기외!AM78*$G$3+AM77*(1-$G$3)</f>
        <v>-4.7480542616799119E-3</v>
      </c>
      <c r="AN78" s="28">
        <f>외인!AN78</f>
        <v>209524.24</v>
      </c>
      <c r="AO78" s="28">
        <f>시기외!AO78*$G$3+AO77*(1-$G$3)</f>
        <v>-1.8451383743455579E-3</v>
      </c>
      <c r="AP78" s="28">
        <f>외인!AP78</f>
        <v>155054.04</v>
      </c>
      <c r="AQ78" s="28">
        <f>시기외!AQ78*$G$3+AQ77*(1-$G$3)</f>
        <v>-2.2160037890341868E-3</v>
      </c>
      <c r="AR78" s="28">
        <f>외인!AR78</f>
        <v>23042.67</v>
      </c>
      <c r="AS78" s="28">
        <f>시기외!AS78*$G$3+AS77*(1-$G$3)</f>
        <v>9.5668911488921212E-4</v>
      </c>
      <c r="AT78" s="28">
        <f>외인!AT78</f>
        <v>116851.11</v>
      </c>
      <c r="AU78" s="28">
        <f>시기외!AU78*$G$3+AU77*(1-$G$3)</f>
        <v>-4.7509408013530676E-3</v>
      </c>
      <c r="AV78" s="28">
        <f>외인!AV78</f>
        <v>43531.92</v>
      </c>
      <c r="AW78" s="28">
        <f>시기외!AW78*$G$3+AW77*(1-$G$3)</f>
        <v>-7.3895055496953858E-4</v>
      </c>
      <c r="AX78" s="28">
        <f>외인!AX78</f>
        <v>59839.42</v>
      </c>
      <c r="AY78" s="28">
        <f>시기외!AY78*$G$3+AY77*(1-$G$3)</f>
        <v>4.0896033805036622E-4</v>
      </c>
      <c r="AZ78" s="28">
        <f>외인!AZ78</f>
        <v>4115168.55</v>
      </c>
      <c r="BA78" s="28">
        <f>시기외!BA78*$G$3+BA77*(1-$G$3)</f>
        <v>-1.7041438814063229E-3</v>
      </c>
      <c r="BB78" s="28">
        <f>외인!BB78</f>
        <v>147888.4</v>
      </c>
      <c r="BC78" s="28">
        <f>시기외!BC78*$G$3+BC77*(1-$G$3)</f>
        <v>7.8764937203482425E-4</v>
      </c>
      <c r="BD78" s="28">
        <f>외인!BD78</f>
        <v>32638.62</v>
      </c>
      <c r="BE78" s="28">
        <f>시기외!BE78*$G$3+BE77*(1-$G$3)</f>
        <v>-1.8903825065749637E-3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109818.72</v>
      </c>
      <c r="BI78" s="28">
        <f>시기외!BI78*$G$3+BI77*(1-$G$3)</f>
        <v>6.7027112971518245E-4</v>
      </c>
      <c r="BJ78" s="28">
        <f>외인!BJ78</f>
        <v>118066.4</v>
      </c>
      <c r="BK78" s="28">
        <f>시기외!BK78*$G$3+BK77*(1-$G$3)</f>
        <v>-5.7372786177090768E-4</v>
      </c>
      <c r="BL78" s="28">
        <f>외인!BL78</f>
        <v>41172.65</v>
      </c>
      <c r="BM78" s="28">
        <f>시기외!BM78*$G$3+BM77*(1-$G$3)</f>
        <v>1.9447728357259003E-4</v>
      </c>
      <c r="BN78" s="28">
        <f>외인!BN78</f>
        <v>47325.81</v>
      </c>
      <c r="BO78" s="28">
        <f>시기외!BO78*$G$3+BO77*(1-$G$3)</f>
        <v>-5.6163622734982605E-4</v>
      </c>
      <c r="BP78" s="28">
        <f>외인!BP78</f>
        <v>68149.81</v>
      </c>
      <c r="BQ78" s="28">
        <f>시기외!BQ78*$G$3+BQ77*(1-$G$3)</f>
        <v>1.9947391847168942E-4</v>
      </c>
      <c r="BR78" s="28">
        <f>외인!BR78</f>
        <v>290914.82</v>
      </c>
      <c r="BS78" s="28">
        <f>시기외!BS78*$G$3+BS77*(1-$G$3)</f>
        <v>-1.9666224418874285E-3</v>
      </c>
      <c r="BT78" s="28">
        <f>외인!BT78</f>
        <v>3864435.24</v>
      </c>
      <c r="BU78" s="28">
        <f>시기외!BU78*$G$3+BU77*(1-$G$3)</f>
        <v>-1.5897807285584786E-3</v>
      </c>
      <c r="BV78" s="28">
        <f>외인!BV78</f>
        <v>498647.3</v>
      </c>
      <c r="BW78" s="28">
        <f>시기외!BW78*$G$3+BW77*(1-$G$3)</f>
        <v>6.0622444783945523E-4</v>
      </c>
      <c r="BX78" s="28">
        <f>외인!BX78</f>
        <v>71393.34</v>
      </c>
      <c r="BY78" s="28">
        <f>시기외!BY78*$G$3+BY77*(1-$G$3)</f>
        <v>-8.5725445676018783E-4</v>
      </c>
      <c r="BZ78" s="28">
        <f>외인!BZ78</f>
        <v>327025.61</v>
      </c>
      <c r="CA78" s="28">
        <f>시기외!CA78*$G$3+CA77*(1-$G$3)</f>
        <v>-2.869508240905348E-3</v>
      </c>
      <c r="CB78" s="28">
        <f>외인!CB78</f>
        <v>11049.57</v>
      </c>
      <c r="CC78" s="28">
        <f>시기외!CC78*$G$3+CC77*(1-$G$3)</f>
        <v>-1.7292265659276775E-3</v>
      </c>
      <c r="CD78" s="28">
        <f>외인!CD78</f>
        <v>24331.919999999998</v>
      </c>
      <c r="CE78" s="28">
        <f>시기외!CE78*$G$3+CE77*(1-$G$3)</f>
        <v>-6.22862019211248E-4</v>
      </c>
      <c r="CF78" s="28">
        <f>외인!CF78</f>
        <v>29982.69</v>
      </c>
      <c r="CG78" s="28">
        <f>시기외!CG78*$G$3+CG77*(1-$G$3)</f>
        <v>9.7968068075073782E-4</v>
      </c>
      <c r="CH78" s="28">
        <f>외인!CH78</f>
        <v>62149.23</v>
      </c>
      <c r="CI78" s="28">
        <f>시기외!CI78*$G$3+CI77*(1-$G$3)</f>
        <v>-3.6059952946358552E-4</v>
      </c>
      <c r="CJ78" s="28">
        <f>외인!CJ78</f>
        <v>316300.31</v>
      </c>
      <c r="CK78" s="28">
        <f>시기외!CK78*$G$3+CK77*(1-$G$3)</f>
        <v>6.1783419079671788E-4</v>
      </c>
      <c r="CL78" s="28">
        <f>외인!CL78</f>
        <v>229542.59</v>
      </c>
      <c r="CM78" s="28">
        <f>시기외!CM78*$G$3+CM77*(1-$G$3)</f>
        <v>3.3360890593616755E-4</v>
      </c>
      <c r="CN78" s="28">
        <f>외인!CN78</f>
        <v>112163.67</v>
      </c>
      <c r="CO78" s="28">
        <f>시기외!CO78*$G$3+CO77*(1-$G$3)</f>
        <v>-1.3886733081353345E-3</v>
      </c>
      <c r="CP78" s="28">
        <f>외인!CP78</f>
        <v>148351.99</v>
      </c>
      <c r="CQ78" s="28">
        <f>시기외!CQ78*$G$3+CQ77*(1-$G$3)</f>
        <v>7.8737164659476572E-4</v>
      </c>
      <c r="CR78" s="28">
        <f>외인!CR78</f>
        <v>188858.57</v>
      </c>
      <c r="CS78" s="28">
        <f>시기외!CS78*$G$3+CS77*(1-$G$3)</f>
        <v>-1.3773499368616156E-3</v>
      </c>
      <c r="CT78" s="28">
        <f>외인!CT78</f>
        <v>241286.92</v>
      </c>
      <c r="CU78" s="28">
        <f>시기외!CU78*$G$3+CU77*(1-$G$3)</f>
        <v>-3.167847914502885E-3</v>
      </c>
      <c r="CV78" s="28">
        <f>외인!CV78</f>
        <v>3864435.24</v>
      </c>
      <c r="CW78" s="28">
        <f>시기외!CW78*$G$3+CW77*(1-$G$3)</f>
        <v>-1.5897807285584786E-3</v>
      </c>
      <c r="CX78" s="28">
        <f>외인!CX78</f>
        <v>261617.84</v>
      </c>
      <c r="CY78" s="28">
        <f>시기외!CY78*$G$3+CY77*(1-$G$3)</f>
        <v>-1.0201291773937618E-3</v>
      </c>
      <c r="CZ78" s="28">
        <f>외인!CZ78</f>
        <v>19352.11</v>
      </c>
      <c r="DA78" s="28">
        <f>시기외!DA78*$G$3+DA77*(1-$G$3)</f>
        <v>1.1877896947794151E-3</v>
      </c>
      <c r="DB78" s="28">
        <f>외인!DB78</f>
        <v>32638.62</v>
      </c>
      <c r="DC78" s="28">
        <f>시기외!DC78*$G$3+DC77*(1-$G$3)</f>
        <v>-1.8903825065749637E-3</v>
      </c>
      <c r="DD78" s="28">
        <f>외인!DD78</f>
        <v>7714.91</v>
      </c>
      <c r="DE78" s="28">
        <f>시기외!DE78*$G$3+DE77*(1-$G$3)</f>
        <v>-7.5365002801956217E-4</v>
      </c>
      <c r="DF78" s="28">
        <f>외인!DF78</f>
        <v>53026.54</v>
      </c>
      <c r="DG78" s="28">
        <f>시기외!DG78*$G$3+DG77*(1-$G$3)</f>
        <v>-6.2367134722475721E-4</v>
      </c>
      <c r="DH78" s="28">
        <f>외인!DH78</f>
        <v>17092.28</v>
      </c>
      <c r="DI78" s="28">
        <f>시기외!DI78*$G$3+DI77*(1-$G$3)</f>
        <v>-3.1700644927962576E-4</v>
      </c>
      <c r="DJ78" s="28">
        <f>외인!DJ78</f>
        <v>620089.85</v>
      </c>
      <c r="DK78" s="28">
        <f>시기외!DK78*$G$3+DK77*(1-$G$3)</f>
        <v>-1.0201770247169006E-3</v>
      </c>
      <c r="DL78" s="28">
        <f>외인!DL78</f>
        <v>89607.3</v>
      </c>
      <c r="DM78" s="28">
        <f>시기외!DM78*$G$3+DM77*(1-$G$3)</f>
        <v>-1.8838329520207103E-3</v>
      </c>
      <c r="DN78" s="28">
        <f>외인!DN78</f>
        <v>3864435.24</v>
      </c>
      <c r="DO78" s="28">
        <f>시기외!DO78*$G$3+DO77*(1-$G$3)</f>
        <v>-1.5897807285584786E-3</v>
      </c>
      <c r="DP78" s="28">
        <f>외인!DP78</f>
        <v>72165.259999999995</v>
      </c>
      <c r="DQ78" s="28">
        <f>시기외!DQ78*$G$3+DQ77*(1-$G$3)</f>
        <v>2.859182533728593E-3</v>
      </c>
      <c r="DR78" s="28">
        <f>외인!DR78</f>
        <v>41125.199999999997</v>
      </c>
      <c r="DS78" s="28">
        <f>시기외!DS78*$G$3+DS77*(1-$G$3)</f>
        <v>1.266546796627035E-4</v>
      </c>
      <c r="DT78" s="28">
        <f>외인!DT78</f>
        <v>156129.57</v>
      </c>
      <c r="DU78" s="28">
        <f>시기외!DU78*$G$3+DU77*(1-$G$3)</f>
        <v>-1.946025670364753E-3</v>
      </c>
      <c r="DV78" s="28">
        <f>외인!DV78</f>
        <v>32416.68</v>
      </c>
      <c r="DW78" s="28">
        <f>시기외!DW78*$G$3+DW77*(1-$G$3)</f>
        <v>1.2358553515224935E-3</v>
      </c>
      <c r="DX78" s="28">
        <f>외인!DX78</f>
        <v>130139.66</v>
      </c>
      <c r="DY78" s="28">
        <f>시기외!DY78*$G$3+DY77*(1-$G$3)</f>
        <v>-8.7962135963751944E-4</v>
      </c>
      <c r="DZ78" s="28">
        <f>외인!DZ78</f>
        <v>6908.39</v>
      </c>
      <c r="EA78" s="28">
        <f>시기외!EA78*$G$3+EA77*(1-$G$3)</f>
        <v>1.1083439288639911E-3</v>
      </c>
      <c r="EB78" s="28">
        <f>외인!EB78</f>
        <v>10053.780000000001</v>
      </c>
      <c r="EC78" s="28">
        <f>시기외!EC78*$G$3+EC77*(1-$G$3)</f>
        <v>-5.4763690154891311E-4</v>
      </c>
      <c r="ED78" s="28">
        <f>외인!ED78</f>
        <v>9094.23</v>
      </c>
      <c r="EE78" s="28">
        <f>시기외!EE78*$G$3+EE77*(1-$G$3)</f>
        <v>2.0669006662774321E-3</v>
      </c>
      <c r="EF78" s="28">
        <f>외인!EF78</f>
        <v>200382.5</v>
      </c>
      <c r="EG78" s="28">
        <f>시기외!EG78*$G$3+EG77*(1-$G$3)</f>
        <v>-1.448448744782954E-4</v>
      </c>
      <c r="EH78" s="28">
        <f>외인!EH78</f>
        <v>341545.23</v>
      </c>
      <c r="EI78" s="28">
        <f>시기외!EI78*$G$3+EI77*(1-$G$3)</f>
        <v>5.7165592232320773E-4</v>
      </c>
      <c r="EJ78" s="28">
        <f>외인!EJ78</f>
        <v>93005.53</v>
      </c>
      <c r="EK78" s="28">
        <f>시기외!EK78*$G$3+EK77*(1-$G$3)</f>
        <v>-4.2574184166196629E-4</v>
      </c>
      <c r="EL78" s="28">
        <f>외인!EL78</f>
        <v>26481.48</v>
      </c>
      <c r="EM78" s="28">
        <f>시기외!EM78*$G$3+EM77*(1-$G$3)</f>
        <v>-7.6594260607025944E-4</v>
      </c>
      <c r="EN78" s="28">
        <f>외인!EN78</f>
        <v>41125.199999999997</v>
      </c>
      <c r="EO78" s="28">
        <f>시기외!EO78*$G$3+EO77*(1-$G$3)</f>
        <v>1.266546796627035E-4</v>
      </c>
      <c r="EP78" s="28">
        <f>외인!EP78</f>
        <v>135684.75</v>
      </c>
      <c r="EQ78" s="28">
        <f>시기외!EQ78*$G$3+EQ77*(1-$G$3)</f>
        <v>7.9622879111951198E-4</v>
      </c>
      <c r="ER78" s="28">
        <f>외인!ER78</f>
        <v>10402.32</v>
      </c>
      <c r="ES78" s="28">
        <f>시기외!ES78*$G$3+ES77*(1-$G$3)</f>
        <v>1.516349219062679E-3</v>
      </c>
      <c r="ET78" s="28">
        <f>외인!ET78</f>
        <v>155054.04</v>
      </c>
      <c r="EU78" s="28">
        <f>시기외!EU78*$G$3+EU77*(1-$G$3)</f>
        <v>-2.2160037890341868E-3</v>
      </c>
      <c r="EV78" s="28">
        <f>외인!EV78</f>
        <v>52687.64</v>
      </c>
      <c r="EW78" s="28">
        <f>시기외!EW78*$G$3+EW77*(1-$G$3)</f>
        <v>1.2230405494230788E-3</v>
      </c>
      <c r="EX78" s="28">
        <f>외인!EX78</f>
        <v>95664.35</v>
      </c>
      <c r="EY78" s="28">
        <f>시기외!EY78*$G$3+EY77*(1-$G$3)</f>
        <v>5.2144432005773013E-4</v>
      </c>
    </row>
    <row r="79" spans="1:155">
      <c r="A79" s="27">
        <f>외인!A79</f>
        <v>46178</v>
      </c>
      <c r="B79" s="28">
        <f>외인!B79</f>
        <v>6481122.4900000002</v>
      </c>
      <c r="C79" s="28">
        <f>시기외!C79*$G$3+C78*(1-$G$3)</f>
        <v>-1.4610623754594222E-3</v>
      </c>
      <c r="D79" s="28">
        <f>외인!D79</f>
        <v>560544.67000000004</v>
      </c>
      <c r="E79" s="28">
        <f>시기외!E79*$G$3+E78*(1-$G$3)</f>
        <v>5.4309902643393806E-4</v>
      </c>
      <c r="F79" s="28">
        <f>외인!F79</f>
        <v>2851645.16</v>
      </c>
      <c r="G79" s="28">
        <f>시기외!G79*$G$3+G78*(1-$G$3)</f>
        <v>-1.2648664113406067E-3</v>
      </c>
      <c r="H79" s="28">
        <f>외인!H79</f>
        <v>301535.46999999997</v>
      </c>
      <c r="I79" s="28">
        <f>시기외!I79*$G$3+I78*(1-$G$3)</f>
        <v>2.6915413993258019E-4</v>
      </c>
      <c r="J79" s="28">
        <f>외인!J79</f>
        <v>39192.86</v>
      </c>
      <c r="K79" s="28">
        <f>시기외!K79*$G$3+K78*(1-$G$3)</f>
        <v>2.6260255141415226E-4</v>
      </c>
      <c r="L79" s="28">
        <f>외인!L79</f>
        <v>280976.28000000003</v>
      </c>
      <c r="M79" s="28">
        <f>시기외!M79*$G$3+M78*(1-$G$3)</f>
        <v>3.6236061016009925E-4</v>
      </c>
      <c r="N79" s="28">
        <f>외인!N79</f>
        <v>303361.38</v>
      </c>
      <c r="O79" s="28">
        <f>시기외!O79*$G$3+O78*(1-$G$3)</f>
        <v>-2.9424754555991209E-3</v>
      </c>
      <c r="P79" s="28">
        <f>외인!P79</f>
        <v>165232.12</v>
      </c>
      <c r="Q79" s="28">
        <f>시기외!Q79*$G$3+Q78*(1-$G$3)</f>
        <v>3.7107467392454024E-4</v>
      </c>
      <c r="R79" s="28">
        <f>외인!R79</f>
        <v>150129.79999999999</v>
      </c>
      <c r="S79" s="28">
        <f>시기외!S79*$G$3+S78*(1-$G$3)</f>
        <v>-2.4392128019855991E-3</v>
      </c>
      <c r="T79" s="28">
        <f>외인!T79</f>
        <v>7691.53</v>
      </c>
      <c r="U79" s="28">
        <f>시기외!U79*$G$3+U78*(1-$G$3)</f>
        <v>-7.9331960261328762E-4</v>
      </c>
      <c r="V79" s="28">
        <f>외인!V79</f>
        <v>124068.36</v>
      </c>
      <c r="W79" s="28">
        <f>시기외!W79*$G$3+W78*(1-$G$3)</f>
        <v>-2.5173775453813069E-4</v>
      </c>
      <c r="X79" s="28">
        <f>외인!X79</f>
        <v>3523133.5</v>
      </c>
      <c r="Y79" s="28">
        <f>시기외!Y79*$G$3+Y78*(1-$G$3)</f>
        <v>-1.7910917298460242E-3</v>
      </c>
      <c r="Z79" s="28">
        <f>외인!Z79</f>
        <v>50889.55</v>
      </c>
      <c r="AA79" s="28">
        <f>시기외!AA79*$G$3+AA78*(1-$G$3)</f>
        <v>1.1691682735692759E-3</v>
      </c>
      <c r="AB79" s="28">
        <f>외인!AB79</f>
        <v>212730.3</v>
      </c>
      <c r="AC79" s="28">
        <f>시기외!AC79*$G$3+AC78*(1-$G$3)</f>
        <v>3.5681977569549034E-4</v>
      </c>
      <c r="AD79" s="28">
        <f>외인!AD79</f>
        <v>19432.21</v>
      </c>
      <c r="AE79" s="28">
        <f>시기외!AE79*$G$3+AE78*(1-$G$3)</f>
        <v>8.1223801125101299E-4</v>
      </c>
      <c r="AF79" s="28">
        <f>외인!AF79</f>
        <v>22847.040000000001</v>
      </c>
      <c r="AG79" s="28">
        <f>시기외!AG79*$G$3+AG78*(1-$G$3)</f>
        <v>4.7520228935370065E-4</v>
      </c>
      <c r="AH79" s="28">
        <f>외인!AH79</f>
        <v>202808.25</v>
      </c>
      <c r="AI79" s="28">
        <f>시기외!AI79*$G$3+AI78*(1-$G$3)</f>
        <v>-8.9332519213737398E-4</v>
      </c>
      <c r="AJ79" s="28">
        <f>외인!AJ79</f>
        <v>105544.35</v>
      </c>
      <c r="AK79" s="28">
        <f>시기외!AK79*$G$3+AK78*(1-$G$3)</f>
        <v>-2.0995647572687199E-3</v>
      </c>
      <c r="AL79" s="28">
        <f>외인!AL79</f>
        <v>111433.15</v>
      </c>
      <c r="AM79" s="28">
        <f>시기외!AM79*$G$3+AM78*(1-$G$3)</f>
        <v>-4.6232734916019057E-3</v>
      </c>
      <c r="AN79" s="28">
        <f>외인!AN79</f>
        <v>208236.87</v>
      </c>
      <c r="AO79" s="28">
        <f>시기외!AO79*$G$3+AO78*(1-$G$3)</f>
        <v>-1.7619521600557317E-3</v>
      </c>
      <c r="AP79" s="28">
        <f>외인!AP79</f>
        <v>148269.14000000001</v>
      </c>
      <c r="AQ79" s="28">
        <f>시기외!AQ79*$G$3+AQ78*(1-$G$3)</f>
        <v>-1.7253731633440083E-3</v>
      </c>
      <c r="AR79" s="28">
        <f>외인!AR79</f>
        <v>23213.95</v>
      </c>
      <c r="AS79" s="28">
        <f>시기외!AS79*$G$3+AS78*(1-$G$3)</f>
        <v>8.3356332677419153E-4</v>
      </c>
      <c r="AT79" s="28">
        <f>외인!AT79</f>
        <v>112643.88</v>
      </c>
      <c r="AU79" s="28">
        <f>시기외!AU79*$G$3+AU78*(1-$G$3)</f>
        <v>-6.6821947462022699E-3</v>
      </c>
      <c r="AV79" s="28">
        <f>외인!AV79</f>
        <v>43182.35</v>
      </c>
      <c r="AW79" s="28">
        <f>시기외!AW79*$G$3+AW78*(1-$G$3)</f>
        <v>-7.5619541579314653E-4</v>
      </c>
      <c r="AX79" s="28">
        <f>외인!AX79</f>
        <v>58053.31</v>
      </c>
      <c r="AY79" s="28">
        <f>시기외!AY79*$G$3+AY78*(1-$G$3)</f>
        <v>9.1257834209489087E-4</v>
      </c>
      <c r="AZ79" s="28">
        <f>외인!AZ79</f>
        <v>3809772.03</v>
      </c>
      <c r="BA79" s="28">
        <f>시기외!BA79*$G$3+BA78*(1-$G$3)</f>
        <v>-1.8858123450752251E-3</v>
      </c>
      <c r="BB79" s="28">
        <f>외인!BB79</f>
        <v>140826.01</v>
      </c>
      <c r="BC79" s="28">
        <f>시기외!BC79*$G$3+BC78*(1-$G$3)</f>
        <v>7.7143567319995054E-4</v>
      </c>
      <c r="BD79" s="28">
        <f>외인!BD79</f>
        <v>32069.64</v>
      </c>
      <c r="BE79" s="28">
        <f>시기외!BE79*$G$3+BE78*(1-$G$3)</f>
        <v>-1.6068462521172048E-3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105073.01</v>
      </c>
      <c r="BI79" s="28">
        <f>시기외!BI79*$G$3+BI78*(1-$G$3)</f>
        <v>7.8049865317313919E-4</v>
      </c>
      <c r="BJ79" s="28">
        <f>외인!BJ79</f>
        <v>113062.36</v>
      </c>
      <c r="BK79" s="28">
        <f>시기외!BK79*$G$3+BK78*(1-$G$3)</f>
        <v>-6.0519174248026188E-4</v>
      </c>
      <c r="BL79" s="28">
        <f>외인!BL79</f>
        <v>39672.269999999997</v>
      </c>
      <c r="BM79" s="28">
        <f>시기외!BM79*$G$3+BM78*(1-$G$3)</f>
        <v>2.7977090281553553E-4</v>
      </c>
      <c r="BN79" s="28">
        <f>외인!BN79</f>
        <v>45816.71</v>
      </c>
      <c r="BO79" s="28">
        <f>시기외!BO79*$G$3+BO78*(1-$G$3)</f>
        <v>-4.0370820987463966E-4</v>
      </c>
      <c r="BP79" s="28">
        <f>외인!BP79</f>
        <v>66255.199999999997</v>
      </c>
      <c r="BQ79" s="28">
        <f>시기외!BQ79*$G$3+BQ78*(1-$G$3)</f>
        <v>6.2849990293287899E-4</v>
      </c>
      <c r="BR79" s="28">
        <f>외인!BR79</f>
        <v>278191.86</v>
      </c>
      <c r="BS79" s="28">
        <f>시기외!BS79*$G$3+BS78*(1-$G$3)</f>
        <v>-1.6653481536338217E-3</v>
      </c>
      <c r="BT79" s="28">
        <f>외인!BT79</f>
        <v>3561973.38</v>
      </c>
      <c r="BU79" s="28">
        <f>시기외!BU79*$G$3+BU78*(1-$G$3)</f>
        <v>-1.7436847580514995E-3</v>
      </c>
      <c r="BV79" s="28">
        <f>외인!BV79</f>
        <v>467017.09</v>
      </c>
      <c r="BW79" s="28">
        <f>시기외!BW79*$G$3+BW78*(1-$G$3)</f>
        <v>7.2879377970205806E-4</v>
      </c>
      <c r="BX79" s="28">
        <f>외인!BX79</f>
        <v>70564.600000000006</v>
      </c>
      <c r="BY79" s="28">
        <f>시기외!BY79*$G$3+BY78*(1-$G$3)</f>
        <v>-8.855933169306504E-4</v>
      </c>
      <c r="BZ79" s="28">
        <f>외인!BZ79</f>
        <v>319670.01</v>
      </c>
      <c r="CA79" s="28">
        <f>시기외!CA79*$G$3+CA78*(1-$G$3)</f>
        <v>-2.769907584655873E-3</v>
      </c>
      <c r="CB79" s="28">
        <f>외인!CB79</f>
        <v>11223.72</v>
      </c>
      <c r="CC79" s="28">
        <f>시기외!CC79*$G$3+CC78*(1-$G$3)</f>
        <v>-1.2848605982403729E-3</v>
      </c>
      <c r="CD79" s="28">
        <f>외인!CD79</f>
        <v>23783.08</v>
      </c>
      <c r="CE79" s="28">
        <f>시기외!CE79*$G$3+CE78*(1-$G$3)</f>
        <v>-3.3291071943224122E-4</v>
      </c>
      <c r="CF79" s="28">
        <f>외인!CF79</f>
        <v>29720.33</v>
      </c>
      <c r="CG79" s="28">
        <f>시기외!CG79*$G$3+CG78*(1-$G$3)</f>
        <v>1.0167108466258678E-3</v>
      </c>
      <c r="CH79" s="28">
        <f>외인!CH79</f>
        <v>62163.12</v>
      </c>
      <c r="CI79" s="28">
        <f>시기외!CI79*$G$3+CI78*(1-$G$3)</f>
        <v>-3.7815633603217869E-4</v>
      </c>
      <c r="CJ79" s="28">
        <f>외인!CJ79</f>
        <v>307336.8</v>
      </c>
      <c r="CK79" s="28">
        <f>시기외!CK79*$G$3+CK78*(1-$G$3)</f>
        <v>5.3528221868311154E-4</v>
      </c>
      <c r="CL79" s="28">
        <f>외인!CL79</f>
        <v>237285.12</v>
      </c>
      <c r="CM79" s="28">
        <f>시기외!CM79*$G$3+CM78*(1-$G$3)</f>
        <v>5.2889462589902057E-4</v>
      </c>
      <c r="CN79" s="28">
        <f>외인!CN79</f>
        <v>110484.09</v>
      </c>
      <c r="CO79" s="28">
        <f>시기외!CO79*$G$3+CO78*(1-$G$3)</f>
        <v>-1.1550353430440962E-3</v>
      </c>
      <c r="CP79" s="28">
        <f>외인!CP79</f>
        <v>141298.23000000001</v>
      </c>
      <c r="CQ79" s="28">
        <f>시기외!CQ79*$G$3+CQ78*(1-$G$3)</f>
        <v>7.6963042591996595E-4</v>
      </c>
      <c r="CR79" s="28">
        <f>외인!CR79</f>
        <v>182439.46</v>
      </c>
      <c r="CS79" s="28">
        <f>시기외!CS79*$G$3+CS78*(1-$G$3)</f>
        <v>-1.8306653471335051E-3</v>
      </c>
      <c r="CT79" s="28">
        <f>외인!CT79</f>
        <v>238566.13</v>
      </c>
      <c r="CU79" s="28">
        <f>시기외!CU79*$G$3+CU78*(1-$G$3)</f>
        <v>-3.4160930850644948E-3</v>
      </c>
      <c r="CV79" s="28">
        <f>외인!CV79</f>
        <v>3561973.38</v>
      </c>
      <c r="CW79" s="28">
        <f>시기외!CW79*$G$3+CW78*(1-$G$3)</f>
        <v>-1.7436847580514995E-3</v>
      </c>
      <c r="CX79" s="28">
        <f>외인!CX79</f>
        <v>248785.54</v>
      </c>
      <c r="CY79" s="28">
        <f>시기외!CY79*$G$3+CY78*(1-$G$3)</f>
        <v>-2.0487052889452471E-3</v>
      </c>
      <c r="CZ79" s="28">
        <f>외인!CZ79</f>
        <v>18475.12</v>
      </c>
      <c r="DA79" s="28">
        <f>시기외!DA79*$G$3+DA78*(1-$G$3)</f>
        <v>1.043940876678156E-3</v>
      </c>
      <c r="DB79" s="28">
        <f>외인!DB79</f>
        <v>32069.64</v>
      </c>
      <c r="DC79" s="28">
        <f>시기외!DC79*$G$3+DC78*(1-$G$3)</f>
        <v>-1.6068462521172048E-3</v>
      </c>
      <c r="DD79" s="28">
        <f>외인!DD79</f>
        <v>7691.53</v>
      </c>
      <c r="DE79" s="28">
        <f>시기외!DE79*$G$3+DE78*(1-$G$3)</f>
        <v>-7.9331960261328762E-4</v>
      </c>
      <c r="DF79" s="28">
        <f>외인!DF79</f>
        <v>52592.2</v>
      </c>
      <c r="DG79" s="28">
        <f>시기외!DG79*$G$3+DG78*(1-$G$3)</f>
        <v>-7.2204730345016449E-4</v>
      </c>
      <c r="DH79" s="28">
        <f>외인!DH79</f>
        <v>16580.27</v>
      </c>
      <c r="DI79" s="28">
        <f>시기외!DI79*$G$3+DI78*(1-$G$3)</f>
        <v>4.4090505305529671E-5</v>
      </c>
      <c r="DJ79" s="28">
        <f>외인!DJ79</f>
        <v>601469.98</v>
      </c>
      <c r="DK79" s="28">
        <f>시기외!DK79*$G$3+DK78*(1-$G$3)</f>
        <v>-9.8138850282746774E-4</v>
      </c>
      <c r="DL79" s="28">
        <f>외인!DL79</f>
        <v>87845.58</v>
      </c>
      <c r="DM79" s="28">
        <f>시기외!DM79*$G$3+DM78*(1-$G$3)</f>
        <v>-1.6456590699157161E-3</v>
      </c>
      <c r="DN79" s="28">
        <f>외인!DN79</f>
        <v>3561973.38</v>
      </c>
      <c r="DO79" s="28">
        <f>시기외!DO79*$G$3+DO78*(1-$G$3)</f>
        <v>-1.7436847580514995E-3</v>
      </c>
      <c r="DP79" s="28">
        <f>외인!DP79</f>
        <v>68733.320000000007</v>
      </c>
      <c r="DQ79" s="28">
        <f>시기외!DQ79*$G$3+DQ78*(1-$G$3)</f>
        <v>2.5512787777467153E-3</v>
      </c>
      <c r="DR79" s="28">
        <f>외인!DR79</f>
        <v>39887.35</v>
      </c>
      <c r="DS79" s="28">
        <f>시기외!DS79*$G$3+DS78*(1-$G$3)</f>
        <v>1.7979695877222982E-4</v>
      </c>
      <c r="DT79" s="28">
        <f>외인!DT79</f>
        <v>150129.79999999999</v>
      </c>
      <c r="DU79" s="28">
        <f>시기외!DU79*$G$3+DU78*(1-$G$3)</f>
        <v>-2.4392128019855991E-3</v>
      </c>
      <c r="DV79" s="28">
        <f>외인!DV79</f>
        <v>31992.57</v>
      </c>
      <c r="DW79" s="28">
        <f>시기외!DW79*$G$3+DW78*(1-$G$3)</f>
        <v>9.6993693145732513E-4</v>
      </c>
      <c r="DX79" s="28">
        <f>외인!DX79</f>
        <v>124068.36</v>
      </c>
      <c r="DY79" s="28">
        <f>시기외!DY79*$G$3+DY78*(1-$G$3)</f>
        <v>-2.5173775453813069E-4</v>
      </c>
      <c r="DZ79" s="28">
        <f>외인!DZ79</f>
        <v>6762.48</v>
      </c>
      <c r="EA79" s="28">
        <f>시기외!EA79*$G$3+EA78*(1-$G$3)</f>
        <v>1.2397214559964095E-3</v>
      </c>
      <c r="EB79" s="28">
        <f>외인!EB79</f>
        <v>9757.34</v>
      </c>
      <c r="EC79" s="28">
        <f>시기외!EC79*$G$3+EC78*(1-$G$3)</f>
        <v>-4.1876382997945046E-4</v>
      </c>
      <c r="ED79" s="28">
        <f>외인!ED79</f>
        <v>8796.11</v>
      </c>
      <c r="EE79" s="28">
        <f>시기외!EE79*$G$3+EE78*(1-$G$3)</f>
        <v>2.3385122410854641E-3</v>
      </c>
      <c r="EF79" s="28">
        <f>외인!EF79</f>
        <v>196113.3</v>
      </c>
      <c r="EG79" s="28">
        <f>시기외!EG79*$G$3+EG78*(1-$G$3)</f>
        <v>-1.9568988928741593E-4</v>
      </c>
      <c r="EH79" s="28">
        <f>외인!EH79</f>
        <v>312814.48</v>
      </c>
      <c r="EI79" s="28">
        <f>시기외!EI79*$G$3+EI78*(1-$G$3)</f>
        <v>7.167051540199706E-4</v>
      </c>
      <c r="EJ79" s="28">
        <f>외인!EJ79</f>
        <v>91892.87</v>
      </c>
      <c r="EK79" s="28">
        <f>시기외!EK79*$G$3+EK78*(1-$G$3)</f>
        <v>-3.9662325254266205E-4</v>
      </c>
      <c r="EL79" s="28">
        <f>외인!EL79</f>
        <v>25926.63</v>
      </c>
      <c r="EM79" s="28">
        <f>시기외!EM79*$G$3+EM78*(1-$G$3)</f>
        <v>-4.9447648714561377E-4</v>
      </c>
      <c r="EN79" s="28">
        <f>외인!EN79</f>
        <v>39887.35</v>
      </c>
      <c r="EO79" s="28">
        <f>시기외!EO79*$G$3+EO78*(1-$G$3)</f>
        <v>1.7979695877222982E-4</v>
      </c>
      <c r="EP79" s="28">
        <f>외인!EP79</f>
        <v>133215.24</v>
      </c>
      <c r="EQ79" s="28">
        <f>시기외!EQ79*$G$3+EQ78*(1-$G$3)</f>
        <v>8.7260049949866689E-4</v>
      </c>
      <c r="ER79" s="28">
        <f>외인!ER79</f>
        <v>9770.24</v>
      </c>
      <c r="ES79" s="28">
        <f>시기외!ES79*$G$3+ES78*(1-$G$3)</f>
        <v>1.9941723637259242E-3</v>
      </c>
      <c r="ET79" s="28">
        <f>외인!ET79</f>
        <v>148269.14000000001</v>
      </c>
      <c r="EU79" s="28">
        <f>시기외!EU79*$G$3+EU78*(1-$G$3)</f>
        <v>-1.7253731633440083E-3</v>
      </c>
      <c r="EV79" s="28">
        <f>외인!EV79</f>
        <v>50889.55</v>
      </c>
      <c r="EW79" s="28">
        <f>시기외!EW79*$G$3+EW78*(1-$G$3)</f>
        <v>1.1691682735692759E-3</v>
      </c>
      <c r="EX79" s="28">
        <f>외인!EX79</f>
        <v>90408.68</v>
      </c>
      <c r="EY79" s="28">
        <f>시기외!EY79*$G$3+EY78*(1-$G$3)</f>
        <v>5.272247509599963E-4</v>
      </c>
    </row>
    <row r="80" spans="1:155">
      <c r="A80" s="27">
        <f>외인!A80</f>
        <v>46181</v>
      </c>
      <c r="B80" s="28">
        <f>외인!B80</f>
        <v>5945606.1699999999</v>
      </c>
      <c r="C80" s="28">
        <f>시기외!C80*$G$3+C79*(1-$G$3)</f>
        <v>-1.7021378406355337E-3</v>
      </c>
      <c r="D80" s="28">
        <f>외인!D80</f>
        <v>509974.73</v>
      </c>
      <c r="E80" s="28">
        <f>시기외!E80*$G$3+E79*(1-$G$3)</f>
        <v>8.4153409131558867E-4</v>
      </c>
      <c r="F80" s="28">
        <f>외인!F80</f>
        <v>2581749.71</v>
      </c>
      <c r="G80" s="28">
        <f>시기외!G80*$G$3+G79*(1-$G$3)</f>
        <v>-1.6886446957871861E-3</v>
      </c>
      <c r="H80" s="28">
        <f>외인!H80</f>
        <v>276853.15000000002</v>
      </c>
      <c r="I80" s="28">
        <f>시기외!I80*$G$3+I79*(1-$G$3)</f>
        <v>1.2691506513507709E-5</v>
      </c>
      <c r="J80" s="28">
        <f>외인!J80</f>
        <v>37145.75</v>
      </c>
      <c r="K80" s="28">
        <f>시기외!K80*$G$3+K79*(1-$G$3)</f>
        <v>3.7266972972084436E-4</v>
      </c>
      <c r="L80" s="28">
        <f>외인!L80</f>
        <v>258240.02</v>
      </c>
      <c r="M80" s="28">
        <f>시기외!M80*$G$3+M79*(1-$G$3)</f>
        <v>9.2846278722382873E-5</v>
      </c>
      <c r="N80" s="28">
        <f>외인!N80</f>
        <v>277335.67</v>
      </c>
      <c r="O80" s="28">
        <f>시기외!O80*$G$3+O79*(1-$G$3)</f>
        <v>-3.1797422794019609E-3</v>
      </c>
      <c r="P80" s="28">
        <f>외인!P80</f>
        <v>151772.21</v>
      </c>
      <c r="Q80" s="28">
        <f>시기외!Q80*$G$3+Q79*(1-$G$3)</f>
        <v>2.048348319559471E-4</v>
      </c>
      <c r="R80" s="28">
        <f>외인!R80</f>
        <v>145788.39000000001</v>
      </c>
      <c r="S80" s="28">
        <f>시기외!S80*$G$3+S79*(1-$G$3)</f>
        <v>-2.524332055183418E-3</v>
      </c>
      <c r="T80" s="28">
        <f>외인!T80</f>
        <v>7449.47</v>
      </c>
      <c r="U80" s="28">
        <f>시기외!U80*$G$3+U79*(1-$G$3)</f>
        <v>-8.6395321650529068E-4</v>
      </c>
      <c r="V80" s="28">
        <f>외인!V80</f>
        <v>110190.16</v>
      </c>
      <c r="W80" s="28">
        <f>시기외!W80*$G$3+W79*(1-$G$3)</f>
        <v>6.0504546939820945E-4</v>
      </c>
      <c r="X80" s="28">
        <f>외인!X80</f>
        <v>3200411.69</v>
      </c>
      <c r="Y80" s="28">
        <f>시기외!Y80*$G$3+Y79*(1-$G$3)</f>
        <v>-2.059482637533301E-3</v>
      </c>
      <c r="Z80" s="28">
        <f>외인!Z80</f>
        <v>48936.97</v>
      </c>
      <c r="AA80" s="28">
        <f>시기외!AA80*$G$3+AA79*(1-$G$3)</f>
        <v>1.1488421189302293E-3</v>
      </c>
      <c r="AB80" s="28">
        <f>외인!AB80</f>
        <v>194358.06</v>
      </c>
      <c r="AC80" s="28">
        <f>시기외!AC80*$G$3+AC79*(1-$G$3)</f>
        <v>4.443894757604825E-4</v>
      </c>
      <c r="AD80" s="28">
        <f>외인!AD80</f>
        <v>18248.84</v>
      </c>
      <c r="AE80" s="28">
        <f>시기외!AE80*$G$3+AE79*(1-$G$3)</f>
        <v>5.787782700861125E-4</v>
      </c>
      <c r="AF80" s="28">
        <f>외인!AF80</f>
        <v>21866.73</v>
      </c>
      <c r="AG80" s="28">
        <f>시기외!AG80*$G$3+AG79*(1-$G$3)</f>
        <v>5.3548973089913201E-4</v>
      </c>
      <c r="AH80" s="28">
        <f>외인!AH80</f>
        <v>188885.51</v>
      </c>
      <c r="AI80" s="28">
        <f>시기외!AI80*$G$3+AI79*(1-$G$3)</f>
        <v>-9.8602588562770308E-4</v>
      </c>
      <c r="AJ80" s="28">
        <f>외인!AJ80</f>
        <v>106189.09</v>
      </c>
      <c r="AK80" s="28">
        <f>시기외!AK80*$G$3+AK79*(1-$G$3)</f>
        <v>-2.0895523264386913E-3</v>
      </c>
      <c r="AL80" s="28">
        <f>외인!AL80</f>
        <v>100990.75</v>
      </c>
      <c r="AM80" s="28">
        <f>시기외!AM80*$G$3+AM79*(1-$G$3)</f>
        <v>-4.6558159123803585E-3</v>
      </c>
      <c r="AN80" s="28">
        <f>외인!AN80</f>
        <v>191852.06</v>
      </c>
      <c r="AO80" s="28">
        <f>시기외!AO80*$G$3+AO79*(1-$G$3)</f>
        <v>-2.0888353191795325E-3</v>
      </c>
      <c r="AP80" s="28">
        <f>외인!AP80</f>
        <v>137648.4</v>
      </c>
      <c r="AQ80" s="28">
        <f>시기외!AQ80*$G$3+AQ79*(1-$G$3)</f>
        <v>-1.2223581736062288E-3</v>
      </c>
      <c r="AR80" s="28">
        <f>외인!AR80</f>
        <v>22093.34</v>
      </c>
      <c r="AS80" s="28">
        <f>시기외!AS80*$G$3+AS79*(1-$G$3)</f>
        <v>7.5371888224960552E-4</v>
      </c>
      <c r="AT80" s="28">
        <f>외인!AT80</f>
        <v>103014.62</v>
      </c>
      <c r="AU80" s="28">
        <f>시기외!AU80*$G$3+AU79*(1-$G$3)</f>
        <v>-8.7077567451525565E-3</v>
      </c>
      <c r="AV80" s="28">
        <f>외인!AV80</f>
        <v>41642.82</v>
      </c>
      <c r="AW80" s="28">
        <f>시기외!AW80*$G$3+AW79*(1-$G$3)</f>
        <v>-7.128594398962243E-4</v>
      </c>
      <c r="AX80" s="28">
        <f>외인!AX80</f>
        <v>53522.96</v>
      </c>
      <c r="AY80" s="28">
        <f>시기외!AY80*$G$3+AY79*(1-$G$3)</f>
        <v>1.6234338929698765E-3</v>
      </c>
      <c r="AZ80" s="28">
        <f>외인!AZ80</f>
        <v>3465364.29</v>
      </c>
      <c r="BA80" s="28">
        <f>시기외!BA80*$G$3+BA79*(1-$G$3)</f>
        <v>-2.1751988700046765E-3</v>
      </c>
      <c r="BB80" s="28">
        <f>외인!BB80</f>
        <v>131563.81</v>
      </c>
      <c r="BC80" s="28">
        <f>시기외!BC80*$G$3+BC79*(1-$G$3)</f>
        <v>7.7094101257615792E-4</v>
      </c>
      <c r="BD80" s="28">
        <f>외인!BD80</f>
        <v>30084.94</v>
      </c>
      <c r="BE80" s="28">
        <f>시기외!BE80*$G$3+BE79*(1-$G$3)</f>
        <v>-1.2862060243836815E-3</v>
      </c>
      <c r="BF80" s="28">
        <f>외인!BF80</f>
        <v>0</v>
      </c>
      <c r="BG80" s="28" t="e">
        <f>시기외!BG80*$G$3+BG79*(1-$G$3)</f>
        <v>#DIV/0!</v>
      </c>
      <c r="BH80" s="28">
        <f>외인!BH80</f>
        <v>96847.86</v>
      </c>
      <c r="BI80" s="28">
        <f>시기외!BI80*$G$3+BI79*(1-$G$3)</f>
        <v>9.0062421872481088E-4</v>
      </c>
      <c r="BJ80" s="28">
        <f>외인!BJ80</f>
        <v>105014.73</v>
      </c>
      <c r="BK80" s="28">
        <f>시기외!BK80*$G$3+BK79*(1-$G$3)</f>
        <v>-6.4298270844241536E-4</v>
      </c>
      <c r="BL80" s="28">
        <f>외인!BL80</f>
        <v>36567.550000000003</v>
      </c>
      <c r="BM80" s="28">
        <f>시기외!BM80*$G$3+BM79*(1-$G$3)</f>
        <v>3.5877942907088726E-4</v>
      </c>
      <c r="BN80" s="28">
        <f>외인!BN80</f>
        <v>42536.14</v>
      </c>
      <c r="BO80" s="28">
        <f>시기외!BO80*$G$3+BO79*(1-$G$3)</f>
        <v>-2.8239168328960084E-4</v>
      </c>
      <c r="BP80" s="28">
        <f>외인!BP80</f>
        <v>61135.13</v>
      </c>
      <c r="BQ80" s="28">
        <f>시기외!BQ80*$G$3+BQ79*(1-$G$3)</f>
        <v>1.2374827017545185E-3</v>
      </c>
      <c r="BR80" s="28">
        <f>외인!BR80</f>
        <v>255767.65</v>
      </c>
      <c r="BS80" s="28">
        <f>시기외!BS80*$G$3+BS79*(1-$G$3)</f>
        <v>-1.4692614177072212E-3</v>
      </c>
      <c r="BT80" s="28">
        <f>외인!BT80</f>
        <v>3234978.6</v>
      </c>
      <c r="BU80" s="28">
        <f>시기외!BU80*$G$3+BU79*(1-$G$3)</f>
        <v>-2.0051696466547681E-3</v>
      </c>
      <c r="BV80" s="28">
        <f>외인!BV80</f>
        <v>425555.65</v>
      </c>
      <c r="BW80" s="28">
        <f>시기외!BW80*$G$3+BW79*(1-$G$3)</f>
        <v>8.2919380579389416E-4</v>
      </c>
      <c r="BX80" s="28">
        <f>외인!BX80</f>
        <v>66705.2</v>
      </c>
      <c r="BY80" s="28">
        <f>시기외!BY80*$G$3+BY79*(1-$G$3)</f>
        <v>-9.2945178368027896E-4</v>
      </c>
      <c r="BZ80" s="28">
        <f>외인!BZ80</f>
        <v>292842.81</v>
      </c>
      <c r="CA80" s="28">
        <f>시기외!CA80*$G$3+CA79*(1-$G$3)</f>
        <v>-2.9920233225884316E-3</v>
      </c>
      <c r="CB80" s="28">
        <f>외인!CB80</f>
        <v>10629.66</v>
      </c>
      <c r="CC80" s="28">
        <f>시기외!CC80*$G$3+CC79*(1-$G$3)</f>
        <v>-8.4910411327729991E-4</v>
      </c>
      <c r="CD80" s="28">
        <f>외인!CD80</f>
        <v>22619.14</v>
      </c>
      <c r="CE80" s="28">
        <f>시기외!CE80*$G$3+CE79*(1-$G$3)</f>
        <v>3.4512310324100507E-5</v>
      </c>
      <c r="CF80" s="28">
        <f>외인!CF80</f>
        <v>28125.35</v>
      </c>
      <c r="CG80" s="28">
        <f>시기외!CG80*$G$3+CG79*(1-$G$3)</f>
        <v>1.146430403427834E-3</v>
      </c>
      <c r="CH80" s="28">
        <f>외인!CH80</f>
        <v>60393.47</v>
      </c>
      <c r="CI80" s="28">
        <f>시기외!CI80*$G$3+CI79*(1-$G$3)</f>
        <v>-3.6147553788661935E-4</v>
      </c>
      <c r="CJ80" s="28">
        <f>외인!CJ80</f>
        <v>280222.48</v>
      </c>
      <c r="CK80" s="28">
        <f>시기외!CK80*$G$3+CK79*(1-$G$3)</f>
        <v>4.8916056298500951E-4</v>
      </c>
      <c r="CL80" s="28">
        <f>외인!CL80</f>
        <v>218030.79</v>
      </c>
      <c r="CM80" s="28">
        <f>시기외!CM80*$G$3+CM79*(1-$G$3)</f>
        <v>6.2582143496151194E-4</v>
      </c>
      <c r="CN80" s="28">
        <f>외인!CN80</f>
        <v>99967.6</v>
      </c>
      <c r="CO80" s="28">
        <f>시기외!CO80*$G$3+CO79*(1-$G$3)</f>
        <v>-1.0184586134771088E-3</v>
      </c>
      <c r="CP80" s="28">
        <f>외인!CP80</f>
        <v>132005.98000000001</v>
      </c>
      <c r="CQ80" s="28">
        <f>시기외!CQ80*$G$3+CQ79*(1-$G$3)</f>
        <v>7.6751418308427426E-4</v>
      </c>
      <c r="CR80" s="28">
        <f>외인!CR80</f>
        <v>176565.05</v>
      </c>
      <c r="CS80" s="28">
        <f>시기외!CS80*$G$3+CS79*(1-$G$3)</f>
        <v>-1.9408870746978092E-3</v>
      </c>
      <c r="CT80" s="28">
        <f>외인!CT80</f>
        <v>223006.27</v>
      </c>
      <c r="CU80" s="28">
        <f>시기외!CU80*$G$3+CU79*(1-$G$3)</f>
        <v>-3.6213648734572082E-3</v>
      </c>
      <c r="CV80" s="28">
        <f>외인!CV80</f>
        <v>3234978.6</v>
      </c>
      <c r="CW80" s="28">
        <f>시기외!CW80*$G$3+CW79*(1-$G$3)</f>
        <v>-2.0051696466547681E-3</v>
      </c>
      <c r="CX80" s="28">
        <f>외인!CX80</f>
        <v>226095.6</v>
      </c>
      <c r="CY80" s="28">
        <f>시기외!CY80*$G$3+CY79*(1-$G$3)</f>
        <v>-3.2554084224684461E-3</v>
      </c>
      <c r="CZ80" s="28">
        <f>외인!CZ80</f>
        <v>17119.89</v>
      </c>
      <c r="DA80" s="28">
        <f>시기외!DA80*$G$3+DA79*(1-$G$3)</f>
        <v>9.3266991573305656E-4</v>
      </c>
      <c r="DB80" s="28">
        <f>외인!DB80</f>
        <v>30084.94</v>
      </c>
      <c r="DC80" s="28">
        <f>시기외!DC80*$G$3+DC79*(1-$G$3)</f>
        <v>-1.2862060243836815E-3</v>
      </c>
      <c r="DD80" s="28">
        <f>외인!DD80</f>
        <v>7449.47</v>
      </c>
      <c r="DE80" s="28">
        <f>시기외!DE80*$G$3+DE79*(1-$G$3)</f>
        <v>-8.6395321650529068E-4</v>
      </c>
      <c r="DF80" s="28">
        <f>외인!DF80</f>
        <v>49726.68</v>
      </c>
      <c r="DG80" s="28">
        <f>시기외!DG80*$G$3+DG79*(1-$G$3)</f>
        <v>-8.2122014431816462E-4</v>
      </c>
      <c r="DH80" s="28">
        <f>외인!DH80</f>
        <v>15670.34</v>
      </c>
      <c r="DI80" s="28">
        <f>시기외!DI80*$G$3+DI79*(1-$G$3)</f>
        <v>4.9196343242664906E-4</v>
      </c>
      <c r="DJ80" s="28">
        <f>외인!DJ80</f>
        <v>555007.05000000005</v>
      </c>
      <c r="DK80" s="28">
        <f>시기외!DK80*$G$3+DK79*(1-$G$3)</f>
        <v>-1.0282132613575442E-3</v>
      </c>
      <c r="DL80" s="28">
        <f>외인!DL80</f>
        <v>78406.929999999993</v>
      </c>
      <c r="DM80" s="28">
        <f>시기외!DM80*$G$3+DM79*(1-$G$3)</f>
        <v>-1.5095229960356165E-3</v>
      </c>
      <c r="DN80" s="28">
        <f>외인!DN80</f>
        <v>3234978.6</v>
      </c>
      <c r="DO80" s="28">
        <f>시기외!DO80*$G$3+DO79*(1-$G$3)</f>
        <v>-2.0051696466547681E-3</v>
      </c>
      <c r="DP80" s="28">
        <f>외인!DP80</f>
        <v>60753.45</v>
      </c>
      <c r="DQ80" s="28">
        <f>시기외!DQ80*$G$3+DQ79*(1-$G$3)</f>
        <v>2.2937461092065337E-3</v>
      </c>
      <c r="DR80" s="28">
        <f>외인!DR80</f>
        <v>37846.19</v>
      </c>
      <c r="DS80" s="28">
        <f>시기외!DS80*$G$3+DS79*(1-$G$3)</f>
        <v>2.9189185224614872E-4</v>
      </c>
      <c r="DT80" s="28">
        <f>외인!DT80</f>
        <v>145788.39000000001</v>
      </c>
      <c r="DU80" s="28">
        <f>시기외!DU80*$G$3+DU79*(1-$G$3)</f>
        <v>-2.524332055183418E-3</v>
      </c>
      <c r="DV80" s="28">
        <f>외인!DV80</f>
        <v>30466.69</v>
      </c>
      <c r="DW80" s="28">
        <f>시기외!DW80*$G$3+DW79*(1-$G$3)</f>
        <v>7.5532288368524467E-4</v>
      </c>
      <c r="DX80" s="28">
        <f>외인!DX80</f>
        <v>110190.16</v>
      </c>
      <c r="DY80" s="28">
        <f>시기외!DY80*$G$3+DY79*(1-$G$3)</f>
        <v>6.0504546939820945E-4</v>
      </c>
      <c r="DZ80" s="28">
        <f>외인!DZ80</f>
        <v>6458.98</v>
      </c>
      <c r="EA80" s="28">
        <f>시기외!EA80*$G$3+EA79*(1-$G$3)</f>
        <v>1.3064779815003965E-3</v>
      </c>
      <c r="EB80" s="28">
        <f>외인!EB80</f>
        <v>9249.33</v>
      </c>
      <c r="EC80" s="28">
        <f>시기외!EC80*$G$3+EC79*(1-$G$3)</f>
        <v>-1.9532502862354629E-4</v>
      </c>
      <c r="ED80" s="28">
        <f>외인!ED80</f>
        <v>8162.67</v>
      </c>
      <c r="EE80" s="28">
        <f>시기외!EE80*$G$3+EE79*(1-$G$3)</f>
        <v>2.5417167974576939E-3</v>
      </c>
      <c r="EF80" s="28">
        <f>외인!EF80</f>
        <v>179969.3</v>
      </c>
      <c r="EG80" s="28">
        <f>시기외!EG80*$G$3+EG79*(1-$G$3)</f>
        <v>-2.1886634438953719E-4</v>
      </c>
      <c r="EH80" s="28">
        <f>외인!EH80</f>
        <v>280801.94</v>
      </c>
      <c r="EI80" s="28">
        <f>시기외!EI80*$G$3+EI79*(1-$G$3)</f>
        <v>7.8491518153188519E-4</v>
      </c>
      <c r="EJ80" s="28">
        <f>외인!EJ80</f>
        <v>88509.31</v>
      </c>
      <c r="EK80" s="28">
        <f>시기외!EK80*$G$3+EK79*(1-$G$3)</f>
        <v>-3.3233649009315814E-4</v>
      </c>
      <c r="EL80" s="28">
        <f>외인!EL80</f>
        <v>24669.439999999999</v>
      </c>
      <c r="EM80" s="28">
        <f>시기외!EM80*$G$3+EM79*(1-$G$3)</f>
        <v>-1.4793463036903579E-4</v>
      </c>
      <c r="EN80" s="28">
        <f>외인!EN80</f>
        <v>37846.19</v>
      </c>
      <c r="EO80" s="28">
        <f>시기외!EO80*$G$3+EO79*(1-$G$3)</f>
        <v>2.9189185224614872E-4</v>
      </c>
      <c r="EP80" s="28">
        <f>외인!EP80</f>
        <v>124837.94</v>
      </c>
      <c r="EQ80" s="28">
        <f>시기외!EQ80*$G$3+EQ79*(1-$G$3)</f>
        <v>1.0479741463238293E-3</v>
      </c>
      <c r="ER80" s="28">
        <f>외인!ER80</f>
        <v>9029.6</v>
      </c>
      <c r="ES80" s="28">
        <f>시기외!ES80*$G$3+ES79*(1-$G$3)</f>
        <v>2.6019754391581845E-3</v>
      </c>
      <c r="ET80" s="28">
        <f>외인!ET80</f>
        <v>137648.4</v>
      </c>
      <c r="EU80" s="28">
        <f>시기외!EU80*$G$3+EU79*(1-$G$3)</f>
        <v>-1.2223581736062288E-3</v>
      </c>
      <c r="EV80" s="28">
        <f>외인!EV80</f>
        <v>48936.97</v>
      </c>
      <c r="EW80" s="28">
        <f>시기외!EW80*$G$3+EW79*(1-$G$3)</f>
        <v>1.1488421189302293E-3</v>
      </c>
      <c r="EX80" s="28">
        <f>외인!EX80</f>
        <v>83069.009999999995</v>
      </c>
      <c r="EY80" s="28">
        <f>시기외!EY80*$G$3+EY79*(1-$G$3)</f>
        <v>5.3691819627965664E-4</v>
      </c>
    </row>
    <row r="81" spans="1:155">
      <c r="A81" s="27">
        <f>외인!A81</f>
        <v>46182</v>
      </c>
      <c r="B81" s="28">
        <f>외인!B81</f>
        <v>6429140.21</v>
      </c>
      <c r="C81" s="28">
        <f>시기외!C81*$G$3+C80*(1-$G$3)</f>
        <v>-1.8500869732951467E-3</v>
      </c>
      <c r="D81" s="28">
        <f>외인!D81</f>
        <v>542165.15</v>
      </c>
      <c r="E81" s="28">
        <f>시기외!E81*$G$3+E80*(1-$G$3)</f>
        <v>1.0705303222048354E-3</v>
      </c>
      <c r="F81" s="28">
        <f>외인!F81</f>
        <v>2763120.83</v>
      </c>
      <c r="G81" s="28">
        <f>시기외!G81*$G$3+G80*(1-$G$3)</f>
        <v>-2.0554022679377488E-3</v>
      </c>
      <c r="H81" s="28">
        <f>외인!H81</f>
        <v>284078.59999999998</v>
      </c>
      <c r="I81" s="28">
        <f>시기외!I81*$G$3+I80*(1-$G$3)</f>
        <v>-9.0554775651546505E-5</v>
      </c>
      <c r="J81" s="28">
        <f>외인!J81</f>
        <v>39756.71</v>
      </c>
      <c r="K81" s="28">
        <f>시기외!K81*$G$3+K80*(1-$G$3)</f>
        <v>5.0282241872008702E-4</v>
      </c>
      <c r="L81" s="28">
        <f>외인!L81</f>
        <v>264383.38</v>
      </c>
      <c r="M81" s="28">
        <f>시기외!M81*$G$3+M80*(1-$G$3)</f>
        <v>-4.0920428950418E-5</v>
      </c>
      <c r="N81" s="28">
        <f>외인!N81</f>
        <v>282630.96000000002</v>
      </c>
      <c r="O81" s="28">
        <f>시기외!O81*$G$3+O80*(1-$G$3)</f>
        <v>-3.2833165315319284E-3</v>
      </c>
      <c r="P81" s="28">
        <f>외인!P81</f>
        <v>161059.64000000001</v>
      </c>
      <c r="Q81" s="28">
        <f>시기외!Q81*$G$3+Q80*(1-$G$3)</f>
        <v>1.2391819922547308E-4</v>
      </c>
      <c r="R81" s="28">
        <f>외인!R81</f>
        <v>142755.35</v>
      </c>
      <c r="S81" s="28">
        <f>시기외!S81*$G$3+S80*(1-$G$3)</f>
        <v>-2.337717029973744E-3</v>
      </c>
      <c r="T81" s="28">
        <f>외인!T81</f>
        <v>7518.83</v>
      </c>
      <c r="U81" s="28">
        <f>시기외!U81*$G$3+U80*(1-$G$3)</f>
        <v>-8.0838161288618272E-4</v>
      </c>
      <c r="V81" s="28">
        <f>외인!V81</f>
        <v>122368.54</v>
      </c>
      <c r="W81" s="28">
        <f>시기외!W81*$G$3+W80*(1-$G$3)</f>
        <v>1.4961260203509379E-3</v>
      </c>
      <c r="X81" s="28">
        <f>외인!X81</f>
        <v>3583009.07</v>
      </c>
      <c r="Y81" s="28">
        <f>시기외!Y81*$G$3+Y80*(1-$G$3)</f>
        <v>-2.2632990790289256E-3</v>
      </c>
      <c r="Z81" s="28">
        <f>외인!Z81</f>
        <v>49519.7</v>
      </c>
      <c r="AA81" s="28">
        <f>시기외!AA81*$G$3+AA80*(1-$G$3)</f>
        <v>1.1451440815002485E-3</v>
      </c>
      <c r="AB81" s="28">
        <f>외인!AB81</f>
        <v>199007.81</v>
      </c>
      <c r="AC81" s="28">
        <f>시기외!AC81*$G$3+AC80*(1-$G$3)</f>
        <v>5.5596068544691351E-4</v>
      </c>
      <c r="AD81" s="28">
        <f>외인!AD81</f>
        <v>19321.63</v>
      </c>
      <c r="AE81" s="28">
        <f>시기외!AE81*$G$3+AE80*(1-$G$3)</f>
        <v>4.6043390212891053E-4</v>
      </c>
      <c r="AF81" s="28">
        <f>외인!AF81</f>
        <v>22450.9</v>
      </c>
      <c r="AG81" s="28">
        <f>시기외!AG81*$G$3+AG80*(1-$G$3)</f>
        <v>5.9653078973320771E-4</v>
      </c>
      <c r="AH81" s="28">
        <f>외인!AH81</f>
        <v>187652.82</v>
      </c>
      <c r="AI81" s="28">
        <f>시기외!AI81*$G$3+AI80*(1-$G$3)</f>
        <v>-1.1756309084885079E-3</v>
      </c>
      <c r="AJ81" s="28">
        <f>외인!AJ81</f>
        <v>103797.55</v>
      </c>
      <c r="AK81" s="28">
        <f>시기외!AK81*$G$3+AK80*(1-$G$3)</f>
        <v>-1.7704245745629168E-3</v>
      </c>
      <c r="AL81" s="28">
        <f>외인!AL81</f>
        <v>101664.82</v>
      </c>
      <c r="AM81" s="28">
        <f>시기외!AM81*$G$3+AM80*(1-$G$3)</f>
        <v>-4.3485275766886452E-3</v>
      </c>
      <c r="AN81" s="28">
        <f>외인!AN81</f>
        <v>197004.49</v>
      </c>
      <c r="AO81" s="28">
        <f>시기외!AO81*$G$3+AO80*(1-$G$3)</f>
        <v>-2.3995506608615333E-3</v>
      </c>
      <c r="AP81" s="28">
        <f>외인!AP81</f>
        <v>146730.07</v>
      </c>
      <c r="AQ81" s="28">
        <f>시기외!AQ81*$G$3+AQ80*(1-$G$3)</f>
        <v>-9.2302599972099225E-4</v>
      </c>
      <c r="AR81" s="28">
        <f>외인!AR81</f>
        <v>22859.79</v>
      </c>
      <c r="AS81" s="28">
        <f>시기외!AS81*$G$3+AS80*(1-$G$3)</f>
        <v>8.090403718961002E-4</v>
      </c>
      <c r="AT81" s="28">
        <f>외인!AT81</f>
        <v>103417.59</v>
      </c>
      <c r="AU81" s="28">
        <f>시기외!AU81*$G$3+AU80*(1-$G$3)</f>
        <v>-1.019679786045409E-2</v>
      </c>
      <c r="AV81" s="28">
        <f>외인!AV81</f>
        <v>42785.49</v>
      </c>
      <c r="AW81" s="28">
        <f>시기외!AW81*$G$3+AW80*(1-$G$3)</f>
        <v>-6.061013186550655E-4</v>
      </c>
      <c r="AX81" s="28">
        <f>외인!AX81</f>
        <v>55809.13</v>
      </c>
      <c r="AY81" s="28">
        <f>시기외!AY81*$G$3+AY80*(1-$G$3)</f>
        <v>2.095034608923419E-3</v>
      </c>
      <c r="AZ81" s="28">
        <f>외인!AZ81</f>
        <v>3872254.91</v>
      </c>
      <c r="BA81" s="28">
        <f>시기외!BA81*$G$3+BA80*(1-$G$3)</f>
        <v>-2.3404671336701584E-3</v>
      </c>
      <c r="BB81" s="28">
        <f>외인!BB81</f>
        <v>136485.51</v>
      </c>
      <c r="BC81" s="28">
        <f>시기외!BC81*$G$3+BC80*(1-$G$3)</f>
        <v>7.5822365550019333E-4</v>
      </c>
      <c r="BD81" s="28">
        <f>외인!BD81</f>
        <v>30424.87</v>
      </c>
      <c r="BE81" s="28">
        <f>시기외!BE81*$G$3+BE80*(1-$G$3)</f>
        <v>-1.0571290019189862E-3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99785.38</v>
      </c>
      <c r="BI81" s="28">
        <f>시기외!BI81*$G$3+BI80*(1-$G$3)</f>
        <v>9.5303033904384205E-4</v>
      </c>
      <c r="BJ81" s="28">
        <f>외인!BJ81</f>
        <v>108276.23</v>
      </c>
      <c r="BK81" s="28">
        <f>시기외!BK81*$G$3+BK80*(1-$G$3)</f>
        <v>-5.5451987503747299E-4</v>
      </c>
      <c r="BL81" s="28">
        <f>외인!BL81</f>
        <v>38149.4</v>
      </c>
      <c r="BM81" s="28">
        <f>시기외!BM81*$G$3+BM80*(1-$G$3)</f>
        <v>3.9113311887023521E-4</v>
      </c>
      <c r="BN81" s="28">
        <f>외인!BN81</f>
        <v>43165.14</v>
      </c>
      <c r="BO81" s="28">
        <f>시기외!BO81*$G$3+BO80*(1-$G$3)</f>
        <v>-2.7818787600782287E-4</v>
      </c>
      <c r="BP81" s="28">
        <f>외인!BP81</f>
        <v>63389.88</v>
      </c>
      <c r="BQ81" s="28">
        <f>시기외!BQ81*$G$3+BQ80*(1-$G$3)</f>
        <v>1.5997975600536792E-3</v>
      </c>
      <c r="BR81" s="28">
        <f>외인!BR81</f>
        <v>270203.31</v>
      </c>
      <c r="BS81" s="28">
        <f>시기외!BS81*$G$3+BS80*(1-$G$3)</f>
        <v>-1.4863372784901577E-3</v>
      </c>
      <c r="BT81" s="28">
        <f>외인!BT81</f>
        <v>3621931.95</v>
      </c>
      <c r="BU81" s="28">
        <f>시기외!BU81*$G$3+BU80*(1-$G$3)</f>
        <v>-2.2028449398771681E-3</v>
      </c>
      <c r="BV81" s="28">
        <f>외인!BV81</f>
        <v>452404.03</v>
      </c>
      <c r="BW81" s="28">
        <f>시기외!BW81*$G$3+BW80*(1-$G$3)</f>
        <v>8.4334364254586014E-4</v>
      </c>
      <c r="BX81" s="28">
        <f>외인!BX81</f>
        <v>69076.86</v>
      </c>
      <c r="BY81" s="28">
        <f>시기외!BY81*$G$3+BY80*(1-$G$3)</f>
        <v>-8.1474430535489139E-4</v>
      </c>
      <c r="BZ81" s="28">
        <f>외인!BZ81</f>
        <v>298669.31</v>
      </c>
      <c r="CA81" s="28">
        <f>시기외!CA81*$G$3+CA80*(1-$G$3)</f>
        <v>-3.0878506640711753E-3</v>
      </c>
      <c r="CB81" s="28">
        <f>외인!CB81</f>
        <v>10906.93</v>
      </c>
      <c r="CC81" s="28">
        <f>시기외!CC81*$G$3+CC80*(1-$G$3)</f>
        <v>-3.4524493487875907E-4</v>
      </c>
      <c r="CD81" s="28">
        <f>외인!CD81</f>
        <v>23357.71</v>
      </c>
      <c r="CE81" s="28">
        <f>시기외!CE81*$G$3+CE80*(1-$G$3)</f>
        <v>3.779592523140319E-4</v>
      </c>
      <c r="CF81" s="28">
        <f>외인!CF81</f>
        <v>29955.85</v>
      </c>
      <c r="CG81" s="28">
        <f>시기외!CG81*$G$3+CG80*(1-$G$3)</f>
        <v>1.2135943889880004E-3</v>
      </c>
      <c r="CH81" s="28">
        <f>외인!CH81</f>
        <v>62274.1</v>
      </c>
      <c r="CI81" s="28">
        <f>시기외!CI81*$G$3+CI80*(1-$G$3)</f>
        <v>-2.8501316911593738E-4</v>
      </c>
      <c r="CJ81" s="28">
        <f>외인!CJ81</f>
        <v>296209.28000000003</v>
      </c>
      <c r="CK81" s="28">
        <f>시기외!CK81*$G$3+CK80*(1-$G$3)</f>
        <v>4.9767642449077463E-4</v>
      </c>
      <c r="CL81" s="28">
        <f>외인!CL81</f>
        <v>223503.85</v>
      </c>
      <c r="CM81" s="28">
        <f>시기외!CM81*$G$3+CM80*(1-$G$3)</f>
        <v>7.2670870060925221E-4</v>
      </c>
      <c r="CN81" s="28">
        <f>외인!CN81</f>
        <v>105483.62</v>
      </c>
      <c r="CO81" s="28">
        <f>시기외!CO81*$G$3+CO80*(1-$G$3)</f>
        <v>-8.802662478760709E-4</v>
      </c>
      <c r="CP81" s="28">
        <f>외인!CP81</f>
        <v>136947.26</v>
      </c>
      <c r="CQ81" s="28">
        <f>시기외!CQ81*$G$3+CQ80*(1-$G$3)</f>
        <v>7.5382113592197507E-4</v>
      </c>
      <c r="CR81" s="28">
        <f>외인!CR81</f>
        <v>173835.7</v>
      </c>
      <c r="CS81" s="28">
        <f>시기외!CS81*$G$3+CS80*(1-$G$3)</f>
        <v>-1.824795613046601E-3</v>
      </c>
      <c r="CT81" s="28">
        <f>외인!CT81</f>
        <v>251875.4</v>
      </c>
      <c r="CU81" s="28">
        <f>시기외!CU81*$G$3+CU80*(1-$G$3)</f>
        <v>-3.0909788626647021E-3</v>
      </c>
      <c r="CV81" s="28">
        <f>외인!CV81</f>
        <v>3621931.95</v>
      </c>
      <c r="CW81" s="28">
        <f>시기외!CW81*$G$3+CW80*(1-$G$3)</f>
        <v>-2.2028449398771681E-3</v>
      </c>
      <c r="CX81" s="28">
        <f>외인!CX81</f>
        <v>227951.02</v>
      </c>
      <c r="CY81" s="28">
        <f>시기외!CY81*$G$3+CY80*(1-$G$3)</f>
        <v>-4.0701761196165354E-3</v>
      </c>
      <c r="CZ81" s="28">
        <f>외인!CZ81</f>
        <v>17728.47</v>
      </c>
      <c r="DA81" s="28">
        <f>시기외!DA81*$G$3+DA80*(1-$G$3)</f>
        <v>1.8485820865479529E-3</v>
      </c>
      <c r="DB81" s="28">
        <f>외인!DB81</f>
        <v>30424.87</v>
      </c>
      <c r="DC81" s="28">
        <f>시기외!DC81*$G$3+DC80*(1-$G$3)</f>
        <v>-1.0571290019189862E-3</v>
      </c>
      <c r="DD81" s="28">
        <f>외인!DD81</f>
        <v>7518.83</v>
      </c>
      <c r="DE81" s="28">
        <f>시기외!DE81*$G$3+DE80*(1-$G$3)</f>
        <v>-8.0838161288618272E-4</v>
      </c>
      <c r="DF81" s="28">
        <f>외인!DF81</f>
        <v>51265.9</v>
      </c>
      <c r="DG81" s="28">
        <f>시기외!DG81*$G$3+DG80*(1-$G$3)</f>
        <v>-7.2824909369596932E-4</v>
      </c>
      <c r="DH81" s="28">
        <f>외인!DH81</f>
        <v>16306.4</v>
      </c>
      <c r="DI81" s="28">
        <f>시기외!DI81*$G$3+DI80*(1-$G$3)</f>
        <v>8.9527697317401118E-4</v>
      </c>
      <c r="DJ81" s="28">
        <f>외인!DJ81</f>
        <v>571532.25</v>
      </c>
      <c r="DK81" s="28">
        <f>시기외!DK81*$G$3+DK80*(1-$G$3)</f>
        <v>-1.1574940637717789E-3</v>
      </c>
      <c r="DL81" s="28">
        <f>외인!DL81</f>
        <v>82734.39</v>
      </c>
      <c r="DM81" s="28">
        <f>시기외!DM81*$G$3+DM80*(1-$G$3)</f>
        <v>-1.3654298802076332E-3</v>
      </c>
      <c r="DN81" s="28">
        <f>외인!DN81</f>
        <v>3621931.95</v>
      </c>
      <c r="DO81" s="28">
        <f>시기외!DO81*$G$3+DO80*(1-$G$3)</f>
        <v>-2.2028449398771681E-3</v>
      </c>
      <c r="DP81" s="28">
        <f>외인!DP81</f>
        <v>66078.350000000006</v>
      </c>
      <c r="DQ81" s="28">
        <f>시기외!DQ81*$G$3+DQ80*(1-$G$3)</f>
        <v>2.1616489427011363E-3</v>
      </c>
      <c r="DR81" s="28">
        <f>외인!DR81</f>
        <v>40499.86</v>
      </c>
      <c r="DS81" s="28">
        <f>시기외!DS81*$G$3+DS80*(1-$G$3)</f>
        <v>4.2320634548481591E-4</v>
      </c>
      <c r="DT81" s="28">
        <f>외인!DT81</f>
        <v>142755.35</v>
      </c>
      <c r="DU81" s="28">
        <f>시기외!DU81*$G$3+DU80*(1-$G$3)</f>
        <v>-2.337717029973744E-3</v>
      </c>
      <c r="DV81" s="28">
        <f>외인!DV81</f>
        <v>30759.73</v>
      </c>
      <c r="DW81" s="28">
        <f>시기외!DW81*$G$3+DW80*(1-$G$3)</f>
        <v>5.4484025208577488E-4</v>
      </c>
      <c r="DX81" s="28">
        <f>외인!DX81</f>
        <v>122368.54</v>
      </c>
      <c r="DY81" s="28">
        <f>시기외!DY81*$G$3+DY80*(1-$G$3)</f>
        <v>1.4961260203509379E-3</v>
      </c>
      <c r="DZ81" s="28">
        <f>외인!DZ81</f>
        <v>6661.3</v>
      </c>
      <c r="EA81" s="28">
        <f>시기외!EA81*$G$3+EA80*(1-$G$3)</f>
        <v>1.1648368424257048E-3</v>
      </c>
      <c r="EB81" s="28">
        <f>외인!EB81</f>
        <v>9531.07</v>
      </c>
      <c r="EC81" s="28">
        <f>시기외!EC81*$G$3+EC80*(1-$G$3)</f>
        <v>-2.7910513285603767E-5</v>
      </c>
      <c r="ED81" s="28">
        <f>외인!ED81</f>
        <v>8623.41</v>
      </c>
      <c r="EE81" s="28">
        <f>시기외!EE81*$G$3+EE80*(1-$G$3)</f>
        <v>2.5913443890348497E-3</v>
      </c>
      <c r="EF81" s="28">
        <f>외인!EF81</f>
        <v>189104.19</v>
      </c>
      <c r="EG81" s="28">
        <f>시기외!EG81*$G$3+EG80*(1-$G$3)</f>
        <v>-1.8844067288412202E-4</v>
      </c>
      <c r="EH81" s="28">
        <f>외인!EH81</f>
        <v>304709.78999999998</v>
      </c>
      <c r="EI81" s="28">
        <f>시기외!EI81*$G$3+EI80*(1-$G$3)</f>
        <v>7.8674222129555295E-4</v>
      </c>
      <c r="EJ81" s="28">
        <f>외인!EJ81</f>
        <v>92601.04</v>
      </c>
      <c r="EK81" s="28">
        <f>시기외!EK81*$G$3+EK80*(1-$G$3)</f>
        <v>-2.0513289362154491E-4</v>
      </c>
      <c r="EL81" s="28">
        <f>외인!EL81</f>
        <v>25483.39</v>
      </c>
      <c r="EM81" s="28">
        <f>시기외!EM81*$G$3+EM80*(1-$G$3)</f>
        <v>1.8935823058983855E-4</v>
      </c>
      <c r="EN81" s="28">
        <f>외인!EN81</f>
        <v>40499.86</v>
      </c>
      <c r="EO81" s="28">
        <f>시기외!EO81*$G$3+EO80*(1-$G$3)</f>
        <v>4.2320634548481591E-4</v>
      </c>
      <c r="EP81" s="28">
        <f>외인!EP81</f>
        <v>127248.53</v>
      </c>
      <c r="EQ81" s="28">
        <f>시기외!EQ81*$G$3+EQ80*(1-$G$3)</f>
        <v>1.0758382498677883E-3</v>
      </c>
      <c r="ER81" s="28">
        <f>외인!ER81</f>
        <v>9320.0300000000007</v>
      </c>
      <c r="ES81" s="28">
        <f>시기외!ES81*$G$3+ES80*(1-$G$3)</f>
        <v>2.9489454488747682E-3</v>
      </c>
      <c r="ET81" s="28">
        <f>외인!ET81</f>
        <v>146730.07</v>
      </c>
      <c r="EU81" s="28">
        <f>시기외!EU81*$G$3+EU80*(1-$G$3)</f>
        <v>-9.2302599972099225E-4</v>
      </c>
      <c r="EV81" s="28">
        <f>외인!EV81</f>
        <v>49519.7</v>
      </c>
      <c r="EW81" s="28">
        <f>시기외!EW81*$G$3+EW80*(1-$G$3)</f>
        <v>1.1451440815002485E-3</v>
      </c>
      <c r="EX81" s="28">
        <f>외인!EX81</f>
        <v>87427.56</v>
      </c>
      <c r="EY81" s="28">
        <f>시기외!EY81*$G$3+EY80*(1-$G$3)</f>
        <v>5.1981137828114373E-4</v>
      </c>
    </row>
    <row r="82" spans="1:155">
      <c r="A82" s="27">
        <f>외인!A82</f>
        <v>46183</v>
      </c>
      <c r="B82" s="28">
        <f>외인!B82</f>
        <v>6138448.0199999996</v>
      </c>
      <c r="C82" s="28">
        <f>시기외!C82*$G$3+C81*(1-$G$3)</f>
        <v>-1.9616944191321113E-3</v>
      </c>
      <c r="D82" s="28">
        <f>외인!D82</f>
        <v>533085.43000000005</v>
      </c>
      <c r="E82" s="28">
        <f>시기외!E82*$G$3+E81*(1-$G$3)</f>
        <v>1.142478923781018E-3</v>
      </c>
      <c r="F82" s="28">
        <f>외인!F82</f>
        <v>2622706.61</v>
      </c>
      <c r="G82" s="28">
        <f>시기외!G82*$G$3+G81*(1-$G$3)</f>
        <v>-2.3257719849490372E-3</v>
      </c>
      <c r="H82" s="28">
        <f>외인!H82</f>
        <v>277449.56</v>
      </c>
      <c r="I82" s="28">
        <f>시기외!I82*$G$3+I81*(1-$G$3)</f>
        <v>-1.5250123558553609E-4</v>
      </c>
      <c r="J82" s="28">
        <f>외인!J82</f>
        <v>40036.550000000003</v>
      </c>
      <c r="K82" s="28">
        <f>시기외!K82*$G$3+K81*(1-$G$3)</f>
        <v>6.7796517084491872E-4</v>
      </c>
      <c r="L82" s="28">
        <f>외인!L82</f>
        <v>257755.54</v>
      </c>
      <c r="M82" s="28">
        <f>시기외!M82*$G$3+M81*(1-$G$3)</f>
        <v>-1.5915561515637074E-4</v>
      </c>
      <c r="N82" s="28">
        <f>외인!N82</f>
        <v>270449.44</v>
      </c>
      <c r="O82" s="28">
        <f>시기외!O82*$G$3+O81*(1-$G$3)</f>
        <v>-3.4675732850333752E-3</v>
      </c>
      <c r="P82" s="28">
        <f>외인!P82</f>
        <v>159360.6</v>
      </c>
      <c r="Q82" s="28">
        <f>시기외!Q82*$G$3+Q81*(1-$G$3)</f>
        <v>4.848445009137089E-6</v>
      </c>
      <c r="R82" s="28">
        <f>외인!R82</f>
        <v>133814.81</v>
      </c>
      <c r="S82" s="28">
        <f>시기외!S82*$G$3+S81*(1-$G$3)</f>
        <v>-1.7448297287162465E-3</v>
      </c>
      <c r="T82" s="28">
        <f>외인!T82</f>
        <v>7636.62</v>
      </c>
      <c r="U82" s="28">
        <f>시기외!U82*$G$3+U81*(1-$G$3)</f>
        <v>-7.4163232423393613E-4</v>
      </c>
      <c r="V82" s="28">
        <f>외인!V82</f>
        <v>121426.48</v>
      </c>
      <c r="W82" s="28">
        <f>시기외!W82*$G$3+W81*(1-$G$3)</f>
        <v>2.1518449677177566E-3</v>
      </c>
      <c r="X82" s="28">
        <f>외인!X82</f>
        <v>3347798.41</v>
      </c>
      <c r="Y82" s="28">
        <f>시기외!Y82*$G$3+Y81*(1-$G$3)</f>
        <v>-2.4968840903554727E-3</v>
      </c>
      <c r="Z82" s="28">
        <f>외인!Z82</f>
        <v>47644.17</v>
      </c>
      <c r="AA82" s="28">
        <f>시기외!AA82*$G$3+AA81*(1-$G$3)</f>
        <v>1.0801125094123771E-3</v>
      </c>
      <c r="AB82" s="28">
        <f>외인!AB82</f>
        <v>197196.72</v>
      </c>
      <c r="AC82" s="28">
        <f>시기외!AC82*$G$3+AC81*(1-$G$3)</f>
        <v>6.1844134426152018E-4</v>
      </c>
      <c r="AD82" s="28">
        <f>외인!AD82</f>
        <v>19587.259999999998</v>
      </c>
      <c r="AE82" s="28">
        <f>시기외!AE82*$G$3+AE81*(1-$G$3)</f>
        <v>5.1723189968278741E-4</v>
      </c>
      <c r="AF82" s="28">
        <f>외인!AF82</f>
        <v>21765.72</v>
      </c>
      <c r="AG82" s="28">
        <f>시기외!AG82*$G$3+AG81*(1-$G$3)</f>
        <v>5.5282111061243457E-4</v>
      </c>
      <c r="AH82" s="28">
        <f>외인!AH82</f>
        <v>196305.24</v>
      </c>
      <c r="AI82" s="28">
        <f>시기외!AI82*$G$3+AI81*(1-$G$3)</f>
        <v>-1.187980194699611E-3</v>
      </c>
      <c r="AJ82" s="28">
        <f>외인!AJ82</f>
        <v>97458.42</v>
      </c>
      <c r="AK82" s="28">
        <f>시기외!AK82*$G$3+AK81*(1-$G$3)</f>
        <v>-1.1233118693685863E-3</v>
      </c>
      <c r="AL82" s="28">
        <f>외인!AL82</f>
        <v>98787.73</v>
      </c>
      <c r="AM82" s="28">
        <f>시기외!AM82*$G$3+AM81*(1-$G$3)</f>
        <v>-4.1209048389201572E-3</v>
      </c>
      <c r="AN82" s="28">
        <f>외인!AN82</f>
        <v>187649.08</v>
      </c>
      <c r="AO82" s="28">
        <f>시기외!AO82*$G$3+AO81*(1-$G$3)</f>
        <v>-2.7986069337365281E-3</v>
      </c>
      <c r="AP82" s="28">
        <f>외인!AP82</f>
        <v>149617.35999999999</v>
      </c>
      <c r="AQ82" s="28">
        <f>시기외!AQ82*$G$3+AQ81*(1-$G$3)</f>
        <v>-4.1563864914409332E-4</v>
      </c>
      <c r="AR82" s="28">
        <f>외인!AR82</f>
        <v>23256.41</v>
      </c>
      <c r="AS82" s="28">
        <f>시기외!AS82*$G$3+AS81*(1-$G$3)</f>
        <v>1.0299530010437488E-3</v>
      </c>
      <c r="AT82" s="28">
        <f>외인!AT82</f>
        <v>101178.43</v>
      </c>
      <c r="AU82" s="28">
        <f>시기외!AU82*$G$3+AU81*(1-$G$3)</f>
        <v>-9.959082251659571E-3</v>
      </c>
      <c r="AV82" s="28">
        <f>외인!AV82</f>
        <v>42718.8</v>
      </c>
      <c r="AW82" s="28">
        <f>시기외!AW82*$G$3+AW81*(1-$G$3)</f>
        <v>-5.8257746206675013E-4</v>
      </c>
      <c r="AX82" s="28">
        <f>외인!AX82</f>
        <v>56880.81</v>
      </c>
      <c r="AY82" s="28">
        <f>시기외!AY82*$G$3+AY81*(1-$G$3)</f>
        <v>2.29037623499921E-3</v>
      </c>
      <c r="AZ82" s="28">
        <f>외인!AZ82</f>
        <v>3617892.93</v>
      </c>
      <c r="BA82" s="28">
        <f>시기외!BA82*$G$3+BA81*(1-$G$3)</f>
        <v>-2.5275399192481595E-3</v>
      </c>
      <c r="BB82" s="28">
        <f>외인!BB82</f>
        <v>129183.99</v>
      </c>
      <c r="BC82" s="28">
        <f>시기외!BC82*$G$3+BC81*(1-$G$3)</f>
        <v>7.0317949581886715E-4</v>
      </c>
      <c r="BD82" s="28">
        <f>외인!BD82</f>
        <v>30541.67</v>
      </c>
      <c r="BE82" s="28">
        <f>시기외!BE82*$G$3+BE81*(1-$G$3)</f>
        <v>-8.2044613490212274E-4</v>
      </c>
      <c r="BF82" s="28">
        <f>외인!BF82</f>
        <v>0</v>
      </c>
      <c r="BG82" s="28" t="e">
        <f>시기외!BG82*$G$3+BG81*(1-$G$3)</f>
        <v>#DIV/0!</v>
      </c>
      <c r="BH82" s="28">
        <f>외인!BH82</f>
        <v>98988.41</v>
      </c>
      <c r="BI82" s="28">
        <f>시기외!BI82*$G$3+BI81*(1-$G$3)</f>
        <v>7.7350822211705176E-4</v>
      </c>
      <c r="BJ82" s="28">
        <f>외인!BJ82</f>
        <v>107150.13</v>
      </c>
      <c r="BK82" s="28">
        <f>시기외!BK82*$G$3+BK81*(1-$G$3)</f>
        <v>-4.8850627667951566E-4</v>
      </c>
      <c r="BL82" s="28">
        <f>외인!BL82</f>
        <v>37664.03</v>
      </c>
      <c r="BM82" s="28">
        <f>시기외!BM82*$G$3+BM81*(1-$G$3)</f>
        <v>3.4411151752918788E-4</v>
      </c>
      <c r="BN82" s="28">
        <f>외인!BN82</f>
        <v>43089.02</v>
      </c>
      <c r="BO82" s="28">
        <f>시기외!BO82*$G$3+BO81*(1-$G$3)</f>
        <v>-2.2292895477895726E-4</v>
      </c>
      <c r="BP82" s="28">
        <f>외인!BP82</f>
        <v>64328.84</v>
      </c>
      <c r="BQ82" s="28">
        <f>시기외!BQ82*$G$3+BQ81*(1-$G$3)</f>
        <v>1.6835185419693307E-3</v>
      </c>
      <c r="BR82" s="28">
        <f>외인!BR82</f>
        <v>270401.01</v>
      </c>
      <c r="BS82" s="28">
        <f>시기외!BS82*$G$3+BS81*(1-$G$3)</f>
        <v>-1.1943907692300549E-3</v>
      </c>
      <c r="BT82" s="28">
        <f>외인!BT82</f>
        <v>3386538.71</v>
      </c>
      <c r="BU82" s="28">
        <f>시기외!BU82*$G$3+BU81*(1-$G$3)</f>
        <v>-2.4296619744106759E-3</v>
      </c>
      <c r="BV82" s="28">
        <f>외인!BV82</f>
        <v>442259.01</v>
      </c>
      <c r="BW82" s="28">
        <f>시기외!BW82*$G$3+BW81*(1-$G$3)</f>
        <v>7.7695500528305727E-4</v>
      </c>
      <c r="BX82" s="28">
        <f>외인!BX82</f>
        <v>68337.16</v>
      </c>
      <c r="BY82" s="28">
        <f>시기외!BY82*$G$3+BY81*(1-$G$3)</f>
        <v>-7.3379429006615801E-4</v>
      </c>
      <c r="BZ82" s="28">
        <f>외인!BZ82</f>
        <v>286436.81</v>
      </c>
      <c r="CA82" s="28">
        <f>시기외!CA82*$G$3+CA81*(1-$G$3)</f>
        <v>-3.2682936874527191E-3</v>
      </c>
      <c r="CB82" s="28">
        <f>외인!CB82</f>
        <v>11089.3</v>
      </c>
      <c r="CC82" s="28">
        <f>시기외!CC82*$G$3+CC81*(1-$G$3)</f>
        <v>1.5070819327667038E-4</v>
      </c>
      <c r="CD82" s="28">
        <f>외인!CD82</f>
        <v>23219.01</v>
      </c>
      <c r="CE82" s="28">
        <f>시기외!CE82*$G$3+CE81*(1-$G$3)</f>
        <v>6.0088110246333073E-4</v>
      </c>
      <c r="CF82" s="28">
        <f>외인!CF82</f>
        <v>31156.38</v>
      </c>
      <c r="CG82" s="28">
        <f>시기외!CG82*$G$3+CG81*(1-$G$3)</f>
        <v>1.203120139909997E-3</v>
      </c>
      <c r="CH82" s="28">
        <f>외인!CH82</f>
        <v>62289.25</v>
      </c>
      <c r="CI82" s="28">
        <f>시기외!CI82*$G$3+CI81*(1-$G$3)</f>
        <v>-2.5761430249003197E-4</v>
      </c>
      <c r="CJ82" s="28">
        <f>외인!CJ82</f>
        <v>293152.52</v>
      </c>
      <c r="CK82" s="28">
        <f>시기외!CK82*$G$3+CK81*(1-$G$3)</f>
        <v>4.4144153457798988E-4</v>
      </c>
      <c r="CL82" s="28">
        <f>외인!CL82</f>
        <v>221789.8</v>
      </c>
      <c r="CM82" s="28">
        <f>시기외!CM82*$G$3+CM81*(1-$G$3)</f>
        <v>7.4339353714825249E-4</v>
      </c>
      <c r="CN82" s="28">
        <f>외인!CN82</f>
        <v>103597.81</v>
      </c>
      <c r="CO82" s="28">
        <f>시기외!CO82*$G$3+CO81*(1-$G$3)</f>
        <v>-8.1757758160039143E-4</v>
      </c>
      <c r="CP82" s="28">
        <f>외인!CP82</f>
        <v>129662.12</v>
      </c>
      <c r="CQ82" s="28">
        <f>시기외!CQ82*$G$3+CQ81*(1-$G$3)</f>
        <v>6.9788635287620915E-4</v>
      </c>
      <c r="CR82" s="28">
        <f>외인!CR82</f>
        <v>163999.32999999999</v>
      </c>
      <c r="CS82" s="28">
        <f>시기외!CS82*$G$3+CS81*(1-$G$3)</f>
        <v>-1.3802579077104955E-3</v>
      </c>
      <c r="CT82" s="28">
        <f>외인!CT82</f>
        <v>235662.45</v>
      </c>
      <c r="CU82" s="28">
        <f>시기외!CU82*$G$3+CU81*(1-$G$3)</f>
        <v>-2.7746609507374601E-3</v>
      </c>
      <c r="CV82" s="28">
        <f>외인!CV82</f>
        <v>3386538.71</v>
      </c>
      <c r="CW82" s="28">
        <f>시기외!CW82*$G$3+CW81*(1-$G$3)</f>
        <v>-2.4296619744106759E-3</v>
      </c>
      <c r="CX82" s="28">
        <f>외인!CX82</f>
        <v>218383.69</v>
      </c>
      <c r="CY82" s="28">
        <f>시기외!CY82*$G$3+CY81*(1-$G$3)</f>
        <v>-4.1599263555418108E-3</v>
      </c>
      <c r="CZ82" s="28">
        <f>외인!CZ82</f>
        <v>16929.82</v>
      </c>
      <c r="DA82" s="28">
        <f>시기외!DA82*$G$3+DA81*(1-$G$3)</f>
        <v>1.5317432235196372E-3</v>
      </c>
      <c r="DB82" s="28">
        <f>외인!DB82</f>
        <v>30541.67</v>
      </c>
      <c r="DC82" s="28">
        <f>시기외!DC82*$G$3+DC81*(1-$G$3)</f>
        <v>-8.2044613490212274E-4</v>
      </c>
      <c r="DD82" s="28">
        <f>외인!DD82</f>
        <v>7636.62</v>
      </c>
      <c r="DE82" s="28">
        <f>시기외!DE82*$G$3+DE81*(1-$G$3)</f>
        <v>-7.4163232423393613E-4</v>
      </c>
      <c r="DF82" s="28">
        <f>외인!DF82</f>
        <v>50561.47</v>
      </c>
      <c r="DG82" s="28">
        <f>시기외!DG82*$G$3+DG81*(1-$G$3)</f>
        <v>-6.0480044121434355E-4</v>
      </c>
      <c r="DH82" s="28">
        <f>외인!DH82</f>
        <v>16168.64</v>
      </c>
      <c r="DI82" s="28">
        <f>시기외!DI82*$G$3+DI81*(1-$G$3)</f>
        <v>1.1346252892348431E-3</v>
      </c>
      <c r="DJ82" s="28">
        <f>외인!DJ82</f>
        <v>578381.1</v>
      </c>
      <c r="DK82" s="28">
        <f>시기외!DK82*$G$3+DK81*(1-$G$3)</f>
        <v>-1.1311519193999767E-3</v>
      </c>
      <c r="DL82" s="28">
        <f>외인!DL82</f>
        <v>81027.839999999997</v>
      </c>
      <c r="DM82" s="28">
        <f>시기외!DM82*$G$3+DM81*(1-$G$3)</f>
        <v>-1.3114734321433568E-3</v>
      </c>
      <c r="DN82" s="28">
        <f>외인!DN82</f>
        <v>3386538.71</v>
      </c>
      <c r="DO82" s="28">
        <f>시기외!DO82*$G$3+DO81*(1-$G$3)</f>
        <v>-2.4296619744106759E-3</v>
      </c>
      <c r="DP82" s="28">
        <f>외인!DP82</f>
        <v>64256.02</v>
      </c>
      <c r="DQ82" s="28">
        <f>시기외!DQ82*$G$3+DQ81*(1-$G$3)</f>
        <v>1.888345708125586E-3</v>
      </c>
      <c r="DR82" s="28">
        <f>외인!DR82</f>
        <v>40615.9</v>
      </c>
      <c r="DS82" s="28">
        <f>시기외!DS82*$G$3+DS81*(1-$G$3)</f>
        <v>5.8790536688898849E-4</v>
      </c>
      <c r="DT82" s="28">
        <f>외인!DT82</f>
        <v>133814.81</v>
      </c>
      <c r="DU82" s="28">
        <f>시기외!DU82*$G$3+DU81*(1-$G$3)</f>
        <v>-1.7448297287162465E-3</v>
      </c>
      <c r="DV82" s="28">
        <f>외인!DV82</f>
        <v>29863.68</v>
      </c>
      <c r="DW82" s="28">
        <f>시기외!DW82*$G$3+DW81*(1-$G$3)</f>
        <v>3.1486738388853834E-4</v>
      </c>
      <c r="DX82" s="28">
        <f>외인!DX82</f>
        <v>121426.48</v>
      </c>
      <c r="DY82" s="28">
        <f>시기외!DY82*$G$3+DY81*(1-$G$3)</f>
        <v>2.1518449677177566E-3</v>
      </c>
      <c r="DZ82" s="28">
        <f>외인!DZ82</f>
        <v>6605.59</v>
      </c>
      <c r="EA82" s="28">
        <f>시기외!EA82*$G$3+EA81*(1-$G$3)</f>
        <v>9.2111705129870676E-4</v>
      </c>
      <c r="EB82" s="28">
        <f>외인!EB82</f>
        <v>9455.8700000000008</v>
      </c>
      <c r="EC82" s="28">
        <f>시기외!EC82*$G$3+EC81*(1-$G$3)</f>
        <v>5.708216542185834E-5</v>
      </c>
      <c r="ED82" s="28">
        <f>외인!ED82</f>
        <v>8657.33</v>
      </c>
      <c r="EE82" s="28">
        <f>시기외!EE82*$G$3+EE81*(1-$G$3)</f>
        <v>2.4080559809722276E-3</v>
      </c>
      <c r="EF82" s="28">
        <f>외인!EF82</f>
        <v>188207.92</v>
      </c>
      <c r="EG82" s="28">
        <f>시기외!EG82*$G$3+EG81*(1-$G$3)</f>
        <v>-1.994955276287936E-4</v>
      </c>
      <c r="EH82" s="28">
        <f>외인!EH82</f>
        <v>289278.15999999997</v>
      </c>
      <c r="EI82" s="28">
        <f>시기외!EI82*$G$3+EI81*(1-$G$3)</f>
        <v>6.7134233066343588E-4</v>
      </c>
      <c r="EJ82" s="28">
        <f>외인!EJ82</f>
        <v>92764.5</v>
      </c>
      <c r="EK82" s="28">
        <f>시기외!EK82*$G$3+EK81*(1-$G$3)</f>
        <v>-8.8329175504317853E-5</v>
      </c>
      <c r="EL82" s="28">
        <f>외인!EL82</f>
        <v>25320.720000000001</v>
      </c>
      <c r="EM82" s="28">
        <f>시기외!EM82*$G$3+EM81*(1-$G$3)</f>
        <v>4.0551026408128666E-4</v>
      </c>
      <c r="EN82" s="28">
        <f>외인!EN82</f>
        <v>40615.9</v>
      </c>
      <c r="EO82" s="28">
        <f>시기외!EO82*$G$3+EO81*(1-$G$3)</f>
        <v>5.8790536688898849E-4</v>
      </c>
      <c r="EP82" s="28">
        <f>외인!EP82</f>
        <v>132235.09</v>
      </c>
      <c r="EQ82" s="28">
        <f>시기외!EQ82*$G$3+EQ81*(1-$G$3)</f>
        <v>1.1036051519851178E-3</v>
      </c>
      <c r="ER82" s="28">
        <f>외인!ER82</f>
        <v>9192.99</v>
      </c>
      <c r="ES82" s="28">
        <f>시기외!ES82*$G$3+ES81*(1-$G$3)</f>
        <v>2.7839430348773593E-3</v>
      </c>
      <c r="ET82" s="28">
        <f>외인!ET82</f>
        <v>149617.35999999999</v>
      </c>
      <c r="EU82" s="28">
        <f>시기외!EU82*$G$3+EU81*(1-$G$3)</f>
        <v>-4.1563864914409332E-4</v>
      </c>
      <c r="EV82" s="28">
        <f>외인!EV82</f>
        <v>47644.17</v>
      </c>
      <c r="EW82" s="28">
        <f>시기외!EW82*$G$3+EW81*(1-$G$3)</f>
        <v>1.0801125094123771E-3</v>
      </c>
      <c r="EX82" s="28">
        <f>외인!EX82</f>
        <v>82017.95</v>
      </c>
      <c r="EY82" s="28">
        <f>시기외!EY82*$G$3+EY81*(1-$G$3)</f>
        <v>4.7019022615099522E-4</v>
      </c>
    </row>
    <row r="83" spans="1:155">
      <c r="A83" s="27">
        <f>외인!A83</f>
        <v>46184</v>
      </c>
      <c r="B83" s="28">
        <f>외인!B83</f>
        <v>6164815.2199999997</v>
      </c>
      <c r="C83" s="28">
        <f>시기외!C83*$G$3+C82*(1-$G$3)</f>
        <v>-1.9815504360118042E-3</v>
      </c>
      <c r="D83" s="28">
        <f>외인!D83</f>
        <v>557940.54</v>
      </c>
      <c r="E83" s="28">
        <f>시기외!E83*$G$3+E82*(1-$G$3)</f>
        <v>1.2453502916006894E-3</v>
      </c>
      <c r="F83" s="28">
        <f>외인!F83</f>
        <v>2602176.66</v>
      </c>
      <c r="G83" s="28">
        <f>시기외!G83*$G$3+G82*(1-$G$3)</f>
        <v>-2.4296016542988113E-3</v>
      </c>
      <c r="H83" s="28">
        <f>외인!H83</f>
        <v>277992.96000000002</v>
      </c>
      <c r="I83" s="28">
        <f>시기외!I83*$G$3+I82*(1-$G$3)</f>
        <v>-1.743533274879406E-4</v>
      </c>
      <c r="J83" s="28">
        <f>외인!J83</f>
        <v>40484.61</v>
      </c>
      <c r="K83" s="28">
        <f>시기외!K83*$G$3+K82*(1-$G$3)</f>
        <v>7.998456524355588E-4</v>
      </c>
      <c r="L83" s="28">
        <f>외인!L83</f>
        <v>257623.64</v>
      </c>
      <c r="M83" s="28">
        <f>시기외!M83*$G$3+M82*(1-$G$3)</f>
        <v>-2.3581350565178588E-4</v>
      </c>
      <c r="N83" s="28">
        <f>외인!N83</f>
        <v>268642.36</v>
      </c>
      <c r="O83" s="28">
        <f>시기외!O83*$G$3+O82*(1-$G$3)</f>
        <v>-3.5878148921767226E-3</v>
      </c>
      <c r="P83" s="28">
        <f>외인!P83</f>
        <v>160829.25</v>
      </c>
      <c r="Q83" s="28">
        <f>시기외!Q83*$G$3+Q82*(1-$G$3)</f>
        <v>-4.5706625782722325E-5</v>
      </c>
      <c r="R83" s="28">
        <f>외인!R83</f>
        <v>135501.12</v>
      </c>
      <c r="S83" s="28">
        <f>시기외!S83*$G$3+S82*(1-$G$3)</f>
        <v>-1.1040102938200086E-3</v>
      </c>
      <c r="T83" s="28">
        <f>외인!T83</f>
        <v>7819.3</v>
      </c>
      <c r="U83" s="28">
        <f>시기외!U83*$G$3+U82*(1-$G$3)</f>
        <v>-5.7283803647293415E-4</v>
      </c>
      <c r="V83" s="28">
        <f>외인!V83</f>
        <v>132683.51999999999</v>
      </c>
      <c r="W83" s="28">
        <f>시기외!W83*$G$3+W82*(1-$G$3)</f>
        <v>2.5722039776836358E-3</v>
      </c>
      <c r="X83" s="28">
        <f>외인!X83</f>
        <v>3376274.99</v>
      </c>
      <c r="Y83" s="28">
        <f>시기외!Y83*$G$3+Y82*(1-$G$3)</f>
        <v>-2.611032315850846E-3</v>
      </c>
      <c r="Z83" s="28">
        <f>외인!Z83</f>
        <v>49742.01</v>
      </c>
      <c r="AA83" s="28">
        <f>시기외!AA83*$G$3+AA82*(1-$G$3)</f>
        <v>1.0003564696002606E-3</v>
      </c>
      <c r="AB83" s="28">
        <f>외인!AB83</f>
        <v>194750.43</v>
      </c>
      <c r="AC83" s="28">
        <f>시기외!AC83*$G$3+AC82*(1-$G$3)</f>
        <v>5.7194260800340531E-4</v>
      </c>
      <c r="AD83" s="28">
        <f>외인!AD83</f>
        <v>19541.61</v>
      </c>
      <c r="AE83" s="28">
        <f>시기외!AE83*$G$3+AE82*(1-$G$3)</f>
        <v>4.6324418940979988E-4</v>
      </c>
      <c r="AF83" s="28">
        <f>외인!AF83</f>
        <v>22150.66</v>
      </c>
      <c r="AG83" s="28">
        <f>시기외!AG83*$G$3+AG82*(1-$G$3)</f>
        <v>4.4394883834328786E-4</v>
      </c>
      <c r="AH83" s="28">
        <f>외인!AH83</f>
        <v>194417.14</v>
      </c>
      <c r="AI83" s="28">
        <f>시기외!AI83*$G$3+AI82*(1-$G$3)</f>
        <v>-1.1188396368643839E-3</v>
      </c>
      <c r="AJ83" s="28">
        <f>외인!AJ83</f>
        <v>99247.95</v>
      </c>
      <c r="AK83" s="28">
        <f>시기외!AK83*$G$3+AK82*(1-$G$3)</f>
        <v>-4.0333357995768699E-4</v>
      </c>
      <c r="AL83" s="28">
        <f>외인!AL83</f>
        <v>99568.35</v>
      </c>
      <c r="AM83" s="28">
        <f>시기외!AM83*$G$3+AM82*(1-$G$3)</f>
        <v>-3.869246717688637E-3</v>
      </c>
      <c r="AN83" s="28">
        <f>외인!AN83</f>
        <v>185186.82</v>
      </c>
      <c r="AO83" s="28">
        <f>시기외!AO83*$G$3+AO82*(1-$G$3)</f>
        <v>-3.1216278298252052E-3</v>
      </c>
      <c r="AP83" s="28">
        <f>외인!AP83</f>
        <v>148215.67000000001</v>
      </c>
      <c r="AQ83" s="28">
        <f>시기외!AQ83*$G$3+AQ82*(1-$G$3)</f>
        <v>-4.9432004398960766E-5</v>
      </c>
      <c r="AR83" s="28">
        <f>외인!AR83</f>
        <v>23164.62</v>
      </c>
      <c r="AS83" s="28">
        <f>시기외!AS83*$G$3+AS82*(1-$G$3)</f>
        <v>1.1981905321976044E-3</v>
      </c>
      <c r="AT83" s="28">
        <f>외인!AT83</f>
        <v>103381.6</v>
      </c>
      <c r="AU83" s="28">
        <f>시기외!AU83*$G$3+AU82*(1-$G$3)</f>
        <v>-9.0739435516198532E-3</v>
      </c>
      <c r="AV83" s="28">
        <f>외인!AV83</f>
        <v>43866.73</v>
      </c>
      <c r="AW83" s="28">
        <f>시기외!AW83*$G$3+AW82*(1-$G$3)</f>
        <v>-4.3946648713613515E-4</v>
      </c>
      <c r="AX83" s="28">
        <f>외인!AX83</f>
        <v>56078</v>
      </c>
      <c r="AY83" s="28">
        <f>시기외!AY83*$G$3+AY82*(1-$G$3)</f>
        <v>2.4922661342157253E-3</v>
      </c>
      <c r="AZ83" s="28">
        <f>외인!AZ83</f>
        <v>3647077.8</v>
      </c>
      <c r="BA83" s="28">
        <f>시기외!BA83*$G$3+BA82*(1-$G$3)</f>
        <v>-2.597296726566241E-3</v>
      </c>
      <c r="BB83" s="28">
        <f>외인!BB83</f>
        <v>131531.98000000001</v>
      </c>
      <c r="BC83" s="28">
        <f>시기외!BC83*$G$3+BC82*(1-$G$3)</f>
        <v>7.0391568252657329E-4</v>
      </c>
      <c r="BD83" s="28">
        <f>외인!BD83</f>
        <v>30244.53</v>
      </c>
      <c r="BE83" s="28">
        <f>시기외!BE83*$G$3+BE82*(1-$G$3)</f>
        <v>-5.9538823446178481E-4</v>
      </c>
      <c r="BF83" s="28">
        <f>외인!BF83</f>
        <v>0</v>
      </c>
      <c r="BG83" s="28" t="e">
        <f>시기외!BG83*$G$3+BG82*(1-$G$3)</f>
        <v>#DIV/0!</v>
      </c>
      <c r="BH83" s="28">
        <f>외인!BH83</f>
        <v>98717.35</v>
      </c>
      <c r="BI83" s="28">
        <f>시기외!BI83*$G$3+BI82*(1-$G$3)</f>
        <v>5.1929574751837068E-4</v>
      </c>
      <c r="BJ83" s="28">
        <f>외인!BJ83</f>
        <v>109273.4</v>
      </c>
      <c r="BK83" s="28">
        <f>시기외!BK83*$G$3+BK82*(1-$G$3)</f>
        <v>-3.8930451193993531E-4</v>
      </c>
      <c r="BL83" s="28">
        <f>외인!BL83</f>
        <v>37410.46</v>
      </c>
      <c r="BM83" s="28">
        <f>시기외!BM83*$G$3+BM82*(1-$G$3)</f>
        <v>3.4269944778240509E-4</v>
      </c>
      <c r="BN83" s="28">
        <f>외인!BN83</f>
        <v>42526.27</v>
      </c>
      <c r="BO83" s="28">
        <f>시기외!BO83*$G$3+BO82*(1-$G$3)</f>
        <v>-2.3519164857795322E-4</v>
      </c>
      <c r="BP83" s="28">
        <f>외인!BP83</f>
        <v>63231.19</v>
      </c>
      <c r="BQ83" s="28">
        <f>시기외!BQ83*$G$3+BQ82*(1-$G$3)</f>
        <v>1.6771660762228784E-3</v>
      </c>
      <c r="BR83" s="28">
        <f>외인!BR83</f>
        <v>268870.78999999998</v>
      </c>
      <c r="BS83" s="28">
        <f>시기외!BS83*$G$3+BS82*(1-$G$3)</f>
        <v>-9.2767026656687969E-4</v>
      </c>
      <c r="BT83" s="28">
        <f>외인!BT83</f>
        <v>3417610.62</v>
      </c>
      <c r="BU83" s="28">
        <f>시기외!BU83*$G$3+BU82*(1-$G$3)</f>
        <v>-2.542773452783198E-3</v>
      </c>
      <c r="BV83" s="28">
        <f>외인!BV83</f>
        <v>448031.74</v>
      </c>
      <c r="BW83" s="28">
        <f>시기외!BW83*$G$3+BW82*(1-$G$3)</f>
        <v>7.0736841650917426E-4</v>
      </c>
      <c r="BX83" s="28">
        <f>외인!BX83</f>
        <v>68897.36</v>
      </c>
      <c r="BY83" s="28">
        <f>시기외!BY83*$G$3+BY82*(1-$G$3)</f>
        <v>-6.7351177624106081E-4</v>
      </c>
      <c r="BZ83" s="28">
        <f>외인!BZ83</f>
        <v>284755.17</v>
      </c>
      <c r="CA83" s="28">
        <f>시기외!CA83*$G$3+CA82*(1-$G$3)</f>
        <v>-3.3892431902075963E-3</v>
      </c>
      <c r="CB83" s="28">
        <f>외인!CB83</f>
        <v>11266.48</v>
      </c>
      <c r="CC83" s="28">
        <f>시기외!CC83*$G$3+CC82*(1-$G$3)</f>
        <v>5.5097038908108323E-4</v>
      </c>
      <c r="CD83" s="28">
        <f>외인!CD83</f>
        <v>24617.040000000001</v>
      </c>
      <c r="CE83" s="28">
        <f>시기외!CE83*$G$3+CE82*(1-$G$3)</f>
        <v>8.6635128625232145E-4</v>
      </c>
      <c r="CF83" s="28">
        <f>외인!CF83</f>
        <v>32102.41</v>
      </c>
      <c r="CG83" s="28">
        <f>시기외!CG83*$G$3+CG82*(1-$G$3)</f>
        <v>1.0896704451044423E-3</v>
      </c>
      <c r="CH83" s="28">
        <f>외인!CH83</f>
        <v>63441.51</v>
      </c>
      <c r="CI83" s="28">
        <f>시기외!CI83*$G$3+CI82*(1-$G$3)</f>
        <v>-1.2321202974471866E-4</v>
      </c>
      <c r="CJ83" s="28">
        <f>외인!CJ83</f>
        <v>298790.81</v>
      </c>
      <c r="CK83" s="28">
        <f>시기외!CK83*$G$3+CK82*(1-$G$3)</f>
        <v>4.1938922741149355E-4</v>
      </c>
      <c r="CL83" s="28">
        <f>외인!CL83</f>
        <v>220196.18</v>
      </c>
      <c r="CM83" s="28">
        <f>시기외!CM83*$G$3+CM82*(1-$G$3)</f>
        <v>6.8273963988492383E-4</v>
      </c>
      <c r="CN83" s="28">
        <f>외인!CN83</f>
        <v>103497.52</v>
      </c>
      <c r="CO83" s="28">
        <f>시기외!CO83*$G$3+CO82*(1-$G$3)</f>
        <v>-8.3809497831120055E-4</v>
      </c>
      <c r="CP83" s="28">
        <f>외인!CP83</f>
        <v>132016.04999999999</v>
      </c>
      <c r="CQ83" s="28">
        <f>시기외!CQ83*$G$3+CQ82*(1-$G$3)</f>
        <v>6.9834993327405506E-4</v>
      </c>
      <c r="CR83" s="28">
        <f>외인!CR83</f>
        <v>166266.43</v>
      </c>
      <c r="CS83" s="28">
        <f>시기외!CS83*$G$3+CS82*(1-$G$3)</f>
        <v>-8.5224479896847541E-4</v>
      </c>
      <c r="CT83" s="28">
        <f>외인!CT83</f>
        <v>239583.09</v>
      </c>
      <c r="CU83" s="28">
        <f>시기외!CU83*$G$3+CU82*(1-$G$3)</f>
        <v>-2.3788953511125074E-3</v>
      </c>
      <c r="CV83" s="28">
        <f>외인!CV83</f>
        <v>3417610.62</v>
      </c>
      <c r="CW83" s="28">
        <f>시기외!CW83*$G$3+CW82*(1-$G$3)</f>
        <v>-2.542773452783198E-3</v>
      </c>
      <c r="CX83" s="28">
        <f>외인!CX83</f>
        <v>219792.11</v>
      </c>
      <c r="CY83" s="28">
        <f>시기외!CY83*$G$3+CY82*(1-$G$3)</f>
        <v>-3.8456230657165406E-3</v>
      </c>
      <c r="CZ83" s="28">
        <f>외인!CZ83</f>
        <v>17189.41</v>
      </c>
      <c r="DA83" s="28">
        <f>시기외!DA83*$G$3+DA82*(1-$G$3)</f>
        <v>1.1018742403778191E-3</v>
      </c>
      <c r="DB83" s="28">
        <f>외인!DB83</f>
        <v>30244.53</v>
      </c>
      <c r="DC83" s="28">
        <f>시기외!DC83*$G$3+DC82*(1-$G$3)</f>
        <v>-5.9538823446178481E-4</v>
      </c>
      <c r="DD83" s="28">
        <f>외인!DD83</f>
        <v>7819.3</v>
      </c>
      <c r="DE83" s="28">
        <f>시기외!DE83*$G$3+DE82*(1-$G$3)</f>
        <v>-5.7283803647293415E-4</v>
      </c>
      <c r="DF83" s="28">
        <f>외인!DF83</f>
        <v>50764.31</v>
      </c>
      <c r="DG83" s="28">
        <f>시기외!DG83*$G$3+DG82*(1-$G$3)</f>
        <v>-5.0563241401649014E-4</v>
      </c>
      <c r="DH83" s="28">
        <f>외인!DH83</f>
        <v>17433.87</v>
      </c>
      <c r="DI83" s="28">
        <f>시기외!DI83*$G$3+DI82*(1-$G$3)</f>
        <v>1.3843521821142902E-3</v>
      </c>
      <c r="DJ83" s="28">
        <f>외인!DJ83</f>
        <v>573368.76</v>
      </c>
      <c r="DK83" s="28">
        <f>시기외!DK83*$G$3+DK82*(1-$G$3)</f>
        <v>-1.0807139340131351E-3</v>
      </c>
      <c r="DL83" s="28">
        <f>외인!DL83</f>
        <v>81233.19</v>
      </c>
      <c r="DM83" s="28">
        <f>시기외!DM83*$G$3+DM82*(1-$G$3)</f>
        <v>-1.3531101259944341E-3</v>
      </c>
      <c r="DN83" s="28">
        <f>외인!DN83</f>
        <v>3417610.62</v>
      </c>
      <c r="DO83" s="28">
        <f>시기외!DO83*$G$3+DO82*(1-$G$3)</f>
        <v>-2.542773452783198E-3</v>
      </c>
      <c r="DP83" s="28">
        <f>외인!DP83</f>
        <v>67388.42</v>
      </c>
      <c r="DQ83" s="28">
        <f>시기외!DQ83*$G$3+DQ82*(1-$G$3)</f>
        <v>1.7587351409679636E-3</v>
      </c>
      <c r="DR83" s="28">
        <f>외인!DR83</f>
        <v>41157.17</v>
      </c>
      <c r="DS83" s="28">
        <f>시기외!DS83*$G$3+DS82*(1-$G$3)</f>
        <v>7.1493614958423107E-4</v>
      </c>
      <c r="DT83" s="28">
        <f>외인!DT83</f>
        <v>135501.12</v>
      </c>
      <c r="DU83" s="28">
        <f>시기외!DU83*$G$3+DU82*(1-$G$3)</f>
        <v>-1.1040102938200086E-3</v>
      </c>
      <c r="DV83" s="28">
        <f>외인!DV83</f>
        <v>30443.8</v>
      </c>
      <c r="DW83" s="28">
        <f>시기외!DW83*$G$3+DW82*(1-$G$3)</f>
        <v>3.2843205229581853E-4</v>
      </c>
      <c r="DX83" s="28">
        <f>외인!DX83</f>
        <v>132683.51999999999</v>
      </c>
      <c r="DY83" s="28">
        <f>시기외!DY83*$G$3+DY82*(1-$G$3)</f>
        <v>2.5722039776836358E-3</v>
      </c>
      <c r="DZ83" s="28">
        <f>외인!DZ83</f>
        <v>6741.07</v>
      </c>
      <c r="EA83" s="28">
        <f>시기외!EA83*$G$3+EA82*(1-$G$3)</f>
        <v>7.2691563951648292E-4</v>
      </c>
      <c r="EB83" s="28">
        <f>외인!EB83</f>
        <v>10150.1</v>
      </c>
      <c r="EC83" s="28">
        <f>시기외!EC83*$G$3+EC82*(1-$G$3)</f>
        <v>3.1809680207570856E-4</v>
      </c>
      <c r="ED83" s="28">
        <f>외인!ED83</f>
        <v>8879.64</v>
      </c>
      <c r="EE83" s="28">
        <f>시기외!EE83*$G$3+EE82*(1-$G$3)</f>
        <v>2.3270986065589156E-3</v>
      </c>
      <c r="EF83" s="28">
        <f>외인!EF83</f>
        <v>189383.59</v>
      </c>
      <c r="EG83" s="28">
        <f>시기외!EG83*$G$3+EG82*(1-$G$3)</f>
        <v>-1.9049370861302689E-4</v>
      </c>
      <c r="EH83" s="28">
        <f>외인!EH83</f>
        <v>295848.17</v>
      </c>
      <c r="EI83" s="28">
        <f>시기외!EI83*$G$3+EI82*(1-$G$3)</f>
        <v>5.5408083130911278E-4</v>
      </c>
      <c r="EJ83" s="28">
        <f>외인!EJ83</f>
        <v>94137.84</v>
      </c>
      <c r="EK83" s="28">
        <f>시기외!EK83*$G$3+EK82*(1-$G$3)</f>
        <v>5.1474195302309808E-5</v>
      </c>
      <c r="EL83" s="28">
        <f>외인!EL83</f>
        <v>26741.03</v>
      </c>
      <c r="EM83" s="28">
        <f>시기외!EM83*$G$3+EM82*(1-$G$3)</f>
        <v>6.6587787642654727E-4</v>
      </c>
      <c r="EN83" s="28">
        <f>외인!EN83</f>
        <v>41157.17</v>
      </c>
      <c r="EO83" s="28">
        <f>시기외!EO83*$G$3+EO82*(1-$G$3)</f>
        <v>7.1493614958423107E-4</v>
      </c>
      <c r="EP83" s="28">
        <f>외인!EP83</f>
        <v>131182.57999999999</v>
      </c>
      <c r="EQ83" s="28">
        <f>시기외!EQ83*$G$3+EQ82*(1-$G$3)</f>
        <v>1.1351715252517045E-3</v>
      </c>
      <c r="ER83" s="28">
        <f>외인!ER83</f>
        <v>9845.4699999999993</v>
      </c>
      <c r="ES83" s="28">
        <f>시기외!ES83*$G$3+ES82*(1-$G$3)</f>
        <v>2.4972164390756045E-3</v>
      </c>
      <c r="ET83" s="28">
        <f>외인!ET83</f>
        <v>148215.67000000001</v>
      </c>
      <c r="EU83" s="28">
        <f>시기외!EU83*$G$3+EU82*(1-$G$3)</f>
        <v>-4.9432004398960766E-5</v>
      </c>
      <c r="EV83" s="28">
        <f>외인!EV83</f>
        <v>49742.01</v>
      </c>
      <c r="EW83" s="28">
        <f>시기외!EW83*$G$3+EW82*(1-$G$3)</f>
        <v>1.0003564696002606E-3</v>
      </c>
      <c r="EX83" s="28">
        <f>외인!EX83</f>
        <v>82274.039999999994</v>
      </c>
      <c r="EY83" s="28">
        <f>시기외!EY83*$G$3+EY82*(1-$G$3)</f>
        <v>5.1861292242506428E-4</v>
      </c>
    </row>
    <row r="84" spans="1:155">
      <c r="A84" s="27">
        <f>외인!A84</f>
        <v>46185</v>
      </c>
      <c r="B84" s="28">
        <f>외인!B84</f>
        <v>6450003.9100000001</v>
      </c>
      <c r="C84" s="28">
        <f>시기외!C84*$G$3+C83*(1-$G$3)</f>
        <v>-1.778149532238295E-3</v>
      </c>
      <c r="D84" s="28">
        <f>외인!D84</f>
        <v>575894.67000000004</v>
      </c>
      <c r="E84" s="28">
        <f>시기외!E84*$G$3+E83*(1-$G$3)</f>
        <v>1.5762626746916987E-3</v>
      </c>
      <c r="F84" s="28">
        <f>외인!F84</f>
        <v>2775144.85</v>
      </c>
      <c r="G84" s="28">
        <f>시기외!G84*$G$3+G83*(1-$G$3)</f>
        <v>-2.1790197782418207E-3</v>
      </c>
      <c r="H84" s="28">
        <f>외인!H84</f>
        <v>293390.76</v>
      </c>
      <c r="I84" s="28">
        <f>시기외!I84*$G$3+I83*(1-$G$3)</f>
        <v>-6.0101050600537906E-5</v>
      </c>
      <c r="J84" s="28">
        <f>외인!J84</f>
        <v>39736.53</v>
      </c>
      <c r="K84" s="28">
        <f>시기외!K84*$G$3+K83*(1-$G$3)</f>
        <v>8.51675152845944E-4</v>
      </c>
      <c r="L84" s="28">
        <f>외인!L84</f>
        <v>271671.61</v>
      </c>
      <c r="M84" s="28">
        <f>시기외!M84*$G$3+M83*(1-$G$3)</f>
        <v>-1.901736557665259E-4</v>
      </c>
      <c r="N84" s="28">
        <f>외인!N84</f>
        <v>279765.93</v>
      </c>
      <c r="O84" s="28">
        <f>시기외!O84*$G$3+O83*(1-$G$3)</f>
        <v>-3.418778875324695E-3</v>
      </c>
      <c r="P84" s="28">
        <f>외인!P84</f>
        <v>161877.56</v>
      </c>
      <c r="Q84" s="28">
        <f>시기외!Q84*$G$3+Q83*(1-$G$3)</f>
        <v>-8.6783372489364086E-5</v>
      </c>
      <c r="R84" s="28">
        <f>외인!R84</f>
        <v>140181.64000000001</v>
      </c>
      <c r="S84" s="28">
        <f>시기외!S84*$G$3+S83*(1-$G$3)</f>
        <v>-1.0926576800383218E-4</v>
      </c>
      <c r="T84" s="28">
        <f>외인!T84</f>
        <v>7895.7</v>
      </c>
      <c r="U84" s="28">
        <f>시기외!U84*$G$3+U83*(1-$G$3)</f>
        <v>-3.4500307499771353E-4</v>
      </c>
      <c r="V84" s="28">
        <f>외인!V84</f>
        <v>145064.43</v>
      </c>
      <c r="W84" s="28">
        <f>시기외!W84*$G$3+W83*(1-$G$3)</f>
        <v>3.584226117017056E-3</v>
      </c>
      <c r="X84" s="28">
        <f>외인!X84</f>
        <v>3564626.13</v>
      </c>
      <c r="Y84" s="28">
        <f>시기외!Y84*$G$3+Y83*(1-$G$3)</f>
        <v>-2.3378577392656912E-3</v>
      </c>
      <c r="Z84" s="28">
        <f>외인!Z84</f>
        <v>50186.15</v>
      </c>
      <c r="AA84" s="28">
        <f>시기외!AA84*$G$3+AA83*(1-$G$3)</f>
        <v>9.6849343464300915E-4</v>
      </c>
      <c r="AB84" s="28">
        <f>외인!AB84</f>
        <v>203049.16</v>
      </c>
      <c r="AC84" s="28">
        <f>시기외!AC84*$G$3+AC83*(1-$G$3)</f>
        <v>5.8696552081518205E-4</v>
      </c>
      <c r="AD84" s="28">
        <f>외인!AD84</f>
        <v>20411.36</v>
      </c>
      <c r="AE84" s="28">
        <f>시기외!AE84*$G$3+AE83*(1-$G$3)</f>
        <v>8.8913490066115414E-4</v>
      </c>
      <c r="AF84" s="28">
        <f>외인!AF84</f>
        <v>23409.93</v>
      </c>
      <c r="AG84" s="28">
        <f>시기외!AG84*$G$3+AG83*(1-$G$3)</f>
        <v>3.9253862823686862E-4</v>
      </c>
      <c r="AH84" s="28">
        <f>외인!AH84</f>
        <v>201010.92</v>
      </c>
      <c r="AI84" s="28">
        <f>시기외!AI84*$G$3+AI83*(1-$G$3)</f>
        <v>-1.0747861674244184E-3</v>
      </c>
      <c r="AJ84" s="28">
        <f>외인!AJ84</f>
        <v>104553.89</v>
      </c>
      <c r="AK84" s="28">
        <f>시기외!AK84*$G$3+AK83*(1-$G$3)</f>
        <v>8.6489734015177447E-4</v>
      </c>
      <c r="AL84" s="28">
        <f>외인!AL84</f>
        <v>104799.35</v>
      </c>
      <c r="AM84" s="28">
        <f>시기외!AM84*$G$3+AM83*(1-$G$3)</f>
        <v>-3.3121755276869043E-3</v>
      </c>
      <c r="AN84" s="28">
        <f>외인!AN84</f>
        <v>191558.11</v>
      </c>
      <c r="AO84" s="28">
        <f>시기외!AO84*$G$3+AO83*(1-$G$3)</f>
        <v>-3.1764791289911561E-3</v>
      </c>
      <c r="AP84" s="28">
        <f>외인!AP84</f>
        <v>152385.04</v>
      </c>
      <c r="AQ84" s="28">
        <f>시기외!AQ84*$G$3+AQ83*(1-$G$3)</f>
        <v>-1.8070604752468025E-4</v>
      </c>
      <c r="AR84" s="28">
        <f>외인!AR84</f>
        <v>23912.95</v>
      </c>
      <c r="AS84" s="28">
        <f>시기외!AS84*$G$3+AS83*(1-$G$3)</f>
        <v>1.6450531974582221E-3</v>
      </c>
      <c r="AT84" s="28">
        <f>외인!AT84</f>
        <v>101839.47</v>
      </c>
      <c r="AU84" s="28">
        <f>시기외!AU84*$G$3+AU83*(1-$G$3)</f>
        <v>-7.8254996834163214E-3</v>
      </c>
      <c r="AV84" s="28">
        <f>외인!AV84</f>
        <v>43857.08</v>
      </c>
      <c r="AW84" s="28">
        <f>시기외!AW84*$G$3+AW83*(1-$G$3)</f>
        <v>-3.4737113179749552E-4</v>
      </c>
      <c r="AX84" s="28">
        <f>외인!AX84</f>
        <v>62813.03</v>
      </c>
      <c r="AY84" s="28">
        <f>시기외!AY84*$G$3+AY83*(1-$G$3)</f>
        <v>2.2880292659773105E-3</v>
      </c>
      <c r="AZ84" s="28">
        <f>외인!AZ84</f>
        <v>3828955.24</v>
      </c>
      <c r="BA84" s="28">
        <f>시기외!BA84*$G$3+BA83*(1-$G$3)</f>
        <v>-2.3346646144981236E-3</v>
      </c>
      <c r="BB84" s="28">
        <f>외인!BB84</f>
        <v>136173.21</v>
      </c>
      <c r="BC84" s="28">
        <f>시기외!BC84*$G$3+BC83*(1-$G$3)</f>
        <v>7.3631281730131596E-4</v>
      </c>
      <c r="BD84" s="28">
        <f>외인!BD84</f>
        <v>33392.78</v>
      </c>
      <c r="BE84" s="28">
        <f>시기외!BE84*$G$3+BE83*(1-$G$3)</f>
        <v>-1.5972672399353473E-4</v>
      </c>
      <c r="BF84" s="28">
        <f>외인!BF84</f>
        <v>0</v>
      </c>
      <c r="BG84" s="28" t="e">
        <f>시기외!BG84*$G$3+BG83*(1-$G$3)</f>
        <v>#DIV/0!</v>
      </c>
      <c r="BH84" s="28">
        <f>외인!BH84</f>
        <v>106140.19</v>
      </c>
      <c r="BI84" s="28">
        <f>시기외!BI84*$G$3+BI83*(1-$G$3)</f>
        <v>3.4762417109043809E-4</v>
      </c>
      <c r="BJ84" s="28">
        <f>외인!BJ84</f>
        <v>114985.18</v>
      </c>
      <c r="BK84" s="28">
        <f>시기외!BK84*$G$3+BK83*(1-$G$3)</f>
        <v>-6.6086605637407172E-5</v>
      </c>
      <c r="BL84" s="28">
        <f>외인!BL84</f>
        <v>38476.36</v>
      </c>
      <c r="BM84" s="28">
        <f>시기외!BM84*$G$3+BM83*(1-$G$3)</f>
        <v>3.9181721046267055E-4</v>
      </c>
      <c r="BN84" s="28">
        <f>외인!BN84</f>
        <v>44741.23</v>
      </c>
      <c r="BO84" s="28">
        <f>시기외!BO84*$G$3+BO83*(1-$G$3)</f>
        <v>-1.5781416840137275E-4</v>
      </c>
      <c r="BP84" s="28">
        <f>외인!BP84</f>
        <v>69236.72</v>
      </c>
      <c r="BQ84" s="28">
        <f>시기외!BQ84*$G$3+BQ83*(1-$G$3)</f>
        <v>1.3467467486820944E-3</v>
      </c>
      <c r="BR84" s="28">
        <f>외인!BR84</f>
        <v>278084.90000000002</v>
      </c>
      <c r="BS84" s="28">
        <f>시기외!BS84*$G$3+BS83*(1-$G$3)</f>
        <v>-8.722908906938035E-4</v>
      </c>
      <c r="BT84" s="28">
        <f>외인!BT84</f>
        <v>3798241.64</v>
      </c>
      <c r="BU84" s="28">
        <f>시기외!BU84*$G$3+BU83*(1-$G$3)</f>
        <v>-2.2544214818454151E-3</v>
      </c>
      <c r="BV84" s="28">
        <f>외인!BV84</f>
        <v>304053.31</v>
      </c>
      <c r="BW84" s="28">
        <f>시기외!BW84*$G$3+BW83*(1-$G$3)</f>
        <v>7.4689705735125195E-4</v>
      </c>
      <c r="BX84" s="28">
        <f>외인!BX84</f>
        <v>72384.61</v>
      </c>
      <c r="BY84" s="28">
        <f>시기외!BY84*$G$3+BY83*(1-$G$3)</f>
        <v>-4.1125482314305903E-4</v>
      </c>
      <c r="BZ84" s="28">
        <f>외인!BZ84</f>
        <v>296357.46000000002</v>
      </c>
      <c r="CA84" s="28">
        <f>시기외!CA84*$G$3+CA83*(1-$G$3)</f>
        <v>-3.2272104346540522E-3</v>
      </c>
      <c r="CB84" s="28">
        <f>외인!CB84</f>
        <v>11228.33</v>
      </c>
      <c r="CC84" s="28">
        <f>시기외!CC84*$G$3+CC83*(1-$G$3)</f>
        <v>7.269472762689677E-4</v>
      </c>
      <c r="CD84" s="28">
        <f>외인!CD84</f>
        <v>25158.99</v>
      </c>
      <c r="CE84" s="28">
        <f>시기외!CE84*$G$3+CE83*(1-$G$3)</f>
        <v>1.3694500969187195E-3</v>
      </c>
      <c r="CF84" s="28">
        <f>외인!CF84</f>
        <v>31630.47</v>
      </c>
      <c r="CG84" s="28">
        <f>시기외!CG84*$G$3+CG83*(1-$G$3)</f>
        <v>1.0705710994235568E-3</v>
      </c>
      <c r="CH84" s="28">
        <f>외인!CH84</f>
        <v>63742.6</v>
      </c>
      <c r="CI84" s="28">
        <f>시기외!CI84*$G$3+CI83*(1-$G$3)</f>
        <v>-3.0160250757629704E-5</v>
      </c>
      <c r="CJ84" s="28">
        <f>외인!CJ84</f>
        <v>298449.78000000003</v>
      </c>
      <c r="CK84" s="28">
        <f>시기외!CK84*$G$3+CK83*(1-$G$3)</f>
        <v>3.7420362112736025E-4</v>
      </c>
      <c r="CL84" s="28">
        <f>외인!CL84</f>
        <v>228688.44</v>
      </c>
      <c r="CM84" s="28">
        <f>시기외!CM84*$G$3+CM83*(1-$G$3)</f>
        <v>7.2229317584486259E-4</v>
      </c>
      <c r="CN84" s="28">
        <f>외인!CN84</f>
        <v>107492.76</v>
      </c>
      <c r="CO84" s="28">
        <f>시기외!CO84*$G$3+CO83*(1-$G$3)</f>
        <v>-7.1535448667850313E-4</v>
      </c>
      <c r="CP84" s="28">
        <f>외인!CP84</f>
        <v>136636.26</v>
      </c>
      <c r="CQ84" s="28">
        <f>시기외!CQ84*$G$3+CQ83*(1-$G$3)</f>
        <v>7.313404743322391E-4</v>
      </c>
      <c r="CR84" s="28">
        <f>외인!CR84</f>
        <v>171240.16</v>
      </c>
      <c r="CS84" s="28">
        <f>시기외!CS84*$G$3+CS83*(1-$G$3)</f>
        <v>-2.5283381170104237E-5</v>
      </c>
      <c r="CT84" s="28">
        <f>외인!CT84</f>
        <v>225791.43</v>
      </c>
      <c r="CU84" s="28">
        <f>시기외!CU84*$G$3+CU83*(1-$G$3)</f>
        <v>-2.3409882210690897E-3</v>
      </c>
      <c r="CV84" s="28">
        <f>외인!CV84</f>
        <v>3798241.64</v>
      </c>
      <c r="CW84" s="28">
        <f>시기외!CW84*$G$3+CW83*(1-$G$3)</f>
        <v>-2.2544214818454151E-3</v>
      </c>
      <c r="CX84" s="28">
        <f>외인!CX84</f>
        <v>223501.94</v>
      </c>
      <c r="CY84" s="28">
        <f>시기외!CY84*$G$3+CY83*(1-$G$3)</f>
        <v>-3.3070806980158777E-3</v>
      </c>
      <c r="CZ84" s="28">
        <f>외인!CZ84</f>
        <v>17411.27</v>
      </c>
      <c r="DA84" s="28">
        <f>시기외!DA84*$G$3+DA83*(1-$G$3)</f>
        <v>1.0056940085265472E-3</v>
      </c>
      <c r="DB84" s="28">
        <f>외인!DB84</f>
        <v>33392.78</v>
      </c>
      <c r="DC84" s="28">
        <f>시기외!DC84*$G$3+DC83*(1-$G$3)</f>
        <v>-1.5972672399353473E-4</v>
      </c>
      <c r="DD84" s="28">
        <f>외인!DD84</f>
        <v>7895.7</v>
      </c>
      <c r="DE84" s="28">
        <f>시기외!DE84*$G$3+DE83*(1-$G$3)</f>
        <v>-3.4500307499771353E-4</v>
      </c>
      <c r="DF84" s="28">
        <f>외인!DF84</f>
        <v>53795.26</v>
      </c>
      <c r="DG84" s="28">
        <f>시기외!DG84*$G$3+DG83*(1-$G$3)</f>
        <v>-1.8532787938921929E-4</v>
      </c>
      <c r="DH84" s="28">
        <f>외인!DH84</f>
        <v>17716.09</v>
      </c>
      <c r="DI84" s="28">
        <f>시기외!DI84*$G$3+DI83*(1-$G$3)</f>
        <v>1.7443438589543122E-3</v>
      </c>
      <c r="DJ84" s="28">
        <f>외인!DJ84</f>
        <v>597019.92000000004</v>
      </c>
      <c r="DK84" s="28">
        <f>시기외!DK84*$G$3+DK83*(1-$G$3)</f>
        <v>-1.0955729288926444E-3</v>
      </c>
      <c r="DL84" s="28">
        <f>외인!DL84</f>
        <v>84563.8</v>
      </c>
      <c r="DM84" s="28">
        <f>시기외!DM84*$G$3+DM83*(1-$G$3)</f>
        <v>-1.2181839899835748E-3</v>
      </c>
      <c r="DN84" s="28">
        <f>외인!DN84</f>
        <v>3798241.64</v>
      </c>
      <c r="DO84" s="28">
        <f>시기외!DO84*$G$3+DO83*(1-$G$3)</f>
        <v>-2.2544214818454151E-3</v>
      </c>
      <c r="DP84" s="28">
        <f>외인!DP84</f>
        <v>66109.61</v>
      </c>
      <c r="DQ84" s="28">
        <f>시기외!DQ84*$G$3+DQ83*(1-$G$3)</f>
        <v>1.5410330683443849E-3</v>
      </c>
      <c r="DR84" s="28">
        <f>외인!DR84</f>
        <v>40520.81</v>
      </c>
      <c r="DS84" s="28">
        <f>시기외!DS84*$G$3+DS83*(1-$G$3)</f>
        <v>7.3536329124899275E-4</v>
      </c>
      <c r="DT84" s="28">
        <f>외인!DT84</f>
        <v>140181.64000000001</v>
      </c>
      <c r="DU84" s="28">
        <f>시기외!DU84*$G$3+DU83*(1-$G$3)</f>
        <v>-1.0926576800383218E-4</v>
      </c>
      <c r="DV84" s="28">
        <f>외인!DV84</f>
        <v>30723.47</v>
      </c>
      <c r="DW84" s="28">
        <f>시기외!DW84*$G$3+DW83*(1-$G$3)</f>
        <v>3.8361125465630403E-4</v>
      </c>
      <c r="DX84" s="28">
        <f>외인!DX84</f>
        <v>145064.43</v>
      </c>
      <c r="DY84" s="28">
        <f>시기외!DY84*$G$3+DY83*(1-$G$3)</f>
        <v>3.584226117017056E-3</v>
      </c>
      <c r="DZ84" s="28">
        <f>외인!DZ84</f>
        <v>6862.9</v>
      </c>
      <c r="EA84" s="28">
        <f>시기외!EA84*$G$3+EA83*(1-$G$3)</f>
        <v>5.7271418974950462E-4</v>
      </c>
      <c r="EB84" s="28">
        <f>외인!EB84</f>
        <v>10189.74</v>
      </c>
      <c r="EC84" s="28">
        <f>시기외!EC84*$G$3+EC83*(1-$G$3)</f>
        <v>6.2909856677714163E-4</v>
      </c>
      <c r="ED84" s="28">
        <f>외인!ED84</f>
        <v>9139.93</v>
      </c>
      <c r="EE84" s="28">
        <f>시기외!EE84*$G$3+EE83*(1-$G$3)</f>
        <v>2.4116049200301596E-3</v>
      </c>
      <c r="EF84" s="28">
        <f>외인!EF84</f>
        <v>191119.47</v>
      </c>
      <c r="EG84" s="28">
        <f>시기외!EG84*$G$3+EG83*(1-$G$3)</f>
        <v>-1.5336263949415735E-4</v>
      </c>
      <c r="EH84" s="28">
        <f>외인!EH84</f>
        <v>141721.65</v>
      </c>
      <c r="EI84" s="28">
        <f>시기외!EI84*$G$3+EI83*(1-$G$3)</f>
        <v>4.6136903197298822E-4</v>
      </c>
      <c r="EJ84" s="28">
        <f>외인!EJ84</f>
        <v>93803.19</v>
      </c>
      <c r="EK84" s="28">
        <f>시기외!EK84*$G$3+EK83*(1-$G$3)</f>
        <v>1.499316575993077E-4</v>
      </c>
      <c r="EL84" s="28">
        <f>외인!EL84</f>
        <v>27346.75</v>
      </c>
      <c r="EM84" s="28">
        <f>시기외!EM84*$G$3+EM83*(1-$G$3)</f>
        <v>1.1490201099380944E-3</v>
      </c>
      <c r="EN84" s="28">
        <f>외인!EN84</f>
        <v>40520.81</v>
      </c>
      <c r="EO84" s="28">
        <f>시기외!EO84*$G$3+EO83*(1-$G$3)</f>
        <v>7.3536329124899275E-4</v>
      </c>
      <c r="EP84" s="28">
        <f>외인!EP84</f>
        <v>139019.01999999999</v>
      </c>
      <c r="EQ84" s="28">
        <f>시기외!EQ84*$G$3+EQ83*(1-$G$3)</f>
        <v>1.2838944698117122E-3</v>
      </c>
      <c r="ER84" s="28">
        <f>외인!ER84</f>
        <v>10544.26</v>
      </c>
      <c r="ES84" s="28">
        <f>시기외!ES84*$G$3+ES83*(1-$G$3)</f>
        <v>2.8275266755325478E-3</v>
      </c>
      <c r="ET84" s="28">
        <f>외인!ET84</f>
        <v>152385.04</v>
      </c>
      <c r="EU84" s="28">
        <f>시기외!EU84*$G$3+EU83*(1-$G$3)</f>
        <v>-1.8070604752468025E-4</v>
      </c>
      <c r="EV84" s="28">
        <f>외인!EV84</f>
        <v>50186.15</v>
      </c>
      <c r="EW84" s="28">
        <f>시기외!EW84*$G$3+EW83*(1-$G$3)</f>
        <v>9.6849343464300915E-4</v>
      </c>
      <c r="EX84" s="28">
        <f>외인!EX84</f>
        <v>86450.11</v>
      </c>
      <c r="EY84" s="28">
        <f>시기외!EY84*$G$3+EY83*(1-$G$3)</f>
        <v>5.8994949724070823E-4</v>
      </c>
    </row>
    <row r="85" spans="1:155">
      <c r="A85" s="27">
        <f>외인!A85</f>
        <v>46188</v>
      </c>
      <c r="B85" s="28">
        <f>외인!B85</f>
        <v>6784811.9400000004</v>
      </c>
      <c r="C85" s="28">
        <f>시기외!C85*$G$3+C84*(1-$G$3)</f>
        <v>-1.5215710204432079E-3</v>
      </c>
      <c r="D85" s="28">
        <f>외인!D85</f>
        <v>580090.86</v>
      </c>
      <c r="E85" s="28">
        <f>시기외!E85*$G$3+E84*(1-$G$3)</f>
        <v>1.6533393083158739E-3</v>
      </c>
      <c r="F85" s="28">
        <f>외인!F85</f>
        <v>2907745.71</v>
      </c>
      <c r="G85" s="28">
        <f>시기외!G85*$G$3+G84*(1-$G$3)</f>
        <v>-1.8677760017971464E-3</v>
      </c>
      <c r="H85" s="28">
        <f>외인!H85</f>
        <v>308133.46999999997</v>
      </c>
      <c r="I85" s="28">
        <f>시기외!I85*$G$3+I84*(1-$G$3)</f>
        <v>5.3795220125256208E-5</v>
      </c>
      <c r="J85" s="28">
        <f>외인!J85</f>
        <v>40898</v>
      </c>
      <c r="K85" s="28">
        <f>시기외!K85*$G$3+K84*(1-$G$3)</f>
        <v>9.3344777892473136E-4</v>
      </c>
      <c r="L85" s="28">
        <f>외인!L85</f>
        <v>285412.78000000003</v>
      </c>
      <c r="M85" s="28">
        <f>시기외!M85*$G$3+M84*(1-$G$3)</f>
        <v>-1.3911778246390507E-4</v>
      </c>
      <c r="N85" s="28">
        <f>외인!N85</f>
        <v>294010.28999999998</v>
      </c>
      <c r="O85" s="28">
        <f>시기외!O85*$G$3+O84*(1-$G$3)</f>
        <v>-3.0449478104951208E-3</v>
      </c>
      <c r="P85" s="28">
        <f>외인!P85</f>
        <v>165473.63</v>
      </c>
      <c r="Q85" s="28">
        <f>시기외!Q85*$G$3+Q84*(1-$G$3)</f>
        <v>-4.9119588682419504E-5</v>
      </c>
      <c r="R85" s="28">
        <f>외인!R85</f>
        <v>142757.63</v>
      </c>
      <c r="S85" s="28">
        <f>시기외!S85*$G$3+S84*(1-$G$3)</f>
        <v>4.3740761670442603E-5</v>
      </c>
      <c r="T85" s="28">
        <f>외인!T85</f>
        <v>8062.1</v>
      </c>
      <c r="U85" s="28">
        <f>시기외!U85*$G$3+U84*(1-$G$3)</f>
        <v>-4.7477057421856366E-5</v>
      </c>
      <c r="V85" s="28">
        <f>외인!V85</f>
        <v>143331.96</v>
      </c>
      <c r="W85" s="28">
        <f>시기외!W85*$G$3+W84*(1-$G$3)</f>
        <v>4.2215157783091484E-3</v>
      </c>
      <c r="X85" s="28">
        <f>외인!X85</f>
        <v>3744974.25</v>
      </c>
      <c r="Y85" s="28">
        <f>시기외!Y85*$G$3+Y84*(1-$G$3)</f>
        <v>-2.0121191522590471E-3</v>
      </c>
      <c r="Z85" s="28">
        <f>외인!Z85</f>
        <v>51610.68</v>
      </c>
      <c r="AA85" s="28">
        <f>시기외!AA85*$G$3+AA84*(1-$G$3)</f>
        <v>9.3536193569010537E-4</v>
      </c>
      <c r="AB85" s="28">
        <f>외인!AB85</f>
        <v>213018.21</v>
      </c>
      <c r="AC85" s="28">
        <f>시기외!AC85*$G$3+AC84*(1-$G$3)</f>
        <v>7.9317805030465786E-4</v>
      </c>
      <c r="AD85" s="28">
        <f>외인!AD85</f>
        <v>22582.53</v>
      </c>
      <c r="AE85" s="28">
        <f>시기외!AE85*$G$3+AE84*(1-$G$3)</f>
        <v>2.352083910917329E-3</v>
      </c>
      <c r="AF85" s="28">
        <f>외인!AF85</f>
        <v>24731.439999999999</v>
      </c>
      <c r="AG85" s="28">
        <f>시기외!AG85*$G$3+AG84*(1-$G$3)</f>
        <v>4.4268939533318613E-4</v>
      </c>
      <c r="AH85" s="28">
        <f>외인!AH85</f>
        <v>217555.64</v>
      </c>
      <c r="AI85" s="28">
        <f>시기외!AI85*$G$3+AI84*(1-$G$3)</f>
        <v>-9.6624750187295372E-4</v>
      </c>
      <c r="AJ85" s="28">
        <f>외인!AJ85</f>
        <v>103896.48</v>
      </c>
      <c r="AK85" s="28">
        <f>시기외!AK85*$G$3+AK84*(1-$G$3)</f>
        <v>1.045165845875146E-3</v>
      </c>
      <c r="AL85" s="28">
        <f>외인!AL85</f>
        <v>110691.78</v>
      </c>
      <c r="AM85" s="28">
        <f>시기외!AM85*$G$3+AM84*(1-$G$3)</f>
        <v>-2.6571194447481032E-3</v>
      </c>
      <c r="AN85" s="28">
        <f>외인!AN85</f>
        <v>200007.62</v>
      </c>
      <c r="AO85" s="28">
        <f>시기외!AO85*$G$3+AO84*(1-$G$3)</f>
        <v>-3.0046471907347774E-3</v>
      </c>
      <c r="AP85" s="28">
        <f>외인!AP85</f>
        <v>166440.62</v>
      </c>
      <c r="AQ85" s="28">
        <f>시기외!AQ85*$G$3+AQ84*(1-$G$3)</f>
        <v>-2.8202485503900604E-4</v>
      </c>
      <c r="AR85" s="28">
        <f>외인!AR85</f>
        <v>25698.06</v>
      </c>
      <c r="AS85" s="28">
        <f>시기외!AS85*$G$3+AS84*(1-$G$3)</f>
        <v>2.9130646542256367E-3</v>
      </c>
      <c r="AT85" s="28">
        <f>외인!AT85</f>
        <v>105658.49</v>
      </c>
      <c r="AU85" s="28">
        <f>시기외!AU85*$G$3+AU84*(1-$G$3)</f>
        <v>-6.7602964407729033E-3</v>
      </c>
      <c r="AV85" s="28">
        <f>외인!AV85</f>
        <v>43966.03</v>
      </c>
      <c r="AW85" s="28">
        <f>시기외!AW85*$G$3+AW84*(1-$G$3)</f>
        <v>-3.2640204200163887E-4</v>
      </c>
      <c r="AX85" s="28">
        <f>외인!AX85</f>
        <v>62608.41</v>
      </c>
      <c r="AY85" s="28">
        <f>시기외!AY85*$G$3+AY84*(1-$G$3)</f>
        <v>1.4140255870262251E-3</v>
      </c>
      <c r="AZ85" s="28">
        <f>외인!AZ85</f>
        <v>4036764.93</v>
      </c>
      <c r="BA85" s="28">
        <f>시기외!BA85*$G$3+BA84*(1-$G$3)</f>
        <v>-1.9949359001327051E-3</v>
      </c>
      <c r="BB85" s="28">
        <f>외인!BB85</f>
        <v>145408.88</v>
      </c>
      <c r="BC85" s="28">
        <f>시기외!BC85*$G$3+BC84*(1-$G$3)</f>
        <v>7.7497681711139106E-4</v>
      </c>
      <c r="BD85" s="28">
        <f>외인!BD85</f>
        <v>34751.5</v>
      </c>
      <c r="BE85" s="28">
        <f>시기외!BE85*$G$3+BE84*(1-$G$3)</f>
        <v>1.0187014453725955E-4</v>
      </c>
      <c r="BF85" s="28">
        <f>외인!BF85</f>
        <v>0</v>
      </c>
      <c r="BG85" s="28" t="e">
        <f>시기외!BG85*$G$3+BG84*(1-$G$3)</f>
        <v>#DIV/0!</v>
      </c>
      <c r="BH85" s="28">
        <f>외인!BH85</f>
        <v>112421.29</v>
      </c>
      <c r="BI85" s="28">
        <f>시기외!BI85*$G$3+BI84*(1-$G$3)</f>
        <v>2.3267146096399825E-4</v>
      </c>
      <c r="BJ85" s="28">
        <f>외인!BJ85</f>
        <v>119818.19</v>
      </c>
      <c r="BK85" s="28">
        <f>시기외!BK85*$G$3+BK84*(1-$G$3)</f>
        <v>2.5116120183171032E-4</v>
      </c>
      <c r="BL85" s="28">
        <f>외인!BL85</f>
        <v>39620.15</v>
      </c>
      <c r="BM85" s="28">
        <f>시기외!BM85*$G$3+BM84*(1-$G$3)</f>
        <v>3.8846283085411056E-4</v>
      </c>
      <c r="BN85" s="28">
        <f>외인!BN85</f>
        <v>46537.47</v>
      </c>
      <c r="BO85" s="28">
        <f>시기외!BO85*$G$3+BO84*(1-$G$3)</f>
        <v>-8.4443110536837975E-5</v>
      </c>
      <c r="BP85" s="28">
        <f>외인!BP85</f>
        <v>70504.45</v>
      </c>
      <c r="BQ85" s="28">
        <f>시기외!BQ85*$G$3+BQ84*(1-$G$3)</f>
        <v>5.0832364466281334E-4</v>
      </c>
      <c r="BR85" s="28">
        <f>외인!BR85</f>
        <v>298811.87</v>
      </c>
      <c r="BS85" s="28">
        <f>시기외!BS85*$G$3+BS84*(1-$G$3)</f>
        <v>-7.653849984540417E-4</v>
      </c>
      <c r="BT85" s="28">
        <f>외인!BT85</f>
        <v>3984884.08</v>
      </c>
      <c r="BU85" s="28">
        <f>시기외!BU85*$G$3+BU84*(1-$G$3)</f>
        <v>-1.9331227514223592E-3</v>
      </c>
      <c r="BV85" s="28">
        <f>외인!BV85</f>
        <v>316439.26</v>
      </c>
      <c r="BW85" s="28">
        <f>시기외!BW85*$G$3+BW84*(1-$G$3)</f>
        <v>7.2789350653520849E-4</v>
      </c>
      <c r="BX85" s="28">
        <f>외인!BX85</f>
        <v>76576.08</v>
      </c>
      <c r="BY85" s="28">
        <f>시기외!BY85*$G$3+BY84*(1-$G$3)</f>
        <v>1.8572268298275166E-4</v>
      </c>
      <c r="BZ85" s="28">
        <f>외인!BZ85</f>
        <v>310699.40000000002</v>
      </c>
      <c r="CA85" s="28">
        <f>시기외!CA85*$G$3+CA84*(1-$G$3)</f>
        <v>-2.8828497163120676E-3</v>
      </c>
      <c r="CB85" s="28">
        <f>외인!CB85</f>
        <v>11433.33</v>
      </c>
      <c r="CC85" s="28">
        <f>시기외!CC85*$G$3+CC84*(1-$G$3)</f>
        <v>8.6431316378737929E-4</v>
      </c>
      <c r="CD85" s="28">
        <f>외인!CD85</f>
        <v>24913.74</v>
      </c>
      <c r="CE85" s="28">
        <f>시기외!CE85*$G$3+CE84*(1-$G$3)</f>
        <v>1.5888031146782259E-3</v>
      </c>
      <c r="CF85" s="28">
        <f>외인!CF85</f>
        <v>31739.81</v>
      </c>
      <c r="CG85" s="28">
        <f>시기외!CG85*$G$3+CG84*(1-$G$3)</f>
        <v>1.0317956102329023E-3</v>
      </c>
      <c r="CH85" s="28">
        <f>외인!CH85</f>
        <v>63937.919999999998</v>
      </c>
      <c r="CI85" s="28">
        <f>시기외!CI85*$G$3+CI84*(1-$G$3)</f>
        <v>7.4685176576400034E-6</v>
      </c>
      <c r="CJ85" s="28">
        <f>외인!CJ85</f>
        <v>303381.81</v>
      </c>
      <c r="CK85" s="28">
        <f>시기외!CK85*$G$3+CK84*(1-$G$3)</f>
        <v>3.1971702607196795E-4</v>
      </c>
      <c r="CL85" s="28">
        <f>외인!CL85</f>
        <v>238649.45</v>
      </c>
      <c r="CM85" s="28">
        <f>시기외!CM85*$G$3+CM84*(1-$G$3)</f>
        <v>9.4721601743459258E-4</v>
      </c>
      <c r="CN85" s="28">
        <f>외인!CN85</f>
        <v>109006.85</v>
      </c>
      <c r="CO85" s="28">
        <f>시기외!CO85*$G$3+CO84*(1-$G$3)</f>
        <v>-5.2352668414740514E-4</v>
      </c>
      <c r="CP85" s="28">
        <f>외인!CP85</f>
        <v>145887.19</v>
      </c>
      <c r="CQ85" s="28">
        <f>시기외!CQ85*$G$3+CQ84*(1-$G$3)</f>
        <v>7.7100947449642025E-4</v>
      </c>
      <c r="CR85" s="28">
        <f>외인!CR85</f>
        <v>173661.67</v>
      </c>
      <c r="CS85" s="28">
        <f>시기외!CS85*$G$3+CS84*(1-$G$3)</f>
        <v>8.5879499015034232E-5</v>
      </c>
      <c r="CT85" s="28">
        <f>외인!CT85</f>
        <v>251261.58</v>
      </c>
      <c r="CU85" s="28">
        <f>시기외!CU85*$G$3+CU84*(1-$G$3)</f>
        <v>-1.8441781151123909E-3</v>
      </c>
      <c r="CV85" s="28">
        <f>외인!CV85</f>
        <v>3984884.08</v>
      </c>
      <c r="CW85" s="28">
        <f>시기외!CW85*$G$3+CW84*(1-$G$3)</f>
        <v>-1.9331227514223592E-3</v>
      </c>
      <c r="CX85" s="28">
        <f>외인!CX85</f>
        <v>234786.7</v>
      </c>
      <c r="CY85" s="28">
        <f>시기외!CY85*$G$3+CY84*(1-$G$3)</f>
        <v>-2.9309562846517186E-3</v>
      </c>
      <c r="CZ85" s="28">
        <f>외인!CZ85</f>
        <v>17593.73</v>
      </c>
      <c r="DA85" s="28">
        <f>시기외!DA85*$G$3+DA84*(1-$G$3)</f>
        <v>8.4345169179357322E-4</v>
      </c>
      <c r="DB85" s="28">
        <f>외인!DB85</f>
        <v>34751.5</v>
      </c>
      <c r="DC85" s="28">
        <f>시기외!DC85*$G$3+DC84*(1-$G$3)</f>
        <v>1.0187014453725955E-4</v>
      </c>
      <c r="DD85" s="28">
        <f>외인!DD85</f>
        <v>8062.1</v>
      </c>
      <c r="DE85" s="28">
        <f>시기외!DE85*$G$3+DE84*(1-$G$3)</f>
        <v>-4.7477057421856366E-5</v>
      </c>
      <c r="DF85" s="28">
        <f>외인!DF85</f>
        <v>57326.54</v>
      </c>
      <c r="DG85" s="28">
        <f>시기외!DG85*$G$3+DG84*(1-$G$3)</f>
        <v>5.548158282223291E-4</v>
      </c>
      <c r="DH85" s="28">
        <f>외인!DH85</f>
        <v>17384.2</v>
      </c>
      <c r="DI85" s="28">
        <f>시기외!DI85*$G$3+DI84*(1-$G$3)</f>
        <v>1.6777579979396372E-3</v>
      </c>
      <c r="DJ85" s="28">
        <f>외인!DJ85</f>
        <v>640389.46</v>
      </c>
      <c r="DK85" s="28">
        <f>시기외!DK85*$G$3+DK84*(1-$G$3)</f>
        <v>-1.0120003824362622E-3</v>
      </c>
      <c r="DL85" s="28">
        <f>외인!DL85</f>
        <v>85608.5</v>
      </c>
      <c r="DM85" s="28">
        <f>시기외!DM85*$G$3+DM84*(1-$G$3)</f>
        <v>-9.9871098814468683E-4</v>
      </c>
      <c r="DN85" s="28">
        <f>외인!DN85</f>
        <v>3984884.08</v>
      </c>
      <c r="DO85" s="28">
        <f>시기외!DO85*$G$3+DO84*(1-$G$3)</f>
        <v>-1.9331227514223592E-3</v>
      </c>
      <c r="DP85" s="28">
        <f>외인!DP85</f>
        <v>67241.75</v>
      </c>
      <c r="DQ85" s="28">
        <f>시기외!DQ85*$G$3+DQ84*(1-$G$3)</f>
        <v>1.3593195888850036E-3</v>
      </c>
      <c r="DR85" s="28">
        <f>외인!DR85</f>
        <v>41519.730000000003</v>
      </c>
      <c r="DS85" s="28">
        <f>시기외!DS85*$G$3+DS84*(1-$G$3)</f>
        <v>7.6611017377533513E-4</v>
      </c>
      <c r="DT85" s="28">
        <f>외인!DT85</f>
        <v>142757.63</v>
      </c>
      <c r="DU85" s="28">
        <f>시기외!DU85*$G$3+DU84*(1-$G$3)</f>
        <v>4.3740761670442603E-5</v>
      </c>
      <c r="DV85" s="28">
        <f>외인!DV85</f>
        <v>30562.61</v>
      </c>
      <c r="DW85" s="28">
        <f>시기외!DW85*$G$3+DW84*(1-$G$3)</f>
        <v>2.872936593096153E-4</v>
      </c>
      <c r="DX85" s="28">
        <f>외인!DX85</f>
        <v>143331.96</v>
      </c>
      <c r="DY85" s="28">
        <f>시기외!DY85*$G$3+DY84*(1-$G$3)</f>
        <v>4.2215157783091484E-3</v>
      </c>
      <c r="DZ85" s="28">
        <f>외인!DZ85</f>
        <v>6888.8</v>
      </c>
      <c r="EA85" s="28">
        <f>시기외!EA85*$G$3+EA84*(1-$G$3)</f>
        <v>3.510542040794228E-4</v>
      </c>
      <c r="EB85" s="28">
        <f>외인!EB85</f>
        <v>10123.51</v>
      </c>
      <c r="EC85" s="28">
        <f>시기외!EC85*$G$3+EC84*(1-$G$3)</f>
        <v>7.6224354497064209E-4</v>
      </c>
      <c r="ED85" s="28">
        <f>외인!ED85</f>
        <v>9179.9</v>
      </c>
      <c r="EE85" s="28">
        <f>시기외!EE85*$G$3+EE84*(1-$G$3)</f>
        <v>2.1354448478090801E-3</v>
      </c>
      <c r="EF85" s="28">
        <f>외인!EF85</f>
        <v>194850.51</v>
      </c>
      <c r="EG85" s="28">
        <f>시기외!EG85*$G$3+EG84*(1-$G$3)</f>
        <v>-1.2586006564101556E-4</v>
      </c>
      <c r="EH85" s="28">
        <f>외인!EH85</f>
        <v>151249.1</v>
      </c>
      <c r="EI85" s="28">
        <f>시기외!EI85*$G$3+EI84*(1-$G$3)</f>
        <v>3.6819451609280664E-4</v>
      </c>
      <c r="EJ85" s="28">
        <f>외인!EJ85</f>
        <v>95030.52</v>
      </c>
      <c r="EK85" s="28">
        <f>시기외!EK85*$G$3+EK84*(1-$G$3)</f>
        <v>2.2246206736641091E-4</v>
      </c>
      <c r="EL85" s="28">
        <f>외인!EL85</f>
        <v>27101.23</v>
      </c>
      <c r="EM85" s="28">
        <f>시기외!EM85*$G$3+EM84*(1-$G$3)</f>
        <v>1.373081139503868E-3</v>
      </c>
      <c r="EN85" s="28">
        <f>외인!EN85</f>
        <v>41519.730000000003</v>
      </c>
      <c r="EO85" s="28">
        <f>시기외!EO85*$G$3+EO84*(1-$G$3)</f>
        <v>7.6611017377533513E-4</v>
      </c>
      <c r="EP85" s="28">
        <f>외인!EP85</f>
        <v>142008.12</v>
      </c>
      <c r="EQ85" s="28">
        <f>시기외!EQ85*$G$3+EQ84*(1-$G$3)</f>
        <v>1.3258060060768887E-3</v>
      </c>
      <c r="ER85" s="28">
        <f>외인!ER85</f>
        <v>9811.75</v>
      </c>
      <c r="ES85" s="28">
        <f>시기외!ES85*$G$3+ES84*(1-$G$3)</f>
        <v>1.7943386829779935E-3</v>
      </c>
      <c r="ET85" s="28">
        <f>외인!ET85</f>
        <v>166440.62</v>
      </c>
      <c r="EU85" s="28">
        <f>시기외!EU85*$G$3+EU84*(1-$G$3)</f>
        <v>-2.8202485503900604E-4</v>
      </c>
      <c r="EV85" s="28">
        <f>외인!EV85</f>
        <v>51610.68</v>
      </c>
      <c r="EW85" s="28">
        <f>시기외!EW85*$G$3+EW84*(1-$G$3)</f>
        <v>9.3536193569010537E-4</v>
      </c>
      <c r="EX85" s="28">
        <f>외인!EX85</f>
        <v>94276.51</v>
      </c>
      <c r="EY85" s="28">
        <f>시기외!EY85*$G$3+EY84*(1-$G$3)</f>
        <v>6.7123513460335131E-4</v>
      </c>
    </row>
    <row r="86" spans="1:155">
      <c r="A86" s="27">
        <f>외인!A86</f>
        <v>46189</v>
      </c>
      <c r="B86" s="28">
        <f>외인!B86</f>
        <v>6928129.79</v>
      </c>
      <c r="C86" s="28">
        <f>시기외!C86*$G$3+C85*(1-$G$3)</f>
        <v>-1.2653761949988189E-3</v>
      </c>
      <c r="D86" s="28">
        <f>외인!D86</f>
        <v>571685.81999999995</v>
      </c>
      <c r="E86" s="28">
        <f>시기외!E86*$G$3+E85*(1-$G$3)</f>
        <v>1.3775609800637492E-3</v>
      </c>
      <c r="F86" s="28">
        <f>외인!F86</f>
        <v>2948811.63</v>
      </c>
      <c r="G86" s="28">
        <f>시기외!G86*$G$3+G85*(1-$G$3)</f>
        <v>-1.576479538266836E-3</v>
      </c>
      <c r="H86" s="28">
        <f>외인!H86</f>
        <v>304225.3</v>
      </c>
      <c r="I86" s="28">
        <f>시기외!I86*$G$3+I85*(1-$G$3)</f>
        <v>6.7901229979859605E-5</v>
      </c>
      <c r="J86" s="28">
        <f>외인!J86</f>
        <v>39879.42</v>
      </c>
      <c r="K86" s="28">
        <f>시기외!K86*$G$3+K85*(1-$G$3)</f>
        <v>6.8969237817761574E-4</v>
      </c>
      <c r="L86" s="28">
        <f>외인!L86</f>
        <v>281880.65000000002</v>
      </c>
      <c r="M86" s="28">
        <f>시기외!M86*$G$3+M85*(1-$G$3)</f>
        <v>-1.5461555215009936E-4</v>
      </c>
      <c r="N86" s="28">
        <f>외인!N86</f>
        <v>294814.37</v>
      </c>
      <c r="O86" s="28">
        <f>시기외!O86*$G$3+O85*(1-$G$3)</f>
        <v>-2.6786237556283773E-3</v>
      </c>
      <c r="P86" s="28">
        <f>외인!P86</f>
        <v>166296.29</v>
      </c>
      <c r="Q86" s="28">
        <f>시기외!Q86*$G$3+Q85*(1-$G$3)</f>
        <v>-1.4717589032773318E-4</v>
      </c>
      <c r="R86" s="28">
        <f>외인!R86</f>
        <v>139884.54</v>
      </c>
      <c r="S86" s="28">
        <f>시기외!S86*$G$3+S85*(1-$G$3)</f>
        <v>2.724143450903342E-4</v>
      </c>
      <c r="T86" s="28">
        <f>외인!T86</f>
        <v>8011.81</v>
      </c>
      <c r="U86" s="28">
        <f>시기외!U86*$G$3+U85*(1-$G$3)</f>
        <v>1.664451622748357E-4</v>
      </c>
      <c r="V86" s="28">
        <f>외인!V86</f>
        <v>136468.29</v>
      </c>
      <c r="W86" s="28">
        <f>시기외!W86*$G$3+W85*(1-$G$3)</f>
        <v>4.1574118028064383E-3</v>
      </c>
      <c r="X86" s="28">
        <f>외인!X86</f>
        <v>3839813.68</v>
      </c>
      <c r="Y86" s="28">
        <f>시기외!Y86*$G$3+Y85*(1-$G$3)</f>
        <v>-1.7168326834220691E-3</v>
      </c>
      <c r="Z86" s="28">
        <f>외인!Z86</f>
        <v>51569.279999999999</v>
      </c>
      <c r="AA86" s="28">
        <f>시기외!AA86*$G$3+AA85*(1-$G$3)</f>
        <v>8.8832754872130706E-4</v>
      </c>
      <c r="AB86" s="28">
        <f>외인!AB86</f>
        <v>216497.54</v>
      </c>
      <c r="AC86" s="28">
        <f>시기외!AC86*$G$3+AC85*(1-$G$3)</f>
        <v>9.7711256402995168E-4</v>
      </c>
      <c r="AD86" s="28">
        <f>외인!AD86</f>
        <v>22261.21</v>
      </c>
      <c r="AE86" s="28">
        <f>시기외!AE86*$G$3+AE85*(1-$G$3)</f>
        <v>3.6882457549186074E-3</v>
      </c>
      <c r="AF86" s="28">
        <f>외인!AF86</f>
        <v>25547.9</v>
      </c>
      <c r="AG86" s="28">
        <f>시기외!AG86*$G$3+AG85*(1-$G$3)</f>
        <v>5.3651144120338593E-4</v>
      </c>
      <c r="AH86" s="28">
        <f>외인!AH86</f>
        <v>218876.07</v>
      </c>
      <c r="AI86" s="28">
        <f>시기외!AI86*$G$3+AI85*(1-$G$3)</f>
        <v>-7.2882585826552864E-4</v>
      </c>
      <c r="AJ86" s="28">
        <f>외인!AJ86</f>
        <v>103091.22</v>
      </c>
      <c r="AK86" s="28">
        <f>시기외!AK86*$G$3+AK85*(1-$G$3)</f>
        <v>1.2647959468021909E-3</v>
      </c>
      <c r="AL86" s="28">
        <f>외인!AL86</f>
        <v>112279.08</v>
      </c>
      <c r="AM86" s="28">
        <f>시기외!AM86*$G$3+AM85*(1-$G$3)</f>
        <v>-2.0215754376510242E-3</v>
      </c>
      <c r="AN86" s="28">
        <f>외인!AN86</f>
        <v>199618.71</v>
      </c>
      <c r="AO86" s="28">
        <f>시기외!AO86*$G$3+AO85*(1-$G$3)</f>
        <v>-2.8393445138929739E-3</v>
      </c>
      <c r="AP86" s="28">
        <f>외인!AP86</f>
        <v>165340.75</v>
      </c>
      <c r="AQ86" s="28">
        <f>시기외!AQ86*$G$3+AQ85*(1-$G$3)</f>
        <v>-4.4025268169787634E-4</v>
      </c>
      <c r="AR86" s="28">
        <f>외인!AR86</f>
        <v>25649.03</v>
      </c>
      <c r="AS86" s="28">
        <f>시기외!AS86*$G$3+AS85*(1-$G$3)</f>
        <v>4.095371877130825E-3</v>
      </c>
      <c r="AT86" s="28">
        <f>외인!AT86</f>
        <v>105231.4</v>
      </c>
      <c r="AU86" s="28">
        <f>시기외!AU86*$G$3+AU85*(1-$G$3)</f>
        <v>-5.7625312828190993E-3</v>
      </c>
      <c r="AV86" s="28">
        <f>외인!AV86</f>
        <v>44034.94</v>
      </c>
      <c r="AW86" s="28">
        <f>시기외!AW86*$G$3+AW85*(1-$G$3)</f>
        <v>-3.4906553346679165E-4</v>
      </c>
      <c r="AX86" s="28">
        <f>외인!AX86</f>
        <v>66150.67</v>
      </c>
      <c r="AY86" s="28">
        <f>시기외!AY86*$G$3+AY85*(1-$G$3)</f>
        <v>6.2743261216368046E-4</v>
      </c>
      <c r="AZ86" s="28">
        <f>외인!AZ86</f>
        <v>4134790.95</v>
      </c>
      <c r="BA86" s="28">
        <f>시기외!BA86*$G$3+BA85*(1-$G$3)</f>
        <v>-1.6917282018014059E-3</v>
      </c>
      <c r="BB86" s="28">
        <f>외인!BB86</f>
        <v>147734.01</v>
      </c>
      <c r="BC86" s="28">
        <f>시기외!BC86*$G$3+BC85*(1-$G$3)</f>
        <v>7.9811566608951532E-4</v>
      </c>
      <c r="BD86" s="28">
        <f>외인!BD86</f>
        <v>33635.83</v>
      </c>
      <c r="BE86" s="28">
        <f>시기외!BE86*$G$3+BE85*(1-$G$3)</f>
        <v>1.8824101355159199E-4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116804.63</v>
      </c>
      <c r="BI86" s="28">
        <f>시기외!BI86*$G$3+BI85*(1-$G$3)</f>
        <v>1.8759012905307173E-4</v>
      </c>
      <c r="BJ86" s="28">
        <f>외인!BJ86</f>
        <v>120252.81</v>
      </c>
      <c r="BK86" s="28">
        <f>시기외!BK86*$G$3+BK85*(1-$G$3)</f>
        <v>4.4633611927535986E-4</v>
      </c>
      <c r="BL86" s="28">
        <f>외인!BL86</f>
        <v>40362.410000000003</v>
      </c>
      <c r="BM86" s="28">
        <f>시기외!BM86*$G$3+BM85*(1-$G$3)</f>
        <v>3.3571269851488981E-4</v>
      </c>
      <c r="BN86" s="28">
        <f>외인!BN86</f>
        <v>46181.32</v>
      </c>
      <c r="BO86" s="28">
        <f>시기외!BO86*$G$3+BO85*(1-$G$3)</f>
        <v>-3.3707663958680781E-5</v>
      </c>
      <c r="BP86" s="28">
        <f>외인!BP86</f>
        <v>74457.070000000007</v>
      </c>
      <c r="BQ86" s="28">
        <f>시기외!BQ86*$G$3+BQ85*(1-$G$3)</f>
        <v>-2.0095092160390434E-4</v>
      </c>
      <c r="BR86" s="28">
        <f>외인!BR86</f>
        <v>298346.84999999998</v>
      </c>
      <c r="BS86" s="28">
        <f>시기외!BS86*$G$3+BS85*(1-$G$3)</f>
        <v>-8.0737525585668039E-4</v>
      </c>
      <c r="BT86" s="28">
        <f>외인!BT86</f>
        <v>4090078.96</v>
      </c>
      <c r="BU86" s="28">
        <f>시기외!BU86*$G$3+BU85*(1-$G$3)</f>
        <v>-1.6399324480295214E-3</v>
      </c>
      <c r="BV86" s="28">
        <f>외인!BV86</f>
        <v>330029.55</v>
      </c>
      <c r="BW86" s="28">
        <f>시기외!BW86*$G$3+BW85*(1-$G$3)</f>
        <v>7.455859239334328E-4</v>
      </c>
      <c r="BX86" s="28">
        <f>외인!BX86</f>
        <v>77546.78</v>
      </c>
      <c r="BY86" s="28">
        <f>시기외!BY86*$G$3+BY85*(1-$G$3)</f>
        <v>7.5010222258596691E-4</v>
      </c>
      <c r="BZ86" s="28">
        <f>외인!BZ86</f>
        <v>311897.78000000003</v>
      </c>
      <c r="CA86" s="28">
        <f>시기외!CA86*$G$3+CA85*(1-$G$3)</f>
        <v>-2.547752539187432E-3</v>
      </c>
      <c r="CB86" s="28">
        <f>외인!CB86</f>
        <v>11525.4</v>
      </c>
      <c r="CC86" s="28">
        <f>시기외!CC86*$G$3+CC85*(1-$G$3)</f>
        <v>1.0121931647762981E-3</v>
      </c>
      <c r="CD86" s="28">
        <f>외인!CD86</f>
        <v>25148.080000000002</v>
      </c>
      <c r="CE86" s="28">
        <f>시기외!CE86*$G$3+CE85*(1-$G$3)</f>
        <v>1.8262560315170388E-3</v>
      </c>
      <c r="CF86" s="28">
        <f>외인!CF86</f>
        <v>33231.629999999997</v>
      </c>
      <c r="CG86" s="28">
        <f>시기외!CG86*$G$3+CG85*(1-$G$3)</f>
        <v>9.9823976666836849E-4</v>
      </c>
      <c r="CH86" s="28">
        <f>외인!CH86</f>
        <v>63638.66</v>
      </c>
      <c r="CI86" s="28">
        <f>시기외!CI86*$G$3+CI85*(1-$G$3)</f>
        <v>-2.9000089646639281E-5</v>
      </c>
      <c r="CJ86" s="28">
        <f>외인!CJ86</f>
        <v>305501.76</v>
      </c>
      <c r="CK86" s="28">
        <f>시기외!CK86*$G$3+CK85*(1-$G$3)</f>
        <v>1.3134388787317602E-4</v>
      </c>
      <c r="CL86" s="28">
        <f>외인!CL86</f>
        <v>242306.67</v>
      </c>
      <c r="CM86" s="28">
        <f>시기외!CM86*$G$3+CM85*(1-$G$3)</f>
        <v>1.1587110310403877E-3</v>
      </c>
      <c r="CN86" s="28">
        <f>외인!CN86</f>
        <v>110621.74</v>
      </c>
      <c r="CO86" s="28">
        <f>시기외!CO86*$G$3+CO85*(1-$G$3)</f>
        <v>-4.0137315622726881E-4</v>
      </c>
      <c r="CP86" s="28">
        <f>외인!CP86</f>
        <v>148219.51999999999</v>
      </c>
      <c r="CQ86" s="28">
        <f>시기외!CQ86*$G$3+CQ85*(1-$G$3)</f>
        <v>7.9510195754473251E-4</v>
      </c>
      <c r="CR86" s="28">
        <f>외인!CR86</f>
        <v>170793.68</v>
      </c>
      <c r="CS86" s="28">
        <f>시기외!CS86*$G$3+CS85*(1-$G$3)</f>
        <v>2.4941673774358126E-4</v>
      </c>
      <c r="CT86" s="28">
        <f>외인!CT86</f>
        <v>254975.11</v>
      </c>
      <c r="CU86" s="28">
        <f>시기외!CU86*$G$3+CU85*(1-$G$3)</f>
        <v>-1.4794248545593695E-3</v>
      </c>
      <c r="CV86" s="28">
        <f>외인!CV86</f>
        <v>4090078.96</v>
      </c>
      <c r="CW86" s="28">
        <f>시기외!CW86*$G$3+CW85*(1-$G$3)</f>
        <v>-1.6399324480295214E-3</v>
      </c>
      <c r="CX86" s="28">
        <f>외인!CX86</f>
        <v>229912.23</v>
      </c>
      <c r="CY86" s="28">
        <f>시기외!CY86*$G$3+CY85*(1-$G$3)</f>
        <v>-2.679948996123335E-3</v>
      </c>
      <c r="CZ86" s="28">
        <f>외인!CZ86</f>
        <v>17377.14</v>
      </c>
      <c r="DA86" s="28">
        <f>시기외!DA86*$G$3+DA85*(1-$G$3)</f>
        <v>6.4321711188409028E-4</v>
      </c>
      <c r="DB86" s="28">
        <f>외인!DB86</f>
        <v>33635.83</v>
      </c>
      <c r="DC86" s="28">
        <f>시기외!DC86*$G$3+DC85*(1-$G$3)</f>
        <v>1.8824101355159199E-4</v>
      </c>
      <c r="DD86" s="28">
        <f>외인!DD86</f>
        <v>8011.81</v>
      </c>
      <c r="DE86" s="28">
        <f>시기외!DE86*$G$3+DE85*(1-$G$3)</f>
        <v>1.664451622748357E-4</v>
      </c>
      <c r="DF86" s="28">
        <f>외인!DF86</f>
        <v>58310.57</v>
      </c>
      <c r="DG86" s="28">
        <f>시기외!DG86*$G$3+DG85*(1-$G$3)</f>
        <v>1.2482073926606432E-3</v>
      </c>
      <c r="DH86" s="28">
        <f>외인!DH86</f>
        <v>17509.39</v>
      </c>
      <c r="DI86" s="28">
        <f>시기외!DI86*$G$3+DI85*(1-$G$3)</f>
        <v>1.5741958160163791E-3</v>
      </c>
      <c r="DJ86" s="28">
        <f>외인!DJ86</f>
        <v>640556.57999999996</v>
      </c>
      <c r="DK86" s="28">
        <f>시기외!DK86*$G$3+DK85*(1-$G$3)</f>
        <v>-9.214604902664619E-4</v>
      </c>
      <c r="DL86" s="28">
        <f>외인!DL86</f>
        <v>86617.73</v>
      </c>
      <c r="DM86" s="28">
        <f>시기외!DM86*$G$3+DM85*(1-$G$3)</f>
        <v>-8.5548914924199481E-4</v>
      </c>
      <c r="DN86" s="28">
        <f>외인!DN86</f>
        <v>4090078.96</v>
      </c>
      <c r="DO86" s="28">
        <f>시기외!DO86*$G$3+DO85*(1-$G$3)</f>
        <v>-1.6399324480295214E-3</v>
      </c>
      <c r="DP86" s="28">
        <f>외인!DP86</f>
        <v>68372.12</v>
      </c>
      <c r="DQ86" s="28">
        <f>시기외!DQ86*$G$3+DQ85*(1-$G$3)</f>
        <v>9.2284036978090519E-4</v>
      </c>
      <c r="DR86" s="28">
        <f>외인!DR86</f>
        <v>40627.910000000003</v>
      </c>
      <c r="DS86" s="28">
        <f>시기외!DS86*$G$3+DS85*(1-$G$3)</f>
        <v>5.0957771316946976E-4</v>
      </c>
      <c r="DT86" s="28">
        <f>외인!DT86</f>
        <v>139884.54</v>
      </c>
      <c r="DU86" s="28">
        <f>시기외!DU86*$G$3+DU85*(1-$G$3)</f>
        <v>2.724143450903342E-4</v>
      </c>
      <c r="DV86" s="28">
        <f>외인!DV86</f>
        <v>30565.86</v>
      </c>
      <c r="DW86" s="28">
        <f>시기외!DW86*$G$3+DW85*(1-$G$3)</f>
        <v>1.4268094550033014E-4</v>
      </c>
      <c r="DX86" s="28">
        <f>외인!DX86</f>
        <v>136468.29</v>
      </c>
      <c r="DY86" s="28">
        <f>시기외!DY86*$G$3+DY85*(1-$G$3)</f>
        <v>4.1574118028064383E-3</v>
      </c>
      <c r="DZ86" s="28">
        <f>외인!DZ86</f>
        <v>6957</v>
      </c>
      <c r="EA86" s="28">
        <f>시기외!EA86*$G$3+EA85*(1-$G$3)</f>
        <v>1.1615445512086318E-4</v>
      </c>
      <c r="EB86" s="28">
        <f>외인!EB86</f>
        <v>10158.549999999999</v>
      </c>
      <c r="EC86" s="28">
        <f>시기외!EC86*$G$3+EC85*(1-$G$3)</f>
        <v>7.9960064562043171E-4</v>
      </c>
      <c r="ED86" s="28">
        <f>외인!ED86</f>
        <v>9227.07</v>
      </c>
      <c r="EE86" s="28">
        <f>시기외!EE86*$G$3+EE85*(1-$G$3)</f>
        <v>1.6380138508058021E-3</v>
      </c>
      <c r="EF86" s="28">
        <f>외인!EF86</f>
        <v>195230.54</v>
      </c>
      <c r="EG86" s="28">
        <f>시기외!EG86*$G$3+EG85*(1-$G$3)</f>
        <v>-1.9270669371189414E-4</v>
      </c>
      <c r="EH86" s="28">
        <f>외인!EH86</f>
        <v>151440.17000000001</v>
      </c>
      <c r="EI86" s="28">
        <f>시기외!EI86*$G$3+EI85*(1-$G$3)</f>
        <v>2.6818097471038638E-4</v>
      </c>
      <c r="EJ86" s="28">
        <f>외인!EJ86</f>
        <v>93930.46</v>
      </c>
      <c r="EK86" s="28">
        <f>시기외!EK86*$G$3+EK85*(1-$G$3)</f>
        <v>1.2616175144811927E-4</v>
      </c>
      <c r="EL86" s="28">
        <f>외인!EL86</f>
        <v>27347.1</v>
      </c>
      <c r="EM86" s="28">
        <f>시기외!EM86*$G$3+EM85*(1-$G$3)</f>
        <v>1.6039041673983952E-3</v>
      </c>
      <c r="EN86" s="28">
        <f>외인!EN86</f>
        <v>40627.910000000003</v>
      </c>
      <c r="EO86" s="28">
        <f>시기외!EO86*$G$3+EO85*(1-$G$3)</f>
        <v>5.0957771316946976E-4</v>
      </c>
      <c r="EP86" s="28">
        <f>외인!EP86</f>
        <v>154188.67000000001</v>
      </c>
      <c r="EQ86" s="28">
        <f>시기외!EQ86*$G$3+EQ85*(1-$G$3)</f>
        <v>1.420720428123785E-3</v>
      </c>
      <c r="ER86" s="28">
        <f>외인!ER86</f>
        <v>9894.06</v>
      </c>
      <c r="ES86" s="28">
        <f>시기외!ES86*$G$3+ES85*(1-$G$3)</f>
        <v>2.9906242492004696E-4</v>
      </c>
      <c r="ET86" s="28">
        <f>외인!ET86</f>
        <v>165340.75</v>
      </c>
      <c r="EU86" s="28">
        <f>시기외!EU86*$G$3+EU85*(1-$G$3)</f>
        <v>-4.4025268169787634E-4</v>
      </c>
      <c r="EV86" s="28">
        <f>외인!EV86</f>
        <v>51569.279999999999</v>
      </c>
      <c r="EW86" s="28">
        <f>시기외!EW86*$G$3+EW85*(1-$G$3)</f>
        <v>8.8832754872130706E-4</v>
      </c>
      <c r="EX86" s="28">
        <f>외인!EX86</f>
        <v>96650.25</v>
      </c>
      <c r="EY86" s="28">
        <f>시기외!EY86*$G$3+EY85*(1-$G$3)</f>
        <v>7.3513716427584799E-4</v>
      </c>
    </row>
    <row r="87" spans="1:155">
      <c r="A87" s="27">
        <f>외인!A87</f>
        <v>46190</v>
      </c>
      <c r="B87" s="28">
        <f>외인!B87</f>
        <v>7037363.6799999997</v>
      </c>
      <c r="C87" s="28">
        <f>시기외!C87*$G$3+C86*(1-$G$3)</f>
        <v>-9.4745004805586871E-4</v>
      </c>
      <c r="D87" s="28">
        <f>외인!D87</f>
        <v>579739.31999999995</v>
      </c>
      <c r="E87" s="28">
        <f>시기외!E87*$G$3+E86*(1-$G$3)</f>
        <v>1.1446137715094228E-3</v>
      </c>
      <c r="F87" s="28">
        <f>외인!F87</f>
        <v>2954886.23</v>
      </c>
      <c r="G87" s="28">
        <f>시기외!G87*$G$3+G86*(1-$G$3)</f>
        <v>-1.2461241052851414E-3</v>
      </c>
      <c r="H87" s="28">
        <f>외인!H87</f>
        <v>303319.12</v>
      </c>
      <c r="I87" s="28">
        <f>시기외!I87*$G$3+I86*(1-$G$3)</f>
        <v>4.3684165571609866E-5</v>
      </c>
      <c r="J87" s="28">
        <f>외인!J87</f>
        <v>40472.339999999997</v>
      </c>
      <c r="K87" s="28">
        <f>시기외!K87*$G$3+K86*(1-$G$3)</f>
        <v>4.7973525522928547E-4</v>
      </c>
      <c r="L87" s="28">
        <f>외인!L87</f>
        <v>281728.67</v>
      </c>
      <c r="M87" s="28">
        <f>시기외!M87*$G$3+M86*(1-$G$3)</f>
        <v>-1.6882473168085244E-4</v>
      </c>
      <c r="N87" s="28">
        <f>외인!N87</f>
        <v>284752.24</v>
      </c>
      <c r="O87" s="28">
        <f>시기외!O87*$G$3+O86*(1-$G$3)</f>
        <v>-2.3566466223560968E-3</v>
      </c>
      <c r="P87" s="28">
        <f>외인!P87</f>
        <v>170590.55</v>
      </c>
      <c r="Q87" s="28">
        <f>시기외!Q87*$G$3+Q86*(1-$G$3)</f>
        <v>-1.6018335980745642E-4</v>
      </c>
      <c r="R87" s="28">
        <f>외인!R87</f>
        <v>139086.06</v>
      </c>
      <c r="S87" s="28">
        <f>시기외!S87*$G$3+S86*(1-$G$3)</f>
        <v>6.1311205307377223E-4</v>
      </c>
      <c r="T87" s="28">
        <f>외인!T87</f>
        <v>7861.59</v>
      </c>
      <c r="U87" s="28">
        <f>시기외!U87*$G$3+U86*(1-$G$3)</f>
        <v>2.6940879992440835E-4</v>
      </c>
      <c r="V87" s="28">
        <f>외인!V87</f>
        <v>137440.16</v>
      </c>
      <c r="W87" s="28">
        <f>시기외!W87*$G$3+W86*(1-$G$3)</f>
        <v>3.9702810282613507E-3</v>
      </c>
      <c r="X87" s="28">
        <f>외인!X87</f>
        <v>3958903.69</v>
      </c>
      <c r="Y87" s="28">
        <f>시기외!Y87*$G$3+Y86*(1-$G$3)</f>
        <v>-1.2870343930344813E-3</v>
      </c>
      <c r="Z87" s="28">
        <f>외인!Z87</f>
        <v>51641.599999999999</v>
      </c>
      <c r="AA87" s="28">
        <f>시기외!AA87*$G$3+AA86*(1-$G$3)</f>
        <v>8.6087604885701685E-4</v>
      </c>
      <c r="AB87" s="28">
        <f>외인!AB87</f>
        <v>208770.39</v>
      </c>
      <c r="AC87" s="28">
        <f>시기외!AC87*$G$3+AC86*(1-$G$3)</f>
        <v>1.0988641569078549E-3</v>
      </c>
      <c r="AD87" s="28">
        <f>외인!AD87</f>
        <v>21700.81</v>
      </c>
      <c r="AE87" s="28">
        <f>시기외!AE87*$G$3+AE86*(1-$G$3)</f>
        <v>4.754651036842715E-3</v>
      </c>
      <c r="AF87" s="28">
        <f>외인!AF87</f>
        <v>25498.080000000002</v>
      </c>
      <c r="AG87" s="28">
        <f>시기외!AG87*$G$3+AG86*(1-$G$3)</f>
        <v>6.7703477201755988E-4</v>
      </c>
      <c r="AH87" s="28">
        <f>외인!AH87</f>
        <v>220971.01</v>
      </c>
      <c r="AI87" s="28">
        <f>시기외!AI87*$G$3+AI86*(1-$G$3)</f>
        <v>-3.5905971632469504E-4</v>
      </c>
      <c r="AJ87" s="28">
        <f>외인!AJ87</f>
        <v>104507.1</v>
      </c>
      <c r="AK87" s="28">
        <f>시기외!AK87*$G$3+AK86*(1-$G$3)</f>
        <v>1.7285257110706159E-3</v>
      </c>
      <c r="AL87" s="28">
        <f>외인!AL87</f>
        <v>108081.79</v>
      </c>
      <c r="AM87" s="28">
        <f>시기외!AM87*$G$3+AM86*(1-$G$3)</f>
        <v>-1.5329632886460101E-3</v>
      </c>
      <c r="AN87" s="28">
        <f>외인!AN87</f>
        <v>193579.58</v>
      </c>
      <c r="AO87" s="28">
        <f>시기외!AO87*$G$3+AO86*(1-$G$3)</f>
        <v>-2.6600589806415956E-3</v>
      </c>
      <c r="AP87" s="28">
        <f>외인!AP87</f>
        <v>166354.92000000001</v>
      </c>
      <c r="AQ87" s="28">
        <f>시기외!AQ87*$G$3+AQ86*(1-$G$3)</f>
        <v>-8.8946073208553251E-4</v>
      </c>
      <c r="AR87" s="28">
        <f>외인!AR87</f>
        <v>25128.14</v>
      </c>
      <c r="AS87" s="28">
        <f>시기외!AS87*$G$3+AS86*(1-$G$3)</f>
        <v>4.9050734989251948E-3</v>
      </c>
      <c r="AT87" s="28">
        <f>외인!AT87</f>
        <v>104836.3</v>
      </c>
      <c r="AU87" s="28">
        <f>시기외!AU87*$G$3+AU86*(1-$G$3)</f>
        <v>-4.9199393146010907E-3</v>
      </c>
      <c r="AV87" s="28">
        <f>외인!AV87</f>
        <v>43848.93</v>
      </c>
      <c r="AW87" s="28">
        <f>시기외!AW87*$G$3+AW86*(1-$G$3)</f>
        <v>-3.8837479845596804E-4</v>
      </c>
      <c r="AX87" s="28">
        <f>외인!AX87</f>
        <v>62767.88</v>
      </c>
      <c r="AY87" s="28">
        <f>시기외!AY87*$G$3+AY86*(1-$G$3)</f>
        <v>-8.2777668108624883E-4</v>
      </c>
      <c r="AZ87" s="28">
        <f>외인!AZ87</f>
        <v>4250896.21</v>
      </c>
      <c r="BA87" s="28">
        <f>시기외!BA87*$G$3+BA86*(1-$G$3)</f>
        <v>-1.2651477125946655E-3</v>
      </c>
      <c r="BB87" s="28">
        <f>외인!BB87</f>
        <v>150901.48000000001</v>
      </c>
      <c r="BC87" s="28">
        <f>시기외!BC87*$G$3+BC86*(1-$G$3)</f>
        <v>8.2544186469060189E-4</v>
      </c>
      <c r="BD87" s="28">
        <f>외인!BD87</f>
        <v>34100.959999999999</v>
      </c>
      <c r="BE87" s="28">
        <f>시기외!BE87*$G$3+BE86*(1-$G$3)</f>
        <v>1.3505415414496175E-4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116850.39</v>
      </c>
      <c r="BI87" s="28">
        <f>시기외!BI87*$G$3+BI86*(1-$G$3)</f>
        <v>1.6740655566886025E-4</v>
      </c>
      <c r="BJ87" s="28">
        <f>외인!BJ87</f>
        <v>119165.02</v>
      </c>
      <c r="BK87" s="28">
        <f>시기외!BK87*$G$3+BK86*(1-$G$3)</f>
        <v>5.9693832609466015E-4</v>
      </c>
      <c r="BL87" s="28">
        <f>외인!BL87</f>
        <v>39699.89</v>
      </c>
      <c r="BM87" s="28">
        <f>시기외!BM87*$G$3+BM86*(1-$G$3)</f>
        <v>2.2411480277708808E-4</v>
      </c>
      <c r="BN87" s="28">
        <f>외인!BN87</f>
        <v>45551.64</v>
      </c>
      <c r="BO87" s="28">
        <f>시기외!BO87*$G$3+BO86*(1-$G$3)</f>
        <v>-2.3683996231488351E-4</v>
      </c>
      <c r="BP87" s="28">
        <f>외인!BP87</f>
        <v>71011.509999999995</v>
      </c>
      <c r="BQ87" s="28">
        <f>시기외!BQ87*$G$3+BQ86*(1-$G$3)</f>
        <v>-1.4863983774427054E-3</v>
      </c>
      <c r="BR87" s="28">
        <f>외인!BR87</f>
        <v>299129.09999999998</v>
      </c>
      <c r="BS87" s="28">
        <f>시기외!BS87*$G$3+BS86*(1-$G$3)</f>
        <v>-1.0308139323619194E-3</v>
      </c>
      <c r="BT87" s="28">
        <f>외인!BT87</f>
        <v>4222367.45</v>
      </c>
      <c r="BU87" s="28">
        <f>시기외!BU87*$G$3+BU86*(1-$G$3)</f>
        <v>-1.2252869268026283E-3</v>
      </c>
      <c r="BV87" s="28">
        <f>외인!BV87</f>
        <v>326076.39</v>
      </c>
      <c r="BW87" s="28">
        <f>시기외!BW87*$G$3+BW86*(1-$G$3)</f>
        <v>7.1368779841419084E-4</v>
      </c>
      <c r="BX87" s="28">
        <f>외인!BX87</f>
        <v>76729.009999999995</v>
      </c>
      <c r="BY87" s="28">
        <f>시기외!BY87*$G$3+BY86*(1-$G$3)</f>
        <v>1.2419338479630402E-3</v>
      </c>
      <c r="BZ87" s="28">
        <f>외인!BZ87</f>
        <v>301661.37</v>
      </c>
      <c r="CA87" s="28">
        <f>시기외!CA87*$G$3+CA86*(1-$G$3)</f>
        <v>-2.2574226537817386E-3</v>
      </c>
      <c r="CB87" s="28">
        <f>외인!CB87</f>
        <v>11287.73</v>
      </c>
      <c r="CC87" s="28">
        <f>시기외!CC87*$G$3+CC86*(1-$G$3)</f>
        <v>8.7773316465171946E-4</v>
      </c>
      <c r="CD87" s="28">
        <f>외인!CD87</f>
        <v>25693.05</v>
      </c>
      <c r="CE87" s="28">
        <f>시기외!CE87*$G$3+CE86*(1-$G$3)</f>
        <v>2.1127023211343068E-3</v>
      </c>
      <c r="CF87" s="28">
        <f>외인!CF87</f>
        <v>33004.839999999997</v>
      </c>
      <c r="CG87" s="28">
        <f>시기외!CG87*$G$3+CG86*(1-$G$3)</f>
        <v>8.0951805759816111E-4</v>
      </c>
      <c r="CH87" s="28">
        <f>외인!CH87</f>
        <v>63684.66</v>
      </c>
      <c r="CI87" s="28">
        <f>시기외!CI87*$G$3+CI86*(1-$G$3)</f>
        <v>-7.8651315041080371E-5</v>
      </c>
      <c r="CJ87" s="28">
        <f>외인!CJ87</f>
        <v>315578.76</v>
      </c>
      <c r="CK87" s="28">
        <f>시기외!CK87*$G$3+CK86*(1-$G$3)</f>
        <v>8.4490124638727303E-5</v>
      </c>
      <c r="CL87" s="28">
        <f>외인!CL87</f>
        <v>234187.44</v>
      </c>
      <c r="CM87" s="28">
        <f>시기외!CM87*$G$3+CM86*(1-$G$3)</f>
        <v>1.3167661670596977E-3</v>
      </c>
      <c r="CN87" s="28">
        <f>외인!CN87</f>
        <v>108371.19</v>
      </c>
      <c r="CO87" s="28">
        <f>시기외!CO87*$G$3+CO86*(1-$G$3)</f>
        <v>-3.2396500633854623E-4</v>
      </c>
      <c r="CP87" s="28">
        <f>외인!CP87</f>
        <v>151377.23000000001</v>
      </c>
      <c r="CQ87" s="28">
        <f>시기외!CQ87*$G$3+CQ86*(1-$G$3)</f>
        <v>8.2326356323292544E-4</v>
      </c>
      <c r="CR87" s="28">
        <f>외인!CR87</f>
        <v>170655.07</v>
      </c>
      <c r="CS87" s="28">
        <f>시기외!CS87*$G$3+CS86*(1-$G$3)</f>
        <v>5.3497319260912017E-4</v>
      </c>
      <c r="CT87" s="28">
        <f>외인!CT87</f>
        <v>254055.7</v>
      </c>
      <c r="CU87" s="28">
        <f>시기외!CU87*$G$3+CU86*(1-$G$3)</f>
        <v>-9.9649240675213119E-4</v>
      </c>
      <c r="CV87" s="28">
        <f>외인!CV87</f>
        <v>4222367.45</v>
      </c>
      <c r="CW87" s="28">
        <f>시기외!CW87*$G$3+CW86*(1-$G$3)</f>
        <v>-1.2252869268026283E-3</v>
      </c>
      <c r="CX87" s="28">
        <f>외인!CX87</f>
        <v>231029.91</v>
      </c>
      <c r="CY87" s="28">
        <f>시기외!CY87*$G$3+CY86*(1-$G$3)</f>
        <v>-2.4013181567198571E-3</v>
      </c>
      <c r="CZ87" s="28">
        <f>외인!CZ87</f>
        <v>17312.59</v>
      </c>
      <c r="DA87" s="28">
        <f>시기외!DA87*$G$3+DA86*(1-$G$3)</f>
        <v>6.1295230602685549E-4</v>
      </c>
      <c r="DB87" s="28">
        <f>외인!DB87</f>
        <v>34100.959999999999</v>
      </c>
      <c r="DC87" s="28">
        <f>시기외!DC87*$G$3+DC86*(1-$G$3)</f>
        <v>1.3505415414496175E-4</v>
      </c>
      <c r="DD87" s="28">
        <f>외인!DD87</f>
        <v>7861.59</v>
      </c>
      <c r="DE87" s="28">
        <f>시기외!DE87*$G$3+DE86*(1-$G$3)</f>
        <v>2.6940879992440835E-4</v>
      </c>
      <c r="DF87" s="28">
        <f>외인!DF87</f>
        <v>57836.41</v>
      </c>
      <c r="DG87" s="28">
        <f>시기외!DG87*$G$3+DG86*(1-$G$3)</f>
        <v>1.8067274440981586E-3</v>
      </c>
      <c r="DH87" s="28">
        <f>외인!DH87</f>
        <v>18196.72</v>
      </c>
      <c r="DI87" s="28">
        <f>시기외!DI87*$G$3+DI86*(1-$G$3)</f>
        <v>1.6635170657190172E-3</v>
      </c>
      <c r="DJ87" s="28">
        <f>외인!DJ87</f>
        <v>644014.56000000006</v>
      </c>
      <c r="DK87" s="28">
        <f>시기외!DK87*$G$3+DK86*(1-$G$3)</f>
        <v>-8.2561364333603993E-4</v>
      </c>
      <c r="DL87" s="28">
        <f>외인!DL87</f>
        <v>84543.91</v>
      </c>
      <c r="DM87" s="28">
        <f>시기외!DM87*$G$3+DM86*(1-$G$3)</f>
        <v>-7.61125080568656E-4</v>
      </c>
      <c r="DN87" s="28">
        <f>외인!DN87</f>
        <v>4222367.45</v>
      </c>
      <c r="DO87" s="28">
        <f>시기외!DO87*$G$3+DO86*(1-$G$3)</f>
        <v>-1.2252869268026283E-3</v>
      </c>
      <c r="DP87" s="28">
        <f>외인!DP87</f>
        <v>72642.27</v>
      </c>
      <c r="DQ87" s="28">
        <f>시기외!DQ87*$G$3+DQ86*(1-$G$3)</f>
        <v>9.003757648942582E-4</v>
      </c>
      <c r="DR87" s="28">
        <f>외인!DR87</f>
        <v>41118.410000000003</v>
      </c>
      <c r="DS87" s="28">
        <f>시기외!DS87*$G$3+DS86*(1-$G$3)</f>
        <v>2.9113531965292656E-4</v>
      </c>
      <c r="DT87" s="28">
        <f>외인!DT87</f>
        <v>139086.06</v>
      </c>
      <c r="DU87" s="28">
        <f>시기외!DU87*$G$3+DU86*(1-$G$3)</f>
        <v>6.1311205307377223E-4</v>
      </c>
      <c r="DV87" s="28">
        <f>외인!DV87</f>
        <v>31059.56</v>
      </c>
      <c r="DW87" s="28">
        <f>시기외!DW87*$G$3+DW86*(1-$G$3)</f>
        <v>1.776430169446815E-4</v>
      </c>
      <c r="DX87" s="28">
        <f>외인!DX87</f>
        <v>137440.16</v>
      </c>
      <c r="DY87" s="28">
        <f>시기외!DY87*$G$3+DY86*(1-$G$3)</f>
        <v>3.9702810282613507E-3</v>
      </c>
      <c r="DZ87" s="28">
        <f>외인!DZ87</f>
        <v>6983</v>
      </c>
      <c r="EA87" s="28">
        <f>시기외!EA87*$G$3+EA86*(1-$G$3)</f>
        <v>-7.2459796195167798E-5</v>
      </c>
      <c r="EB87" s="28">
        <f>외인!EB87</f>
        <v>10320.719999999999</v>
      </c>
      <c r="EC87" s="28">
        <f>시기외!EC87*$G$3+EC86*(1-$G$3)</f>
        <v>8.7111541806523282E-4</v>
      </c>
      <c r="ED87" s="28">
        <f>외인!ED87</f>
        <v>9120.7199999999993</v>
      </c>
      <c r="EE87" s="28">
        <f>시기외!EE87*$G$3+EE86*(1-$G$3)</f>
        <v>1.0903198143477914E-3</v>
      </c>
      <c r="EF87" s="28">
        <f>외인!EF87</f>
        <v>199628.64</v>
      </c>
      <c r="EG87" s="28">
        <f>시기외!EG87*$G$3+EG86*(1-$G$3)</f>
        <v>-2.1890936592242234E-4</v>
      </c>
      <c r="EH87" s="28">
        <f>외인!EH87</f>
        <v>148947.59</v>
      </c>
      <c r="EI87" s="28">
        <f>시기외!EI87*$G$3+EI86*(1-$G$3)</f>
        <v>1.3903393728915137E-4</v>
      </c>
      <c r="EJ87" s="28">
        <f>외인!EJ87</f>
        <v>93916.15</v>
      </c>
      <c r="EK87" s="28">
        <f>시기외!EK87*$G$3+EK86*(1-$G$3)</f>
        <v>-3.6951369011996435E-8</v>
      </c>
      <c r="EL87" s="28">
        <f>외인!EL87</f>
        <v>27879.27</v>
      </c>
      <c r="EM87" s="28">
        <f>시기외!EM87*$G$3+EM86*(1-$G$3)</f>
        <v>1.878684139222373E-3</v>
      </c>
      <c r="EN87" s="28">
        <f>외인!EN87</f>
        <v>41118.410000000003</v>
      </c>
      <c r="EO87" s="28">
        <f>시기외!EO87*$G$3+EO86*(1-$G$3)</f>
        <v>2.9113531965292656E-4</v>
      </c>
      <c r="EP87" s="28">
        <f>외인!EP87</f>
        <v>154127.12</v>
      </c>
      <c r="EQ87" s="28">
        <f>시기외!EQ87*$G$3+EQ86*(1-$G$3)</f>
        <v>1.4788926414621233E-3</v>
      </c>
      <c r="ER87" s="28">
        <f>외인!ER87</f>
        <v>9813.44</v>
      </c>
      <c r="ES87" s="28">
        <f>시기외!ES87*$G$3+ES86*(1-$G$3)</f>
        <v>-1.1665074178075305E-3</v>
      </c>
      <c r="ET87" s="28">
        <f>외인!ET87</f>
        <v>166354.92000000001</v>
      </c>
      <c r="EU87" s="28">
        <f>시기외!EU87*$G$3+EU86*(1-$G$3)</f>
        <v>-8.8946073208553251E-4</v>
      </c>
      <c r="EV87" s="28">
        <f>외인!EV87</f>
        <v>51641.599999999999</v>
      </c>
      <c r="EW87" s="28">
        <f>시기외!EW87*$G$3+EW86*(1-$G$3)</f>
        <v>8.6087604885701685E-4</v>
      </c>
      <c r="EX87" s="28">
        <f>외인!EX87</f>
        <v>99735.63</v>
      </c>
      <c r="EY87" s="28">
        <f>시기외!EY87*$G$3+EY86*(1-$G$3)</f>
        <v>7.9389347029828691E-4</v>
      </c>
    </row>
    <row r="88" spans="1:155">
      <c r="A88" s="27">
        <f>외인!A88</f>
        <v>46191</v>
      </c>
      <c r="B88" s="28">
        <f>외인!B88</f>
        <v>7196031.1699999999</v>
      </c>
      <c r="C88" s="28">
        <f>시기외!C88*$G$3+C87*(1-$G$3)</f>
        <v>-6.2279715752845731E-4</v>
      </c>
      <c r="D88" s="28">
        <f>외인!D88</f>
        <v>562061.16</v>
      </c>
      <c r="E88" s="28">
        <f>시기외!E88*$G$3+E87*(1-$G$3)</f>
        <v>7.4315651751276053E-4</v>
      </c>
      <c r="F88" s="28">
        <f>외인!F88</f>
        <v>3031797.05</v>
      </c>
      <c r="G88" s="28">
        <f>시기외!G88*$G$3+G87*(1-$G$3)</f>
        <v>-8.4262970371904811E-4</v>
      </c>
      <c r="H88" s="28">
        <f>외인!H88</f>
        <v>289357.09000000003</v>
      </c>
      <c r="I88" s="28">
        <f>시기외!I88*$G$3+I87*(1-$G$3)</f>
        <v>-9.3777246941680422E-5</v>
      </c>
      <c r="J88" s="28">
        <f>외인!J88</f>
        <v>38736.769999999997</v>
      </c>
      <c r="K88" s="28">
        <f>시기외!K88*$G$3+K87*(1-$G$3)</f>
        <v>-1.3305319533355039E-4</v>
      </c>
      <c r="L88" s="28">
        <f>외인!L88</f>
        <v>268617.33</v>
      </c>
      <c r="M88" s="28">
        <f>시기외!M88*$G$3+M87*(1-$G$3)</f>
        <v>-2.9622973758098035E-4</v>
      </c>
      <c r="N88" s="28">
        <f>외인!N88</f>
        <v>274138.14</v>
      </c>
      <c r="O88" s="28">
        <f>시기외!O88*$G$3+O87*(1-$G$3)</f>
        <v>-2.1312876276368188E-3</v>
      </c>
      <c r="P88" s="28">
        <f>외인!P88</f>
        <v>171303.14</v>
      </c>
      <c r="Q88" s="28">
        <f>시기외!Q88*$G$3+Q87*(1-$G$3)</f>
        <v>-1.7872905918462525E-4</v>
      </c>
      <c r="R88" s="28">
        <f>외인!R88</f>
        <v>134600.01</v>
      </c>
      <c r="S88" s="28">
        <f>시기외!S88*$G$3+S87*(1-$G$3)</f>
        <v>8.6569531414045159E-4</v>
      </c>
      <c r="T88" s="28">
        <f>외인!T88</f>
        <v>7657.18</v>
      </c>
      <c r="U88" s="28">
        <f>시기외!U88*$G$3+U87*(1-$G$3)</f>
        <v>1.8134842994676478E-4</v>
      </c>
      <c r="V88" s="28">
        <f>외인!V88</f>
        <v>136229.65</v>
      </c>
      <c r="W88" s="28">
        <f>시기외!W88*$G$3+W87*(1-$G$3)</f>
        <v>3.4465839025941873E-3</v>
      </c>
      <c r="X88" s="28">
        <f>외인!X88</f>
        <v>4167525.88</v>
      </c>
      <c r="Y88" s="28">
        <f>시기외!Y88*$G$3+Y87*(1-$G$3)</f>
        <v>-8.1215093563884318E-4</v>
      </c>
      <c r="Z88" s="28">
        <f>외인!Z88</f>
        <v>52367.44</v>
      </c>
      <c r="AA88" s="28">
        <f>시기외!AA88*$G$3+AA87*(1-$G$3)</f>
        <v>8.4380180214670966E-4</v>
      </c>
      <c r="AB88" s="28">
        <f>외인!AB88</f>
        <v>205544.83</v>
      </c>
      <c r="AC88" s="28">
        <f>시기외!AC88*$G$3+AC87*(1-$G$3)</f>
        <v>1.206805538226569E-3</v>
      </c>
      <c r="AD88" s="28">
        <f>외인!AD88</f>
        <v>21593.96</v>
      </c>
      <c r="AE88" s="28">
        <f>시기외!AE88*$G$3+AE87*(1-$G$3)</f>
        <v>5.8691240418757458E-3</v>
      </c>
      <c r="AF88" s="28">
        <f>외인!AF88</f>
        <v>23758.35</v>
      </c>
      <c r="AG88" s="28">
        <f>시기외!AG88*$G$3+AG87*(1-$G$3)</f>
        <v>8.0573297981680395E-4</v>
      </c>
      <c r="AH88" s="28">
        <f>외인!AH88</f>
        <v>210542.76</v>
      </c>
      <c r="AI88" s="28">
        <f>시기외!AI88*$G$3+AI87*(1-$G$3)</f>
        <v>-4.723749391554328E-5</v>
      </c>
      <c r="AJ88" s="28">
        <f>외인!AJ88</f>
        <v>101121.53</v>
      </c>
      <c r="AK88" s="28">
        <f>시기외!AK88*$G$3+AK87*(1-$G$3)</f>
        <v>2.1238745786882414E-3</v>
      </c>
      <c r="AL88" s="28">
        <f>외인!AL88</f>
        <v>103208.9</v>
      </c>
      <c r="AM88" s="28">
        <f>시기외!AM88*$G$3+AM87*(1-$G$3)</f>
        <v>-1.136313752888864E-3</v>
      </c>
      <c r="AN88" s="28">
        <f>외인!AN88</f>
        <v>187113.17</v>
      </c>
      <c r="AO88" s="28">
        <f>시기외!AO88*$G$3+AO87*(1-$G$3)</f>
        <v>-2.5645248030717674E-3</v>
      </c>
      <c r="AP88" s="28">
        <f>외인!AP88</f>
        <v>160841.81</v>
      </c>
      <c r="AQ88" s="28">
        <f>시기외!AQ88*$G$3+AQ87*(1-$G$3)</f>
        <v>-1.3464864901436067E-3</v>
      </c>
      <c r="AR88" s="28">
        <f>외인!AR88</f>
        <v>24749.3</v>
      </c>
      <c r="AS88" s="28">
        <f>시기외!AS88*$G$3+AS87*(1-$G$3)</f>
        <v>5.7009490898311116E-3</v>
      </c>
      <c r="AT88" s="28">
        <f>외인!AT88</f>
        <v>102097.83</v>
      </c>
      <c r="AU88" s="28">
        <f>시기외!AU88*$G$3+AU87*(1-$G$3)</f>
        <v>-4.2381119282864027E-3</v>
      </c>
      <c r="AV88" s="28">
        <f>외인!AV88</f>
        <v>42817.8</v>
      </c>
      <c r="AW88" s="28">
        <f>시기외!AW88*$G$3+AW87*(1-$G$3)</f>
        <v>-5.8807839244894814E-4</v>
      </c>
      <c r="AX88" s="28">
        <f>외인!AX88</f>
        <v>59699.67</v>
      </c>
      <c r="AY88" s="28">
        <f>시기외!AY88*$G$3+AY87*(1-$G$3)</f>
        <v>-2.4065561986420301E-3</v>
      </c>
      <c r="AZ88" s="28">
        <f>외인!AZ88</f>
        <v>4467526.79</v>
      </c>
      <c r="BA88" s="28">
        <f>시기외!BA88*$G$3+BA87*(1-$G$3)</f>
        <v>-7.8470424869552023E-4</v>
      </c>
      <c r="BB88" s="28">
        <f>외인!BB88</f>
        <v>155988.18</v>
      </c>
      <c r="BC88" s="28">
        <f>시기외!BC88*$G$3+BC87*(1-$G$3)</f>
        <v>8.3978301623081853E-4</v>
      </c>
      <c r="BD88" s="28">
        <f>외인!BD88</f>
        <v>33338.29</v>
      </c>
      <c r="BE88" s="28">
        <f>시기외!BE88*$G$3+BE87*(1-$G$3)</f>
        <v>-1.6458963293123594E-4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111263.97</v>
      </c>
      <c r="BI88" s="28">
        <f>시기외!BI88*$G$3+BI87*(1-$G$3)</f>
        <v>1.5690322649802499E-6</v>
      </c>
      <c r="BJ88" s="28">
        <f>외인!BJ88</f>
        <v>113943.5</v>
      </c>
      <c r="BK88" s="28">
        <f>시기외!BK88*$G$3+BK87*(1-$G$3)</f>
        <v>5.6545545937108238E-4</v>
      </c>
      <c r="BL88" s="28">
        <f>외인!BL88</f>
        <v>38117.17</v>
      </c>
      <c r="BM88" s="28">
        <f>시기외!BM88*$G$3+BM87*(1-$G$3)</f>
        <v>8.7521313899056546E-5</v>
      </c>
      <c r="BN88" s="28">
        <f>외인!BN88</f>
        <v>43613.82</v>
      </c>
      <c r="BO88" s="28">
        <f>시기외!BO88*$G$3+BO87*(1-$G$3)</f>
        <v>-5.2545879747659596E-4</v>
      </c>
      <c r="BP88" s="28">
        <f>외인!BP88</f>
        <v>67841.240000000005</v>
      </c>
      <c r="BQ88" s="28">
        <f>시기외!BQ88*$G$3+BQ87*(1-$G$3)</f>
        <v>-2.6878706358650023E-3</v>
      </c>
      <c r="BR88" s="28">
        <f>외인!BR88</f>
        <v>288987.8</v>
      </c>
      <c r="BS88" s="28">
        <f>시기외!BS88*$G$3+BS87*(1-$G$3)</f>
        <v>-1.3876495174240835E-3</v>
      </c>
      <c r="BT88" s="28">
        <f>외인!BT88</f>
        <v>4444485.34</v>
      </c>
      <c r="BU88" s="28">
        <f>시기외!BU88*$G$3+BU87*(1-$G$3)</f>
        <v>-7.7777539822914527E-4</v>
      </c>
      <c r="BV88" s="28">
        <f>외인!BV88</f>
        <v>316201.42</v>
      </c>
      <c r="BW88" s="28">
        <f>시기외!BW88*$G$3+BW87*(1-$G$3)</f>
        <v>6.7236598948364819E-4</v>
      </c>
      <c r="BX88" s="28">
        <f>외인!BX88</f>
        <v>74045.070000000007</v>
      </c>
      <c r="BY88" s="28">
        <f>시기외!BY88*$G$3+BY87*(1-$G$3)</f>
        <v>1.7082006382014457E-3</v>
      </c>
      <c r="BZ88" s="28">
        <f>외인!BZ88</f>
        <v>290322.07</v>
      </c>
      <c r="CA88" s="28">
        <f>시기외!CA88*$G$3+CA87*(1-$G$3)</f>
        <v>-2.0551488253714718E-3</v>
      </c>
      <c r="CB88" s="28">
        <f>외인!CB88</f>
        <v>10945.35</v>
      </c>
      <c r="CC88" s="28">
        <f>시기외!CC88*$G$3+CC87*(1-$G$3)</f>
        <v>5.2792396652408887E-4</v>
      </c>
      <c r="CD88" s="28">
        <f>외인!CD88</f>
        <v>24900.81</v>
      </c>
      <c r="CE88" s="28">
        <f>시기외!CE88*$G$3+CE87*(1-$G$3)</f>
        <v>2.2071817989250085E-3</v>
      </c>
      <c r="CF88" s="28">
        <f>외인!CF88</f>
        <v>31979.96</v>
      </c>
      <c r="CG88" s="28">
        <f>시기외!CG88*$G$3+CG87*(1-$G$3)</f>
        <v>7.0027485990489954E-4</v>
      </c>
      <c r="CH88" s="28">
        <f>외인!CH88</f>
        <v>61937.87</v>
      </c>
      <c r="CI88" s="28">
        <f>시기외!CI88*$G$3+CI87*(1-$G$3)</f>
        <v>-2.6834141546853356E-4</v>
      </c>
      <c r="CJ88" s="28">
        <f>외인!CJ88</f>
        <v>309916.28000000003</v>
      </c>
      <c r="CK88" s="28">
        <f>시기외!CK88*$G$3+CK87*(1-$G$3)</f>
        <v>-3.798208978033634E-5</v>
      </c>
      <c r="CL88" s="28">
        <f>외인!CL88</f>
        <v>230583.96</v>
      </c>
      <c r="CM88" s="28">
        <f>시기외!CM88*$G$3+CM87*(1-$G$3)</f>
        <v>1.4735152400223372E-3</v>
      </c>
      <c r="CN88" s="28">
        <f>외인!CN88</f>
        <v>105924.16</v>
      </c>
      <c r="CO88" s="28">
        <f>시기외!CO88*$G$3+CO87*(1-$G$3)</f>
        <v>-2.9049298669760665E-4</v>
      </c>
      <c r="CP88" s="28">
        <f>외인!CP88</f>
        <v>156461.82</v>
      </c>
      <c r="CQ88" s="28">
        <f>시기외!CQ88*$G$3+CQ87*(1-$G$3)</f>
        <v>8.3824946011856966E-4</v>
      </c>
      <c r="CR88" s="28">
        <f>외인!CR88</f>
        <v>165150.54</v>
      </c>
      <c r="CS88" s="28">
        <f>시기외!CS88*$G$3+CS87*(1-$G$3)</f>
        <v>7.339887167811688E-4</v>
      </c>
      <c r="CT88" s="28">
        <f>외인!CT88</f>
        <v>265159.67</v>
      </c>
      <c r="CU88" s="28">
        <f>시기외!CU88*$G$3+CU87*(1-$G$3)</f>
        <v>-3.0141652300723907E-4</v>
      </c>
      <c r="CV88" s="28">
        <f>외인!CV88</f>
        <v>4444485.34</v>
      </c>
      <c r="CW88" s="28">
        <f>시기외!CW88*$G$3+CW87*(1-$G$3)</f>
        <v>-7.7777539822914527E-4</v>
      </c>
      <c r="CX88" s="28">
        <f>외인!CX88</f>
        <v>222156.55</v>
      </c>
      <c r="CY88" s="28">
        <f>시기외!CY88*$G$3+CY87*(1-$G$3)</f>
        <v>-2.2522835737098525E-3</v>
      </c>
      <c r="CZ88" s="28">
        <f>외인!CZ88</f>
        <v>17016.560000000001</v>
      </c>
      <c r="DA88" s="28">
        <f>시기외!DA88*$G$3+DA87*(1-$G$3)</f>
        <v>7.1032044720910706E-4</v>
      </c>
      <c r="DB88" s="28">
        <f>외인!DB88</f>
        <v>33338.29</v>
      </c>
      <c r="DC88" s="28">
        <f>시기외!DC88*$G$3+DC87*(1-$G$3)</f>
        <v>-1.6458963293123594E-4</v>
      </c>
      <c r="DD88" s="28">
        <f>외인!DD88</f>
        <v>7657.18</v>
      </c>
      <c r="DE88" s="28">
        <f>시기외!DE88*$G$3+DE87*(1-$G$3)</f>
        <v>1.8134842994676478E-4</v>
      </c>
      <c r="DF88" s="28">
        <f>외인!DF88</f>
        <v>55310.41</v>
      </c>
      <c r="DG88" s="28">
        <f>시기외!DG88*$G$3+DG87*(1-$G$3)</f>
        <v>2.3751811925632827E-3</v>
      </c>
      <c r="DH88" s="28">
        <f>외인!DH88</f>
        <v>17598.150000000001</v>
      </c>
      <c r="DI88" s="28">
        <f>시기외!DI88*$G$3+DI87*(1-$G$3)</f>
        <v>1.5743046913406517E-3</v>
      </c>
      <c r="DJ88" s="28">
        <f>외인!DJ88</f>
        <v>618781.07999999996</v>
      </c>
      <c r="DK88" s="28">
        <f>시기외!DK88*$G$3+DK87*(1-$G$3)</f>
        <v>-8.0064293755721086E-4</v>
      </c>
      <c r="DL88" s="28">
        <f>외인!DL88</f>
        <v>82602.710000000006</v>
      </c>
      <c r="DM88" s="28">
        <f>시기외!DM88*$G$3+DM87*(1-$G$3)</f>
        <v>-7.3011288458410192E-4</v>
      </c>
      <c r="DN88" s="28">
        <f>외인!DN88</f>
        <v>4444485.34</v>
      </c>
      <c r="DO88" s="28">
        <f>시기외!DO88*$G$3+DO87*(1-$G$3)</f>
        <v>-7.7777539822914527E-4</v>
      </c>
      <c r="DP88" s="28">
        <f>외인!DP88</f>
        <v>69664.42</v>
      </c>
      <c r="DQ88" s="28">
        <f>시기외!DQ88*$G$3+DQ87*(1-$G$3)</f>
        <v>6.2089493281071158E-4</v>
      </c>
      <c r="DR88" s="28">
        <f>외인!DR88</f>
        <v>39326.629999999997</v>
      </c>
      <c r="DS88" s="28">
        <f>시기외!DS88*$G$3+DS87*(1-$G$3)</f>
        <v>-3.180403536011758E-4</v>
      </c>
      <c r="DT88" s="28">
        <f>외인!DT88</f>
        <v>134600.01</v>
      </c>
      <c r="DU88" s="28">
        <f>시기외!DU88*$G$3+DU87*(1-$G$3)</f>
        <v>8.6569531414045159E-4</v>
      </c>
      <c r="DV88" s="28">
        <f>외인!DV88</f>
        <v>30041.77</v>
      </c>
      <c r="DW88" s="28">
        <f>시기외!DW88*$G$3+DW87*(1-$G$3)</f>
        <v>1.3418193614255308E-4</v>
      </c>
      <c r="DX88" s="28">
        <f>외인!DX88</f>
        <v>136229.65</v>
      </c>
      <c r="DY88" s="28">
        <f>시기외!DY88*$G$3+DY87*(1-$G$3)</f>
        <v>3.4465839025941873E-3</v>
      </c>
      <c r="DZ88" s="28">
        <f>외인!DZ88</f>
        <v>6790.26</v>
      </c>
      <c r="EA88" s="28">
        <f>시기외!EA88*$G$3+EA87*(1-$G$3)</f>
        <v>-2.0540993686697168E-4</v>
      </c>
      <c r="EB88" s="28">
        <f>외인!EB88</f>
        <v>10009.709999999999</v>
      </c>
      <c r="EC88" s="28">
        <f>시기외!EC88*$G$3+EC87*(1-$G$3)</f>
        <v>7.3648287378324227E-4</v>
      </c>
      <c r="ED88" s="28">
        <f>외인!ED88</f>
        <v>8726.81</v>
      </c>
      <c r="EE88" s="28">
        <f>시기외!EE88*$G$3+EE87*(1-$G$3)</f>
        <v>4.9454278913559243E-4</v>
      </c>
      <c r="EF88" s="28">
        <f>외인!EF88</f>
        <v>198697.62</v>
      </c>
      <c r="EG88" s="28">
        <f>시기외!EG88*$G$3+EG87*(1-$G$3)</f>
        <v>-2.5550399726805549E-4</v>
      </c>
      <c r="EH88" s="28">
        <f>외인!EH88</f>
        <v>146936.69</v>
      </c>
      <c r="EI88" s="28">
        <f>시기외!EI88*$G$3+EI87*(1-$G$3)</f>
        <v>2.1621584084060145E-5</v>
      </c>
      <c r="EJ88" s="28">
        <f>외인!EJ88</f>
        <v>90567.53</v>
      </c>
      <c r="EK88" s="28">
        <f>시기외!EK88*$G$3+EK87*(1-$G$3)</f>
        <v>-3.7620615802156509E-4</v>
      </c>
      <c r="EL88" s="28">
        <f>외인!EL88</f>
        <v>27024.29</v>
      </c>
      <c r="EM88" s="28">
        <f>시기외!EM88*$G$3+EM87*(1-$G$3)</f>
        <v>1.9654430968589986E-3</v>
      </c>
      <c r="EN88" s="28">
        <f>외인!EN88</f>
        <v>39326.629999999997</v>
      </c>
      <c r="EO88" s="28">
        <f>시기외!EO88*$G$3+EO87*(1-$G$3)</f>
        <v>-3.180403536011758E-4</v>
      </c>
      <c r="EP88" s="28">
        <f>외인!EP88</f>
        <v>147319.1</v>
      </c>
      <c r="EQ88" s="28">
        <f>시기외!EQ88*$G$3+EQ87*(1-$G$3)</f>
        <v>1.5258977397755826E-3</v>
      </c>
      <c r="ER88" s="28">
        <f>외인!ER88</f>
        <v>9238.11</v>
      </c>
      <c r="ES88" s="28">
        <f>시기외!ES88*$G$3+ES87*(1-$G$3)</f>
        <v>-2.8200870112771248E-3</v>
      </c>
      <c r="ET88" s="28">
        <f>외인!ET88</f>
        <v>160841.81</v>
      </c>
      <c r="EU88" s="28">
        <f>시기외!EU88*$G$3+EU87*(1-$G$3)</f>
        <v>-1.3464864901436067E-3</v>
      </c>
      <c r="EV88" s="28">
        <f>외인!EV88</f>
        <v>52367.44</v>
      </c>
      <c r="EW88" s="28">
        <f>시기외!EW88*$G$3+EW87*(1-$G$3)</f>
        <v>8.4380180214670966E-4</v>
      </c>
      <c r="EX88" s="28">
        <f>외인!EX88</f>
        <v>104094.38</v>
      </c>
      <c r="EY88" s="28">
        <f>시기외!EY88*$G$3+EY87*(1-$G$3)</f>
        <v>8.2660069887777621E-4</v>
      </c>
    </row>
    <row r="89" spans="1:155">
      <c r="A89" s="27">
        <f>외인!A89</f>
        <v>46192</v>
      </c>
      <c r="B89" s="28">
        <f>외인!B89</f>
        <v>7186860.1100000003</v>
      </c>
      <c r="C89" s="28">
        <f>시기외!C89*$G$3+C88*(1-$G$3)</f>
        <v>-4.7782219479399781E-4</v>
      </c>
      <c r="D89" s="28">
        <f>외인!D89</f>
        <v>542786.18999999994</v>
      </c>
      <c r="E89" s="28">
        <f>시기외!E89*$G$3+E88*(1-$G$3)</f>
        <v>1.1356023316808506E-4</v>
      </c>
      <c r="F89" s="28">
        <f>외인!F89</f>
        <v>2984102.29</v>
      </c>
      <c r="G89" s="28">
        <f>시기외!G89*$G$3+G88*(1-$G$3)</f>
        <v>-7.8345235362843059E-4</v>
      </c>
      <c r="H89" s="28">
        <f>외인!H89</f>
        <v>290148.96999999997</v>
      </c>
      <c r="I89" s="28">
        <f>시기외!I89*$G$3+I88*(1-$G$3)</f>
        <v>-2.5262436414730905E-4</v>
      </c>
      <c r="J89" s="28">
        <f>외인!J89</f>
        <v>38757.919999999998</v>
      </c>
      <c r="K89" s="28">
        <f>시기외!K89*$G$3+K88*(1-$G$3)</f>
        <v>-4.209273993454426E-4</v>
      </c>
      <c r="L89" s="28">
        <f>외인!L89</f>
        <v>270015.06</v>
      </c>
      <c r="M89" s="28">
        <f>시기외!M89*$G$3+M88*(1-$G$3)</f>
        <v>-4.2513622816612218E-4</v>
      </c>
      <c r="N89" s="28">
        <f>외인!N89</f>
        <v>275175.61</v>
      </c>
      <c r="O89" s="28">
        <f>시기외!O89*$G$3+O88*(1-$G$3)</f>
        <v>-2.0382123097052764E-3</v>
      </c>
      <c r="P89" s="28">
        <f>외인!P89</f>
        <v>165546.37</v>
      </c>
      <c r="Q89" s="28">
        <f>시기외!Q89*$G$3+Q88*(1-$G$3)</f>
        <v>-1.7931644101000388E-4</v>
      </c>
      <c r="R89" s="28">
        <f>외인!R89</f>
        <v>130789.53</v>
      </c>
      <c r="S89" s="28">
        <f>시기외!S89*$G$3+S88*(1-$G$3)</f>
        <v>7.4238047592480017E-4</v>
      </c>
      <c r="T89" s="28">
        <f>외인!T89</f>
        <v>7559.47</v>
      </c>
      <c r="U89" s="28">
        <f>시기외!U89*$G$3+U88*(1-$G$3)</f>
        <v>-6.6550471710660514E-5</v>
      </c>
      <c r="V89" s="28">
        <f>외인!V89</f>
        <v>130104.83</v>
      </c>
      <c r="W89" s="28">
        <f>시기외!W89*$G$3+W88*(1-$G$3)</f>
        <v>1.8642537004170973E-3</v>
      </c>
      <c r="X89" s="28">
        <f>외인!X89</f>
        <v>4168158.47</v>
      </c>
      <c r="Y89" s="28">
        <f>시기외!Y89*$G$3+Y88*(1-$G$3)</f>
        <v>-6.396045725406065E-4</v>
      </c>
      <c r="Z89" s="28">
        <f>외인!Z89</f>
        <v>51804.18</v>
      </c>
      <c r="AA89" s="28">
        <f>시기외!AA89*$G$3+AA88*(1-$G$3)</f>
        <v>8.0114869386699306E-4</v>
      </c>
      <c r="AB89" s="28">
        <f>외인!AB89</f>
        <v>201924.21</v>
      </c>
      <c r="AC89" s="28">
        <f>시기외!AC89*$G$3+AC88*(1-$G$3)</f>
        <v>1.1513824169018176E-3</v>
      </c>
      <c r="AD89" s="28">
        <f>외인!AD89</f>
        <v>21107.42</v>
      </c>
      <c r="AE89" s="28">
        <f>시기외!AE89*$G$3+AE88*(1-$G$3)</f>
        <v>6.6419323632078151E-3</v>
      </c>
      <c r="AF89" s="28">
        <f>외인!AF89</f>
        <v>23459.64</v>
      </c>
      <c r="AG89" s="28">
        <f>시기외!AG89*$G$3+AG88*(1-$G$3)</f>
        <v>8.0027545202321403E-4</v>
      </c>
      <c r="AH89" s="28">
        <f>외인!AH89</f>
        <v>207991.08</v>
      </c>
      <c r="AI89" s="28">
        <f>시기외!AI89*$G$3+AI88*(1-$G$3)</f>
        <v>2.648801643372768E-4</v>
      </c>
      <c r="AJ89" s="28">
        <f>외인!AJ89</f>
        <v>99827.37</v>
      </c>
      <c r="AK89" s="28">
        <f>시기외!AK89*$G$3+AK88*(1-$G$3)</f>
        <v>1.8898847753209883E-3</v>
      </c>
      <c r="AL89" s="28">
        <f>외인!AL89</f>
        <v>102952.01</v>
      </c>
      <c r="AM89" s="28">
        <f>시기외!AM89*$G$3+AM88*(1-$G$3)</f>
        <v>-9.8322407569841411E-4</v>
      </c>
      <c r="AN89" s="28">
        <f>외인!AN89</f>
        <v>188006.27</v>
      </c>
      <c r="AO89" s="28">
        <f>시기외!AO89*$G$3+AO88*(1-$G$3)</f>
        <v>-2.5421223239105815E-3</v>
      </c>
      <c r="AP89" s="28">
        <f>외인!AP89</f>
        <v>162502.16</v>
      </c>
      <c r="AQ89" s="28">
        <f>시기외!AQ89*$G$3+AQ88*(1-$G$3)</f>
        <v>-1.4261758800624808E-3</v>
      </c>
      <c r="AR89" s="28">
        <f>외인!AR89</f>
        <v>24143.72</v>
      </c>
      <c r="AS89" s="28">
        <f>시기외!AS89*$G$3+AS88*(1-$G$3)</f>
        <v>6.1922243584874538E-3</v>
      </c>
      <c r="AT89" s="28">
        <f>외인!AT89</f>
        <v>97966.28</v>
      </c>
      <c r="AU89" s="28">
        <f>시기외!AU89*$G$3+AU88*(1-$G$3)</f>
        <v>-3.7012991834586839E-3</v>
      </c>
      <c r="AV89" s="28">
        <f>외인!AV89</f>
        <v>42420.83</v>
      </c>
      <c r="AW89" s="28">
        <f>시기외!AW89*$G$3+AW88*(1-$G$3)</f>
        <v>-8.1065854574138233E-4</v>
      </c>
      <c r="AX89" s="28">
        <f>외인!AX89</f>
        <v>57080.43</v>
      </c>
      <c r="AY89" s="28">
        <f>시기외!AY89*$G$3+AY88*(1-$G$3)</f>
        <v>-3.363755438549507E-3</v>
      </c>
      <c r="AZ89" s="28">
        <f>외인!AZ89</f>
        <v>4471445.1100000003</v>
      </c>
      <c r="BA89" s="28">
        <f>시기외!BA89*$G$3+BA88*(1-$G$3)</f>
        <v>-5.6690606764287616E-4</v>
      </c>
      <c r="BB89" s="28">
        <f>외인!BB89</f>
        <v>161146.65</v>
      </c>
      <c r="BC89" s="28">
        <f>시기외!BC89*$G$3+BC88*(1-$G$3)</f>
        <v>8.5210984849343142E-4</v>
      </c>
      <c r="BD89" s="28">
        <f>외인!BD89</f>
        <v>31822.37</v>
      </c>
      <c r="BE89" s="28">
        <f>시기외!BE89*$G$3+BE88*(1-$G$3)</f>
        <v>-8.3021896031560793E-4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112855.16</v>
      </c>
      <c r="BI89" s="28">
        <f>시기외!BI89*$G$3+BI88*(1-$G$3)</f>
        <v>-8.4364223160427956E-5</v>
      </c>
      <c r="BJ89" s="28">
        <f>외인!BJ89</f>
        <v>111051.48</v>
      </c>
      <c r="BK89" s="28">
        <f>시기외!BK89*$G$3+BK88*(1-$G$3)</f>
        <v>3.9862407957769067E-4</v>
      </c>
      <c r="BL89" s="28">
        <f>외인!BL89</f>
        <v>37337.730000000003</v>
      </c>
      <c r="BM89" s="28">
        <f>시기외!BM89*$G$3+BM88*(1-$G$3)</f>
        <v>-6.7561440967476644E-5</v>
      </c>
      <c r="BN89" s="28">
        <f>외인!BN89</f>
        <v>42345.16</v>
      </c>
      <c r="BO89" s="28">
        <f>시기외!BO89*$G$3+BO88*(1-$G$3)</f>
        <v>-9.3821821463656242E-4</v>
      </c>
      <c r="BP89" s="28">
        <f>외인!BP89</f>
        <v>65448.42</v>
      </c>
      <c r="BQ89" s="28">
        <f>시기외!BQ89*$G$3+BQ88*(1-$G$3)</f>
        <v>-3.3079317083112725E-3</v>
      </c>
      <c r="BR89" s="28">
        <f>외인!BR89</f>
        <v>287126.56</v>
      </c>
      <c r="BS89" s="28">
        <f>시기외!BS89*$G$3+BS88*(1-$G$3)</f>
        <v>-1.5939852062931649E-3</v>
      </c>
      <c r="BT89" s="28">
        <f>외인!BT89</f>
        <v>4452858.2</v>
      </c>
      <c r="BU89" s="28">
        <f>시기외!BU89*$G$3+BU88*(1-$G$3)</f>
        <v>-6.3741771620187107E-4</v>
      </c>
      <c r="BV89" s="28">
        <f>외인!BV89</f>
        <v>309064.28999999998</v>
      </c>
      <c r="BW89" s="28">
        <f>시기외!BW89*$G$3+BW88*(1-$G$3)</f>
        <v>5.7609808395902228E-4</v>
      </c>
      <c r="BX89" s="28">
        <f>외인!BX89</f>
        <v>73842.44</v>
      </c>
      <c r="BY89" s="28">
        <f>시기외!BY89*$G$3+BY88*(1-$G$3)</f>
        <v>1.9748646676500271E-3</v>
      </c>
      <c r="BZ89" s="28">
        <f>외인!BZ89</f>
        <v>290958.28000000003</v>
      </c>
      <c r="CA89" s="28">
        <f>시기외!CA89*$G$3+CA88*(1-$G$3)</f>
        <v>-1.9871334873997801E-3</v>
      </c>
      <c r="CB89" s="28">
        <f>외인!CB89</f>
        <v>10776.91</v>
      </c>
      <c r="CC89" s="28">
        <f>시기외!CC89*$G$3+CC88*(1-$G$3)</f>
        <v>1.8217923472715344E-4</v>
      </c>
      <c r="CD89" s="28">
        <f>외인!CD89</f>
        <v>24351.35</v>
      </c>
      <c r="CE89" s="28">
        <f>시기외!CE89*$G$3+CE88*(1-$G$3)</f>
        <v>2.0146298048924396E-3</v>
      </c>
      <c r="CF89" s="28">
        <f>외인!CF89</f>
        <v>31007.07</v>
      </c>
      <c r="CG89" s="28">
        <f>시기외!CG89*$G$3+CG88*(1-$G$3)</f>
        <v>5.8484971232348874E-4</v>
      </c>
      <c r="CH89" s="28">
        <f>외인!CH89</f>
        <v>61493.47</v>
      </c>
      <c r="CI89" s="28">
        <f>시기외!CI89*$G$3+CI88*(1-$G$3)</f>
        <v>-4.904757086722939E-4</v>
      </c>
      <c r="CJ89" s="28">
        <f>외인!CJ89</f>
        <v>300245.36</v>
      </c>
      <c r="CK89" s="28">
        <f>시기외!CK89*$G$3+CK88*(1-$G$3)</f>
        <v>-7.0538055023793635E-5</v>
      </c>
      <c r="CL89" s="28">
        <f>외인!CL89</f>
        <v>226476.91</v>
      </c>
      <c r="CM89" s="28">
        <f>시기외!CM89*$G$3+CM88*(1-$G$3)</f>
        <v>1.4494359108701666E-3</v>
      </c>
      <c r="CN89" s="28">
        <f>외인!CN89</f>
        <v>103846.43</v>
      </c>
      <c r="CO89" s="28">
        <f>시기외!CO89*$G$3+CO88*(1-$G$3)</f>
        <v>-2.1780183243395922E-4</v>
      </c>
      <c r="CP89" s="28">
        <f>외인!CP89</f>
        <v>161611.62</v>
      </c>
      <c r="CQ89" s="28">
        <f>시기외!CQ89*$G$3+CQ88*(1-$G$3)</f>
        <v>8.5129036054402995E-4</v>
      </c>
      <c r="CR89" s="28">
        <f>외인!CR89</f>
        <v>161898.43</v>
      </c>
      <c r="CS89" s="28">
        <f>시기외!CS89*$G$3+CS88*(1-$G$3)</f>
        <v>6.3093110991324078E-4</v>
      </c>
      <c r="CT89" s="28">
        <f>외인!CT89</f>
        <v>264467.21000000002</v>
      </c>
      <c r="CU89" s="28">
        <f>시기외!CU89*$G$3+CU88*(1-$G$3)</f>
        <v>6.5369666875530357E-4</v>
      </c>
      <c r="CV89" s="28">
        <f>외인!CV89</f>
        <v>4452858.2</v>
      </c>
      <c r="CW89" s="28">
        <f>시기외!CW89*$G$3+CW88*(1-$G$3)</f>
        <v>-6.3741771620187107E-4</v>
      </c>
      <c r="CX89" s="28">
        <f>외인!CX89</f>
        <v>222015.57</v>
      </c>
      <c r="CY89" s="28">
        <f>시기외!CY89*$G$3+CY88*(1-$G$3)</f>
        <v>-2.1135115868769331E-3</v>
      </c>
      <c r="CZ89" s="28">
        <f>외인!CZ89</f>
        <v>16631.88</v>
      </c>
      <c r="DA89" s="28">
        <f>시기외!DA89*$G$3+DA88*(1-$G$3)</f>
        <v>4.3777653719525043E-4</v>
      </c>
      <c r="DB89" s="28">
        <f>외인!DB89</f>
        <v>31822.37</v>
      </c>
      <c r="DC89" s="28">
        <f>시기외!DC89*$G$3+DC88*(1-$G$3)</f>
        <v>-8.3021896031560793E-4</v>
      </c>
      <c r="DD89" s="28">
        <f>외인!DD89</f>
        <v>7559.47</v>
      </c>
      <c r="DE89" s="28">
        <f>시기외!DE89*$G$3+DE88*(1-$G$3)</f>
        <v>-6.6550471710660514E-5</v>
      </c>
      <c r="DF89" s="28">
        <f>외인!DF89</f>
        <v>55380.4</v>
      </c>
      <c r="DG89" s="28">
        <f>시기외!DG89*$G$3+DG88*(1-$G$3)</f>
        <v>2.7370740574184644E-3</v>
      </c>
      <c r="DH89" s="28">
        <f>외인!DH89</f>
        <v>17159.95</v>
      </c>
      <c r="DI89" s="28">
        <f>시기외!DI89*$G$3+DI88*(1-$G$3)</f>
        <v>1.3974618792366089E-3</v>
      </c>
      <c r="DJ89" s="28">
        <f>외인!DJ89</f>
        <v>616672.84</v>
      </c>
      <c r="DK89" s="28">
        <f>시기외!DK89*$G$3+DK88*(1-$G$3)</f>
        <v>-6.9376049299343814E-4</v>
      </c>
      <c r="DL89" s="28">
        <f>외인!DL89</f>
        <v>81304.98</v>
      </c>
      <c r="DM89" s="28">
        <f>시기외!DM89*$G$3+DM88*(1-$G$3)</f>
        <v>-6.2225344269041549E-4</v>
      </c>
      <c r="DN89" s="28">
        <f>외인!DN89</f>
        <v>4452858.2</v>
      </c>
      <c r="DO89" s="28">
        <f>시기외!DO89*$G$3+DO88*(1-$G$3)</f>
        <v>-6.3741771620187107E-4</v>
      </c>
      <c r="DP89" s="28">
        <f>외인!DP89</f>
        <v>67220.179999999993</v>
      </c>
      <c r="DQ89" s="28">
        <f>시기외!DQ89*$G$3+DQ88*(1-$G$3)</f>
        <v>5.2173361835327898E-4</v>
      </c>
      <c r="DR89" s="28">
        <f>외인!DR89</f>
        <v>39280.32</v>
      </c>
      <c r="DS89" s="28">
        <f>시기외!DS89*$G$3+DS88*(1-$G$3)</f>
        <v>-6.2329116911087504E-4</v>
      </c>
      <c r="DT89" s="28">
        <f>외인!DT89</f>
        <v>130789.53</v>
      </c>
      <c r="DU89" s="28">
        <f>시기외!DU89*$G$3+DU88*(1-$G$3)</f>
        <v>7.4238047592480017E-4</v>
      </c>
      <c r="DV89" s="28">
        <f>외인!DV89</f>
        <v>30614.720000000001</v>
      </c>
      <c r="DW89" s="28">
        <f>시기외!DW89*$G$3+DW88*(1-$G$3)</f>
        <v>1.216794415956255E-4</v>
      </c>
      <c r="DX89" s="28">
        <f>외인!DX89</f>
        <v>130104.83</v>
      </c>
      <c r="DY89" s="28">
        <f>시기외!DY89*$G$3+DY88*(1-$G$3)</f>
        <v>1.8642537004170973E-3</v>
      </c>
      <c r="DZ89" s="28">
        <f>외인!DZ89</f>
        <v>6628.38</v>
      </c>
      <c r="EA89" s="28">
        <f>시기외!EA89*$G$3+EA88*(1-$G$3)</f>
        <v>-3.0216092121631384E-4</v>
      </c>
      <c r="EB89" s="28">
        <f>외인!EB89</f>
        <v>9704.5</v>
      </c>
      <c r="EC89" s="28">
        <f>시기외!EC89*$G$3+EC88*(1-$G$3)</f>
        <v>5.6594822017481353E-4</v>
      </c>
      <c r="ED89" s="28">
        <f>외인!ED89</f>
        <v>8357.94</v>
      </c>
      <c r="EE89" s="28">
        <f>시기외!EE89*$G$3+EE88*(1-$G$3)</f>
        <v>-2.8524742709597331E-4</v>
      </c>
      <c r="EF89" s="28">
        <f>외인!EF89</f>
        <v>192205.8</v>
      </c>
      <c r="EG89" s="28">
        <f>시기외!EG89*$G$3+EG88*(1-$G$3)</f>
        <v>-2.5509630109583204E-4</v>
      </c>
      <c r="EH89" s="28">
        <f>외인!EH89</f>
        <v>146936.65</v>
      </c>
      <c r="EI89" s="28">
        <f>시기외!EI89*$G$3+EI88*(1-$G$3)</f>
        <v>-4.9834645138119952E-5</v>
      </c>
      <c r="EJ89" s="28">
        <f>외인!EJ89</f>
        <v>90156.98</v>
      </c>
      <c r="EK89" s="28">
        <f>시기외!EK89*$G$3+EK88*(1-$G$3)</f>
        <v>-6.9058497208117353E-4</v>
      </c>
      <c r="EL89" s="28">
        <f>외인!EL89</f>
        <v>26453.35</v>
      </c>
      <c r="EM89" s="28">
        <f>시기외!EM89*$G$3+EM88*(1-$G$3)</f>
        <v>1.7733920732425628E-3</v>
      </c>
      <c r="EN89" s="28">
        <f>외인!EN89</f>
        <v>39280.32</v>
      </c>
      <c r="EO89" s="28">
        <f>시기외!EO89*$G$3+EO88*(1-$G$3)</f>
        <v>-6.2329116911087504E-4</v>
      </c>
      <c r="EP89" s="28">
        <f>외인!EP89</f>
        <v>140716.82</v>
      </c>
      <c r="EQ89" s="28">
        <f>시기외!EQ89*$G$3+EQ88*(1-$G$3)</f>
        <v>1.4285396582848406E-3</v>
      </c>
      <c r="ER89" s="28">
        <f>외인!ER89</f>
        <v>8835.5</v>
      </c>
      <c r="ES89" s="28">
        <f>시기외!ES89*$G$3+ES88*(1-$G$3)</f>
        <v>-4.4640342209489644E-3</v>
      </c>
      <c r="ET89" s="28">
        <f>외인!ET89</f>
        <v>162502.16</v>
      </c>
      <c r="EU89" s="28">
        <f>시기외!EU89*$G$3+EU88*(1-$G$3)</f>
        <v>-1.4261758800624808E-3</v>
      </c>
      <c r="EV89" s="28">
        <f>외인!EV89</f>
        <v>51804.18</v>
      </c>
      <c r="EW89" s="28">
        <f>시기외!EW89*$G$3+EW88*(1-$G$3)</f>
        <v>8.0114869386699306E-4</v>
      </c>
      <c r="EX89" s="28">
        <f>외인!EX89</f>
        <v>109807.44</v>
      </c>
      <c r="EY89" s="28">
        <f>시기외!EY89*$G$3+EY88*(1-$G$3)</f>
        <v>8.6730565174662831E-4</v>
      </c>
    </row>
    <row r="90" spans="1:155">
      <c r="A90" s="27">
        <f>외인!A90</f>
        <v>46195</v>
      </c>
      <c r="B90" s="28">
        <f>외인!B90</f>
        <v>7236153.7400000002</v>
      </c>
      <c r="C90" s="28">
        <f>시기외!C90*$G$3+C89*(1-$G$3)</f>
        <v>-4.3556993815388614E-4</v>
      </c>
      <c r="D90" s="28">
        <f>외인!D90</f>
        <v>543792.18000000005</v>
      </c>
      <c r="E90" s="28">
        <f>시기외!E90*$G$3+E89*(1-$G$3)</f>
        <v>-1.1815531407978541E-4</v>
      </c>
      <c r="F90" s="28">
        <f>외인!F90</f>
        <v>2956658.11</v>
      </c>
      <c r="G90" s="28">
        <f>시기외!G90*$G$3+G89*(1-$G$3)</f>
        <v>-7.702372903995409E-4</v>
      </c>
      <c r="H90" s="28">
        <f>외인!H90</f>
        <v>280202.28999999998</v>
      </c>
      <c r="I90" s="28">
        <f>시기외!I90*$G$3+I89*(1-$G$3)</f>
        <v>-4.5692954922030651E-4</v>
      </c>
      <c r="J90" s="28">
        <f>외인!J90</f>
        <v>37787.699999999997</v>
      </c>
      <c r="K90" s="28">
        <f>시기외!K90*$G$3+K89*(1-$G$3)</f>
        <v>-8.1777660490400437E-4</v>
      </c>
      <c r="L90" s="28">
        <f>외인!L90</f>
        <v>260320.42</v>
      </c>
      <c r="M90" s="28">
        <f>시기외!M90*$G$3+M89*(1-$G$3)</f>
        <v>-6.0432271423502683E-4</v>
      </c>
      <c r="N90" s="28">
        <f>외인!N90</f>
        <v>261846.38</v>
      </c>
      <c r="O90" s="28">
        <f>시기외!O90*$G$3+O89*(1-$G$3)</f>
        <v>-2.3179661720989643E-3</v>
      </c>
      <c r="P90" s="28">
        <f>외인!P90</f>
        <v>160853.59</v>
      </c>
      <c r="Q90" s="28">
        <f>시기외!Q90*$G$3+Q89*(1-$G$3)</f>
        <v>-2.033194506054595E-4</v>
      </c>
      <c r="R90" s="28">
        <f>외인!R90</f>
        <v>127274.56</v>
      </c>
      <c r="S90" s="28">
        <f>시기외!S90*$G$3+S89*(1-$G$3)</f>
        <v>5.9689711674395087E-4</v>
      </c>
      <c r="T90" s="28">
        <f>외인!T90</f>
        <v>7365.01</v>
      </c>
      <c r="U90" s="28">
        <f>시기외!U90*$G$3+U89*(1-$G$3)</f>
        <v>-4.4693232737989965E-4</v>
      </c>
      <c r="V90" s="28">
        <f>외인!V90</f>
        <v>137342.99</v>
      </c>
      <c r="W90" s="28">
        <f>시기외!W90*$G$3+W89*(1-$G$3)</f>
        <v>1.138790696798483E-3</v>
      </c>
      <c r="X90" s="28">
        <f>외인!X90</f>
        <v>4283262.82</v>
      </c>
      <c r="Y90" s="28">
        <f>시기외!Y90*$G$3+Y89*(1-$G$3)</f>
        <v>-5.1853495353872266E-4</v>
      </c>
      <c r="Z90" s="28">
        <f>외인!Z90</f>
        <v>50461.81</v>
      </c>
      <c r="AA90" s="28">
        <f>시기외!AA90*$G$3+AA89*(1-$G$3)</f>
        <v>7.3816911455995983E-4</v>
      </c>
      <c r="AB90" s="28">
        <f>외인!AB90</f>
        <v>196157.92</v>
      </c>
      <c r="AC90" s="28">
        <f>시기외!AC90*$G$3+AC89*(1-$G$3)</f>
        <v>9.5060793571297717E-4</v>
      </c>
      <c r="AD90" s="28">
        <f>외인!AD90</f>
        <v>20196.54</v>
      </c>
      <c r="AE90" s="28">
        <f>시기외!AE90*$G$3+AE89*(1-$G$3)</f>
        <v>6.1007577732051467E-3</v>
      </c>
      <c r="AF90" s="28">
        <f>외인!AF90</f>
        <v>22721.73</v>
      </c>
      <c r="AG90" s="28">
        <f>시기외!AG90*$G$3+AG89*(1-$G$3)</f>
        <v>6.4648405601663676E-4</v>
      </c>
      <c r="AH90" s="28">
        <f>외인!AH90</f>
        <v>196389.12</v>
      </c>
      <c r="AI90" s="28">
        <f>시기외!AI90*$G$3+AI89*(1-$G$3)</f>
        <v>3.3588552162947053E-4</v>
      </c>
      <c r="AJ90" s="28">
        <f>외인!AJ90</f>
        <v>96178.87</v>
      </c>
      <c r="AK90" s="28">
        <f>시기외!AK90*$G$3+AK89*(1-$G$3)</f>
        <v>1.6715624218839029E-3</v>
      </c>
      <c r="AL90" s="28">
        <f>외인!AL90</f>
        <v>97080.04</v>
      </c>
      <c r="AM90" s="28">
        <f>시기외!AM90*$G$3+AM89*(1-$G$3)</f>
        <v>-1.1727878266344538E-3</v>
      </c>
      <c r="AN90" s="28">
        <f>외인!AN90</f>
        <v>180034.04</v>
      </c>
      <c r="AO90" s="28">
        <f>시기외!AO90*$G$3+AO89*(1-$G$3)</f>
        <v>-2.8477666153603788E-3</v>
      </c>
      <c r="AP90" s="28">
        <f>외인!AP90</f>
        <v>157194.63</v>
      </c>
      <c r="AQ90" s="28">
        <f>시기외!AQ90*$G$3+AQ89*(1-$G$3)</f>
        <v>-1.5417727142043381E-3</v>
      </c>
      <c r="AR90" s="28">
        <f>외인!AR90</f>
        <v>23346.16</v>
      </c>
      <c r="AS90" s="28">
        <f>시기외!AS90*$G$3+AS89*(1-$G$3)</f>
        <v>5.568931866247284E-3</v>
      </c>
      <c r="AT90" s="28">
        <f>외인!AT90</f>
        <v>98786.25</v>
      </c>
      <c r="AU90" s="28">
        <f>시기외!AU90*$G$3+AU89*(1-$G$3)</f>
        <v>-3.2957811055387845E-3</v>
      </c>
      <c r="AV90" s="28">
        <f>외인!AV90</f>
        <v>41291.93</v>
      </c>
      <c r="AW90" s="28">
        <f>시기외!AW90*$G$3+AW89*(1-$G$3)</f>
        <v>-9.8084022186418389E-4</v>
      </c>
      <c r="AX90" s="28">
        <f>외인!AX90</f>
        <v>56807.91</v>
      </c>
      <c r="AY90" s="28">
        <f>시기외!AY90*$G$3+AY89*(1-$G$3)</f>
        <v>-3.5923857981240777E-3</v>
      </c>
      <c r="AZ90" s="28">
        <f>외인!AZ90</f>
        <v>4576895.0999999996</v>
      </c>
      <c r="BA90" s="28">
        <f>시기외!BA90*$G$3+BA89*(1-$G$3)</f>
        <v>-4.4338868731378164E-4</v>
      </c>
      <c r="BB90" s="28">
        <f>외인!BB90</f>
        <v>148908.48000000001</v>
      </c>
      <c r="BC90" s="28">
        <f>시기외!BC90*$G$3+BC89*(1-$G$3)</f>
        <v>8.1361807738658239E-4</v>
      </c>
      <c r="BD90" s="28">
        <f>외인!BD90</f>
        <v>31455.11</v>
      </c>
      <c r="BE90" s="28">
        <f>시기외!BE90*$G$3+BE89*(1-$G$3)</f>
        <v>-1.3215925707092374E-3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112388.92</v>
      </c>
      <c r="BI90" s="28">
        <f>시기외!BI90*$G$3+BI89*(1-$G$3)</f>
        <v>-2.1790927378581337E-4</v>
      </c>
      <c r="BJ90" s="28">
        <f>외인!BJ90</f>
        <v>108276.09</v>
      </c>
      <c r="BK90" s="28">
        <f>시기외!BK90*$G$3+BK89*(1-$G$3)</f>
        <v>2.1629608295560635E-4</v>
      </c>
      <c r="BL90" s="28">
        <f>외인!BL90</f>
        <v>36085.019999999997</v>
      </c>
      <c r="BM90" s="28">
        <f>시기외!BM90*$G$3+BM89*(1-$G$3)</f>
        <v>-1.1753761924123888E-4</v>
      </c>
      <c r="BN90" s="28">
        <f>외인!BN90</f>
        <v>41160.769999999997</v>
      </c>
      <c r="BO90" s="28">
        <f>시기외!BO90*$G$3+BO89*(1-$G$3)</f>
        <v>-1.3738541401046302E-3</v>
      </c>
      <c r="BP90" s="28">
        <f>외인!BP90</f>
        <v>65303.78</v>
      </c>
      <c r="BQ90" s="28">
        <f>시기외!BQ90*$G$3+BQ89*(1-$G$3)</f>
        <v>-3.3595002992528136E-3</v>
      </c>
      <c r="BR90" s="28">
        <f>외인!BR90</f>
        <v>277994.48</v>
      </c>
      <c r="BS90" s="28">
        <f>시기외!BS90*$G$3+BS89*(1-$G$3)</f>
        <v>-1.7802982092590671E-3</v>
      </c>
      <c r="BT90" s="28">
        <f>외인!BT90</f>
        <v>4594751.58</v>
      </c>
      <c r="BU90" s="28">
        <f>시기외!BU90*$G$3+BU89*(1-$G$3)</f>
        <v>-5.4168822307646802E-4</v>
      </c>
      <c r="BV90" s="28">
        <f>외인!BV90</f>
        <v>311760.42</v>
      </c>
      <c r="BW90" s="28">
        <f>시기외!BW90*$G$3+BW89*(1-$G$3)</f>
        <v>5.2888994962587983E-4</v>
      </c>
      <c r="BX90" s="28">
        <f>외인!BX90</f>
        <v>70637.570000000007</v>
      </c>
      <c r="BY90" s="28">
        <f>시기외!BY90*$G$3+BY89*(1-$G$3)</f>
        <v>1.7769755508710064E-3</v>
      </c>
      <c r="BZ90" s="28">
        <f>외인!BZ90</f>
        <v>277114.08</v>
      </c>
      <c r="CA90" s="28">
        <f>시기외!CA90*$G$3+CA89*(1-$G$3)</f>
        <v>-2.2534760774828794E-3</v>
      </c>
      <c r="CB90" s="28">
        <f>외인!CB90</f>
        <v>10471.74</v>
      </c>
      <c r="CC90" s="28">
        <f>시기외!CC90*$G$3+CC89*(1-$G$3)</f>
        <v>-2.1137425126998267E-4</v>
      </c>
      <c r="CD90" s="28">
        <f>외인!CD90</f>
        <v>23570.73</v>
      </c>
      <c r="CE90" s="28">
        <f>시기외!CE90*$G$3+CE89*(1-$G$3)</f>
        <v>1.8787618470084788E-3</v>
      </c>
      <c r="CF90" s="28">
        <f>외인!CF90</f>
        <v>30675.77</v>
      </c>
      <c r="CG90" s="28">
        <f>시기외!CG90*$G$3+CG89*(1-$G$3)</f>
        <v>4.2009569983038374E-4</v>
      </c>
      <c r="CH90" s="28">
        <f>외인!CH90</f>
        <v>59832.5</v>
      </c>
      <c r="CI90" s="28">
        <f>시기외!CI90*$G$3+CI89*(1-$G$3)</f>
        <v>-6.7834276615871272E-4</v>
      </c>
      <c r="CJ90" s="28">
        <f>외인!CJ90</f>
        <v>292897.34000000003</v>
      </c>
      <c r="CK90" s="28">
        <f>시기외!CK90*$G$3+CK89*(1-$G$3)</f>
        <v>-7.5827170638766562E-5</v>
      </c>
      <c r="CL90" s="28">
        <f>외인!CL90</f>
        <v>219806.28</v>
      </c>
      <c r="CM90" s="28">
        <f>시기외!CM90*$G$3+CM89*(1-$G$3)</f>
        <v>1.2755519480204295E-3</v>
      </c>
      <c r="CN90" s="28">
        <f>외인!CN90</f>
        <v>99880.25</v>
      </c>
      <c r="CO90" s="28">
        <f>시기외!CO90*$G$3+CO89*(1-$G$3)</f>
        <v>-1.7214084343969709E-4</v>
      </c>
      <c r="CP90" s="28">
        <f>외인!CP90</f>
        <v>149366.57</v>
      </c>
      <c r="CQ90" s="28">
        <f>시기외!CQ90*$G$3+CQ89*(1-$G$3)</f>
        <v>8.1525684068796758E-4</v>
      </c>
      <c r="CR90" s="28">
        <f>외인!CR90</f>
        <v>156959.43</v>
      </c>
      <c r="CS90" s="28">
        <f>시기외!CS90*$G$3+CS89*(1-$G$3)</f>
        <v>4.9347218194866599E-4</v>
      </c>
      <c r="CT90" s="28">
        <f>외인!CT90</f>
        <v>260688.75</v>
      </c>
      <c r="CU90" s="28">
        <f>시기외!CU90*$G$3+CU89*(1-$G$3)</f>
        <v>9.7974339190283304E-4</v>
      </c>
      <c r="CV90" s="28">
        <f>외인!CV90</f>
        <v>4594751.58</v>
      </c>
      <c r="CW90" s="28">
        <f>시기외!CW90*$G$3+CW89*(1-$G$3)</f>
        <v>-5.4168822307646802E-4</v>
      </c>
      <c r="CX90" s="28">
        <f>외인!CX90</f>
        <v>217339.89</v>
      </c>
      <c r="CY90" s="28">
        <f>시기외!CY90*$G$3+CY89*(1-$G$3)</f>
        <v>-1.9794851613299685E-3</v>
      </c>
      <c r="CZ90" s="28">
        <f>외인!CZ90</f>
        <v>16143.33</v>
      </c>
      <c r="DA90" s="28">
        <f>시기외!DA90*$G$3+DA89*(1-$G$3)</f>
        <v>1.8983254369166812E-4</v>
      </c>
      <c r="DB90" s="28">
        <f>외인!DB90</f>
        <v>31455.11</v>
      </c>
      <c r="DC90" s="28">
        <f>시기외!DC90*$G$3+DC89*(1-$G$3)</f>
        <v>-1.3215925707092374E-3</v>
      </c>
      <c r="DD90" s="28">
        <f>외인!DD90</f>
        <v>7365.01</v>
      </c>
      <c r="DE90" s="28">
        <f>시기외!DE90*$G$3+DE89*(1-$G$3)</f>
        <v>-4.4693232737989965E-4</v>
      </c>
      <c r="DF90" s="28">
        <f>외인!DF90</f>
        <v>52740.71</v>
      </c>
      <c r="DG90" s="28">
        <f>시기외!DG90*$G$3+DG89*(1-$G$3)</f>
        <v>2.4955871852475374E-3</v>
      </c>
      <c r="DH90" s="28">
        <f>외인!DH90</f>
        <v>16559.330000000002</v>
      </c>
      <c r="DI90" s="28">
        <f>시기외!DI90*$G$3+DI89*(1-$G$3)</f>
        <v>1.4125030635886964E-3</v>
      </c>
      <c r="DJ90" s="28">
        <f>외인!DJ90</f>
        <v>591405.06000000006</v>
      </c>
      <c r="DK90" s="28">
        <f>시기외!DK90*$G$3+DK89*(1-$G$3)</f>
        <v>-7.1350916875151946E-4</v>
      </c>
      <c r="DL90" s="28">
        <f>외인!DL90</f>
        <v>77798.38</v>
      </c>
      <c r="DM90" s="28">
        <f>시기외!DM90*$G$3+DM89*(1-$G$3)</f>
        <v>-5.4360772797791188E-4</v>
      </c>
      <c r="DN90" s="28">
        <f>외인!DN90</f>
        <v>4594751.58</v>
      </c>
      <c r="DO90" s="28">
        <f>시기외!DO90*$G$3+DO89*(1-$G$3)</f>
        <v>-5.4168822307646802E-4</v>
      </c>
      <c r="DP90" s="28">
        <f>외인!DP90</f>
        <v>66304.679999999993</v>
      </c>
      <c r="DQ90" s="28">
        <f>시기외!DQ90*$G$3+DQ89*(1-$G$3)</f>
        <v>5.3713250675253323E-4</v>
      </c>
      <c r="DR90" s="28">
        <f>외인!DR90</f>
        <v>38070.78</v>
      </c>
      <c r="DS90" s="28">
        <f>시기외!DS90*$G$3+DS89*(1-$G$3)</f>
        <v>-1.0174186702662617E-3</v>
      </c>
      <c r="DT90" s="28">
        <f>외인!DT90</f>
        <v>127274.56</v>
      </c>
      <c r="DU90" s="28">
        <f>시기외!DU90*$G$3+DU89*(1-$G$3)</f>
        <v>5.9689711674395087E-4</v>
      </c>
      <c r="DV90" s="28">
        <f>외인!DV90</f>
        <v>29198.89</v>
      </c>
      <c r="DW90" s="28">
        <f>시기외!DW90*$G$3+DW89*(1-$G$3)</f>
        <v>1.855168239017367E-5</v>
      </c>
      <c r="DX90" s="28">
        <f>외인!DX90</f>
        <v>137342.99</v>
      </c>
      <c r="DY90" s="28">
        <f>시기외!DY90*$G$3+DY89*(1-$G$3)</f>
        <v>1.138790696798483E-3</v>
      </c>
      <c r="DZ90" s="28">
        <f>외인!DZ90</f>
        <v>6504.73</v>
      </c>
      <c r="EA90" s="28">
        <f>시기외!EA90*$G$3+EA89*(1-$G$3)</f>
        <v>-3.2686542419838304E-4</v>
      </c>
      <c r="EB90" s="28">
        <f>외인!EB90</f>
        <v>9489.74</v>
      </c>
      <c r="EC90" s="28">
        <f>시기외!EC90*$G$3+EC89*(1-$G$3)</f>
        <v>4.9395627514265273E-4</v>
      </c>
      <c r="ED90" s="28">
        <f>외인!ED90</f>
        <v>8047.76</v>
      </c>
      <c r="EE90" s="28">
        <f>시기외!EE90*$G$3+EE89*(1-$G$3)</f>
        <v>-5.0498171275891379E-4</v>
      </c>
      <c r="EF90" s="28">
        <f>외인!EF90</f>
        <v>185907.07</v>
      </c>
      <c r="EG90" s="28">
        <f>시기외!EG90*$G$3+EG89*(1-$G$3)</f>
        <v>-2.6737356339057058E-4</v>
      </c>
      <c r="EH90" s="28">
        <f>외인!EH90</f>
        <v>151006.32999999999</v>
      </c>
      <c r="EI90" s="28">
        <f>시기외!EI90*$G$3+EI89*(1-$G$3)</f>
        <v>-8.7443514943409849E-5</v>
      </c>
      <c r="EJ90" s="28">
        <f>외인!EJ90</f>
        <v>87336.72</v>
      </c>
      <c r="EK90" s="28">
        <f>시기외!EK90*$G$3+EK89*(1-$G$3)</f>
        <v>-1.0357329036149478E-3</v>
      </c>
      <c r="EL90" s="28">
        <f>외인!EL90</f>
        <v>25652.38</v>
      </c>
      <c r="EM90" s="28">
        <f>시기외!EM90*$G$3+EM89*(1-$G$3)</f>
        <v>1.6334036987837044E-3</v>
      </c>
      <c r="EN90" s="28">
        <f>외인!EN90</f>
        <v>38070.78</v>
      </c>
      <c r="EO90" s="28">
        <f>시기외!EO90*$G$3+EO89*(1-$G$3)</f>
        <v>-1.0174186702662617E-3</v>
      </c>
      <c r="EP90" s="28">
        <f>외인!EP90</f>
        <v>139853.18</v>
      </c>
      <c r="EQ90" s="28">
        <f>시기외!EQ90*$G$3+EQ89*(1-$G$3)</f>
        <v>1.3982267544598345E-3</v>
      </c>
      <c r="ER90" s="28">
        <f>외인!ER90</f>
        <v>8441.25</v>
      </c>
      <c r="ES90" s="28">
        <f>시기외!ES90*$G$3+ES89*(1-$G$3)</f>
        <v>-4.2294348270825724E-3</v>
      </c>
      <c r="ET90" s="28">
        <f>외인!ET90</f>
        <v>157194.63</v>
      </c>
      <c r="EU90" s="28">
        <f>시기외!EU90*$G$3+EU89*(1-$G$3)</f>
        <v>-1.5417727142043381E-3</v>
      </c>
      <c r="EV90" s="28">
        <f>외인!EV90</f>
        <v>50461.81</v>
      </c>
      <c r="EW90" s="28">
        <f>시기외!EW90*$G$3+EW89*(1-$G$3)</f>
        <v>7.3816911455995983E-4</v>
      </c>
      <c r="EX90" s="28">
        <f>외인!EX90</f>
        <v>98904.76</v>
      </c>
      <c r="EY90" s="28">
        <f>시기외!EY90*$G$3+EY89*(1-$G$3)</f>
        <v>8.4647651138878253E-4</v>
      </c>
    </row>
    <row r="91" spans="1:155">
      <c r="A91" s="27">
        <f>외인!A91</f>
        <v>46196</v>
      </c>
      <c r="B91" s="28">
        <f>외인!B91</f>
        <v>6513240.0099999998</v>
      </c>
      <c r="C91" s="28">
        <f>시기외!C91*$G$3+C90*(1-$G$3)</f>
        <v>-6.6129402388578505E-4</v>
      </c>
      <c r="D91" s="28">
        <f>외인!D91</f>
        <v>500930.9</v>
      </c>
      <c r="E91" s="28">
        <f>시기외!E91*$G$3+E90*(1-$G$3)</f>
        <v>2.4685713056436838E-5</v>
      </c>
      <c r="F91" s="28">
        <f>외인!F91</f>
        <v>2643765.64</v>
      </c>
      <c r="G91" s="28">
        <f>시기외!G91*$G$3+G90*(1-$G$3)</f>
        <v>-9.4759579699225742E-4</v>
      </c>
      <c r="H91" s="28">
        <f>외인!H91</f>
        <v>256655.11</v>
      </c>
      <c r="I91" s="28">
        <f>시기외!I91*$G$3+I90*(1-$G$3)</f>
        <v>-6.4310977809009919E-4</v>
      </c>
      <c r="J91" s="28">
        <f>외인!J91</f>
        <v>36546.99</v>
      </c>
      <c r="K91" s="28">
        <f>시기외!K91*$G$3+K90*(1-$G$3)</f>
        <v>-8.5335872744453649E-4</v>
      </c>
      <c r="L91" s="28">
        <f>외인!L91</f>
        <v>238372.24</v>
      </c>
      <c r="M91" s="28">
        <f>시기외!M91*$G$3+M90*(1-$G$3)</f>
        <v>-7.8194164201267585E-4</v>
      </c>
      <c r="N91" s="28">
        <f>외인!N91</f>
        <v>234485.31</v>
      </c>
      <c r="O91" s="28">
        <f>시기외!O91*$G$3+O90*(1-$G$3)</f>
        <v>-2.7270198326235741E-3</v>
      </c>
      <c r="P91" s="28">
        <f>외인!P91</f>
        <v>154859.10999999999</v>
      </c>
      <c r="Q91" s="28">
        <f>시기외!Q91*$G$3+Q90*(1-$G$3)</f>
        <v>-1.2774120485833099E-4</v>
      </c>
      <c r="R91" s="28">
        <f>외인!R91</f>
        <v>116801.42</v>
      </c>
      <c r="S91" s="28">
        <f>시기외!S91*$G$3+S90*(1-$G$3)</f>
        <v>5.5874105951372042E-4</v>
      </c>
      <c r="T91" s="28">
        <f>외인!T91</f>
        <v>7288.81</v>
      </c>
      <c r="U91" s="28">
        <f>시기외!U91*$G$3+U90*(1-$G$3)</f>
        <v>-6.6734174068964038E-4</v>
      </c>
      <c r="V91" s="28">
        <f>외인!V91</f>
        <v>122314.28</v>
      </c>
      <c r="W91" s="28">
        <f>시기외!W91*$G$3+W90*(1-$G$3)</f>
        <v>9.650889027874325E-4</v>
      </c>
      <c r="X91" s="28">
        <f>외인!X91</f>
        <v>3753216.82</v>
      </c>
      <c r="Y91" s="28">
        <f>시기외!Y91*$G$3+Y90*(1-$G$3)</f>
        <v>-7.5847542107531632E-4</v>
      </c>
      <c r="Z91" s="28">
        <f>외인!Z91</f>
        <v>48265.91</v>
      </c>
      <c r="AA91" s="28">
        <f>시기외!AA91*$G$3+AA90*(1-$G$3)</f>
        <v>6.8940590626679092E-4</v>
      </c>
      <c r="AB91" s="28">
        <f>외인!AB91</f>
        <v>192862.8</v>
      </c>
      <c r="AC91" s="28">
        <f>시기외!AC91*$G$3+AC90*(1-$G$3)</f>
        <v>6.8913317176055183E-4</v>
      </c>
      <c r="AD91" s="28">
        <f>외인!AD91</f>
        <v>19429.150000000001</v>
      </c>
      <c r="AE91" s="28">
        <f>시기외!AE91*$G$3+AE90*(1-$G$3)</f>
        <v>5.4921358916962659E-3</v>
      </c>
      <c r="AF91" s="28">
        <f>외인!AF91</f>
        <v>21628.17</v>
      </c>
      <c r="AG91" s="28">
        <f>시기외!AG91*$G$3+AG90*(1-$G$3)</f>
        <v>3.4337318742529816E-4</v>
      </c>
      <c r="AH91" s="28">
        <f>외인!AH91</f>
        <v>181304.82</v>
      </c>
      <c r="AI91" s="28">
        <f>시기외!AI91*$G$3+AI90*(1-$G$3)</f>
        <v>2.9172897649384482E-4</v>
      </c>
      <c r="AJ91" s="28">
        <f>외인!AJ91</f>
        <v>89852.78</v>
      </c>
      <c r="AK91" s="28">
        <f>시기외!AK91*$G$3+AK90*(1-$G$3)</f>
        <v>1.4593614098081984E-3</v>
      </c>
      <c r="AL91" s="28">
        <f>외인!AL91</f>
        <v>88696.89</v>
      </c>
      <c r="AM91" s="28">
        <f>시기외!AM91*$G$3+AM90*(1-$G$3)</f>
        <v>-1.3673092027462965E-3</v>
      </c>
      <c r="AN91" s="28">
        <f>외인!AN91</f>
        <v>160144.79999999999</v>
      </c>
      <c r="AO91" s="28">
        <f>시기외!AO91*$G$3+AO90*(1-$G$3)</f>
        <v>-3.3343406744296474E-3</v>
      </c>
      <c r="AP91" s="28">
        <f>외인!AP91</f>
        <v>146939.66</v>
      </c>
      <c r="AQ91" s="28">
        <f>시기외!AQ91*$G$3+AQ90*(1-$G$3)</f>
        <v>-1.4984817277257725E-3</v>
      </c>
      <c r="AR91" s="28">
        <f>외인!AR91</f>
        <v>22303.63</v>
      </c>
      <c r="AS91" s="28">
        <f>시기외!AS91*$G$3+AS90*(1-$G$3)</f>
        <v>4.7705285719095193E-3</v>
      </c>
      <c r="AT91" s="28">
        <f>외인!AT91</f>
        <v>92750.9</v>
      </c>
      <c r="AU91" s="28">
        <f>시기외!AU91*$G$3+AU90*(1-$G$3)</f>
        <v>-2.9760219628462985E-3</v>
      </c>
      <c r="AV91" s="28">
        <f>외인!AV91</f>
        <v>40459.300000000003</v>
      </c>
      <c r="AW91" s="28">
        <f>시기외!AW91*$G$3+AW90*(1-$G$3)</f>
        <v>-1.0063012928532079E-3</v>
      </c>
      <c r="AX91" s="28">
        <f>외인!AX91</f>
        <v>51247.97</v>
      </c>
      <c r="AY91" s="28">
        <f>시기외!AY91*$G$3+AY90*(1-$G$3)</f>
        <v>-3.6862807604755654E-3</v>
      </c>
      <c r="AZ91" s="28">
        <f>외인!AZ91</f>
        <v>4016472.24</v>
      </c>
      <c r="BA91" s="28">
        <f>시기외!BA91*$G$3+BA90*(1-$G$3)</f>
        <v>-6.5894492325748962E-4</v>
      </c>
      <c r="BB91" s="28">
        <f>외인!BB91</f>
        <v>140806.57999999999</v>
      </c>
      <c r="BC91" s="28">
        <f>시기외!BC91*$G$3+BC90*(1-$G$3)</f>
        <v>7.7666309668459883E-4</v>
      </c>
      <c r="BD91" s="28">
        <f>외인!BD91</f>
        <v>29811.9</v>
      </c>
      <c r="BE91" s="28">
        <f>시기외!BE91*$G$3+BE90*(1-$G$3)</f>
        <v>-1.5301866837016654E-3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106807.33</v>
      </c>
      <c r="BI91" s="28">
        <f>시기외!BI91*$G$3+BI90*(1-$G$3)</f>
        <v>-3.9868870197486871E-4</v>
      </c>
      <c r="BJ91" s="28">
        <f>외인!BJ91</f>
        <v>98991.47</v>
      </c>
      <c r="BK91" s="28">
        <f>시기외!BK91*$G$3+BK90*(1-$G$3)</f>
        <v>7.0251693463465215E-5</v>
      </c>
      <c r="BL91" s="28">
        <f>외인!BL91</f>
        <v>34127.54</v>
      </c>
      <c r="BM91" s="28">
        <f>시기외!BM91*$G$3+BM90*(1-$G$3)</f>
        <v>-1.0545051754899334E-4</v>
      </c>
      <c r="BN91" s="28">
        <f>외인!BN91</f>
        <v>38453.71</v>
      </c>
      <c r="BO91" s="28">
        <f>시기외!BO91*$G$3+BO90*(1-$G$3)</f>
        <v>-1.719205278131733E-3</v>
      </c>
      <c r="BP91" s="28">
        <f>외인!BP91</f>
        <v>59721.35</v>
      </c>
      <c r="BQ91" s="28">
        <f>시기외!BQ91*$G$3+BQ90*(1-$G$3)</f>
        <v>-3.3355070933782181E-3</v>
      </c>
      <c r="BR91" s="28">
        <f>외인!BR91</f>
        <v>259042.27</v>
      </c>
      <c r="BS91" s="28">
        <f>시기외!BS91*$G$3+BS90*(1-$G$3)</f>
        <v>-1.7342870137750227E-3</v>
      </c>
      <c r="BT91" s="28">
        <f>외인!BT91</f>
        <v>4041215.26</v>
      </c>
      <c r="BU91" s="28">
        <f>시기외!BU91*$G$3+BU90*(1-$G$3)</f>
        <v>-8.344859542962175E-4</v>
      </c>
      <c r="BV91" s="28">
        <f>외인!BV91</f>
        <v>288079.82</v>
      </c>
      <c r="BW91" s="28">
        <f>시기외!BW91*$G$3+BW90*(1-$G$3)</f>
        <v>4.4310041367337218E-4</v>
      </c>
      <c r="BX91" s="28">
        <f>외인!BX91</f>
        <v>67290.83</v>
      </c>
      <c r="BY91" s="28">
        <f>시기외!BY91*$G$3+BY90*(1-$G$3)</f>
        <v>1.4836582737327712E-3</v>
      </c>
      <c r="BZ91" s="28">
        <f>외인!BZ91</f>
        <v>248841.69</v>
      </c>
      <c r="CA91" s="28">
        <f>시기외!CA91*$G$3+CA90*(1-$G$3)</f>
        <v>-2.6355300433563936E-3</v>
      </c>
      <c r="CB91" s="28">
        <f>외인!CB91</f>
        <v>9944.99</v>
      </c>
      <c r="CC91" s="28">
        <f>시기외!CC91*$G$3+CC90*(1-$G$3)</f>
        <v>-8.4467163842537882E-4</v>
      </c>
      <c r="CD91" s="28">
        <f>외인!CD91</f>
        <v>22194.76</v>
      </c>
      <c r="CE91" s="28">
        <f>시기외!CE91*$G$3+CE90*(1-$G$3)</f>
        <v>1.6373419505900319E-3</v>
      </c>
      <c r="CF91" s="28">
        <f>외인!CF91</f>
        <v>29917.74</v>
      </c>
      <c r="CG91" s="28">
        <f>시기외!CG91*$G$3+CG90*(1-$G$3)</f>
        <v>2.3544418577554557E-4</v>
      </c>
      <c r="CH91" s="28">
        <f>외인!CH91</f>
        <v>58750.64</v>
      </c>
      <c r="CI91" s="28">
        <f>시기외!CI91*$G$3+CI90*(1-$G$3)</f>
        <v>-7.3505423569479654E-4</v>
      </c>
      <c r="CJ91" s="28">
        <f>외인!CJ91</f>
        <v>280352.65999999997</v>
      </c>
      <c r="CK91" s="28">
        <f>시기외!CK91*$G$3+CK90*(1-$G$3)</f>
        <v>4.4256940011151252E-5</v>
      </c>
      <c r="CL91" s="28">
        <f>외인!CL91</f>
        <v>215778.79</v>
      </c>
      <c r="CM91" s="28">
        <f>시기외!CM91*$G$3+CM90*(1-$G$3)</f>
        <v>1.0434645076119579E-3</v>
      </c>
      <c r="CN91" s="28">
        <f>외인!CN91</f>
        <v>94327.81</v>
      </c>
      <c r="CO91" s="28">
        <f>시기외!CO91*$G$3+CO90*(1-$G$3)</f>
        <v>-5.2480123473672339E-5</v>
      </c>
      <c r="CP91" s="28">
        <f>외인!CP91</f>
        <v>141227.99</v>
      </c>
      <c r="CQ91" s="28">
        <f>시기외!CQ91*$G$3+CQ90*(1-$G$3)</f>
        <v>7.8024843396576793E-4</v>
      </c>
      <c r="CR91" s="28">
        <f>외인!CR91</f>
        <v>145373.56</v>
      </c>
      <c r="CS91" s="28">
        <f>시기외!CS91*$G$3+CS90*(1-$G$3)</f>
        <v>4.7108126463420716E-4</v>
      </c>
      <c r="CT91" s="28">
        <f>외인!CT91</f>
        <v>233570.67</v>
      </c>
      <c r="CU91" s="28">
        <f>시기외!CU91*$G$3+CU90*(1-$G$3)</f>
        <v>1.282468887574135E-3</v>
      </c>
      <c r="CV91" s="28">
        <f>외인!CV91</f>
        <v>4041215.26</v>
      </c>
      <c r="CW91" s="28">
        <f>시기외!CW91*$G$3+CW90*(1-$G$3)</f>
        <v>-8.344859542962175E-4</v>
      </c>
      <c r="CX91" s="28">
        <f>외인!CX91</f>
        <v>198069.99</v>
      </c>
      <c r="CY91" s="28">
        <f>시기외!CY91*$G$3+CY90*(1-$G$3)</f>
        <v>-1.8304573383795869E-3</v>
      </c>
      <c r="CZ91" s="28">
        <f>외인!CZ91</f>
        <v>15116.69</v>
      </c>
      <c r="DA91" s="28">
        <f>시기외!DA91*$G$3+DA90*(1-$G$3)</f>
        <v>-6.2791683390883409E-6</v>
      </c>
      <c r="DB91" s="28">
        <f>외인!DB91</f>
        <v>29811.9</v>
      </c>
      <c r="DC91" s="28">
        <f>시기외!DC91*$G$3+DC90*(1-$G$3)</f>
        <v>-1.5301866837016654E-3</v>
      </c>
      <c r="DD91" s="28">
        <f>외인!DD91</f>
        <v>7288.81</v>
      </c>
      <c r="DE91" s="28">
        <f>시기외!DE91*$G$3+DE90*(1-$G$3)</f>
        <v>-6.6734174068964038E-4</v>
      </c>
      <c r="DF91" s="28">
        <f>외인!DF91</f>
        <v>49775.26</v>
      </c>
      <c r="DG91" s="28">
        <f>시기외!DG91*$G$3+DG90*(1-$G$3)</f>
        <v>2.149420462760644E-3</v>
      </c>
      <c r="DH91" s="28">
        <f>외인!DH91</f>
        <v>15373.58</v>
      </c>
      <c r="DI91" s="28">
        <f>시기외!DI91*$G$3+DI90*(1-$G$3)</f>
        <v>1.3999417648858778E-3</v>
      </c>
      <c r="DJ91" s="28">
        <f>외인!DJ91</f>
        <v>549615.23</v>
      </c>
      <c r="DK91" s="28">
        <f>시기외!DK91*$G$3+DK90*(1-$G$3)</f>
        <v>-7.0000447471017791E-4</v>
      </c>
      <c r="DL91" s="28">
        <f>외인!DL91</f>
        <v>72600.7</v>
      </c>
      <c r="DM91" s="28">
        <f>시기외!DM91*$G$3+DM90*(1-$G$3)</f>
        <v>-3.6870731310247571E-4</v>
      </c>
      <c r="DN91" s="28">
        <f>외인!DN91</f>
        <v>4041215.26</v>
      </c>
      <c r="DO91" s="28">
        <f>시기외!DO91*$G$3+DO90*(1-$G$3)</f>
        <v>-8.344859542962175E-4</v>
      </c>
      <c r="DP91" s="28">
        <f>외인!DP91</f>
        <v>62392.67</v>
      </c>
      <c r="DQ91" s="28">
        <f>시기외!DQ91*$G$3+DQ90*(1-$G$3)</f>
        <v>7.7973217988207646E-4</v>
      </c>
      <c r="DR91" s="28">
        <f>외인!DR91</f>
        <v>36776.620000000003</v>
      </c>
      <c r="DS91" s="28">
        <f>시기외!DS91*$G$3+DS90*(1-$G$3)</f>
        <v>-1.1001333455669215E-3</v>
      </c>
      <c r="DT91" s="28">
        <f>외인!DT91</f>
        <v>116801.42</v>
      </c>
      <c r="DU91" s="28">
        <f>시기외!DU91*$G$3+DU90*(1-$G$3)</f>
        <v>5.5874105951372042E-4</v>
      </c>
      <c r="DV91" s="28">
        <f>외인!DV91</f>
        <v>28109.53</v>
      </c>
      <c r="DW91" s="28">
        <f>시기외!DW91*$G$3+DW90*(1-$G$3)</f>
        <v>6.380609050948377E-5</v>
      </c>
      <c r="DX91" s="28">
        <f>외인!DX91</f>
        <v>122314.28</v>
      </c>
      <c r="DY91" s="28">
        <f>시기외!DY91*$G$3+DY90*(1-$G$3)</f>
        <v>9.650889027874325E-4</v>
      </c>
      <c r="DZ91" s="28">
        <f>외인!DZ91</f>
        <v>6263.52</v>
      </c>
      <c r="EA91" s="28">
        <f>시기외!EA91*$G$3+EA90*(1-$G$3)</f>
        <v>-2.8763144905894172E-4</v>
      </c>
      <c r="EB91" s="28">
        <f>외인!EB91</f>
        <v>8978.19</v>
      </c>
      <c r="EC91" s="28">
        <f>시기외!EC91*$G$3+EC90*(1-$G$3)</f>
        <v>4.7673791187441796E-4</v>
      </c>
      <c r="ED91" s="28">
        <f>외인!ED91</f>
        <v>7437.82</v>
      </c>
      <c r="EE91" s="28">
        <f>시기외!EE91*$G$3+EE90*(1-$G$3)</f>
        <v>-3.2780070081243342E-4</v>
      </c>
      <c r="EF91" s="28">
        <f>외인!EF91</f>
        <v>179256.21</v>
      </c>
      <c r="EG91" s="28">
        <f>시기외!EG91*$G$3+EG90*(1-$G$3)</f>
        <v>-2.0275752356553814E-4</v>
      </c>
      <c r="EH91" s="28">
        <f>외인!EH91</f>
        <v>135983.98000000001</v>
      </c>
      <c r="EI91" s="28">
        <f>시기외!EI91*$G$3+EI90*(1-$G$3)</f>
        <v>-1.4983670478013308E-4</v>
      </c>
      <c r="EJ91" s="28">
        <f>외인!EJ91</f>
        <v>85487.53</v>
      </c>
      <c r="EK91" s="28">
        <f>시기외!EK91*$G$3+EK90*(1-$G$3)</f>
        <v>-1.1660222656202871E-3</v>
      </c>
      <c r="EL91" s="28">
        <f>외인!EL91</f>
        <v>24198.9</v>
      </c>
      <c r="EM91" s="28">
        <f>시기외!EM91*$G$3+EM90*(1-$G$3)</f>
        <v>1.391202144380583E-3</v>
      </c>
      <c r="EN91" s="28">
        <f>외인!EN91</f>
        <v>36776.620000000003</v>
      </c>
      <c r="EO91" s="28">
        <f>시기외!EO91*$G$3+EO90*(1-$G$3)</f>
        <v>-1.1001333455669215E-3</v>
      </c>
      <c r="EP91" s="28">
        <f>외인!EP91</f>
        <v>132019.35999999999</v>
      </c>
      <c r="EQ91" s="28">
        <f>시기외!EQ91*$G$3+EQ90*(1-$G$3)</f>
        <v>1.345142464096705E-3</v>
      </c>
      <c r="ER91" s="28">
        <f>외인!ER91</f>
        <v>7557.43</v>
      </c>
      <c r="ES91" s="28">
        <f>시기외!ES91*$G$3+ES90*(1-$G$3)</f>
        <v>-2.972319284543363E-3</v>
      </c>
      <c r="ET91" s="28">
        <f>외인!ET91</f>
        <v>146939.66</v>
      </c>
      <c r="EU91" s="28">
        <f>시기외!EU91*$G$3+EU90*(1-$G$3)</f>
        <v>-1.4984817277257725E-3</v>
      </c>
      <c r="EV91" s="28">
        <f>외인!EV91</f>
        <v>48265.91</v>
      </c>
      <c r="EW91" s="28">
        <f>시기외!EW91*$G$3+EW90*(1-$G$3)</f>
        <v>6.8940590626679092E-4</v>
      </c>
      <c r="EX91" s="28">
        <f>외인!EX91</f>
        <v>92962.07</v>
      </c>
      <c r="EY91" s="28">
        <f>시기외!EY91*$G$3+EY90*(1-$G$3)</f>
        <v>8.1998066172073246E-4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20260623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46084</v>
      </c>
      <c r="B15" s="28">
        <f>외인!B15</f>
        <v>4627593.42</v>
      </c>
      <c r="C15" s="28">
        <f>시기외!C15</f>
        <v>-2.3855833903402863E-3</v>
      </c>
      <c r="D15" s="28">
        <f>외인!D15</f>
        <v>625363.34</v>
      </c>
      <c r="E15" s="28">
        <f>시기외!E15</f>
        <v>2.7885229089380263E-3</v>
      </c>
      <c r="F15" s="28">
        <f>외인!F15</f>
        <v>2007571.91</v>
      </c>
      <c r="G15" s="28">
        <f>시기외!G15</f>
        <v>-4.6211744415172659E-3</v>
      </c>
      <c r="H15" s="28">
        <f>외인!H15</f>
        <v>294385.96999999997</v>
      </c>
      <c r="I15" s="28">
        <f>시기외!I15</f>
        <v>4.8146655902113816E-3</v>
      </c>
      <c r="J15" s="28">
        <f>외인!J15</f>
        <v>38079.21</v>
      </c>
      <c r="K15" s="28">
        <f>시기외!K15</f>
        <v>1.5441496816766943E-3</v>
      </c>
      <c r="L15" s="28">
        <f>외인!L15</f>
        <v>273468.15000000002</v>
      </c>
      <c r="M15" s="28">
        <f>시기외!M15</f>
        <v>4.7601155747022091E-3</v>
      </c>
      <c r="N15" s="28">
        <f>외인!N15</f>
        <v>270798.13</v>
      </c>
      <c r="O15" s="28">
        <f>시기외!O15</f>
        <v>-9.527392231253595E-5</v>
      </c>
      <c r="P15" s="28">
        <f>외인!P15</f>
        <v>209118.51</v>
      </c>
      <c r="Q15" s="28">
        <f>시기외!Q15</f>
        <v>2.2895151653481078E-3</v>
      </c>
      <c r="R15" s="28">
        <f>외인!R15</f>
        <v>139080.82</v>
      </c>
      <c r="S15" s="28">
        <f>시기외!S15</f>
        <v>7.2533365851596234E-4</v>
      </c>
      <c r="T15" s="28">
        <f>외인!T15</f>
        <v>9213.86</v>
      </c>
      <c r="U15" s="28">
        <f>시기외!U15</f>
        <v>-8.3949615036477635E-3</v>
      </c>
      <c r="V15" s="28">
        <f>외인!V15</f>
        <v>102433.79</v>
      </c>
      <c r="W15" s="28">
        <f>시기외!W15</f>
        <v>7.5216390997540957E-3</v>
      </c>
      <c r="X15" s="28">
        <f>외인!X15</f>
        <v>1925660.38</v>
      </c>
      <c r="Y15" s="28">
        <f>시기외!Y15</f>
        <v>-6.0655763193299952E-3</v>
      </c>
      <c r="Z15" s="28">
        <f>외인!Z15</f>
        <v>49248.94</v>
      </c>
      <c r="AA15" s="28">
        <f>시기외!AA15</f>
        <v>-1.0079404754701322E-3</v>
      </c>
      <c r="AB15" s="28">
        <f>외인!AB15</f>
        <v>210085.67</v>
      </c>
      <c r="AC15" s="28">
        <f>시기외!AC15</f>
        <v>-3.999320848490047E-4</v>
      </c>
      <c r="AD15" s="28">
        <f>외인!AD15</f>
        <v>21346.23</v>
      </c>
      <c r="AE15" s="28">
        <f>시기외!AE15</f>
        <v>3.149033810654153E-3</v>
      </c>
      <c r="AF15" s="28">
        <f>외인!AF15</f>
        <v>28684.13</v>
      </c>
      <c r="AG15" s="28">
        <f>시기외!AG15</f>
        <v>-2.1531069619333061E-3</v>
      </c>
      <c r="AH15" s="28">
        <f>외인!AH15</f>
        <v>209071.38</v>
      </c>
      <c r="AI15" s="28">
        <f>시기외!AI15</f>
        <v>8.1876342902601016E-4</v>
      </c>
      <c r="AJ15" s="28">
        <f>외인!AJ15</f>
        <v>120284.46</v>
      </c>
      <c r="AK15" s="28">
        <f>시기외!AK15</f>
        <v>-9.789294477441225E-4</v>
      </c>
      <c r="AL15" s="28">
        <f>외인!AL15</f>
        <v>95140.22</v>
      </c>
      <c r="AM15" s="28">
        <f>시기외!AM15</f>
        <v>7.8999186674153172E-4</v>
      </c>
      <c r="AN15" s="28">
        <f>외인!AN15</f>
        <v>195592.98</v>
      </c>
      <c r="AO15" s="28">
        <f>시기외!AO15</f>
        <v>-3.9162959734035437E-4</v>
      </c>
      <c r="AP15" s="28">
        <f>외인!AP15</f>
        <v>115494.62</v>
      </c>
      <c r="AQ15" s="28">
        <f>시기외!AQ15</f>
        <v>4.0781120367338148E-5</v>
      </c>
      <c r="AR15" s="28">
        <f>외인!AR15</f>
        <v>25226.7</v>
      </c>
      <c r="AS15" s="28">
        <f>시기외!AS15</f>
        <v>9.3353470727443539E-4</v>
      </c>
      <c r="AT15" s="28">
        <f>외인!AT15</f>
        <v>84852.05</v>
      </c>
      <c r="AU15" s="28">
        <f>시기외!AU15</f>
        <v>4.6551615429444546E-4</v>
      </c>
      <c r="AV15" s="28">
        <f>외인!AV15</f>
        <v>50193.88</v>
      </c>
      <c r="AW15" s="28">
        <f>시기외!AW15</f>
        <v>-7.5467367734871258E-4</v>
      </c>
      <c r="AX15" s="28">
        <f>외인!AX15</f>
        <v>53913.760000000002</v>
      </c>
      <c r="AY15" s="28">
        <f>시기외!AY15</f>
        <v>2.2031481388053811E-3</v>
      </c>
      <c r="AZ15" s="28">
        <f>외인!AZ15</f>
        <v>2060334.9</v>
      </c>
      <c r="BA15" s="28">
        <f>시기외!BA15</f>
        <v>-5.2525344302035556E-3</v>
      </c>
      <c r="BB15" s="28">
        <f>외인!BB15</f>
        <v>100426.85</v>
      </c>
      <c r="BC15" s="28">
        <f>시기외!BC15</f>
        <v>-1.4724149965870681E-3</v>
      </c>
      <c r="BD15" s="28">
        <f>외인!BD15</f>
        <v>42240.65</v>
      </c>
      <c r="BE15" s="28">
        <f>시기외!BE15</f>
        <v>-1.2795020909952853E-2</v>
      </c>
      <c r="BF15" s="28">
        <f>외인!BF15</f>
        <v>0</v>
      </c>
      <c r="BG15" s="28" t="e">
        <f>시기외!BG15</f>
        <v>#DIV/0!</v>
      </c>
      <c r="BH15" s="28">
        <f>외인!BH15</f>
        <v>96387.64</v>
      </c>
      <c r="BI15" s="28">
        <f>시기외!BI15</f>
        <v>-1.2501602902612824E-3</v>
      </c>
      <c r="BJ15" s="28">
        <f>외인!BJ15</f>
        <v>123338.26</v>
      </c>
      <c r="BK15" s="28">
        <f>시기외!BK15</f>
        <v>6.0977834452991316E-3</v>
      </c>
      <c r="BL15" s="28">
        <f>외인!BL15</f>
        <v>57488.53</v>
      </c>
      <c r="BM15" s="28">
        <f>시기외!BM15</f>
        <v>1.8381057925815809E-3</v>
      </c>
      <c r="BN15" s="28">
        <f>외인!BN15</f>
        <v>47367.25</v>
      </c>
      <c r="BO15" s="28">
        <f>시기외!BO15</f>
        <v>-3.2448579978782804E-4</v>
      </c>
      <c r="BP15" s="28">
        <f>외인!BP15</f>
        <v>64679.89</v>
      </c>
      <c r="BQ15" s="28">
        <f>시기외!BQ15</f>
        <v>2.174400729500313E-3</v>
      </c>
      <c r="BR15" s="28">
        <f>외인!BR15</f>
        <v>249511.18</v>
      </c>
      <c r="BS15" s="28">
        <f>시기외!BS15</f>
        <v>2.6655318611374444E-3</v>
      </c>
      <c r="BT15" s="28">
        <f>외인!BT15</f>
        <v>1961663.41</v>
      </c>
      <c r="BU15" s="28">
        <f>시기외!BU15</f>
        <v>-5.918375161006852E-3</v>
      </c>
      <c r="BV15" s="28">
        <f>외인!BV15</f>
        <v>394019.3</v>
      </c>
      <c r="BW15" s="28">
        <f>시기외!BW15</f>
        <v>4.6726137526765827E-4</v>
      </c>
      <c r="BX15" s="28">
        <f>외인!BX15</f>
        <v>83805.91</v>
      </c>
      <c r="BY15" s="28">
        <f>시기외!BY15</f>
        <v>-2.4914710668973102E-4</v>
      </c>
      <c r="BZ15" s="28">
        <f>외인!BZ15</f>
        <v>290733.2</v>
      </c>
      <c r="CA15" s="28">
        <f>시기외!CA15</f>
        <v>-4.9529947044231541E-6</v>
      </c>
      <c r="CB15" s="28">
        <f>외인!CB15</f>
        <v>13804.25</v>
      </c>
      <c r="CC15" s="28">
        <f>시기외!CC15</f>
        <v>-4.9260191607657046E-4</v>
      </c>
      <c r="CD15" s="28">
        <f>외인!CD15</f>
        <v>34996.74</v>
      </c>
      <c r="CE15" s="28">
        <f>시기외!CE15</f>
        <v>-2.2333508778246201E-3</v>
      </c>
      <c r="CF15" s="28">
        <f>외인!CF15</f>
        <v>24454.91</v>
      </c>
      <c r="CG15" s="28">
        <f>시기외!CG15</f>
        <v>-3.4757846174858134E-4</v>
      </c>
      <c r="CH15" s="28">
        <f>외인!CH15</f>
        <v>69776.929999999993</v>
      </c>
      <c r="CI15" s="28">
        <f>시기외!CI15</f>
        <v>-1.4970564053190649E-3</v>
      </c>
      <c r="CJ15" s="28">
        <f>외인!CJ15</f>
        <v>405092.77</v>
      </c>
      <c r="CK15" s="28">
        <f>시기외!CK15</f>
        <v>2.0528631009632684E-3</v>
      </c>
      <c r="CL15" s="28">
        <f>외인!CL15</f>
        <v>235737.85</v>
      </c>
      <c r="CM15" s="28">
        <f>시기외!CM15</f>
        <v>3.0542401230858766E-5</v>
      </c>
      <c r="CN15" s="28">
        <f>외인!CN15</f>
        <v>122913.03</v>
      </c>
      <c r="CO15" s="28">
        <f>시기외!CO15</f>
        <v>-1.4533040150421807E-3</v>
      </c>
      <c r="CP15" s="28">
        <f>외인!CP15</f>
        <v>101092.45</v>
      </c>
      <c r="CQ15" s="28">
        <f>시기외!CQ15</f>
        <v>-1.4267138643884881E-3</v>
      </c>
      <c r="CR15" s="28">
        <f>외인!CR15</f>
        <v>173019.81</v>
      </c>
      <c r="CS15" s="28">
        <f>시기외!CS15</f>
        <v>6.9980425940821447E-4</v>
      </c>
      <c r="CT15" s="28">
        <f>외인!CT15</f>
        <v>103125.32</v>
      </c>
      <c r="CU15" s="28">
        <f>시기외!CU15</f>
        <v>2.5527193515617694E-3</v>
      </c>
      <c r="CV15" s="28">
        <f>외인!CV15</f>
        <v>1961663.41</v>
      </c>
      <c r="CW15" s="28">
        <f>시기외!CW15</f>
        <v>-5.918375161006852E-3</v>
      </c>
      <c r="CX15" s="28">
        <f>외인!CX15</f>
        <v>199790.51</v>
      </c>
      <c r="CY15" s="28">
        <f>시기외!CY15</f>
        <v>4.0939381955629427E-3</v>
      </c>
      <c r="CZ15" s="28">
        <f>외인!CZ15</f>
        <v>17733.16</v>
      </c>
      <c r="DA15" s="28">
        <f>시기외!DA15</f>
        <v>1.195500407146837E-3</v>
      </c>
      <c r="DB15" s="28">
        <f>외인!DB15</f>
        <v>42240.65</v>
      </c>
      <c r="DC15" s="28">
        <f>시기외!DC15</f>
        <v>-1.2795020909952853E-2</v>
      </c>
      <c r="DD15" s="28">
        <f>외인!DD15</f>
        <v>9213.86</v>
      </c>
      <c r="DE15" s="28">
        <f>시기외!DE15</f>
        <v>-8.3949615036477635E-3</v>
      </c>
      <c r="DF15" s="28">
        <f>외인!DF15</f>
        <v>63652.97</v>
      </c>
      <c r="DG15" s="28">
        <f>시기외!DG15</f>
        <v>8.7191532461093282E-5</v>
      </c>
      <c r="DH15" s="28">
        <f>외인!DH15</f>
        <v>26679.7</v>
      </c>
      <c r="DI15" s="28">
        <f>시기외!DI15</f>
        <v>-2.4970295767943419E-3</v>
      </c>
      <c r="DJ15" s="28">
        <f>외인!DJ15</f>
        <v>588109.68000000005</v>
      </c>
      <c r="DK15" s="28">
        <f>시기외!DK15</f>
        <v>2.1614675684304323E-3</v>
      </c>
      <c r="DL15" s="28">
        <f>외인!DL15</f>
        <v>95939.15</v>
      </c>
      <c r="DM15" s="28">
        <f>시기외!DM15</f>
        <v>-1.7155665856952039E-3</v>
      </c>
      <c r="DN15" s="28">
        <f>외인!DN15</f>
        <v>1961663.41</v>
      </c>
      <c r="DO15" s="28">
        <f>시기외!DO15</f>
        <v>-5.918375161006852E-3</v>
      </c>
      <c r="DP15" s="28">
        <f>외인!DP15</f>
        <v>84316.23</v>
      </c>
      <c r="DQ15" s="28">
        <f>시기외!DQ15</f>
        <v>5.1670953504443931E-3</v>
      </c>
      <c r="DR15" s="28">
        <f>외인!DR15</f>
        <v>39869.699999999997</v>
      </c>
      <c r="DS15" s="28">
        <f>시기외!DS15</f>
        <v>4.6601805381028702E-4</v>
      </c>
      <c r="DT15" s="28">
        <f>외인!DT15</f>
        <v>139080.82</v>
      </c>
      <c r="DU15" s="28">
        <f>시기외!DU15</f>
        <v>7.2533365851596234E-4</v>
      </c>
      <c r="DV15" s="28">
        <f>외인!DV15</f>
        <v>33766.31</v>
      </c>
      <c r="DW15" s="28">
        <f>시기외!DW15</f>
        <v>5.9378712094984619E-4</v>
      </c>
      <c r="DX15" s="28">
        <f>외인!DX15</f>
        <v>102433.79</v>
      </c>
      <c r="DY15" s="28">
        <f>시기외!DY15</f>
        <v>7.5216390997540957E-3</v>
      </c>
      <c r="DZ15" s="28">
        <f>외인!DZ15</f>
        <v>10390.14</v>
      </c>
      <c r="EA15" s="28">
        <f>시기외!EA15</f>
        <v>1.9441508969080299E-4</v>
      </c>
      <c r="EB15" s="28">
        <f>외인!EB15</f>
        <v>13696.37</v>
      </c>
      <c r="EC15" s="28">
        <f>시기외!EC15</f>
        <v>-3.2110697944053787E-3</v>
      </c>
      <c r="ED15" s="28">
        <f>외인!ED15</f>
        <v>10785</v>
      </c>
      <c r="EE15" s="28">
        <f>시기외!EE15</f>
        <v>1.5456652758460826E-3</v>
      </c>
      <c r="EF15" s="28">
        <f>외인!EF15</f>
        <v>266257.03000000003</v>
      </c>
      <c r="EG15" s="28">
        <f>시기외!EG15</f>
        <v>1.6299287947439359E-3</v>
      </c>
      <c r="EH15" s="28">
        <f>외인!EH15</f>
        <v>192607.63</v>
      </c>
      <c r="EI15" s="28">
        <f>시기외!EI15</f>
        <v>6.9908964665626181E-4</v>
      </c>
      <c r="EJ15" s="28">
        <f>외인!EJ15</f>
        <v>95451.6</v>
      </c>
      <c r="EK15" s="28">
        <f>시기외!EK15</f>
        <v>-6.4032452048996564E-4</v>
      </c>
      <c r="EL15" s="28">
        <f>외인!EL15</f>
        <v>37476.04</v>
      </c>
      <c r="EM15" s="28">
        <f>시기외!EM15</f>
        <v>-2.0581149982762319E-3</v>
      </c>
      <c r="EN15" s="28">
        <f>외인!EN15</f>
        <v>39869.699999999997</v>
      </c>
      <c r="EO15" s="28">
        <f>시기외!EO15</f>
        <v>4.6601805381028702E-4</v>
      </c>
      <c r="EP15" s="28">
        <f>외인!EP15</f>
        <v>177143.41</v>
      </c>
      <c r="EQ15" s="28">
        <f>시기외!EQ15</f>
        <v>2.7288624510502527E-4</v>
      </c>
      <c r="ER15" s="28">
        <f>외인!ER15</f>
        <v>12842.7</v>
      </c>
      <c r="ES15" s="28">
        <f>시기외!ES15</f>
        <v>2.5173834162598207E-3</v>
      </c>
      <c r="ET15" s="28">
        <f>외인!ET15</f>
        <v>115494.62</v>
      </c>
      <c r="EU15" s="28">
        <f>시기외!EU15</f>
        <v>4.0781120367338148E-5</v>
      </c>
      <c r="EV15" s="28">
        <f>외인!EV15</f>
        <v>49248.94</v>
      </c>
      <c r="EW15" s="28">
        <f>시기외!EW15</f>
        <v>-1.0079404754701322E-3</v>
      </c>
      <c r="EX15" s="28">
        <f>외인!EX15</f>
        <v>51843.519999999997</v>
      </c>
      <c r="EY15" s="28">
        <f>시기외!EY15</f>
        <v>-1.8245288900136413E-3</v>
      </c>
    </row>
    <row r="16" spans="1:255">
      <c r="A16" s="27">
        <f>외인!A16</f>
        <v>46085</v>
      </c>
      <c r="B16" s="28">
        <f>외인!B16</f>
        <v>4069576.51</v>
      </c>
      <c r="C16" s="28">
        <f>시기외!C16*$G$3+C15*(1-$G$3)</f>
        <v>-2.4561100821454116E-3</v>
      </c>
      <c r="D16" s="28">
        <f>외인!D16</f>
        <v>538099.16</v>
      </c>
      <c r="E16" s="28">
        <f>시기외!E16*$G$3+E15*(1-$G$3)</f>
        <v>2.9693622429152904E-3</v>
      </c>
      <c r="F16" s="28">
        <f>외인!F16</f>
        <v>1767653.56</v>
      </c>
      <c r="G16" s="28">
        <f>시기외!G16*$G$3+G15*(1-$G$3)</f>
        <v>-4.6855323912969142E-3</v>
      </c>
      <c r="H16" s="28">
        <f>외인!H16</f>
        <v>251195.08</v>
      </c>
      <c r="I16" s="28">
        <f>시기외!I16*$G$3+I15*(1-$G$3)</f>
        <v>4.6745648548972649E-3</v>
      </c>
      <c r="J16" s="28">
        <f>외인!J16</f>
        <v>34407.910000000003</v>
      </c>
      <c r="K16" s="28">
        <f>시기외!K16*$G$3+K15*(1-$G$3)</f>
        <v>1.6418856850944693E-3</v>
      </c>
      <c r="L16" s="28">
        <f>외인!L16</f>
        <v>233792.98</v>
      </c>
      <c r="M16" s="28">
        <f>시기외!M16*$G$3+M15*(1-$G$3)</f>
        <v>4.6246295799102794E-3</v>
      </c>
      <c r="N16" s="28">
        <f>외인!N16</f>
        <v>230239.14</v>
      </c>
      <c r="O16" s="28">
        <f>시기외!O16*$G$3+O15*(1-$G$3)</f>
        <v>-1.2996706597252769E-4</v>
      </c>
      <c r="P16" s="28">
        <f>외인!P16</f>
        <v>184620.37</v>
      </c>
      <c r="Q16" s="28">
        <f>시기외!Q16*$G$3+Q15*(1-$G$3)</f>
        <v>2.3386124574082145E-3</v>
      </c>
      <c r="R16" s="28">
        <f>외인!R16</f>
        <v>120382.14</v>
      </c>
      <c r="S16" s="28">
        <f>시기외!S16*$G$3+S15*(1-$G$3)</f>
        <v>8.0012190397411517E-4</v>
      </c>
      <c r="T16" s="28">
        <f>외인!T16</f>
        <v>8268.2800000000007</v>
      </c>
      <c r="U16" s="28">
        <f>시기외!U16*$G$3+U15*(1-$G$3)</f>
        <v>-8.7123557227564291E-3</v>
      </c>
      <c r="V16" s="28">
        <f>외인!V16</f>
        <v>89927.59</v>
      </c>
      <c r="W16" s="28">
        <f>시기외!W16*$G$3+W15*(1-$G$3)</f>
        <v>7.452214620783968E-3</v>
      </c>
      <c r="X16" s="28">
        <f>외인!X16</f>
        <v>1714925.2</v>
      </c>
      <c r="Y16" s="28">
        <f>시기외!Y16*$G$3+Y15*(1-$G$3)</f>
        <v>-6.2070194959535779E-3</v>
      </c>
      <c r="Z16" s="28">
        <f>외인!Z16</f>
        <v>44897.89</v>
      </c>
      <c r="AA16" s="28">
        <f>시기외!AA16*$G$3+AA15*(1-$G$3)</f>
        <v>-9.751345114808722E-4</v>
      </c>
      <c r="AB16" s="28">
        <f>외인!AB16</f>
        <v>188539.67</v>
      </c>
      <c r="AC16" s="28">
        <f>시기외!AC16*$G$3+AC15*(1-$G$3)</f>
        <v>-3.6501927772824476E-4</v>
      </c>
      <c r="AD16" s="28">
        <f>외인!AD16</f>
        <v>18793.72</v>
      </c>
      <c r="AE16" s="28">
        <f>시기외!AE16*$G$3+AE15*(1-$G$3)</f>
        <v>3.1040145969547656E-3</v>
      </c>
      <c r="AF16" s="28">
        <f>외인!AF16</f>
        <v>24208.61</v>
      </c>
      <c r="AG16" s="28">
        <f>시기외!AG16*$G$3+AG15*(1-$G$3)</f>
        <v>-2.2941228244723008E-3</v>
      </c>
      <c r="AH16" s="28">
        <f>외인!AH16</f>
        <v>178479.15</v>
      </c>
      <c r="AI16" s="28">
        <f>시기외!AI16*$G$3+AI15*(1-$G$3)</f>
        <v>8.8683976927882678E-4</v>
      </c>
      <c r="AJ16" s="28">
        <f>외인!AJ16</f>
        <v>105822.24</v>
      </c>
      <c r="AK16" s="28">
        <f>시기외!AK16*$G$3+AK15*(1-$G$3)</f>
        <v>-9.2077286577249551E-4</v>
      </c>
      <c r="AL16" s="28">
        <f>외인!AL16</f>
        <v>81661.84</v>
      </c>
      <c r="AM16" s="28">
        <f>시기외!AM16*$G$3+AM15*(1-$G$3)</f>
        <v>8.4596597817005988E-4</v>
      </c>
      <c r="AN16" s="28">
        <f>외인!AN16</f>
        <v>166094.35</v>
      </c>
      <c r="AO16" s="28">
        <f>시기외!AO16*$G$3+AO15*(1-$G$3)</f>
        <v>-4.5070915355688724E-4</v>
      </c>
      <c r="AP16" s="28">
        <f>외인!AP16</f>
        <v>100690.32</v>
      </c>
      <c r="AQ16" s="28">
        <f>시기외!AQ16*$G$3+AQ15*(1-$G$3)</f>
        <v>8.4945677625491588E-5</v>
      </c>
      <c r="AR16" s="28">
        <f>외인!AR16</f>
        <v>23007.59</v>
      </c>
      <c r="AS16" s="28">
        <f>시기외!AS16*$G$3+AS15*(1-$G$3)</f>
        <v>9.3949607723413549E-4</v>
      </c>
      <c r="AT16" s="28">
        <f>외인!AT16</f>
        <v>74704.070000000007</v>
      </c>
      <c r="AU16" s="28">
        <f>시기외!AU16*$G$3+AU15*(1-$G$3)</f>
        <v>5.2222787287055708E-4</v>
      </c>
      <c r="AV16" s="28">
        <f>외인!AV16</f>
        <v>45919.74</v>
      </c>
      <c r="AW16" s="28">
        <f>시기외!AW16*$G$3+AW15*(1-$G$3)</f>
        <v>-6.9162579964393209E-4</v>
      </c>
      <c r="AX16" s="28">
        <f>외인!AX16</f>
        <v>45886.559999999998</v>
      </c>
      <c r="AY16" s="28">
        <f>시기외!AY16*$G$3+AY15*(1-$G$3)</f>
        <v>2.2791408748044743E-3</v>
      </c>
      <c r="AZ16" s="28">
        <f>외인!AZ16</f>
        <v>1831227.79</v>
      </c>
      <c r="BA16" s="28">
        <f>시기외!BA16*$G$3+BA15*(1-$G$3)</f>
        <v>-5.3996659523336274E-3</v>
      </c>
      <c r="BB16" s="28">
        <f>외인!BB16</f>
        <v>90399.63</v>
      </c>
      <c r="BC16" s="28">
        <f>시기외!BC16*$G$3+BC15*(1-$G$3)</f>
        <v>-1.3970985863089695E-3</v>
      </c>
      <c r="BD16" s="28">
        <f>외인!BD16</f>
        <v>37330.639999999999</v>
      </c>
      <c r="BE16" s="28">
        <f>시기외!BE16*$G$3+BE15*(1-$G$3)</f>
        <v>-1.2778796883588723E-2</v>
      </c>
      <c r="BF16" s="28">
        <f>외인!BF16</f>
        <v>0</v>
      </c>
      <c r="BG16" s="28" t="e">
        <f>시기외!BG16*$G$3+BG15*(1-$G$3)</f>
        <v>#DIV/0!</v>
      </c>
      <c r="BH16" s="28">
        <f>외인!BH16</f>
        <v>82809.34</v>
      </c>
      <c r="BI16" s="28">
        <f>시기외!BI16*$G$3+BI15*(1-$G$3)</f>
        <v>-1.5324553849837383E-3</v>
      </c>
      <c r="BJ16" s="28">
        <f>외인!BJ16</f>
        <v>104368.28</v>
      </c>
      <c r="BK16" s="28">
        <f>시기외!BK16*$G$3+BK15*(1-$G$3)</f>
        <v>6.105182337278115E-3</v>
      </c>
      <c r="BL16" s="28">
        <f>외인!BL16</f>
        <v>48414.44</v>
      </c>
      <c r="BM16" s="28">
        <f>시기외!BM16*$G$3+BM15*(1-$G$3)</f>
        <v>1.6837122126548553E-3</v>
      </c>
      <c r="BN16" s="28">
        <f>외인!BN16</f>
        <v>40814.58</v>
      </c>
      <c r="BO16" s="28">
        <f>시기외!BO16*$G$3+BO15*(1-$G$3)</f>
        <v>-4.1487878510808063E-4</v>
      </c>
      <c r="BP16" s="28">
        <f>외인!BP16</f>
        <v>56085.21</v>
      </c>
      <c r="BQ16" s="28">
        <f>시기외!BQ16*$G$3+BQ15*(1-$G$3)</f>
        <v>2.2296714947992835E-3</v>
      </c>
      <c r="BR16" s="28">
        <f>외인!BR16</f>
        <v>212149.78</v>
      </c>
      <c r="BS16" s="28">
        <f>시기외!BS16*$G$3+BS15*(1-$G$3)</f>
        <v>2.805058721577376E-3</v>
      </c>
      <c r="BT16" s="28">
        <f>외인!BT16</f>
        <v>1746017.77</v>
      </c>
      <c r="BU16" s="28">
        <f>시기외!BU16*$G$3+BU15*(1-$G$3)</f>
        <v>-6.0584870861354057E-3</v>
      </c>
      <c r="BV16" s="28">
        <f>외인!BV16</f>
        <v>341015.4</v>
      </c>
      <c r="BW16" s="28">
        <f>시기외!BW16*$G$3+BW15*(1-$G$3)</f>
        <v>3.3922038361580941E-4</v>
      </c>
      <c r="BX16" s="28">
        <f>외인!BX16</f>
        <v>73822.47</v>
      </c>
      <c r="BY16" s="28">
        <f>시기외!BY16*$G$3+BY15*(1-$G$3)</f>
        <v>-3.1465696627264313E-4</v>
      </c>
      <c r="BZ16" s="28">
        <f>외인!BZ16</f>
        <v>247756.18</v>
      </c>
      <c r="CA16" s="28">
        <f>시기외!CA16*$G$3+CA15*(1-$G$3)</f>
        <v>-2.5903360459465037E-5</v>
      </c>
      <c r="CB16" s="28">
        <f>외인!CB16</f>
        <v>12448.45</v>
      </c>
      <c r="CC16" s="28">
        <f>시기외!CC16*$G$3+CC15*(1-$G$3)</f>
        <v>-4.4742520541255718E-4</v>
      </c>
      <c r="CD16" s="28">
        <f>외인!CD16</f>
        <v>31799.88</v>
      </c>
      <c r="CE16" s="28">
        <f>시기외!CE16*$G$3+CE15*(1-$G$3)</f>
        <v>-2.0653085714159225E-3</v>
      </c>
      <c r="CF16" s="28">
        <f>외인!CF16</f>
        <v>21956.23</v>
      </c>
      <c r="CG16" s="28">
        <f>시기외!CG16*$G$3+CG15*(1-$G$3)</f>
        <v>-1.8583743611713842E-4</v>
      </c>
      <c r="CH16" s="28">
        <f>외인!CH16</f>
        <v>64212.51</v>
      </c>
      <c r="CI16" s="28">
        <f>시기외!CI16*$G$3+CI15*(1-$G$3)</f>
        <v>-1.4384895905727789E-3</v>
      </c>
      <c r="CJ16" s="28">
        <f>외인!CJ16</f>
        <v>352789.88</v>
      </c>
      <c r="CK16" s="28">
        <f>시기외!CK16*$G$3+CK15*(1-$G$3)</f>
        <v>2.1552807261523785E-3</v>
      </c>
      <c r="CL16" s="28">
        <f>외인!CL16</f>
        <v>212072.04</v>
      </c>
      <c r="CM16" s="28">
        <f>시기외!CM16*$G$3+CM15*(1-$G$3)</f>
        <v>7.2527718583736072E-5</v>
      </c>
      <c r="CN16" s="28">
        <f>외인!CN16</f>
        <v>106709.31</v>
      </c>
      <c r="CO16" s="28">
        <f>시기외!CO16*$G$3+CO15*(1-$G$3)</f>
        <v>-1.2372646414042863E-3</v>
      </c>
      <c r="CP16" s="28">
        <f>외인!CP16</f>
        <v>90992.35</v>
      </c>
      <c r="CQ16" s="28">
        <f>시기외!CQ16*$G$3+CQ15*(1-$G$3)</f>
        <v>-1.3499552363497411E-3</v>
      </c>
      <c r="CR16" s="28">
        <f>외인!CR16</f>
        <v>150520.21</v>
      </c>
      <c r="CS16" s="28">
        <f>시기외!CS16*$G$3+CS15*(1-$G$3)</f>
        <v>7.5853653045327937E-4</v>
      </c>
      <c r="CT16" s="28">
        <f>외인!CT16</f>
        <v>89488.82</v>
      </c>
      <c r="CU16" s="28">
        <f>시기외!CU16*$G$3+CU15*(1-$G$3)</f>
        <v>2.6142045056208418E-3</v>
      </c>
      <c r="CV16" s="28">
        <f>외인!CV16</f>
        <v>1746017.77</v>
      </c>
      <c r="CW16" s="28">
        <f>시기외!CW16*$G$3+CW15*(1-$G$3)</f>
        <v>-6.0584870861354057E-3</v>
      </c>
      <c r="CX16" s="28">
        <f>외인!CX16</f>
        <v>172632.69</v>
      </c>
      <c r="CY16" s="28">
        <f>시기외!CY16*$G$3+CY15*(1-$G$3)</f>
        <v>3.9729759274498037E-3</v>
      </c>
      <c r="CZ16" s="28">
        <f>외인!CZ16</f>
        <v>15369.56</v>
      </c>
      <c r="DA16" s="28">
        <f>시기외!DA16*$G$3+DA15*(1-$G$3)</f>
        <v>1.2155770548618167E-3</v>
      </c>
      <c r="DB16" s="28">
        <f>외인!DB16</f>
        <v>37330.639999999999</v>
      </c>
      <c r="DC16" s="28">
        <f>시기외!DC16*$G$3+DC15*(1-$G$3)</f>
        <v>-1.2778796883588723E-2</v>
      </c>
      <c r="DD16" s="28">
        <f>외인!DD16</f>
        <v>8268.2800000000007</v>
      </c>
      <c r="DE16" s="28">
        <f>시기외!DE16*$G$3+DE15*(1-$G$3)</f>
        <v>-8.7123557227564291E-3</v>
      </c>
      <c r="DF16" s="28">
        <f>외인!DF16</f>
        <v>55780.91</v>
      </c>
      <c r="DG16" s="28">
        <f>시기외!DG16*$G$3+DG15*(1-$G$3)</f>
        <v>2.2847704776869257E-5</v>
      </c>
      <c r="DH16" s="28">
        <f>외인!DH16</f>
        <v>24146.48</v>
      </c>
      <c r="DI16" s="28">
        <f>시기외!DI16*$G$3+DI15*(1-$G$3)</f>
        <v>-2.3044872124093141E-3</v>
      </c>
      <c r="DJ16" s="28">
        <f>외인!DJ16</f>
        <v>499621.43</v>
      </c>
      <c r="DK16" s="28">
        <f>시기외!DK16*$G$3+DK15*(1-$G$3)</f>
        <v>2.2008847435003149E-3</v>
      </c>
      <c r="DL16" s="28">
        <f>외인!DL16</f>
        <v>82368.679999999993</v>
      </c>
      <c r="DM16" s="28">
        <f>시기외!DM16*$G$3+DM15*(1-$G$3)</f>
        <v>-1.4410025383324505E-3</v>
      </c>
      <c r="DN16" s="28">
        <f>외인!DN16</f>
        <v>1746017.77</v>
      </c>
      <c r="DO16" s="28">
        <f>시기외!DO16*$G$3+DO15*(1-$G$3)</f>
        <v>-6.0584870861354057E-3</v>
      </c>
      <c r="DP16" s="28">
        <f>외인!DP16</f>
        <v>71989.070000000007</v>
      </c>
      <c r="DQ16" s="28">
        <f>시기외!DQ16*$G$3+DQ15*(1-$G$3)</f>
        <v>5.3555350791937347E-3</v>
      </c>
      <c r="DR16" s="28">
        <f>외인!DR16</f>
        <v>35909.160000000003</v>
      </c>
      <c r="DS16" s="28">
        <f>시기외!DS16*$G$3+DS15*(1-$G$3)</f>
        <v>6.0545566917667845E-4</v>
      </c>
      <c r="DT16" s="28">
        <f>외인!DT16</f>
        <v>120382.14</v>
      </c>
      <c r="DU16" s="28">
        <f>시기외!DU16*$G$3+DU15*(1-$G$3)</f>
        <v>8.0012190397411517E-4</v>
      </c>
      <c r="DV16" s="28">
        <f>외인!DV16</f>
        <v>29967.72</v>
      </c>
      <c r="DW16" s="28">
        <f>시기외!DW16*$G$3+DW15*(1-$G$3)</f>
        <v>5.9172454067462775E-4</v>
      </c>
      <c r="DX16" s="28">
        <f>외인!DX16</f>
        <v>89927.59</v>
      </c>
      <c r="DY16" s="28">
        <f>시기외!DY16*$G$3+DY15*(1-$G$3)</f>
        <v>7.452214620783968E-3</v>
      </c>
      <c r="DZ16" s="28">
        <f>외인!DZ16</f>
        <v>9402.1</v>
      </c>
      <c r="EA16" s="28">
        <f>시기외!EA16*$G$3+EA15*(1-$G$3)</f>
        <v>3.7193327128867373E-4</v>
      </c>
      <c r="EB16" s="28">
        <f>외인!EB16</f>
        <v>12334.8</v>
      </c>
      <c r="EC16" s="28">
        <f>시기외!EC16*$G$3+EC15*(1-$G$3)</f>
        <v>-2.9619228238947763E-3</v>
      </c>
      <c r="ED16" s="28">
        <f>외인!ED16</f>
        <v>9228.9500000000007</v>
      </c>
      <c r="EE16" s="28">
        <f>시기외!EE16*$G$3+EE15*(1-$G$3)</f>
        <v>1.8136234698180728E-3</v>
      </c>
      <c r="EF16" s="28">
        <f>외인!EF16</f>
        <v>233514.73</v>
      </c>
      <c r="EG16" s="28">
        <f>시기외!EG16*$G$3+EG15*(1-$G$3)</f>
        <v>1.6908901699844373E-3</v>
      </c>
      <c r="EH16" s="28">
        <f>외인!EH16</f>
        <v>166541.76999999999</v>
      </c>
      <c r="EI16" s="28">
        <f>시기외!EI16*$G$3+EI15*(1-$G$3)</f>
        <v>6.7312902466632905E-4</v>
      </c>
      <c r="EJ16" s="28">
        <f>외인!EJ16</f>
        <v>86990.79</v>
      </c>
      <c r="EK16" s="28">
        <f>시기외!EK16*$G$3+EK15*(1-$G$3)</f>
        <v>-5.3550087711704778E-4</v>
      </c>
      <c r="EL16" s="28">
        <f>외인!EL16</f>
        <v>34099.94</v>
      </c>
      <c r="EM16" s="28">
        <f>시기외!EM16*$G$3+EM15*(1-$G$3)</f>
        <v>-1.900079316809475E-3</v>
      </c>
      <c r="EN16" s="28">
        <f>외인!EN16</f>
        <v>35909.160000000003</v>
      </c>
      <c r="EO16" s="28">
        <f>시기외!EO16*$G$3+EO15*(1-$G$3)</f>
        <v>6.0545566917667845E-4</v>
      </c>
      <c r="EP16" s="28">
        <f>외인!EP16</f>
        <v>153178.60999999999</v>
      </c>
      <c r="EQ16" s="28">
        <f>시기외!EQ16*$G$3+EQ15*(1-$G$3)</f>
        <v>7.1445022234420852E-6</v>
      </c>
      <c r="ER16" s="28">
        <f>외인!ER16</f>
        <v>10398.36</v>
      </c>
      <c r="ES16" s="28">
        <f>시기외!ES16*$G$3+ES15*(1-$G$3)</f>
        <v>3.0027401596928703E-3</v>
      </c>
      <c r="ET16" s="28">
        <f>외인!ET16</f>
        <v>100690.32</v>
      </c>
      <c r="EU16" s="28">
        <f>시기외!EU16*$G$3+EU15*(1-$G$3)</f>
        <v>8.4945677625491588E-5</v>
      </c>
      <c r="EV16" s="28">
        <f>외인!EV16</f>
        <v>44897.89</v>
      </c>
      <c r="EW16" s="28">
        <f>시기외!EW16*$G$3+EW15*(1-$G$3)</f>
        <v>-9.751345114808722E-4</v>
      </c>
      <c r="EX16" s="28">
        <f>외인!EX16</f>
        <v>46094.47</v>
      </c>
      <c r="EY16" s="28">
        <f>시기외!EY16*$G$3+EY15*(1-$G$3)</f>
        <v>-1.7057057793456989E-3</v>
      </c>
    </row>
    <row r="17" spans="1:155">
      <c r="A17" s="27">
        <f>외인!A17</f>
        <v>46086</v>
      </c>
      <c r="B17" s="28">
        <f>외인!B17</f>
        <v>4464658.88</v>
      </c>
      <c r="C17" s="28">
        <f>시기외!C17*$G$3+C16*(1-$G$3)</f>
        <v>-2.5331317072180841E-3</v>
      </c>
      <c r="D17" s="28">
        <f>외인!D17</f>
        <v>613583.1</v>
      </c>
      <c r="E17" s="28">
        <f>시기외!E17*$G$3+E16*(1-$G$3)</f>
        <v>3.3203472720334847E-3</v>
      </c>
      <c r="F17" s="28">
        <f>외인!F17</f>
        <v>1939793.38</v>
      </c>
      <c r="G17" s="28">
        <f>시기외!G17*$G$3+G16*(1-$G$3)</f>
        <v>-4.73251659679214E-3</v>
      </c>
      <c r="H17" s="28">
        <f>외인!H17</f>
        <v>278413.45</v>
      </c>
      <c r="I17" s="28">
        <f>시기외!I17*$G$3+I16*(1-$G$3)</f>
        <v>4.4071550066752813E-3</v>
      </c>
      <c r="J17" s="28">
        <f>외인!J17</f>
        <v>36430.1</v>
      </c>
      <c r="K17" s="28">
        <f>시기외!K17*$G$3+K16*(1-$G$3)</f>
        <v>1.7517987439710778E-3</v>
      </c>
      <c r="L17" s="28">
        <f>외인!L17</f>
        <v>258561.07</v>
      </c>
      <c r="M17" s="28">
        <f>시기외!M17*$G$3+M16*(1-$G$3)</f>
        <v>4.3431976299507496E-3</v>
      </c>
      <c r="N17" s="28">
        <f>외인!N17</f>
        <v>249201.36</v>
      </c>
      <c r="O17" s="28">
        <f>시기외!O17*$G$3+O16*(1-$G$3)</f>
        <v>-4.794396342170089E-4</v>
      </c>
      <c r="P17" s="28">
        <f>외인!P17</f>
        <v>201422.66</v>
      </c>
      <c r="Q17" s="28">
        <f>시기외!Q17*$G$3+Q16*(1-$G$3)</f>
        <v>2.4250533029709915E-3</v>
      </c>
      <c r="R17" s="28">
        <f>외인!R17</f>
        <v>130259.1</v>
      </c>
      <c r="S17" s="28">
        <f>시기외!S17*$G$3+S16*(1-$G$3)</f>
        <v>8.1906809768032037E-4</v>
      </c>
      <c r="T17" s="28">
        <f>외인!T17</f>
        <v>8610.44</v>
      </c>
      <c r="U17" s="28">
        <f>시기외!U17*$G$3+U16*(1-$G$3)</f>
        <v>-9.0304259636762741E-3</v>
      </c>
      <c r="V17" s="28">
        <f>외인!V17</f>
        <v>106943.3</v>
      </c>
      <c r="W17" s="28">
        <f>시기외!W17*$G$3+W16*(1-$G$3)</f>
        <v>7.8581518314333309E-3</v>
      </c>
      <c r="X17" s="28">
        <f>외인!X17</f>
        <v>1914193.65</v>
      </c>
      <c r="Y17" s="28">
        <f>시기외!Y17*$G$3+Y16*(1-$G$3)</f>
        <v>-6.2140118105008264E-3</v>
      </c>
      <c r="Z17" s="28">
        <f>외인!Z17</f>
        <v>47777.38</v>
      </c>
      <c r="AA17" s="28">
        <f>시기외!AA17*$G$3+AA16*(1-$G$3)</f>
        <v>-9.2666996518513643E-4</v>
      </c>
      <c r="AB17" s="28">
        <f>외인!AB17</f>
        <v>200476.57</v>
      </c>
      <c r="AC17" s="28">
        <f>시기외!AC17*$G$3+AC16*(1-$G$3)</f>
        <v>-3.3232022696401165E-4</v>
      </c>
      <c r="AD17" s="28">
        <f>외인!AD17</f>
        <v>19943.77</v>
      </c>
      <c r="AE17" s="28">
        <f>시기외!AE17*$G$3+AE16*(1-$G$3)</f>
        <v>2.6468189944876567E-3</v>
      </c>
      <c r="AF17" s="28">
        <f>외인!AF17</f>
        <v>25264.26</v>
      </c>
      <c r="AG17" s="28">
        <f>시기외!AG17*$G$3+AG16*(1-$G$3)</f>
        <v>-2.3775394022946721E-3</v>
      </c>
      <c r="AH17" s="28">
        <f>외인!AH17</f>
        <v>196346.11</v>
      </c>
      <c r="AI17" s="28">
        <f>시기외!AI17*$G$3+AI16*(1-$G$3)</f>
        <v>9.3815597747827354E-4</v>
      </c>
      <c r="AJ17" s="28">
        <f>외인!AJ17</f>
        <v>111999.29</v>
      </c>
      <c r="AK17" s="28">
        <f>시기외!AK17*$G$3+AK16*(1-$G$3)</f>
        <v>-9.2458512061553645E-4</v>
      </c>
      <c r="AL17" s="28">
        <f>외인!AL17</f>
        <v>88603.33</v>
      </c>
      <c r="AM17" s="28">
        <f>시기외!AM17*$G$3+AM16*(1-$G$3)</f>
        <v>9.056950243603065E-4</v>
      </c>
      <c r="AN17" s="28">
        <f>외인!AN17</f>
        <v>179639.02</v>
      </c>
      <c r="AO17" s="28">
        <f>시기외!AO17*$G$3+AO16*(1-$G$3)</f>
        <v>-9.4478849991205176E-4</v>
      </c>
      <c r="AP17" s="28">
        <f>외인!AP17</f>
        <v>112100.54</v>
      </c>
      <c r="AQ17" s="28">
        <f>시기외!AQ17*$G$3+AQ16*(1-$G$3)</f>
        <v>2.4752297863252378E-4</v>
      </c>
      <c r="AR17" s="28">
        <f>외인!AR17</f>
        <v>24100.799999999999</v>
      </c>
      <c r="AS17" s="28">
        <f>시기외!AS17*$G$3+AS16*(1-$G$3)</f>
        <v>6.4227955004891694E-4</v>
      </c>
      <c r="AT17" s="28">
        <f>외인!AT17</f>
        <v>78461.64</v>
      </c>
      <c r="AU17" s="28">
        <f>시기외!AU17*$G$3+AU16*(1-$G$3)</f>
        <v>5.1435910166886803E-4</v>
      </c>
      <c r="AV17" s="28">
        <f>외인!AV17</f>
        <v>47698.22</v>
      </c>
      <c r="AW17" s="28">
        <f>시기외!AW17*$G$3+AW16*(1-$G$3)</f>
        <v>-6.7817810541738585E-4</v>
      </c>
      <c r="AX17" s="28">
        <f>외인!AX17</f>
        <v>50670</v>
      </c>
      <c r="AY17" s="28">
        <f>시기외!AY17*$G$3+AY16*(1-$G$3)</f>
        <v>2.157973308158504E-3</v>
      </c>
      <c r="AZ17" s="28">
        <f>외인!AZ17</f>
        <v>2042033.87</v>
      </c>
      <c r="BA17" s="28">
        <f>시기외!BA17*$G$3+BA16*(1-$G$3)</f>
        <v>-5.4325187914837881E-3</v>
      </c>
      <c r="BB17" s="28">
        <f>외인!BB17</f>
        <v>97622.1</v>
      </c>
      <c r="BC17" s="28">
        <f>시기외!BC17*$G$3+BC16*(1-$G$3)</f>
        <v>-1.3134671758117085E-3</v>
      </c>
      <c r="BD17" s="28">
        <f>외인!BD17</f>
        <v>39797.15</v>
      </c>
      <c r="BE17" s="28">
        <f>시기외!BE17*$G$3+BE16*(1-$G$3)</f>
        <v>-1.294968256836633E-2</v>
      </c>
      <c r="BF17" s="28">
        <f>외인!BF17</f>
        <v>0</v>
      </c>
      <c r="BG17" s="28" t="e">
        <f>시기외!BG17*$G$3+BG16*(1-$G$3)</f>
        <v>#DIV/0!</v>
      </c>
      <c r="BH17" s="28">
        <f>외인!BH17</f>
        <v>91462.47</v>
      </c>
      <c r="BI17" s="28">
        <f>시기외!BI17*$G$3+BI16*(1-$G$3)</f>
        <v>-1.650947900790403E-3</v>
      </c>
      <c r="BJ17" s="28">
        <f>외인!BJ17</f>
        <v>115016.77</v>
      </c>
      <c r="BK17" s="28">
        <f>시기외!BK17*$G$3+BK16*(1-$G$3)</f>
        <v>5.8253530292339374E-3</v>
      </c>
      <c r="BL17" s="28">
        <f>외인!BL17</f>
        <v>52002.12</v>
      </c>
      <c r="BM17" s="28">
        <f>시기외!BM17*$G$3+BM16*(1-$G$3)</f>
        <v>1.4091271045321362E-3</v>
      </c>
      <c r="BN17" s="28">
        <f>외인!BN17</f>
        <v>43699.23</v>
      </c>
      <c r="BO17" s="28">
        <f>시기외!BO17*$G$3+BO16*(1-$G$3)</f>
        <v>-6.9658578551779436E-4</v>
      </c>
      <c r="BP17" s="28">
        <f>외인!BP17</f>
        <v>61074.21</v>
      </c>
      <c r="BQ17" s="28">
        <f>시기외!BQ17*$G$3+BQ16*(1-$G$3)</f>
        <v>2.127021116702326E-3</v>
      </c>
      <c r="BR17" s="28">
        <f>외인!BR17</f>
        <v>237719.65</v>
      </c>
      <c r="BS17" s="28">
        <f>시기외!BS17*$G$3+BS16*(1-$G$3)</f>
        <v>2.7488650536337941E-3</v>
      </c>
      <c r="BT17" s="28">
        <f>외인!BT17</f>
        <v>1950178.67</v>
      </c>
      <c r="BU17" s="28">
        <f>시기외!BU17*$G$3+BU16*(1-$G$3)</f>
        <v>-6.0589036752072651E-3</v>
      </c>
      <c r="BV17" s="28">
        <f>외인!BV17</f>
        <v>378035.46</v>
      </c>
      <c r="BW17" s="28">
        <f>시기외!BW17*$G$3+BW16*(1-$G$3)</f>
        <v>2.7854856516482601E-4</v>
      </c>
      <c r="BX17" s="28">
        <f>외인!BX17</f>
        <v>77550.73</v>
      </c>
      <c r="BY17" s="28">
        <f>시기외!BY17*$G$3+BY16*(1-$G$3)</f>
        <v>-5.0381689501144812E-4</v>
      </c>
      <c r="BZ17" s="28">
        <f>외인!BZ17</f>
        <v>268242.34999999998</v>
      </c>
      <c r="CA17" s="28">
        <f>시기외!CA17*$G$3+CA16*(1-$G$3)</f>
        <v>-3.3679459072677014E-4</v>
      </c>
      <c r="CB17" s="28">
        <f>외인!CB17</f>
        <v>13000.49</v>
      </c>
      <c r="CC17" s="28">
        <f>시기외!CC17*$G$3+CC16*(1-$G$3)</f>
        <v>-3.9456824096871615E-4</v>
      </c>
      <c r="CD17" s="28">
        <f>외인!CD17</f>
        <v>33382.080000000002</v>
      </c>
      <c r="CE17" s="28">
        <f>시기외!CE17*$G$3+CE16*(1-$G$3)</f>
        <v>-1.8754433504135784E-3</v>
      </c>
      <c r="CF17" s="28">
        <f>외인!CF17</f>
        <v>22937.06</v>
      </c>
      <c r="CG17" s="28">
        <f>시기외!CG17*$G$3+CG16*(1-$G$3)</f>
        <v>-5.5650050151127389E-5</v>
      </c>
      <c r="CH17" s="28">
        <f>외인!CH17</f>
        <v>66593.58</v>
      </c>
      <c r="CI17" s="28">
        <f>시기외!CI17*$G$3+CI16*(1-$G$3)</f>
        <v>-1.4194974676984991E-3</v>
      </c>
      <c r="CJ17" s="28">
        <f>외인!CJ17</f>
        <v>390855.45</v>
      </c>
      <c r="CK17" s="28">
        <f>시기외!CK17*$G$3+CK16*(1-$G$3)</f>
        <v>2.3216843457577159E-3</v>
      </c>
      <c r="CL17" s="28">
        <f>외인!CL17</f>
        <v>228880.07</v>
      </c>
      <c r="CM17" s="28">
        <f>시기외!CM17*$G$3+CM16*(1-$G$3)</f>
        <v>4.4840519358529095E-5</v>
      </c>
      <c r="CN17" s="28">
        <f>외인!CN17</f>
        <v>119649.14</v>
      </c>
      <c r="CO17" s="28">
        <f>시기외!CO17*$G$3+CO16*(1-$G$3)</f>
        <v>-1.0838050559081826E-3</v>
      </c>
      <c r="CP17" s="28">
        <f>외인!CP17</f>
        <v>98255.45</v>
      </c>
      <c r="CQ17" s="28">
        <f>시기외!CQ17*$G$3+CQ16*(1-$G$3)</f>
        <v>-1.2635663168038777E-3</v>
      </c>
      <c r="CR17" s="28">
        <f>외인!CR17</f>
        <v>161897.74</v>
      </c>
      <c r="CS17" s="28">
        <f>시기외!CS17*$G$3+CS16*(1-$G$3)</f>
        <v>7.5704251468211375E-4</v>
      </c>
      <c r="CT17" s="28">
        <f>외인!CT17</f>
        <v>100651.76</v>
      </c>
      <c r="CU17" s="28">
        <f>시기외!CU17*$G$3+CU16*(1-$G$3)</f>
        <v>2.800777913672327E-3</v>
      </c>
      <c r="CV17" s="28">
        <f>외인!CV17</f>
        <v>1950178.67</v>
      </c>
      <c r="CW17" s="28">
        <f>시기외!CW17*$G$3+CW16*(1-$G$3)</f>
        <v>-6.0589036752072651E-3</v>
      </c>
      <c r="CX17" s="28">
        <f>외인!CX17</f>
        <v>189579.76</v>
      </c>
      <c r="CY17" s="28">
        <f>시기외!CY17*$G$3+CY16*(1-$G$3)</f>
        <v>3.7921174962224791E-3</v>
      </c>
      <c r="CZ17" s="28">
        <f>외인!CZ17</f>
        <v>16724.73</v>
      </c>
      <c r="DA17" s="28">
        <f>시기외!DA17*$G$3+DA16*(1-$G$3)</f>
        <v>1.1053822934305397E-3</v>
      </c>
      <c r="DB17" s="28">
        <f>외인!DB17</f>
        <v>39797.15</v>
      </c>
      <c r="DC17" s="28">
        <f>시기외!DC17*$G$3+DC16*(1-$G$3)</f>
        <v>-1.294968256836633E-2</v>
      </c>
      <c r="DD17" s="28">
        <f>외인!DD17</f>
        <v>8610.44</v>
      </c>
      <c r="DE17" s="28">
        <f>시기외!DE17*$G$3+DE16*(1-$G$3)</f>
        <v>-9.0304259636762741E-3</v>
      </c>
      <c r="DF17" s="28">
        <f>외인!DF17</f>
        <v>58563.12</v>
      </c>
      <c r="DG17" s="28">
        <f>시기외!DG17*$G$3+DG16*(1-$G$3)</f>
        <v>-2.1157872564627755E-4</v>
      </c>
      <c r="DH17" s="28">
        <f>외인!DH17</f>
        <v>25343.33</v>
      </c>
      <c r="DI17" s="28">
        <f>시기외!DI17*$G$3+DI16*(1-$G$3)</f>
        <v>-2.0880130438904344E-3</v>
      </c>
      <c r="DJ17" s="28">
        <f>외인!DJ17</f>
        <v>555378.41</v>
      </c>
      <c r="DK17" s="28">
        <f>시기외!DK17*$G$3+DK16*(1-$G$3)</f>
        <v>2.1205959598663928E-3</v>
      </c>
      <c r="DL17" s="28">
        <f>외인!DL17</f>
        <v>93605.1</v>
      </c>
      <c r="DM17" s="28">
        <f>시기외!DM17*$G$3+DM16*(1-$G$3)</f>
        <v>-1.2556334151631464E-3</v>
      </c>
      <c r="DN17" s="28">
        <f>외인!DN17</f>
        <v>1950178.67</v>
      </c>
      <c r="DO17" s="28">
        <f>시기외!DO17*$G$3+DO16*(1-$G$3)</f>
        <v>-6.0589036752072651E-3</v>
      </c>
      <c r="DP17" s="28">
        <f>외인!DP17</f>
        <v>82171.92</v>
      </c>
      <c r="DQ17" s="28">
        <f>시기외!DQ17*$G$3+DQ16*(1-$G$3)</f>
        <v>5.6298879688113741E-3</v>
      </c>
      <c r="DR17" s="28">
        <f>외인!DR17</f>
        <v>38156.5</v>
      </c>
      <c r="DS17" s="28">
        <f>시기외!DS17*$G$3+DS16*(1-$G$3)</f>
        <v>7.2064973253282722E-4</v>
      </c>
      <c r="DT17" s="28">
        <f>외인!DT17</f>
        <v>130259.1</v>
      </c>
      <c r="DU17" s="28">
        <f>시기외!DU17*$G$3+DU16*(1-$G$3)</f>
        <v>8.1906809768032037E-4</v>
      </c>
      <c r="DV17" s="28">
        <f>외인!DV17</f>
        <v>31466.400000000001</v>
      </c>
      <c r="DW17" s="28">
        <f>시기외!DW17*$G$3+DW16*(1-$G$3)</f>
        <v>5.1018090921568868E-4</v>
      </c>
      <c r="DX17" s="28">
        <f>외인!DX17</f>
        <v>106943.3</v>
      </c>
      <c r="DY17" s="28">
        <f>시기외!DY17*$G$3+DY16*(1-$G$3)</f>
        <v>7.8581518314333309E-3</v>
      </c>
      <c r="DZ17" s="28">
        <f>외인!DZ17</f>
        <v>10139.719999999999</v>
      </c>
      <c r="EA17" s="28">
        <f>시기외!EA17*$G$3+EA16*(1-$G$3)</f>
        <v>5.7859177037242963E-4</v>
      </c>
      <c r="EB17" s="28">
        <f>외인!EB17</f>
        <v>12982.08</v>
      </c>
      <c r="EC17" s="28">
        <f>시기외!EC17*$G$3+EC16*(1-$G$3)</f>
        <v>-2.6143672700873403E-3</v>
      </c>
      <c r="ED17" s="28">
        <f>외인!ED17</f>
        <v>10329.61</v>
      </c>
      <c r="EE17" s="28">
        <f>시기외!EE17*$G$3+EE16*(1-$G$3)</f>
        <v>2.1835487111240711E-3</v>
      </c>
      <c r="EF17" s="28">
        <f>외인!EF17</f>
        <v>256324.36</v>
      </c>
      <c r="EG17" s="28">
        <f>시기외!EG17*$G$3+EG16*(1-$G$3)</f>
        <v>1.7822078181764182E-3</v>
      </c>
      <c r="EH17" s="28">
        <f>외인!EH17</f>
        <v>182236.5</v>
      </c>
      <c r="EI17" s="28">
        <f>시기외!EI17*$G$3+EI16*(1-$G$3)</f>
        <v>6.2079626435573734E-4</v>
      </c>
      <c r="EJ17" s="28">
        <f>외인!EJ17</f>
        <v>90671.29</v>
      </c>
      <c r="EK17" s="28">
        <f>시기외!EK17*$G$3+EK16*(1-$G$3)</f>
        <v>-4.8884920754157591E-4</v>
      </c>
      <c r="EL17" s="28">
        <f>외인!EL17</f>
        <v>35800.54</v>
      </c>
      <c r="EM17" s="28">
        <f>시기외!EM17*$G$3+EM16*(1-$G$3)</f>
        <v>-1.7160683005787655E-3</v>
      </c>
      <c r="EN17" s="28">
        <f>외인!EN17</f>
        <v>38156.5</v>
      </c>
      <c r="EO17" s="28">
        <f>시기외!EO17*$G$3+EO16*(1-$G$3)</f>
        <v>7.2064973253282722E-4</v>
      </c>
      <c r="EP17" s="28">
        <f>외인!EP17</f>
        <v>172777.34</v>
      </c>
      <c r="EQ17" s="28">
        <f>시기외!EQ17*$G$3+EQ16*(1-$G$3)</f>
        <v>-7.26603765489583E-5</v>
      </c>
      <c r="ER17" s="28">
        <f>외인!ER17</f>
        <v>12544.21</v>
      </c>
      <c r="ES17" s="28">
        <f>시기외!ES17*$G$3+ES16*(1-$G$3)</f>
        <v>3.8503674381204778E-3</v>
      </c>
      <c r="ET17" s="28">
        <f>외인!ET17</f>
        <v>112100.54</v>
      </c>
      <c r="EU17" s="28">
        <f>시기외!EU17*$G$3+EU16*(1-$G$3)</f>
        <v>2.4752297863252378E-4</v>
      </c>
      <c r="EV17" s="28">
        <f>외인!EV17</f>
        <v>47777.38</v>
      </c>
      <c r="EW17" s="28">
        <f>시기외!EW17*$G$3+EW16*(1-$G$3)</f>
        <v>-9.2666996518513643E-4</v>
      </c>
      <c r="EX17" s="28">
        <f>외인!EX17</f>
        <v>50478.07</v>
      </c>
      <c r="EY17" s="28">
        <f>시기외!EY17*$G$3+EY16*(1-$G$3)</f>
        <v>-1.5833486687280229E-3</v>
      </c>
    </row>
    <row r="18" spans="1:155">
      <c r="A18" s="27">
        <f>외인!A18</f>
        <v>46087</v>
      </c>
      <c r="B18" s="28">
        <f>외인!B18</f>
        <v>4465429.3899999997</v>
      </c>
      <c r="C18" s="28">
        <f>시기외!C18*$G$3+C17*(1-$G$3)</f>
        <v>-2.6408879112486995E-3</v>
      </c>
      <c r="D18" s="28">
        <f>외인!D18</f>
        <v>635652.81000000006</v>
      </c>
      <c r="E18" s="28">
        <f>시기외!E18*$G$3+E17*(1-$G$3)</f>
        <v>3.5643474550143515E-3</v>
      </c>
      <c r="F18" s="28">
        <f>외인!F18</f>
        <v>1919023.78</v>
      </c>
      <c r="G18" s="28">
        <f>시기외!G18*$G$3+G17*(1-$G$3)</f>
        <v>-4.8032805129587849E-3</v>
      </c>
      <c r="H18" s="28">
        <f>외인!H18</f>
        <v>286900.24</v>
      </c>
      <c r="I18" s="28">
        <f>시기외!I18*$G$3+I17*(1-$G$3)</f>
        <v>4.1310740558652016E-3</v>
      </c>
      <c r="J18" s="28">
        <f>외인!J18</f>
        <v>37953.769999999997</v>
      </c>
      <c r="K18" s="28">
        <f>시기외!K18*$G$3+K17*(1-$G$3)</f>
        <v>1.822689341556729E-3</v>
      </c>
      <c r="L18" s="28">
        <f>외인!L18</f>
        <v>265166.5</v>
      </c>
      <c r="M18" s="28">
        <f>시기외!M18*$G$3+M17*(1-$G$3)</f>
        <v>4.0306307698019204E-3</v>
      </c>
      <c r="N18" s="28">
        <f>외인!N18</f>
        <v>251885.37</v>
      </c>
      <c r="O18" s="28">
        <f>시기외!O18*$G$3+O17*(1-$G$3)</f>
        <v>-8.931011020395683E-4</v>
      </c>
      <c r="P18" s="28">
        <f>외인!P18</f>
        <v>201526.43</v>
      </c>
      <c r="Q18" s="28">
        <f>시기외!Q18*$G$3+Q17*(1-$G$3)</f>
        <v>2.4214356046364273E-3</v>
      </c>
      <c r="R18" s="28">
        <f>외인!R18</f>
        <v>132744.9</v>
      </c>
      <c r="S18" s="28">
        <f>시기외!S18*$G$3+S17*(1-$G$3)</f>
        <v>5.8880348642929218E-4</v>
      </c>
      <c r="T18" s="28">
        <f>외인!T18</f>
        <v>8494.36</v>
      </c>
      <c r="U18" s="28">
        <f>시기외!U18*$G$3+U17*(1-$G$3)</f>
        <v>-9.4468444125816019E-3</v>
      </c>
      <c r="V18" s="28">
        <f>외인!V18</f>
        <v>112257.29</v>
      </c>
      <c r="W18" s="28">
        <f>시기외!W18*$G$3+W17*(1-$G$3)</f>
        <v>8.0463934516235187E-3</v>
      </c>
      <c r="X18" s="28">
        <f>외인!X18</f>
        <v>1887443.01</v>
      </c>
      <c r="Y18" s="28">
        <f>시기외!Y18*$G$3+Y17*(1-$G$3)</f>
        <v>-6.2726196862942481E-3</v>
      </c>
      <c r="Z18" s="28">
        <f>외인!Z18</f>
        <v>47806.34</v>
      </c>
      <c r="AA18" s="28">
        <f>시기외!AA18*$G$3+AA17*(1-$G$3)</f>
        <v>-8.4036388663846675E-4</v>
      </c>
      <c r="AB18" s="28">
        <f>외인!AB18</f>
        <v>198377.1</v>
      </c>
      <c r="AC18" s="28">
        <f>시기외!AC18*$G$3+AC17*(1-$G$3)</f>
        <v>-3.0482126332860609E-4</v>
      </c>
      <c r="AD18" s="28">
        <f>외인!AD18</f>
        <v>20095.599999999999</v>
      </c>
      <c r="AE18" s="28">
        <f>시기외!AE18*$G$3+AE17*(1-$G$3)</f>
        <v>2.2025742776208496E-3</v>
      </c>
      <c r="AF18" s="28">
        <f>외인!AF18</f>
        <v>24831.13</v>
      </c>
      <c r="AG18" s="28">
        <f>시기외!AG18*$G$3+AG17*(1-$G$3)</f>
        <v>-2.4626864350164829E-3</v>
      </c>
      <c r="AH18" s="28">
        <f>외인!AH18</f>
        <v>197529.66</v>
      </c>
      <c r="AI18" s="28">
        <f>시기외!AI18*$G$3+AI17*(1-$G$3)</f>
        <v>1.0027112593015662E-3</v>
      </c>
      <c r="AJ18" s="28">
        <f>외인!AJ18</f>
        <v>115796.34</v>
      </c>
      <c r="AK18" s="28">
        <f>시기외!AK18*$G$3+AK17*(1-$G$3)</f>
        <v>-1.0843780729497252E-3</v>
      </c>
      <c r="AL18" s="28">
        <f>외인!AL18</f>
        <v>90185.69</v>
      </c>
      <c r="AM18" s="28">
        <f>시기외!AM18*$G$3+AM17*(1-$G$3)</f>
        <v>8.4876661143680184E-4</v>
      </c>
      <c r="AN18" s="28">
        <f>외인!AN18</f>
        <v>180885.97</v>
      </c>
      <c r="AO18" s="28">
        <f>시기외!AO18*$G$3+AO17*(1-$G$3)</f>
        <v>-1.4713043734200613E-3</v>
      </c>
      <c r="AP18" s="28">
        <f>외인!AP18</f>
        <v>112242.08</v>
      </c>
      <c r="AQ18" s="28">
        <f>시기외!AQ18*$G$3+AQ17*(1-$G$3)</f>
        <v>2.0783858564411606E-4</v>
      </c>
      <c r="AR18" s="28">
        <f>외인!AR18</f>
        <v>24052.63</v>
      </c>
      <c r="AS18" s="28">
        <f>시기외!AS18*$G$3+AS17*(1-$G$3)</f>
        <v>3.9243080439810068E-4</v>
      </c>
      <c r="AT18" s="28">
        <f>외인!AT18</f>
        <v>79417.710000000006</v>
      </c>
      <c r="AU18" s="28">
        <f>시기외!AU18*$G$3+AU17*(1-$G$3)</f>
        <v>4.0906565275762097E-4</v>
      </c>
      <c r="AV18" s="28">
        <f>외인!AV18</f>
        <v>47632.03</v>
      </c>
      <c r="AW18" s="28">
        <f>시기외!AW18*$G$3+AW17*(1-$G$3)</f>
        <v>-6.2609208362104408E-4</v>
      </c>
      <c r="AX18" s="28">
        <f>외인!AX18</f>
        <v>52977.01</v>
      </c>
      <c r="AY18" s="28">
        <f>시기외!AY18*$G$3+AY17*(1-$G$3)</f>
        <v>2.0545560186643044E-3</v>
      </c>
      <c r="AZ18" s="28">
        <f>외인!AZ18</f>
        <v>2018076.91</v>
      </c>
      <c r="BA18" s="28">
        <f>시기외!BA18*$G$3+BA17*(1-$G$3)</f>
        <v>-5.5212552423166477E-3</v>
      </c>
      <c r="BB18" s="28">
        <f>외인!BB18</f>
        <v>97378.1</v>
      </c>
      <c r="BC18" s="28">
        <f>시기외!BC18*$G$3+BC17*(1-$G$3)</f>
        <v>-1.1954142133421182E-3</v>
      </c>
      <c r="BD18" s="28">
        <f>외인!BD18</f>
        <v>40588.660000000003</v>
      </c>
      <c r="BE18" s="28">
        <f>시기외!BE18*$G$3+BE17*(1-$G$3)</f>
        <v>-1.3092998892797563E-2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93090.62</v>
      </c>
      <c r="BI18" s="28">
        <f>시기외!BI18*$G$3+BI17*(1-$G$3)</f>
        <v>-1.847564150815039E-3</v>
      </c>
      <c r="BJ18" s="28">
        <f>외인!BJ18</f>
        <v>118851.16</v>
      </c>
      <c r="BK18" s="28">
        <f>시기외!BK18*$G$3+BK17*(1-$G$3)</f>
        <v>5.4496699667136691E-3</v>
      </c>
      <c r="BL18" s="28">
        <f>외인!BL18</f>
        <v>52143.64</v>
      </c>
      <c r="BM18" s="28">
        <f>시기외!BM18*$G$3+BM17*(1-$G$3)</f>
        <v>1.1499327991082811E-3</v>
      </c>
      <c r="BN18" s="28">
        <f>외인!BN18</f>
        <v>45047.74</v>
      </c>
      <c r="BO18" s="28">
        <f>시기외!BO18*$G$3+BO17*(1-$G$3)</f>
        <v>-9.1018697204880874E-4</v>
      </c>
      <c r="BP18" s="28">
        <f>외인!BP18</f>
        <v>63085.93</v>
      </c>
      <c r="BQ18" s="28">
        <f>시기외!BQ18*$G$3+BQ17*(1-$G$3)</f>
        <v>2.0701614518718499E-3</v>
      </c>
      <c r="BR18" s="28">
        <f>외인!BR18</f>
        <v>243765.02</v>
      </c>
      <c r="BS18" s="28">
        <f>시기외!BS18*$G$3+BS17*(1-$G$3)</f>
        <v>2.5779241280999296E-3</v>
      </c>
      <c r="BT18" s="28">
        <f>외인!BT18</f>
        <v>1924973.3</v>
      </c>
      <c r="BU18" s="28">
        <f>시기외!BU18*$G$3+BU17*(1-$G$3)</f>
        <v>-6.1090681881366665E-3</v>
      </c>
      <c r="BV18" s="28">
        <f>외인!BV18</f>
        <v>385606.59</v>
      </c>
      <c r="BW18" s="28">
        <f>시기외!BW18*$G$3+BW17*(1-$G$3)</f>
        <v>2.0320211919009972E-4</v>
      </c>
      <c r="BX18" s="28">
        <f>외인!BX18</f>
        <v>77177.570000000007</v>
      </c>
      <c r="BY18" s="28">
        <f>시기외!BY18*$G$3+BY17*(1-$G$3)</f>
        <v>-6.843017232848089E-4</v>
      </c>
      <c r="BZ18" s="28">
        <f>외인!BZ18</f>
        <v>271071.65999999997</v>
      </c>
      <c r="CA18" s="28">
        <f>시기외!CA18*$G$3+CA17*(1-$G$3)</f>
        <v>-7.0651083072265346E-4</v>
      </c>
      <c r="CB18" s="28">
        <f>외인!CB18</f>
        <v>13005.32</v>
      </c>
      <c r="CC18" s="28">
        <f>시기외!CC18*$G$3+CC17*(1-$G$3)</f>
        <v>-3.4614653960664526E-4</v>
      </c>
      <c r="CD18" s="28">
        <f>외인!CD18</f>
        <v>34632.49</v>
      </c>
      <c r="CE18" s="28">
        <f>시기외!CE18*$G$3+CE17*(1-$G$3)</f>
        <v>-1.6454917065717863E-3</v>
      </c>
      <c r="CF18" s="28">
        <f>외인!CF18</f>
        <v>23128.17</v>
      </c>
      <c r="CG18" s="28">
        <f>시기외!CG18*$G$3+CG17*(1-$G$3)</f>
        <v>1.3509724367058136E-4</v>
      </c>
      <c r="CH18" s="28">
        <f>외인!CH18</f>
        <v>66303.77</v>
      </c>
      <c r="CI18" s="28">
        <f>시기외!CI18*$G$3+CI17*(1-$G$3)</f>
        <v>-1.3284596483095867E-3</v>
      </c>
      <c r="CJ18" s="28">
        <f>외인!CJ18</f>
        <v>396161.36</v>
      </c>
      <c r="CK18" s="28">
        <f>시기외!CK18*$G$3+CK17*(1-$G$3)</f>
        <v>2.4210262779691748E-3</v>
      </c>
      <c r="CL18" s="28">
        <f>외인!CL18</f>
        <v>226540.2</v>
      </c>
      <c r="CM18" s="28">
        <f>시기외!CM18*$G$3+CM17*(1-$G$3)</f>
        <v>1.5174235217843335E-5</v>
      </c>
      <c r="CN18" s="28">
        <f>외인!CN18</f>
        <v>120741.74</v>
      </c>
      <c r="CO18" s="28">
        <f>시기외!CO18*$G$3+CO17*(1-$G$3)</f>
        <v>-9.3644400046614994E-4</v>
      </c>
      <c r="CP18" s="28">
        <f>외인!CP18</f>
        <v>98017.59</v>
      </c>
      <c r="CQ18" s="28">
        <f>시기외!CQ18*$G$3+CQ17*(1-$G$3)</f>
        <v>-1.1434505179526921E-3</v>
      </c>
      <c r="CR18" s="28">
        <f>외인!CR18</f>
        <v>165919.07</v>
      </c>
      <c r="CS18" s="28">
        <f>시기외!CS18*$G$3+CS17*(1-$G$3)</f>
        <v>5.8204073464806518E-4</v>
      </c>
      <c r="CT18" s="28">
        <f>외인!CT18</f>
        <v>103782.15</v>
      </c>
      <c r="CU18" s="28">
        <f>시기외!CU18*$G$3+CU17*(1-$G$3)</f>
        <v>2.936596064835924E-3</v>
      </c>
      <c r="CV18" s="28">
        <f>외인!CV18</f>
        <v>1924973.3</v>
      </c>
      <c r="CW18" s="28">
        <f>시기외!CW18*$G$3+CW17*(1-$G$3)</f>
        <v>-6.1090681881366665E-3</v>
      </c>
      <c r="CX18" s="28">
        <f>외인!CX18</f>
        <v>196290.18</v>
      </c>
      <c r="CY18" s="28">
        <f>시기외!CY18*$G$3+CY17*(1-$G$3)</f>
        <v>3.5840372671284504E-3</v>
      </c>
      <c r="CZ18" s="28">
        <f>외인!CZ18</f>
        <v>17298.2</v>
      </c>
      <c r="DA18" s="28">
        <f>시기외!DA18*$G$3+DA17*(1-$G$3)</f>
        <v>7.5774978879306228E-4</v>
      </c>
      <c r="DB18" s="28">
        <f>외인!DB18</f>
        <v>40588.660000000003</v>
      </c>
      <c r="DC18" s="28">
        <f>시기외!DC18*$G$3+DC17*(1-$G$3)</f>
        <v>-1.3092998892797563E-2</v>
      </c>
      <c r="DD18" s="28">
        <f>외인!DD18</f>
        <v>8494.36</v>
      </c>
      <c r="DE18" s="28">
        <f>시기외!DE18*$G$3+DE17*(1-$G$3)</f>
        <v>-9.4468444125816019E-3</v>
      </c>
      <c r="DF18" s="28">
        <f>외인!DF18</f>
        <v>58029.16</v>
      </c>
      <c r="DG18" s="28">
        <f>시기외!DG18*$G$3+DG17*(1-$G$3)</f>
        <v>-4.3041157180037588E-4</v>
      </c>
      <c r="DH18" s="28">
        <f>외인!DH18</f>
        <v>26355.040000000001</v>
      </c>
      <c r="DI18" s="28">
        <f>시기외!DI18*$G$3+DI17*(1-$G$3)</f>
        <v>-1.8091439932416242E-3</v>
      </c>
      <c r="DJ18" s="28">
        <f>외인!DJ18</f>
        <v>567878.14</v>
      </c>
      <c r="DK18" s="28">
        <f>시기외!DK18*$G$3+DK17*(1-$G$3)</f>
        <v>2.0066513144756755E-3</v>
      </c>
      <c r="DL18" s="28">
        <f>외인!DL18</f>
        <v>94921.96</v>
      </c>
      <c r="DM18" s="28">
        <f>시기외!DM18*$G$3+DM17*(1-$G$3)</f>
        <v>-1.0755812693959486E-3</v>
      </c>
      <c r="DN18" s="28">
        <f>외인!DN18</f>
        <v>1924973.3</v>
      </c>
      <c r="DO18" s="28">
        <f>시기외!DO18*$G$3+DO17*(1-$G$3)</f>
        <v>-6.1090681881366665E-3</v>
      </c>
      <c r="DP18" s="28">
        <f>외인!DP18</f>
        <v>85308.72</v>
      </c>
      <c r="DQ18" s="28">
        <f>시기외!DQ18*$G$3+DQ17*(1-$G$3)</f>
        <v>5.7989484193702399E-3</v>
      </c>
      <c r="DR18" s="28">
        <f>외인!DR18</f>
        <v>39498.97</v>
      </c>
      <c r="DS18" s="28">
        <f>시기외!DS18*$G$3+DS17*(1-$G$3)</f>
        <v>7.8308938758689449E-4</v>
      </c>
      <c r="DT18" s="28">
        <f>외인!DT18</f>
        <v>132744.9</v>
      </c>
      <c r="DU18" s="28">
        <f>시기외!DU18*$G$3+DU17*(1-$G$3)</f>
        <v>5.8880348642929218E-4</v>
      </c>
      <c r="DV18" s="28">
        <f>외인!DV18</f>
        <v>32993.11</v>
      </c>
      <c r="DW18" s="28">
        <f>시기외!DW18*$G$3+DW17*(1-$G$3)</f>
        <v>5.6087060628531762E-4</v>
      </c>
      <c r="DX18" s="28">
        <f>외인!DX18</f>
        <v>112257.29</v>
      </c>
      <c r="DY18" s="28">
        <f>시기외!DY18*$G$3+DY17*(1-$G$3)</f>
        <v>8.0463934516235187E-3</v>
      </c>
      <c r="DZ18" s="28">
        <f>외인!DZ18</f>
        <v>10138.950000000001</v>
      </c>
      <c r="EA18" s="28">
        <f>시기외!EA18*$G$3+EA17*(1-$G$3)</f>
        <v>7.3328444141044862E-4</v>
      </c>
      <c r="EB18" s="28">
        <f>외인!EB18</f>
        <v>13826.61</v>
      </c>
      <c r="EC18" s="28">
        <f>시기외!EC18*$G$3+EC17*(1-$G$3)</f>
        <v>-2.1631287517238514E-3</v>
      </c>
      <c r="ED18" s="28">
        <f>외인!ED18</f>
        <v>10776.5</v>
      </c>
      <c r="EE18" s="28">
        <f>시기외!EE18*$G$3+EE17*(1-$G$3)</f>
        <v>2.5340300383918843E-3</v>
      </c>
      <c r="EF18" s="28">
        <f>외인!EF18</f>
        <v>257069.01</v>
      </c>
      <c r="EG18" s="28">
        <f>시기외!EG18*$G$3+EG17*(1-$G$3)</f>
        <v>1.8033635729323041E-3</v>
      </c>
      <c r="EH18" s="28">
        <f>외인!EH18</f>
        <v>178470.41</v>
      </c>
      <c r="EI18" s="28">
        <f>시기외!EI18*$G$3+EI17*(1-$G$3)</f>
        <v>5.494061692544296E-4</v>
      </c>
      <c r="EJ18" s="28">
        <f>외인!EJ18</f>
        <v>91802.55</v>
      </c>
      <c r="EK18" s="28">
        <f>시기외!EK18*$G$3+EK17*(1-$G$3)</f>
        <v>-4.183132795027853E-4</v>
      </c>
      <c r="EL18" s="28">
        <f>외인!EL18</f>
        <v>37080.54</v>
      </c>
      <c r="EM18" s="28">
        <f>시기외!EM18*$G$3+EM17*(1-$G$3)</f>
        <v>-1.4950024815438016E-3</v>
      </c>
      <c r="EN18" s="28">
        <f>외인!EN18</f>
        <v>39498.97</v>
      </c>
      <c r="EO18" s="28">
        <f>시기외!EO18*$G$3+EO17*(1-$G$3)</f>
        <v>7.8308938758689449E-4</v>
      </c>
      <c r="EP18" s="28">
        <f>외인!EP18</f>
        <v>182752.1</v>
      </c>
      <c r="EQ18" s="28">
        <f>시기외!EQ18*$G$3+EQ17*(1-$G$3)</f>
        <v>-1.745677685636813E-4</v>
      </c>
      <c r="ER18" s="28">
        <f>외인!ER18</f>
        <v>12924.53</v>
      </c>
      <c r="ES18" s="28">
        <f>시기외!ES18*$G$3+ES17*(1-$G$3)</f>
        <v>3.8905769984881218E-3</v>
      </c>
      <c r="ET18" s="28">
        <f>외인!ET18</f>
        <v>112242.08</v>
      </c>
      <c r="EU18" s="28">
        <f>시기외!EU18*$G$3+EU17*(1-$G$3)</f>
        <v>2.0783858564411606E-4</v>
      </c>
      <c r="EV18" s="28">
        <f>외인!EV18</f>
        <v>47806.34</v>
      </c>
      <c r="EW18" s="28">
        <f>시기외!EW18*$G$3+EW17*(1-$G$3)</f>
        <v>-8.4036388663846675E-4</v>
      </c>
      <c r="EX18" s="28">
        <f>외인!EX18</f>
        <v>50211.25</v>
      </c>
      <c r="EY18" s="28">
        <f>시기외!EY18*$G$3+EY17*(1-$G$3)</f>
        <v>-1.4311001913705323E-3</v>
      </c>
    </row>
    <row r="19" spans="1:155">
      <c r="A19" s="27">
        <f>외인!A19</f>
        <v>46090</v>
      </c>
      <c r="B19" s="28">
        <f>외인!B19</f>
        <v>4199277.51</v>
      </c>
      <c r="C19" s="28">
        <f>시기외!C19*$G$3+C18*(1-$G$3)</f>
        <v>-2.7281879161605137E-3</v>
      </c>
      <c r="D19" s="28">
        <f>외인!D19</f>
        <v>606863.37</v>
      </c>
      <c r="E19" s="28">
        <f>시기외!E19*$G$3+E18*(1-$G$3)</f>
        <v>3.6911559229443297E-3</v>
      </c>
      <c r="F19" s="28">
        <f>외인!F19</f>
        <v>1788120.57</v>
      </c>
      <c r="G19" s="28">
        <f>시기외!G19*$G$3+G18*(1-$G$3)</f>
        <v>-4.8112141610546881E-3</v>
      </c>
      <c r="H19" s="28">
        <f>외인!H19</f>
        <v>272743.89</v>
      </c>
      <c r="I19" s="28">
        <f>시기외!I19*$G$3+I18*(1-$G$3)</f>
        <v>3.6631122654037047E-3</v>
      </c>
      <c r="J19" s="28">
        <f>외인!J19</f>
        <v>36535.81</v>
      </c>
      <c r="K19" s="28">
        <f>시기외!K19*$G$3+K18*(1-$G$3)</f>
        <v>1.90775366516216E-3</v>
      </c>
      <c r="L19" s="28">
        <f>외인!L19</f>
        <v>252186.77</v>
      </c>
      <c r="M19" s="28">
        <f>시기외!M19*$G$3+M18*(1-$G$3)</f>
        <v>3.5314705185563967E-3</v>
      </c>
      <c r="N19" s="28">
        <f>외인!N19</f>
        <v>232272.44</v>
      </c>
      <c r="O19" s="28">
        <f>시기외!O19*$G$3+O18*(1-$G$3)</f>
        <v>-1.3834885899403761E-3</v>
      </c>
      <c r="P19" s="28">
        <f>외인!P19</f>
        <v>194430.88</v>
      </c>
      <c r="Q19" s="28">
        <f>시기외!Q19*$G$3+Q18*(1-$G$3)</f>
        <v>2.3757479010916406E-3</v>
      </c>
      <c r="R19" s="28">
        <f>외인!R19</f>
        <v>127580.04</v>
      </c>
      <c r="S19" s="28">
        <f>시기외!S19*$G$3+S18*(1-$G$3)</f>
        <v>3.4173153219756354E-4</v>
      </c>
      <c r="T19" s="28">
        <f>외인!T19</f>
        <v>8560.2999999999993</v>
      </c>
      <c r="U19" s="28">
        <f>시기외!U19*$G$3+U18*(1-$G$3)</f>
        <v>-9.5665371524516363E-3</v>
      </c>
      <c r="V19" s="28">
        <f>외인!V19</f>
        <v>102407.84</v>
      </c>
      <c r="W19" s="28">
        <f>시기외!W19*$G$3+W18*(1-$G$3)</f>
        <v>8.0999167169061373E-3</v>
      </c>
      <c r="X19" s="28">
        <f>외인!X19</f>
        <v>1727759.42</v>
      </c>
      <c r="Y19" s="28">
        <f>시기외!Y19*$G$3+Y18*(1-$G$3)</f>
        <v>-6.2737284761643043E-3</v>
      </c>
      <c r="Z19" s="28">
        <f>외인!Z19</f>
        <v>45917.29</v>
      </c>
      <c r="AA19" s="28">
        <f>시기외!AA19*$G$3+AA18*(1-$G$3)</f>
        <v>-7.4072058147227587E-4</v>
      </c>
      <c r="AB19" s="28">
        <f>외인!AB19</f>
        <v>191982.48</v>
      </c>
      <c r="AC19" s="28">
        <f>시기외!AC19*$G$3+AC18*(1-$G$3)</f>
        <v>-2.4872033312699725E-4</v>
      </c>
      <c r="AD19" s="28">
        <f>외인!AD19</f>
        <v>18496.990000000002</v>
      </c>
      <c r="AE19" s="28">
        <f>시기외!AE19*$G$3+AE18*(1-$G$3)</f>
        <v>1.5568596309658872E-3</v>
      </c>
      <c r="AF19" s="28">
        <f>외인!AF19</f>
        <v>24147.51</v>
      </c>
      <c r="AG19" s="28">
        <f>시기외!AG19*$G$3+AG18*(1-$G$3)</f>
        <v>-2.4639817290119828E-3</v>
      </c>
      <c r="AH19" s="28">
        <f>외인!AH19</f>
        <v>198659.23</v>
      </c>
      <c r="AI19" s="28">
        <f>시기외!AI19*$G$3+AI18*(1-$G$3)</f>
        <v>1.0591869577327982E-3</v>
      </c>
      <c r="AJ19" s="28">
        <f>외인!AJ19</f>
        <v>113288.34</v>
      </c>
      <c r="AK19" s="28">
        <f>시기외!AK19*$G$3+AK18*(1-$G$3)</f>
        <v>-1.2806864702482415E-3</v>
      </c>
      <c r="AL19" s="28">
        <f>외인!AL19</f>
        <v>84455.49</v>
      </c>
      <c r="AM19" s="28">
        <f>시기외!AM19*$G$3+AM18*(1-$G$3)</f>
        <v>7.822025111221385E-4</v>
      </c>
      <c r="AN19" s="28">
        <f>외인!AN19</f>
        <v>166100.32</v>
      </c>
      <c r="AO19" s="28">
        <f>시기외!AO19*$G$3+AO18*(1-$G$3)</f>
        <v>-2.1082134738326704E-3</v>
      </c>
      <c r="AP19" s="28">
        <f>외인!AP19</f>
        <v>106583.12</v>
      </c>
      <c r="AQ19" s="28">
        <f>시기외!AQ19*$G$3+AQ18*(1-$G$3)</f>
        <v>1.6323970571423244E-4</v>
      </c>
      <c r="AR19" s="28">
        <f>외인!AR19</f>
        <v>22607.89</v>
      </c>
      <c r="AS19" s="28">
        <f>시기외!AS19*$G$3+AS18*(1-$G$3)</f>
        <v>-5.3065520880273736E-6</v>
      </c>
      <c r="AT19" s="28">
        <f>외인!AT19</f>
        <v>75680.03</v>
      </c>
      <c r="AU19" s="28">
        <f>시기외!AU19*$G$3+AU18*(1-$G$3)</f>
        <v>3.2848458213146335E-4</v>
      </c>
      <c r="AV19" s="28">
        <f>외인!AV19</f>
        <v>46609.88</v>
      </c>
      <c r="AW19" s="28">
        <f>시기외!AW19*$G$3+AW18*(1-$G$3)</f>
        <v>-5.221209991777381E-4</v>
      </c>
      <c r="AX19" s="28">
        <f>외인!AX19</f>
        <v>50624.87</v>
      </c>
      <c r="AY19" s="28">
        <f>시기외!AY19*$G$3+AY18*(1-$G$3)</f>
        <v>1.9369858857872218E-3</v>
      </c>
      <c r="AZ19" s="28">
        <f>외인!AZ19</f>
        <v>1852107.44</v>
      </c>
      <c r="BA19" s="28">
        <f>시기외!BA19*$G$3+BA18*(1-$G$3)</f>
        <v>-5.5609226510187539E-3</v>
      </c>
      <c r="BB19" s="28">
        <f>외인!BB19</f>
        <v>93345.86</v>
      </c>
      <c r="BC19" s="28">
        <f>시기외!BC19*$G$3+BC18*(1-$G$3)</f>
        <v>-1.0457859084548134E-3</v>
      </c>
      <c r="BD19" s="28">
        <f>외인!BD19</f>
        <v>37631.26</v>
      </c>
      <c r="BE19" s="28">
        <f>시기외!BE19*$G$3+BE18*(1-$G$3)</f>
        <v>-1.2652927318901429E-2</v>
      </c>
      <c r="BF19" s="28">
        <f>외인!BF19</f>
        <v>0</v>
      </c>
      <c r="BG19" s="28" t="e">
        <f>시기외!BG19*$G$3+BG18*(1-$G$3)</f>
        <v>#DIV/0!</v>
      </c>
      <c r="BH19" s="28">
        <f>외인!BH19</f>
        <v>89334.57</v>
      </c>
      <c r="BI19" s="28">
        <f>시기외!BI19*$G$3+BI18*(1-$G$3)</f>
        <v>-2.1219456352600144E-3</v>
      </c>
      <c r="BJ19" s="28">
        <f>외인!BJ19</f>
        <v>112412.93</v>
      </c>
      <c r="BK19" s="28">
        <f>시기외!BK19*$G$3+BK18*(1-$G$3)</f>
        <v>4.8369663829406226E-3</v>
      </c>
      <c r="BL19" s="28">
        <f>외인!BL19</f>
        <v>48305.66</v>
      </c>
      <c r="BM19" s="28">
        <f>시기외!BM19*$G$3+BM18*(1-$G$3)</f>
        <v>8.5891826587296402E-4</v>
      </c>
      <c r="BN19" s="28">
        <f>외인!BN19</f>
        <v>42931.11</v>
      </c>
      <c r="BO19" s="28">
        <f>시기외!BO19*$G$3+BO18*(1-$G$3)</f>
        <v>-1.2512409743232807E-3</v>
      </c>
      <c r="BP19" s="28">
        <f>외인!BP19</f>
        <v>60288.21</v>
      </c>
      <c r="BQ19" s="28">
        <f>시기외!BQ19*$G$3+BQ18*(1-$G$3)</f>
        <v>1.9670440253875534E-3</v>
      </c>
      <c r="BR19" s="28">
        <f>외인!BR19</f>
        <v>232798.96</v>
      </c>
      <c r="BS19" s="28">
        <f>시기외!BS19*$G$3+BS18*(1-$G$3)</f>
        <v>2.3221453171303878E-3</v>
      </c>
      <c r="BT19" s="28">
        <f>외인!BT19</f>
        <v>1761917.61</v>
      </c>
      <c r="BU19" s="28">
        <f>시기외!BU19*$G$3+BU18*(1-$G$3)</f>
        <v>-6.1029437658324933E-3</v>
      </c>
      <c r="BV19" s="28">
        <f>외인!BV19</f>
        <v>368813.91</v>
      </c>
      <c r="BW19" s="28">
        <f>시기외!BW19*$G$3+BW18*(1-$G$3)</f>
        <v>2.9702242226897497E-5</v>
      </c>
      <c r="BX19" s="28">
        <f>외인!BX19</f>
        <v>73207.08</v>
      </c>
      <c r="BY19" s="28">
        <f>시기외!BY19*$G$3+BY18*(1-$G$3)</f>
        <v>-8.414250294513214E-4</v>
      </c>
      <c r="BZ19" s="28">
        <f>외인!BZ19</f>
        <v>250555.81</v>
      </c>
      <c r="CA19" s="28">
        <f>시기외!CA19*$G$3+CA18*(1-$G$3)</f>
        <v>-1.1498953343468199E-3</v>
      </c>
      <c r="CB19" s="28">
        <f>외인!CB19</f>
        <v>12481.29</v>
      </c>
      <c r="CC19" s="28">
        <f>시기외!CC19*$G$3+CC18*(1-$G$3)</f>
        <v>-2.8258262473396294E-4</v>
      </c>
      <c r="CD19" s="28">
        <f>외인!CD19</f>
        <v>33645.57</v>
      </c>
      <c r="CE19" s="28">
        <f>시기외!CE19*$G$3+CE18*(1-$G$3)</f>
        <v>-1.4848772947226175E-3</v>
      </c>
      <c r="CF19" s="28">
        <f>외인!CF19</f>
        <v>22134.6</v>
      </c>
      <c r="CG19" s="28">
        <f>시기외!CG19*$G$3+CG18*(1-$G$3)</f>
        <v>2.8779826563434836E-4</v>
      </c>
      <c r="CH19" s="28">
        <f>외인!CH19</f>
        <v>65143.58</v>
      </c>
      <c r="CI19" s="28">
        <f>시기외!CI19*$G$3+CI18*(1-$G$3)</f>
        <v>-1.1738830137246153E-3</v>
      </c>
      <c r="CJ19" s="28">
        <f>외인!CJ19</f>
        <v>381436.58</v>
      </c>
      <c r="CK19" s="28">
        <f>시기외!CK19*$G$3+CK18*(1-$G$3)</f>
        <v>2.4459053260029329E-3</v>
      </c>
      <c r="CL19" s="28">
        <f>외인!CL19</f>
        <v>219135.2</v>
      </c>
      <c r="CM19" s="28">
        <f>시기외!CM19*$G$3+CM18*(1-$G$3)</f>
        <v>-9.8687212053751744E-6</v>
      </c>
      <c r="CN19" s="28">
        <f>외인!CN19</f>
        <v>115298.85</v>
      </c>
      <c r="CO19" s="28">
        <f>시기외!CO19*$G$3+CO18*(1-$G$3)</f>
        <v>-7.9861157864128383E-4</v>
      </c>
      <c r="CP19" s="28">
        <f>외인!CP19</f>
        <v>93958.46</v>
      </c>
      <c r="CQ19" s="28">
        <f>시기외!CQ19*$G$3+CQ18*(1-$G$3)</f>
        <v>-9.9347340572432017E-4</v>
      </c>
      <c r="CR19" s="28">
        <f>외인!CR19</f>
        <v>160829.76999999999</v>
      </c>
      <c r="CS19" s="28">
        <f>시기외!CS19*$G$3+CS18*(1-$G$3)</f>
        <v>4.0653449620860432E-4</v>
      </c>
      <c r="CT19" s="28">
        <f>외인!CT19</f>
        <v>97509.2</v>
      </c>
      <c r="CU19" s="28">
        <f>시기외!CU19*$G$3+CU18*(1-$G$3)</f>
        <v>2.9597922555503128E-3</v>
      </c>
      <c r="CV19" s="28">
        <f>외인!CV19</f>
        <v>1761917.61</v>
      </c>
      <c r="CW19" s="28">
        <f>시기외!CW19*$G$3+CW18*(1-$G$3)</f>
        <v>-6.1029437658324933E-3</v>
      </c>
      <c r="CX19" s="28">
        <f>외인!CX19</f>
        <v>187905.87</v>
      </c>
      <c r="CY19" s="28">
        <f>시기외!CY19*$G$3+CY18*(1-$G$3)</f>
        <v>3.2917941583089304E-3</v>
      </c>
      <c r="CZ19" s="28">
        <f>외인!CZ19</f>
        <v>16328.25</v>
      </c>
      <c r="DA19" s="28">
        <f>시기외!DA19*$G$3+DA18*(1-$G$3)</f>
        <v>6.7907347518362117E-4</v>
      </c>
      <c r="DB19" s="28">
        <f>외인!DB19</f>
        <v>37631.26</v>
      </c>
      <c r="DC19" s="28">
        <f>시기외!DC19*$G$3+DC18*(1-$G$3)</f>
        <v>-1.2652927318901429E-2</v>
      </c>
      <c r="DD19" s="28">
        <f>외인!DD19</f>
        <v>8560.2999999999993</v>
      </c>
      <c r="DE19" s="28">
        <f>시기외!DE19*$G$3+DE18*(1-$G$3)</f>
        <v>-9.5665371524516363E-3</v>
      </c>
      <c r="DF19" s="28">
        <f>외인!DF19</f>
        <v>54898.3</v>
      </c>
      <c r="DG19" s="28">
        <f>시기외!DG19*$G$3+DG18*(1-$G$3)</f>
        <v>-6.1908520934717893E-4</v>
      </c>
      <c r="DH19" s="28">
        <f>외인!DH19</f>
        <v>25678.99</v>
      </c>
      <c r="DI19" s="28">
        <f>시기외!DI19*$G$3+DI18*(1-$G$3)</f>
        <v>-1.6342005991485406E-3</v>
      </c>
      <c r="DJ19" s="28">
        <f>외인!DJ19</f>
        <v>551825.93999999994</v>
      </c>
      <c r="DK19" s="28">
        <f>시기외!DK19*$G$3+DK18*(1-$G$3)</f>
        <v>1.8023340366112803E-3</v>
      </c>
      <c r="DL19" s="28">
        <f>외인!DL19</f>
        <v>90276.07</v>
      </c>
      <c r="DM19" s="28">
        <f>시기외!DM19*$G$3+DM18*(1-$G$3)</f>
        <v>-9.1728555700675756E-4</v>
      </c>
      <c r="DN19" s="28">
        <f>외인!DN19</f>
        <v>1761917.61</v>
      </c>
      <c r="DO19" s="28">
        <f>시기외!DO19*$G$3+DO18*(1-$G$3)</f>
        <v>-6.1029437658324933E-3</v>
      </c>
      <c r="DP19" s="28">
        <f>외인!DP19</f>
        <v>82812.67</v>
      </c>
      <c r="DQ19" s="28">
        <f>시기외!DQ19*$G$3+DQ18*(1-$G$3)</f>
        <v>5.829426487967867E-3</v>
      </c>
      <c r="DR19" s="28">
        <f>외인!DR19</f>
        <v>38246.82</v>
      </c>
      <c r="DS19" s="28">
        <f>시기외!DS19*$G$3+DS18*(1-$G$3)</f>
        <v>9.1443765179417846E-4</v>
      </c>
      <c r="DT19" s="28">
        <f>외인!DT19</f>
        <v>127580.04</v>
      </c>
      <c r="DU19" s="28">
        <f>시기외!DU19*$G$3+DU18*(1-$G$3)</f>
        <v>3.4173153219756354E-4</v>
      </c>
      <c r="DV19" s="28">
        <f>외인!DV19</f>
        <v>33071.599999999999</v>
      </c>
      <c r="DW19" s="28">
        <f>시기외!DW19*$G$3+DW18*(1-$G$3)</f>
        <v>6.6513621463580672E-4</v>
      </c>
      <c r="DX19" s="28">
        <f>외인!DX19</f>
        <v>102407.84</v>
      </c>
      <c r="DY19" s="28">
        <f>시기외!DY19*$G$3+DY18*(1-$G$3)</f>
        <v>8.0999167169061373E-3</v>
      </c>
      <c r="DZ19" s="28">
        <f>외인!DZ19</f>
        <v>9964.0300000000007</v>
      </c>
      <c r="EA19" s="28">
        <f>시기외!EA19*$G$3+EA18*(1-$G$3)</f>
        <v>9.8793026783515784E-4</v>
      </c>
      <c r="EB19" s="28">
        <f>외인!EB19</f>
        <v>13255.41</v>
      </c>
      <c r="EC19" s="28">
        <f>시기외!EC19*$G$3+EC18*(1-$G$3)</f>
        <v>-1.9106914534495905E-3</v>
      </c>
      <c r="ED19" s="28">
        <f>외인!ED19</f>
        <v>10102.65</v>
      </c>
      <c r="EE19" s="28">
        <f>시기외!EE19*$G$3+EE18*(1-$G$3)</f>
        <v>2.8231333663059589E-3</v>
      </c>
      <c r="EF19" s="28">
        <f>외인!EF19</f>
        <v>246955.23</v>
      </c>
      <c r="EG19" s="28">
        <f>시기외!EG19*$G$3+EG18*(1-$G$3)</f>
        <v>1.773362613760963E-3</v>
      </c>
      <c r="EH19" s="28">
        <f>외인!EH19</f>
        <v>166977.03</v>
      </c>
      <c r="EI19" s="28">
        <f>시기외!EI19*$G$3+EI18*(1-$G$3)</f>
        <v>5.1299476921057123E-4</v>
      </c>
      <c r="EJ19" s="28">
        <f>외인!EJ19</f>
        <v>89946.94</v>
      </c>
      <c r="EK19" s="28">
        <f>시기외!EK19*$G$3+EK18*(1-$G$3)</f>
        <v>-2.8819871010373469E-4</v>
      </c>
      <c r="EL19" s="28">
        <f>외인!EL19</f>
        <v>36034.1</v>
      </c>
      <c r="EM19" s="28">
        <f>시기외!EM19*$G$3+EM18*(1-$G$3)</f>
        <v>-1.336446765913129E-3</v>
      </c>
      <c r="EN19" s="28">
        <f>외인!EN19</f>
        <v>38246.82</v>
      </c>
      <c r="EO19" s="28">
        <f>시기외!EO19*$G$3+EO18*(1-$G$3)</f>
        <v>9.1443765179417846E-4</v>
      </c>
      <c r="EP19" s="28">
        <f>외인!EP19</f>
        <v>176984.24</v>
      </c>
      <c r="EQ19" s="28">
        <f>시기외!EQ19*$G$3+EQ18*(1-$G$3)</f>
        <v>-5.2165213844139469E-4</v>
      </c>
      <c r="ER19" s="28">
        <f>외인!ER19</f>
        <v>12576.4</v>
      </c>
      <c r="ES19" s="28">
        <f>시기외!ES19*$G$3+ES18*(1-$G$3)</f>
        <v>3.6687066842853527E-3</v>
      </c>
      <c r="ET19" s="28">
        <f>외인!ET19</f>
        <v>106583.12</v>
      </c>
      <c r="EU19" s="28">
        <f>시기외!EU19*$G$3+EU18*(1-$G$3)</f>
        <v>1.6323970571423244E-4</v>
      </c>
      <c r="EV19" s="28">
        <f>외인!EV19</f>
        <v>45917.29</v>
      </c>
      <c r="EW19" s="28">
        <f>시기외!EW19*$G$3+EW18*(1-$G$3)</f>
        <v>-7.4072058147227587E-4</v>
      </c>
      <c r="EX19" s="28">
        <f>외인!EX19</f>
        <v>48041.17</v>
      </c>
      <c r="EY19" s="28">
        <f>시기외!EY19*$G$3+EY18*(1-$G$3)</f>
        <v>-1.2331654437816001E-3</v>
      </c>
    </row>
    <row r="20" spans="1:155">
      <c r="A20" s="27">
        <f>외인!A20</f>
        <v>46091</v>
      </c>
      <c r="B20" s="28">
        <f>외인!B20</f>
        <v>4423630.7699999996</v>
      </c>
      <c r="C20" s="28">
        <f>시기외!C20*$G$3+C19*(1-$G$3)</f>
        <v>-2.6610584434832818E-3</v>
      </c>
      <c r="D20" s="28">
        <f>외인!D20</f>
        <v>625868.88</v>
      </c>
      <c r="E20" s="28">
        <f>시기외!E20*$G$3+E19*(1-$G$3)</f>
        <v>3.7014977384520723E-3</v>
      </c>
      <c r="F20" s="28">
        <f>외인!F20</f>
        <v>1896175.3</v>
      </c>
      <c r="G20" s="28">
        <f>시기외!G20*$G$3+G19*(1-$G$3)</f>
        <v>-4.6383021337752716E-3</v>
      </c>
      <c r="H20" s="28">
        <f>외인!H20</f>
        <v>278693.38</v>
      </c>
      <c r="I20" s="28">
        <f>시기외!I20*$G$3+I19*(1-$G$3)</f>
        <v>3.304562070133132E-3</v>
      </c>
      <c r="J20" s="28">
        <f>외인!J20</f>
        <v>37308.730000000003</v>
      </c>
      <c r="K20" s="28">
        <f>시기외!K20*$G$3+K19*(1-$G$3)</f>
        <v>1.9488405310292593E-3</v>
      </c>
      <c r="L20" s="28">
        <f>외인!L20</f>
        <v>257766.53</v>
      </c>
      <c r="M20" s="28">
        <f>시기외!M20*$G$3+M19*(1-$G$3)</f>
        <v>3.160504647671843E-3</v>
      </c>
      <c r="N20" s="28">
        <f>외인!N20</f>
        <v>241296.91</v>
      </c>
      <c r="O20" s="28">
        <f>시기외!O20*$G$3+O19*(1-$G$3)</f>
        <v>-1.6682855565356982E-3</v>
      </c>
      <c r="P20" s="28">
        <f>외인!P20</f>
        <v>196812.54</v>
      </c>
      <c r="Q20" s="28">
        <f>시기외!Q20*$G$3+Q19*(1-$G$3)</f>
        <v>2.2723568006196007E-3</v>
      </c>
      <c r="R20" s="28">
        <f>외인!R20</f>
        <v>130743.86</v>
      </c>
      <c r="S20" s="28">
        <f>시기외!S20*$G$3+S19*(1-$G$3)</f>
        <v>2.7768246562700805E-4</v>
      </c>
      <c r="T20" s="28">
        <f>외인!T20</f>
        <v>8382.43</v>
      </c>
      <c r="U20" s="28">
        <f>시기외!U20*$G$3+U19*(1-$G$3)</f>
        <v>-9.3913839470956446E-3</v>
      </c>
      <c r="V20" s="28">
        <f>외인!V20</f>
        <v>106046.28</v>
      </c>
      <c r="W20" s="28">
        <f>시기외!W20*$G$3+W19*(1-$G$3)</f>
        <v>7.802159900949299E-3</v>
      </c>
      <c r="X20" s="28">
        <f>외인!X20</f>
        <v>1889561.78</v>
      </c>
      <c r="Y20" s="28">
        <f>시기외!Y20*$G$3+Y19*(1-$G$3)</f>
        <v>-5.9868519447274478E-3</v>
      </c>
      <c r="Z20" s="28">
        <f>외인!Z20</f>
        <v>47100.97</v>
      </c>
      <c r="AA20" s="28">
        <f>시기외!AA20*$G$3+AA19*(1-$G$3)</f>
        <v>-6.9470649744007038E-4</v>
      </c>
      <c r="AB20" s="28">
        <f>외인!AB20</f>
        <v>196125.32</v>
      </c>
      <c r="AC20" s="28">
        <f>시기외!AC20*$G$3+AC19*(1-$G$3)</f>
        <v>-2.4577423688342502E-4</v>
      </c>
      <c r="AD20" s="28">
        <f>외인!AD20</f>
        <v>20049.84</v>
      </c>
      <c r="AE20" s="28">
        <f>시기외!AE20*$G$3+AE19*(1-$G$3)</f>
        <v>1.1403243535316051E-3</v>
      </c>
      <c r="AF20" s="28">
        <f>외인!AF20</f>
        <v>24432.06</v>
      </c>
      <c r="AG20" s="28">
        <f>시기외!AG20*$G$3+AG19*(1-$G$3)</f>
        <v>-2.2985641362560515E-3</v>
      </c>
      <c r="AH20" s="28">
        <f>외인!AH20</f>
        <v>199402.27</v>
      </c>
      <c r="AI20" s="28">
        <f>시기외!AI20*$G$3+AI19*(1-$G$3)</f>
        <v>1.0042248122551186E-3</v>
      </c>
      <c r="AJ20" s="28">
        <f>외인!AJ20</f>
        <v>115497.51</v>
      </c>
      <c r="AK20" s="28">
        <f>시기외!AK20*$G$3+AK19*(1-$G$3)</f>
        <v>-1.3169828445937684E-3</v>
      </c>
      <c r="AL20" s="28">
        <f>외인!AL20</f>
        <v>87592.91</v>
      </c>
      <c r="AM20" s="28">
        <f>시기외!AM20*$G$3+AM19*(1-$G$3)</f>
        <v>7.3041801026640127E-4</v>
      </c>
      <c r="AN20" s="28">
        <f>외인!AN20</f>
        <v>172789.33</v>
      </c>
      <c r="AO20" s="28">
        <f>시기외!AO20*$G$3+AO19*(1-$G$3)</f>
        <v>-2.4655371522657723E-3</v>
      </c>
      <c r="AP20" s="28">
        <f>외인!AP20</f>
        <v>111965.23</v>
      </c>
      <c r="AQ20" s="28">
        <f>시기외!AQ20*$G$3+AQ19*(1-$G$3)</f>
        <v>1.4347353551787947E-4</v>
      </c>
      <c r="AR20" s="28">
        <f>외인!AR20</f>
        <v>23741.84</v>
      </c>
      <c r="AS20" s="28">
        <f>시기외!AS20*$G$3+AS19*(1-$G$3)</f>
        <v>-3.1691150831836723E-4</v>
      </c>
      <c r="AT20" s="28">
        <f>외인!AT20</f>
        <v>77499.520000000004</v>
      </c>
      <c r="AU20" s="28">
        <f>시기외!AU20*$G$3+AU19*(1-$G$3)</f>
        <v>2.3671111294659426E-4</v>
      </c>
      <c r="AV20" s="28">
        <f>외인!AV20</f>
        <v>47168.99</v>
      </c>
      <c r="AW20" s="28">
        <f>시기외!AW20*$G$3+AW19*(1-$G$3)</f>
        <v>-4.9616559109351324E-4</v>
      </c>
      <c r="AX20" s="28">
        <f>외인!AX20</f>
        <v>52130.2</v>
      </c>
      <c r="AY20" s="28">
        <f>시기외!AY20*$G$3+AY19*(1-$G$3)</f>
        <v>1.6727394532106902E-3</v>
      </c>
      <c r="AZ20" s="28">
        <f>외인!AZ20</f>
        <v>2019110.2</v>
      </c>
      <c r="BA20" s="28">
        <f>시기외!BA20*$G$3+BA19*(1-$G$3)</f>
        <v>-5.3219866107738238E-3</v>
      </c>
      <c r="BB20" s="28">
        <f>외인!BB20</f>
        <v>96767.2</v>
      </c>
      <c r="BC20" s="28">
        <f>시기외!BC20*$G$3+BC19*(1-$G$3)</f>
        <v>-9.5864452464292126E-4</v>
      </c>
      <c r="BD20" s="28">
        <f>외인!BD20</f>
        <v>40014</v>
      </c>
      <c r="BE20" s="28">
        <f>시기외!BE20*$G$3+BE19*(1-$G$3)</f>
        <v>-1.1954312142104934E-2</v>
      </c>
      <c r="BF20" s="28">
        <f>외인!BF20</f>
        <v>0</v>
      </c>
      <c r="BG20" s="28" t="e">
        <f>시기외!BG20*$G$3+BG19*(1-$G$3)</f>
        <v>#DIV/0!</v>
      </c>
      <c r="BH20" s="28">
        <f>외인!BH20</f>
        <v>90510.05</v>
      </c>
      <c r="BI20" s="28">
        <f>시기외!BI20*$G$3+BI19*(1-$G$3)</f>
        <v>-2.1397726667908767E-3</v>
      </c>
      <c r="BJ20" s="28">
        <f>외인!BJ20</f>
        <v>115339.16</v>
      </c>
      <c r="BK20" s="28">
        <f>시기외!BK20*$G$3+BK19*(1-$G$3)</f>
        <v>4.2841223541382435E-3</v>
      </c>
      <c r="BL20" s="28">
        <f>외인!BL20</f>
        <v>49073.43</v>
      </c>
      <c r="BM20" s="28">
        <f>시기외!BM20*$G$3+BM19*(1-$G$3)</f>
        <v>6.1206209710251008E-4</v>
      </c>
      <c r="BN20" s="28">
        <f>외인!BN20</f>
        <v>43717.01</v>
      </c>
      <c r="BO20" s="28">
        <f>시기외!BO20*$G$3+BO19*(1-$G$3)</f>
        <v>-1.4470618379372876E-3</v>
      </c>
      <c r="BP20" s="28">
        <f>외인!BP20</f>
        <v>61740.13</v>
      </c>
      <c r="BQ20" s="28">
        <f>시기외!BQ20*$G$3+BQ19*(1-$G$3)</f>
        <v>1.7535259518426617E-3</v>
      </c>
      <c r="BR20" s="28">
        <f>외인!BR20</f>
        <v>245119.59</v>
      </c>
      <c r="BS20" s="28">
        <f>시기외!BS20*$G$3+BS19*(1-$G$3)</f>
        <v>2.2535579924983819E-3</v>
      </c>
      <c r="BT20" s="28">
        <f>외인!BT20</f>
        <v>1925771.57</v>
      </c>
      <c r="BU20" s="28">
        <f>시기외!BU20*$G$3+BU19*(1-$G$3)</f>
        <v>-5.8186980769810853E-3</v>
      </c>
      <c r="BV20" s="28">
        <f>외인!BV20</f>
        <v>376882.49</v>
      </c>
      <c r="BW20" s="28">
        <f>시기외!BW20*$G$3+BW19*(1-$G$3)</f>
        <v>-8.9046679379755253E-5</v>
      </c>
      <c r="BX20" s="28">
        <f>외인!BX20</f>
        <v>75832.37</v>
      </c>
      <c r="BY20" s="28">
        <f>시기외!BY20*$G$3+BY19*(1-$G$3)</f>
        <v>-8.5616782561195686E-4</v>
      </c>
      <c r="BZ20" s="28">
        <f>외인!BZ20</f>
        <v>260382.24</v>
      </c>
      <c r="CA20" s="28">
        <f>시기외!CA20*$G$3+CA19*(1-$G$3)</f>
        <v>-1.4033966305145378E-3</v>
      </c>
      <c r="CB20" s="28">
        <f>외인!CB20</f>
        <v>12745.86</v>
      </c>
      <c r="CC20" s="28">
        <f>시기외!CC20*$G$3+CC19*(1-$G$3)</f>
        <v>-3.7956831511562624E-4</v>
      </c>
      <c r="CD20" s="28">
        <f>외인!CD20</f>
        <v>34076.720000000001</v>
      </c>
      <c r="CE20" s="28">
        <f>시기외!CE20*$G$3+CE19*(1-$G$3)</f>
        <v>-1.2912624428006404E-3</v>
      </c>
      <c r="CF20" s="28">
        <f>외인!CF20</f>
        <v>23011.48</v>
      </c>
      <c r="CG20" s="28">
        <f>시기외!CG20*$G$3+CG19*(1-$G$3)</f>
        <v>3.4833917814867699E-4</v>
      </c>
      <c r="CH20" s="28">
        <f>외인!CH20</f>
        <v>65831.399999999994</v>
      </c>
      <c r="CI20" s="28">
        <f>시기외!CI20*$G$3+CI19*(1-$G$3)</f>
        <v>-1.0898542594290342E-3</v>
      </c>
      <c r="CJ20" s="28">
        <f>외인!CJ20</f>
        <v>388134.22</v>
      </c>
      <c r="CK20" s="28">
        <f>시기외!CK20*$G$3+CK19*(1-$G$3)</f>
        <v>2.3775651722050106E-3</v>
      </c>
      <c r="CL20" s="28">
        <f>외인!CL20</f>
        <v>223932.79</v>
      </c>
      <c r="CM20" s="28">
        <f>시기외!CM20*$G$3+CM19*(1-$G$3)</f>
        <v>-8.4090749634909963E-5</v>
      </c>
      <c r="CN20" s="28">
        <f>외인!CN20</f>
        <v>117200.1</v>
      </c>
      <c r="CO20" s="28">
        <f>시기외!CO20*$G$3+CO19*(1-$G$3)</f>
        <v>-7.8365940022358986E-4</v>
      </c>
      <c r="CP20" s="28">
        <f>외인!CP20</f>
        <v>97389.87</v>
      </c>
      <c r="CQ20" s="28">
        <f>시기외!CQ20*$G$3+CQ19*(1-$G$3)</f>
        <v>-9.0721130016025049E-4</v>
      </c>
      <c r="CR20" s="28">
        <f>외인!CR20</f>
        <v>164885.95000000001</v>
      </c>
      <c r="CS20" s="28">
        <f>시기외!CS20*$G$3+CS19*(1-$G$3)</f>
        <v>3.559577517128878E-4</v>
      </c>
      <c r="CT20" s="28">
        <f>외인!CT20</f>
        <v>103023.97</v>
      </c>
      <c r="CU20" s="28">
        <f>시기외!CU20*$G$3+CU19*(1-$G$3)</f>
        <v>2.9542203422106865E-3</v>
      </c>
      <c r="CV20" s="28">
        <f>외인!CV20</f>
        <v>1925771.57</v>
      </c>
      <c r="CW20" s="28">
        <f>시기외!CW20*$G$3+CW19*(1-$G$3)</f>
        <v>-5.8186980769810853E-3</v>
      </c>
      <c r="CX20" s="28">
        <f>외인!CX20</f>
        <v>193233.4</v>
      </c>
      <c r="CY20" s="28">
        <f>시기외!CY20*$G$3+CY19*(1-$G$3)</f>
        <v>3.0605042692286501E-3</v>
      </c>
      <c r="CZ20" s="28">
        <f>외인!CZ20</f>
        <v>17200.169999999998</v>
      </c>
      <c r="DA20" s="28">
        <f>시기외!DA20*$G$3+DA19*(1-$G$3)</f>
        <v>5.940175578179076E-4</v>
      </c>
      <c r="DB20" s="28">
        <f>외인!DB20</f>
        <v>40014</v>
      </c>
      <c r="DC20" s="28">
        <f>시기외!DC20*$G$3+DC19*(1-$G$3)</f>
        <v>-1.1954312142104934E-2</v>
      </c>
      <c r="DD20" s="28">
        <f>외인!DD20</f>
        <v>8382.43</v>
      </c>
      <c r="DE20" s="28">
        <f>시기외!DE20*$G$3+DE19*(1-$G$3)</f>
        <v>-9.3913839470956446E-3</v>
      </c>
      <c r="DF20" s="28">
        <f>외인!DF20</f>
        <v>56755.83</v>
      </c>
      <c r="DG20" s="28">
        <f>시기외!DG20*$G$3+DG19*(1-$G$3)</f>
        <v>-6.5807393376580731E-4</v>
      </c>
      <c r="DH20" s="28">
        <f>외인!DH20</f>
        <v>26074.65</v>
      </c>
      <c r="DI20" s="28">
        <f>시기외!DI20*$G$3+DI19*(1-$G$3)</f>
        <v>-1.3786630370802354E-3</v>
      </c>
      <c r="DJ20" s="28">
        <f>외인!DJ20</f>
        <v>565286.55000000005</v>
      </c>
      <c r="DK20" s="28">
        <f>시기외!DK20*$G$3+DK19*(1-$G$3)</f>
        <v>1.6745174858720771E-3</v>
      </c>
      <c r="DL20" s="28">
        <f>외인!DL20</f>
        <v>91766.18</v>
      </c>
      <c r="DM20" s="28">
        <f>시기외!DM20*$G$3+DM19*(1-$G$3)</f>
        <v>-9.0534232739647306E-4</v>
      </c>
      <c r="DN20" s="28">
        <f>외인!DN20</f>
        <v>1925771.57</v>
      </c>
      <c r="DO20" s="28">
        <f>시기외!DO20*$G$3+DO19*(1-$G$3)</f>
        <v>-5.8186980769810853E-3</v>
      </c>
      <c r="DP20" s="28">
        <f>외인!DP20</f>
        <v>83408.98</v>
      </c>
      <c r="DQ20" s="28">
        <f>시기외!DQ20*$G$3+DQ19*(1-$G$3)</f>
        <v>5.6554541754330655E-3</v>
      </c>
      <c r="DR20" s="28">
        <f>외인!DR20</f>
        <v>39022.910000000003</v>
      </c>
      <c r="DS20" s="28">
        <f>시기외!DS20*$G$3+DS19*(1-$G$3)</f>
        <v>9.911750650564077E-4</v>
      </c>
      <c r="DT20" s="28">
        <f>외인!DT20</f>
        <v>130743.86</v>
      </c>
      <c r="DU20" s="28">
        <f>시기외!DU20*$G$3+DU19*(1-$G$3)</f>
        <v>2.7768246562700805E-4</v>
      </c>
      <c r="DV20" s="28">
        <f>외인!DV20</f>
        <v>33974.49</v>
      </c>
      <c r="DW20" s="28">
        <f>시기외!DW20*$G$3+DW19*(1-$G$3)</f>
        <v>6.7094086684140093E-4</v>
      </c>
      <c r="DX20" s="28">
        <f>외인!DX20</f>
        <v>106046.28</v>
      </c>
      <c r="DY20" s="28">
        <f>시기외!DY20*$G$3+DY19*(1-$G$3)</f>
        <v>7.802159900949299E-3</v>
      </c>
      <c r="DZ20" s="28">
        <f>외인!DZ20</f>
        <v>10028.780000000001</v>
      </c>
      <c r="EA20" s="28">
        <f>시기외!EA20*$G$3+EA19*(1-$G$3)</f>
        <v>1.1148410533244465E-3</v>
      </c>
      <c r="EB20" s="28">
        <f>외인!EB20</f>
        <v>13382.54</v>
      </c>
      <c r="EC20" s="28">
        <f>시기외!EC20*$G$3+EC19*(1-$G$3)</f>
        <v>-1.5837873109461257E-3</v>
      </c>
      <c r="ED20" s="28">
        <f>외인!ED20</f>
        <v>10785.38</v>
      </c>
      <c r="EE20" s="28">
        <f>시기외!EE20*$G$3+EE19*(1-$G$3)</f>
        <v>3.1785626181931744E-3</v>
      </c>
      <c r="EF20" s="28">
        <f>외인!EF20</f>
        <v>251590.37</v>
      </c>
      <c r="EG20" s="28">
        <f>시기외!EG20*$G$3+EG19*(1-$G$3)</f>
        <v>1.6897991032461916E-3</v>
      </c>
      <c r="EH20" s="28">
        <f>외인!EH20</f>
        <v>175875.12</v>
      </c>
      <c r="EI20" s="28">
        <f>시기외!EI20*$G$3+EI19*(1-$G$3)</f>
        <v>4.5506940228638281E-4</v>
      </c>
      <c r="EJ20" s="28">
        <f>외인!EJ20</f>
        <v>91145.58</v>
      </c>
      <c r="EK20" s="28">
        <f>시기외!EK20*$G$3+EK19*(1-$G$3)</f>
        <v>-2.319207826405881E-4</v>
      </c>
      <c r="EL20" s="28">
        <f>외인!EL20</f>
        <v>36500.959999999999</v>
      </c>
      <c r="EM20" s="28">
        <f>시기외!EM20*$G$3+EM19*(1-$G$3)</f>
        <v>-1.1517502742272999E-3</v>
      </c>
      <c r="EN20" s="28">
        <f>외인!EN20</f>
        <v>39022.910000000003</v>
      </c>
      <c r="EO20" s="28">
        <f>시기외!EO20*$G$3+EO19*(1-$G$3)</f>
        <v>9.911750650564077E-4</v>
      </c>
      <c r="EP20" s="28">
        <f>외인!EP20</f>
        <v>176254.97</v>
      </c>
      <c r="EQ20" s="28">
        <f>시기외!EQ20*$G$3+EQ19*(1-$G$3)</f>
        <v>-7.3524683740740422E-4</v>
      </c>
      <c r="ER20" s="28">
        <f>외인!ER20</f>
        <v>13732.19</v>
      </c>
      <c r="ES20" s="28">
        <f>시기외!ES20*$G$3+ES19*(1-$G$3)</f>
        <v>4.048676951805324E-3</v>
      </c>
      <c r="ET20" s="28">
        <f>외인!ET20</f>
        <v>111965.23</v>
      </c>
      <c r="EU20" s="28">
        <f>시기외!EU20*$G$3+EU19*(1-$G$3)</f>
        <v>1.4347353551787947E-4</v>
      </c>
      <c r="EV20" s="28">
        <f>외인!EV20</f>
        <v>47100.97</v>
      </c>
      <c r="EW20" s="28">
        <f>시기외!EW20*$G$3+EW19*(1-$G$3)</f>
        <v>-6.9470649744007038E-4</v>
      </c>
      <c r="EX20" s="28">
        <f>외인!EX20</f>
        <v>50288.9</v>
      </c>
      <c r="EY20" s="28">
        <f>시기외!EY20*$G$3+EY19*(1-$G$3)</f>
        <v>-1.1090020691148122E-3</v>
      </c>
    </row>
    <row r="21" spans="1:155">
      <c r="A21" s="27">
        <f>외인!A21</f>
        <v>46092</v>
      </c>
      <c r="B21" s="28">
        <f>외인!B21</f>
        <v>4485296.71</v>
      </c>
      <c r="C21" s="28">
        <f>시기외!C21*$G$3+C20*(1-$G$3)</f>
        <v>-2.5822910101123962E-3</v>
      </c>
      <c r="D21" s="28">
        <f>외인!D21</f>
        <v>625383.99</v>
      </c>
      <c r="E21" s="28">
        <f>시기외!E21*$G$3+E20*(1-$G$3)</f>
        <v>3.5442328869096139E-3</v>
      </c>
      <c r="F21" s="28">
        <f>외인!F21</f>
        <v>1923116.88</v>
      </c>
      <c r="G21" s="28">
        <f>시기외!G21*$G$3+G20*(1-$G$3)</f>
        <v>-4.4885353413800224E-3</v>
      </c>
      <c r="H21" s="28">
        <f>외인!H21</f>
        <v>278657.98</v>
      </c>
      <c r="I21" s="28">
        <f>시기외!I21*$G$3+I20*(1-$G$3)</f>
        <v>2.9531336269482704E-3</v>
      </c>
      <c r="J21" s="28">
        <f>외인!J21</f>
        <v>37928.959999999999</v>
      </c>
      <c r="K21" s="28">
        <f>시기외!K21*$G$3+K20*(1-$G$3)</f>
        <v>1.9336317974392989E-3</v>
      </c>
      <c r="L21" s="28">
        <f>외인!L21</f>
        <v>257824.72</v>
      </c>
      <c r="M21" s="28">
        <f>시기외!M21*$G$3+M20*(1-$G$3)</f>
        <v>2.8005597851470119E-3</v>
      </c>
      <c r="N21" s="28">
        <f>외인!N21</f>
        <v>242950.39999999999</v>
      </c>
      <c r="O21" s="28">
        <f>시기외!O21*$G$3+O20*(1-$G$3)</f>
        <v>-1.9382383433399883E-3</v>
      </c>
      <c r="P21" s="28">
        <f>외인!P21</f>
        <v>199728.49</v>
      </c>
      <c r="Q21" s="28">
        <f>시기외!Q21*$G$3+Q20*(1-$G$3)</f>
        <v>2.0857240326650995E-3</v>
      </c>
      <c r="R21" s="28">
        <f>외인!R21</f>
        <v>131703.89000000001</v>
      </c>
      <c r="S21" s="28">
        <f>시기외!S21*$G$3+S20*(1-$G$3)</f>
        <v>1.8480191033270457E-4</v>
      </c>
      <c r="T21" s="28">
        <f>외인!T21</f>
        <v>8415.2000000000007</v>
      </c>
      <c r="U21" s="28">
        <f>시기외!U21*$G$3+U20*(1-$G$3)</f>
        <v>-9.0393721184856939E-3</v>
      </c>
      <c r="V21" s="28">
        <f>외인!V21</f>
        <v>104072.18</v>
      </c>
      <c r="W21" s="28">
        <f>시기외!W21*$G$3+W20*(1-$G$3)</f>
        <v>7.3108856294307936E-3</v>
      </c>
      <c r="X21" s="28">
        <f>외인!X21</f>
        <v>1911005.79</v>
      </c>
      <c r="Y21" s="28">
        <f>시기외!Y21*$G$3+Y20*(1-$G$3)</f>
        <v>-5.7040011347496058E-3</v>
      </c>
      <c r="Z21" s="28">
        <f>외인!Z21</f>
        <v>47728.52</v>
      </c>
      <c r="AA21" s="28">
        <f>시기외!AA21*$G$3+AA20*(1-$G$3)</f>
        <v>-6.5991510435825659E-4</v>
      </c>
      <c r="AB21" s="28">
        <f>외인!AB21</f>
        <v>201210.33</v>
      </c>
      <c r="AC21" s="28">
        <f>시기외!AC21*$G$3+AC20*(1-$G$3)</f>
        <v>-2.5286380908536021E-4</v>
      </c>
      <c r="AD21" s="28">
        <f>외인!AD21</f>
        <v>19885.150000000001</v>
      </c>
      <c r="AE21" s="28">
        <f>시기외!AE21*$G$3+AE20*(1-$G$3)</f>
        <v>8.3331870388991174E-4</v>
      </c>
      <c r="AF21" s="28">
        <f>외인!AF21</f>
        <v>24463.98</v>
      </c>
      <c r="AG21" s="28">
        <f>시기외!AG21*$G$3+AG20*(1-$G$3)</f>
        <v>-2.0257154433097045E-3</v>
      </c>
      <c r="AH21" s="28">
        <f>외인!AH21</f>
        <v>206873.42</v>
      </c>
      <c r="AI21" s="28">
        <f>시기외!AI21*$G$3+AI20*(1-$G$3)</f>
        <v>1.0362761090371569E-3</v>
      </c>
      <c r="AJ21" s="28">
        <f>외인!AJ21</f>
        <v>114174.78</v>
      </c>
      <c r="AK21" s="28">
        <f>시기외!AK21*$G$3+AK20*(1-$G$3)</f>
        <v>-1.4308782531846065E-3</v>
      </c>
      <c r="AL21" s="28">
        <f>외인!AL21</f>
        <v>88048.76</v>
      </c>
      <c r="AM21" s="28">
        <f>시기외!AM21*$G$3+AM20*(1-$G$3)</f>
        <v>6.0938877509697249E-4</v>
      </c>
      <c r="AN21" s="28">
        <f>외인!AN21</f>
        <v>174234.05</v>
      </c>
      <c r="AO21" s="28">
        <f>시기외!AO21*$G$3+AO20*(1-$G$3)</f>
        <v>-2.7860891473318675E-3</v>
      </c>
      <c r="AP21" s="28">
        <f>외인!AP21</f>
        <v>112248.56</v>
      </c>
      <c r="AQ21" s="28">
        <f>시기외!AQ21*$G$3+AQ20*(1-$G$3)</f>
        <v>1.1997100007333284E-4</v>
      </c>
      <c r="AR21" s="28">
        <f>외인!AR21</f>
        <v>24035.87</v>
      </c>
      <c r="AS21" s="28">
        <f>시기외!AS21*$G$3+AS20*(1-$G$3)</f>
        <v>-5.3884140875022266E-4</v>
      </c>
      <c r="AT21" s="28">
        <f>외인!AT21</f>
        <v>78704.31</v>
      </c>
      <c r="AU21" s="28">
        <f>시기외!AU21*$G$3+AU20*(1-$G$3)</f>
        <v>1.0768605059962162E-4</v>
      </c>
      <c r="AV21" s="28">
        <f>외인!AV21</f>
        <v>48232.71</v>
      </c>
      <c r="AW21" s="28">
        <f>시기외!AW21*$G$3+AW20*(1-$G$3)</f>
        <v>-5.0258291879776054E-4</v>
      </c>
      <c r="AX21" s="28">
        <f>외인!AX21</f>
        <v>53134.44</v>
      </c>
      <c r="AY21" s="28">
        <f>시기외!AY21*$G$3+AY20*(1-$G$3)</f>
        <v>1.2686211810996198E-3</v>
      </c>
      <c r="AZ21" s="28">
        <f>외인!AZ21</f>
        <v>2040049.76</v>
      </c>
      <c r="BA21" s="28">
        <f>시기외!BA21*$G$3+BA20*(1-$G$3)</f>
        <v>-5.0843309150424443E-3</v>
      </c>
      <c r="BB21" s="28">
        <f>외인!BB21</f>
        <v>100959.4</v>
      </c>
      <c r="BC21" s="28">
        <f>시기외!BC21*$G$3+BC20*(1-$G$3)</f>
        <v>-8.8647457057393722E-4</v>
      </c>
      <c r="BD21" s="28">
        <f>외인!BD21</f>
        <v>40171.39</v>
      </c>
      <c r="BE21" s="28">
        <f>시기외!BE21*$G$3+BE20*(1-$G$3)</f>
        <v>-1.1506137393595217E-2</v>
      </c>
      <c r="BF21" s="28">
        <f>외인!BF21</f>
        <v>0</v>
      </c>
      <c r="BG21" s="28" t="e">
        <f>시기외!BG21*$G$3+BG20*(1-$G$3)</f>
        <v>#DIV/0!</v>
      </c>
      <c r="BH21" s="28">
        <f>외인!BH21</f>
        <v>90842.73</v>
      </c>
      <c r="BI21" s="28">
        <f>시기외!BI21*$G$3+BI20*(1-$G$3)</f>
        <v>-2.0295187998172833E-3</v>
      </c>
      <c r="BJ21" s="28">
        <f>외인!BJ21</f>
        <v>116327.94</v>
      </c>
      <c r="BK21" s="28">
        <f>시기외!BK21*$G$3+BK20*(1-$G$3)</f>
        <v>3.7695788380107289E-3</v>
      </c>
      <c r="BL21" s="28">
        <f>외인!BL21</f>
        <v>50135.87</v>
      </c>
      <c r="BM21" s="28">
        <f>시기외!BM21*$G$3+BM20*(1-$G$3)</f>
        <v>4.663007582502497E-4</v>
      </c>
      <c r="BN21" s="28">
        <f>외인!BN21</f>
        <v>44356.29</v>
      </c>
      <c r="BO21" s="28">
        <f>시기외!BO21*$G$3+BO20*(1-$G$3)</f>
        <v>-1.6426392699985465E-3</v>
      </c>
      <c r="BP21" s="28">
        <f>외인!BP21</f>
        <v>63462.48</v>
      </c>
      <c r="BQ21" s="28">
        <f>시기외!BQ21*$G$3+BQ20*(1-$G$3)</f>
        <v>1.4417603978774353E-3</v>
      </c>
      <c r="BR21" s="28">
        <f>외인!BR21</f>
        <v>244574.32</v>
      </c>
      <c r="BS21" s="28">
        <f>시기외!BS21*$G$3+BS20*(1-$G$3)</f>
        <v>2.1046939296931518E-3</v>
      </c>
      <c r="BT21" s="28">
        <f>외인!BT21</f>
        <v>1947147.16</v>
      </c>
      <c r="BU21" s="28">
        <f>시기외!BU21*$G$3+BU20*(1-$G$3)</f>
        <v>-5.5389676006112479E-3</v>
      </c>
      <c r="BV21" s="28">
        <f>외인!BV21</f>
        <v>377469.76</v>
      </c>
      <c r="BW21" s="28">
        <f>시기외!BW21*$G$3+BW20*(1-$G$3)</f>
        <v>-8.1116207713328715E-5</v>
      </c>
      <c r="BX21" s="28">
        <f>외인!BX21</f>
        <v>75966.67</v>
      </c>
      <c r="BY21" s="28">
        <f>시기외!BY21*$G$3+BY20*(1-$G$3)</f>
        <v>-8.1853902450076282E-4</v>
      </c>
      <c r="BZ21" s="28">
        <f>외인!BZ21</f>
        <v>262282.81</v>
      </c>
      <c r="CA21" s="28">
        <f>시기외!CA21*$G$3+CA20*(1-$G$3)</f>
        <v>-1.6561724593299539E-3</v>
      </c>
      <c r="CB21" s="28">
        <f>외인!CB21</f>
        <v>12902.19</v>
      </c>
      <c r="CC21" s="28">
        <f>시기외!CC21*$G$3+CC20*(1-$G$3)</f>
        <v>-5.0175680192461733E-4</v>
      </c>
      <c r="CD21" s="28">
        <f>외인!CD21</f>
        <v>34142.99</v>
      </c>
      <c r="CE21" s="28">
        <f>시기외!CE21*$G$3+CE20*(1-$G$3)</f>
        <v>-1.3012692457329709E-3</v>
      </c>
      <c r="CF21" s="28">
        <f>외인!CF21</f>
        <v>23498.73</v>
      </c>
      <c r="CG21" s="28">
        <f>시기외!CG21*$G$3+CG20*(1-$G$3)</f>
        <v>2.9426051629085124E-4</v>
      </c>
      <c r="CH21" s="28">
        <f>외인!CH21</f>
        <v>66892.100000000006</v>
      </c>
      <c r="CI21" s="28">
        <f>시기외!CI21*$G$3+CI20*(1-$G$3)</f>
        <v>-1.0458002944591877E-3</v>
      </c>
      <c r="CJ21" s="28">
        <f>외인!CJ21</f>
        <v>391222.28</v>
      </c>
      <c r="CK21" s="28">
        <f>시기외!CK21*$G$3+CK20*(1-$G$3)</f>
        <v>2.2284207338473519E-3</v>
      </c>
      <c r="CL21" s="28">
        <f>외인!CL21</f>
        <v>229335.75</v>
      </c>
      <c r="CM21" s="28">
        <f>시기외!CM21*$G$3+CM20*(1-$G$3)</f>
        <v>-1.6607792987801729E-4</v>
      </c>
      <c r="CN21" s="28">
        <f>외인!CN21</f>
        <v>124233.46</v>
      </c>
      <c r="CO21" s="28">
        <f>시기외!CO21*$G$3+CO20*(1-$G$3)</f>
        <v>-7.8063837432528198E-4</v>
      </c>
      <c r="CP21" s="28">
        <f>외인!CP21</f>
        <v>101590.08</v>
      </c>
      <c r="CQ21" s="28">
        <f>시기외!CQ21*$G$3+CQ20*(1-$G$3)</f>
        <v>-8.3799801815171273E-4</v>
      </c>
      <c r="CR21" s="28">
        <f>외인!CR21</f>
        <v>164680.71</v>
      </c>
      <c r="CS21" s="28">
        <f>시기외!CS21*$G$3+CS20*(1-$G$3)</f>
        <v>2.668248335762269E-4</v>
      </c>
      <c r="CT21" s="28">
        <f>외인!CT21</f>
        <v>104922.22</v>
      </c>
      <c r="CU21" s="28">
        <f>시기외!CU21*$G$3+CU20*(1-$G$3)</f>
        <v>2.8893092203064619E-3</v>
      </c>
      <c r="CV21" s="28">
        <f>외인!CV21</f>
        <v>1947147.16</v>
      </c>
      <c r="CW21" s="28">
        <f>시기외!CW21*$G$3+CW20*(1-$G$3)</f>
        <v>-5.5389676006112479E-3</v>
      </c>
      <c r="CX21" s="28">
        <f>외인!CX21</f>
        <v>193505.99</v>
      </c>
      <c r="CY21" s="28">
        <f>시기외!CY21*$G$3+CY20*(1-$G$3)</f>
        <v>2.8068855881523097E-3</v>
      </c>
      <c r="CZ21" s="28">
        <f>외인!CZ21</f>
        <v>17276.21</v>
      </c>
      <c r="DA21" s="28">
        <f>시기외!DA21*$G$3+DA20*(1-$G$3)</f>
        <v>4.6889421244532834E-4</v>
      </c>
      <c r="DB21" s="28">
        <f>외인!DB21</f>
        <v>40171.39</v>
      </c>
      <c r="DC21" s="28">
        <f>시기외!DC21*$G$3+DC20*(1-$G$3)</f>
        <v>-1.1506137393595217E-2</v>
      </c>
      <c r="DD21" s="28">
        <f>외인!DD21</f>
        <v>8415.2000000000007</v>
      </c>
      <c r="DE21" s="28">
        <f>시기외!DE21*$G$3+DE20*(1-$G$3)</f>
        <v>-9.0393721184856939E-3</v>
      </c>
      <c r="DF21" s="28">
        <f>외인!DF21</f>
        <v>57105.54</v>
      </c>
      <c r="DG21" s="28">
        <f>시기외!DG21*$G$3+DG20*(1-$G$3)</f>
        <v>-6.38266985609917E-4</v>
      </c>
      <c r="DH21" s="28">
        <f>외인!DH21</f>
        <v>26086.639999999999</v>
      </c>
      <c r="DI21" s="28">
        <f>시기외!DI21*$G$3+DI20*(1-$G$3)</f>
        <v>-1.3474999693904176E-3</v>
      </c>
      <c r="DJ21" s="28">
        <f>외인!DJ21</f>
        <v>569685.69999999995</v>
      </c>
      <c r="DK21" s="28">
        <f>시기외!DK21*$G$3+DK20*(1-$G$3)</f>
        <v>1.5620020765661992E-3</v>
      </c>
      <c r="DL21" s="28">
        <f>외인!DL21</f>
        <v>98358.05</v>
      </c>
      <c r="DM21" s="28">
        <f>시기외!DM21*$G$3+DM20*(1-$G$3)</f>
        <v>-9.0012502794428175E-4</v>
      </c>
      <c r="DN21" s="28">
        <f>외인!DN21</f>
        <v>1947147.16</v>
      </c>
      <c r="DO21" s="28">
        <f>시기외!DO21*$G$3+DO20*(1-$G$3)</f>
        <v>-5.5389676006112479E-3</v>
      </c>
      <c r="DP21" s="28">
        <f>외인!DP21</f>
        <v>82399.360000000001</v>
      </c>
      <c r="DQ21" s="28">
        <f>시기외!DQ21*$G$3+DQ20*(1-$G$3)</f>
        <v>5.3039719375945656E-3</v>
      </c>
      <c r="DR21" s="28">
        <f>외인!DR21</f>
        <v>39747.440000000002</v>
      </c>
      <c r="DS21" s="28">
        <f>시기외!DS21*$G$3+DS20*(1-$G$3)</f>
        <v>1.0316590672912859E-3</v>
      </c>
      <c r="DT21" s="28">
        <f>외인!DT21</f>
        <v>131703.89000000001</v>
      </c>
      <c r="DU21" s="28">
        <f>시기외!DU21*$G$3+DU20*(1-$G$3)</f>
        <v>1.8480191033270457E-4</v>
      </c>
      <c r="DV21" s="28">
        <f>외인!DV21</f>
        <v>32827.96</v>
      </c>
      <c r="DW21" s="28">
        <f>시기외!DW21*$G$3+DW20*(1-$G$3)</f>
        <v>6.0077570108808213E-4</v>
      </c>
      <c r="DX21" s="28">
        <f>외인!DX21</f>
        <v>104072.18</v>
      </c>
      <c r="DY21" s="28">
        <f>시기외!DY21*$G$3+DY20*(1-$G$3)</f>
        <v>7.3108856294307936E-3</v>
      </c>
      <c r="DZ21" s="28">
        <f>외인!DZ21</f>
        <v>9904.18</v>
      </c>
      <c r="EA21" s="28">
        <f>시기외!EA21*$G$3+EA20*(1-$G$3)</f>
        <v>1.0139365084681153E-3</v>
      </c>
      <c r="EB21" s="28">
        <f>외인!EB21</f>
        <v>13325.78</v>
      </c>
      <c r="EC21" s="28">
        <f>시기외!EC21*$G$3+EC20*(1-$G$3)</f>
        <v>-1.584091920882879E-3</v>
      </c>
      <c r="ED21" s="28">
        <f>외인!ED21</f>
        <v>10778.25</v>
      </c>
      <c r="EE21" s="28">
        <f>시기외!EE21*$G$3+EE20*(1-$G$3)</f>
        <v>3.2616562796252552E-3</v>
      </c>
      <c r="EF21" s="28">
        <f>외인!EF21</f>
        <v>255744.25</v>
      </c>
      <c r="EG21" s="28">
        <f>시기외!EG21*$G$3+EG20*(1-$G$3)</f>
        <v>1.5754034523218158E-3</v>
      </c>
      <c r="EH21" s="28">
        <f>외인!EH21</f>
        <v>180290.42</v>
      </c>
      <c r="EI21" s="28">
        <f>시기외!EI21*$G$3+EI20*(1-$G$3)</f>
        <v>4.0584649410204955E-4</v>
      </c>
      <c r="EJ21" s="28">
        <f>외인!EJ21</f>
        <v>93086.35</v>
      </c>
      <c r="EK21" s="28">
        <f>시기외!EK21*$G$3+EK20*(1-$G$3)</f>
        <v>-2.0216851168949193E-4</v>
      </c>
      <c r="EL21" s="28">
        <f>외인!EL21</f>
        <v>36590.79</v>
      </c>
      <c r="EM21" s="28">
        <f>시기외!EM21*$G$3+EM20*(1-$G$3)</f>
        <v>-1.1618449973819446E-3</v>
      </c>
      <c r="EN21" s="28">
        <f>외인!EN21</f>
        <v>39747.440000000002</v>
      </c>
      <c r="EO21" s="28">
        <f>시기외!EO21*$G$3+EO20*(1-$G$3)</f>
        <v>1.0316590672912859E-3</v>
      </c>
      <c r="EP21" s="28">
        <f>외인!EP21</f>
        <v>172172.64</v>
      </c>
      <c r="EQ21" s="28">
        <f>시기외!EQ21*$G$3+EQ20*(1-$G$3)</f>
        <v>-6.7784132600904158E-4</v>
      </c>
      <c r="ER21" s="28">
        <f>외인!ER21</f>
        <v>14345.79</v>
      </c>
      <c r="ES21" s="28">
        <f>시기외!ES21*$G$3+ES20*(1-$G$3)</f>
        <v>4.5906789409890427E-3</v>
      </c>
      <c r="ET21" s="28">
        <f>외인!ET21</f>
        <v>112248.56</v>
      </c>
      <c r="EU21" s="28">
        <f>시기외!EU21*$G$3+EU20*(1-$G$3)</f>
        <v>1.1997100007333284E-4</v>
      </c>
      <c r="EV21" s="28">
        <f>외인!EV21</f>
        <v>47728.52</v>
      </c>
      <c r="EW21" s="28">
        <f>시기외!EW21*$G$3+EW20*(1-$G$3)</f>
        <v>-6.5991510435825659E-4</v>
      </c>
      <c r="EX21" s="28">
        <f>외인!EX21</f>
        <v>53861.56</v>
      </c>
      <c r="EY21" s="28">
        <f>시기외!EY21*$G$3+EY20*(1-$G$3)</f>
        <v>-1.0082738984797254E-3</v>
      </c>
    </row>
    <row r="22" spans="1:155">
      <c r="A22" s="27">
        <f>외인!A22</f>
        <v>46093</v>
      </c>
      <c r="B22" s="28">
        <f>외인!B22</f>
        <v>4463912.18</v>
      </c>
      <c r="C22" s="28">
        <f>시기외!C22*$G$3+C21*(1-$G$3)</f>
        <v>-2.517267158680816E-3</v>
      </c>
      <c r="D22" s="28">
        <f>외인!D22</f>
        <v>631878.52</v>
      </c>
      <c r="E22" s="28">
        <f>시기외!E22*$G$3+E21*(1-$G$3)</f>
        <v>3.1623574885116254E-3</v>
      </c>
      <c r="F22" s="28">
        <f>외인!F22</f>
        <v>1905040.93</v>
      </c>
      <c r="G22" s="28">
        <f>시기외!G22*$G$3+G21*(1-$G$3)</f>
        <v>-4.3514878906236766E-3</v>
      </c>
      <c r="H22" s="28">
        <f>외인!H22</f>
        <v>281388.55</v>
      </c>
      <c r="I22" s="28">
        <f>시기외!I22*$G$3+I21*(1-$G$3)</f>
        <v>2.5712343873478135E-3</v>
      </c>
      <c r="J22" s="28">
        <f>외인!J22</f>
        <v>38064.32</v>
      </c>
      <c r="K22" s="28">
        <f>시기외!K22*$G$3+K21*(1-$G$3)</f>
        <v>1.8680072430789433E-3</v>
      </c>
      <c r="L22" s="28">
        <f>외인!L22</f>
        <v>260534.04</v>
      </c>
      <c r="M22" s="28">
        <f>시기외!M22*$G$3+M21*(1-$G$3)</f>
        <v>2.4227087813976354E-3</v>
      </c>
      <c r="N22" s="28">
        <f>외인!N22</f>
        <v>242451.23</v>
      </c>
      <c r="O22" s="28">
        <f>시기외!O22*$G$3+O21*(1-$G$3)</f>
        <v>-2.1379155319116959E-3</v>
      </c>
      <c r="P22" s="28">
        <f>외인!P22</f>
        <v>198163.02</v>
      </c>
      <c r="Q22" s="28">
        <f>시기외!Q22*$G$3+Q21*(1-$G$3)</f>
        <v>1.8080239880439645E-3</v>
      </c>
      <c r="R22" s="28">
        <f>외인!R22</f>
        <v>131705.60000000001</v>
      </c>
      <c r="S22" s="28">
        <f>시기외!S22*$G$3+S21*(1-$G$3)</f>
        <v>1.0197439284279047E-4</v>
      </c>
      <c r="T22" s="28">
        <f>외인!T22</f>
        <v>8473.68</v>
      </c>
      <c r="U22" s="28">
        <f>시기외!U22*$G$3+U21*(1-$G$3)</f>
        <v>-8.6897339470867283E-3</v>
      </c>
      <c r="V22" s="28">
        <f>외인!V22</f>
        <v>105319.16</v>
      </c>
      <c r="W22" s="28">
        <f>시기외!W22*$G$3+W21*(1-$G$3)</f>
        <v>6.4732860516171923E-3</v>
      </c>
      <c r="X22" s="28">
        <f>외인!X22</f>
        <v>1882079.84</v>
      </c>
      <c r="Y22" s="28">
        <f>시기외!Y22*$G$3+Y21*(1-$G$3)</f>
        <v>-5.5002987698701475E-3</v>
      </c>
      <c r="Z22" s="28">
        <f>외인!Z22</f>
        <v>46883.4</v>
      </c>
      <c r="AA22" s="28">
        <f>시기외!AA22*$G$3+AA21*(1-$G$3)</f>
        <v>-6.516217736481847E-4</v>
      </c>
      <c r="AB22" s="28">
        <f>외인!AB22</f>
        <v>199815.74</v>
      </c>
      <c r="AC22" s="28">
        <f>시기외!AC22*$G$3+AC21*(1-$G$3)</f>
        <v>-2.579847606730172E-4</v>
      </c>
      <c r="AD22" s="28">
        <f>외인!AD22</f>
        <v>19929.419999999998</v>
      </c>
      <c r="AE22" s="28">
        <f>시기외!AE22*$G$3+AE21*(1-$G$3)</f>
        <v>5.1427591877651431E-4</v>
      </c>
      <c r="AF22" s="28">
        <f>외인!AF22</f>
        <v>25183.19</v>
      </c>
      <c r="AG22" s="28">
        <f>시기외!AG22*$G$3+AG21*(1-$G$3)</f>
        <v>-1.8051568620150288E-3</v>
      </c>
      <c r="AH22" s="28">
        <f>외인!AH22</f>
        <v>211713.92000000001</v>
      </c>
      <c r="AI22" s="28">
        <f>시기외!AI22*$G$3+AI21*(1-$G$3)</f>
        <v>1.1669191826763031E-3</v>
      </c>
      <c r="AJ22" s="28">
        <f>외인!AJ22</f>
        <v>114095.83</v>
      </c>
      <c r="AK22" s="28">
        <f>시기외!AK22*$G$3+AK21*(1-$G$3)</f>
        <v>-1.4655422642758887E-3</v>
      </c>
      <c r="AL22" s="28">
        <f>외인!AL22</f>
        <v>87553.44</v>
      </c>
      <c r="AM22" s="28">
        <f>시기외!AM22*$G$3+AM21*(1-$G$3)</f>
        <v>4.4219853947069857E-4</v>
      </c>
      <c r="AN22" s="28">
        <f>외인!AN22</f>
        <v>174383.6</v>
      </c>
      <c r="AO22" s="28">
        <f>시기외!AO22*$G$3+AO21*(1-$G$3)</f>
        <v>-2.9958997983025874E-3</v>
      </c>
      <c r="AP22" s="28">
        <f>외인!AP22</f>
        <v>113495.31</v>
      </c>
      <c r="AQ22" s="28">
        <f>시기외!AQ22*$G$3+AQ21*(1-$G$3)</f>
        <v>3.3332637304677834E-5</v>
      </c>
      <c r="AR22" s="28">
        <f>외인!AR22</f>
        <v>24106.27</v>
      </c>
      <c r="AS22" s="28">
        <f>시기외!AS22*$G$3+AS21*(1-$G$3)</f>
        <v>-7.6457196522950214E-4</v>
      </c>
      <c r="AT22" s="28">
        <f>외인!AT22</f>
        <v>78450.320000000007</v>
      </c>
      <c r="AU22" s="28">
        <f>시기외!AU22*$G$3+AU21*(1-$G$3)</f>
        <v>-5.7879856312779602E-6</v>
      </c>
      <c r="AV22" s="28">
        <f>외인!AV22</f>
        <v>47870.879999999997</v>
      </c>
      <c r="AW22" s="28">
        <f>시기외!AW22*$G$3+AW21*(1-$G$3)</f>
        <v>-5.6122974264926468E-4</v>
      </c>
      <c r="AX22" s="28">
        <f>외인!AX22</f>
        <v>54874.18</v>
      </c>
      <c r="AY22" s="28">
        <f>시기외!AY22*$G$3+AY21*(1-$G$3)</f>
        <v>1.0266473676264559E-3</v>
      </c>
      <c r="AZ22" s="28">
        <f>외인!AZ22</f>
        <v>2010126.32</v>
      </c>
      <c r="BA22" s="28">
        <f>시기외!BA22*$G$3+BA21*(1-$G$3)</f>
        <v>-4.9209482442416214E-3</v>
      </c>
      <c r="BB22" s="28">
        <f>외인!BB22</f>
        <v>98059.26</v>
      </c>
      <c r="BC22" s="28">
        <f>시기외!BC22*$G$3+BC21*(1-$G$3)</f>
        <v>-8.5085208980412814E-4</v>
      </c>
      <c r="BD22" s="28">
        <f>외인!BD22</f>
        <v>40510.75</v>
      </c>
      <c r="BE22" s="28">
        <f>시기외!BE22*$G$3+BE21*(1-$G$3)</f>
        <v>-1.0927813980276094E-2</v>
      </c>
      <c r="BF22" s="28">
        <f>외인!BF22</f>
        <v>0</v>
      </c>
      <c r="BG22" s="28" t="e">
        <f>시기외!BG22*$G$3+BG21*(1-$G$3)</f>
        <v>#DIV/0!</v>
      </c>
      <c r="BH22" s="28">
        <f>외인!BH22</f>
        <v>91544.94</v>
      </c>
      <c r="BI22" s="28">
        <f>시기외!BI22*$G$3+BI21*(1-$G$3)</f>
        <v>-2.0495436323420438E-3</v>
      </c>
      <c r="BJ22" s="28">
        <f>외인!BJ22</f>
        <v>115367.95</v>
      </c>
      <c r="BK22" s="28">
        <f>시기외!BK22*$G$3+BK21*(1-$G$3)</f>
        <v>3.2390453432520633E-3</v>
      </c>
      <c r="BL22" s="28">
        <f>외인!BL22</f>
        <v>50361.34</v>
      </c>
      <c r="BM22" s="28">
        <f>시기외!BM22*$G$3+BM21*(1-$G$3)</f>
        <v>3.3072714235611399E-4</v>
      </c>
      <c r="BN22" s="28">
        <f>외인!BN22</f>
        <v>44847.86</v>
      </c>
      <c r="BO22" s="28">
        <f>시기외!BO22*$G$3+BO21*(1-$G$3)</f>
        <v>-1.7167352849000264E-3</v>
      </c>
      <c r="BP22" s="28">
        <f>외인!BP22</f>
        <v>64778.02</v>
      </c>
      <c r="BQ22" s="28">
        <f>시기외!BQ22*$G$3+BQ21*(1-$G$3)</f>
        <v>1.2539344748378192E-3</v>
      </c>
      <c r="BR22" s="28">
        <f>외인!BR22</f>
        <v>248114.21</v>
      </c>
      <c r="BS22" s="28">
        <f>시기외!BS22*$G$3+BS21*(1-$G$3)</f>
        <v>1.9586039580604757E-3</v>
      </c>
      <c r="BT22" s="28">
        <f>외인!BT22</f>
        <v>1918576.16</v>
      </c>
      <c r="BU22" s="28">
        <f>시기외!BU22*$G$3+BU21*(1-$G$3)</f>
        <v>-5.34022449112835E-3</v>
      </c>
      <c r="BV22" s="28">
        <f>외인!BV22</f>
        <v>381508.83</v>
      </c>
      <c r="BW22" s="28">
        <f>시기외!BW22*$G$3+BW21*(1-$G$3)</f>
        <v>-1.1973352670245369E-4</v>
      </c>
      <c r="BX22" s="28">
        <f>외인!BX22</f>
        <v>76356.210000000006</v>
      </c>
      <c r="BY22" s="28">
        <f>시기외!BY22*$G$3+BY21*(1-$G$3)</f>
        <v>-8.1722885174892045E-4</v>
      </c>
      <c r="BZ22" s="28">
        <f>외인!BZ22</f>
        <v>261937.04</v>
      </c>
      <c r="CA22" s="28">
        <f>시기외!CA22*$G$3+CA21*(1-$G$3)</f>
        <v>-1.8513669732690716E-3</v>
      </c>
      <c r="CB22" s="28">
        <f>외인!CB22</f>
        <v>13081.6</v>
      </c>
      <c r="CC22" s="28">
        <f>시기외!CC22*$G$3+CC21*(1-$G$3)</f>
        <v>-5.9335403671718391E-4</v>
      </c>
      <c r="CD22" s="28">
        <f>외인!CD22</f>
        <v>34395.019999999997</v>
      </c>
      <c r="CE22" s="28">
        <f>시기외!CE22*$G$3+CE21*(1-$G$3)</f>
        <v>-1.3107512779135331E-3</v>
      </c>
      <c r="CF22" s="28">
        <f>외인!CF22</f>
        <v>23357.01</v>
      </c>
      <c r="CG22" s="28">
        <f>시기외!CG22*$G$3+CG21*(1-$G$3)</f>
        <v>2.0009243246184842E-4</v>
      </c>
      <c r="CH22" s="28">
        <f>외인!CH22</f>
        <v>66646.78</v>
      </c>
      <c r="CI22" s="28">
        <f>시기외!CI22*$G$3+CI21*(1-$G$3)</f>
        <v>-1.0397993686621816E-3</v>
      </c>
      <c r="CJ22" s="28">
        <f>외인!CJ22</f>
        <v>392024.15</v>
      </c>
      <c r="CK22" s="28">
        <f>시기외!CK22*$G$3+CK21*(1-$G$3)</f>
        <v>1.9927427468645143E-3</v>
      </c>
      <c r="CL22" s="28">
        <f>외인!CL22</f>
        <v>228067.84</v>
      </c>
      <c r="CM22" s="28">
        <f>시기외!CM22*$G$3+CM21*(1-$G$3)</f>
        <v>-1.813602460263694E-4</v>
      </c>
      <c r="CN22" s="28">
        <f>외인!CN22</f>
        <v>122982.39</v>
      </c>
      <c r="CO22" s="28">
        <f>시기외!CO22*$G$3+CO21*(1-$G$3)</f>
        <v>-8.2589340937829045E-4</v>
      </c>
      <c r="CP22" s="28">
        <f>외인!CP22</f>
        <v>98668.71</v>
      </c>
      <c r="CQ22" s="28">
        <f>시기외!CQ22*$G$3+CQ21*(1-$G$3)</f>
        <v>-8.056081608248571E-4</v>
      </c>
      <c r="CR22" s="28">
        <f>외인!CR22</f>
        <v>164654.25</v>
      </c>
      <c r="CS22" s="28">
        <f>시기외!CS22*$G$3+CS21*(1-$G$3)</f>
        <v>1.8882352101487444E-4</v>
      </c>
      <c r="CT22" s="28">
        <f>외인!CT22</f>
        <v>104679.35</v>
      </c>
      <c r="CU22" s="28">
        <f>시기외!CU22*$G$3+CU21*(1-$G$3)</f>
        <v>2.5818793749735392E-3</v>
      </c>
      <c r="CV22" s="28">
        <f>외인!CV22</f>
        <v>1918576.16</v>
      </c>
      <c r="CW22" s="28">
        <f>시기외!CW22*$G$3+CW21*(1-$G$3)</f>
        <v>-5.34022449112835E-3</v>
      </c>
      <c r="CX22" s="28">
        <f>외인!CX22</f>
        <v>196702.38</v>
      </c>
      <c r="CY22" s="28">
        <f>시기외!CY22*$G$3+CY21*(1-$G$3)</f>
        <v>2.5316959842300799E-3</v>
      </c>
      <c r="CZ22" s="28">
        <f>외인!CZ22</f>
        <v>17299.689999999999</v>
      </c>
      <c r="DA22" s="28">
        <f>시기외!DA22*$G$3+DA21*(1-$G$3)</f>
        <v>3.5302091144826989E-4</v>
      </c>
      <c r="DB22" s="28">
        <f>외인!DB22</f>
        <v>40510.75</v>
      </c>
      <c r="DC22" s="28">
        <f>시기외!DC22*$G$3+DC21*(1-$G$3)</f>
        <v>-1.0927813980276094E-2</v>
      </c>
      <c r="DD22" s="28">
        <f>외인!DD22</f>
        <v>8473.68</v>
      </c>
      <c r="DE22" s="28">
        <f>시기외!DE22*$G$3+DE21*(1-$G$3)</f>
        <v>-8.6897339470867283E-3</v>
      </c>
      <c r="DF22" s="28">
        <f>외인!DF22</f>
        <v>57273.51</v>
      </c>
      <c r="DG22" s="28">
        <f>시기외!DG22*$G$3+DG21*(1-$G$3)</f>
        <v>-6.6575588724595745E-4</v>
      </c>
      <c r="DH22" s="28">
        <f>외인!DH22</f>
        <v>26206.560000000001</v>
      </c>
      <c r="DI22" s="28">
        <f>시기외!DI22*$G$3+DI21*(1-$G$3)</f>
        <v>-1.3146177902780456E-3</v>
      </c>
      <c r="DJ22" s="28">
        <f>외인!DJ22</f>
        <v>581196.37</v>
      </c>
      <c r="DK22" s="28">
        <f>시기외!DK22*$G$3+DK21*(1-$G$3)</f>
        <v>1.4782947992972206E-3</v>
      </c>
      <c r="DL22" s="28">
        <f>외인!DL22</f>
        <v>97454.3</v>
      </c>
      <c r="DM22" s="28">
        <f>시기외!DM22*$G$3+DM21*(1-$G$3)</f>
        <v>-9.5381700952623541E-4</v>
      </c>
      <c r="DN22" s="28">
        <f>외인!DN22</f>
        <v>1918576.16</v>
      </c>
      <c r="DO22" s="28">
        <f>시기외!DO22*$G$3+DO21*(1-$G$3)</f>
        <v>-5.34022449112835E-3</v>
      </c>
      <c r="DP22" s="28">
        <f>외인!DP22</f>
        <v>83686.490000000005</v>
      </c>
      <c r="DQ22" s="28">
        <f>시기외!DQ22*$G$3+DQ21*(1-$G$3)</f>
        <v>4.808037386916382E-3</v>
      </c>
      <c r="DR22" s="28">
        <f>외인!DR22</f>
        <v>40055.69</v>
      </c>
      <c r="DS22" s="28">
        <f>시기외!DS22*$G$3+DS21*(1-$G$3)</f>
        <v>1.0616103014168543E-3</v>
      </c>
      <c r="DT22" s="28">
        <f>외인!DT22</f>
        <v>131705.60000000001</v>
      </c>
      <c r="DU22" s="28">
        <f>시기외!DU22*$G$3+DU21*(1-$G$3)</f>
        <v>1.0197439284279047E-4</v>
      </c>
      <c r="DV22" s="28">
        <f>외인!DV22</f>
        <v>32799</v>
      </c>
      <c r="DW22" s="28">
        <f>시기외!DW22*$G$3+DW21*(1-$G$3)</f>
        <v>5.4373953982303003E-4</v>
      </c>
      <c r="DX22" s="28">
        <f>외인!DX22</f>
        <v>105319.16</v>
      </c>
      <c r="DY22" s="28">
        <f>시기외!DY22*$G$3+DY21*(1-$G$3)</f>
        <v>6.4732860516171923E-3</v>
      </c>
      <c r="DZ22" s="28">
        <f>외인!DZ22</f>
        <v>9868.19</v>
      </c>
      <c r="EA22" s="28">
        <f>시기외!EA22*$G$3+EA21*(1-$G$3)</f>
        <v>7.6243090861196727E-4</v>
      </c>
      <c r="EB22" s="28">
        <f>외인!EB22</f>
        <v>13438.27</v>
      </c>
      <c r="EC22" s="28">
        <f>시기외!EC22*$G$3+EC21*(1-$G$3)</f>
        <v>-1.6181711811533864E-3</v>
      </c>
      <c r="ED22" s="28">
        <f>외인!ED22</f>
        <v>10841.98</v>
      </c>
      <c r="EE22" s="28">
        <f>시기외!EE22*$G$3+EE21*(1-$G$3)</f>
        <v>3.0897400787880062E-3</v>
      </c>
      <c r="EF22" s="28">
        <f>외인!EF22</f>
        <v>254639.57</v>
      </c>
      <c r="EG22" s="28">
        <f>시기외!EG22*$G$3+EG21*(1-$G$3)</f>
        <v>1.399145589121295E-3</v>
      </c>
      <c r="EH22" s="28">
        <f>외인!EH22</f>
        <v>178824</v>
      </c>
      <c r="EI22" s="28">
        <f>시기외!EI22*$G$3+EI21*(1-$G$3)</f>
        <v>3.3615865144719629E-4</v>
      </c>
      <c r="EJ22" s="28">
        <f>외인!EJ22</f>
        <v>93044.07</v>
      </c>
      <c r="EK22" s="28">
        <f>시기외!EK22*$G$3+EK21*(1-$G$3)</f>
        <v>-1.8779015500130949E-4</v>
      </c>
      <c r="EL22" s="28">
        <f>외인!EL22</f>
        <v>36906.339999999997</v>
      </c>
      <c r="EM22" s="28">
        <f>시기외!EM22*$G$3+EM21*(1-$G$3)</f>
        <v>-1.175514341033856E-3</v>
      </c>
      <c r="EN22" s="28">
        <f>외인!EN22</f>
        <v>40055.69</v>
      </c>
      <c r="EO22" s="28">
        <f>시기외!EO22*$G$3+EO21*(1-$G$3)</f>
        <v>1.0616103014168543E-3</v>
      </c>
      <c r="EP22" s="28">
        <f>외인!EP22</f>
        <v>177017.36</v>
      </c>
      <c r="EQ22" s="28">
        <f>시기외!EQ22*$G$3+EQ21*(1-$G$3)</f>
        <v>-7.0476076904327917E-4</v>
      </c>
      <c r="ER22" s="28">
        <f>외인!ER22</f>
        <v>14422.86</v>
      </c>
      <c r="ES22" s="28">
        <f>시기외!ES22*$G$3+ES21*(1-$G$3)</f>
        <v>3.8984100183623895E-3</v>
      </c>
      <c r="ET22" s="28">
        <f>외인!ET22</f>
        <v>113495.31</v>
      </c>
      <c r="EU22" s="28">
        <f>시기외!EU22*$G$3+EU21*(1-$G$3)</f>
        <v>3.3332637304677834E-5</v>
      </c>
      <c r="EV22" s="28">
        <f>외인!EV22</f>
        <v>46883.4</v>
      </c>
      <c r="EW22" s="28">
        <f>시기외!EW22*$G$3+EW21*(1-$G$3)</f>
        <v>-6.516217736481847E-4</v>
      </c>
      <c r="EX22" s="28">
        <f>외인!EX22</f>
        <v>51785.3</v>
      </c>
      <c r="EY22" s="28">
        <f>시기외!EY22*$G$3+EY21*(1-$G$3)</f>
        <v>-9.5339808492310809E-4</v>
      </c>
    </row>
    <row r="23" spans="1:155">
      <c r="A23" s="27">
        <f>외인!A23</f>
        <v>46094</v>
      </c>
      <c r="B23" s="28">
        <f>외인!B23</f>
        <v>4386692.78</v>
      </c>
      <c r="C23" s="28">
        <f>시기외!C23*$G$3+C22*(1-$G$3)</f>
        <v>-2.449785499089347E-3</v>
      </c>
      <c r="D23" s="28">
        <f>외인!D23</f>
        <v>634503.57999999996</v>
      </c>
      <c r="E23" s="28">
        <f>시기외!E23*$G$3+E22*(1-$G$3)</f>
        <v>2.818588345898571E-3</v>
      </c>
      <c r="F23" s="28">
        <f>외인!F23</f>
        <v>1864629.26</v>
      </c>
      <c r="G23" s="28">
        <f>시기외!G23*$G$3+G22*(1-$G$3)</f>
        <v>-4.2003029705797654E-3</v>
      </c>
      <c r="H23" s="28">
        <f>외인!H23</f>
        <v>269451.61</v>
      </c>
      <c r="I23" s="28">
        <f>시기외!I23*$G$3+I22*(1-$G$3)</f>
        <v>2.0475140895401915E-3</v>
      </c>
      <c r="J23" s="28">
        <f>외인!J23</f>
        <v>38979.79</v>
      </c>
      <c r="K23" s="28">
        <f>시기외!K23*$G$3+K22*(1-$G$3)</f>
        <v>1.8044139277211243E-3</v>
      </c>
      <c r="L23" s="28">
        <f>외인!L23</f>
        <v>249117.65</v>
      </c>
      <c r="M23" s="28">
        <f>시기외!M23*$G$3+M22*(1-$G$3)</f>
        <v>1.9229985802860865E-3</v>
      </c>
      <c r="N23" s="28">
        <f>외인!N23</f>
        <v>238871.31</v>
      </c>
      <c r="O23" s="28">
        <f>시기외!O23*$G$3+O22*(1-$G$3)</f>
        <v>-2.3314222724620955E-3</v>
      </c>
      <c r="P23" s="28">
        <f>외인!P23</f>
        <v>200586.25</v>
      </c>
      <c r="Q23" s="28">
        <f>시기외!Q23*$G$3+Q22*(1-$G$3)</f>
        <v>1.5850794380813079E-3</v>
      </c>
      <c r="R23" s="28">
        <f>외인!R23</f>
        <v>132009.93</v>
      </c>
      <c r="S23" s="28">
        <f>시기외!S23*$G$3+S22*(1-$G$3)</f>
        <v>2.6431265083006698E-6</v>
      </c>
      <c r="T23" s="28">
        <f>외인!T23</f>
        <v>8346.43</v>
      </c>
      <c r="U23" s="28">
        <f>시기외!U23*$G$3+U22*(1-$G$3)</f>
        <v>-8.3127419290047189E-3</v>
      </c>
      <c r="V23" s="28">
        <f>외인!V23</f>
        <v>104584.93</v>
      </c>
      <c r="W23" s="28">
        <f>시기외!W23*$G$3+W22*(1-$G$3)</f>
        <v>5.5756578478438927E-3</v>
      </c>
      <c r="X23" s="28">
        <f>외인!X23</f>
        <v>1840115.11</v>
      </c>
      <c r="Y23" s="28">
        <f>시기외!Y23*$G$3+Y22*(1-$G$3)</f>
        <v>-5.2816923622665182E-3</v>
      </c>
      <c r="Z23" s="28">
        <f>외인!Z23</f>
        <v>45931.5</v>
      </c>
      <c r="AA23" s="28">
        <f>시기외!AA23*$G$3+AA22*(1-$G$3)</f>
        <v>-6.7279667863540755E-4</v>
      </c>
      <c r="AB23" s="28">
        <f>외인!AB23</f>
        <v>196962.88</v>
      </c>
      <c r="AC23" s="28">
        <f>시기외!AC23*$G$3+AC22*(1-$G$3)</f>
        <v>-2.6453105096018413E-4</v>
      </c>
      <c r="AD23" s="28">
        <f>외인!AD23</f>
        <v>19455.009999999998</v>
      </c>
      <c r="AE23" s="28">
        <f>시기외!AE23*$G$3+AE22*(1-$G$3)</f>
        <v>2.8329573864484503E-4</v>
      </c>
      <c r="AF23" s="28">
        <f>외인!AF23</f>
        <v>24544.59</v>
      </c>
      <c r="AG23" s="28">
        <f>시기외!AG23*$G$3+AG22*(1-$G$3)</f>
        <v>-1.5805713972393922E-3</v>
      </c>
      <c r="AH23" s="28">
        <f>외인!AH23</f>
        <v>208651.71</v>
      </c>
      <c r="AI23" s="28">
        <f>시기외!AI23*$G$3+AI22*(1-$G$3)</f>
        <v>1.2684743202724673E-3</v>
      </c>
      <c r="AJ23" s="28">
        <f>외인!AJ23</f>
        <v>116555.18</v>
      </c>
      <c r="AK23" s="28">
        <f>시기외!AK23*$G$3+AK22*(1-$G$3)</f>
        <v>-1.5011403818940474E-3</v>
      </c>
      <c r="AL23" s="28">
        <f>외인!AL23</f>
        <v>85694.58</v>
      </c>
      <c r="AM23" s="28">
        <f>시기외!AM23*$G$3+AM22*(1-$G$3)</f>
        <v>2.3777399574761711E-4</v>
      </c>
      <c r="AN23" s="28">
        <f>외인!AN23</f>
        <v>172511.45</v>
      </c>
      <c r="AO23" s="28">
        <f>시기외!AO23*$G$3+AO22*(1-$G$3)</f>
        <v>-3.1854708895698684E-3</v>
      </c>
      <c r="AP23" s="28">
        <f>외인!AP23</f>
        <v>113269.42</v>
      </c>
      <c r="AQ23" s="28">
        <f>시기외!AQ23*$G$3+AQ22*(1-$G$3)</f>
        <v>-9.4467612855553919E-6</v>
      </c>
      <c r="AR23" s="28">
        <f>외인!AR23</f>
        <v>24049.55</v>
      </c>
      <c r="AS23" s="28">
        <f>시기외!AS23*$G$3+AS22*(1-$G$3)</f>
        <v>-8.9169342686496616E-4</v>
      </c>
      <c r="AT23" s="28">
        <f>외인!AT23</f>
        <v>77033.47</v>
      </c>
      <c r="AU23" s="28">
        <f>시기외!AU23*$G$3+AU22*(1-$G$3)</f>
        <v>-1.3154778115576446E-4</v>
      </c>
      <c r="AV23" s="28">
        <f>외인!AV23</f>
        <v>47761.27</v>
      </c>
      <c r="AW23" s="28">
        <f>시기외!AW23*$G$3+AW22*(1-$G$3)</f>
        <v>-6.1783062407364875E-4</v>
      </c>
      <c r="AX23" s="28">
        <f>외인!AX23</f>
        <v>57254.23</v>
      </c>
      <c r="AY23" s="28">
        <f>시기외!AY23*$G$3+AY22*(1-$G$3)</f>
        <v>9.1371389785555057E-4</v>
      </c>
      <c r="AZ23" s="28">
        <f>외인!AZ23</f>
        <v>1966445.33</v>
      </c>
      <c r="BA23" s="28">
        <f>시기외!BA23*$G$3+BA22*(1-$G$3)</f>
        <v>-4.7453275114087302E-3</v>
      </c>
      <c r="BB23" s="28">
        <f>외인!BB23</f>
        <v>96327.62</v>
      </c>
      <c r="BC23" s="28">
        <f>시기외!BC23*$G$3+BC22*(1-$G$3)</f>
        <v>-8.2456021385237874E-4</v>
      </c>
      <c r="BD23" s="28">
        <f>외인!BD23</f>
        <v>41370.15</v>
      </c>
      <c r="BE23" s="28">
        <f>시기외!BE23*$G$3+BE22*(1-$G$3)</f>
        <v>-1.0287801075039725E-2</v>
      </c>
      <c r="BF23" s="28">
        <f>외인!BF23</f>
        <v>0</v>
      </c>
      <c r="BG23" s="28" t="e">
        <f>시기외!BG23*$G$3+BG22*(1-$G$3)</f>
        <v>#DIV/0!</v>
      </c>
      <c r="BH23" s="28">
        <f>외인!BH23</f>
        <v>87575.72</v>
      </c>
      <c r="BI23" s="28">
        <f>시기외!BI23*$G$3+BI22*(1-$G$3)</f>
        <v>-2.1259978864445637E-3</v>
      </c>
      <c r="BJ23" s="28">
        <f>외인!BJ23</f>
        <v>111147.54</v>
      </c>
      <c r="BK23" s="28">
        <f>시기외!BK23*$G$3+BK22*(1-$G$3)</f>
        <v>2.534854937884419E-3</v>
      </c>
      <c r="BL23" s="28">
        <f>외인!BL23</f>
        <v>49295.06</v>
      </c>
      <c r="BM23" s="28">
        <f>시기외!BM23*$G$3+BM22*(1-$G$3)</f>
        <v>1.9360392235218452E-4</v>
      </c>
      <c r="BN23" s="28">
        <f>외인!BN23</f>
        <v>43839.53</v>
      </c>
      <c r="BO23" s="28">
        <f>시기외!BO23*$G$3+BO22*(1-$G$3)</f>
        <v>-1.8061846285260942E-3</v>
      </c>
      <c r="BP23" s="28">
        <f>외인!BP23</f>
        <v>66827.19</v>
      </c>
      <c r="BQ23" s="28">
        <f>시기외!BQ23*$G$3+BQ22*(1-$G$3)</f>
        <v>1.1530696561941269E-3</v>
      </c>
      <c r="BR23" s="28">
        <f>외인!BR23</f>
        <v>249207.11</v>
      </c>
      <c r="BS23" s="28">
        <f>시기외!BS23*$G$3+BS22*(1-$G$3)</f>
        <v>1.9174726091423715E-3</v>
      </c>
      <c r="BT23" s="28">
        <f>외인!BT23</f>
        <v>1876425.81</v>
      </c>
      <c r="BU23" s="28">
        <f>시기외!BU23*$G$3+BU22*(1-$G$3)</f>
        <v>-5.130453141156891E-3</v>
      </c>
      <c r="BV23" s="28">
        <f>외인!BV23</f>
        <v>374616.5</v>
      </c>
      <c r="BW23" s="28">
        <f>시기외!BW23*$G$3+BW22*(1-$G$3)</f>
        <v>-1.3991532057631122E-4</v>
      </c>
      <c r="BX23" s="28">
        <f>외인!BX23</f>
        <v>74530.960000000006</v>
      </c>
      <c r="BY23" s="28">
        <f>시기외!BY23*$G$3+BY22*(1-$G$3)</f>
        <v>-7.9463933214173207E-4</v>
      </c>
      <c r="BZ23" s="28">
        <f>외인!BZ23</f>
        <v>258206.03</v>
      </c>
      <c r="CA23" s="28">
        <f>시기외!CA23*$G$3+CA22*(1-$G$3)</f>
        <v>-2.0461255667899628E-3</v>
      </c>
      <c r="CB23" s="28">
        <f>외인!CB23</f>
        <v>13070.57</v>
      </c>
      <c r="CC23" s="28">
        <f>시기외!CC23*$G$3+CC22*(1-$G$3)</f>
        <v>-6.442715051542938E-4</v>
      </c>
      <c r="CD23" s="28">
        <f>외인!CD23</f>
        <v>34794.629999999997</v>
      </c>
      <c r="CE23" s="28">
        <f>시기외!CE23*$G$3+CE22*(1-$G$3)</f>
        <v>-1.3229560012945315E-3</v>
      </c>
      <c r="CF23" s="28">
        <f>외인!CF23</f>
        <v>23298.59</v>
      </c>
      <c r="CG23" s="28">
        <f>시기외!CG23*$G$3+CG22*(1-$G$3)</f>
        <v>7.1037184925151057E-5</v>
      </c>
      <c r="CH23" s="28">
        <f>외인!CH23</f>
        <v>65726.44</v>
      </c>
      <c r="CI23" s="28">
        <f>시기외!CI23*$G$3+CI22*(1-$G$3)</f>
        <v>-1.03812879588788E-3</v>
      </c>
      <c r="CJ23" s="28">
        <f>외인!CJ23</f>
        <v>393644.77</v>
      </c>
      <c r="CK23" s="28">
        <f>시기외!CK23*$G$3+CK22*(1-$G$3)</f>
        <v>1.8168908806589334E-3</v>
      </c>
      <c r="CL23" s="28">
        <f>외인!CL23</f>
        <v>225014.44</v>
      </c>
      <c r="CM23" s="28">
        <f>시기외!CM23*$G$3+CM22*(1-$G$3)</f>
        <v>-2.0090510717102217E-4</v>
      </c>
      <c r="CN23" s="28">
        <f>외인!CN23</f>
        <v>120639.06</v>
      </c>
      <c r="CO23" s="28">
        <f>시기외!CO23*$G$3+CO22*(1-$G$3)</f>
        <v>-8.9472130802896932E-4</v>
      </c>
      <c r="CP23" s="28">
        <f>외인!CP23</f>
        <v>96946.82</v>
      </c>
      <c r="CQ23" s="28">
        <f>시기외!CQ23*$G$3+CQ22*(1-$G$3)</f>
        <v>-7.8261644199880494E-4</v>
      </c>
      <c r="CR23" s="28">
        <f>외인!CR23</f>
        <v>166854.1</v>
      </c>
      <c r="CS23" s="28">
        <f>시기외!CS23*$G$3+CS22*(1-$G$3)</f>
        <v>1.0574984404631863E-4</v>
      </c>
      <c r="CT23" s="28">
        <f>외인!CT23</f>
        <v>104225.67</v>
      </c>
      <c r="CU23" s="28">
        <f>시기외!CU23*$G$3+CU22*(1-$G$3)</f>
        <v>2.2073586389052108E-3</v>
      </c>
      <c r="CV23" s="28">
        <f>외인!CV23</f>
        <v>1876425.81</v>
      </c>
      <c r="CW23" s="28">
        <f>시기외!CW23*$G$3+CW22*(1-$G$3)</f>
        <v>-5.130453141156891E-3</v>
      </c>
      <c r="CX23" s="28">
        <f>외인!CX23</f>
        <v>191058.07</v>
      </c>
      <c r="CY23" s="28">
        <f>시기외!CY23*$G$3+CY22*(1-$G$3)</f>
        <v>2.2002043893511185E-3</v>
      </c>
      <c r="CZ23" s="28">
        <f>외인!CZ23</f>
        <v>17192.77</v>
      </c>
      <c r="DA23" s="28">
        <f>시기외!DA23*$G$3+DA22*(1-$G$3)</f>
        <v>1.9925512486205019E-4</v>
      </c>
      <c r="DB23" s="28">
        <f>외인!DB23</f>
        <v>41370.15</v>
      </c>
      <c r="DC23" s="28">
        <f>시기외!DC23*$G$3+DC22*(1-$G$3)</f>
        <v>-1.0287801075039725E-2</v>
      </c>
      <c r="DD23" s="28">
        <f>외인!DD23</f>
        <v>8346.43</v>
      </c>
      <c r="DE23" s="28">
        <f>시기외!DE23*$G$3+DE22*(1-$G$3)</f>
        <v>-8.3127419290047189E-3</v>
      </c>
      <c r="DF23" s="28">
        <f>외인!DF23</f>
        <v>55974.84</v>
      </c>
      <c r="DG23" s="28">
        <f>시기외!DG23*$G$3+DG22*(1-$G$3)</f>
        <v>-6.6683364756926549E-4</v>
      </c>
      <c r="DH23" s="28">
        <f>외인!DH23</f>
        <v>26573.83</v>
      </c>
      <c r="DI23" s="28">
        <f>시기외!DI23*$G$3+DI22*(1-$G$3)</f>
        <v>-1.3230515132475029E-3</v>
      </c>
      <c r="DJ23" s="28">
        <f>외인!DJ23</f>
        <v>572340.85</v>
      </c>
      <c r="DK23" s="28">
        <f>시기외!DK23*$G$3+DK22*(1-$G$3)</f>
        <v>1.3664411590160839E-3</v>
      </c>
      <c r="DL23" s="28">
        <f>외인!DL23</f>
        <v>95292.99</v>
      </c>
      <c r="DM23" s="28">
        <f>시기외!DM23*$G$3+DM22*(1-$G$3)</f>
        <v>-1.0356837637990402E-3</v>
      </c>
      <c r="DN23" s="28">
        <f>외인!DN23</f>
        <v>1876425.81</v>
      </c>
      <c r="DO23" s="28">
        <f>시기외!DO23*$G$3+DO22*(1-$G$3)</f>
        <v>-5.130453141156891E-3</v>
      </c>
      <c r="DP23" s="28">
        <f>외인!DP23</f>
        <v>85376.58</v>
      </c>
      <c r="DQ23" s="28">
        <f>시기외!DQ23*$G$3+DQ22*(1-$G$3)</f>
        <v>4.4514353091247329E-3</v>
      </c>
      <c r="DR23" s="28">
        <f>외인!DR23</f>
        <v>40920.49</v>
      </c>
      <c r="DS23" s="28">
        <f>시기외!DS23*$G$3+DS22*(1-$G$3)</f>
        <v>1.0859183016332715E-3</v>
      </c>
      <c r="DT23" s="28">
        <f>외인!DT23</f>
        <v>132009.93</v>
      </c>
      <c r="DU23" s="28">
        <f>시기외!DU23*$G$3+DU22*(1-$G$3)</f>
        <v>2.6431265083006698E-6</v>
      </c>
      <c r="DV23" s="28">
        <f>외인!DV23</f>
        <v>34697.06</v>
      </c>
      <c r="DW23" s="28">
        <f>시기외!DW23*$G$3+DW22*(1-$G$3)</f>
        <v>5.2271915827418656E-4</v>
      </c>
      <c r="DX23" s="28">
        <f>외인!DX23</f>
        <v>104584.93</v>
      </c>
      <c r="DY23" s="28">
        <f>시기외!DY23*$G$3+DY22*(1-$G$3)</f>
        <v>5.5756578478438927E-3</v>
      </c>
      <c r="DZ23" s="28">
        <f>외인!DZ23</f>
        <v>9973.6200000000008</v>
      </c>
      <c r="EA23" s="28">
        <f>시기외!EA23*$G$3+EA22*(1-$G$3)</f>
        <v>5.8348331776545879E-4</v>
      </c>
      <c r="EB23" s="28">
        <f>외인!EB23</f>
        <v>13563.89</v>
      </c>
      <c r="EC23" s="28">
        <f>시기외!EC23*$G$3+EC22*(1-$G$3)</f>
        <v>-1.6463030873623387E-3</v>
      </c>
      <c r="ED23" s="28">
        <f>외인!ED23</f>
        <v>10723.63</v>
      </c>
      <c r="EE23" s="28">
        <f>시기외!EE23*$G$3+EE22*(1-$G$3)</f>
        <v>2.7401263655412139E-3</v>
      </c>
      <c r="EF23" s="28">
        <f>외인!EF23</f>
        <v>255022.16</v>
      </c>
      <c r="EG23" s="28">
        <f>시기외!EG23*$G$3+EG22*(1-$G$3)</f>
        <v>1.2763289185455462E-3</v>
      </c>
      <c r="EH23" s="28">
        <f>외인!EH23</f>
        <v>174222.32</v>
      </c>
      <c r="EI23" s="28">
        <f>시기외!EI23*$G$3+EI22*(1-$G$3)</f>
        <v>2.697401767572238E-4</v>
      </c>
      <c r="EJ23" s="28">
        <f>외인!EJ23</f>
        <v>92801.99</v>
      </c>
      <c r="EK23" s="28">
        <f>시기외!EK23*$G$3+EK22*(1-$G$3)</f>
        <v>-1.8070433944727442E-4</v>
      </c>
      <c r="EL23" s="28">
        <f>외인!EL23</f>
        <v>37291.58</v>
      </c>
      <c r="EM23" s="28">
        <f>시기외!EM23*$G$3+EM22*(1-$G$3)</f>
        <v>-1.1892066641726899E-3</v>
      </c>
      <c r="EN23" s="28">
        <f>외인!EN23</f>
        <v>40920.49</v>
      </c>
      <c r="EO23" s="28">
        <f>시기외!EO23*$G$3+EO22*(1-$G$3)</f>
        <v>1.0859183016332715E-3</v>
      </c>
      <c r="EP23" s="28">
        <f>외인!EP23</f>
        <v>175805.58</v>
      </c>
      <c r="EQ23" s="28">
        <f>시기외!EQ23*$G$3+EQ22*(1-$G$3)</f>
        <v>-6.6960793219176455E-4</v>
      </c>
      <c r="ER23" s="28">
        <f>외인!ER23</f>
        <v>14771.14</v>
      </c>
      <c r="ES23" s="28">
        <f>시기외!ES23*$G$3+ES22*(1-$G$3)</f>
        <v>4.3372840401290922E-3</v>
      </c>
      <c r="ET23" s="28">
        <f>외인!ET23</f>
        <v>113269.42</v>
      </c>
      <c r="EU23" s="28">
        <f>시기외!EU23*$G$3+EU22*(1-$G$3)</f>
        <v>-9.4467612855553919E-6</v>
      </c>
      <c r="EV23" s="28">
        <f>외인!EV23</f>
        <v>45931.5</v>
      </c>
      <c r="EW23" s="28">
        <f>시기외!EW23*$G$3+EW22*(1-$G$3)</f>
        <v>-6.7279667863540755E-4</v>
      </c>
      <c r="EX23" s="28">
        <f>외인!EX23</f>
        <v>51015.33</v>
      </c>
      <c r="EY23" s="28">
        <f>시기외!EY23*$G$3+EY22*(1-$G$3)</f>
        <v>-8.8996338659960944E-4</v>
      </c>
    </row>
    <row r="24" spans="1:155">
      <c r="A24" s="27">
        <f>외인!A24</f>
        <v>46097</v>
      </c>
      <c r="B24" s="28">
        <f>외인!B24</f>
        <v>4436474.2699999996</v>
      </c>
      <c r="C24" s="28">
        <f>시기외!C24*$G$3+C23*(1-$G$3)</f>
        <v>-2.3198468092048017E-3</v>
      </c>
      <c r="D24" s="28">
        <f>외인!D24</f>
        <v>627221.46</v>
      </c>
      <c r="E24" s="28">
        <f>시기외!E24*$G$3+E23*(1-$G$3)</f>
        <v>2.4781475309485299E-3</v>
      </c>
      <c r="F24" s="28">
        <f>외인!F24</f>
        <v>1887504</v>
      </c>
      <c r="G24" s="28">
        <f>시기외!G24*$G$3+G23*(1-$G$3)</f>
        <v>-3.9902988570469106E-3</v>
      </c>
      <c r="H24" s="28">
        <f>외인!H24</f>
        <v>265604.07</v>
      </c>
      <c r="I24" s="28">
        <f>시기외!I24*$G$3+I23*(1-$G$3)</f>
        <v>1.5997303233406196E-3</v>
      </c>
      <c r="J24" s="28">
        <f>외인!J24</f>
        <v>37760.97</v>
      </c>
      <c r="K24" s="28">
        <f>시기외!K24*$G$3+K23*(1-$G$3)</f>
        <v>1.6584736634703021E-3</v>
      </c>
      <c r="L24" s="28">
        <f>외인!L24</f>
        <v>245668.2</v>
      </c>
      <c r="M24" s="28">
        <f>시기외!M24*$G$3+M23*(1-$G$3)</f>
        <v>1.4992715099797146E-3</v>
      </c>
      <c r="N24" s="28">
        <f>외인!N24</f>
        <v>235150.22</v>
      </c>
      <c r="O24" s="28">
        <f>시기외!O24*$G$3+O23*(1-$G$3)</f>
        <v>-2.5345282289415522E-3</v>
      </c>
      <c r="P24" s="28">
        <f>외인!P24</f>
        <v>197545.36</v>
      </c>
      <c r="Q24" s="28">
        <f>시기외!Q24*$G$3+Q23*(1-$G$3)</f>
        <v>1.332462318304504E-3</v>
      </c>
      <c r="R24" s="28">
        <f>외인!R24</f>
        <v>130688.12</v>
      </c>
      <c r="S24" s="28">
        <f>시기외!S24*$G$3+S23*(1-$G$3)</f>
        <v>-1.5218713612980968E-4</v>
      </c>
      <c r="T24" s="28">
        <f>외인!T24</f>
        <v>8216.08</v>
      </c>
      <c r="U24" s="28">
        <f>시기외!U24*$G$3+U23*(1-$G$3)</f>
        <v>-7.9757500724930153E-3</v>
      </c>
      <c r="V24" s="28">
        <f>외인!V24</f>
        <v>106494.14</v>
      </c>
      <c r="W24" s="28">
        <f>시기외!W24*$G$3+W23*(1-$G$3)</f>
        <v>4.9460458179026133E-3</v>
      </c>
      <c r="X24" s="28">
        <f>외인!X24</f>
        <v>1917653.47</v>
      </c>
      <c r="Y24" s="28">
        <f>시기외!Y24*$G$3+Y23*(1-$G$3)</f>
        <v>-4.9097445108907201E-3</v>
      </c>
      <c r="Z24" s="28">
        <f>외인!Z24</f>
        <v>45265.440000000002</v>
      </c>
      <c r="AA24" s="28">
        <f>시기외!AA24*$G$3+AA23*(1-$G$3)</f>
        <v>-7.0430720739565289E-4</v>
      </c>
      <c r="AB24" s="28">
        <f>외인!AB24</f>
        <v>195655.72</v>
      </c>
      <c r="AC24" s="28">
        <f>시기외!AC24*$G$3+AC23*(1-$G$3)</f>
        <v>-2.8507847600674929E-4</v>
      </c>
      <c r="AD24" s="28">
        <f>외인!AD24</f>
        <v>19609.830000000002</v>
      </c>
      <c r="AE24" s="28">
        <f>시기외!AE24*$G$3+AE23*(1-$G$3)</f>
        <v>3.3419469623850598E-4</v>
      </c>
      <c r="AF24" s="28">
        <f>외인!AF24</f>
        <v>24755.47</v>
      </c>
      <c r="AG24" s="28">
        <f>시기외!AG24*$G$3+AG23*(1-$G$3)</f>
        <v>-1.5221098313198038E-3</v>
      </c>
      <c r="AH24" s="28">
        <f>외인!AH24</f>
        <v>202952.83</v>
      </c>
      <c r="AI24" s="28">
        <f>시기외!AI24*$G$3+AI23*(1-$G$3)</f>
        <v>1.2799747290742187E-3</v>
      </c>
      <c r="AJ24" s="28">
        <f>외인!AJ24</f>
        <v>114327.64</v>
      </c>
      <c r="AK24" s="28">
        <f>시기외!AK24*$G$3+AK23*(1-$G$3)</f>
        <v>-1.655121592017251E-3</v>
      </c>
      <c r="AL24" s="28">
        <f>외인!AL24</f>
        <v>84935.8</v>
      </c>
      <c r="AM24" s="28">
        <f>시기외!AM24*$G$3+AM23*(1-$G$3)</f>
        <v>3.5394102761759775E-5</v>
      </c>
      <c r="AN24" s="28">
        <f>외인!AN24</f>
        <v>169323.74</v>
      </c>
      <c r="AO24" s="28">
        <f>시기외!AO24*$G$3+AO23*(1-$G$3)</f>
        <v>-3.392089837311262E-3</v>
      </c>
      <c r="AP24" s="28">
        <f>외인!AP24</f>
        <v>111258.66</v>
      </c>
      <c r="AQ24" s="28">
        <f>시기외!AQ24*$G$3+AQ23*(1-$G$3)</f>
        <v>-7.8694115619194383E-5</v>
      </c>
      <c r="AR24" s="28">
        <f>외인!AR24</f>
        <v>24235.46</v>
      </c>
      <c r="AS24" s="28">
        <f>시기외!AS24*$G$3+AS23*(1-$G$3)</f>
        <v>-8.0831208344244083E-4</v>
      </c>
      <c r="AT24" s="28">
        <f>외인!AT24</f>
        <v>77331.360000000001</v>
      </c>
      <c r="AU24" s="28">
        <f>시기외!AU24*$G$3+AU23*(1-$G$3)</f>
        <v>-2.5692189144746995E-4</v>
      </c>
      <c r="AV24" s="28">
        <f>외인!AV24</f>
        <v>46744.57</v>
      </c>
      <c r="AW24" s="28">
        <f>시기외!AW24*$G$3+AW23*(1-$G$3)</f>
        <v>-7.4213069927564252E-4</v>
      </c>
      <c r="AX24" s="28">
        <f>외인!AX24</f>
        <v>55413.64</v>
      </c>
      <c r="AY24" s="28">
        <f>시기외!AY24*$G$3+AY23*(1-$G$3)</f>
        <v>7.3505456549921393E-4</v>
      </c>
      <c r="AZ24" s="28">
        <f>외인!AZ24</f>
        <v>2043601.93</v>
      </c>
      <c r="BA24" s="28">
        <f>시기외!BA24*$G$3+BA23*(1-$G$3)</f>
        <v>-4.4232027182754974E-3</v>
      </c>
      <c r="BB24" s="28">
        <f>외인!BB24</f>
        <v>95565.4</v>
      </c>
      <c r="BC24" s="28">
        <f>시기외!BC24*$G$3+BC23*(1-$G$3)</f>
        <v>-8.1400360634249498E-4</v>
      </c>
      <c r="BD24" s="28">
        <f>외인!BD24</f>
        <v>40199.64</v>
      </c>
      <c r="BE24" s="28">
        <f>시기외!BE24*$G$3+BE23*(1-$G$3)</f>
        <v>-9.6485731291100635E-3</v>
      </c>
      <c r="BF24" s="28">
        <f>외인!BF24</f>
        <v>0</v>
      </c>
      <c r="BG24" s="28" t="e">
        <f>시기외!BG24*$G$3+BG23*(1-$G$3)</f>
        <v>#DIV/0!</v>
      </c>
      <c r="BH24" s="28">
        <f>외인!BH24</f>
        <v>85755.67</v>
      </c>
      <c r="BI24" s="28">
        <f>시기외!BI24*$G$3+BI23*(1-$G$3)</f>
        <v>-2.1695441933896431E-3</v>
      </c>
      <c r="BJ24" s="28">
        <f>외인!BJ24</f>
        <v>109231.95</v>
      </c>
      <c r="BK24" s="28">
        <f>시기외!BK24*$G$3+BK23*(1-$G$3)</f>
        <v>1.9048892426743002E-3</v>
      </c>
      <c r="BL24" s="28">
        <f>외인!BL24</f>
        <v>48580.160000000003</v>
      </c>
      <c r="BM24" s="28">
        <f>시기외!BM24*$G$3+BM23*(1-$G$3)</f>
        <v>1.003402593983936E-4</v>
      </c>
      <c r="BN24" s="28">
        <f>외인!BN24</f>
        <v>43113.78</v>
      </c>
      <c r="BO24" s="28">
        <f>시기외!BO24*$G$3+BO23*(1-$G$3)</f>
        <v>-1.8956095964036742E-3</v>
      </c>
      <c r="BP24" s="28">
        <f>외인!BP24</f>
        <v>65152.18</v>
      </c>
      <c r="BQ24" s="28">
        <f>시기외!BQ24*$G$3+BQ23*(1-$G$3)</f>
        <v>9.9402889985014719E-4</v>
      </c>
      <c r="BR24" s="28">
        <f>외인!BR24</f>
        <v>244307.18</v>
      </c>
      <c r="BS24" s="28">
        <f>시기외!BS24*$G$3+BS23*(1-$G$3)</f>
        <v>1.9006594328213229E-3</v>
      </c>
      <c r="BT24" s="28">
        <f>외인!BT24</f>
        <v>1954394.98</v>
      </c>
      <c r="BU24" s="28">
        <f>시기외!BU24*$G$3+BU23*(1-$G$3)</f>
        <v>-4.767228793439441E-3</v>
      </c>
      <c r="BV24" s="28">
        <f>외인!BV24</f>
        <v>377024.78</v>
      </c>
      <c r="BW24" s="28">
        <f>시기외!BW24*$G$3+BW23*(1-$G$3)</f>
        <v>-9.6151315745507182E-5</v>
      </c>
      <c r="BX24" s="28">
        <f>외인!BX24</f>
        <v>74444.25</v>
      </c>
      <c r="BY24" s="28">
        <f>시기외!BY24*$G$3+BY23*(1-$G$3)</f>
        <v>-7.6860311577669712E-4</v>
      </c>
      <c r="BZ24" s="28">
        <f>외인!BZ24</f>
        <v>254259.54</v>
      </c>
      <c r="CA24" s="28">
        <f>시기외!CA24*$G$3+CA23*(1-$G$3)</f>
        <v>-2.251017708979191E-3</v>
      </c>
      <c r="CB24" s="28">
        <f>외인!CB24</f>
        <v>13096.99</v>
      </c>
      <c r="CC24" s="28">
        <f>시기외!CC24*$G$3+CC23*(1-$G$3)</f>
        <v>-7.2335092801014344E-4</v>
      </c>
      <c r="CD24" s="28">
        <f>외인!CD24</f>
        <v>34100.75</v>
      </c>
      <c r="CE24" s="28">
        <f>시기외!CE24*$G$3+CE23*(1-$G$3)</f>
        <v>-1.484516927403967E-3</v>
      </c>
      <c r="CF24" s="28">
        <f>외인!CF24</f>
        <v>23792.71</v>
      </c>
      <c r="CG24" s="28">
        <f>시기외!CG24*$G$3+CG23*(1-$G$3)</f>
        <v>-6.0064805558926069E-5</v>
      </c>
      <c r="CH24" s="28">
        <f>외인!CH24</f>
        <v>64659.88</v>
      </c>
      <c r="CI24" s="28">
        <f>시기외!CI24*$G$3+CI23*(1-$G$3)</f>
        <v>-1.0935581144073622E-3</v>
      </c>
      <c r="CJ24" s="28">
        <f>외인!CJ24</f>
        <v>386839.57</v>
      </c>
      <c r="CK24" s="28">
        <f>시기외!CK24*$G$3+CK23*(1-$G$3)</f>
        <v>1.5820063939124809E-3</v>
      </c>
      <c r="CL24" s="28">
        <f>외인!CL24</f>
        <v>223449.29</v>
      </c>
      <c r="CM24" s="28">
        <f>시기외!CM24*$G$3+CM23*(1-$G$3)</f>
        <v>-2.3043468276130028E-4</v>
      </c>
      <c r="CN24" s="28">
        <f>외인!CN24</f>
        <v>121275.36</v>
      </c>
      <c r="CO24" s="28">
        <f>시기외!CO24*$G$3+CO23*(1-$G$3)</f>
        <v>-9.7325843719129137E-4</v>
      </c>
      <c r="CP24" s="28">
        <f>외인!CP24</f>
        <v>96177.05</v>
      </c>
      <c r="CQ24" s="28">
        <f>시기외!CQ24*$G$3+CQ23*(1-$G$3)</f>
        <v>-7.7559255900235425E-4</v>
      </c>
      <c r="CR24" s="28">
        <f>외인!CR24</f>
        <v>164954.62</v>
      </c>
      <c r="CS24" s="28">
        <f>시기외!CS24*$G$3+CS23*(1-$G$3)</f>
        <v>-4.4021504892500723E-5</v>
      </c>
      <c r="CT24" s="28">
        <f>외인!CT24</f>
        <v>104715.37</v>
      </c>
      <c r="CU24" s="28">
        <f>시기외!CU24*$G$3+CU23*(1-$G$3)</f>
        <v>1.9651398710588625E-3</v>
      </c>
      <c r="CV24" s="28">
        <f>외인!CV24</f>
        <v>1954394.98</v>
      </c>
      <c r="CW24" s="28">
        <f>시기외!CW24*$G$3+CW23*(1-$G$3)</f>
        <v>-4.767228793439441E-3</v>
      </c>
      <c r="CX24" s="28">
        <f>외인!CX24</f>
        <v>188720.56</v>
      </c>
      <c r="CY24" s="28">
        <f>시기외!CY24*$G$3+CY23*(1-$G$3)</f>
        <v>1.9096812517544119E-3</v>
      </c>
      <c r="CZ24" s="28">
        <f>외인!CZ24</f>
        <v>17080.41</v>
      </c>
      <c r="DA24" s="28">
        <f>시기외!DA24*$G$3+DA23*(1-$G$3)</f>
        <v>1.0643334735009564E-4</v>
      </c>
      <c r="DB24" s="28">
        <f>외인!DB24</f>
        <v>40199.64</v>
      </c>
      <c r="DC24" s="28">
        <f>시기외!DC24*$G$3+DC23*(1-$G$3)</f>
        <v>-9.6485731291100635E-3</v>
      </c>
      <c r="DD24" s="28">
        <f>외인!DD24</f>
        <v>8216.08</v>
      </c>
      <c r="DE24" s="28">
        <f>시기외!DE24*$G$3+DE23*(1-$G$3)</f>
        <v>-7.9757500724930153E-3</v>
      </c>
      <c r="DF24" s="28">
        <f>외인!DF24</f>
        <v>55935.53</v>
      </c>
      <c r="DG24" s="28">
        <f>시기외!DG24*$G$3+DG23*(1-$G$3)</f>
        <v>-6.5576310697631254E-4</v>
      </c>
      <c r="DH24" s="28">
        <f>외인!DH24</f>
        <v>25936.47</v>
      </c>
      <c r="DI24" s="28">
        <f>시기외!DI24*$G$3+DI23*(1-$G$3)</f>
        <v>-1.5233835071347362E-3</v>
      </c>
      <c r="DJ24" s="28">
        <f>외인!DJ24</f>
        <v>560381.79</v>
      </c>
      <c r="DK24" s="28">
        <f>시기외!DK24*$G$3+DK23*(1-$G$3)</f>
        <v>1.2658789330486626E-3</v>
      </c>
      <c r="DL24" s="28">
        <f>외인!DL24</f>
        <v>96346.74</v>
      </c>
      <c r="DM24" s="28">
        <f>시기외!DM24*$G$3+DM23*(1-$G$3)</f>
        <v>-1.120912383683023E-3</v>
      </c>
      <c r="DN24" s="28">
        <f>외인!DN24</f>
        <v>1954394.98</v>
      </c>
      <c r="DO24" s="28">
        <f>시기외!DO24*$G$3+DO23*(1-$G$3)</f>
        <v>-4.767228793439441E-3</v>
      </c>
      <c r="DP24" s="28">
        <f>외인!DP24</f>
        <v>84456.86</v>
      </c>
      <c r="DQ24" s="28">
        <f>시기외!DQ24*$G$3+DQ23*(1-$G$3)</f>
        <v>4.0659794824136021E-3</v>
      </c>
      <c r="DR24" s="28">
        <f>외인!DR24</f>
        <v>39754.19</v>
      </c>
      <c r="DS24" s="28">
        <f>시기외!DS24*$G$3+DS23*(1-$G$3)</f>
        <v>1.0282867291986819E-3</v>
      </c>
      <c r="DT24" s="28">
        <f>외인!DT24</f>
        <v>130688.12</v>
      </c>
      <c r="DU24" s="28">
        <f>시기외!DU24*$G$3+DU23*(1-$G$3)</f>
        <v>-1.5218713612980968E-4</v>
      </c>
      <c r="DV24" s="28">
        <f>외인!DV24</f>
        <v>34108.82</v>
      </c>
      <c r="DW24" s="28">
        <f>시기외!DW24*$G$3+DW23*(1-$G$3)</f>
        <v>3.9176718427922155E-4</v>
      </c>
      <c r="DX24" s="28">
        <f>외인!DX24</f>
        <v>106494.14</v>
      </c>
      <c r="DY24" s="28">
        <f>시기외!DY24*$G$3+DY23*(1-$G$3)</f>
        <v>4.9460458179026133E-3</v>
      </c>
      <c r="DZ24" s="28">
        <f>외인!DZ24</f>
        <v>9559.4500000000007</v>
      </c>
      <c r="EA24" s="28">
        <f>시기외!EA24*$G$3+EA23*(1-$G$3)</f>
        <v>2.9478098383672467E-4</v>
      </c>
      <c r="EB24" s="28">
        <f>외인!EB24</f>
        <v>13392.55</v>
      </c>
      <c r="EC24" s="28">
        <f>시기외!EC24*$G$3+EC23*(1-$G$3)</f>
        <v>-1.7020654526870378E-3</v>
      </c>
      <c r="ED24" s="28">
        <f>외인!ED24</f>
        <v>10485.11</v>
      </c>
      <c r="EE24" s="28">
        <f>시기외!EE24*$G$3+EE23*(1-$G$3)</f>
        <v>2.3240829275992195E-3</v>
      </c>
      <c r="EF24" s="28">
        <f>외인!EF24</f>
        <v>249816.94</v>
      </c>
      <c r="EG24" s="28">
        <f>시기외!EG24*$G$3+EG23*(1-$G$3)</f>
        <v>1.079257626954975E-3</v>
      </c>
      <c r="EH24" s="28">
        <f>외인!EH24</f>
        <v>177743.57</v>
      </c>
      <c r="EI24" s="28">
        <f>시기외!EI24*$G$3+EI23*(1-$G$3)</f>
        <v>2.1617796122047132E-4</v>
      </c>
      <c r="EJ24" s="28">
        <f>외인!EJ24</f>
        <v>91135.65</v>
      </c>
      <c r="EK24" s="28">
        <f>시기외!EK24*$G$3+EK23*(1-$G$3)</f>
        <v>-2.4278631209862558E-4</v>
      </c>
      <c r="EL24" s="28">
        <f>외인!EL24</f>
        <v>36584.519999999997</v>
      </c>
      <c r="EM24" s="28">
        <f>시기외!EM24*$G$3+EM23*(1-$G$3)</f>
        <v>-1.3435189353503292E-3</v>
      </c>
      <c r="EN24" s="28">
        <f>외인!EN24</f>
        <v>39754.19</v>
      </c>
      <c r="EO24" s="28">
        <f>시기외!EO24*$G$3+EO23*(1-$G$3)</f>
        <v>1.0282867291986819E-3</v>
      </c>
      <c r="EP24" s="28">
        <f>외인!EP24</f>
        <v>174659.66</v>
      </c>
      <c r="EQ24" s="28">
        <f>시기외!EQ24*$G$3+EQ23*(1-$G$3)</f>
        <v>-5.0453197447134163E-4</v>
      </c>
      <c r="ER24" s="28">
        <f>외인!ER24</f>
        <v>14614.88</v>
      </c>
      <c r="ES24" s="28">
        <f>시기외!ES24*$G$3+ES23*(1-$G$3)</f>
        <v>4.3267980971753561E-3</v>
      </c>
      <c r="ET24" s="28">
        <f>외인!ET24</f>
        <v>111258.66</v>
      </c>
      <c r="EU24" s="28">
        <f>시기외!EU24*$G$3+EU23*(1-$G$3)</f>
        <v>-7.8694115619194383E-5</v>
      </c>
      <c r="EV24" s="28">
        <f>외인!EV24</f>
        <v>45265.440000000002</v>
      </c>
      <c r="EW24" s="28">
        <f>시기외!EW24*$G$3+EW23*(1-$G$3)</f>
        <v>-7.0430720739565289E-4</v>
      </c>
      <c r="EX24" s="28">
        <f>외인!EX24</f>
        <v>50911.61</v>
      </c>
      <c r="EY24" s="28">
        <f>시기외!EY24*$G$3+EY23*(1-$G$3)</f>
        <v>-8.4795962411234299E-4</v>
      </c>
    </row>
    <row r="25" spans="1:155">
      <c r="A25" s="27">
        <f>외인!A25</f>
        <v>46098</v>
      </c>
      <c r="B25" s="28">
        <f>외인!B25</f>
        <v>4508059.58</v>
      </c>
      <c r="C25" s="28">
        <f>시기외!C25*$G$3+C24*(1-$G$3)</f>
        <v>-2.2214666701553605E-3</v>
      </c>
      <c r="D25" s="28">
        <f>외인!D25</f>
        <v>626444.13</v>
      </c>
      <c r="E25" s="28">
        <f>시기외!E25*$G$3+E24*(1-$G$3)</f>
        <v>2.1483127935493147E-3</v>
      </c>
      <c r="F25" s="28">
        <f>외인!F25</f>
        <v>1934844.53</v>
      </c>
      <c r="G25" s="28">
        <f>시기외!G25*$G$3+G24*(1-$G$3)</f>
        <v>-3.808394762679166E-3</v>
      </c>
      <c r="H25" s="28">
        <f>외인!H25</f>
        <v>273418.68</v>
      </c>
      <c r="I25" s="28">
        <f>시기외!I25*$G$3+I24*(1-$G$3)</f>
        <v>1.2875659645783196E-3</v>
      </c>
      <c r="J25" s="28">
        <f>외인!J25</f>
        <v>39341</v>
      </c>
      <c r="K25" s="28">
        <f>시기외!K25*$G$3+K24*(1-$G$3)</f>
        <v>1.6613619660429924E-3</v>
      </c>
      <c r="L25" s="28">
        <f>외인!L25</f>
        <v>253119.56</v>
      </c>
      <c r="M25" s="28">
        <f>시기외!M25*$G$3+M24*(1-$G$3)</f>
        <v>1.1989025650441742E-3</v>
      </c>
      <c r="N25" s="28">
        <f>외인!N25</f>
        <v>242669.86</v>
      </c>
      <c r="O25" s="28">
        <f>시기외!O25*$G$3+O24*(1-$G$3)</f>
        <v>-2.6575688532502798E-3</v>
      </c>
      <c r="P25" s="28">
        <f>외인!P25</f>
        <v>201143.73</v>
      </c>
      <c r="Q25" s="28">
        <f>시기외!Q25*$G$3+Q24*(1-$G$3)</f>
        <v>1.1791404307433923E-3</v>
      </c>
      <c r="R25" s="28">
        <f>외인!R25</f>
        <v>133139.97</v>
      </c>
      <c r="S25" s="28">
        <f>시기외!S25*$G$3+S24*(1-$G$3)</f>
        <v>-2.362133314974819E-4</v>
      </c>
      <c r="T25" s="28">
        <f>외인!T25</f>
        <v>8266.85</v>
      </c>
      <c r="U25" s="28">
        <f>시기외!U25*$G$3+U24*(1-$G$3)</f>
        <v>-7.5485702139209826E-3</v>
      </c>
      <c r="V25" s="28">
        <f>외인!V25</f>
        <v>105072.57</v>
      </c>
      <c r="W25" s="28">
        <f>시기외!W25*$G$3+W24*(1-$G$3)</f>
        <v>4.3623619284939748E-3</v>
      </c>
      <c r="X25" s="28">
        <f>외인!X25</f>
        <v>1944166.83</v>
      </c>
      <c r="Y25" s="28">
        <f>시기외!Y25*$G$3+Y24*(1-$G$3)</f>
        <v>-4.643114351003925E-3</v>
      </c>
      <c r="Z25" s="28">
        <f>외인!Z25</f>
        <v>46258.91</v>
      </c>
      <c r="AA25" s="28">
        <f>시기외!AA25*$G$3+AA24*(1-$G$3)</f>
        <v>-7.1597985962509793E-4</v>
      </c>
      <c r="AB25" s="28">
        <f>외인!AB25</f>
        <v>198376.03</v>
      </c>
      <c r="AC25" s="28">
        <f>시기외!AC25*$G$3+AC24*(1-$G$3)</f>
        <v>-2.8607443851414864E-4</v>
      </c>
      <c r="AD25" s="28">
        <f>외인!AD25</f>
        <v>19787</v>
      </c>
      <c r="AE25" s="28">
        <f>시기외!AE25*$G$3+AE24*(1-$G$3)</f>
        <v>2.7716993641875408E-4</v>
      </c>
      <c r="AF25" s="28">
        <f>외인!AF25</f>
        <v>24715.360000000001</v>
      </c>
      <c r="AG25" s="28">
        <f>시기외!AG25*$G$3+AG24*(1-$G$3)</f>
        <v>-1.5408431437196615E-3</v>
      </c>
      <c r="AH25" s="28">
        <f>외인!AH25</f>
        <v>205800.35</v>
      </c>
      <c r="AI25" s="28">
        <f>시기외!AI25*$G$3+AI24*(1-$G$3)</f>
        <v>1.358839639317414E-3</v>
      </c>
      <c r="AJ25" s="28">
        <f>외인!AJ25</f>
        <v>116189.35</v>
      </c>
      <c r="AK25" s="28">
        <f>시기외!AK25*$G$3+AK24*(1-$G$3)</f>
        <v>-1.7087584949931393E-3</v>
      </c>
      <c r="AL25" s="28">
        <f>외인!AL25</f>
        <v>87105.61</v>
      </c>
      <c r="AM25" s="28">
        <f>시기외!AM25*$G$3+AM24*(1-$G$3)</f>
        <v>-1.428255064140406E-4</v>
      </c>
      <c r="AN25" s="28">
        <f>외인!AN25</f>
        <v>174687.43</v>
      </c>
      <c r="AO25" s="28">
        <f>시기외!AO25*$G$3+AO24*(1-$G$3)</f>
        <v>-3.5086003909585214E-3</v>
      </c>
      <c r="AP25" s="28">
        <f>외인!AP25</f>
        <v>113249.03</v>
      </c>
      <c r="AQ25" s="28">
        <f>시기외!AQ25*$G$3+AQ24*(1-$G$3)</f>
        <v>-1.2906358815793122E-4</v>
      </c>
      <c r="AR25" s="28">
        <f>외인!AR25</f>
        <v>24533.78</v>
      </c>
      <c r="AS25" s="28">
        <f>시기외!AS25*$G$3+AS24*(1-$G$3)</f>
        <v>-7.671565802454776E-4</v>
      </c>
      <c r="AT25" s="28">
        <f>외인!AT25</f>
        <v>78198.83</v>
      </c>
      <c r="AU25" s="28">
        <f>시기외!AU25*$G$3+AU24*(1-$G$3)</f>
        <v>-3.2466848493507529E-4</v>
      </c>
      <c r="AV25" s="28">
        <f>외인!AV25</f>
        <v>46940.2</v>
      </c>
      <c r="AW25" s="28">
        <f>시기외!AW25*$G$3+AW24*(1-$G$3)</f>
        <v>-7.575865133474496E-4</v>
      </c>
      <c r="AX25" s="28">
        <f>외인!AX25</f>
        <v>55672.07</v>
      </c>
      <c r="AY25" s="28">
        <f>시기외!AY25*$G$3+AY24*(1-$G$3)</f>
        <v>5.8686933615425423E-4</v>
      </c>
      <c r="AZ25" s="28">
        <f>외인!AZ25</f>
        <v>2074670.63</v>
      </c>
      <c r="BA25" s="28">
        <f>시기외!BA25*$G$3+BA24*(1-$G$3)</f>
        <v>-4.1926244394604609E-3</v>
      </c>
      <c r="BB25" s="28">
        <f>외인!BB25</f>
        <v>97710.8</v>
      </c>
      <c r="BC25" s="28">
        <f>시기외!BC25*$G$3+BC24*(1-$G$3)</f>
        <v>-7.9192261451566158E-4</v>
      </c>
      <c r="BD25" s="28">
        <f>외인!BD25</f>
        <v>40950.550000000003</v>
      </c>
      <c r="BE25" s="28">
        <f>시기외!BE25*$G$3+BE24*(1-$G$3)</f>
        <v>-9.0852480376914877E-3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87814.48</v>
      </c>
      <c r="BI25" s="28">
        <f>시기외!BI25*$G$3+BI24*(1-$G$3)</f>
        <v>-2.1173741124210252E-3</v>
      </c>
      <c r="BJ25" s="28">
        <f>외인!BJ25</f>
        <v>111888.47</v>
      </c>
      <c r="BK25" s="28">
        <f>시기외!BK25*$G$3+BK24*(1-$G$3)</f>
        <v>1.410491401759321E-3</v>
      </c>
      <c r="BL25" s="28">
        <f>외인!BL25</f>
        <v>48933.55</v>
      </c>
      <c r="BM25" s="28">
        <f>시기외!BM25*$G$3+BM24*(1-$G$3)</f>
        <v>3.0812857441636806E-5</v>
      </c>
      <c r="BN25" s="28">
        <f>외인!BN25</f>
        <v>44082.3</v>
      </c>
      <c r="BO25" s="28">
        <f>시기외!BO25*$G$3+BO24*(1-$G$3)</f>
        <v>-1.8726343367247527E-3</v>
      </c>
      <c r="BP25" s="28">
        <f>외인!BP25</f>
        <v>65591.960000000006</v>
      </c>
      <c r="BQ25" s="28">
        <f>시기외!BQ25*$G$3+BQ24*(1-$G$3)</f>
        <v>8.5709894703296825E-4</v>
      </c>
      <c r="BR25" s="28">
        <f>외인!BR25</f>
        <v>246322.39</v>
      </c>
      <c r="BS25" s="28">
        <f>시기외!BS25*$G$3+BS24*(1-$G$3)</f>
        <v>1.7490589604820135E-3</v>
      </c>
      <c r="BT25" s="28">
        <f>외인!BT25</f>
        <v>1981027.98</v>
      </c>
      <c r="BU25" s="28">
        <f>시기외!BU25*$G$3+BU24*(1-$G$3)</f>
        <v>-4.5096758799687596E-3</v>
      </c>
      <c r="BV25" s="28">
        <f>외인!BV25</f>
        <v>377045.17</v>
      </c>
      <c r="BW25" s="28">
        <f>시기외!BW25*$G$3+BW24*(1-$G$3)</f>
        <v>-1.1947824101647996E-4</v>
      </c>
      <c r="BX25" s="28">
        <f>외인!BX25</f>
        <v>75481.3</v>
      </c>
      <c r="BY25" s="28">
        <f>시기외!BY25*$G$3+BY24*(1-$G$3)</f>
        <v>-7.7979532878753735E-4</v>
      </c>
      <c r="BZ25" s="28">
        <f>외인!BZ25</f>
        <v>261793.04</v>
      </c>
      <c r="CA25" s="28">
        <f>시기외!CA25*$G$3+CA24*(1-$G$3)</f>
        <v>-2.3881062729703565E-3</v>
      </c>
      <c r="CB25" s="28">
        <f>외인!CB25</f>
        <v>13317.62</v>
      </c>
      <c r="CC25" s="28">
        <f>시기외!CC25*$G$3+CC24*(1-$G$3)</f>
        <v>-7.1165206987312661E-4</v>
      </c>
      <c r="CD25" s="28">
        <f>외인!CD25</f>
        <v>34877.769999999997</v>
      </c>
      <c r="CE25" s="28">
        <f>시기외!CE25*$G$3+CE24*(1-$G$3)</f>
        <v>-1.5614912676974861E-3</v>
      </c>
      <c r="CF25" s="28">
        <f>외인!CF25</f>
        <v>23992.18</v>
      </c>
      <c r="CG25" s="28">
        <f>시기외!CG25*$G$3+CG24*(1-$G$3)</f>
        <v>-1.5533941208230854E-4</v>
      </c>
      <c r="CH25" s="28">
        <f>외인!CH25</f>
        <v>65208.05</v>
      </c>
      <c r="CI25" s="28">
        <f>시기외!CI25*$G$3+CI24*(1-$G$3)</f>
        <v>-1.0648422867436385E-3</v>
      </c>
      <c r="CJ25" s="28">
        <f>외인!CJ25</f>
        <v>390172.61</v>
      </c>
      <c r="CK25" s="28">
        <f>시기외!CK25*$G$3+CK24*(1-$G$3)</f>
        <v>1.4229399358836688E-3</v>
      </c>
      <c r="CL25" s="28">
        <f>외인!CL25</f>
        <v>226551.37</v>
      </c>
      <c r="CM25" s="28">
        <f>시기외!CM25*$G$3+CM24*(1-$G$3)</f>
        <v>-2.3951600369147885E-4</v>
      </c>
      <c r="CN25" s="28">
        <f>외인!CN25</f>
        <v>121094.99</v>
      </c>
      <c r="CO25" s="28">
        <f>시기외!CO25*$G$3+CO24*(1-$G$3)</f>
        <v>-1.0357335907453884E-3</v>
      </c>
      <c r="CP25" s="28">
        <f>외인!CP25</f>
        <v>98328.46</v>
      </c>
      <c r="CQ25" s="28">
        <f>시기외!CQ25*$G$3+CQ24*(1-$G$3)</f>
        <v>-7.5621470831839402E-4</v>
      </c>
      <c r="CR25" s="28">
        <f>외인!CR25</f>
        <v>167096.49</v>
      </c>
      <c r="CS25" s="28">
        <f>시기외!CS25*$G$3+CS24*(1-$G$3)</f>
        <v>-1.445463289795343E-4</v>
      </c>
      <c r="CT25" s="28">
        <f>외인!CT25</f>
        <v>108189.09</v>
      </c>
      <c r="CU25" s="28">
        <f>시기외!CU25*$G$3+CU24*(1-$G$3)</f>
        <v>1.7411242015028508E-3</v>
      </c>
      <c r="CV25" s="28">
        <f>외인!CV25</f>
        <v>1981027.98</v>
      </c>
      <c r="CW25" s="28">
        <f>시기외!CW25*$G$3+CW24*(1-$G$3)</f>
        <v>-4.5096758799687596E-3</v>
      </c>
      <c r="CX25" s="28">
        <f>외인!CX25</f>
        <v>193262.26</v>
      </c>
      <c r="CY25" s="28">
        <f>시기외!CY25*$G$3+CY24*(1-$G$3)</f>
        <v>1.7092246806168152E-3</v>
      </c>
      <c r="CZ25" s="28">
        <f>외인!CZ25</f>
        <v>17190.72</v>
      </c>
      <c r="DA25" s="28">
        <f>시기외!DA25*$G$3+DA24*(1-$G$3)</f>
        <v>-6.3769016237624003E-5</v>
      </c>
      <c r="DB25" s="28">
        <f>외인!DB25</f>
        <v>40950.550000000003</v>
      </c>
      <c r="DC25" s="28">
        <f>시기외!DC25*$G$3+DC24*(1-$G$3)</f>
        <v>-9.0852480376914877E-3</v>
      </c>
      <c r="DD25" s="28">
        <f>외인!DD25</f>
        <v>8266.85</v>
      </c>
      <c r="DE25" s="28">
        <f>시기외!DE25*$G$3+DE24*(1-$G$3)</f>
        <v>-7.5485702139209826E-3</v>
      </c>
      <c r="DF25" s="28">
        <f>외인!DF25</f>
        <v>56833.53</v>
      </c>
      <c r="DG25" s="28">
        <f>시기외!DG25*$G$3+DG24*(1-$G$3)</f>
        <v>-6.9422588399566164E-4</v>
      </c>
      <c r="DH25" s="28">
        <f>외인!DH25</f>
        <v>26602.59</v>
      </c>
      <c r="DI25" s="28">
        <f>시기외!DI25*$G$3+DI24*(1-$G$3)</f>
        <v>-1.6305968305351257E-3</v>
      </c>
      <c r="DJ25" s="28">
        <f>외인!DJ25</f>
        <v>569086.14</v>
      </c>
      <c r="DK25" s="28">
        <f>시기외!DK25*$G$3+DK24*(1-$G$3)</f>
        <v>1.1690590977433573E-3</v>
      </c>
      <c r="DL25" s="28">
        <f>외인!DL25</f>
        <v>96603.56</v>
      </c>
      <c r="DM25" s="28">
        <f>시기외!DM25*$G$3+DM24*(1-$G$3)</f>
        <v>-1.1869676698352211E-3</v>
      </c>
      <c r="DN25" s="28">
        <f>외인!DN25</f>
        <v>1981027.98</v>
      </c>
      <c r="DO25" s="28">
        <f>시기외!DO25*$G$3+DO24*(1-$G$3)</f>
        <v>-4.5096758799687596E-3</v>
      </c>
      <c r="DP25" s="28">
        <f>외인!DP25</f>
        <v>84203.05</v>
      </c>
      <c r="DQ25" s="28">
        <f>시기외!DQ25*$G$3+DQ24*(1-$G$3)</f>
        <v>3.8509192039323141E-3</v>
      </c>
      <c r="DR25" s="28">
        <f>외인!DR25</f>
        <v>41086.06</v>
      </c>
      <c r="DS25" s="28">
        <f>시기외!DS25*$G$3+DS24*(1-$G$3)</f>
        <v>1.0898048455206606E-3</v>
      </c>
      <c r="DT25" s="28">
        <f>외인!DT25</f>
        <v>133139.97</v>
      </c>
      <c r="DU25" s="28">
        <f>시기외!DU25*$G$3+DU24*(1-$G$3)</f>
        <v>-2.362133314974819E-4</v>
      </c>
      <c r="DV25" s="28">
        <f>외인!DV25</f>
        <v>33795.01</v>
      </c>
      <c r="DW25" s="28">
        <f>시기외!DW25*$G$3+DW24*(1-$G$3)</f>
        <v>2.2663262324461227E-4</v>
      </c>
      <c r="DX25" s="28">
        <f>외인!DX25</f>
        <v>105072.57</v>
      </c>
      <c r="DY25" s="28">
        <f>시기외!DY25*$G$3+DY24*(1-$G$3)</f>
        <v>4.3623619284939748E-3</v>
      </c>
      <c r="DZ25" s="28">
        <f>외인!DZ25</f>
        <v>8897.9</v>
      </c>
      <c r="EA25" s="28">
        <f>시기외!EA25*$G$3+EA24*(1-$G$3)</f>
        <v>2.734448490426988E-4</v>
      </c>
      <c r="EB25" s="28">
        <f>외인!EB25</f>
        <v>13428.83</v>
      </c>
      <c r="EC25" s="28">
        <f>시기외!EC25*$G$3+EC24*(1-$G$3)</f>
        <v>-1.7319252139838712E-3</v>
      </c>
      <c r="ED25" s="28">
        <f>외인!ED25</f>
        <v>10643.31</v>
      </c>
      <c r="EE25" s="28">
        <f>시기외!EE25*$G$3+EE24*(1-$G$3)</f>
        <v>1.6250109627329147E-3</v>
      </c>
      <c r="EF25" s="28">
        <f>외인!EF25</f>
        <v>253264.57</v>
      </c>
      <c r="EG25" s="28">
        <f>시기외!EG25*$G$3+EG24*(1-$G$3)</f>
        <v>9.266700928670207E-4</v>
      </c>
      <c r="EH25" s="28">
        <f>외인!EH25</f>
        <v>182119.46</v>
      </c>
      <c r="EI25" s="28">
        <f>시기외!EI25*$G$3+EI24*(1-$G$3)</f>
        <v>1.8476585094899504E-4</v>
      </c>
      <c r="EJ25" s="28">
        <f>외인!EJ25</f>
        <v>93548.69</v>
      </c>
      <c r="EK25" s="28">
        <f>시기외!EK25*$G$3+EK24*(1-$G$3)</f>
        <v>-2.1578326837426678E-4</v>
      </c>
      <c r="EL25" s="28">
        <f>외인!EL25</f>
        <v>37378.89</v>
      </c>
      <c r="EM25" s="28">
        <f>시기외!EM25*$G$3+EM24*(1-$G$3)</f>
        <v>-1.4134945651928597E-3</v>
      </c>
      <c r="EN25" s="28">
        <f>외인!EN25</f>
        <v>41086.06</v>
      </c>
      <c r="EO25" s="28">
        <f>시기외!EO25*$G$3+EO24*(1-$G$3)</f>
        <v>1.0898048455206606E-3</v>
      </c>
      <c r="EP25" s="28">
        <f>외인!EP25</f>
        <v>170506.96</v>
      </c>
      <c r="EQ25" s="28">
        <f>시기외!EQ25*$G$3+EQ24*(1-$G$3)</f>
        <v>-5.0349532158288691E-4</v>
      </c>
      <c r="ER25" s="28">
        <f>외인!ER25</f>
        <v>14367.79</v>
      </c>
      <c r="ES25" s="28">
        <f>시기외!ES25*$G$3+ES24*(1-$G$3)</f>
        <v>3.0539070271081354E-3</v>
      </c>
      <c r="ET25" s="28">
        <f>외인!ET25</f>
        <v>113249.03</v>
      </c>
      <c r="EU25" s="28">
        <f>시기외!EU25*$G$3+EU24*(1-$G$3)</f>
        <v>-1.2906358815793122E-4</v>
      </c>
      <c r="EV25" s="28">
        <f>외인!EV25</f>
        <v>46258.91</v>
      </c>
      <c r="EW25" s="28">
        <f>시기외!EW25*$G$3+EW24*(1-$G$3)</f>
        <v>-7.1597985962509793E-4</v>
      </c>
      <c r="EX25" s="28">
        <f>외인!EX25</f>
        <v>52069.55</v>
      </c>
      <c r="EY25" s="28">
        <f>시기외!EY25*$G$3+EY24*(1-$G$3)</f>
        <v>-8.0031270223260948E-4</v>
      </c>
    </row>
    <row r="26" spans="1:155">
      <c r="A26" s="27">
        <f>외인!A26</f>
        <v>46099</v>
      </c>
      <c r="B26" s="28">
        <f>외인!B26</f>
        <v>4735422.2300000004</v>
      </c>
      <c r="C26" s="28">
        <f>시기외!C26*$G$3+C25*(1-$G$3)</f>
        <v>-2.0726679766611923E-3</v>
      </c>
      <c r="D26" s="28">
        <f>외인!D26</f>
        <v>641114.11</v>
      </c>
      <c r="E26" s="28">
        <f>시기외!E26*$G$3+E25*(1-$G$3)</f>
        <v>1.9242371640939564E-3</v>
      </c>
      <c r="F26" s="28">
        <f>외인!F26</f>
        <v>2052660.09</v>
      </c>
      <c r="G26" s="28">
        <f>시기외!G26*$G$3+G25*(1-$G$3)</f>
        <v>-3.5673767072100524E-3</v>
      </c>
      <c r="H26" s="28">
        <f>외인!H26</f>
        <v>279634.46000000002</v>
      </c>
      <c r="I26" s="28">
        <f>시기외!I26*$G$3+I25*(1-$G$3)</f>
        <v>1.0388370656093831E-3</v>
      </c>
      <c r="J26" s="28">
        <f>외인!J26</f>
        <v>40106.54</v>
      </c>
      <c r="K26" s="28">
        <f>시기외!K26*$G$3+K25*(1-$G$3)</f>
        <v>1.6347634036369574E-3</v>
      </c>
      <c r="L26" s="28">
        <f>외인!L26</f>
        <v>258765.24</v>
      </c>
      <c r="M26" s="28">
        <f>시기외!M26*$G$3+M25*(1-$G$3)</f>
        <v>9.6473226430125877E-4</v>
      </c>
      <c r="N26" s="28">
        <f>외인!N26</f>
        <v>253243.96</v>
      </c>
      <c r="O26" s="28">
        <f>시기외!O26*$G$3+O25*(1-$G$3)</f>
        <v>-2.685665531436344E-3</v>
      </c>
      <c r="P26" s="28">
        <f>외인!P26</f>
        <v>204920.72</v>
      </c>
      <c r="Q26" s="28">
        <f>시기외!Q26*$G$3+Q25*(1-$G$3)</f>
        <v>1.1127370427516505E-3</v>
      </c>
      <c r="R26" s="28">
        <f>외인!R26</f>
        <v>134552.9</v>
      </c>
      <c r="S26" s="28">
        <f>시기외!S26*$G$3+S25*(1-$G$3)</f>
        <v>-3.4434473129876754E-4</v>
      </c>
      <c r="T26" s="28">
        <f>외인!T26</f>
        <v>8435.89</v>
      </c>
      <c r="U26" s="28">
        <f>시기외!U26*$G$3+U25*(1-$G$3)</f>
        <v>-7.0340234559011245E-3</v>
      </c>
      <c r="V26" s="28">
        <f>외인!V26</f>
        <v>110168.1</v>
      </c>
      <c r="W26" s="28">
        <f>시기외!W26*$G$3+W25*(1-$G$3)</f>
        <v>4.0445021372096882E-3</v>
      </c>
      <c r="X26" s="28">
        <f>외인!X26</f>
        <v>2096314.02</v>
      </c>
      <c r="Y26" s="28">
        <f>시기외!Y26*$G$3+Y25*(1-$G$3)</f>
        <v>-4.2901733170013978E-3</v>
      </c>
      <c r="Z26" s="28">
        <f>외인!Z26</f>
        <v>48036.22</v>
      </c>
      <c r="AA26" s="28">
        <f>시기외!AA26*$G$3+AA25*(1-$G$3)</f>
        <v>-7.0710851975863838E-4</v>
      </c>
      <c r="AB26" s="28">
        <f>외인!AB26</f>
        <v>204759.42</v>
      </c>
      <c r="AC26" s="28">
        <f>시기외!AC26*$G$3+AC25*(1-$G$3)</f>
        <v>-2.8563076115348918E-4</v>
      </c>
      <c r="AD26" s="28">
        <f>외인!AD26</f>
        <v>20376.990000000002</v>
      </c>
      <c r="AE26" s="28">
        <f>시기외!AE26*$G$3+AE25*(1-$G$3)</f>
        <v>2.1138080995541158E-4</v>
      </c>
      <c r="AF26" s="28">
        <f>외인!AF26</f>
        <v>24839.53</v>
      </c>
      <c r="AG26" s="28">
        <f>시기외!AG26*$G$3+AG25*(1-$G$3)</f>
        <v>-1.5215375375056987E-3</v>
      </c>
      <c r="AH26" s="28">
        <f>외인!AH26</f>
        <v>207385.67</v>
      </c>
      <c r="AI26" s="28">
        <f>시기외!AI26*$G$3+AI25*(1-$G$3)</f>
        <v>1.3222629955240552E-3</v>
      </c>
      <c r="AJ26" s="28">
        <f>외인!AJ26</f>
        <v>117088.5</v>
      </c>
      <c r="AK26" s="28">
        <f>시기외!AK26*$G$3+AK25*(1-$G$3)</f>
        <v>-1.7696836236171167E-3</v>
      </c>
      <c r="AL26" s="28">
        <f>외인!AL26</f>
        <v>89981.6</v>
      </c>
      <c r="AM26" s="28">
        <f>시기외!AM26*$G$3+AM25*(1-$G$3)</f>
        <v>-2.6549941967503516E-4</v>
      </c>
      <c r="AN26" s="28">
        <f>외인!AN26</f>
        <v>182491.66</v>
      </c>
      <c r="AO26" s="28">
        <f>시기외!AO26*$G$3+AO25*(1-$G$3)</f>
        <v>-3.5158943581244649E-3</v>
      </c>
      <c r="AP26" s="28">
        <f>외인!AP26</f>
        <v>120432.43</v>
      </c>
      <c r="AQ26" s="28">
        <f>시기외!AQ26*$G$3+AQ25*(1-$G$3)</f>
        <v>-1.1304511358052472E-4</v>
      </c>
      <c r="AR26" s="28">
        <f>외인!AR26</f>
        <v>24827.01</v>
      </c>
      <c r="AS26" s="28">
        <f>시기외!AS26*$G$3+AS25*(1-$G$3)</f>
        <v>-7.6391577266647919E-4</v>
      </c>
      <c r="AT26" s="28">
        <f>외인!AT26</f>
        <v>79987.289999999994</v>
      </c>
      <c r="AU26" s="28">
        <f>시기외!AU26*$G$3+AU25*(1-$G$3)</f>
        <v>-3.7931665581288787E-4</v>
      </c>
      <c r="AV26" s="28">
        <f>외인!AV26</f>
        <v>47138.21</v>
      </c>
      <c r="AW26" s="28">
        <f>시기외!AW26*$G$3+AW25*(1-$G$3)</f>
        <v>-8.4981133846028759E-4</v>
      </c>
      <c r="AX26" s="28">
        <f>외인!AX26</f>
        <v>58982.91</v>
      </c>
      <c r="AY26" s="28">
        <f>시기외!AY26*$G$3+AY25*(1-$G$3)</f>
        <v>6.434390665361738E-4</v>
      </c>
      <c r="AZ26" s="28">
        <f>외인!AZ26</f>
        <v>2232191.77</v>
      </c>
      <c r="BA26" s="28">
        <f>시기외!BA26*$G$3+BA25*(1-$G$3)</f>
        <v>-3.8728227722784835E-3</v>
      </c>
      <c r="BB26" s="28">
        <f>외인!BB26</f>
        <v>103635.98</v>
      </c>
      <c r="BC26" s="28">
        <f>시기외!BC26*$G$3+BC25*(1-$G$3)</f>
        <v>-7.4762105749849952E-4</v>
      </c>
      <c r="BD26" s="28">
        <f>외인!BD26</f>
        <v>42212.51</v>
      </c>
      <c r="BE26" s="28">
        <f>시기외!BE26*$G$3+BE25*(1-$G$3)</f>
        <v>-8.4472221106512129E-3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90473.93</v>
      </c>
      <c r="BI26" s="28">
        <f>시기외!BI26*$G$3+BI25*(1-$G$3)</f>
        <v>-1.9086647926481264E-3</v>
      </c>
      <c r="BJ26" s="28">
        <f>외인!BJ26</f>
        <v>116321.02</v>
      </c>
      <c r="BK26" s="28">
        <f>시기외!BK26*$G$3+BK25*(1-$G$3)</f>
        <v>1.0405638044219258E-3</v>
      </c>
      <c r="BL26" s="28">
        <f>외인!BL26</f>
        <v>50540.92</v>
      </c>
      <c r="BM26" s="28">
        <f>시기외!BM26*$G$3+BM25*(1-$G$3)</f>
        <v>-6.1371060304000338E-5</v>
      </c>
      <c r="BN26" s="28">
        <f>외인!BN26</f>
        <v>44963.59</v>
      </c>
      <c r="BO26" s="28">
        <f>시기외!BO26*$G$3+BO25*(1-$G$3)</f>
        <v>-1.8219425188826181E-3</v>
      </c>
      <c r="BP26" s="28">
        <f>외인!BP26</f>
        <v>69326.880000000005</v>
      </c>
      <c r="BQ26" s="28">
        <f>시기외!BQ26*$G$3+BQ25*(1-$G$3)</f>
        <v>9.1589715926712308E-4</v>
      </c>
      <c r="BR26" s="28">
        <f>외인!BR26</f>
        <v>256846.58</v>
      </c>
      <c r="BS26" s="28">
        <f>시기외!BS26*$G$3+BS25*(1-$G$3)</f>
        <v>1.7246259248317444E-3</v>
      </c>
      <c r="BT26" s="28">
        <f>외인!BT26</f>
        <v>2135144.13</v>
      </c>
      <c r="BU26" s="28">
        <f>시기외!BU26*$G$3+BU25*(1-$G$3)</f>
        <v>-4.168648403955184E-3</v>
      </c>
      <c r="BV26" s="28">
        <f>외인!BV26</f>
        <v>388117.16</v>
      </c>
      <c r="BW26" s="28">
        <f>시기외!BW26*$G$3+BW25*(1-$G$3)</f>
        <v>-1.1418171976995135E-4</v>
      </c>
      <c r="BX26" s="28">
        <f>외인!BX26</f>
        <v>76897.2</v>
      </c>
      <c r="BY26" s="28">
        <f>시기외!BY26*$G$3+BY25*(1-$G$3)</f>
        <v>-7.7198877631966245E-4</v>
      </c>
      <c r="BZ26" s="28">
        <f>외인!BZ26</f>
        <v>272473.26</v>
      </c>
      <c r="CA26" s="28">
        <f>시기외!CA26*$G$3+CA25*(1-$G$3)</f>
        <v>-2.4341685296040876E-3</v>
      </c>
      <c r="CB26" s="28">
        <f>외인!CB26</f>
        <v>13292.29</v>
      </c>
      <c r="CC26" s="28">
        <f>시기외!CC26*$G$3+CC25*(1-$G$3)</f>
        <v>-7.3411295625299289E-4</v>
      </c>
      <c r="CD26" s="28">
        <f>외인!CD26</f>
        <v>35061.33</v>
      </c>
      <c r="CE26" s="28">
        <f>시기외!CE26*$G$3+CE25*(1-$G$3)</f>
        <v>-1.6686728504356958E-3</v>
      </c>
      <c r="CF26" s="28">
        <f>외인!CF26</f>
        <v>24231.87</v>
      </c>
      <c r="CG26" s="28">
        <f>시기외!CG26*$G$3+CG25*(1-$G$3)</f>
        <v>-2.2493198540289854E-4</v>
      </c>
      <c r="CH26" s="28">
        <f>외인!CH26</f>
        <v>65769.97</v>
      </c>
      <c r="CI26" s="28">
        <f>시기외!CI26*$G$3+CI25*(1-$G$3)</f>
        <v>-1.0901103251712623E-3</v>
      </c>
      <c r="CJ26" s="28">
        <f>외인!CJ26</f>
        <v>398342.52</v>
      </c>
      <c r="CK26" s="28">
        <f>시기외!CK26*$G$3+CK25*(1-$G$3)</f>
        <v>1.3219683027146138E-3</v>
      </c>
      <c r="CL26" s="28">
        <f>외인!CL26</f>
        <v>233228.72</v>
      </c>
      <c r="CM26" s="28">
        <f>시기외!CM26*$G$3+CM25*(1-$G$3)</f>
        <v>-2.4910379089136068E-4</v>
      </c>
      <c r="CN26" s="28">
        <f>외인!CN26</f>
        <v>125025.63</v>
      </c>
      <c r="CO26" s="28">
        <f>시기외!CO26*$G$3+CO25*(1-$G$3)</f>
        <v>-1.1615666079020073E-3</v>
      </c>
      <c r="CP26" s="28">
        <f>외인!CP26</f>
        <v>104268.91</v>
      </c>
      <c r="CQ26" s="28">
        <f>시기외!CQ26*$G$3+CQ25*(1-$G$3)</f>
        <v>-7.1476228719324973E-4</v>
      </c>
      <c r="CR26" s="28">
        <f>외인!CR26</f>
        <v>168843.31</v>
      </c>
      <c r="CS26" s="28">
        <f>시기외!CS26*$G$3+CS25*(1-$G$3)</f>
        <v>-2.5413920332436935E-4</v>
      </c>
      <c r="CT26" s="28">
        <f>외인!CT26</f>
        <v>112164.91</v>
      </c>
      <c r="CU26" s="28">
        <f>시기외!CU26*$G$3+CU25*(1-$G$3)</f>
        <v>1.6373001951982785E-3</v>
      </c>
      <c r="CV26" s="28">
        <f>외인!CV26</f>
        <v>2135144.13</v>
      </c>
      <c r="CW26" s="28">
        <f>시기외!CW26*$G$3+CW25*(1-$G$3)</f>
        <v>-4.168648403955184E-3</v>
      </c>
      <c r="CX26" s="28">
        <f>외인!CX26</f>
        <v>197463.69</v>
      </c>
      <c r="CY26" s="28">
        <f>시기외!CY26*$G$3+CY25*(1-$G$3)</f>
        <v>1.528098155354948E-3</v>
      </c>
      <c r="CZ26" s="28">
        <f>외인!CZ26</f>
        <v>17649.740000000002</v>
      </c>
      <c r="DA26" s="28">
        <f>시기외!DA26*$G$3+DA25*(1-$G$3)</f>
        <v>-1.4915268275748398E-4</v>
      </c>
      <c r="DB26" s="28">
        <f>외인!DB26</f>
        <v>42212.51</v>
      </c>
      <c r="DC26" s="28">
        <f>시기외!DC26*$G$3+DC25*(1-$G$3)</f>
        <v>-8.4472221106512129E-3</v>
      </c>
      <c r="DD26" s="28">
        <f>외인!DD26</f>
        <v>8435.89</v>
      </c>
      <c r="DE26" s="28">
        <f>시기외!DE26*$G$3+DE25*(1-$G$3)</f>
        <v>-7.0340234559011245E-3</v>
      </c>
      <c r="DF26" s="28">
        <f>외인!DF26</f>
        <v>57875.61</v>
      </c>
      <c r="DG26" s="28">
        <f>시기외!DG26*$G$3+DG25*(1-$G$3)</f>
        <v>-7.1739339085308794E-4</v>
      </c>
      <c r="DH26" s="28">
        <f>외인!DH26</f>
        <v>26751.69</v>
      </c>
      <c r="DI26" s="28">
        <f>시기외!DI26*$G$3+DI25*(1-$G$3)</f>
        <v>-1.7869837079541177E-3</v>
      </c>
      <c r="DJ26" s="28">
        <f>외인!DJ26</f>
        <v>582520.06999999995</v>
      </c>
      <c r="DK26" s="28">
        <f>시기외!DK26*$G$3+DK25*(1-$G$3)</f>
        <v>1.1085810813726117E-3</v>
      </c>
      <c r="DL26" s="28">
        <f>외인!DL26</f>
        <v>99590.86</v>
      </c>
      <c r="DM26" s="28">
        <f>시기외!DM26*$G$3+DM25*(1-$G$3)</f>
        <v>-1.3497736772739924E-3</v>
      </c>
      <c r="DN26" s="28">
        <f>외인!DN26</f>
        <v>2135144.13</v>
      </c>
      <c r="DO26" s="28">
        <f>시기외!DO26*$G$3+DO25*(1-$G$3)</f>
        <v>-4.168648403955184E-3</v>
      </c>
      <c r="DP26" s="28">
        <f>외인!DP26</f>
        <v>85822.96</v>
      </c>
      <c r="DQ26" s="28">
        <f>시기외!DQ26*$G$3+DQ25*(1-$G$3)</f>
        <v>3.8490486134168359E-3</v>
      </c>
      <c r="DR26" s="28">
        <f>외인!DR26</f>
        <v>42003.4</v>
      </c>
      <c r="DS26" s="28">
        <f>시기외!DS26*$G$3+DS25*(1-$G$3)</f>
        <v>1.1141141494970361E-3</v>
      </c>
      <c r="DT26" s="28">
        <f>외인!DT26</f>
        <v>134552.9</v>
      </c>
      <c r="DU26" s="28">
        <f>시기외!DU26*$G$3+DU25*(1-$G$3)</f>
        <v>-3.4434473129876754E-4</v>
      </c>
      <c r="DV26" s="28">
        <f>외인!DV26</f>
        <v>34021.67</v>
      </c>
      <c r="DW26" s="28">
        <f>시기외!DW26*$G$3+DW25*(1-$G$3)</f>
        <v>1.0986517098983525E-4</v>
      </c>
      <c r="DX26" s="28">
        <f>외인!DX26</f>
        <v>110168.1</v>
      </c>
      <c r="DY26" s="28">
        <f>시기외!DY26*$G$3+DY25*(1-$G$3)</f>
        <v>4.0445021372096882E-3</v>
      </c>
      <c r="DZ26" s="28">
        <f>외인!DZ26</f>
        <v>8632.65</v>
      </c>
      <c r="EA26" s="28">
        <f>시기외!EA26*$G$3+EA25*(1-$G$3)</f>
        <v>1.5590431341353861E-5</v>
      </c>
      <c r="EB26" s="28">
        <f>외인!EB26</f>
        <v>13484.94</v>
      </c>
      <c r="EC26" s="28">
        <f>시기외!EC26*$G$3+EC25*(1-$G$3)</f>
        <v>-1.7035538791627895E-3</v>
      </c>
      <c r="ED26" s="28">
        <f>외인!ED26</f>
        <v>10795.61</v>
      </c>
      <c r="EE26" s="28">
        <f>시기외!EE26*$G$3+EE25*(1-$G$3)</f>
        <v>1.0158265463143406E-3</v>
      </c>
      <c r="EF26" s="28">
        <f>외인!EF26</f>
        <v>258058.79</v>
      </c>
      <c r="EG26" s="28">
        <f>시기외!EG26*$G$3+EG25*(1-$G$3)</f>
        <v>7.8205321502030961E-4</v>
      </c>
      <c r="EH26" s="28">
        <f>외인!EH26</f>
        <v>193562.36</v>
      </c>
      <c r="EI26" s="28">
        <f>시기외!EI26*$G$3+EI25*(1-$G$3)</f>
        <v>1.7127466271457312E-4</v>
      </c>
      <c r="EJ26" s="28">
        <f>외인!EJ26</f>
        <v>95470.95</v>
      </c>
      <c r="EK26" s="28">
        <f>시기외!EK26*$G$3+EK25*(1-$G$3)</f>
        <v>-2.132686127133166E-4</v>
      </c>
      <c r="EL26" s="28">
        <f>외인!EL26</f>
        <v>37641.71</v>
      </c>
      <c r="EM26" s="28">
        <f>시기외!EM26*$G$3+EM25*(1-$G$3)</f>
        <v>-1.4990057893905684E-3</v>
      </c>
      <c r="EN26" s="28">
        <f>외인!EN26</f>
        <v>42003.4</v>
      </c>
      <c r="EO26" s="28">
        <f>시기외!EO26*$G$3+EO25*(1-$G$3)</f>
        <v>1.1141141494970361E-3</v>
      </c>
      <c r="EP26" s="28">
        <f>외인!EP26</f>
        <v>170177.17</v>
      </c>
      <c r="EQ26" s="28">
        <f>시기외!EQ26*$G$3+EQ25*(1-$G$3)</f>
        <v>-4.6085853270412471E-4</v>
      </c>
      <c r="ER26" s="28">
        <f>외인!ER26</f>
        <v>15303.2</v>
      </c>
      <c r="ES26" s="28">
        <f>시기외!ES26*$G$3+ES25*(1-$G$3)</f>
        <v>2.4919110368372011E-3</v>
      </c>
      <c r="ET26" s="28">
        <f>외인!ET26</f>
        <v>120432.43</v>
      </c>
      <c r="EU26" s="28">
        <f>시기외!EU26*$G$3+EU25*(1-$G$3)</f>
        <v>-1.1304511358052472E-4</v>
      </c>
      <c r="EV26" s="28">
        <f>외인!EV26</f>
        <v>48036.22</v>
      </c>
      <c r="EW26" s="28">
        <f>시기외!EW26*$G$3+EW25*(1-$G$3)</f>
        <v>-7.0710851975863838E-4</v>
      </c>
      <c r="EX26" s="28">
        <f>외인!EX26</f>
        <v>56232.69</v>
      </c>
      <c r="EY26" s="28">
        <f>시기외!EY26*$G$3+EY25*(1-$G$3)</f>
        <v>-7.3032081134506287E-4</v>
      </c>
    </row>
    <row r="27" spans="1:155">
      <c r="A27" s="27">
        <f>외인!A27</f>
        <v>46100</v>
      </c>
      <c r="B27" s="28">
        <f>외인!B27</f>
        <v>4605320.18</v>
      </c>
      <c r="C27" s="28">
        <f>시기외!C27*$G$3+C26*(1-$G$3)</f>
        <v>-1.9391221140044274E-3</v>
      </c>
      <c r="D27" s="28">
        <f>외인!D27</f>
        <v>629693.94999999995</v>
      </c>
      <c r="E27" s="28">
        <f>시기외!E27*$G$3+E26*(1-$G$3)</f>
        <v>1.7122999323059176E-3</v>
      </c>
      <c r="F27" s="28">
        <f>외인!F27</f>
        <v>1986879.61</v>
      </c>
      <c r="G27" s="28">
        <f>시기외!G27*$G$3+G26*(1-$G$3)</f>
        <v>-3.3344021247880395E-3</v>
      </c>
      <c r="H27" s="28">
        <f>외인!H27</f>
        <v>271695.8</v>
      </c>
      <c r="I27" s="28">
        <f>시기외!I27*$G$3+I26*(1-$G$3)</f>
        <v>8.0646998240922741E-4</v>
      </c>
      <c r="J27" s="28">
        <f>외인!J27</f>
        <v>40103.21</v>
      </c>
      <c r="K27" s="28">
        <f>시기외!K27*$G$3+K26*(1-$G$3)</f>
        <v>1.6503357045475927E-3</v>
      </c>
      <c r="L27" s="28">
        <f>외인!L27</f>
        <v>251476.24</v>
      </c>
      <c r="M27" s="28">
        <f>시기외!M27*$G$3+M26*(1-$G$3)</f>
        <v>7.4891709095373802E-4</v>
      </c>
      <c r="N27" s="28">
        <f>외인!N27</f>
        <v>244344.47</v>
      </c>
      <c r="O27" s="28">
        <f>시기외!O27*$G$3+O26*(1-$G$3)</f>
        <v>-2.7313243504597704E-3</v>
      </c>
      <c r="P27" s="28">
        <f>외인!P27</f>
        <v>200107.94</v>
      </c>
      <c r="Q27" s="28">
        <f>시기외!Q27*$G$3+Q26*(1-$G$3)</f>
        <v>1.0721043361542437E-3</v>
      </c>
      <c r="R27" s="28">
        <f>외인!R27</f>
        <v>131402.84</v>
      </c>
      <c r="S27" s="28">
        <f>시기외!S27*$G$3+S26*(1-$G$3)</f>
        <v>-4.3934359375545531E-4</v>
      </c>
      <c r="T27" s="28">
        <f>외인!T27</f>
        <v>8642.76</v>
      </c>
      <c r="U27" s="28">
        <f>시기외!U27*$G$3+U26*(1-$G$3)</f>
        <v>-6.606061944260176E-3</v>
      </c>
      <c r="V27" s="28">
        <f>외인!V27</f>
        <v>109814.54</v>
      </c>
      <c r="W27" s="28">
        <f>시기외!W27*$G$3+W26*(1-$G$3)</f>
        <v>3.7893546914601283E-3</v>
      </c>
      <c r="X27" s="28">
        <f>외인!X27</f>
        <v>2017721.34</v>
      </c>
      <c r="Y27" s="28">
        <f>시기외!Y27*$G$3+Y26*(1-$G$3)</f>
        <v>-3.9430294570017401E-3</v>
      </c>
      <c r="Z27" s="28">
        <f>외인!Z27</f>
        <v>46644.68</v>
      </c>
      <c r="AA27" s="28">
        <f>시기외!AA27*$G$3+AA26*(1-$G$3)</f>
        <v>-6.9525714141651957E-4</v>
      </c>
      <c r="AB27" s="28">
        <f>외인!AB27</f>
        <v>205316.17</v>
      </c>
      <c r="AC27" s="28">
        <f>시기외!AC27*$G$3+AC26*(1-$G$3)</f>
        <v>-2.6718960429112629E-4</v>
      </c>
      <c r="AD27" s="28">
        <f>외인!AD27</f>
        <v>20336.79</v>
      </c>
      <c r="AE27" s="28">
        <f>시기외!AE27*$G$3+AE26*(1-$G$3)</f>
        <v>1.3788216759494761E-4</v>
      </c>
      <c r="AF27" s="28">
        <f>외인!AF27</f>
        <v>24540.15</v>
      </c>
      <c r="AG27" s="28">
        <f>시기외!AG27*$G$3+AG26*(1-$G$3)</f>
        <v>-1.6124278648505224E-3</v>
      </c>
      <c r="AH27" s="28">
        <f>외인!AH27</f>
        <v>201063.2</v>
      </c>
      <c r="AI27" s="28">
        <f>시기외!AI27*$G$3+AI26*(1-$G$3)</f>
        <v>1.1763208870609221E-3</v>
      </c>
      <c r="AJ27" s="28">
        <f>외인!AJ27</f>
        <v>112849.69</v>
      </c>
      <c r="AK27" s="28">
        <f>시기외!AK27*$G$3+AK26*(1-$G$3)</f>
        <v>-1.9016991172494853E-3</v>
      </c>
      <c r="AL27" s="28">
        <f>외인!AL27</f>
        <v>87340.88</v>
      </c>
      <c r="AM27" s="28">
        <f>시기외!AM27*$G$3+AM26*(1-$G$3)</f>
        <v>-3.7964650851361211E-4</v>
      </c>
      <c r="AN27" s="28">
        <f>외인!AN27</f>
        <v>175942.42</v>
      </c>
      <c r="AO27" s="28">
        <f>시기외!AO27*$G$3+AO26*(1-$G$3)</f>
        <v>-3.5509584551538329E-3</v>
      </c>
      <c r="AP27" s="28">
        <f>외인!AP27</f>
        <v>120620.37</v>
      </c>
      <c r="AQ27" s="28">
        <f>시기외!AQ27*$G$3+AQ26*(1-$G$3)</f>
        <v>-6.6467670633008259E-5</v>
      </c>
      <c r="AR27" s="28">
        <f>외인!AR27</f>
        <v>24293.34</v>
      </c>
      <c r="AS27" s="28">
        <f>시기외!AS27*$G$3+AS26*(1-$G$3)</f>
        <v>-7.336435965710601E-4</v>
      </c>
      <c r="AT27" s="28">
        <f>외인!AT27</f>
        <v>78311.23</v>
      </c>
      <c r="AU27" s="28">
        <f>시기외!AU27*$G$3+AU26*(1-$G$3)</f>
        <v>-4.2604875108227227E-4</v>
      </c>
      <c r="AV27" s="28">
        <f>외인!AV27</f>
        <v>46742.43</v>
      </c>
      <c r="AW27" s="28">
        <f>시기외!AW27*$G$3+AW26*(1-$G$3)</f>
        <v>-1.0023379226600673E-3</v>
      </c>
      <c r="AX27" s="28">
        <f>외인!AX27</f>
        <v>58947.05</v>
      </c>
      <c r="AY27" s="28">
        <f>시기외!AY27*$G$3+AY26*(1-$G$3)</f>
        <v>5.6132037812625071E-4</v>
      </c>
      <c r="AZ27" s="28">
        <f>외인!AZ27</f>
        <v>2154409.7599999998</v>
      </c>
      <c r="BA27" s="28">
        <f>시기외!BA27*$G$3+BA26*(1-$G$3)</f>
        <v>-3.5493990618000507E-3</v>
      </c>
      <c r="BB27" s="28">
        <f>외인!BB27</f>
        <v>101047.28</v>
      </c>
      <c r="BC27" s="28">
        <f>시기외!BC27*$G$3+BC26*(1-$G$3)</f>
        <v>-6.9162594655494691E-4</v>
      </c>
      <c r="BD27" s="28">
        <f>외인!BD27</f>
        <v>41031.4</v>
      </c>
      <c r="BE27" s="28">
        <f>시기외!BE27*$G$3+BE26*(1-$G$3)</f>
        <v>-7.9170385433579901E-3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89843.04</v>
      </c>
      <c r="BI27" s="28">
        <f>시기외!BI27*$G$3+BI26*(1-$G$3)</f>
        <v>-1.7173432700423501E-3</v>
      </c>
      <c r="BJ27" s="28">
        <f>외인!BJ27</f>
        <v>113767.5</v>
      </c>
      <c r="BK27" s="28">
        <f>시기외!BK27*$G$3+BK26*(1-$G$3)</f>
        <v>7.3091191196121585E-4</v>
      </c>
      <c r="BL27" s="28">
        <f>외인!BL27</f>
        <v>48527.91</v>
      </c>
      <c r="BM27" s="28">
        <f>시기외!BM27*$G$3+BM26*(1-$G$3)</f>
        <v>-2.2769274521108727E-4</v>
      </c>
      <c r="BN27" s="28">
        <f>외인!BN27</f>
        <v>43677.87</v>
      </c>
      <c r="BO27" s="28">
        <f>시기외!BO27*$G$3+BO26*(1-$G$3)</f>
        <v>-1.8377848181942602E-3</v>
      </c>
      <c r="BP27" s="28">
        <f>외인!BP27</f>
        <v>69294.179999999993</v>
      </c>
      <c r="BQ27" s="28">
        <f>시기외!BQ27*$G$3+BQ26*(1-$G$3)</f>
        <v>8.5962997576185586E-4</v>
      </c>
      <c r="BR27" s="28">
        <f>외인!BR27</f>
        <v>255372.02</v>
      </c>
      <c r="BS27" s="28">
        <f>시기외!BS27*$G$3+BS26*(1-$G$3)</f>
        <v>1.6941109062387969E-3</v>
      </c>
      <c r="BT27" s="28">
        <f>외인!BT27</f>
        <v>2056394.51</v>
      </c>
      <c r="BU27" s="28">
        <f>시기외!BU27*$G$3+BU26*(1-$G$3)</f>
        <v>-3.833819810734565E-3</v>
      </c>
      <c r="BV27" s="28">
        <f>외인!BV27</f>
        <v>380720.44</v>
      </c>
      <c r="BW27" s="28">
        <f>시기외!BW27*$G$3+BW26*(1-$G$3)</f>
        <v>-2.1447280365782638E-4</v>
      </c>
      <c r="BX27" s="28">
        <f>외인!BX27</f>
        <v>75962.880000000005</v>
      </c>
      <c r="BY27" s="28">
        <f>시기외!BY27*$G$3+BY26*(1-$G$3)</f>
        <v>-7.987733099342507E-4</v>
      </c>
      <c r="BZ27" s="28">
        <f>외인!BZ27</f>
        <v>263283.28999999998</v>
      </c>
      <c r="CA27" s="28">
        <f>시기외!CA27*$G$3+CA26*(1-$G$3)</f>
        <v>-2.4957228717423737E-3</v>
      </c>
      <c r="CB27" s="28">
        <f>외인!CB27</f>
        <v>13208.87</v>
      </c>
      <c r="CC27" s="28">
        <f>시기외!CC27*$G$3+CC26*(1-$G$3)</f>
        <v>-7.8460202237148988E-4</v>
      </c>
      <c r="CD27" s="28">
        <f>외인!CD27</f>
        <v>34233.49</v>
      </c>
      <c r="CE27" s="28">
        <f>시기외!CE27*$G$3+CE26*(1-$G$3)</f>
        <v>-1.8882445052388727E-3</v>
      </c>
      <c r="CF27" s="28">
        <f>외인!CF27</f>
        <v>23850.52</v>
      </c>
      <c r="CG27" s="28">
        <f>시기외!CG27*$G$3+CG26*(1-$G$3)</f>
        <v>-2.3966962567085033E-4</v>
      </c>
      <c r="CH27" s="28">
        <f>외인!CH27</f>
        <v>65173.78</v>
      </c>
      <c r="CI27" s="28">
        <f>시기외!CI27*$G$3+CI26*(1-$G$3)</f>
        <v>-1.161854002291178E-3</v>
      </c>
      <c r="CJ27" s="28">
        <f>외인!CJ27</f>
        <v>389081.12</v>
      </c>
      <c r="CK27" s="28">
        <f>시기외!CK27*$G$3+CK26*(1-$G$3)</f>
        <v>1.2314734336136615E-3</v>
      </c>
      <c r="CL27" s="28">
        <f>외인!CL27</f>
        <v>233502.63</v>
      </c>
      <c r="CM27" s="28">
        <f>시기외!CM27*$G$3+CM26*(1-$G$3)</f>
        <v>-2.4054606657568112E-4</v>
      </c>
      <c r="CN27" s="28">
        <f>외인!CN27</f>
        <v>119599.13</v>
      </c>
      <c r="CO27" s="28">
        <f>시기외!CO27*$G$3+CO26*(1-$G$3)</f>
        <v>-1.2556077009098767E-3</v>
      </c>
      <c r="CP27" s="28">
        <f>외인!CP27</f>
        <v>101654</v>
      </c>
      <c r="CQ27" s="28">
        <f>시기외!CQ27*$G$3+CQ26*(1-$G$3)</f>
        <v>-6.6155460482091586E-4</v>
      </c>
      <c r="CR27" s="28">
        <f>외인!CR27</f>
        <v>163678.16</v>
      </c>
      <c r="CS27" s="28">
        <f>시기외!CS27*$G$3+CS26*(1-$G$3)</f>
        <v>-3.8002444001261409E-4</v>
      </c>
      <c r="CT27" s="28">
        <f>외인!CT27</f>
        <v>114097.31</v>
      </c>
      <c r="CU27" s="28">
        <f>시기외!CU27*$G$3+CU26*(1-$G$3)</f>
        <v>1.7459653675559476E-3</v>
      </c>
      <c r="CV27" s="28">
        <f>외인!CV27</f>
        <v>2056394.51</v>
      </c>
      <c r="CW27" s="28">
        <f>시기외!CW27*$G$3+CW26*(1-$G$3)</f>
        <v>-3.833819810734565E-3</v>
      </c>
      <c r="CX27" s="28">
        <f>외인!CX27</f>
        <v>192324.43</v>
      </c>
      <c r="CY27" s="28">
        <f>시기외!CY27*$G$3+CY26*(1-$G$3)</f>
        <v>1.3510976233728053E-3</v>
      </c>
      <c r="CZ27" s="28">
        <f>외인!CZ27</f>
        <v>17165.54</v>
      </c>
      <c r="DA27" s="28">
        <f>시기외!DA27*$G$3+DA26*(1-$G$3)</f>
        <v>-2.4546844811157301E-4</v>
      </c>
      <c r="DB27" s="28">
        <f>외인!DB27</f>
        <v>41031.4</v>
      </c>
      <c r="DC27" s="28">
        <f>시기외!DC27*$G$3+DC26*(1-$G$3)</f>
        <v>-7.9170385433579901E-3</v>
      </c>
      <c r="DD27" s="28">
        <f>외인!DD27</f>
        <v>8642.76</v>
      </c>
      <c r="DE27" s="28">
        <f>시기외!DE27*$G$3+DE26*(1-$G$3)</f>
        <v>-6.606061944260176E-3</v>
      </c>
      <c r="DF27" s="28">
        <f>외인!DF27</f>
        <v>56577.38</v>
      </c>
      <c r="DG27" s="28">
        <f>시기외!DG27*$G$3+DG26*(1-$G$3)</f>
        <v>-7.5978929185099929E-4</v>
      </c>
      <c r="DH27" s="28">
        <f>외인!DH27</f>
        <v>25950.76</v>
      </c>
      <c r="DI27" s="28">
        <f>시기외!DI27*$G$3+DI26*(1-$G$3)</f>
        <v>-2.0836607100662447E-3</v>
      </c>
      <c r="DJ27" s="28">
        <f>외인!DJ27</f>
        <v>571609.06000000006</v>
      </c>
      <c r="DK27" s="28">
        <f>시기외!DK27*$G$3+DK26*(1-$G$3)</f>
        <v>1.0008974099282803E-3</v>
      </c>
      <c r="DL27" s="28">
        <f>외인!DL27</f>
        <v>95153.49</v>
      </c>
      <c r="DM27" s="28">
        <f>시기외!DM27*$G$3+DM26*(1-$G$3)</f>
        <v>-1.4724715951695915E-3</v>
      </c>
      <c r="DN27" s="28">
        <f>외인!DN27</f>
        <v>2056394.51</v>
      </c>
      <c r="DO27" s="28">
        <f>시기외!DO27*$G$3+DO26*(1-$G$3)</f>
        <v>-3.833819810734565E-3</v>
      </c>
      <c r="DP27" s="28">
        <f>외인!DP27</f>
        <v>84251.87</v>
      </c>
      <c r="DQ27" s="28">
        <f>시기외!DQ27*$G$3+DQ26*(1-$G$3)</f>
        <v>3.9004029689794413E-3</v>
      </c>
      <c r="DR27" s="28">
        <f>외인!DR27</f>
        <v>41850.949999999997</v>
      </c>
      <c r="DS27" s="28">
        <f>시기외!DS27*$G$3+DS26*(1-$G$3)</f>
        <v>1.1253768071217505E-3</v>
      </c>
      <c r="DT27" s="28">
        <f>외인!DT27</f>
        <v>131402.84</v>
      </c>
      <c r="DU27" s="28">
        <f>시기외!DU27*$G$3+DU26*(1-$G$3)</f>
        <v>-4.3934359375545531E-4</v>
      </c>
      <c r="DV27" s="28">
        <f>외인!DV27</f>
        <v>32007.75</v>
      </c>
      <c r="DW27" s="28">
        <f>시기외!DW27*$G$3+DW26*(1-$G$3)</f>
        <v>-1.4221853889119157E-4</v>
      </c>
      <c r="DX27" s="28">
        <f>외인!DX27</f>
        <v>109814.54</v>
      </c>
      <c r="DY27" s="28">
        <f>시기외!DY27*$G$3+DY26*(1-$G$3)</f>
        <v>3.7893546914601283E-3</v>
      </c>
      <c r="DZ27" s="28">
        <f>외인!DZ27</f>
        <v>8850.1299999999992</v>
      </c>
      <c r="EA27" s="28">
        <f>시기외!EA27*$G$3+EA26*(1-$G$3)</f>
        <v>-7.4127626916559478E-4</v>
      </c>
      <c r="EB27" s="28">
        <f>외인!EB27</f>
        <v>13238.1</v>
      </c>
      <c r="EC27" s="28">
        <f>시기외!EC27*$G$3+EC26*(1-$G$3)</f>
        <v>-1.7455101260576531E-3</v>
      </c>
      <c r="ED27" s="28">
        <f>외인!ED27</f>
        <v>10647.13</v>
      </c>
      <c r="EE27" s="28">
        <f>시기외!EE27*$G$3+EE26*(1-$G$3)</f>
        <v>5.4005488177459181E-4</v>
      </c>
      <c r="EF27" s="28">
        <f>외인!EF27</f>
        <v>251565.96</v>
      </c>
      <c r="EG27" s="28">
        <f>시기외!EG27*$G$3+EG26*(1-$G$3)</f>
        <v>6.3550510440191937E-4</v>
      </c>
      <c r="EH27" s="28">
        <f>외인!EH27</f>
        <v>187969.17</v>
      </c>
      <c r="EI27" s="28">
        <f>시기외!EI27*$G$3+EI26*(1-$G$3)</f>
        <v>1.5143123673916082E-4</v>
      </c>
      <c r="EJ27" s="28">
        <f>외인!EJ27</f>
        <v>94449.2</v>
      </c>
      <c r="EK27" s="28">
        <f>시기외!EK27*$G$3+EK26*(1-$G$3)</f>
        <v>-1.9865519179232879E-4</v>
      </c>
      <c r="EL27" s="28">
        <f>외인!EL27</f>
        <v>36827.29</v>
      </c>
      <c r="EM27" s="28">
        <f>시기외!EM27*$G$3+EM26*(1-$G$3)</f>
        <v>-1.696696704816953E-3</v>
      </c>
      <c r="EN27" s="28">
        <f>외인!EN27</f>
        <v>41850.949999999997</v>
      </c>
      <c r="EO27" s="28">
        <f>시기외!EO27*$G$3+EO26*(1-$G$3)</f>
        <v>1.1253768071217505E-3</v>
      </c>
      <c r="EP27" s="28">
        <f>외인!EP27</f>
        <v>168372.38</v>
      </c>
      <c r="EQ27" s="28">
        <f>시기외!EQ27*$G$3+EQ26*(1-$G$3)</f>
        <v>-6.3674475365094576E-4</v>
      </c>
      <c r="ER27" s="28">
        <f>외인!ER27</f>
        <v>14934.74</v>
      </c>
      <c r="ES27" s="28">
        <f>시기외!ES27*$G$3+ES26*(1-$G$3)</f>
        <v>1.8145639107639379E-3</v>
      </c>
      <c r="ET27" s="28">
        <f>외인!ET27</f>
        <v>120620.37</v>
      </c>
      <c r="EU27" s="28">
        <f>시기외!EU27*$G$3+EU26*(1-$G$3)</f>
        <v>-6.6467670633008259E-5</v>
      </c>
      <c r="EV27" s="28">
        <f>외인!EV27</f>
        <v>46644.68</v>
      </c>
      <c r="EW27" s="28">
        <f>시기외!EW27*$G$3+EW26*(1-$G$3)</f>
        <v>-6.9525714141651957E-4</v>
      </c>
      <c r="EX27" s="28">
        <f>외인!EX27</f>
        <v>55009.32</v>
      </c>
      <c r="EY27" s="28">
        <f>시기외!EY27*$G$3+EY26*(1-$G$3)</f>
        <v>-6.4136019425536863E-4</v>
      </c>
    </row>
    <row r="28" spans="1:155">
      <c r="A28" s="27">
        <f>외인!A28</f>
        <v>46101</v>
      </c>
      <c r="B28" s="28">
        <f>외인!B28</f>
        <v>4619727.32</v>
      </c>
      <c r="C28" s="28">
        <f>시기외!C28*$G$3+C27*(1-$G$3)</f>
        <v>-1.8117603335246859E-3</v>
      </c>
      <c r="D28" s="28">
        <f>외인!D28</f>
        <v>641078.36</v>
      </c>
      <c r="E28" s="28">
        <f>시기외!E28*$G$3+E27*(1-$G$3)</f>
        <v>1.5139133179687193E-3</v>
      </c>
      <c r="F28" s="28">
        <f>외인!F28</f>
        <v>1985971.33</v>
      </c>
      <c r="G28" s="28">
        <f>시기외!G28*$G$3+G27*(1-$G$3)</f>
        <v>-3.1512176884320553E-3</v>
      </c>
      <c r="H28" s="28">
        <f>외인!H28</f>
        <v>274958.61</v>
      </c>
      <c r="I28" s="28">
        <f>시기외!I28*$G$3+I27*(1-$G$3)</f>
        <v>7.3034111950982176E-4</v>
      </c>
      <c r="J28" s="28">
        <f>외인!J28</f>
        <v>41023.9</v>
      </c>
      <c r="K28" s="28">
        <f>시기외!K28*$G$3+K27*(1-$G$3)</f>
        <v>1.7531606668170303E-3</v>
      </c>
      <c r="L28" s="28">
        <f>외인!L28</f>
        <v>254345.26</v>
      </c>
      <c r="M28" s="28">
        <f>시기외!M28*$G$3+M27*(1-$G$3)</f>
        <v>6.8219428065014549E-4</v>
      </c>
      <c r="N28" s="28">
        <f>외인!N28</f>
        <v>241792.57</v>
      </c>
      <c r="O28" s="28">
        <f>시기외!O28*$G$3+O27*(1-$G$3)</f>
        <v>-2.8311424058005152E-3</v>
      </c>
      <c r="P28" s="28">
        <f>외인!P28</f>
        <v>202567.15</v>
      </c>
      <c r="Q28" s="28">
        <f>시기외!Q28*$G$3+Q27*(1-$G$3)</f>
        <v>1.0150210723328733E-3</v>
      </c>
      <c r="R28" s="28">
        <f>외인!R28</f>
        <v>132802.97</v>
      </c>
      <c r="S28" s="28">
        <f>시기외!S28*$G$3+S27*(1-$G$3)</f>
        <v>-5.0857110949706526E-4</v>
      </c>
      <c r="T28" s="28">
        <f>외인!T28</f>
        <v>9032.08</v>
      </c>
      <c r="U28" s="28">
        <f>시기외!U28*$G$3+U27*(1-$G$3)</f>
        <v>-6.0010048099245761E-3</v>
      </c>
      <c r="V28" s="28">
        <f>외인!V28</f>
        <v>111731.68</v>
      </c>
      <c r="W28" s="28">
        <f>시기외!W28*$G$3+W27*(1-$G$3)</f>
        <v>3.612680792524736E-3</v>
      </c>
      <c r="X28" s="28">
        <f>외인!X28</f>
        <v>2008669.44</v>
      </c>
      <c r="Y28" s="28">
        <f>시기외!Y28*$G$3+Y27*(1-$G$3)</f>
        <v>-3.6433240489430049E-3</v>
      </c>
      <c r="Z28" s="28">
        <f>외인!Z28</f>
        <v>46743.39</v>
      </c>
      <c r="AA28" s="28">
        <f>시기외!AA28*$G$3+AA27*(1-$G$3)</f>
        <v>-6.7812867372734264E-4</v>
      </c>
      <c r="AB28" s="28">
        <f>외인!AB28</f>
        <v>206885.01</v>
      </c>
      <c r="AC28" s="28">
        <f>시기외!AC28*$G$3+AC27*(1-$G$3)</f>
        <v>-2.3734388756122216E-4</v>
      </c>
      <c r="AD28" s="28">
        <f>외인!AD28</f>
        <v>21197.82</v>
      </c>
      <c r="AE28" s="28">
        <f>시기외!AE28*$G$3+AE27*(1-$G$3)</f>
        <v>2.6136516107716512E-4</v>
      </c>
      <c r="AF28" s="28">
        <f>외인!AF28</f>
        <v>25132.13</v>
      </c>
      <c r="AG28" s="28">
        <f>시기외!AG28*$G$3+AG27*(1-$G$3)</f>
        <v>-1.5226099874368344E-3</v>
      </c>
      <c r="AH28" s="28">
        <f>외인!AH28</f>
        <v>200234.19</v>
      </c>
      <c r="AI28" s="28">
        <f>시기외!AI28*$G$3+AI27*(1-$G$3)</f>
        <v>1.0597944966005261E-3</v>
      </c>
      <c r="AJ28" s="28">
        <f>외인!AJ28</f>
        <v>112788.77</v>
      </c>
      <c r="AK28" s="28">
        <f>시기외!AK28*$G$3+AK27*(1-$G$3)</f>
        <v>-2.1093305682748842E-3</v>
      </c>
      <c r="AL28" s="28">
        <f>외인!AL28</f>
        <v>86848.93</v>
      </c>
      <c r="AM28" s="28">
        <f>시기외!AM28*$G$3+AM27*(1-$G$3)</f>
        <v>-4.6385241764746512E-4</v>
      </c>
      <c r="AN28" s="28">
        <f>외인!AN28</f>
        <v>174257.55</v>
      </c>
      <c r="AO28" s="28">
        <f>시기외!AO28*$G$3+AO27*(1-$G$3)</f>
        <v>-3.6600769237454464E-3</v>
      </c>
      <c r="AP28" s="28">
        <f>외인!AP28</f>
        <v>122667.16</v>
      </c>
      <c r="AQ28" s="28">
        <f>시기외!AQ28*$G$3+AQ27*(1-$G$3)</f>
        <v>1.3437443026598941E-5</v>
      </c>
      <c r="AR28" s="28">
        <f>외인!AR28</f>
        <v>25119.56</v>
      </c>
      <c r="AS28" s="28">
        <f>시기외!AS28*$G$3+AS27*(1-$G$3)</f>
        <v>-5.3427467526274714E-4</v>
      </c>
      <c r="AT28" s="28">
        <f>외인!AT28</f>
        <v>79860.7</v>
      </c>
      <c r="AU28" s="28">
        <f>시기외!AU28*$G$3+AU27*(1-$G$3)</f>
        <v>-3.9485132532805176E-4</v>
      </c>
      <c r="AV28" s="28">
        <f>외인!AV28</f>
        <v>48441.19</v>
      </c>
      <c r="AW28" s="28">
        <f>시기외!AW28*$G$3+AW27*(1-$G$3)</f>
        <v>-1.0546740964123796E-3</v>
      </c>
      <c r="AX28" s="28">
        <f>외인!AX28</f>
        <v>62146.239999999998</v>
      </c>
      <c r="AY28" s="28">
        <f>시기외!AY28*$G$3+AY27*(1-$G$3)</f>
        <v>4.581063021661536E-4</v>
      </c>
      <c r="AZ28" s="28">
        <f>외인!AZ28</f>
        <v>2144818.56</v>
      </c>
      <c r="BA28" s="28">
        <f>시기외!BA28*$G$3+BA27*(1-$G$3)</f>
        <v>-3.270897148364078E-3</v>
      </c>
      <c r="BB28" s="28">
        <f>외인!BB28</f>
        <v>101515.82</v>
      </c>
      <c r="BC28" s="28">
        <f>시기외!BC28*$G$3+BC27*(1-$G$3)</f>
        <v>-6.225391228185074E-4</v>
      </c>
      <c r="BD28" s="28">
        <f>외인!BD28</f>
        <v>42191.26</v>
      </c>
      <c r="BE28" s="28">
        <f>시기외!BE28*$G$3+BE27*(1-$G$3)</f>
        <v>-7.3756418240113969E-3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93953.05</v>
      </c>
      <c r="BI28" s="28">
        <f>시기외!BI28*$G$3+BI27*(1-$G$3)</f>
        <v>-1.267962287364022E-3</v>
      </c>
      <c r="BJ28" s="28">
        <f>외인!BJ28</f>
        <v>115217.49</v>
      </c>
      <c r="BK28" s="28">
        <f>시기외!BK28*$G$3+BK27*(1-$G$3)</f>
        <v>6.8305148542915461E-4</v>
      </c>
      <c r="BL28" s="28">
        <f>외인!BL28</f>
        <v>48132.12</v>
      </c>
      <c r="BM28" s="28">
        <f>시기외!BM28*$G$3+BM27*(1-$G$3)</f>
        <v>-3.7252659846268282E-4</v>
      </c>
      <c r="BN28" s="28">
        <f>외인!BN28</f>
        <v>44746.1</v>
      </c>
      <c r="BO28" s="28">
        <f>시기외!BO28*$G$3+BO27*(1-$G$3)</f>
        <v>-1.7735148623629726E-3</v>
      </c>
      <c r="BP28" s="28">
        <f>외인!BP28</f>
        <v>72932.31</v>
      </c>
      <c r="BQ28" s="28">
        <f>시기외!BQ28*$G$3+BQ27*(1-$G$3)</f>
        <v>7.7395459135906109E-4</v>
      </c>
      <c r="BR28" s="28">
        <f>외인!BR28</f>
        <v>259119.75</v>
      </c>
      <c r="BS28" s="28">
        <f>시기외!BS28*$G$3+BS27*(1-$G$3)</f>
        <v>1.6837460161039887E-3</v>
      </c>
      <c r="BT28" s="28">
        <f>외인!BT28</f>
        <v>2047815.49</v>
      </c>
      <c r="BU28" s="28">
        <f>시기외!BU28*$G$3+BU27*(1-$G$3)</f>
        <v>-3.5441291575085132E-3</v>
      </c>
      <c r="BV28" s="28">
        <f>외인!BV28</f>
        <v>378604.25</v>
      </c>
      <c r="BW28" s="28">
        <f>시기외!BW28*$G$3+BW27*(1-$G$3)</f>
        <v>-3.4274310271621358E-4</v>
      </c>
      <c r="BX28" s="28">
        <f>외인!BX28</f>
        <v>77581.45</v>
      </c>
      <c r="BY28" s="28">
        <f>시기외!BY28*$G$3+BY27*(1-$G$3)</f>
        <v>-6.9492069548506019E-4</v>
      </c>
      <c r="BZ28" s="28">
        <f>외인!BZ28</f>
        <v>261106.48</v>
      </c>
      <c r="CA28" s="28">
        <f>시기외!CA28*$G$3+CA27*(1-$G$3)</f>
        <v>-2.5965815643918268E-3</v>
      </c>
      <c r="CB28" s="28">
        <f>외인!CB28</f>
        <v>13309.33</v>
      </c>
      <c r="CC28" s="28">
        <f>시기외!CC28*$G$3+CC27*(1-$G$3)</f>
        <v>-7.9165623708592095E-4</v>
      </c>
      <c r="CD28" s="28">
        <f>외인!CD28</f>
        <v>33997.75</v>
      </c>
      <c r="CE28" s="28">
        <f>시기외!CE28*$G$3+CE27*(1-$G$3)</f>
        <v>-2.2349426889629377E-3</v>
      </c>
      <c r="CF28" s="28">
        <f>외인!CF28</f>
        <v>24641.49</v>
      </c>
      <c r="CG28" s="28">
        <f>시기외!CG28*$G$3+CG27*(1-$G$3)</f>
        <v>-1.2779622995500985E-4</v>
      </c>
      <c r="CH28" s="28">
        <f>외인!CH28</f>
        <v>66931.509999999995</v>
      </c>
      <c r="CI28" s="28">
        <f>시기외!CI28*$G$3+CI27*(1-$G$3)</f>
        <v>-1.1612955068061644E-3</v>
      </c>
      <c r="CJ28" s="28">
        <f>외인!CJ28</f>
        <v>398089.82</v>
      </c>
      <c r="CK28" s="28">
        <f>시기외!CK28*$G$3+CK27*(1-$G$3)</f>
        <v>1.1267274768451438E-3</v>
      </c>
      <c r="CL28" s="28">
        <f>외인!CL28</f>
        <v>235091.39</v>
      </c>
      <c r="CM28" s="28">
        <f>시기외!CM28*$G$3+CM27*(1-$G$3)</f>
        <v>-2.198668559014646E-4</v>
      </c>
      <c r="CN28" s="28">
        <f>외인!CN28</f>
        <v>122510.79</v>
      </c>
      <c r="CO28" s="28">
        <f>시기외!CO28*$G$3+CO27*(1-$G$3)</f>
        <v>-1.2513417175604659E-3</v>
      </c>
      <c r="CP28" s="28">
        <f>외인!CP28</f>
        <v>102141.46</v>
      </c>
      <c r="CQ28" s="28">
        <f>시기외!CQ28*$G$3+CQ27*(1-$G$3)</f>
        <v>-5.9486992449755266E-4</v>
      </c>
      <c r="CR28" s="28">
        <f>외인!CR28</f>
        <v>165276.13</v>
      </c>
      <c r="CS28" s="28">
        <f>시기외!CS28*$G$3+CS27*(1-$G$3)</f>
        <v>-5.0558357695930291E-4</v>
      </c>
      <c r="CT28" s="28">
        <f>외인!CT28</f>
        <v>114559.91</v>
      </c>
      <c r="CU28" s="28">
        <f>시기외!CU28*$G$3+CU27*(1-$G$3)</f>
        <v>1.8744456856381818E-3</v>
      </c>
      <c r="CV28" s="28">
        <f>외인!CV28</f>
        <v>2047815.49</v>
      </c>
      <c r="CW28" s="28">
        <f>시기외!CW28*$G$3+CW27*(1-$G$3)</f>
        <v>-3.5441291575085132E-3</v>
      </c>
      <c r="CX28" s="28">
        <f>외인!CX28</f>
        <v>194071.94</v>
      </c>
      <c r="CY28" s="28">
        <f>시기외!CY28*$G$3+CY27*(1-$G$3)</f>
        <v>1.2269893361754375E-3</v>
      </c>
      <c r="CZ28" s="28">
        <f>외인!CZ28</f>
        <v>17435.419999999998</v>
      </c>
      <c r="DA28" s="28">
        <f>시기외!DA28*$G$3+DA27*(1-$G$3)</f>
        <v>-2.3051444668665972E-4</v>
      </c>
      <c r="DB28" s="28">
        <f>외인!DB28</f>
        <v>42191.26</v>
      </c>
      <c r="DC28" s="28">
        <f>시기외!DC28*$G$3+DC27*(1-$G$3)</f>
        <v>-7.3756418240113969E-3</v>
      </c>
      <c r="DD28" s="28">
        <f>외인!DD28</f>
        <v>9032.08</v>
      </c>
      <c r="DE28" s="28">
        <f>시기외!DE28*$G$3+DE27*(1-$G$3)</f>
        <v>-6.0010048099245761E-3</v>
      </c>
      <c r="DF28" s="28">
        <f>외인!DF28</f>
        <v>57891.39</v>
      </c>
      <c r="DG28" s="28">
        <f>시기외!DG28*$G$3+DG27*(1-$G$3)</f>
        <v>-6.4996005342728255E-4</v>
      </c>
      <c r="DH28" s="28">
        <f>외인!DH28</f>
        <v>25584.25</v>
      </c>
      <c r="DI28" s="28">
        <f>시기외!DI28*$G$3+DI27*(1-$G$3)</f>
        <v>-2.5638493778729001E-3</v>
      </c>
      <c r="DJ28" s="28">
        <f>외인!DJ28</f>
        <v>574397.02</v>
      </c>
      <c r="DK28" s="28">
        <f>시기외!DK28*$G$3+DK27*(1-$G$3)</f>
        <v>9.4725758640632851E-4</v>
      </c>
      <c r="DL28" s="28">
        <f>외인!DL28</f>
        <v>97952.01</v>
      </c>
      <c r="DM28" s="28">
        <f>시기외!DM28*$G$3+DM27*(1-$G$3)</f>
        <v>-1.4787849268187534E-3</v>
      </c>
      <c r="DN28" s="28">
        <f>외인!DN28</f>
        <v>2047815.49</v>
      </c>
      <c r="DO28" s="28">
        <f>시기외!DO28*$G$3+DO27*(1-$G$3)</f>
        <v>-3.5441291575085132E-3</v>
      </c>
      <c r="DP28" s="28">
        <f>외인!DP28</f>
        <v>84775.65</v>
      </c>
      <c r="DQ28" s="28">
        <f>시기외!DQ28*$G$3+DQ27*(1-$G$3)</f>
        <v>3.7830831201635224E-3</v>
      </c>
      <c r="DR28" s="28">
        <f>외인!DR28</f>
        <v>42739.72</v>
      </c>
      <c r="DS28" s="28">
        <f>시기외!DS28*$G$3+DS27*(1-$G$3)</f>
        <v>1.2127648739790877E-3</v>
      </c>
      <c r="DT28" s="28">
        <f>외인!DT28</f>
        <v>132802.97</v>
      </c>
      <c r="DU28" s="28">
        <f>시기외!DU28*$G$3+DU27*(1-$G$3)</f>
        <v>-5.0857110949706526E-4</v>
      </c>
      <c r="DV28" s="28">
        <f>외인!DV28</f>
        <v>32203.919999999998</v>
      </c>
      <c r="DW28" s="28">
        <f>시기외!DW28*$G$3+DW27*(1-$G$3)</f>
        <v>-5.003530065125503E-4</v>
      </c>
      <c r="DX28" s="28">
        <f>외인!DX28</f>
        <v>111731.68</v>
      </c>
      <c r="DY28" s="28">
        <f>시기외!DY28*$G$3+DY27*(1-$G$3)</f>
        <v>3.612680792524736E-3</v>
      </c>
      <c r="DZ28" s="28">
        <f>외인!DZ28</f>
        <v>9238.33</v>
      </c>
      <c r="EA28" s="28">
        <f>시기외!EA28*$G$3+EA27*(1-$G$3)</f>
        <v>-1.2671196260900879E-3</v>
      </c>
      <c r="EB28" s="28">
        <f>외인!EB28</f>
        <v>13358.38</v>
      </c>
      <c r="EC28" s="28">
        <f>시기외!EC28*$G$3+EC27*(1-$G$3)</f>
        <v>-1.7807373541667277E-3</v>
      </c>
      <c r="ED28" s="28">
        <f>외인!ED28</f>
        <v>10787.5</v>
      </c>
      <c r="EE28" s="28">
        <f>시기외!EE28*$G$3+EE27*(1-$G$3)</f>
        <v>3.0119239836431141E-4</v>
      </c>
      <c r="EF28" s="28">
        <f>외인!EF28</f>
        <v>259308.97</v>
      </c>
      <c r="EG28" s="28">
        <f>시기외!EG28*$G$3+EG27*(1-$G$3)</f>
        <v>5.1655300557522171E-4</v>
      </c>
      <c r="EH28" s="28">
        <f>외인!EH28</f>
        <v>190648.52</v>
      </c>
      <c r="EI28" s="28">
        <f>시기외!EI28*$G$3+EI27*(1-$G$3)</f>
        <v>1.4270851799101414E-4</v>
      </c>
      <c r="EJ28" s="28">
        <f>외인!EJ28</f>
        <v>97043.87</v>
      </c>
      <c r="EK28" s="28">
        <f>시기외!EK28*$G$3+EK27*(1-$G$3)</f>
        <v>-1.0192286695735519E-4</v>
      </c>
      <c r="EL28" s="28">
        <f>외인!EL28</f>
        <v>36603.74</v>
      </c>
      <c r="EM28" s="28">
        <f>시기외!EM28*$G$3+EM27*(1-$G$3)</f>
        <v>-2.0111647830698422E-3</v>
      </c>
      <c r="EN28" s="28">
        <f>외인!EN28</f>
        <v>42739.72</v>
      </c>
      <c r="EO28" s="28">
        <f>시기외!EO28*$G$3+EO27*(1-$G$3)</f>
        <v>1.2127648739790877E-3</v>
      </c>
      <c r="EP28" s="28">
        <f>외인!EP28</f>
        <v>162341.9</v>
      </c>
      <c r="EQ28" s="28">
        <f>시기외!EQ28*$G$3+EQ27*(1-$G$3)</f>
        <v>-9.3724892593921789E-4</v>
      </c>
      <c r="ER28" s="28">
        <f>외인!ER28</f>
        <v>14757.65</v>
      </c>
      <c r="ES28" s="28">
        <f>시기외!ES28*$G$3+ES27*(1-$G$3)</f>
        <v>2.5098715893147132E-4</v>
      </c>
      <c r="ET28" s="28">
        <f>외인!ET28</f>
        <v>122667.16</v>
      </c>
      <c r="EU28" s="28">
        <f>시기외!EU28*$G$3+EU27*(1-$G$3)</f>
        <v>1.3437443026598941E-5</v>
      </c>
      <c r="EV28" s="28">
        <f>외인!EV28</f>
        <v>46743.39</v>
      </c>
      <c r="EW28" s="28">
        <f>시기외!EW28*$G$3+EW27*(1-$G$3)</f>
        <v>-6.7812867372734264E-4</v>
      </c>
      <c r="EX28" s="28">
        <f>외인!EX28</f>
        <v>55398.07</v>
      </c>
      <c r="EY28" s="28">
        <f>시기외!EY28*$G$3+EY27*(1-$G$3)</f>
        <v>-5.3225074140957854E-4</v>
      </c>
    </row>
    <row r="29" spans="1:155">
      <c r="A29" s="27">
        <f>외인!A29</f>
        <v>46104</v>
      </c>
      <c r="B29" s="28">
        <f>외인!B29</f>
        <v>4319780.03</v>
      </c>
      <c r="C29" s="28">
        <f>시기외!C29*$G$3+C28*(1-$G$3)</f>
        <v>-1.8104506627925575E-3</v>
      </c>
      <c r="D29" s="28">
        <f>외인!D29</f>
        <v>605533.06999999995</v>
      </c>
      <c r="E29" s="28">
        <f>시기외!E29*$G$3+E28*(1-$G$3)</f>
        <v>1.3519483339412928E-3</v>
      </c>
      <c r="F29" s="28">
        <f>외인!F29</f>
        <v>1858543.34</v>
      </c>
      <c r="G29" s="28">
        <f>시기외!G29*$G$3+G28*(1-$G$3)</f>
        <v>-3.1117784125445054E-3</v>
      </c>
      <c r="H29" s="28">
        <f>외인!H29</f>
        <v>259025.12</v>
      </c>
      <c r="I29" s="28">
        <f>시기외!I29*$G$3+I28*(1-$G$3)</f>
        <v>6.2098330149216996E-4</v>
      </c>
      <c r="J29" s="28">
        <f>외인!J29</f>
        <v>38832.33</v>
      </c>
      <c r="K29" s="28">
        <f>시기외!K29*$G$3+K28*(1-$G$3)</f>
        <v>1.9442589498296853E-3</v>
      </c>
      <c r="L29" s="28">
        <f>외인!L29</f>
        <v>239395.1</v>
      </c>
      <c r="M29" s="28">
        <f>시기외!M29*$G$3+M28*(1-$G$3)</f>
        <v>5.7291453904595706E-4</v>
      </c>
      <c r="N29" s="28">
        <f>외인!N29</f>
        <v>228919.28</v>
      </c>
      <c r="O29" s="28">
        <f>시기외!O29*$G$3+O28*(1-$G$3)</f>
        <v>-2.975753275683681E-3</v>
      </c>
      <c r="P29" s="28">
        <f>외인!P29</f>
        <v>190031.07</v>
      </c>
      <c r="Q29" s="28">
        <f>시기외!Q29*$G$3+Q28*(1-$G$3)</f>
        <v>9.1640345994163197E-4</v>
      </c>
      <c r="R29" s="28">
        <f>외인!R29</f>
        <v>124635.94</v>
      </c>
      <c r="S29" s="28">
        <f>시기외!S29*$G$3+S28*(1-$G$3)</f>
        <v>-6.2394937555145164E-4</v>
      </c>
      <c r="T29" s="28">
        <f>외인!T29</f>
        <v>8644.18</v>
      </c>
      <c r="U29" s="28">
        <f>시기외!U29*$G$3+U28*(1-$G$3)</f>
        <v>-5.4993290880721267E-3</v>
      </c>
      <c r="V29" s="28">
        <f>외인!V29</f>
        <v>105829.59</v>
      </c>
      <c r="W29" s="28">
        <f>시기외!W29*$G$3+W28*(1-$G$3)</f>
        <v>3.4338968471735922E-3</v>
      </c>
      <c r="X29" s="28">
        <f>외인!X29</f>
        <v>1873058.96</v>
      </c>
      <c r="Y29" s="28">
        <f>시기외!Y29*$G$3+Y28*(1-$G$3)</f>
        <v>-3.5513659085441699E-3</v>
      </c>
      <c r="Z29" s="28">
        <f>외인!Z29</f>
        <v>44651.57</v>
      </c>
      <c r="AA29" s="28">
        <f>시기외!AA29*$G$3+AA28*(1-$G$3)</f>
        <v>-6.8002067315520306E-4</v>
      </c>
      <c r="AB29" s="28">
        <f>외인!AB29</f>
        <v>193188.58</v>
      </c>
      <c r="AC29" s="28">
        <f>시기외!AC29*$G$3+AC28*(1-$G$3)</f>
        <v>-2.4363130444697827E-4</v>
      </c>
      <c r="AD29" s="28">
        <f>외인!AD29</f>
        <v>19622.490000000002</v>
      </c>
      <c r="AE29" s="28">
        <f>시기외!AE29*$G$3+AE28*(1-$G$3)</f>
        <v>1.8602215279249124E-4</v>
      </c>
      <c r="AF29" s="28">
        <f>외인!AF29</f>
        <v>23582.31</v>
      </c>
      <c r="AG29" s="28">
        <f>시기외!AG29*$G$3+AG28*(1-$G$3)</f>
        <v>-1.472425915113974E-3</v>
      </c>
      <c r="AH29" s="28">
        <f>외인!AH29</f>
        <v>182680.86</v>
      </c>
      <c r="AI29" s="28">
        <f>시기외!AI29*$G$3+AI28*(1-$G$3)</f>
        <v>8.7875253365983996E-4</v>
      </c>
      <c r="AJ29" s="28">
        <f>외인!AJ29</f>
        <v>105248.28</v>
      </c>
      <c r="AK29" s="28">
        <f>시기외!AK29*$G$3+AK28*(1-$G$3)</f>
        <v>-2.4007519477361856E-3</v>
      </c>
      <c r="AL29" s="28">
        <f>외인!AL29</f>
        <v>82508.44</v>
      </c>
      <c r="AM29" s="28">
        <f>시기외!AM29*$G$3+AM28*(1-$G$3)</f>
        <v>-5.1879473010770969E-4</v>
      </c>
      <c r="AN29" s="28">
        <f>외인!AN29</f>
        <v>164949.69</v>
      </c>
      <c r="AO29" s="28">
        <f>시기외!AO29*$G$3+AO28*(1-$G$3)</f>
        <v>-3.841807507241916E-3</v>
      </c>
      <c r="AP29" s="28">
        <f>외인!AP29</f>
        <v>115154.45</v>
      </c>
      <c r="AQ29" s="28">
        <f>시기외!AQ29*$G$3+AQ28*(1-$G$3)</f>
        <v>7.3468006898354672E-5</v>
      </c>
      <c r="AR29" s="28">
        <f>외인!AR29</f>
        <v>23649.53</v>
      </c>
      <c r="AS29" s="28">
        <f>시기외!AS29*$G$3+AS28*(1-$G$3)</f>
        <v>-5.2924648055673507E-4</v>
      </c>
      <c r="AT29" s="28">
        <f>외인!AT29</f>
        <v>75018.259999999995</v>
      </c>
      <c r="AU29" s="28">
        <f>시기외!AU29*$G$3+AU28*(1-$G$3)</f>
        <v>-4.2353465361243722E-4</v>
      </c>
      <c r="AV29" s="28">
        <f>외인!AV29</f>
        <v>46608.91</v>
      </c>
      <c r="AW29" s="28">
        <f>시기외!AW29*$G$3+AW28*(1-$G$3)</f>
        <v>-1.0811080661325136E-3</v>
      </c>
      <c r="AX29" s="28">
        <f>외인!AX29</f>
        <v>58949.77</v>
      </c>
      <c r="AY29" s="28">
        <f>시기외!AY29*$G$3+AY28*(1-$G$3)</f>
        <v>-1.6428595052583081E-5</v>
      </c>
      <c r="AZ29" s="28">
        <f>외인!AZ29</f>
        <v>1999863</v>
      </c>
      <c r="BA29" s="28">
        <f>시기외!BA29*$G$3+BA28*(1-$G$3)</f>
        <v>-3.1913199868167036E-3</v>
      </c>
      <c r="BB29" s="28">
        <f>외인!BB29</f>
        <v>96012.6</v>
      </c>
      <c r="BC29" s="28">
        <f>시기외!BC29*$G$3+BC28*(1-$G$3)</f>
        <v>-5.7201982771709734E-4</v>
      </c>
      <c r="BD29" s="28">
        <f>외인!BD29</f>
        <v>39169.910000000003</v>
      </c>
      <c r="BE29" s="28">
        <f>시기외!BE29*$G$3+BE28*(1-$G$3)</f>
        <v>-6.9321925379371247E-3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87951.73</v>
      </c>
      <c r="BI29" s="28">
        <f>시기외!BI29*$G$3+BI28*(1-$G$3)</f>
        <v>-9.4120942236474987E-4</v>
      </c>
      <c r="BJ29" s="28">
        <f>외인!BJ29</f>
        <v>108756.03</v>
      </c>
      <c r="BK29" s="28">
        <f>시기외!BK29*$G$3+BK28*(1-$G$3)</f>
        <v>6.4181343631379356E-4</v>
      </c>
      <c r="BL29" s="28">
        <f>외인!BL29</f>
        <v>45392.79</v>
      </c>
      <c r="BM29" s="28">
        <f>시기외!BM29*$G$3+BM28*(1-$G$3)</f>
        <v>-5.3713093866503668E-4</v>
      </c>
      <c r="BN29" s="28">
        <f>외인!BN29</f>
        <v>42234.26</v>
      </c>
      <c r="BO29" s="28">
        <f>시기외!BO29*$G$3+BO28*(1-$G$3)</f>
        <v>-1.8313526044289987E-3</v>
      </c>
      <c r="BP29" s="28">
        <f>외인!BP29</f>
        <v>69250.3</v>
      </c>
      <c r="BQ29" s="28">
        <f>시기외!BQ29*$G$3+BQ28*(1-$G$3)</f>
        <v>3.5763700713467149E-4</v>
      </c>
      <c r="BR29" s="28">
        <f>외인!BR29</f>
        <v>241338.65</v>
      </c>
      <c r="BS29" s="28">
        <f>시기외!BS29*$G$3+BS28*(1-$G$3)</f>
        <v>1.6094219965021139E-3</v>
      </c>
      <c r="BT29" s="28">
        <f>외인!BT29</f>
        <v>1909907.03</v>
      </c>
      <c r="BU29" s="28">
        <f>시기외!BU29*$G$3+BU28*(1-$G$3)</f>
        <v>-3.4577671026030728E-3</v>
      </c>
      <c r="BV29" s="28">
        <f>외인!BV29</f>
        <v>353489.99</v>
      </c>
      <c r="BW29" s="28">
        <f>시기외!BW29*$G$3+BW28*(1-$G$3)</f>
        <v>-5.0030505696902188E-4</v>
      </c>
      <c r="BX29" s="28">
        <f>외인!BX29</f>
        <v>72954.460000000006</v>
      </c>
      <c r="BY29" s="28">
        <f>시기외!BY29*$G$3+BY28*(1-$G$3)</f>
        <v>-6.6849369280731969E-4</v>
      </c>
      <c r="BZ29" s="28">
        <f>외인!BZ29</f>
        <v>247458.14</v>
      </c>
      <c r="CA29" s="28">
        <f>시기외!CA29*$G$3+CA28*(1-$G$3)</f>
        <v>-2.7358747845067323E-3</v>
      </c>
      <c r="CB29" s="28">
        <f>외인!CB29</f>
        <v>12690.19</v>
      </c>
      <c r="CC29" s="28">
        <f>시기외!CC29*$G$3+CC28*(1-$G$3)</f>
        <v>-8.600889861545563E-4</v>
      </c>
      <c r="CD29" s="28">
        <f>외인!CD29</f>
        <v>30554.01</v>
      </c>
      <c r="CE29" s="28">
        <f>시기외!CE29*$G$3+CE28*(1-$G$3)</f>
        <v>-2.7777666035156087E-3</v>
      </c>
      <c r="CF29" s="28">
        <f>외인!CF29</f>
        <v>23315.93</v>
      </c>
      <c r="CG29" s="28">
        <f>시기외!CG29*$G$3+CG28*(1-$G$3)</f>
        <v>-6.3097836533550813E-6</v>
      </c>
      <c r="CH29" s="28">
        <f>외인!CH29</f>
        <v>64442.5</v>
      </c>
      <c r="CI29" s="28">
        <f>시기외!CI29*$G$3+CI28*(1-$G$3)</f>
        <v>-1.1491494096424785E-3</v>
      </c>
      <c r="CJ29" s="28">
        <f>외인!CJ29</f>
        <v>375453.51</v>
      </c>
      <c r="CK29" s="28">
        <f>시기외!CK29*$G$3+CK28*(1-$G$3)</f>
        <v>1.0393400661542695E-3</v>
      </c>
      <c r="CL29" s="28">
        <f>외인!CL29</f>
        <v>220515.72</v>
      </c>
      <c r="CM29" s="28">
        <f>시기외!CM29*$G$3+CM28*(1-$G$3)</f>
        <v>-2.3090021794619766E-4</v>
      </c>
      <c r="CN29" s="28">
        <f>외인!CN29</f>
        <v>112964.7</v>
      </c>
      <c r="CO29" s="28">
        <f>시기외!CO29*$G$3+CO28*(1-$G$3)</f>
        <v>-1.3426796955294585E-3</v>
      </c>
      <c r="CP29" s="28">
        <f>외인!CP29</f>
        <v>96598.52</v>
      </c>
      <c r="CQ29" s="28">
        <f>시기외!CQ29*$G$3+CQ28*(1-$G$3)</f>
        <v>-5.4635790581101899E-4</v>
      </c>
      <c r="CR29" s="28">
        <f>외인!CR29</f>
        <v>155925.92000000001</v>
      </c>
      <c r="CS29" s="28">
        <f>시기외!CS29*$G$3+CS28*(1-$G$3)</f>
        <v>-6.6474102511052656E-4</v>
      </c>
      <c r="CT29" s="28">
        <f>외인!CT29</f>
        <v>107607.1</v>
      </c>
      <c r="CU29" s="28">
        <f>시기외!CU29*$G$3+CU28*(1-$G$3)</f>
        <v>1.9577434631192448E-3</v>
      </c>
      <c r="CV29" s="28">
        <f>외인!CV29</f>
        <v>1909907.03</v>
      </c>
      <c r="CW29" s="28">
        <f>시기외!CW29*$G$3+CW28*(1-$G$3)</f>
        <v>-3.4577671026030728E-3</v>
      </c>
      <c r="CX29" s="28">
        <f>외인!CX29</f>
        <v>183230.66</v>
      </c>
      <c r="CY29" s="28">
        <f>시기외!CY29*$G$3+CY28*(1-$G$3)</f>
        <v>1.0918259363704988E-3</v>
      </c>
      <c r="CZ29" s="28">
        <f>외인!CZ29</f>
        <v>16601.8</v>
      </c>
      <c r="DA29" s="28">
        <f>시기외!DA29*$G$3+DA28*(1-$G$3)</f>
        <v>-2.8139266586680846E-4</v>
      </c>
      <c r="DB29" s="28">
        <f>외인!DB29</f>
        <v>39169.910000000003</v>
      </c>
      <c r="DC29" s="28">
        <f>시기외!DC29*$G$3+DC28*(1-$G$3)</f>
        <v>-6.9321925379371247E-3</v>
      </c>
      <c r="DD29" s="28">
        <f>외인!DD29</f>
        <v>8644.18</v>
      </c>
      <c r="DE29" s="28">
        <f>시기외!DE29*$G$3+DE28*(1-$G$3)</f>
        <v>-5.4993290880721267E-3</v>
      </c>
      <c r="DF29" s="28">
        <f>외인!DF29</f>
        <v>54264.43</v>
      </c>
      <c r="DG29" s="28">
        <f>시기외!DG29*$G$3+DG28*(1-$G$3)</f>
        <v>-6.4226152178769225E-4</v>
      </c>
      <c r="DH29" s="28">
        <f>외인!DH29</f>
        <v>22476.84</v>
      </c>
      <c r="DI29" s="28">
        <f>시기외!DI29*$G$3+DI28*(1-$G$3)</f>
        <v>-3.30747166163485E-3</v>
      </c>
      <c r="DJ29" s="28">
        <f>외인!DJ29</f>
        <v>533489.38</v>
      </c>
      <c r="DK29" s="28">
        <f>시기외!DK29*$G$3+DK28*(1-$G$3)</f>
        <v>8.3243814468525966E-4</v>
      </c>
      <c r="DL29" s="28">
        <f>외인!DL29</f>
        <v>89616.91</v>
      </c>
      <c r="DM29" s="28">
        <f>시기외!DM29*$G$3+DM28*(1-$G$3)</f>
        <v>-1.5996251039881333E-3</v>
      </c>
      <c r="DN29" s="28">
        <f>외인!DN29</f>
        <v>1909907.03</v>
      </c>
      <c r="DO29" s="28">
        <f>시기외!DO29*$G$3+DO28*(1-$G$3)</f>
        <v>-3.4577671026030728E-3</v>
      </c>
      <c r="DP29" s="28">
        <f>외인!DP29</f>
        <v>79148.679999999993</v>
      </c>
      <c r="DQ29" s="28">
        <f>시기외!DQ29*$G$3+DQ28*(1-$G$3)</f>
        <v>3.6213378005941917E-3</v>
      </c>
      <c r="DR29" s="28">
        <f>외인!DR29</f>
        <v>40496.75</v>
      </c>
      <c r="DS29" s="28">
        <f>시기외!DS29*$G$3+DS28*(1-$G$3)</f>
        <v>1.3648702927535478E-3</v>
      </c>
      <c r="DT29" s="28">
        <f>외인!DT29</f>
        <v>124635.94</v>
      </c>
      <c r="DU29" s="28">
        <f>시기외!DU29*$G$3+DU28*(1-$G$3)</f>
        <v>-6.2394937555145164E-4</v>
      </c>
      <c r="DV29" s="28">
        <f>외인!DV29</f>
        <v>31016.7</v>
      </c>
      <c r="DW29" s="28">
        <f>시기외!DW29*$G$3+DW28*(1-$G$3)</f>
        <v>-8.3604003223048122E-4</v>
      </c>
      <c r="DX29" s="28">
        <f>외인!DX29</f>
        <v>105829.59</v>
      </c>
      <c r="DY29" s="28">
        <f>시기외!DY29*$G$3+DY28*(1-$G$3)</f>
        <v>3.4338968471735922E-3</v>
      </c>
      <c r="DZ29" s="28">
        <f>외인!DZ29</f>
        <v>8601.3700000000008</v>
      </c>
      <c r="EA29" s="28">
        <f>시기외!EA29*$G$3+EA28*(1-$G$3)</f>
        <v>-1.8070942034538189E-3</v>
      </c>
      <c r="EB29" s="28">
        <f>외인!EB29</f>
        <v>12484.56</v>
      </c>
      <c r="EC29" s="28">
        <f>시기외!EC29*$G$3+EC28*(1-$G$3)</f>
        <v>-1.9508335468070726E-3</v>
      </c>
      <c r="ED29" s="28">
        <f>외인!ED29</f>
        <v>10149.92</v>
      </c>
      <c r="EE29" s="28">
        <f>시기외!EE29*$G$3+EE28*(1-$G$3)</f>
        <v>1.321191537220191E-4</v>
      </c>
      <c r="EF29" s="28">
        <f>외인!EF29</f>
        <v>245095.74</v>
      </c>
      <c r="EG29" s="28">
        <f>시기외!EG29*$G$3+EG28*(1-$G$3)</f>
        <v>4.344822979163431E-4</v>
      </c>
      <c r="EH29" s="28">
        <f>외인!EH29</f>
        <v>174702.72</v>
      </c>
      <c r="EI29" s="28">
        <f>시기외!EI29*$G$3+EI28*(1-$G$3)</f>
        <v>6.5845008553827626E-5</v>
      </c>
      <c r="EJ29" s="28">
        <f>외인!EJ29</f>
        <v>92898.45</v>
      </c>
      <c r="EK29" s="28">
        <f>시기외!EK29*$G$3+EK28*(1-$G$3)</f>
        <v>2.6922305027748906E-5</v>
      </c>
      <c r="EL29" s="28">
        <f>외인!EL29</f>
        <v>33094.57</v>
      </c>
      <c r="EM29" s="28">
        <f>시기외!EM29*$G$3+EM28*(1-$G$3)</f>
        <v>-2.5074112721691902E-3</v>
      </c>
      <c r="EN29" s="28">
        <f>외인!EN29</f>
        <v>40496.75</v>
      </c>
      <c r="EO29" s="28">
        <f>시기외!EO29*$G$3+EO28*(1-$G$3)</f>
        <v>1.3648702927535478E-3</v>
      </c>
      <c r="EP29" s="28">
        <f>외인!EP29</f>
        <v>153578.12</v>
      </c>
      <c r="EQ29" s="28">
        <f>시기외!EQ29*$G$3+EQ28*(1-$G$3)</f>
        <v>-1.2152105271544969E-3</v>
      </c>
      <c r="ER29" s="28">
        <f>외인!ER29</f>
        <v>13725.37</v>
      </c>
      <c r="ES29" s="28">
        <f>시기외!ES29*$G$3+ES28*(1-$G$3)</f>
        <v>-7.6543226821037408E-4</v>
      </c>
      <c r="ET29" s="28">
        <f>외인!ET29</f>
        <v>115154.45</v>
      </c>
      <c r="EU29" s="28">
        <f>시기외!EU29*$G$3+EU28*(1-$G$3)</f>
        <v>7.3468006898354672E-5</v>
      </c>
      <c r="EV29" s="28">
        <f>외인!EV29</f>
        <v>44651.57</v>
      </c>
      <c r="EW29" s="28">
        <f>시기외!EW29*$G$3+EW28*(1-$G$3)</f>
        <v>-6.8002067315520306E-4</v>
      </c>
      <c r="EX29" s="28">
        <f>외인!EX29</f>
        <v>51946.95</v>
      </c>
      <c r="EY29" s="28">
        <f>시기외!EY29*$G$3+EY28*(1-$G$3)</f>
        <v>-4.3975067176735304E-4</v>
      </c>
    </row>
    <row r="30" spans="1:155">
      <c r="A30" s="27">
        <f>외인!A30</f>
        <v>46105</v>
      </c>
      <c r="B30" s="28">
        <f>외인!B30</f>
        <v>4437852.1600000001</v>
      </c>
      <c r="C30" s="28">
        <f>시기외!C30*$G$3+C29*(1-$G$3)</f>
        <v>-1.8320406466976547E-3</v>
      </c>
      <c r="D30" s="28">
        <f>외인!D30</f>
        <v>617810.13</v>
      </c>
      <c r="E30" s="28">
        <f>시기외!E30*$G$3+E29*(1-$G$3)</f>
        <v>1.2369618645132233E-3</v>
      </c>
      <c r="F30" s="28">
        <f>외인!F30</f>
        <v>1893279.39</v>
      </c>
      <c r="G30" s="28">
        <f>시기외!G30*$G$3+G29*(1-$G$3)</f>
        <v>-3.1450772511463169E-3</v>
      </c>
      <c r="H30" s="28">
        <f>외인!H30</f>
        <v>277736.06</v>
      </c>
      <c r="I30" s="28">
        <f>시기외!I30*$G$3+I29*(1-$G$3)</f>
        <v>6.2386121224639144E-4</v>
      </c>
      <c r="J30" s="28">
        <f>외인!J30</f>
        <v>39412.78</v>
      </c>
      <c r="K30" s="28">
        <f>시기외!K30*$G$3+K29*(1-$G$3)</f>
        <v>2.0041969243523158E-3</v>
      </c>
      <c r="L30" s="28">
        <f>외인!L30</f>
        <v>257537.41</v>
      </c>
      <c r="M30" s="28">
        <f>시기외!M30*$G$3+M29*(1-$G$3)</f>
        <v>5.7258753109578676E-4</v>
      </c>
      <c r="N30" s="28">
        <f>외인!N30</f>
        <v>230755.11</v>
      </c>
      <c r="O30" s="28">
        <f>시기외!O30*$G$3+O29*(1-$G$3)</f>
        <v>-3.176251135060728E-3</v>
      </c>
      <c r="P30" s="28">
        <f>외인!P30</f>
        <v>196083.73</v>
      </c>
      <c r="Q30" s="28">
        <f>시기외!Q30*$G$3+Q29*(1-$G$3)</f>
        <v>7.9757598776364748E-4</v>
      </c>
      <c r="R30" s="28">
        <f>외인!R30</f>
        <v>126385.76</v>
      </c>
      <c r="S30" s="28">
        <f>시기외!S30*$G$3+S29*(1-$G$3)</f>
        <v>-7.4816149610200194E-4</v>
      </c>
      <c r="T30" s="28">
        <f>외인!T30</f>
        <v>8554.4699999999993</v>
      </c>
      <c r="U30" s="28">
        <f>시기외!U30*$G$3+U29*(1-$G$3)</f>
        <v>-5.0551701715962714E-3</v>
      </c>
      <c r="V30" s="28">
        <f>외인!V30</f>
        <v>108535.38</v>
      </c>
      <c r="W30" s="28">
        <f>시기외!W30*$G$3+W29*(1-$G$3)</f>
        <v>3.3831407068537515E-3</v>
      </c>
      <c r="X30" s="28">
        <f>외인!X30</f>
        <v>1932454.2</v>
      </c>
      <c r="Y30" s="28">
        <f>시기외!Y30*$G$3+Y29*(1-$G$3)</f>
        <v>-3.5027870382641261E-3</v>
      </c>
      <c r="Z30" s="28">
        <f>외인!Z30</f>
        <v>46606.25</v>
      </c>
      <c r="AA30" s="28">
        <f>시기외!AA30*$G$3+AA29*(1-$G$3)</f>
        <v>-6.7225949266142536E-4</v>
      </c>
      <c r="AB30" s="28">
        <f>외인!AB30</f>
        <v>194854.97</v>
      </c>
      <c r="AC30" s="28">
        <f>시기외!AC30*$G$3+AC29*(1-$G$3)</f>
        <v>-2.6291524959932652E-4</v>
      </c>
      <c r="AD30" s="28">
        <f>외인!AD30</f>
        <v>20021.13</v>
      </c>
      <c r="AE30" s="28">
        <f>시기외!AE30*$G$3+AE29*(1-$G$3)</f>
        <v>8.1634757690459756E-5</v>
      </c>
      <c r="AF30" s="28">
        <f>외인!AF30</f>
        <v>23811.52</v>
      </c>
      <c r="AG30" s="28">
        <f>시기외!AG30*$G$3+AG29*(1-$G$3)</f>
        <v>-1.355486877556757E-3</v>
      </c>
      <c r="AH30" s="28">
        <f>외인!AH30</f>
        <v>188410.44</v>
      </c>
      <c r="AI30" s="28">
        <f>시기외!AI30*$G$3+AI29*(1-$G$3)</f>
        <v>6.8487079039292588E-4</v>
      </c>
      <c r="AJ30" s="28">
        <f>외인!AJ30</f>
        <v>107566.36</v>
      </c>
      <c r="AK30" s="28">
        <f>시기외!AK30*$G$3+AK29*(1-$G$3)</f>
        <v>-2.6844974467724243E-3</v>
      </c>
      <c r="AL30" s="28">
        <f>외인!AL30</f>
        <v>84705.78</v>
      </c>
      <c r="AM30" s="28">
        <f>시기외!AM30*$G$3+AM29*(1-$G$3)</f>
        <v>-5.5368245185978342E-4</v>
      </c>
      <c r="AN30" s="28">
        <f>외인!AN30</f>
        <v>164944.92000000001</v>
      </c>
      <c r="AO30" s="28">
        <f>시기외!AO30*$G$3+AO29*(1-$G$3)</f>
        <v>-4.1068806705035644E-3</v>
      </c>
      <c r="AP30" s="28">
        <f>외인!AP30</f>
        <v>116873.62</v>
      </c>
      <c r="AQ30" s="28">
        <f>시기외!AQ30*$G$3+AQ29*(1-$G$3)</f>
        <v>9.111513343941819E-5</v>
      </c>
      <c r="AR30" s="28">
        <f>외인!AR30</f>
        <v>24196.79</v>
      </c>
      <c r="AS30" s="28">
        <f>시기외!AS30*$G$3+AS29*(1-$G$3)</f>
        <v>-5.3678936676029561E-4</v>
      </c>
      <c r="AT30" s="28">
        <f>외인!AT30</f>
        <v>77004.55</v>
      </c>
      <c r="AU30" s="28">
        <f>시기외!AU30*$G$3+AU29*(1-$G$3)</f>
        <v>-4.1926930160514087E-4</v>
      </c>
      <c r="AV30" s="28">
        <f>외인!AV30</f>
        <v>48030.5</v>
      </c>
      <c r="AW30" s="28">
        <f>시기외!AW30*$G$3+AW29*(1-$G$3)</f>
        <v>-1.0825328383233667E-3</v>
      </c>
      <c r="AX30" s="28">
        <f>외인!AX30</f>
        <v>57133.760000000002</v>
      </c>
      <c r="AY30" s="28">
        <f>시기외!AY30*$G$3+AY29*(1-$G$3)</f>
        <v>-6.3641796553664176E-4</v>
      </c>
      <c r="AZ30" s="28">
        <f>외인!AZ30</f>
        <v>2063730.94</v>
      </c>
      <c r="BA30" s="28">
        <f>시기외!BA30*$G$3+BA29*(1-$G$3)</f>
        <v>-3.1527097355736763E-3</v>
      </c>
      <c r="BB30" s="28">
        <f>외인!BB30</f>
        <v>98878.44</v>
      </c>
      <c r="BC30" s="28">
        <f>시기외!BC30*$G$3+BC29*(1-$G$3)</f>
        <v>-5.1889778905903853E-4</v>
      </c>
      <c r="BD30" s="28">
        <f>외인!BD30</f>
        <v>39655.43</v>
      </c>
      <c r="BE30" s="28">
        <f>시기외!BE30*$G$3+BE29*(1-$G$3)</f>
        <v>-6.5102259905046303E-3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89078.06</v>
      </c>
      <c r="BI30" s="28">
        <f>시기외!BI30*$G$3+BI29*(1-$G$3)</f>
        <v>-7.57225048810628E-4</v>
      </c>
      <c r="BJ30" s="28">
        <f>외인!BJ30</f>
        <v>113234.83</v>
      </c>
      <c r="BK30" s="28">
        <f>시기외!BK30*$G$3+BK29*(1-$G$3)</f>
        <v>6.6552971241357647E-4</v>
      </c>
      <c r="BL30" s="28">
        <f>외인!BL30</f>
        <v>47040.08</v>
      </c>
      <c r="BM30" s="28">
        <f>시기외!BM30*$G$3+BM29*(1-$G$3)</f>
        <v>-6.6386812183233911E-4</v>
      </c>
      <c r="BN30" s="28">
        <f>외인!BN30</f>
        <v>43938.9</v>
      </c>
      <c r="BO30" s="28">
        <f>시기외!BO30*$G$3+BO29*(1-$G$3)</f>
        <v>-1.8343237016660535E-3</v>
      </c>
      <c r="BP30" s="28">
        <f>외인!BP30</f>
        <v>67897.94</v>
      </c>
      <c r="BQ30" s="28">
        <f>시기외!BQ30*$G$3+BQ29*(1-$G$3)</f>
        <v>-1.5695103273397873E-4</v>
      </c>
      <c r="BR30" s="28">
        <f>외인!BR30</f>
        <v>243808.29</v>
      </c>
      <c r="BS30" s="28">
        <f>시기외!BS30*$G$3+BS29*(1-$G$3)</f>
        <v>1.4841777440349879E-3</v>
      </c>
      <c r="BT30" s="28">
        <f>외인!BT30</f>
        <v>1970547.3</v>
      </c>
      <c r="BU30" s="28">
        <f>시기외!BU30*$G$3+BU29*(1-$G$3)</f>
        <v>-3.4116075772749116E-3</v>
      </c>
      <c r="BV30" s="28">
        <f>외인!BV30</f>
        <v>368013.26</v>
      </c>
      <c r="BW30" s="28">
        <f>시기외!BW30*$G$3+BW29*(1-$G$3)</f>
        <v>-5.7048592289364651E-4</v>
      </c>
      <c r="BX30" s="28">
        <f>외인!BX30</f>
        <v>74292.59</v>
      </c>
      <c r="BY30" s="28">
        <f>시기외!BY30*$G$3+BY29*(1-$G$3)</f>
        <v>-6.2891631684388358E-4</v>
      </c>
      <c r="BZ30" s="28">
        <f>외인!BZ30</f>
        <v>249650.69</v>
      </c>
      <c r="CA30" s="28">
        <f>시기외!CA30*$G$3+CA29*(1-$G$3)</f>
        <v>-2.9212499380252845E-3</v>
      </c>
      <c r="CB30" s="28">
        <f>외인!CB30</f>
        <v>12965.45</v>
      </c>
      <c r="CC30" s="28">
        <f>시기외!CC30*$G$3+CC29*(1-$G$3)</f>
        <v>-8.9607384936987028E-4</v>
      </c>
      <c r="CD30" s="28">
        <f>외인!CD30</f>
        <v>30991.24</v>
      </c>
      <c r="CE30" s="28">
        <f>시기외!CE30*$G$3+CE29*(1-$G$3)</f>
        <v>-3.3424030250919011E-3</v>
      </c>
      <c r="CF30" s="28">
        <f>외인!CF30</f>
        <v>23799.9</v>
      </c>
      <c r="CG30" s="28">
        <f>시기외!CG30*$G$3+CG29*(1-$G$3)</f>
        <v>9.6212191524478629E-5</v>
      </c>
      <c r="CH30" s="28">
        <f>외인!CH30</f>
        <v>66533.7</v>
      </c>
      <c r="CI30" s="28">
        <f>시기외!CI30*$G$3+CI29*(1-$G$3)</f>
        <v>-1.1193820808425986E-3</v>
      </c>
      <c r="CJ30" s="28">
        <f>외인!CJ30</f>
        <v>382700.77</v>
      </c>
      <c r="CK30" s="28">
        <f>시기외!CK30*$G$3+CK29*(1-$G$3)</f>
        <v>9.3550180889630599E-4</v>
      </c>
      <c r="CL30" s="28">
        <f>외인!CL30</f>
        <v>222303.34</v>
      </c>
      <c r="CM30" s="28">
        <f>시기외!CM30*$G$3+CM29*(1-$G$3)</f>
        <v>-2.58630132476774E-4</v>
      </c>
      <c r="CN30" s="28">
        <f>외인!CN30</f>
        <v>112214.79</v>
      </c>
      <c r="CO30" s="28">
        <f>시기외!CO30*$G$3+CO29*(1-$G$3)</f>
        <v>-1.4416245189999275E-3</v>
      </c>
      <c r="CP30" s="28">
        <f>외인!CP30</f>
        <v>99464.42</v>
      </c>
      <c r="CQ30" s="28">
        <f>시기외!CQ30*$G$3+CQ29*(1-$G$3)</f>
        <v>-4.9575118320467084E-4</v>
      </c>
      <c r="CR30" s="28">
        <f>외인!CR30</f>
        <v>158356.59</v>
      </c>
      <c r="CS30" s="28">
        <f>시기외!CS30*$G$3+CS29*(1-$G$3)</f>
        <v>-8.1235156709255196E-4</v>
      </c>
      <c r="CT30" s="28">
        <f>외인!CT30</f>
        <v>110144.6</v>
      </c>
      <c r="CU30" s="28">
        <f>시기외!CU30*$G$3+CU29*(1-$G$3)</f>
        <v>1.9675858308405157E-3</v>
      </c>
      <c r="CV30" s="28">
        <f>외인!CV30</f>
        <v>1970547.3</v>
      </c>
      <c r="CW30" s="28">
        <f>시기외!CW30*$G$3+CW29*(1-$G$3)</f>
        <v>-3.4116075772749116E-3</v>
      </c>
      <c r="CX30" s="28">
        <f>외인!CX30</f>
        <v>196782.47</v>
      </c>
      <c r="CY30" s="28">
        <f>시기외!CY30*$G$3+CY29*(1-$G$3)</f>
        <v>1.0746111371619184E-3</v>
      </c>
      <c r="CZ30" s="28">
        <f>외인!CZ30</f>
        <v>16837.099999999999</v>
      </c>
      <c r="DA30" s="28">
        <f>시기외!DA30*$G$3+DA29*(1-$G$3)</f>
        <v>-3.0661106494245629E-4</v>
      </c>
      <c r="DB30" s="28">
        <f>외인!DB30</f>
        <v>39655.43</v>
      </c>
      <c r="DC30" s="28">
        <f>시기외!DC30*$G$3+DC29*(1-$G$3)</f>
        <v>-6.5102259905046303E-3</v>
      </c>
      <c r="DD30" s="28">
        <f>외인!DD30</f>
        <v>8554.4699999999993</v>
      </c>
      <c r="DE30" s="28">
        <f>시기외!DE30*$G$3+DE29*(1-$G$3)</f>
        <v>-5.0551701715962714E-3</v>
      </c>
      <c r="DF30" s="28">
        <f>외인!DF30</f>
        <v>55339.93</v>
      </c>
      <c r="DG30" s="28">
        <f>시기외!DG30*$G$3+DG29*(1-$G$3)</f>
        <v>-6.2201934643227319E-4</v>
      </c>
      <c r="DH30" s="28">
        <f>외인!DH30</f>
        <v>22842.799999999999</v>
      </c>
      <c r="DI30" s="28">
        <f>시기외!DI30*$G$3+DI29*(1-$G$3)</f>
        <v>-4.0836886471883084E-3</v>
      </c>
      <c r="DJ30" s="28">
        <f>외인!DJ30</f>
        <v>553322.51</v>
      </c>
      <c r="DK30" s="28">
        <f>시기외!DK30*$G$3+DK29*(1-$G$3)</f>
        <v>7.2004682129902034E-4</v>
      </c>
      <c r="DL30" s="28">
        <f>외인!DL30</f>
        <v>88681.65</v>
      </c>
      <c r="DM30" s="28">
        <f>시기외!DM30*$G$3+DM29*(1-$G$3)</f>
        <v>-1.7267235981811141E-3</v>
      </c>
      <c r="DN30" s="28">
        <f>외인!DN30</f>
        <v>1970547.3</v>
      </c>
      <c r="DO30" s="28">
        <f>시기외!DO30*$G$3+DO29*(1-$G$3)</f>
        <v>-3.4116075772749116E-3</v>
      </c>
      <c r="DP30" s="28">
        <f>외인!DP30</f>
        <v>81015.039999999994</v>
      </c>
      <c r="DQ30" s="28">
        <f>시기외!DQ30*$G$3+DQ29*(1-$G$3)</f>
        <v>3.397133589944242E-3</v>
      </c>
      <c r="DR30" s="28">
        <f>외인!DR30</f>
        <v>41124.76</v>
      </c>
      <c r="DS30" s="28">
        <f>시기외!DS30*$G$3+DS29*(1-$G$3)</f>
        <v>1.4240218918629688E-3</v>
      </c>
      <c r="DT30" s="28">
        <f>외인!DT30</f>
        <v>126385.76</v>
      </c>
      <c r="DU30" s="28">
        <f>시기외!DU30*$G$3+DU29*(1-$G$3)</f>
        <v>-7.4816149610200194E-4</v>
      </c>
      <c r="DV30" s="28">
        <f>외인!DV30</f>
        <v>31700.55</v>
      </c>
      <c r="DW30" s="28">
        <f>시기외!DW30*$G$3+DW29*(1-$G$3)</f>
        <v>-1.0779030426836262E-3</v>
      </c>
      <c r="DX30" s="28">
        <f>외인!DX30</f>
        <v>108535.38</v>
      </c>
      <c r="DY30" s="28">
        <f>시기외!DY30*$G$3+DY29*(1-$G$3)</f>
        <v>3.3831407068537515E-3</v>
      </c>
      <c r="DZ30" s="28">
        <f>외인!DZ30</f>
        <v>8771.2999999999993</v>
      </c>
      <c r="EA30" s="28">
        <f>시기외!EA30*$G$3+EA29*(1-$G$3)</f>
        <v>-2.4229869835117224E-3</v>
      </c>
      <c r="EB30" s="28">
        <f>외인!EB30</f>
        <v>12767.58</v>
      </c>
      <c r="EC30" s="28">
        <f>시기외!EC30*$G$3+EC29*(1-$G$3)</f>
        <v>-2.0562079440112468E-3</v>
      </c>
      <c r="ED30" s="28">
        <f>외인!ED30</f>
        <v>10391.16</v>
      </c>
      <c r="EE30" s="28">
        <f>시기외!EE30*$G$3+EE29*(1-$G$3)</f>
        <v>1.0786155994259079E-4</v>
      </c>
      <c r="EF30" s="28">
        <f>외인!EF30</f>
        <v>251237.11</v>
      </c>
      <c r="EG30" s="28">
        <f>시기외!EG30*$G$3+EG29*(1-$G$3)</f>
        <v>3.5242079600164501E-4</v>
      </c>
      <c r="EH30" s="28">
        <f>외인!EH30</f>
        <v>183253.47</v>
      </c>
      <c r="EI30" s="28">
        <f>시기외!EI30*$G$3+EI29*(1-$G$3)</f>
        <v>9.6166285554482607E-7</v>
      </c>
      <c r="EJ30" s="28">
        <f>외인!EJ30</f>
        <v>95378.06</v>
      </c>
      <c r="EK30" s="28">
        <f>시기외!EK30*$G$3+EK29*(1-$G$3)</f>
        <v>1.3507840218602389E-4</v>
      </c>
      <c r="EL30" s="28">
        <f>외인!EL30</f>
        <v>33549.360000000001</v>
      </c>
      <c r="EM30" s="28">
        <f>시기외!EM30*$G$3+EM29*(1-$G$3)</f>
        <v>-3.0237714154899963E-3</v>
      </c>
      <c r="EN30" s="28">
        <f>외인!EN30</f>
        <v>41124.76</v>
      </c>
      <c r="EO30" s="28">
        <f>시기외!EO30*$G$3+EO29*(1-$G$3)</f>
        <v>1.4240218918629688E-3</v>
      </c>
      <c r="EP30" s="28">
        <f>외인!EP30</f>
        <v>159546.89000000001</v>
      </c>
      <c r="EQ30" s="28">
        <f>시기외!EQ30*$G$3+EQ29*(1-$G$3)</f>
        <v>-1.3141141993658866E-3</v>
      </c>
      <c r="ER30" s="28">
        <f>외인!ER30</f>
        <v>14500.85</v>
      </c>
      <c r="ES30" s="28">
        <f>시기외!ES30*$G$3+ES29*(1-$G$3)</f>
        <v>-1.124290319793412E-3</v>
      </c>
      <c r="ET30" s="28">
        <f>외인!ET30</f>
        <v>116873.62</v>
      </c>
      <c r="EU30" s="28">
        <f>시기외!EU30*$G$3+EU29*(1-$G$3)</f>
        <v>9.111513343941819E-5</v>
      </c>
      <c r="EV30" s="28">
        <f>외인!EV30</f>
        <v>46606.25</v>
      </c>
      <c r="EW30" s="28">
        <f>시기외!EW30*$G$3+EW29*(1-$G$3)</f>
        <v>-6.7225949266142536E-4</v>
      </c>
      <c r="EX30" s="28">
        <f>외인!EX30</f>
        <v>52858.17</v>
      </c>
      <c r="EY30" s="28">
        <f>시기외!EY30*$G$3+EY29*(1-$G$3)</f>
        <v>-3.5051899026823674E-4</v>
      </c>
    </row>
    <row r="31" spans="1:155">
      <c r="A31" s="27">
        <f>외인!A31</f>
        <v>46106</v>
      </c>
      <c r="B31" s="28">
        <f>외인!B31</f>
        <v>4508312.18</v>
      </c>
      <c r="C31" s="28">
        <f>시기외!C31*$G$3+C30*(1-$G$3)</f>
        <v>-1.8981662202728108E-3</v>
      </c>
      <c r="D31" s="28">
        <f>외인!D31</f>
        <v>639683.52</v>
      </c>
      <c r="E31" s="28">
        <f>시기외!E31*$G$3+E30*(1-$G$3)</f>
        <v>1.1227266576574167E-3</v>
      </c>
      <c r="F31" s="28">
        <f>외인!F31</f>
        <v>1904225.25</v>
      </c>
      <c r="G31" s="28">
        <f>시기외!G31*$G$3+G30*(1-$G$3)</f>
        <v>-3.2525557625238573E-3</v>
      </c>
      <c r="H31" s="28">
        <f>외인!H31</f>
        <v>283578.7</v>
      </c>
      <c r="I31" s="28">
        <f>시기외!I31*$G$3+I30*(1-$G$3)</f>
        <v>6.9939481934545259E-4</v>
      </c>
      <c r="J31" s="28">
        <f>외인!J31</f>
        <v>39478.69</v>
      </c>
      <c r="K31" s="28">
        <f>시기외!K31*$G$3+K30*(1-$G$3)</f>
        <v>2.013310009438907E-3</v>
      </c>
      <c r="L31" s="28">
        <f>외인!L31</f>
        <v>262308.14</v>
      </c>
      <c r="M31" s="28">
        <f>시기외!M31*$G$3+M30*(1-$G$3)</f>
        <v>6.355769573459163E-4</v>
      </c>
      <c r="N31" s="28">
        <f>외인!N31</f>
        <v>234066.72</v>
      </c>
      <c r="O31" s="28">
        <f>시기외!O31*$G$3+O30*(1-$G$3)</f>
        <v>-3.3828985498947162E-3</v>
      </c>
      <c r="P31" s="28">
        <f>외인!P31</f>
        <v>200165.91</v>
      </c>
      <c r="Q31" s="28">
        <f>시기외!Q31*$G$3+Q30*(1-$G$3)</f>
        <v>6.830644906335513E-4</v>
      </c>
      <c r="R31" s="28">
        <f>외인!R31</f>
        <v>127827.17</v>
      </c>
      <c r="S31" s="28">
        <f>시기외!S31*$G$3+S30*(1-$G$3)</f>
        <v>-8.4110216907259993E-4</v>
      </c>
      <c r="T31" s="28">
        <f>외인!T31</f>
        <v>8626.58</v>
      </c>
      <c r="U31" s="28">
        <f>시기외!U31*$G$3+U30*(1-$G$3)</f>
        <v>-4.6866379624122285E-3</v>
      </c>
      <c r="V31" s="28">
        <f>외인!V31</f>
        <v>112093</v>
      </c>
      <c r="W31" s="28">
        <f>시기외!W31*$G$3+W30*(1-$G$3)</f>
        <v>3.3156462280606079E-3</v>
      </c>
      <c r="X31" s="28">
        <f>외인!X31</f>
        <v>1937204.69</v>
      </c>
      <c r="Y31" s="28">
        <f>시기외!Y31*$G$3+Y30*(1-$G$3)</f>
        <v>-3.569406301783251E-3</v>
      </c>
      <c r="Z31" s="28">
        <f>외인!Z31</f>
        <v>48098.66</v>
      </c>
      <c r="AA31" s="28">
        <f>시기외!AA31*$G$3+AA30*(1-$G$3)</f>
        <v>-6.4929006741125644E-4</v>
      </c>
      <c r="AB31" s="28">
        <f>외인!AB31</f>
        <v>198799.45</v>
      </c>
      <c r="AC31" s="28">
        <f>시기외!AC31*$G$3+AC30*(1-$G$3)</f>
        <v>-2.8219490387105845E-4</v>
      </c>
      <c r="AD31" s="28">
        <f>외인!AD31</f>
        <v>20634.59</v>
      </c>
      <c r="AE31" s="28">
        <f>시기외!AE31*$G$3+AE30*(1-$G$3)</f>
        <v>4.4428264972660352E-5</v>
      </c>
      <c r="AF31" s="28">
        <f>외인!AF31</f>
        <v>23846.82</v>
      </c>
      <c r="AG31" s="28">
        <f>시기외!AG31*$G$3+AG30*(1-$G$3)</f>
        <v>-1.2876960185054733E-3</v>
      </c>
      <c r="AH31" s="28">
        <f>외인!AH31</f>
        <v>191661.01</v>
      </c>
      <c r="AI31" s="28">
        <f>시기외!AI31*$G$3+AI30*(1-$G$3)</f>
        <v>4.7734658749748222E-4</v>
      </c>
      <c r="AJ31" s="28">
        <f>외인!AJ31</f>
        <v>109981.22</v>
      </c>
      <c r="AK31" s="28">
        <f>시기외!AK31*$G$3+AK30*(1-$G$3)</f>
        <v>-2.8112906060901114E-3</v>
      </c>
      <c r="AL31" s="28">
        <f>외인!AL31</f>
        <v>86606.62</v>
      </c>
      <c r="AM31" s="28">
        <f>시기외!AM31*$G$3+AM30*(1-$G$3)</f>
        <v>-5.6980253879754901E-4</v>
      </c>
      <c r="AN31" s="28">
        <f>외인!AN31</f>
        <v>166796.5</v>
      </c>
      <c r="AO31" s="28">
        <f>시기외!AO31*$G$3+AO30*(1-$G$3)</f>
        <v>-4.3869721140434251E-3</v>
      </c>
      <c r="AP31" s="28">
        <f>외인!AP31</f>
        <v>123946.67</v>
      </c>
      <c r="AQ31" s="28">
        <f>시기외!AQ31*$G$3+AQ30*(1-$G$3)</f>
        <v>1.5032613217189783E-4</v>
      </c>
      <c r="AR31" s="28">
        <f>외인!AR31</f>
        <v>24344.97</v>
      </c>
      <c r="AS31" s="28">
        <f>시기외!AS31*$G$3+AS30*(1-$G$3)</f>
        <v>-5.3034459175825771E-4</v>
      </c>
      <c r="AT31" s="28">
        <f>외인!AT31</f>
        <v>77978.38</v>
      </c>
      <c r="AU31" s="28">
        <f>시기외!AU31*$G$3+AU30*(1-$G$3)</f>
        <v>-4.308357165782063E-4</v>
      </c>
      <c r="AV31" s="28">
        <f>외인!AV31</f>
        <v>48415.21</v>
      </c>
      <c r="AW31" s="28">
        <f>시기외!AW31*$G$3+AW30*(1-$G$3)</f>
        <v>-1.0168493862454824E-3</v>
      </c>
      <c r="AX31" s="28">
        <f>외인!AX31</f>
        <v>58850.14</v>
      </c>
      <c r="AY31" s="28">
        <f>시기외!AY31*$G$3+AY30*(1-$G$3)</f>
        <v>-1.3972163238496864E-3</v>
      </c>
      <c r="AZ31" s="28">
        <f>외인!AZ31</f>
        <v>2071968.74</v>
      </c>
      <c r="BA31" s="28">
        <f>시기외!BA31*$G$3+BA30*(1-$G$3)</f>
        <v>-3.2237391205553879E-3</v>
      </c>
      <c r="BB31" s="28">
        <f>외인!BB31</f>
        <v>101965.18</v>
      </c>
      <c r="BC31" s="28">
        <f>시기외!BC31*$G$3+BC30*(1-$G$3)</f>
        <v>-4.8103482267732901E-4</v>
      </c>
      <c r="BD31" s="28">
        <f>외인!BD31</f>
        <v>39944.660000000003</v>
      </c>
      <c r="BE31" s="28">
        <f>시기외!BE31*$G$3+BE30*(1-$G$3)</f>
        <v>-6.2098682906011277E-3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91068.89</v>
      </c>
      <c r="BI31" s="28">
        <f>시기외!BI31*$G$3+BI30*(1-$G$3)</f>
        <v>-6.4149691224371684E-4</v>
      </c>
      <c r="BJ31" s="28">
        <f>외인!BJ31</f>
        <v>115495.2</v>
      </c>
      <c r="BK31" s="28">
        <f>시기외!BK31*$G$3+BK30*(1-$G$3)</f>
        <v>6.7421662963088427E-4</v>
      </c>
      <c r="BL31" s="28">
        <f>외인!BL31</f>
        <v>48535.57</v>
      </c>
      <c r="BM31" s="28">
        <f>시기외!BM31*$G$3+BM30*(1-$G$3)</f>
        <v>-7.6439581851768187E-4</v>
      </c>
      <c r="BN31" s="28">
        <f>외인!BN31</f>
        <v>44421.81</v>
      </c>
      <c r="BO31" s="28">
        <f>시기외!BO31*$G$3+BO30*(1-$G$3)</f>
        <v>-1.8209936147295187E-3</v>
      </c>
      <c r="BP31" s="28">
        <f>외인!BP31</f>
        <v>69536.22</v>
      </c>
      <c r="BQ31" s="28">
        <f>시기외!BQ31*$G$3+BQ30*(1-$G$3)</f>
        <v>-8.5161295612103355E-4</v>
      </c>
      <c r="BR31" s="28">
        <f>외인!BR31</f>
        <v>253679.46</v>
      </c>
      <c r="BS31" s="28">
        <f>시기외!BS31*$G$3+BS30*(1-$G$3)</f>
        <v>1.3573436067515995E-3</v>
      </c>
      <c r="BT31" s="28">
        <f>외인!BT31</f>
        <v>1976955.14</v>
      </c>
      <c r="BU31" s="28">
        <f>시기외!BU31*$G$3+BU30*(1-$G$3)</f>
        <v>-3.4760015847347093E-3</v>
      </c>
      <c r="BV31" s="28">
        <f>외인!BV31</f>
        <v>383231.43</v>
      </c>
      <c r="BW31" s="28">
        <f>시기외!BW31*$G$3+BW30*(1-$G$3)</f>
        <v>-6.4588410431892069E-4</v>
      </c>
      <c r="BX31" s="28">
        <f>외인!BX31</f>
        <v>75546.67</v>
      </c>
      <c r="BY31" s="28">
        <f>시기외!BY31*$G$3+BY30*(1-$G$3)</f>
        <v>-5.8728148571409095E-4</v>
      </c>
      <c r="BZ31" s="28">
        <f>외인!BZ31</f>
        <v>253403.13</v>
      </c>
      <c r="CA31" s="28">
        <f>시기외!CA31*$G$3+CA30*(1-$G$3)</f>
        <v>-3.1089924002821014E-3</v>
      </c>
      <c r="CB31" s="28">
        <f>외인!CB31</f>
        <v>12876.88</v>
      </c>
      <c r="CC31" s="28">
        <f>시기외!CC31*$G$3+CC30*(1-$G$3)</f>
        <v>-9.3767217403033047E-4</v>
      </c>
      <c r="CD31" s="28">
        <f>외인!CD31</f>
        <v>31575.1</v>
      </c>
      <c r="CE31" s="28">
        <f>시기외!CE31*$G$3+CE30*(1-$G$3)</f>
        <v>-3.7069736783209299E-3</v>
      </c>
      <c r="CF31" s="28">
        <f>외인!CF31</f>
        <v>24462.080000000002</v>
      </c>
      <c r="CG31" s="28">
        <f>시기외!CG31*$G$3+CG30*(1-$G$3)</f>
        <v>1.8304787587061121E-4</v>
      </c>
      <c r="CH31" s="28">
        <f>외인!CH31</f>
        <v>66723.850000000006</v>
      </c>
      <c r="CI31" s="28">
        <f>시기외!CI31*$G$3+CI30*(1-$G$3)</f>
        <v>-1.0471668211984146E-3</v>
      </c>
      <c r="CJ31" s="28">
        <f>외인!CJ31</f>
        <v>395905.15</v>
      </c>
      <c r="CK31" s="28">
        <f>시기외!CK31*$G$3+CK30*(1-$G$3)</f>
        <v>8.3634600072012987E-4</v>
      </c>
      <c r="CL31" s="28">
        <f>외인!CL31</f>
        <v>226856.27</v>
      </c>
      <c r="CM31" s="28">
        <f>시기외!CM31*$G$3+CM30*(1-$G$3)</f>
        <v>-2.7738181064587404E-4</v>
      </c>
      <c r="CN31" s="28">
        <f>외인!CN31</f>
        <v>119139.07</v>
      </c>
      <c r="CO31" s="28">
        <f>시기외!CO31*$G$3+CO30*(1-$G$3)</f>
        <v>-1.4975107761695879E-3</v>
      </c>
      <c r="CP31" s="28">
        <f>외인!CP31</f>
        <v>102556.02</v>
      </c>
      <c r="CQ31" s="28">
        <f>시기외!CQ31*$G$3+CQ30*(1-$G$3)</f>
        <v>-4.5996783622151714E-4</v>
      </c>
      <c r="CR31" s="28">
        <f>외인!CR31</f>
        <v>161123.66</v>
      </c>
      <c r="CS31" s="28">
        <f>시기외!CS31*$G$3+CS30*(1-$G$3)</f>
        <v>-8.9594548923368415E-4</v>
      </c>
      <c r="CT31" s="28">
        <f>외인!CT31</f>
        <v>116425.51</v>
      </c>
      <c r="CU31" s="28">
        <f>시기외!CU31*$G$3+CU30*(1-$G$3)</f>
        <v>2.0260640522693895E-3</v>
      </c>
      <c r="CV31" s="28">
        <f>외인!CV31</f>
        <v>1976955.14</v>
      </c>
      <c r="CW31" s="28">
        <f>시기외!CW31*$G$3+CW30*(1-$G$3)</f>
        <v>-3.4760015847347093E-3</v>
      </c>
      <c r="CX31" s="28">
        <f>외인!CX31</f>
        <v>200994.85</v>
      </c>
      <c r="CY31" s="28">
        <f>시기외!CY31*$G$3+CY30*(1-$G$3)</f>
        <v>1.1597685413433582E-3</v>
      </c>
      <c r="CZ31" s="28">
        <f>외인!CZ31</f>
        <v>17383.669999999998</v>
      </c>
      <c r="DA31" s="28">
        <f>시기외!DA31*$G$3+DA30*(1-$G$3)</f>
        <v>-2.7213841598914325E-4</v>
      </c>
      <c r="DB31" s="28">
        <f>외인!DB31</f>
        <v>39944.660000000003</v>
      </c>
      <c r="DC31" s="28">
        <f>시기외!DC31*$G$3+DC30*(1-$G$3)</f>
        <v>-6.2098682906011277E-3</v>
      </c>
      <c r="DD31" s="28">
        <f>외인!DD31</f>
        <v>8626.58</v>
      </c>
      <c r="DE31" s="28">
        <f>시기외!DE31*$G$3+DE30*(1-$G$3)</f>
        <v>-4.6866379624122285E-3</v>
      </c>
      <c r="DF31" s="28">
        <f>외인!DF31</f>
        <v>56175.1</v>
      </c>
      <c r="DG31" s="28">
        <f>시기외!DG31*$G$3+DG30*(1-$G$3)</f>
        <v>-5.9597380247897484E-4</v>
      </c>
      <c r="DH31" s="28">
        <f>외인!DH31</f>
        <v>23456.76</v>
      </c>
      <c r="DI31" s="28">
        <f>시기외!DI31*$G$3+DI30*(1-$G$3)</f>
        <v>-4.5856363301785301E-3</v>
      </c>
      <c r="DJ31" s="28">
        <f>외인!DJ31</f>
        <v>570096.44999999995</v>
      </c>
      <c r="DK31" s="28">
        <f>시기외!DK31*$G$3+DK30*(1-$G$3)</f>
        <v>6.440056094347685E-4</v>
      </c>
      <c r="DL31" s="28">
        <f>외인!DL31</f>
        <v>94547.33</v>
      </c>
      <c r="DM31" s="28">
        <f>시기외!DM31*$G$3+DM30*(1-$G$3)</f>
        <v>-1.79397809283003E-3</v>
      </c>
      <c r="DN31" s="28">
        <f>외인!DN31</f>
        <v>1976955.14</v>
      </c>
      <c r="DO31" s="28">
        <f>시기외!DO31*$G$3+DO30*(1-$G$3)</f>
        <v>-3.4760015847347093E-3</v>
      </c>
      <c r="DP31" s="28">
        <f>외인!DP31</f>
        <v>82915.3</v>
      </c>
      <c r="DQ31" s="28">
        <f>시기외!DQ31*$G$3+DQ30*(1-$G$3)</f>
        <v>3.0878538070633504E-3</v>
      </c>
      <c r="DR31" s="28">
        <f>외인!DR31</f>
        <v>41195.94</v>
      </c>
      <c r="DS31" s="28">
        <f>시기외!DS31*$G$3+DS30*(1-$G$3)</f>
        <v>1.4400178579237859E-3</v>
      </c>
      <c r="DT31" s="28">
        <f>외인!DT31</f>
        <v>127827.17</v>
      </c>
      <c r="DU31" s="28">
        <f>시기외!DU31*$G$3+DU30*(1-$G$3)</f>
        <v>-8.4110216907259993E-4</v>
      </c>
      <c r="DV31" s="28">
        <f>외인!DV31</f>
        <v>33023</v>
      </c>
      <c r="DW31" s="28">
        <f>시기외!DW31*$G$3+DW30*(1-$G$3)</f>
        <v>-1.1258256641146123E-3</v>
      </c>
      <c r="DX31" s="28">
        <f>외인!DX31</f>
        <v>112093</v>
      </c>
      <c r="DY31" s="28">
        <f>시기외!DY31*$G$3+DY30*(1-$G$3)</f>
        <v>3.3156462280606079E-3</v>
      </c>
      <c r="DZ31" s="28">
        <f>외인!DZ31</f>
        <v>8812.02</v>
      </c>
      <c r="EA31" s="28">
        <f>시기외!EA31*$G$3+EA30*(1-$G$3)</f>
        <v>-2.7380330081172976E-3</v>
      </c>
      <c r="EB31" s="28">
        <f>외인!EB31</f>
        <v>12923.33</v>
      </c>
      <c r="EC31" s="28">
        <f>시기외!EC31*$G$3+EC30*(1-$G$3)</f>
        <v>-2.0718382818686186E-3</v>
      </c>
      <c r="ED31" s="28">
        <f>외인!ED31</f>
        <v>10638.72</v>
      </c>
      <c r="EE31" s="28">
        <f>시기외!EE31*$G$3+EE30*(1-$G$3)</f>
        <v>1.2918472569942621E-4</v>
      </c>
      <c r="EF31" s="28">
        <f>외인!EF31</f>
        <v>261862</v>
      </c>
      <c r="EG31" s="28">
        <f>시기외!EG31*$G$3+EG30*(1-$G$3)</f>
        <v>3.0194874513555896E-4</v>
      </c>
      <c r="EH31" s="28">
        <f>외인!EH31</f>
        <v>188404.86</v>
      </c>
      <c r="EI31" s="28">
        <f>시기외!EI31*$G$3+EI30*(1-$G$3)</f>
        <v>-6.9576417647798858E-5</v>
      </c>
      <c r="EJ31" s="28">
        <f>외인!EJ31</f>
        <v>95617.54</v>
      </c>
      <c r="EK31" s="28">
        <f>시기외!EK31*$G$3+EK30*(1-$G$3)</f>
        <v>2.2002650432048642E-4</v>
      </c>
      <c r="EL31" s="28">
        <f>외인!EL31</f>
        <v>34140.28</v>
      </c>
      <c r="EM31" s="28">
        <f>시기외!EM31*$G$3+EM30*(1-$G$3)</f>
        <v>-3.3662095304482307E-3</v>
      </c>
      <c r="EN31" s="28">
        <f>외인!EN31</f>
        <v>41195.94</v>
      </c>
      <c r="EO31" s="28">
        <f>시기외!EO31*$G$3+EO30*(1-$G$3)</f>
        <v>1.4400178579237859E-3</v>
      </c>
      <c r="EP31" s="28">
        <f>외인!EP31</f>
        <v>169580.46</v>
      </c>
      <c r="EQ31" s="28">
        <f>시기외!EQ31*$G$3+EQ30*(1-$G$3)</f>
        <v>-1.4120648230442677E-3</v>
      </c>
      <c r="ER31" s="28">
        <f>외인!ER31</f>
        <v>15073.07</v>
      </c>
      <c r="ES31" s="28">
        <f>시기외!ES31*$G$3+ES30*(1-$G$3)</f>
        <v>-2.6590043068082797E-3</v>
      </c>
      <c r="ET31" s="28">
        <f>외인!ET31</f>
        <v>123946.67</v>
      </c>
      <c r="EU31" s="28">
        <f>시기외!EU31*$G$3+EU30*(1-$G$3)</f>
        <v>1.5032613217189783E-4</v>
      </c>
      <c r="EV31" s="28">
        <f>외인!EV31</f>
        <v>48098.66</v>
      </c>
      <c r="EW31" s="28">
        <f>시기외!EW31*$G$3+EW30*(1-$G$3)</f>
        <v>-6.4929006741125644E-4</v>
      </c>
      <c r="EX31" s="28">
        <f>외인!EX31</f>
        <v>54457.36</v>
      </c>
      <c r="EY31" s="28">
        <f>시기외!EY31*$G$3+EY30*(1-$G$3)</f>
        <v>-3.0262784939673809E-4</v>
      </c>
    </row>
    <row r="32" spans="1:155">
      <c r="A32" s="27">
        <f>외인!A32</f>
        <v>46107</v>
      </c>
      <c r="B32" s="28">
        <f>외인!B32</f>
        <v>4363195.08</v>
      </c>
      <c r="C32" s="28">
        <f>시기외!C32*$G$3+C31*(1-$G$3)</f>
        <v>-1.9779225965664924E-3</v>
      </c>
      <c r="D32" s="28">
        <f>외인!D32</f>
        <v>628937.56999999995</v>
      </c>
      <c r="E32" s="28">
        <f>시기외!E32*$G$3+E31*(1-$G$3)</f>
        <v>1.0202840603572348E-3</v>
      </c>
      <c r="F32" s="28">
        <f>외인!F32</f>
        <v>1837540.48</v>
      </c>
      <c r="G32" s="28">
        <f>시기외!G32*$G$3+G31*(1-$G$3)</f>
        <v>-3.4223067066371034E-3</v>
      </c>
      <c r="H32" s="28">
        <f>외인!H32</f>
        <v>278304.07</v>
      </c>
      <c r="I32" s="28">
        <f>시기외!I32*$G$3+I31*(1-$G$3)</f>
        <v>8.2381124690926824E-4</v>
      </c>
      <c r="J32" s="28">
        <f>외인!J32</f>
        <v>38060.5</v>
      </c>
      <c r="K32" s="28">
        <f>시기외!K32*$G$3+K31*(1-$G$3)</f>
        <v>1.9702838028891022E-3</v>
      </c>
      <c r="L32" s="28">
        <f>외인!L32</f>
        <v>257238.68</v>
      </c>
      <c r="M32" s="28">
        <f>시기외!M32*$G$3+M31*(1-$G$3)</f>
        <v>7.4385081369394133E-4</v>
      </c>
      <c r="N32" s="28">
        <f>외인!N32</f>
        <v>229680.57</v>
      </c>
      <c r="O32" s="28">
        <f>시기외!O32*$G$3+O31*(1-$G$3)</f>
        <v>-3.5027409749822927E-3</v>
      </c>
      <c r="P32" s="28">
        <f>외인!P32</f>
        <v>200277.82</v>
      </c>
      <c r="Q32" s="28">
        <f>시기외!Q32*$G$3+Q31*(1-$G$3)</f>
        <v>6.7111343735887815E-4</v>
      </c>
      <c r="R32" s="28">
        <f>외인!R32</f>
        <v>125107.09</v>
      </c>
      <c r="S32" s="28">
        <f>시기외!S32*$G$3+S31*(1-$G$3)</f>
        <v>-9.0375199511194006E-4</v>
      </c>
      <c r="T32" s="28">
        <f>외인!T32</f>
        <v>8592.7199999999993</v>
      </c>
      <c r="U32" s="28">
        <f>시기외!U32*$G$3+U31*(1-$G$3)</f>
        <v>-4.2521533034573546E-3</v>
      </c>
      <c r="V32" s="28">
        <f>외인!V32</f>
        <v>106127.12</v>
      </c>
      <c r="W32" s="28">
        <f>시기외!W32*$G$3+W31*(1-$G$3)</f>
        <v>3.1319392246641951E-3</v>
      </c>
      <c r="X32" s="28">
        <f>외인!X32</f>
        <v>1834035.83</v>
      </c>
      <c r="Y32" s="28">
        <f>시기외!Y32*$G$3+Y31*(1-$G$3)</f>
        <v>-3.7472194178868254E-3</v>
      </c>
      <c r="Z32" s="28">
        <f>외인!Z32</f>
        <v>44776.15</v>
      </c>
      <c r="AA32" s="28">
        <f>시기외!AA32*$G$3+AA31*(1-$G$3)</f>
        <v>-6.67896683504676E-4</v>
      </c>
      <c r="AB32" s="28">
        <f>외인!AB32</f>
        <v>200662.64</v>
      </c>
      <c r="AC32" s="28">
        <f>시기외!AC32*$G$3+AC31*(1-$G$3)</f>
        <v>-2.9468833492960389E-4</v>
      </c>
      <c r="AD32" s="28">
        <f>외인!AD32</f>
        <v>19861.23</v>
      </c>
      <c r="AE32" s="28">
        <f>시기외!AE32*$G$3+AE31*(1-$G$3)</f>
        <v>8.8726741100671029E-5</v>
      </c>
      <c r="AF32" s="28">
        <f>외인!AF32</f>
        <v>23607</v>
      </c>
      <c r="AG32" s="28">
        <f>시기외!AG32*$G$3+AG31*(1-$G$3)</f>
        <v>-1.1779086205150509E-3</v>
      </c>
      <c r="AH32" s="28">
        <f>외인!AH32</f>
        <v>189396.85</v>
      </c>
      <c r="AI32" s="28">
        <f>시기외!AI32*$G$3+AI31*(1-$G$3)</f>
        <v>2.8885428992416026E-4</v>
      </c>
      <c r="AJ32" s="28">
        <f>외인!AJ32</f>
        <v>108896.2</v>
      </c>
      <c r="AK32" s="28">
        <f>시기외!AK32*$G$3+AK31*(1-$G$3)</f>
        <v>-2.807080777118145E-3</v>
      </c>
      <c r="AL32" s="28">
        <f>외인!AL32</f>
        <v>85437.52</v>
      </c>
      <c r="AM32" s="28">
        <f>시기외!AM32*$G$3+AM31*(1-$G$3)</f>
        <v>-5.4581922040555103E-4</v>
      </c>
      <c r="AN32" s="28">
        <f>외인!AN32</f>
        <v>163282.81</v>
      </c>
      <c r="AO32" s="28">
        <f>시기외!AO32*$G$3+AO31*(1-$G$3)</f>
        <v>-4.5678456892644832E-3</v>
      </c>
      <c r="AP32" s="28">
        <f>외인!AP32</f>
        <v>120579.43</v>
      </c>
      <c r="AQ32" s="28">
        <f>시기외!AQ32*$G$3+AQ31*(1-$G$3)</f>
        <v>1.8554727424158332E-4</v>
      </c>
      <c r="AR32" s="28">
        <f>외인!AR32</f>
        <v>24002.78</v>
      </c>
      <c r="AS32" s="28">
        <f>시기외!AS32*$G$3+AS31*(1-$G$3)</f>
        <v>-4.9300402642262126E-4</v>
      </c>
      <c r="AT32" s="28">
        <f>외인!AT32</f>
        <v>76511.59</v>
      </c>
      <c r="AU32" s="28">
        <f>시기외!AU32*$G$3+AU31*(1-$G$3)</f>
        <v>-3.9848629595163687E-4</v>
      </c>
      <c r="AV32" s="28">
        <f>외인!AV32</f>
        <v>47930.48</v>
      </c>
      <c r="AW32" s="28">
        <f>시기외!AW32*$G$3+AW31*(1-$G$3)</f>
        <v>-7.9820234335482637E-4</v>
      </c>
      <c r="AX32" s="28">
        <f>외인!AX32</f>
        <v>57247.59</v>
      </c>
      <c r="AY32" s="28">
        <f>시기외!AY32*$G$3+AY31*(1-$G$3)</f>
        <v>-2.0013015726473775E-3</v>
      </c>
      <c r="AZ32" s="28">
        <f>외인!AZ32</f>
        <v>1966489.06</v>
      </c>
      <c r="BA32" s="28">
        <f>시기외!BA32*$G$3+BA31*(1-$G$3)</f>
        <v>-3.4008753542619794E-3</v>
      </c>
      <c r="BB32" s="28">
        <f>외인!BB32</f>
        <v>97202.97</v>
      </c>
      <c r="BC32" s="28">
        <f>시기외!BC32*$G$3+BC31*(1-$G$3)</f>
        <v>-4.5473779550284711E-4</v>
      </c>
      <c r="BD32" s="28">
        <f>외인!BD32</f>
        <v>39327.32</v>
      </c>
      <c r="BE32" s="28">
        <f>시기외!BE32*$G$3+BE31*(1-$G$3)</f>
        <v>-5.8540936028205672E-3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87916.89</v>
      </c>
      <c r="BI32" s="28">
        <f>시기외!BI32*$G$3+BI31*(1-$G$3)</f>
        <v>-4.9289831050024246E-4</v>
      </c>
      <c r="BJ32" s="28">
        <f>외인!BJ32</f>
        <v>114183.95</v>
      </c>
      <c r="BK32" s="28">
        <f>시기외!BK32*$G$3+BK31*(1-$G$3)</f>
        <v>7.212786256294842E-4</v>
      </c>
      <c r="BL32" s="28">
        <f>외인!BL32</f>
        <v>47428.42</v>
      </c>
      <c r="BM32" s="28">
        <f>시기외!BM32*$G$3+BM31*(1-$G$3)</f>
        <v>-7.9709369143563338E-4</v>
      </c>
      <c r="BN32" s="28">
        <f>외인!BN32</f>
        <v>44097.48</v>
      </c>
      <c r="BO32" s="28">
        <f>시기외!BO32*$G$3+BO31*(1-$G$3)</f>
        <v>-1.7052378953791617E-3</v>
      </c>
      <c r="BP32" s="28">
        <f>외인!BP32</f>
        <v>67847.37</v>
      </c>
      <c r="BQ32" s="28">
        <f>시기외!BQ32*$G$3+BQ31*(1-$G$3)</f>
        <v>-1.4241511025072885E-3</v>
      </c>
      <c r="BR32" s="28">
        <f>외인!BR32</f>
        <v>246470.46</v>
      </c>
      <c r="BS32" s="28">
        <f>시기외!BS32*$G$3+BS31*(1-$G$3)</f>
        <v>1.2183215817414637E-3</v>
      </c>
      <c r="BT32" s="28">
        <f>외인!BT32</f>
        <v>1871604.48</v>
      </c>
      <c r="BU32" s="28">
        <f>시기외!BU32*$G$3+BU31*(1-$G$3)</f>
        <v>-3.6507725983009401E-3</v>
      </c>
      <c r="BV32" s="28">
        <f>외인!BV32</f>
        <v>371234.12</v>
      </c>
      <c r="BW32" s="28">
        <f>시기외!BW32*$G$3+BW31*(1-$G$3)</f>
        <v>-6.1609273806139807E-4</v>
      </c>
      <c r="BX32" s="28">
        <f>외인!BX32</f>
        <v>74231.19</v>
      </c>
      <c r="BY32" s="28">
        <f>시기외!BY32*$G$3+BY31*(1-$G$3)</f>
        <v>-5.1509000498763309E-4</v>
      </c>
      <c r="BZ32" s="28">
        <f>외인!BZ32</f>
        <v>248720.33</v>
      </c>
      <c r="CA32" s="28">
        <f>시기외!CA32*$G$3+CA31*(1-$G$3)</f>
        <v>-3.2170329465199383E-3</v>
      </c>
      <c r="CB32" s="28">
        <f>외인!CB32</f>
        <v>12719.79</v>
      </c>
      <c r="CC32" s="28">
        <f>시기외!CC32*$G$3+CC31*(1-$G$3)</f>
        <v>-9.3867968459277623E-4</v>
      </c>
      <c r="CD32" s="28">
        <f>외인!CD32</f>
        <v>31353.58</v>
      </c>
      <c r="CE32" s="28">
        <f>시기외!CE32*$G$3+CE31*(1-$G$3)</f>
        <v>-3.8618927331521675E-3</v>
      </c>
      <c r="CF32" s="28">
        <f>외인!CF32</f>
        <v>24292.27</v>
      </c>
      <c r="CG32" s="28">
        <f>시기외!CG32*$G$3+CG31*(1-$G$3)</f>
        <v>2.7069456981108003E-4</v>
      </c>
      <c r="CH32" s="28">
        <f>외인!CH32</f>
        <v>66199.92</v>
      </c>
      <c r="CI32" s="28">
        <f>시기외!CI32*$G$3+CI31*(1-$G$3)</f>
        <v>-8.6160951987596329E-4</v>
      </c>
      <c r="CJ32" s="28">
        <f>외인!CJ32</f>
        <v>400067.94</v>
      </c>
      <c r="CK32" s="28">
        <f>시기외!CK32*$G$3+CK31*(1-$G$3)</f>
        <v>8.1559300309171393E-4</v>
      </c>
      <c r="CL32" s="28">
        <f>외인!CL32</f>
        <v>228506.78</v>
      </c>
      <c r="CM32" s="28">
        <f>시기외!CM32*$G$3+CM31*(1-$G$3)</f>
        <v>-2.8562092937257943E-4</v>
      </c>
      <c r="CN32" s="28">
        <f>외인!CN32</f>
        <v>116545.82</v>
      </c>
      <c r="CO32" s="28">
        <f>시기외!CO32*$G$3+CO31*(1-$G$3)</f>
        <v>-1.508360985686916E-3</v>
      </c>
      <c r="CP32" s="28">
        <f>외인!CP32</f>
        <v>97773.47</v>
      </c>
      <c r="CQ32" s="28">
        <f>시기외!CQ32*$G$3+CQ31*(1-$G$3)</f>
        <v>-4.3547990021266256E-4</v>
      </c>
      <c r="CR32" s="28">
        <f>외인!CR32</f>
        <v>158182.59</v>
      </c>
      <c r="CS32" s="28">
        <f>시기외!CS32*$G$3+CS31*(1-$G$3)</f>
        <v>-9.3631469379902284E-4</v>
      </c>
      <c r="CT32" s="28">
        <f>외인!CT32</f>
        <v>113370.17</v>
      </c>
      <c r="CU32" s="28">
        <f>시기외!CU32*$G$3+CU31*(1-$G$3)</f>
        <v>1.956102983807214E-3</v>
      </c>
      <c r="CV32" s="28">
        <f>외인!CV32</f>
        <v>1871604.48</v>
      </c>
      <c r="CW32" s="28">
        <f>시기외!CW32*$G$3+CW31*(1-$G$3)</f>
        <v>-3.6507725983009401E-3</v>
      </c>
      <c r="CX32" s="28">
        <f>외인!CX32</f>
        <v>196869.09</v>
      </c>
      <c r="CY32" s="28">
        <f>시기외!CY32*$G$3+CY31*(1-$G$3)</f>
        <v>1.2918576038264927E-3</v>
      </c>
      <c r="CZ32" s="28">
        <f>외인!CZ32</f>
        <v>17052.259999999998</v>
      </c>
      <c r="DA32" s="28">
        <f>시기외!DA32*$G$3+DA31*(1-$G$3)</f>
        <v>-2.6996394577148849E-4</v>
      </c>
      <c r="DB32" s="28">
        <f>외인!DB32</f>
        <v>39327.32</v>
      </c>
      <c r="DC32" s="28">
        <f>시기외!DC32*$G$3+DC31*(1-$G$3)</f>
        <v>-5.8540936028205672E-3</v>
      </c>
      <c r="DD32" s="28">
        <f>외인!DD32</f>
        <v>8592.7199999999993</v>
      </c>
      <c r="DE32" s="28">
        <f>시기외!DE32*$G$3+DE31*(1-$G$3)</f>
        <v>-4.2521533034573546E-3</v>
      </c>
      <c r="DF32" s="28">
        <f>외인!DF32</f>
        <v>55493.91</v>
      </c>
      <c r="DG32" s="28">
        <f>시기외!DG32*$G$3+DG31*(1-$G$3)</f>
        <v>-5.3861293163329899E-4</v>
      </c>
      <c r="DH32" s="28">
        <f>외인!DH32</f>
        <v>23283.22</v>
      </c>
      <c r="DI32" s="28">
        <f>시기외!DI32*$G$3+DI31*(1-$G$3)</f>
        <v>-4.7894124608138296E-3</v>
      </c>
      <c r="DJ32" s="28">
        <f>외인!DJ32</f>
        <v>557034.86</v>
      </c>
      <c r="DK32" s="28">
        <f>시기외!DK32*$G$3+DK31*(1-$G$3)</f>
        <v>5.8728017836413946E-4</v>
      </c>
      <c r="DL32" s="28">
        <f>외인!DL32</f>
        <v>91677.83</v>
      </c>
      <c r="DM32" s="28">
        <f>시기외!DM32*$G$3+DM31*(1-$G$3)</f>
        <v>-1.8121996971087624E-3</v>
      </c>
      <c r="DN32" s="28">
        <f>외인!DN32</f>
        <v>1871604.48</v>
      </c>
      <c r="DO32" s="28">
        <f>시기외!DO32*$G$3+DO31*(1-$G$3)</f>
        <v>-3.6507725983009401E-3</v>
      </c>
      <c r="DP32" s="28">
        <f>외인!DP32</f>
        <v>86098.8</v>
      </c>
      <c r="DQ32" s="28">
        <f>시기외!DQ32*$G$3+DQ31*(1-$G$3)</f>
        <v>2.8112977029875795E-3</v>
      </c>
      <c r="DR32" s="28">
        <f>외인!DR32</f>
        <v>39884.93</v>
      </c>
      <c r="DS32" s="28">
        <f>시기외!DS32*$G$3+DS31*(1-$G$3)</f>
        <v>1.4418100293640131E-3</v>
      </c>
      <c r="DT32" s="28">
        <f>외인!DT32</f>
        <v>125107.09</v>
      </c>
      <c r="DU32" s="28">
        <f>시기외!DU32*$G$3+DU31*(1-$G$3)</f>
        <v>-9.0375199511194006E-4</v>
      </c>
      <c r="DV32" s="28">
        <f>외인!DV32</f>
        <v>32801.29</v>
      </c>
      <c r="DW32" s="28">
        <f>시기외!DW32*$G$3+DW31*(1-$G$3)</f>
        <v>-1.0813185299539878E-3</v>
      </c>
      <c r="DX32" s="28">
        <f>외인!DX32</f>
        <v>106127.12</v>
      </c>
      <c r="DY32" s="28">
        <f>시기외!DY32*$G$3+DY31*(1-$G$3)</f>
        <v>3.1319392246641951E-3</v>
      </c>
      <c r="DZ32" s="28">
        <f>외인!DZ32</f>
        <v>8834.84</v>
      </c>
      <c r="EA32" s="28">
        <f>시기외!EA32*$G$3+EA31*(1-$G$3)</f>
        <v>-2.3946107998680795E-3</v>
      </c>
      <c r="EB32" s="28">
        <f>외인!EB32</f>
        <v>12786.66</v>
      </c>
      <c r="EC32" s="28">
        <f>시기외!EC32*$G$3+EC31*(1-$G$3)</f>
        <v>-2.0091462570307065E-3</v>
      </c>
      <c r="ED32" s="28">
        <f>외인!ED32</f>
        <v>10350.77</v>
      </c>
      <c r="EE32" s="28">
        <f>시기외!EE32*$G$3+EE31*(1-$G$3)</f>
        <v>1.2741594418757052E-4</v>
      </c>
      <c r="EF32" s="28">
        <f>외인!EF32</f>
        <v>262858.87</v>
      </c>
      <c r="EG32" s="28">
        <f>시기외!EG32*$G$3+EG31*(1-$G$3)</f>
        <v>3.5158813951947557E-4</v>
      </c>
      <c r="EH32" s="28">
        <f>외인!EH32</f>
        <v>179101.18</v>
      </c>
      <c r="EI32" s="28">
        <f>시기외!EI32*$G$3+EI31*(1-$G$3)</f>
        <v>-1.4506810609683806E-4</v>
      </c>
      <c r="EJ32" s="28">
        <f>외인!EJ32</f>
        <v>94292.3</v>
      </c>
      <c r="EK32" s="28">
        <f>시기외!EK32*$G$3+EK31*(1-$G$3)</f>
        <v>3.3036361942969419E-4</v>
      </c>
      <c r="EL32" s="28">
        <f>외인!EL32</f>
        <v>33876.160000000003</v>
      </c>
      <c r="EM32" s="28">
        <f>시기외!EM32*$G$3+EM31*(1-$G$3)</f>
        <v>-3.5053563246299204E-3</v>
      </c>
      <c r="EN32" s="28">
        <f>외인!EN32</f>
        <v>39884.93</v>
      </c>
      <c r="EO32" s="28">
        <f>시기외!EO32*$G$3+EO31*(1-$G$3)</f>
        <v>1.4418100293640131E-3</v>
      </c>
      <c r="EP32" s="28">
        <f>외인!EP32</f>
        <v>166464.51</v>
      </c>
      <c r="EQ32" s="28">
        <f>시기외!EQ32*$G$3+EQ31*(1-$G$3)</f>
        <v>-1.2798161115782707E-3</v>
      </c>
      <c r="ER32" s="28">
        <f>외인!ER32</f>
        <v>14688.76</v>
      </c>
      <c r="ES32" s="28">
        <f>시기외!ES32*$G$3+ES31*(1-$G$3)</f>
        <v>-3.4107634190583156E-3</v>
      </c>
      <c r="ET32" s="28">
        <f>외인!ET32</f>
        <v>120579.43</v>
      </c>
      <c r="EU32" s="28">
        <f>시기외!EU32*$G$3+EU31*(1-$G$3)</f>
        <v>1.8554727424158332E-4</v>
      </c>
      <c r="EV32" s="28">
        <f>외인!EV32</f>
        <v>44776.15</v>
      </c>
      <c r="EW32" s="28">
        <f>시기외!EW32*$G$3+EW31*(1-$G$3)</f>
        <v>-6.67896683504676E-4</v>
      </c>
      <c r="EX32" s="28">
        <f>외인!EX32</f>
        <v>52997.32</v>
      </c>
      <c r="EY32" s="28">
        <f>시기외!EY32*$G$3+EY31*(1-$G$3)</f>
        <v>-2.4152278195197096E-4</v>
      </c>
    </row>
    <row r="33" spans="1:155">
      <c r="A33" s="27">
        <f>외인!A33</f>
        <v>46108</v>
      </c>
      <c r="B33" s="28">
        <f>외인!B33</f>
        <v>4345976.24</v>
      </c>
      <c r="C33" s="28">
        <f>시기외!C33*$G$3+C32*(1-$G$3)</f>
        <v>-2.0591883233745823E-3</v>
      </c>
      <c r="D33" s="28">
        <f>외인!D33</f>
        <v>632233.11</v>
      </c>
      <c r="E33" s="28">
        <f>시기외!E33*$G$3+E32*(1-$G$3)</f>
        <v>8.8762936014493592E-4</v>
      </c>
      <c r="F33" s="28">
        <f>외인!F33</f>
        <v>1834964.15</v>
      </c>
      <c r="G33" s="28">
        <f>시기외!G33*$G$3+G32*(1-$G$3)</f>
        <v>-3.5687303921117033E-3</v>
      </c>
      <c r="H33" s="28">
        <f>외인!H33</f>
        <v>283912.51</v>
      </c>
      <c r="I33" s="28">
        <f>시기외!I33*$G$3+I32*(1-$G$3)</f>
        <v>9.7464271024457795E-4</v>
      </c>
      <c r="J33" s="28">
        <f>외인!J33</f>
        <v>40037.5</v>
      </c>
      <c r="K33" s="28">
        <f>시기외!K33*$G$3+K32*(1-$G$3)</f>
        <v>1.9217270327163754E-3</v>
      </c>
      <c r="L33" s="28">
        <f>외인!L33</f>
        <v>262308.96000000002</v>
      </c>
      <c r="M33" s="28">
        <f>시기외!M33*$G$3+M32*(1-$G$3)</f>
        <v>8.7585552963253253E-4</v>
      </c>
      <c r="N33" s="28">
        <f>외인!N33</f>
        <v>232163.42</v>
      </c>
      <c r="O33" s="28">
        <f>시기외!O33*$G$3+O32*(1-$G$3)</f>
        <v>-3.496219922116768E-3</v>
      </c>
      <c r="P33" s="28">
        <f>외인!P33</f>
        <v>203459.91</v>
      </c>
      <c r="Q33" s="28">
        <f>시기외!Q33*$G$3+Q32*(1-$G$3)</f>
        <v>6.6349534559789519E-4</v>
      </c>
      <c r="R33" s="28">
        <f>외인!R33</f>
        <v>125887.75</v>
      </c>
      <c r="S33" s="28">
        <f>시기외!S33*$G$3+S32*(1-$G$3)</f>
        <v>-9.6474030489282253E-4</v>
      </c>
      <c r="T33" s="28">
        <f>외인!T33</f>
        <v>8499.7000000000007</v>
      </c>
      <c r="U33" s="28">
        <f>시기외!U33*$G$3+U32*(1-$G$3)</f>
        <v>-4.0060267305073163E-3</v>
      </c>
      <c r="V33" s="28">
        <f>외인!V33</f>
        <v>105709.37</v>
      </c>
      <c r="W33" s="28">
        <f>시기외!W33*$G$3+W32*(1-$G$3)</f>
        <v>2.8682916040665756E-3</v>
      </c>
      <c r="X33" s="28">
        <f>외인!X33</f>
        <v>1823765.25</v>
      </c>
      <c r="Y33" s="28">
        <f>시기외!Y33*$G$3+Y32*(1-$G$3)</f>
        <v>-3.9400391267599838E-3</v>
      </c>
      <c r="Z33" s="28">
        <f>외인!Z33</f>
        <v>44125.63</v>
      </c>
      <c r="AA33" s="28">
        <f>시기외!AA33*$G$3+AA32*(1-$G$3)</f>
        <v>-6.7998109905392172E-4</v>
      </c>
      <c r="AB33" s="28">
        <f>외인!AB33</f>
        <v>202032.7</v>
      </c>
      <c r="AC33" s="28">
        <f>시기외!AC33*$G$3+AC32*(1-$G$3)</f>
        <v>-2.9875196754605026E-4</v>
      </c>
      <c r="AD33" s="28">
        <f>외인!AD33</f>
        <v>19936.93</v>
      </c>
      <c r="AE33" s="28">
        <f>시기외!AE33*$G$3+AE32*(1-$G$3)</f>
        <v>-5.7152997509032932E-6</v>
      </c>
      <c r="AF33" s="28">
        <f>외인!AF33</f>
        <v>23349.61</v>
      </c>
      <c r="AG33" s="28">
        <f>시기외!AG33*$G$3+AG32*(1-$G$3)</f>
        <v>-1.168506585757727E-3</v>
      </c>
      <c r="AH33" s="28">
        <f>외인!AH33</f>
        <v>185288.79</v>
      </c>
      <c r="AI33" s="28">
        <f>시기외!AI33*$G$3+AI32*(1-$G$3)</f>
        <v>8.3580548856437739E-5</v>
      </c>
      <c r="AJ33" s="28">
        <f>외인!AJ33</f>
        <v>110794.96</v>
      </c>
      <c r="AK33" s="28">
        <f>시기외!AK33*$G$3+AK32*(1-$G$3)</f>
        <v>-2.6920331569432214E-3</v>
      </c>
      <c r="AL33" s="28">
        <f>외인!AL33</f>
        <v>86411.64</v>
      </c>
      <c r="AM33" s="28">
        <f>시기외!AM33*$G$3+AM32*(1-$G$3)</f>
        <v>-4.5109164111289409E-4</v>
      </c>
      <c r="AN33" s="28">
        <f>외인!AN33</f>
        <v>164722.25</v>
      </c>
      <c r="AO33" s="28">
        <f>시기외!AO33*$G$3+AO32*(1-$G$3)</f>
        <v>-4.610761558547497E-3</v>
      </c>
      <c r="AP33" s="28">
        <f>외인!AP33</f>
        <v>114737.58</v>
      </c>
      <c r="AQ33" s="28">
        <f>시기외!AQ33*$G$3+AQ32*(1-$G$3)</f>
        <v>3.0280083007576782E-4</v>
      </c>
      <c r="AR33" s="28">
        <f>외인!AR33</f>
        <v>24585.46</v>
      </c>
      <c r="AS33" s="28">
        <f>시기외!AS33*$G$3+AS32*(1-$G$3)</f>
        <v>-4.7682243335922254E-4</v>
      </c>
      <c r="AT33" s="28">
        <f>외인!AT33</f>
        <v>77106.77</v>
      </c>
      <c r="AU33" s="28">
        <f>시기외!AU33*$G$3+AU32*(1-$G$3)</f>
        <v>-3.5985204491381092E-4</v>
      </c>
      <c r="AV33" s="28">
        <f>외인!AV33</f>
        <v>48194.96</v>
      </c>
      <c r="AW33" s="28">
        <f>시기외!AW33*$G$3+AW32*(1-$G$3)</f>
        <v>-6.2967491655905054E-4</v>
      </c>
      <c r="AX33" s="28">
        <f>외인!AX33</f>
        <v>56868.83</v>
      </c>
      <c r="AY33" s="28">
        <f>시기외!AY33*$G$3+AY32*(1-$G$3)</f>
        <v>-2.6362758811815743E-3</v>
      </c>
      <c r="AZ33" s="28">
        <f>외인!AZ33</f>
        <v>1955328.81</v>
      </c>
      <c r="BA33" s="28">
        <f>시기외!BA33*$G$3+BA32*(1-$G$3)</f>
        <v>-3.5899086528910274E-3</v>
      </c>
      <c r="BB33" s="28">
        <f>외인!BB33</f>
        <v>96921.3</v>
      </c>
      <c r="BC33" s="28">
        <f>시기외!BC33*$G$3+BC32*(1-$G$3)</f>
        <v>-4.3586507337769098E-4</v>
      </c>
      <c r="BD33" s="28">
        <f>외인!BD33</f>
        <v>37627.730000000003</v>
      </c>
      <c r="BE33" s="28">
        <f>시기외!BE33*$G$3+BE32*(1-$G$3)</f>
        <v>-5.7067707060147639E-3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86774.51</v>
      </c>
      <c r="BI33" s="28">
        <f>시기외!BI33*$G$3+BI32*(1-$G$3)</f>
        <v>-5.3143923312876605E-4</v>
      </c>
      <c r="BJ33" s="28">
        <f>외인!BJ33</f>
        <v>115540.82</v>
      </c>
      <c r="BK33" s="28">
        <f>시기외!BK33*$G$3+BK32*(1-$G$3)</f>
        <v>7.4639905726651111E-4</v>
      </c>
      <c r="BL33" s="28">
        <f>외인!BL33</f>
        <v>45852.45</v>
      </c>
      <c r="BM33" s="28">
        <f>시기외!BM33*$G$3+BM32*(1-$G$3)</f>
        <v>-8.4793519518844339E-4</v>
      </c>
      <c r="BN33" s="28">
        <f>외인!BN33</f>
        <v>44124.27</v>
      </c>
      <c r="BO33" s="28">
        <f>시기외!BO33*$G$3+BO32*(1-$G$3)</f>
        <v>-1.6397790391718891E-3</v>
      </c>
      <c r="BP33" s="28">
        <f>외인!BP33</f>
        <v>67826.87</v>
      </c>
      <c r="BQ33" s="28">
        <f>시기외!BQ33*$G$3+BQ32*(1-$G$3)</f>
        <v>-1.9900300695606891E-3</v>
      </c>
      <c r="BR33" s="28">
        <f>외인!BR33</f>
        <v>238982.18</v>
      </c>
      <c r="BS33" s="28">
        <f>시기외!BS33*$G$3+BS32*(1-$G$3)</f>
        <v>1.0338642681070101E-3</v>
      </c>
      <c r="BT33" s="28">
        <f>외인!BT33</f>
        <v>1860926.36</v>
      </c>
      <c r="BU33" s="28">
        <f>시기외!BU33*$G$3+BU32*(1-$G$3)</f>
        <v>-3.8406983590529007E-3</v>
      </c>
      <c r="BV33" s="28">
        <f>외인!BV33</f>
        <v>363294.42</v>
      </c>
      <c r="BW33" s="28">
        <f>시기외!BW33*$G$3+BW32*(1-$G$3)</f>
        <v>-5.659032538652798E-4</v>
      </c>
      <c r="BX33" s="28">
        <f>외인!BX33</f>
        <v>74356.22</v>
      </c>
      <c r="BY33" s="28">
        <f>시기외!BY33*$G$3+BY32*(1-$G$3)</f>
        <v>-5.2356756847198656E-4</v>
      </c>
      <c r="BZ33" s="28">
        <f>외인!BZ33</f>
        <v>251133.89</v>
      </c>
      <c r="CA33" s="28">
        <f>시기외!CA33*$G$3+CA32*(1-$G$3)</f>
        <v>-3.2101350477263197E-3</v>
      </c>
      <c r="CB33" s="28">
        <f>외인!CB33</f>
        <v>12958.74</v>
      </c>
      <c r="CC33" s="28">
        <f>시기외!CC33*$G$3+CC32*(1-$G$3)</f>
        <v>-9.1550581534588732E-4</v>
      </c>
      <c r="CD33" s="28">
        <f>외인!CD33</f>
        <v>31475.98</v>
      </c>
      <c r="CE33" s="28">
        <f>시기외!CE33*$G$3+CE32*(1-$G$3)</f>
        <v>-3.8371663923141043E-3</v>
      </c>
      <c r="CF33" s="28">
        <f>외인!CF33</f>
        <v>24963.55</v>
      </c>
      <c r="CG33" s="28">
        <f>시기외!CG33*$G$3+CG32*(1-$G$3)</f>
        <v>3.8654496879440543E-4</v>
      </c>
      <c r="CH33" s="28">
        <f>외인!CH33</f>
        <v>66770.14</v>
      </c>
      <c r="CI33" s="28">
        <f>시기외!CI33*$G$3+CI32*(1-$G$3)</f>
        <v>-7.0993405950528152E-4</v>
      </c>
      <c r="CJ33" s="28">
        <f>외인!CJ33</f>
        <v>403812</v>
      </c>
      <c r="CK33" s="28">
        <f>시기외!CK33*$G$3+CK32*(1-$G$3)</f>
        <v>7.7656562992751109E-4</v>
      </c>
      <c r="CL33" s="28">
        <f>외인!CL33</f>
        <v>230402.18</v>
      </c>
      <c r="CM33" s="28">
        <f>시기외!CM33*$G$3+CM32*(1-$G$3)</f>
        <v>-2.9042808399718434E-4</v>
      </c>
      <c r="CN33" s="28">
        <f>외인!CN33</f>
        <v>119387.43</v>
      </c>
      <c r="CO33" s="28">
        <f>시기외!CO33*$G$3+CO32*(1-$G$3)</f>
        <v>-1.5274526775854388E-3</v>
      </c>
      <c r="CP33" s="28">
        <f>외인!CP33</f>
        <v>97488.98</v>
      </c>
      <c r="CQ33" s="28">
        <f>시기외!CQ33*$G$3+CQ32*(1-$G$3)</f>
        <v>-4.1814499408068193E-4</v>
      </c>
      <c r="CR33" s="28">
        <f>외인!CR33</f>
        <v>160383.89000000001</v>
      </c>
      <c r="CS33" s="28">
        <f>시기외!CS33*$G$3+CS32*(1-$G$3)</f>
        <v>-9.4640169893279275E-4</v>
      </c>
      <c r="CT33" s="28">
        <f>외인!CT33</f>
        <v>111657.78</v>
      </c>
      <c r="CU33" s="28">
        <f>시기외!CU33*$G$3+CU32*(1-$G$3)</f>
        <v>1.7975801747825452E-3</v>
      </c>
      <c r="CV33" s="28">
        <f>외인!CV33</f>
        <v>1860926.36</v>
      </c>
      <c r="CW33" s="28">
        <f>시기외!CW33*$G$3+CW32*(1-$G$3)</f>
        <v>-3.8406983590529007E-3</v>
      </c>
      <c r="CX33" s="28">
        <f>외인!CX33</f>
        <v>200836.9</v>
      </c>
      <c r="CY33" s="28">
        <f>시기외!CY33*$G$3+CY32*(1-$G$3)</f>
        <v>1.4427548128280402E-3</v>
      </c>
      <c r="CZ33" s="28">
        <f>외인!CZ33</f>
        <v>17132.849999999999</v>
      </c>
      <c r="DA33" s="28">
        <f>시기외!DA33*$G$3+DA32*(1-$G$3)</f>
        <v>-3.4698621460846693E-4</v>
      </c>
      <c r="DB33" s="28">
        <f>외인!DB33</f>
        <v>37627.730000000003</v>
      </c>
      <c r="DC33" s="28">
        <f>시기외!DC33*$G$3+DC32*(1-$G$3)</f>
        <v>-5.7067707060147639E-3</v>
      </c>
      <c r="DD33" s="28">
        <f>외인!DD33</f>
        <v>8499.7000000000007</v>
      </c>
      <c r="DE33" s="28">
        <f>시기외!DE33*$G$3+DE32*(1-$G$3)</f>
        <v>-4.0060267305073163E-3</v>
      </c>
      <c r="DF33" s="28">
        <f>외인!DF33</f>
        <v>55700.76</v>
      </c>
      <c r="DG33" s="28">
        <f>시기외!DG33*$G$3+DG32*(1-$G$3)</f>
        <v>-5.5953006143241518E-4</v>
      </c>
      <c r="DH33" s="28">
        <f>외인!DH33</f>
        <v>23400.23</v>
      </c>
      <c r="DI33" s="28">
        <f>시기외!DI33*$G$3+DI32*(1-$G$3)</f>
        <v>-4.7378670568903403E-3</v>
      </c>
      <c r="DJ33" s="28">
        <f>외인!DJ33</f>
        <v>550358.44999999995</v>
      </c>
      <c r="DK33" s="28">
        <f>시기외!DK33*$G$3+DK32*(1-$G$3)</f>
        <v>5.3270906254488987E-4</v>
      </c>
      <c r="DL33" s="28">
        <f>외인!DL33</f>
        <v>94097.82</v>
      </c>
      <c r="DM33" s="28">
        <f>시기외!DM33*$G$3+DM32*(1-$G$3)</f>
        <v>-1.8396541522447641E-3</v>
      </c>
      <c r="DN33" s="28">
        <f>외인!DN33</f>
        <v>1860926.36</v>
      </c>
      <c r="DO33" s="28">
        <f>시기외!DO33*$G$3+DO32*(1-$G$3)</f>
        <v>-3.8406983590529007E-3</v>
      </c>
      <c r="DP33" s="28">
        <f>외인!DP33</f>
        <v>87299.27</v>
      </c>
      <c r="DQ33" s="28">
        <f>시기외!DQ33*$G$3+DQ32*(1-$G$3)</f>
        <v>2.5896300420836802E-3</v>
      </c>
      <c r="DR33" s="28">
        <f>외인!DR33</f>
        <v>41882.449999999997</v>
      </c>
      <c r="DS33" s="28">
        <f>시기외!DS33*$G$3+DS32*(1-$G$3)</f>
        <v>1.4547624421388031E-3</v>
      </c>
      <c r="DT33" s="28">
        <f>외인!DT33</f>
        <v>125887.75</v>
      </c>
      <c r="DU33" s="28">
        <f>시기외!DU33*$G$3+DU32*(1-$G$3)</f>
        <v>-9.6474030489282253E-4</v>
      </c>
      <c r="DV33" s="28">
        <f>외인!DV33</f>
        <v>34221.51</v>
      </c>
      <c r="DW33" s="28">
        <f>시기외!DW33*$G$3+DW32*(1-$G$3)</f>
        <v>-9.028638357377744E-4</v>
      </c>
      <c r="DX33" s="28">
        <f>외인!DX33</f>
        <v>105709.37</v>
      </c>
      <c r="DY33" s="28">
        <f>시기외!DY33*$G$3+DY32*(1-$G$3)</f>
        <v>2.8682916040665756E-3</v>
      </c>
      <c r="DZ33" s="28">
        <f>외인!DZ33</f>
        <v>9010.9500000000007</v>
      </c>
      <c r="EA33" s="28">
        <f>시기외!EA33*$G$3+EA32*(1-$G$3)</f>
        <v>-2.2220000837531693E-3</v>
      </c>
      <c r="EB33" s="28">
        <f>외인!EB33</f>
        <v>12792.4</v>
      </c>
      <c r="EC33" s="28">
        <f>시기외!EC33*$G$3+EC32*(1-$G$3)</f>
        <v>-1.9836577286658345E-3</v>
      </c>
      <c r="ED33" s="28">
        <f>외인!ED33</f>
        <v>10356.68</v>
      </c>
      <c r="EE33" s="28">
        <f>시기외!EE33*$G$3+EE32*(1-$G$3)</f>
        <v>1.3571542811450515E-4</v>
      </c>
      <c r="EF33" s="28">
        <f>외인!EF33</f>
        <v>264602.08</v>
      </c>
      <c r="EG33" s="28">
        <f>시기외!EG33*$G$3+EG32*(1-$G$3)</f>
        <v>3.572483640486634E-4</v>
      </c>
      <c r="EH33" s="28">
        <f>외인!EH33</f>
        <v>175575.27</v>
      </c>
      <c r="EI33" s="28">
        <f>시기외!EI33*$G$3+EI32*(1-$G$3)</f>
        <v>-2.3408326945675644E-4</v>
      </c>
      <c r="EJ33" s="28">
        <f>외인!EJ33</f>
        <v>96645.79</v>
      </c>
      <c r="EK33" s="28">
        <f>시기외!EK33*$G$3+EK32*(1-$G$3)</f>
        <v>4.0475650336180215E-4</v>
      </c>
      <c r="EL33" s="28">
        <f>외인!EL33</f>
        <v>34041.699999999997</v>
      </c>
      <c r="EM33" s="28">
        <f>시기외!EM33*$G$3+EM32*(1-$G$3)</f>
        <v>-3.4765283079324157E-3</v>
      </c>
      <c r="EN33" s="28">
        <f>외인!EN33</f>
        <v>41882.449999999997</v>
      </c>
      <c r="EO33" s="28">
        <f>시기외!EO33*$G$3+EO32*(1-$G$3)</f>
        <v>1.4547624421388031E-3</v>
      </c>
      <c r="EP33" s="28">
        <f>외인!EP33</f>
        <v>162721.04999999999</v>
      </c>
      <c r="EQ33" s="28">
        <f>시기외!EQ33*$G$3+EQ32*(1-$G$3)</f>
        <v>-1.0666027757030125E-3</v>
      </c>
      <c r="ER33" s="28">
        <f>외인!ER33</f>
        <v>14571.16</v>
      </c>
      <c r="ES33" s="28">
        <f>시기외!ES33*$G$3+ES32*(1-$G$3)</f>
        <v>-3.7485245780049339E-3</v>
      </c>
      <c r="ET33" s="28">
        <f>외인!ET33</f>
        <v>114737.58</v>
      </c>
      <c r="EU33" s="28">
        <f>시기외!EU33*$G$3+EU32*(1-$G$3)</f>
        <v>3.0280083007576782E-4</v>
      </c>
      <c r="EV33" s="28">
        <f>외인!EV33</f>
        <v>44125.63</v>
      </c>
      <c r="EW33" s="28">
        <f>시기외!EW33*$G$3+EW32*(1-$G$3)</f>
        <v>-6.7998109905392172E-4</v>
      </c>
      <c r="EX33" s="28">
        <f>외인!EX33</f>
        <v>53363.35</v>
      </c>
      <c r="EY33" s="28">
        <f>시기외!EY33*$G$3+EY32*(1-$G$3)</f>
        <v>-1.9999273232430939E-4</v>
      </c>
    </row>
    <row r="34" spans="1:155">
      <c r="A34" s="27">
        <f>외인!A34</f>
        <v>46111</v>
      </c>
      <c r="B34" s="28">
        <f>외인!B34</f>
        <v>4216789.63</v>
      </c>
      <c r="C34" s="28">
        <f>시기외!C34*$G$3+C33*(1-$G$3)</f>
        <v>-2.031748561967786E-3</v>
      </c>
      <c r="D34" s="28">
        <f>외인!D34</f>
        <v>612779.01</v>
      </c>
      <c r="E34" s="28">
        <f>시기외!E34*$G$3+E33*(1-$G$3)</f>
        <v>7.8833180937530275E-4</v>
      </c>
      <c r="F34" s="28">
        <f>외인!F34</f>
        <v>1790618.47</v>
      </c>
      <c r="G34" s="28">
        <f>시기외!G34*$G$3+G33*(1-$G$3)</f>
        <v>-3.5925841592171588E-3</v>
      </c>
      <c r="H34" s="28">
        <f>외인!H34</f>
        <v>289003.34999999998</v>
      </c>
      <c r="I34" s="28">
        <f>시기외!I34*$G$3+I33*(1-$G$3)</f>
        <v>1.251606048965389E-3</v>
      </c>
      <c r="J34" s="28">
        <f>외인!J34</f>
        <v>39071.03</v>
      </c>
      <c r="K34" s="28">
        <f>시기외!K34*$G$3+K33*(1-$G$3)</f>
        <v>1.878379855656065E-3</v>
      </c>
      <c r="L34" s="28">
        <f>외인!L34</f>
        <v>267670.71000000002</v>
      </c>
      <c r="M34" s="28">
        <f>시기외!M34*$G$3+M33*(1-$G$3)</f>
        <v>1.1549682716158762E-3</v>
      </c>
      <c r="N34" s="28">
        <f>외인!N34</f>
        <v>222908.52</v>
      </c>
      <c r="O34" s="28">
        <f>시기외!O34*$G$3+O33*(1-$G$3)</f>
        <v>-3.3773446465740495E-3</v>
      </c>
      <c r="P34" s="28">
        <f>외인!P34</f>
        <v>195449.2</v>
      </c>
      <c r="Q34" s="28">
        <f>시기외!Q34*$G$3+Q33*(1-$G$3)</f>
        <v>7.0107652914429817E-4</v>
      </c>
      <c r="R34" s="28">
        <f>외인!R34</f>
        <v>121963.67</v>
      </c>
      <c r="S34" s="28">
        <f>시기외!S34*$G$3+S33*(1-$G$3)</f>
        <v>-9.5120059098752143E-4</v>
      </c>
      <c r="T34" s="28">
        <f>외인!T34</f>
        <v>8561.58</v>
      </c>
      <c r="U34" s="28">
        <f>시기외!U34*$G$3+U33*(1-$G$3)</f>
        <v>-3.6533926300399066E-3</v>
      </c>
      <c r="V34" s="28">
        <f>외인!V34</f>
        <v>100787.32</v>
      </c>
      <c r="W34" s="28">
        <f>시기외!W34*$G$3+W33*(1-$G$3)</f>
        <v>2.6322482254231843E-3</v>
      </c>
      <c r="X34" s="28">
        <f>외인!X34</f>
        <v>1763631.77</v>
      </c>
      <c r="Y34" s="28">
        <f>시기외!Y34*$G$3+Y33*(1-$G$3)</f>
        <v>-4.011469248017898E-3</v>
      </c>
      <c r="Z34" s="28">
        <f>외인!Z34</f>
        <v>43507.24</v>
      </c>
      <c r="AA34" s="28">
        <f>시기외!AA34*$G$3+AA33*(1-$G$3)</f>
        <v>-6.5910062223110673E-4</v>
      </c>
      <c r="AB34" s="28">
        <f>외인!AB34</f>
        <v>194703.19</v>
      </c>
      <c r="AC34" s="28">
        <f>시기외!AC34*$G$3+AC33*(1-$G$3)</f>
        <v>-2.6773116624140904E-4</v>
      </c>
      <c r="AD34" s="28">
        <f>외인!AD34</f>
        <v>19224</v>
      </c>
      <c r="AE34" s="28">
        <f>시기외!AE34*$G$3+AE33*(1-$G$3)</f>
        <v>3.2353899715856478E-5</v>
      </c>
      <c r="AF34" s="28">
        <f>외인!AF34</f>
        <v>23237.67</v>
      </c>
      <c r="AG34" s="28">
        <f>시기외!AG34*$G$3+AG33*(1-$G$3)</f>
        <v>-1.0148181663598276E-3</v>
      </c>
      <c r="AH34" s="28">
        <f>외인!AH34</f>
        <v>177051.06</v>
      </c>
      <c r="AI34" s="28">
        <f>시기외!AI34*$G$3+AI33*(1-$G$3)</f>
        <v>1.3828652050059146E-6</v>
      </c>
      <c r="AJ34" s="28">
        <f>외인!AJ34</f>
        <v>108503.45</v>
      </c>
      <c r="AK34" s="28">
        <f>시기외!AK34*$G$3+AK33*(1-$G$3)</f>
        <v>-2.4277610445901932E-3</v>
      </c>
      <c r="AL34" s="28">
        <f>외인!AL34</f>
        <v>83675.039999999994</v>
      </c>
      <c r="AM34" s="28">
        <f>시기외!AM34*$G$3+AM33*(1-$G$3)</f>
        <v>-3.5649720272557959E-4</v>
      </c>
      <c r="AN34" s="28">
        <f>외인!AN34</f>
        <v>157763.99</v>
      </c>
      <c r="AO34" s="28">
        <f>시기외!AO34*$G$3+AO33*(1-$G$3)</f>
        <v>-4.4974736584262008E-3</v>
      </c>
      <c r="AP34" s="28">
        <f>외인!AP34</f>
        <v>109661.4</v>
      </c>
      <c r="AQ34" s="28">
        <f>시기외!AQ34*$G$3+AQ33*(1-$G$3)</f>
        <v>4.9900372577223054E-4</v>
      </c>
      <c r="AR34" s="28">
        <f>외인!AR34</f>
        <v>23603.75</v>
      </c>
      <c r="AS34" s="28">
        <f>시기외!AS34*$G$3+AS33*(1-$G$3)</f>
        <v>-3.6172836281910437E-4</v>
      </c>
      <c r="AT34" s="28">
        <f>외인!AT34</f>
        <v>74569.03</v>
      </c>
      <c r="AU34" s="28">
        <f>시기외!AU34*$G$3+AU33*(1-$G$3)</f>
        <v>-2.7686275354203515E-4</v>
      </c>
      <c r="AV34" s="28">
        <f>외인!AV34</f>
        <v>46998.42</v>
      </c>
      <c r="AW34" s="28">
        <f>시기외!AW34*$G$3+AW33*(1-$G$3)</f>
        <v>-4.6504570027364384E-4</v>
      </c>
      <c r="AX34" s="28">
        <f>외인!AX34</f>
        <v>56406.79</v>
      </c>
      <c r="AY34" s="28">
        <f>시기외!AY34*$G$3+AY33*(1-$G$3)</f>
        <v>-2.6583590381759796E-3</v>
      </c>
      <c r="AZ34" s="28">
        <f>외인!AZ34</f>
        <v>1893371.86</v>
      </c>
      <c r="BA34" s="28">
        <f>시기외!BA34*$G$3+BA33*(1-$G$3)</f>
        <v>-3.6513286854212503E-3</v>
      </c>
      <c r="BB34" s="28">
        <f>외인!BB34</f>
        <v>95265.9</v>
      </c>
      <c r="BC34" s="28">
        <f>시기외!BC34*$G$3+BC33*(1-$G$3)</f>
        <v>-3.927163873635459E-4</v>
      </c>
      <c r="BD34" s="28">
        <f>외인!BD34</f>
        <v>36377.589999999997</v>
      </c>
      <c r="BE34" s="28">
        <f>시기외!BE34*$G$3+BE33*(1-$G$3)</f>
        <v>-5.4265848472516455E-3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87068.55</v>
      </c>
      <c r="BI34" s="28">
        <f>시기외!BI34*$G$3+BI33*(1-$G$3)</f>
        <v>-3.954445200302012E-4</v>
      </c>
      <c r="BJ34" s="28">
        <f>외인!BJ34</f>
        <v>115789.79</v>
      </c>
      <c r="BK34" s="28">
        <f>시기외!BK34*$G$3+BK33*(1-$G$3)</f>
        <v>8.5064582932353099E-4</v>
      </c>
      <c r="BL34" s="28">
        <f>외인!BL34</f>
        <v>45581.62</v>
      </c>
      <c r="BM34" s="28">
        <f>시기외!BM34*$G$3+BM33*(1-$G$3)</f>
        <v>-8.6057794566597842E-4</v>
      </c>
      <c r="BN34" s="28">
        <f>외인!BN34</f>
        <v>43881.23</v>
      </c>
      <c r="BO34" s="28">
        <f>시기외!BO34*$G$3+BO33*(1-$G$3)</f>
        <v>-1.4171992335920097E-3</v>
      </c>
      <c r="BP34" s="28">
        <f>외인!BP34</f>
        <v>67006.070000000007</v>
      </c>
      <c r="BQ34" s="28">
        <f>시기외!BQ34*$G$3+BQ33*(1-$G$3)</f>
        <v>-2.0546189176798187E-3</v>
      </c>
      <c r="BR34" s="28">
        <f>외인!BR34</f>
        <v>229203.34</v>
      </c>
      <c r="BS34" s="28">
        <f>시기외!BS34*$G$3+BS33*(1-$G$3)</f>
        <v>1.0071194108155722E-3</v>
      </c>
      <c r="BT34" s="28">
        <f>외인!BT34</f>
        <v>1799249.57</v>
      </c>
      <c r="BU34" s="28">
        <f>시기외!BU34*$G$3+BU33*(1-$G$3)</f>
        <v>-3.9130328419959394E-3</v>
      </c>
      <c r="BV34" s="28">
        <f>외인!BV34</f>
        <v>348597.47</v>
      </c>
      <c r="BW34" s="28">
        <f>시기외!BW34*$G$3+BW33*(1-$G$3)</f>
        <v>-4.7432943047305651E-4</v>
      </c>
      <c r="BX34" s="28">
        <f>외인!BX34</f>
        <v>72143.88</v>
      </c>
      <c r="BY34" s="28">
        <f>시기외!BY34*$G$3+BY33*(1-$G$3)</f>
        <v>-4.4416636628615014E-4</v>
      </c>
      <c r="BZ34" s="28">
        <f>외인!BZ34</f>
        <v>241439.03</v>
      </c>
      <c r="CA34" s="28">
        <f>시기외!CA34*$G$3+CA33*(1-$G$3)</f>
        <v>-3.1002869356110256E-3</v>
      </c>
      <c r="CB34" s="28">
        <f>외인!CB34</f>
        <v>12427.76</v>
      </c>
      <c r="CC34" s="28">
        <f>시기외!CC34*$G$3+CC33*(1-$G$3)</f>
        <v>-8.7665797821160675E-4</v>
      </c>
      <c r="CD34" s="28">
        <f>외인!CD34</f>
        <v>30830.69</v>
      </c>
      <c r="CE34" s="28">
        <f>시기외!CE34*$G$3+CE33*(1-$G$3)</f>
        <v>-3.5056244857848812E-3</v>
      </c>
      <c r="CF34" s="28">
        <f>외인!CF34</f>
        <v>24292.04</v>
      </c>
      <c r="CG34" s="28">
        <f>시기외!CG34*$G$3+CG33*(1-$G$3)</f>
        <v>5.0196163342183537E-4</v>
      </c>
      <c r="CH34" s="28">
        <f>외인!CH34</f>
        <v>65464.639999999999</v>
      </c>
      <c r="CI34" s="28">
        <f>시기외!CI34*$G$3+CI33*(1-$G$3)</f>
        <v>-5.5691328073433901E-4</v>
      </c>
      <c r="CJ34" s="28">
        <f>외인!CJ34</f>
        <v>390716.02</v>
      </c>
      <c r="CK34" s="28">
        <f>시기외!CK34*$G$3+CK33*(1-$G$3)</f>
        <v>7.726949334418982E-4</v>
      </c>
      <c r="CL34" s="28">
        <f>외인!CL34</f>
        <v>222405.18</v>
      </c>
      <c r="CM34" s="28">
        <f>시기외!CM34*$G$3+CM33*(1-$G$3)</f>
        <v>-2.6898150441447097E-4</v>
      </c>
      <c r="CN34" s="28">
        <f>외인!CN34</f>
        <v>112912.59</v>
      </c>
      <c r="CO34" s="28">
        <f>시기외!CO34*$G$3+CO33*(1-$G$3)</f>
        <v>-1.462427853267398E-3</v>
      </c>
      <c r="CP34" s="28">
        <f>외인!CP34</f>
        <v>95839.43</v>
      </c>
      <c r="CQ34" s="28">
        <f>시기외!CQ34*$G$3+CQ33*(1-$G$3)</f>
        <v>-3.7744823787312539E-4</v>
      </c>
      <c r="CR34" s="28">
        <f>외인!CR34</f>
        <v>156197.01</v>
      </c>
      <c r="CS34" s="28">
        <f>시기외!CS34*$G$3+CS33*(1-$G$3)</f>
        <v>-8.9169153437263014E-4</v>
      </c>
      <c r="CT34" s="28">
        <f>외인!CT34</f>
        <v>107692.04</v>
      </c>
      <c r="CU34" s="28">
        <f>시기외!CU34*$G$3+CU33*(1-$G$3)</f>
        <v>1.6924896495831047E-3</v>
      </c>
      <c r="CV34" s="28">
        <f>외인!CV34</f>
        <v>1799249.57</v>
      </c>
      <c r="CW34" s="28">
        <f>시기외!CW34*$G$3+CW33*(1-$G$3)</f>
        <v>-3.9130328419959394E-3</v>
      </c>
      <c r="CX34" s="28">
        <f>외인!CX34</f>
        <v>203889.9</v>
      </c>
      <c r="CY34" s="28">
        <f>시기외!CY34*$G$3+CY33*(1-$G$3)</f>
        <v>1.7014045257869469E-3</v>
      </c>
      <c r="CZ34" s="28">
        <f>외인!CZ34</f>
        <v>16533.64</v>
      </c>
      <c r="DA34" s="28">
        <f>시기외!DA34*$G$3+DA33*(1-$G$3)</f>
        <v>-4.0555616247189309E-4</v>
      </c>
      <c r="DB34" s="28">
        <f>외인!DB34</f>
        <v>36377.589999999997</v>
      </c>
      <c r="DC34" s="28">
        <f>시기외!DC34*$G$3+DC33*(1-$G$3)</f>
        <v>-5.4265848472516455E-3</v>
      </c>
      <c r="DD34" s="28">
        <f>외인!DD34</f>
        <v>8561.58</v>
      </c>
      <c r="DE34" s="28">
        <f>시기외!DE34*$G$3+DE33*(1-$G$3)</f>
        <v>-3.6533926300399066E-3</v>
      </c>
      <c r="DF34" s="28">
        <f>외인!DF34</f>
        <v>53870.22</v>
      </c>
      <c r="DG34" s="28">
        <f>시기외!DG34*$G$3+DG33*(1-$G$3)</f>
        <v>-4.7452190732786995E-4</v>
      </c>
      <c r="DH34" s="28">
        <f>외인!DH34</f>
        <v>22903.53</v>
      </c>
      <c r="DI34" s="28">
        <f>시기외!DI34*$G$3+DI33*(1-$G$3)</f>
        <v>-4.2930581197931309E-3</v>
      </c>
      <c r="DJ34" s="28">
        <f>외인!DJ34</f>
        <v>538459.81000000006</v>
      </c>
      <c r="DK34" s="28">
        <f>시기외!DK34*$G$3+DK33*(1-$G$3)</f>
        <v>6.1018072426763728E-4</v>
      </c>
      <c r="DL34" s="28">
        <f>외인!DL34</f>
        <v>88372.28</v>
      </c>
      <c r="DM34" s="28">
        <f>시기외!DM34*$G$3+DM33*(1-$G$3)</f>
        <v>-1.768746688832417E-3</v>
      </c>
      <c r="DN34" s="28">
        <f>외인!DN34</f>
        <v>1799249.57</v>
      </c>
      <c r="DO34" s="28">
        <f>시기외!DO34*$G$3+DO33*(1-$G$3)</f>
        <v>-3.9130328419959394E-3</v>
      </c>
      <c r="DP34" s="28">
        <f>외인!DP34</f>
        <v>82912.53</v>
      </c>
      <c r="DQ34" s="28">
        <f>시기외!DQ34*$G$3+DQ33*(1-$G$3)</f>
        <v>2.3936155474035062E-3</v>
      </c>
      <c r="DR34" s="28">
        <f>외인!DR34</f>
        <v>40976.11</v>
      </c>
      <c r="DS34" s="28">
        <f>시기외!DS34*$G$3+DS33*(1-$G$3)</f>
        <v>1.4840468844494871E-3</v>
      </c>
      <c r="DT34" s="28">
        <f>외인!DT34</f>
        <v>121963.67</v>
      </c>
      <c r="DU34" s="28">
        <f>시기외!DU34*$G$3+DU33*(1-$G$3)</f>
        <v>-9.5120059098752143E-4</v>
      </c>
      <c r="DV34" s="28">
        <f>외인!DV34</f>
        <v>33952.050000000003</v>
      </c>
      <c r="DW34" s="28">
        <f>시기외!DW34*$G$3+DW33*(1-$G$3)</f>
        <v>-6.9873264332319818E-4</v>
      </c>
      <c r="DX34" s="28">
        <f>외인!DX34</f>
        <v>100787.32</v>
      </c>
      <c r="DY34" s="28">
        <f>시기외!DY34*$G$3+DY33*(1-$G$3)</f>
        <v>2.6322482254231843E-3</v>
      </c>
      <c r="DZ34" s="28">
        <f>외인!DZ34</f>
        <v>8598.17</v>
      </c>
      <c r="EA34" s="28">
        <f>시기외!EA34*$G$3+EA33*(1-$G$3)</f>
        <v>-2.1056520317398277E-3</v>
      </c>
      <c r="EB34" s="28">
        <f>외인!EB34</f>
        <v>12484.94</v>
      </c>
      <c r="EC34" s="28">
        <f>시기외!EC34*$G$3+EC33*(1-$G$3)</f>
        <v>-1.8078260482992296E-3</v>
      </c>
      <c r="ED34" s="28">
        <f>외인!ED34</f>
        <v>10005.08</v>
      </c>
      <c r="EE34" s="28">
        <f>시기외!EE34*$G$3+EE33*(1-$G$3)</f>
        <v>1.4121009078498059E-4</v>
      </c>
      <c r="EF34" s="28">
        <f>외인!EF34</f>
        <v>257266.1</v>
      </c>
      <c r="EG34" s="28">
        <f>시기외!EG34*$G$3+EG33*(1-$G$3)</f>
        <v>4.1101661661177769E-4</v>
      </c>
      <c r="EH34" s="28">
        <f>외인!EH34</f>
        <v>166468.76999999999</v>
      </c>
      <c r="EI34" s="28">
        <f>시기외!EI34*$G$3+EI33*(1-$G$3)</f>
        <v>-2.7981421215503315E-4</v>
      </c>
      <c r="EJ34" s="28">
        <f>외인!EJ34</f>
        <v>95169.99</v>
      </c>
      <c r="EK34" s="28">
        <f>시기외!EK34*$G$3+EK33*(1-$G$3)</f>
        <v>5.0891268523027674E-4</v>
      </c>
      <c r="EL34" s="28">
        <f>외인!EL34</f>
        <v>33383.26</v>
      </c>
      <c r="EM34" s="28">
        <f>시기외!EM34*$G$3+EM33*(1-$G$3)</f>
        <v>-3.1592083710648162E-3</v>
      </c>
      <c r="EN34" s="28">
        <f>외인!EN34</f>
        <v>40976.11</v>
      </c>
      <c r="EO34" s="28">
        <f>시기외!EO34*$G$3+EO33*(1-$G$3)</f>
        <v>1.4840468844494871E-3</v>
      </c>
      <c r="EP34" s="28">
        <f>외인!EP34</f>
        <v>157176.26</v>
      </c>
      <c r="EQ34" s="28">
        <f>시기외!EQ34*$G$3+EQ33*(1-$G$3)</f>
        <v>-8.2374042995623717E-4</v>
      </c>
      <c r="ER34" s="28">
        <f>외인!ER34</f>
        <v>13846.89</v>
      </c>
      <c r="ES34" s="28">
        <f>시기외!ES34*$G$3+ES33*(1-$G$3)</f>
        <v>-3.8515272097555068E-3</v>
      </c>
      <c r="ET34" s="28">
        <f>외인!ET34</f>
        <v>109661.4</v>
      </c>
      <c r="EU34" s="28">
        <f>시기외!EU34*$G$3+EU33*(1-$G$3)</f>
        <v>4.9900372577223054E-4</v>
      </c>
      <c r="EV34" s="28">
        <f>외인!EV34</f>
        <v>43507.24</v>
      </c>
      <c r="EW34" s="28">
        <f>시기외!EW34*$G$3+EW33*(1-$G$3)</f>
        <v>-6.5910062223110673E-4</v>
      </c>
      <c r="EX34" s="28">
        <f>외인!EX34</f>
        <v>52332.19</v>
      </c>
      <c r="EY34" s="28">
        <f>시기외!EY34*$G$3+EY33*(1-$G$3)</f>
        <v>-1.4285622904257827E-4</v>
      </c>
    </row>
    <row r="35" spans="1:155">
      <c r="A35" s="27">
        <f>외인!A35</f>
        <v>46112</v>
      </c>
      <c r="B35" s="28">
        <f>외인!B35</f>
        <v>4035189.36</v>
      </c>
      <c r="C35" s="28">
        <f>시기외!C35*$G$3+C34*(1-$G$3)</f>
        <v>-2.0449316565534321E-3</v>
      </c>
      <c r="D35" s="28">
        <f>외인!D35</f>
        <v>582547.41</v>
      </c>
      <c r="E35" s="28">
        <f>시기외!E35*$G$3+E34*(1-$G$3)</f>
        <v>6.7697407535210769E-4</v>
      </c>
      <c r="F35" s="28">
        <f>외인!F35</f>
        <v>1710834.54</v>
      </c>
      <c r="G35" s="28">
        <f>시기외!G35*$G$3+G34*(1-$G$3)</f>
        <v>-3.6462353821895463E-3</v>
      </c>
      <c r="H35" s="28">
        <f>외인!H35</f>
        <v>277326.34999999998</v>
      </c>
      <c r="I35" s="28">
        <f>시기외!I35*$G$3+I34*(1-$G$3)</f>
        <v>1.3777167732952618E-3</v>
      </c>
      <c r="J35" s="28">
        <f>외인!J35</f>
        <v>39296.94</v>
      </c>
      <c r="K35" s="28">
        <f>시기외!K35*$G$3+K34*(1-$G$3)</f>
        <v>1.901707314278986E-3</v>
      </c>
      <c r="L35" s="28">
        <f>외인!L35</f>
        <v>256689.75</v>
      </c>
      <c r="M35" s="28">
        <f>시기외!M35*$G$3+M34*(1-$G$3)</f>
        <v>1.2919260792996191E-3</v>
      </c>
      <c r="N35" s="28">
        <f>외인!N35</f>
        <v>213088.93</v>
      </c>
      <c r="O35" s="28">
        <f>시기외!O35*$G$3+O34*(1-$G$3)</f>
        <v>-3.2114863141346857E-3</v>
      </c>
      <c r="P35" s="28">
        <f>외인!P35</f>
        <v>190629.92</v>
      </c>
      <c r="Q35" s="28">
        <f>시기외!Q35*$G$3+Q34*(1-$G$3)</f>
        <v>7.3436726426598581E-4</v>
      </c>
      <c r="R35" s="28">
        <f>외인!R35</f>
        <v>118391.85</v>
      </c>
      <c r="S35" s="28">
        <f>시기외!S35*$G$3+S34*(1-$G$3)</f>
        <v>-9.7040586837274299E-4</v>
      </c>
      <c r="T35" s="28">
        <f>외인!T35</f>
        <v>8559.1299999999992</v>
      </c>
      <c r="U35" s="28">
        <f>시기외!U35*$G$3+U34*(1-$G$3)</f>
        <v>-3.2347808348072269E-3</v>
      </c>
      <c r="V35" s="28">
        <f>외인!V35</f>
        <v>96492.31</v>
      </c>
      <c r="W35" s="28">
        <f>시기외!W35*$G$3+W34*(1-$G$3)</f>
        <v>2.4091932507797941E-3</v>
      </c>
      <c r="X35" s="28">
        <f>외인!X35</f>
        <v>1659008.49</v>
      </c>
      <c r="Y35" s="28">
        <f>시기외!Y35*$G$3+Y34*(1-$G$3)</f>
        <v>-4.1701105659689049E-3</v>
      </c>
      <c r="Z35" s="28">
        <f>외인!Z35</f>
        <v>42794.32</v>
      </c>
      <c r="AA35" s="28">
        <f>시기외!AA35*$G$3+AA34*(1-$G$3)</f>
        <v>-6.6014651572220357E-4</v>
      </c>
      <c r="AB35" s="28">
        <f>외인!AB35</f>
        <v>190454.53</v>
      </c>
      <c r="AC35" s="28">
        <f>시기외!AC35*$G$3+AC34*(1-$G$3)</f>
        <v>-2.2662847581120916E-4</v>
      </c>
      <c r="AD35" s="28">
        <f>외인!AD35</f>
        <v>18515.099999999999</v>
      </c>
      <c r="AE35" s="28">
        <f>시기외!AE35*$G$3+AE34*(1-$G$3)</f>
        <v>4.5200128375150761E-5</v>
      </c>
      <c r="AF35" s="28">
        <f>외인!AF35</f>
        <v>23531.63</v>
      </c>
      <c r="AG35" s="28">
        <f>시기외!AG35*$G$3+AG34*(1-$G$3)</f>
        <v>-9.5459874440935336E-4</v>
      </c>
      <c r="AH35" s="28">
        <f>외인!AH35</f>
        <v>175168.96</v>
      </c>
      <c r="AI35" s="28">
        <f>시기외!AI35*$G$3+AI34*(1-$G$3)</f>
        <v>-8.2761179603178388E-5</v>
      </c>
      <c r="AJ35" s="28">
        <f>외인!AJ35</f>
        <v>106923.02</v>
      </c>
      <c r="AK35" s="28">
        <f>시기외!AK35*$G$3+AK34*(1-$G$3)</f>
        <v>-2.1450422127331017E-3</v>
      </c>
      <c r="AL35" s="28">
        <f>외인!AL35</f>
        <v>80786.179999999993</v>
      </c>
      <c r="AM35" s="28">
        <f>시기외!AM35*$G$3+AM34*(1-$G$3)</f>
        <v>-2.9169876430099029E-4</v>
      </c>
      <c r="AN35" s="28">
        <f>외인!AN35</f>
        <v>150342.19</v>
      </c>
      <c r="AO35" s="28">
        <f>시기외!AO35*$G$3+AO34*(1-$G$3)</f>
        <v>-4.3041024247018611E-3</v>
      </c>
      <c r="AP35" s="28">
        <f>외인!AP35</f>
        <v>105142.09</v>
      </c>
      <c r="AQ35" s="28">
        <f>시기외!AQ35*$G$3+AQ34*(1-$G$3)</f>
        <v>6.9553051569687645E-4</v>
      </c>
      <c r="AR35" s="28">
        <f>외인!AR35</f>
        <v>22794.49</v>
      </c>
      <c r="AS35" s="28">
        <f>시기외!AS35*$G$3+AS34*(1-$G$3)</f>
        <v>-3.3496616575924489E-4</v>
      </c>
      <c r="AT35" s="28">
        <f>외인!AT35</f>
        <v>72994.27</v>
      </c>
      <c r="AU35" s="28">
        <f>시기외!AU35*$G$3+AU34*(1-$G$3)</f>
        <v>-2.0646717765693785E-4</v>
      </c>
      <c r="AV35" s="28">
        <f>외인!AV35</f>
        <v>46851.16</v>
      </c>
      <c r="AW35" s="28">
        <f>시기외!AW35*$G$3+AW34*(1-$G$3)</f>
        <v>-3.3258851820105399E-4</v>
      </c>
      <c r="AX35" s="28">
        <f>외인!AX35</f>
        <v>54833.34</v>
      </c>
      <c r="AY35" s="28">
        <f>시기외!AY35*$G$3+AY34*(1-$G$3)</f>
        <v>-2.5287181150895986E-3</v>
      </c>
      <c r="AZ35" s="28">
        <f>외인!AZ35</f>
        <v>1784315.84</v>
      </c>
      <c r="BA35" s="28">
        <f>시기외!BA35*$G$3+BA34*(1-$G$3)</f>
        <v>-3.7969313910729704E-3</v>
      </c>
      <c r="BB35" s="28">
        <f>외인!BB35</f>
        <v>92487.65</v>
      </c>
      <c r="BC35" s="28">
        <f>시기외!BC35*$G$3+BC34*(1-$G$3)</f>
        <v>-3.6486769158172543E-4</v>
      </c>
      <c r="BD35" s="28">
        <f>외인!BD35</f>
        <v>35772.160000000003</v>
      </c>
      <c r="BE35" s="28">
        <f>시기외!BE35*$G$3+BE34*(1-$G$3)</f>
        <v>-5.1393541122860117E-3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83364.39</v>
      </c>
      <c r="BI35" s="28">
        <f>시기외!BI35*$G$3+BI34*(1-$G$3)</f>
        <v>-2.1914934065884E-4</v>
      </c>
      <c r="BJ35" s="28">
        <f>외인!BJ35</f>
        <v>110825.15</v>
      </c>
      <c r="BK35" s="28">
        <f>시기외!BK35*$G$3+BK34*(1-$G$3)</f>
        <v>8.0036111297553212E-4</v>
      </c>
      <c r="BL35" s="28">
        <f>외인!BL35</f>
        <v>44219.95</v>
      </c>
      <c r="BM35" s="28">
        <f>시기외!BM35*$G$3+BM34*(1-$G$3)</f>
        <v>-8.8581422773381787E-4</v>
      </c>
      <c r="BN35" s="28">
        <f>외인!BN35</f>
        <v>42657.17</v>
      </c>
      <c r="BO35" s="28">
        <f>시기외!BO35*$G$3+BO34*(1-$G$3)</f>
        <v>-1.3441383387947502E-3</v>
      </c>
      <c r="BP35" s="28">
        <f>외인!BP35</f>
        <v>65079.29</v>
      </c>
      <c r="BQ35" s="28">
        <f>시기외!BQ35*$G$3+BQ34*(1-$G$3)</f>
        <v>-2.003486828986426E-3</v>
      </c>
      <c r="BR35" s="28">
        <f>외인!BR35</f>
        <v>221744.06</v>
      </c>
      <c r="BS35" s="28">
        <f>시기외!BS35*$G$3+BS34*(1-$G$3)</f>
        <v>1.0331211104330057E-3</v>
      </c>
      <c r="BT35" s="28">
        <f>외인!BT35</f>
        <v>1692706.63</v>
      </c>
      <c r="BU35" s="28">
        <f>시기외!BU35*$G$3+BU34*(1-$G$3)</f>
        <v>-4.0718467969223307E-3</v>
      </c>
      <c r="BV35" s="28">
        <f>외인!BV35</f>
        <v>327374.12</v>
      </c>
      <c r="BW35" s="28">
        <f>시기외!BW35*$G$3+BW34*(1-$G$3)</f>
        <v>-4.206558332485455E-4</v>
      </c>
      <c r="BX35" s="28">
        <f>외인!BX35</f>
        <v>70965.710000000006</v>
      </c>
      <c r="BY35" s="28">
        <f>시기외!BY35*$G$3+BY34*(1-$G$3)</f>
        <v>-4.1197493860084641E-4</v>
      </c>
      <c r="BZ35" s="28">
        <f>외인!BZ35</f>
        <v>231128.37</v>
      </c>
      <c r="CA35" s="28">
        <f>시기외!CA35*$G$3+CA34*(1-$G$3)</f>
        <v>-2.9481398790544137E-3</v>
      </c>
      <c r="CB35" s="28">
        <f>외인!CB35</f>
        <v>12037.54</v>
      </c>
      <c r="CC35" s="28">
        <f>시기외!CC35*$G$3+CC34*(1-$G$3)</f>
        <v>-9.5343750552218044E-4</v>
      </c>
      <c r="CD35" s="28">
        <f>외인!CD35</f>
        <v>30448.52</v>
      </c>
      <c r="CE35" s="28">
        <f>시기외!CE35*$G$3+CE34*(1-$G$3)</f>
        <v>-3.1196638003566611E-3</v>
      </c>
      <c r="CF35" s="28">
        <f>외인!CF35</f>
        <v>23881.47</v>
      </c>
      <c r="CG35" s="28">
        <f>시기외!CG35*$G$3+CG34*(1-$G$3)</f>
        <v>6.8382406052779575E-4</v>
      </c>
      <c r="CH35" s="28">
        <f>외인!CH35</f>
        <v>65548.5</v>
      </c>
      <c r="CI35" s="28">
        <f>시기외!CI35*$G$3+CI34*(1-$G$3)</f>
        <v>-4.2072367368090779E-4</v>
      </c>
      <c r="CJ35" s="28">
        <f>외인!CJ35</f>
        <v>370501.2</v>
      </c>
      <c r="CK35" s="28">
        <f>시기외!CK35*$G$3+CK34*(1-$G$3)</f>
        <v>7.4113320229298059E-4</v>
      </c>
      <c r="CL35" s="28">
        <f>외인!CL35</f>
        <v>217500.91</v>
      </c>
      <c r="CM35" s="28">
        <f>시기외!CM35*$G$3+CM34*(1-$G$3)</f>
        <v>-2.2970922190333401E-4</v>
      </c>
      <c r="CN35" s="28">
        <f>외인!CN35</f>
        <v>110049.36</v>
      </c>
      <c r="CO35" s="28">
        <f>시기외!CO35*$G$3+CO34*(1-$G$3)</f>
        <v>-1.3435658704879999E-3</v>
      </c>
      <c r="CP35" s="28">
        <f>외인!CP35</f>
        <v>93033.32</v>
      </c>
      <c r="CQ35" s="28">
        <f>시기외!CQ35*$G$3+CQ34*(1-$G$3)</f>
        <v>-3.5171849757387793E-4</v>
      </c>
      <c r="CR35" s="28">
        <f>외인!CR35</f>
        <v>152852.04999999999</v>
      </c>
      <c r="CS35" s="28">
        <f>시기외!CS35*$G$3+CS34*(1-$G$3)</f>
        <v>-8.4618305011709019E-4</v>
      </c>
      <c r="CT35" s="28">
        <f>외인!CT35</f>
        <v>102446.44</v>
      </c>
      <c r="CU35" s="28">
        <f>시기외!CU35*$G$3+CU34*(1-$G$3)</f>
        <v>1.5989053992744038E-3</v>
      </c>
      <c r="CV35" s="28">
        <f>외인!CV35</f>
        <v>1692706.63</v>
      </c>
      <c r="CW35" s="28">
        <f>시기외!CW35*$G$3+CW34*(1-$G$3)</f>
        <v>-4.0718467969223307E-3</v>
      </c>
      <c r="CX35" s="28">
        <f>외인!CX35</f>
        <v>196426.27</v>
      </c>
      <c r="CY35" s="28">
        <f>시기외!CY35*$G$3+CY34*(1-$G$3)</f>
        <v>1.8538316954727573E-3</v>
      </c>
      <c r="CZ35" s="28">
        <f>외인!CZ35</f>
        <v>16066.97</v>
      </c>
      <c r="DA35" s="28">
        <f>시기외!DA35*$G$3+DA34*(1-$G$3)</f>
        <v>-4.9575243702470388E-4</v>
      </c>
      <c r="DB35" s="28">
        <f>외인!DB35</f>
        <v>35772.160000000003</v>
      </c>
      <c r="DC35" s="28">
        <f>시기외!DC35*$G$3+DC34*(1-$G$3)</f>
        <v>-5.1393541122860117E-3</v>
      </c>
      <c r="DD35" s="28">
        <f>외인!DD35</f>
        <v>8559.1299999999992</v>
      </c>
      <c r="DE35" s="28">
        <f>시기외!DE35*$G$3+DE34*(1-$G$3)</f>
        <v>-3.2347808348072269E-3</v>
      </c>
      <c r="DF35" s="28">
        <f>외인!DF35</f>
        <v>53115.13</v>
      </c>
      <c r="DG35" s="28">
        <f>시기외!DG35*$G$3+DG34*(1-$G$3)</f>
        <v>-4.2783883897962096E-4</v>
      </c>
      <c r="DH35" s="28">
        <f>외인!DH35</f>
        <v>22616.37</v>
      </c>
      <c r="DI35" s="28">
        <f>시기외!DI35*$G$3+DI34*(1-$G$3)</f>
        <v>-3.7651763379695593E-3</v>
      </c>
      <c r="DJ35" s="28">
        <f>외인!DJ35</f>
        <v>521281.05</v>
      </c>
      <c r="DK35" s="28">
        <f>시기외!DK35*$G$3+DK34*(1-$G$3)</f>
        <v>6.4957574520464474E-4</v>
      </c>
      <c r="DL35" s="28">
        <f>외인!DL35</f>
        <v>86125.89</v>
      </c>
      <c r="DM35" s="28">
        <f>시기외!DM35*$G$3+DM34*(1-$G$3)</f>
        <v>-1.6312951111044905E-3</v>
      </c>
      <c r="DN35" s="28">
        <f>외인!DN35</f>
        <v>1692706.63</v>
      </c>
      <c r="DO35" s="28">
        <f>시기외!DO35*$G$3+DO34*(1-$G$3)</f>
        <v>-4.0718467969223307E-3</v>
      </c>
      <c r="DP35" s="28">
        <f>외인!DP35</f>
        <v>79096.539999999994</v>
      </c>
      <c r="DQ35" s="28">
        <f>시기외!DQ35*$G$3+DQ34*(1-$G$3)</f>
        <v>2.2089029606031573E-3</v>
      </c>
      <c r="DR35" s="28">
        <f>외인!DR35</f>
        <v>40949.96</v>
      </c>
      <c r="DS35" s="28">
        <f>시기외!DS35*$G$3+DS34*(1-$G$3)</f>
        <v>1.5428509747092939E-3</v>
      </c>
      <c r="DT35" s="28">
        <f>외인!DT35</f>
        <v>118391.85</v>
      </c>
      <c r="DU35" s="28">
        <f>시기외!DU35*$G$3+DU34*(1-$G$3)</f>
        <v>-9.7040586837274299E-4</v>
      </c>
      <c r="DV35" s="28">
        <f>외인!DV35</f>
        <v>34178.76</v>
      </c>
      <c r="DW35" s="28">
        <f>시기외!DW35*$G$3+DW34*(1-$G$3)</f>
        <v>-4.2834202793362488E-4</v>
      </c>
      <c r="DX35" s="28">
        <f>외인!DX35</f>
        <v>96492.31</v>
      </c>
      <c r="DY35" s="28">
        <f>시기외!DY35*$G$3+DY34*(1-$G$3)</f>
        <v>2.4091932507797941E-3</v>
      </c>
      <c r="DZ35" s="28">
        <f>외인!DZ35</f>
        <v>8452.7800000000007</v>
      </c>
      <c r="EA35" s="28">
        <f>시기외!EA35*$G$3+EA34*(1-$G$3)</f>
        <v>-1.9788595280520226E-3</v>
      </c>
      <c r="EB35" s="28">
        <f>외인!EB35</f>
        <v>12300.61</v>
      </c>
      <c r="EC35" s="28">
        <f>시기외!EC35*$G$3+EC34*(1-$G$3)</f>
        <v>-1.6408523166564117E-3</v>
      </c>
      <c r="ED35" s="28">
        <f>외인!ED35</f>
        <v>9758.77</v>
      </c>
      <c r="EE35" s="28">
        <f>시기외!EE35*$G$3+EE34*(1-$G$3)</f>
        <v>1.4684197238595389E-4</v>
      </c>
      <c r="EF35" s="28">
        <f>외인!EF35</f>
        <v>242632.26</v>
      </c>
      <c r="EG35" s="28">
        <f>시기외!EG35*$G$3+EG34*(1-$G$3)</f>
        <v>4.1744124835510162E-4</v>
      </c>
      <c r="EH35" s="28">
        <f>외인!EH35</f>
        <v>155183.20000000001</v>
      </c>
      <c r="EI35" s="28">
        <f>시기외!EI35*$G$3+EI34*(1-$G$3)</f>
        <v>-3.7401471799076557E-4</v>
      </c>
      <c r="EJ35" s="28">
        <f>외인!EJ35</f>
        <v>95284.3</v>
      </c>
      <c r="EK35" s="28">
        <f>시기외!EK35*$G$3+EK34*(1-$G$3)</f>
        <v>6.2937760580594716E-4</v>
      </c>
      <c r="EL35" s="28">
        <f>외인!EL35</f>
        <v>32961.79</v>
      </c>
      <c r="EM35" s="28">
        <f>시기외!EM35*$G$3+EM34*(1-$G$3)</f>
        <v>-2.7949635829535796E-3</v>
      </c>
      <c r="EN35" s="28">
        <f>외인!EN35</f>
        <v>40949.96</v>
      </c>
      <c r="EO35" s="28">
        <f>시기외!EO35*$G$3+EO34*(1-$G$3)</f>
        <v>1.5428509747092939E-3</v>
      </c>
      <c r="EP35" s="28">
        <f>외인!EP35</f>
        <v>148068.14000000001</v>
      </c>
      <c r="EQ35" s="28">
        <f>시기외!EQ35*$G$3+EQ34*(1-$G$3)</f>
        <v>-6.1211628462522032E-4</v>
      </c>
      <c r="ER35" s="28">
        <f>외인!ER35</f>
        <v>12806.38</v>
      </c>
      <c r="ES35" s="28">
        <f>시기외!ES35*$G$3+ES34*(1-$G$3)</f>
        <v>-3.6152206822829516E-3</v>
      </c>
      <c r="ET35" s="28">
        <f>외인!ET35</f>
        <v>105142.09</v>
      </c>
      <c r="EU35" s="28">
        <f>시기외!EU35*$G$3+EU34*(1-$G$3)</f>
        <v>6.9553051569687645E-4</v>
      </c>
      <c r="EV35" s="28">
        <f>외인!EV35</f>
        <v>42794.32</v>
      </c>
      <c r="EW35" s="28">
        <f>시기외!EW35*$G$3+EW34*(1-$G$3)</f>
        <v>-6.6014651572220357E-4</v>
      </c>
      <c r="EX35" s="28">
        <f>외인!EX35</f>
        <v>50239</v>
      </c>
      <c r="EY35" s="28">
        <f>시기외!EY35*$G$3+EY34*(1-$G$3)</f>
        <v>-9.3939010250817579E-5</v>
      </c>
    </row>
    <row r="36" spans="1:155">
      <c r="A36" s="27">
        <f>외인!A36</f>
        <v>46113</v>
      </c>
      <c r="B36" s="28">
        <f>외인!B36</f>
        <v>4375420</v>
      </c>
      <c r="C36" s="28">
        <f>시기외!C36*$G$3+C35*(1-$G$3)</f>
        <v>-2.0043322124075071E-3</v>
      </c>
      <c r="D36" s="28">
        <f>외인!D36</f>
        <v>617454.49</v>
      </c>
      <c r="E36" s="28">
        <f>시기외!E36*$G$3+E35*(1-$G$3)</f>
        <v>6.3729375609192403E-4</v>
      </c>
      <c r="F36" s="28">
        <f>외인!F36</f>
        <v>1885889.76</v>
      </c>
      <c r="G36" s="28">
        <f>시기외!G36*$G$3+G35*(1-$G$3)</f>
        <v>-3.5862484514024278E-3</v>
      </c>
      <c r="H36" s="28">
        <f>외인!H36</f>
        <v>289578.58</v>
      </c>
      <c r="I36" s="28">
        <f>시기외!I36*$G$3+I35*(1-$G$3)</f>
        <v>1.4640702887426318E-3</v>
      </c>
      <c r="J36" s="28">
        <f>외인!J36</f>
        <v>40571.089999999997</v>
      </c>
      <c r="K36" s="28">
        <f>시기외!K36*$G$3+K35*(1-$G$3)</f>
        <v>2.0108082846693486E-3</v>
      </c>
      <c r="L36" s="28">
        <f>외인!L36</f>
        <v>267962.44</v>
      </c>
      <c r="M36" s="28">
        <f>시기외!M36*$G$3+M35*(1-$G$3)</f>
        <v>1.3892510337171501E-3</v>
      </c>
      <c r="N36" s="28">
        <f>외인!N36</f>
        <v>229999.58</v>
      </c>
      <c r="O36" s="28">
        <f>시기외!O36*$G$3+O35*(1-$G$3)</f>
        <v>-3.0111444012955965E-3</v>
      </c>
      <c r="P36" s="28">
        <f>외인!P36</f>
        <v>200106.08</v>
      </c>
      <c r="Q36" s="28">
        <f>시기외!Q36*$G$3+Q35*(1-$G$3)</f>
        <v>7.8958932465826841E-4</v>
      </c>
      <c r="R36" s="28">
        <f>외인!R36</f>
        <v>124229.74</v>
      </c>
      <c r="S36" s="28">
        <f>시기외!S36*$G$3+S35*(1-$G$3)</f>
        <v>-9.1241100682001722E-4</v>
      </c>
      <c r="T36" s="28">
        <f>외인!T36</f>
        <v>8591.17</v>
      </c>
      <c r="U36" s="28">
        <f>시기외!U36*$G$3+U35*(1-$G$3)</f>
        <v>-2.8311747717122914E-3</v>
      </c>
      <c r="V36" s="28">
        <f>외인!V36</f>
        <v>105659.35</v>
      </c>
      <c r="W36" s="28">
        <f>시기외!W36*$G$3+W35*(1-$G$3)</f>
        <v>2.1876961100284042E-3</v>
      </c>
      <c r="X36" s="28">
        <f>외인!X36</f>
        <v>1862073.58</v>
      </c>
      <c r="Y36" s="28">
        <f>시기외!Y36*$G$3+Y35*(1-$G$3)</f>
        <v>-4.1871344900273038E-3</v>
      </c>
      <c r="Z36" s="28">
        <f>외인!Z36</f>
        <v>44000.41</v>
      </c>
      <c r="AA36" s="28">
        <f>시기외!AA36*$G$3+AA35*(1-$G$3)</f>
        <v>-6.9473084438195516E-4</v>
      </c>
      <c r="AB36" s="28">
        <f>외인!AB36</f>
        <v>199084.11</v>
      </c>
      <c r="AC36" s="28">
        <f>시기외!AC36*$G$3+AC35*(1-$G$3)</f>
        <v>-1.9351456252042259E-4</v>
      </c>
      <c r="AD36" s="28">
        <f>외인!AD36</f>
        <v>19631.560000000001</v>
      </c>
      <c r="AE36" s="28">
        <f>시기외!AE36*$G$3+AE35*(1-$G$3)</f>
        <v>3.4607400127202336E-5</v>
      </c>
      <c r="AF36" s="28">
        <f>외인!AF36</f>
        <v>24303.95</v>
      </c>
      <c r="AG36" s="28">
        <f>시기외!AG36*$G$3+AG35*(1-$G$3)</f>
        <v>-7.9245311496720214E-4</v>
      </c>
      <c r="AH36" s="28">
        <f>외인!AH36</f>
        <v>181941.38</v>
      </c>
      <c r="AI36" s="28">
        <f>시기외!AI36*$G$3+AI35*(1-$G$3)</f>
        <v>-1.6959106618841111E-4</v>
      </c>
      <c r="AJ36" s="28">
        <f>외인!AJ36</f>
        <v>110197.24</v>
      </c>
      <c r="AK36" s="28">
        <f>시기외!AK36*$G$3+AK35*(1-$G$3)</f>
        <v>-1.8782292309636713E-3</v>
      </c>
      <c r="AL36" s="28">
        <f>외인!AL36</f>
        <v>85704.73</v>
      </c>
      <c r="AM36" s="28">
        <f>시기외!AM36*$G$3+AM35*(1-$G$3)</f>
        <v>-2.1803502771959043E-4</v>
      </c>
      <c r="AN36" s="28">
        <f>외인!AN36</f>
        <v>162961.95000000001</v>
      </c>
      <c r="AO36" s="28">
        <f>시기외!AO36*$G$3+AO35*(1-$G$3)</f>
        <v>-4.069275999528903E-3</v>
      </c>
      <c r="AP36" s="28">
        <f>외인!AP36</f>
        <v>114396.66</v>
      </c>
      <c r="AQ36" s="28">
        <f>시기외!AQ36*$G$3+AQ35*(1-$G$3)</f>
        <v>7.7633035728005232E-4</v>
      </c>
      <c r="AR36" s="28">
        <f>외인!AR36</f>
        <v>23648.59</v>
      </c>
      <c r="AS36" s="28">
        <f>시기외!AS36*$G$3+AS35*(1-$G$3)</f>
        <v>-2.9267571860060708E-4</v>
      </c>
      <c r="AT36" s="28">
        <f>외인!AT36</f>
        <v>75877.320000000007</v>
      </c>
      <c r="AU36" s="28">
        <f>시기외!AU36*$G$3+AU35*(1-$G$3)</f>
        <v>-1.4234205206329457E-4</v>
      </c>
      <c r="AV36" s="28">
        <f>외인!AV36</f>
        <v>48808.49</v>
      </c>
      <c r="AW36" s="28">
        <f>시기외!AW36*$G$3+AW35*(1-$G$3)</f>
        <v>-1.0962617980348944E-4</v>
      </c>
      <c r="AX36" s="28">
        <f>외인!AX36</f>
        <v>60637.01</v>
      </c>
      <c r="AY36" s="28">
        <f>시기외!AY36*$G$3+AY35*(1-$G$3)</f>
        <v>-2.1690381286309322E-3</v>
      </c>
      <c r="AZ36" s="28">
        <f>외인!AZ36</f>
        <v>1996278.37</v>
      </c>
      <c r="BA36" s="28">
        <f>시기외!BA36*$G$3+BA35*(1-$G$3)</f>
        <v>-3.8061540338764099E-3</v>
      </c>
      <c r="BB36" s="28">
        <f>외인!BB36</f>
        <v>97357.02</v>
      </c>
      <c r="BC36" s="28">
        <f>시기외!BC36*$G$3+BC35*(1-$G$3)</f>
        <v>-3.5926598694733814E-4</v>
      </c>
      <c r="BD36" s="28">
        <f>외인!BD36</f>
        <v>37888.910000000003</v>
      </c>
      <c r="BE36" s="28">
        <f>시기외!BE36*$G$3+BE35*(1-$G$3)</f>
        <v>-4.8086123113923237E-3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87711.57</v>
      </c>
      <c r="BI36" s="28">
        <f>시기외!BI36*$G$3+BI35*(1-$G$3)</f>
        <v>-3.7356581155836372E-5</v>
      </c>
      <c r="BJ36" s="28">
        <f>외인!BJ36</f>
        <v>116135.5</v>
      </c>
      <c r="BK36" s="28">
        <f>시기외!BK36*$G$3+BK35*(1-$G$3)</f>
        <v>7.7157587501931345E-4</v>
      </c>
      <c r="BL36" s="28">
        <f>외인!BL36</f>
        <v>46661.94</v>
      </c>
      <c r="BM36" s="28">
        <f>시기외!BM36*$G$3+BM35*(1-$G$3)</f>
        <v>-8.7201313091850123E-4</v>
      </c>
      <c r="BN36" s="28">
        <f>외인!BN36</f>
        <v>44711.27</v>
      </c>
      <c r="BO36" s="28">
        <f>시기외!BO36*$G$3+BO35*(1-$G$3)</f>
        <v>-1.2060372189201622E-3</v>
      </c>
      <c r="BP36" s="28">
        <f>외인!BP36</f>
        <v>70971.55</v>
      </c>
      <c r="BQ36" s="28">
        <f>시기외!BQ36*$G$3+BQ35*(1-$G$3)</f>
        <v>-1.7411902121571509E-3</v>
      </c>
      <c r="BR36" s="28">
        <f>외인!BR36</f>
        <v>240733</v>
      </c>
      <c r="BS36" s="28">
        <f>시기외!BS36*$G$3+BS35*(1-$G$3)</f>
        <v>1.049439683052381E-3</v>
      </c>
      <c r="BT36" s="28">
        <f>외인!BT36</f>
        <v>1898611.75</v>
      </c>
      <c r="BU36" s="28">
        <f>시기외!BU36*$G$3+BU35*(1-$G$3)</f>
        <v>-4.0923180439586208E-3</v>
      </c>
      <c r="BV36" s="28">
        <f>외인!BV36</f>
        <v>356661.72</v>
      </c>
      <c r="BW36" s="28">
        <f>시기외!BW36*$G$3+BW35*(1-$G$3)</f>
        <v>-3.7396113931581026E-4</v>
      </c>
      <c r="BX36" s="28">
        <f>외인!BX36</f>
        <v>73990.53</v>
      </c>
      <c r="BY36" s="28">
        <f>시기외!BY36*$G$3+BY35*(1-$G$3)</f>
        <v>-3.5706075986513617E-4</v>
      </c>
      <c r="BZ36" s="28">
        <f>외인!BZ36</f>
        <v>248666.68</v>
      </c>
      <c r="CA36" s="28">
        <f>시기외!CA36*$G$3+CA35*(1-$G$3)</f>
        <v>-2.7668637029238355E-3</v>
      </c>
      <c r="CB36" s="28">
        <f>외인!CB36</f>
        <v>12471.64</v>
      </c>
      <c r="CC36" s="28">
        <f>시기외!CC36*$G$3+CC35*(1-$G$3)</f>
        <v>-9.5337259183789116E-4</v>
      </c>
      <c r="CD36" s="28">
        <f>외인!CD36</f>
        <v>30392.65</v>
      </c>
      <c r="CE36" s="28">
        <f>시기외!CE36*$G$3+CE35*(1-$G$3)</f>
        <v>-2.8865790590424144E-3</v>
      </c>
      <c r="CF36" s="28">
        <f>외인!CF36</f>
        <v>24366.11</v>
      </c>
      <c r="CG36" s="28">
        <f>시기외!CG36*$G$3+CG35*(1-$G$3)</f>
        <v>8.1615074286721162E-4</v>
      </c>
      <c r="CH36" s="28">
        <f>외인!CH36</f>
        <v>67605.45</v>
      </c>
      <c r="CI36" s="28">
        <f>시기외!CI36*$G$3+CI35*(1-$G$3)</f>
        <v>-2.2523952888702477E-4</v>
      </c>
      <c r="CJ36" s="28">
        <f>외인!CJ36</f>
        <v>386360.9</v>
      </c>
      <c r="CK36" s="28">
        <f>시기외!CK36*$G$3+CK35*(1-$G$3)</f>
        <v>7.4739583833980207E-4</v>
      </c>
      <c r="CL36" s="28">
        <f>외인!CL36</f>
        <v>226782.91</v>
      </c>
      <c r="CM36" s="28">
        <f>시기외!CM36*$G$3+CM35*(1-$G$3)</f>
        <v>-2.0167323192341955E-4</v>
      </c>
      <c r="CN36" s="28">
        <f>외인!CN36</f>
        <v>118014.1</v>
      </c>
      <c r="CO36" s="28">
        <f>시기외!CO36*$G$3+CO35*(1-$G$3)</f>
        <v>-1.1732411399896273E-3</v>
      </c>
      <c r="CP36" s="28">
        <f>외인!CP36</f>
        <v>97917.63</v>
      </c>
      <c r="CQ36" s="28">
        <f>시기외!CQ36*$G$3+CQ35*(1-$G$3)</f>
        <v>-3.4766411347377039E-4</v>
      </c>
      <c r="CR36" s="28">
        <f>외인!CR36</f>
        <v>159826.60999999999</v>
      </c>
      <c r="CS36" s="28">
        <f>시기외!CS36*$G$3+CS35*(1-$G$3)</f>
        <v>-7.3561296357621227E-4</v>
      </c>
      <c r="CT36" s="28">
        <f>외인!CT36</f>
        <v>112577.23</v>
      </c>
      <c r="CU36" s="28">
        <f>시기외!CU36*$G$3+CU35*(1-$G$3)</f>
        <v>1.512077538388506E-3</v>
      </c>
      <c r="CV36" s="28">
        <f>외인!CV36</f>
        <v>1898611.75</v>
      </c>
      <c r="CW36" s="28">
        <f>시기외!CW36*$G$3+CW35*(1-$G$3)</f>
        <v>-4.0923180439586208E-3</v>
      </c>
      <c r="CX36" s="28">
        <f>외인!CX36</f>
        <v>205987.42</v>
      </c>
      <c r="CY36" s="28">
        <f>시기외!CY36*$G$3+CY35*(1-$G$3)</f>
        <v>1.9584601604089461E-3</v>
      </c>
      <c r="CZ36" s="28">
        <f>외인!CZ36</f>
        <v>16769.009999999998</v>
      </c>
      <c r="DA36" s="28">
        <f>시기외!DA36*$G$3+DA35*(1-$G$3)</f>
        <v>-6.4309973587254709E-4</v>
      </c>
      <c r="DB36" s="28">
        <f>외인!DB36</f>
        <v>37888.910000000003</v>
      </c>
      <c r="DC36" s="28">
        <f>시기외!DC36*$G$3+DC35*(1-$G$3)</f>
        <v>-4.8086123113923237E-3</v>
      </c>
      <c r="DD36" s="28">
        <f>외인!DD36</f>
        <v>8591.17</v>
      </c>
      <c r="DE36" s="28">
        <f>시기외!DE36*$G$3+DE35*(1-$G$3)</f>
        <v>-2.8311747717122914E-3</v>
      </c>
      <c r="DF36" s="28">
        <f>외인!DF36</f>
        <v>55386.98</v>
      </c>
      <c r="DG36" s="28">
        <f>시기외!DG36*$G$3+DG35*(1-$G$3)</f>
        <v>-3.5024779820542074E-4</v>
      </c>
      <c r="DH36" s="28">
        <f>외인!DH36</f>
        <v>22430.27</v>
      </c>
      <c r="DI36" s="28">
        <f>시기외!DI36*$G$3+DI35*(1-$G$3)</f>
        <v>-3.4505752741252017E-3</v>
      </c>
      <c r="DJ36" s="28">
        <f>외인!DJ36</f>
        <v>552675.47</v>
      </c>
      <c r="DK36" s="28">
        <f>시기외!DK36*$G$3+DK35*(1-$G$3)</f>
        <v>6.4702859635520471E-4</v>
      </c>
      <c r="DL36" s="28">
        <f>외인!DL36</f>
        <v>93013.48</v>
      </c>
      <c r="DM36" s="28">
        <f>시기외!DM36*$G$3+DM35*(1-$G$3)</f>
        <v>-1.4273322930740723E-3</v>
      </c>
      <c r="DN36" s="28">
        <f>외인!DN36</f>
        <v>1898611.75</v>
      </c>
      <c r="DO36" s="28">
        <f>시기외!DO36*$G$3+DO35*(1-$G$3)</f>
        <v>-4.0923180439586208E-3</v>
      </c>
      <c r="DP36" s="28">
        <f>외인!DP36</f>
        <v>83377.789999999994</v>
      </c>
      <c r="DQ36" s="28">
        <f>시기외!DQ36*$G$3+DQ35*(1-$G$3)</f>
        <v>2.1070520096666424E-3</v>
      </c>
      <c r="DR36" s="28">
        <f>외인!DR36</f>
        <v>42244.07</v>
      </c>
      <c r="DS36" s="28">
        <f>시기외!DS36*$G$3+DS35*(1-$G$3)</f>
        <v>1.6616556318763188E-3</v>
      </c>
      <c r="DT36" s="28">
        <f>외인!DT36</f>
        <v>124229.74</v>
      </c>
      <c r="DU36" s="28">
        <f>시기외!DU36*$G$3+DU35*(1-$G$3)</f>
        <v>-9.1241100682001722E-4</v>
      </c>
      <c r="DV36" s="28">
        <f>외인!DV36</f>
        <v>35316.269999999997</v>
      </c>
      <c r="DW36" s="28">
        <f>시기외!DW36*$G$3+DW35*(1-$G$3)</f>
        <v>-1.3063548516316088E-4</v>
      </c>
      <c r="DX36" s="28">
        <f>외인!DX36</f>
        <v>105659.35</v>
      </c>
      <c r="DY36" s="28">
        <f>시기외!DY36*$G$3+DY35*(1-$G$3)</f>
        <v>2.1876961100284042E-3</v>
      </c>
      <c r="DZ36" s="28">
        <f>외인!DZ36</f>
        <v>8733.81</v>
      </c>
      <c r="EA36" s="28">
        <f>시기외!EA36*$G$3+EA35*(1-$G$3)</f>
        <v>-1.8042042334983706E-3</v>
      </c>
      <c r="EB36" s="28">
        <f>외인!EB36</f>
        <v>12561.56</v>
      </c>
      <c r="EC36" s="28">
        <f>시기외!EC36*$G$3+EC35*(1-$G$3)</f>
        <v>-1.4987275721429708E-3</v>
      </c>
      <c r="ED36" s="28">
        <f>외인!ED36</f>
        <v>10336.66</v>
      </c>
      <c r="EE36" s="28">
        <f>시기외!EE36*$G$3+EE35*(1-$G$3)</f>
        <v>2.4360038842360804E-4</v>
      </c>
      <c r="EF36" s="28">
        <f>외인!EF36</f>
        <v>251339.07</v>
      </c>
      <c r="EG36" s="28">
        <f>시기외!EG36*$G$3+EG35*(1-$G$3)</f>
        <v>4.4890551835462993E-4</v>
      </c>
      <c r="EH36" s="28">
        <f>외인!EH36</f>
        <v>166485.09</v>
      </c>
      <c r="EI36" s="28">
        <f>시기외!EI36*$G$3+EI35*(1-$G$3)</f>
        <v>-4.8758383634199239E-4</v>
      </c>
      <c r="EJ36" s="28">
        <f>외인!EJ36</f>
        <v>98061.1</v>
      </c>
      <c r="EK36" s="28">
        <f>시기외!EK36*$G$3+EK35*(1-$G$3)</f>
        <v>8.0305053516612824E-4</v>
      </c>
      <c r="EL36" s="28">
        <f>외인!EL36</f>
        <v>32930.9</v>
      </c>
      <c r="EM36" s="28">
        <f>시기외!EM36*$G$3+EM35*(1-$G$3)</f>
        <v>-2.5699567054686236E-3</v>
      </c>
      <c r="EN36" s="28">
        <f>외인!EN36</f>
        <v>42244.07</v>
      </c>
      <c r="EO36" s="28">
        <f>시기외!EO36*$G$3+EO35*(1-$G$3)</f>
        <v>1.6616556318763188E-3</v>
      </c>
      <c r="EP36" s="28">
        <f>외인!EP36</f>
        <v>164900.54999999999</v>
      </c>
      <c r="EQ36" s="28">
        <f>시기외!EQ36*$G$3+EQ35*(1-$G$3)</f>
        <v>-4.1653788252786852E-4</v>
      </c>
      <c r="ER36" s="28">
        <f>외인!ER36</f>
        <v>14020.14</v>
      </c>
      <c r="ES36" s="28">
        <f>시기외!ES36*$G$3+ES35*(1-$G$3)</f>
        <v>-3.0161570807280534E-3</v>
      </c>
      <c r="ET36" s="28">
        <f>외인!ET36</f>
        <v>114396.66</v>
      </c>
      <c r="EU36" s="28">
        <f>시기외!EU36*$G$3+EU35*(1-$G$3)</f>
        <v>7.7633035728005232E-4</v>
      </c>
      <c r="EV36" s="28">
        <f>외인!EV36</f>
        <v>44000.41</v>
      </c>
      <c r="EW36" s="28">
        <f>시기외!EW36*$G$3+EW35*(1-$G$3)</f>
        <v>-6.9473084438195516E-4</v>
      </c>
      <c r="EX36" s="28">
        <f>외인!EX36</f>
        <v>53917.22</v>
      </c>
      <c r="EY36" s="28">
        <f>시기외!EY36*$G$3+EY35*(1-$G$3)</f>
        <v>-5.880293906301225E-5</v>
      </c>
    </row>
    <row r="37" spans="1:155">
      <c r="A37" s="27">
        <f>외인!A37</f>
        <v>46114</v>
      </c>
      <c r="B37" s="28">
        <f>외인!B37</f>
        <v>4180185.88</v>
      </c>
      <c r="C37" s="28">
        <f>시기외!C37*$G$3+C36*(1-$G$3)</f>
        <v>-1.9427079598030763E-3</v>
      </c>
      <c r="D37" s="28">
        <f>외인!D37</f>
        <v>584461.63</v>
      </c>
      <c r="E37" s="28">
        <f>시기외!E37*$G$3+E36*(1-$G$3)</f>
        <v>5.8063841982411446E-4</v>
      </c>
      <c r="F37" s="28">
        <f>외인!F37</f>
        <v>1794161.18</v>
      </c>
      <c r="G37" s="28">
        <f>시기외!G37*$G$3+G36*(1-$G$3)</f>
        <v>-3.4766898667568909E-3</v>
      </c>
      <c r="H37" s="28">
        <f>외인!H37</f>
        <v>287047.42</v>
      </c>
      <c r="I37" s="28">
        <f>시기외!I37*$G$3+I36*(1-$G$3)</f>
        <v>1.6256702240858153E-3</v>
      </c>
      <c r="J37" s="28">
        <f>외인!J37</f>
        <v>39203.49</v>
      </c>
      <c r="K37" s="28">
        <f>시기외!K37*$G$3+K36*(1-$G$3)</f>
        <v>2.1569579666001573E-3</v>
      </c>
      <c r="L37" s="28">
        <f>외인!L37</f>
        <v>266398.90000000002</v>
      </c>
      <c r="M37" s="28">
        <f>시기외!M37*$G$3+M36*(1-$G$3)</f>
        <v>1.578762174589781E-3</v>
      </c>
      <c r="N37" s="28">
        <f>외인!N37</f>
        <v>220259.83</v>
      </c>
      <c r="O37" s="28">
        <f>시기외!O37*$G$3+O36*(1-$G$3)</f>
        <v>-2.8351891975962606E-3</v>
      </c>
      <c r="P37" s="28">
        <f>외인!P37</f>
        <v>193678.65</v>
      </c>
      <c r="Q37" s="28">
        <f>시기외!Q37*$G$3+Q36*(1-$G$3)</f>
        <v>7.3763744478109951E-4</v>
      </c>
      <c r="R37" s="28">
        <f>외인!R37</f>
        <v>117830.5</v>
      </c>
      <c r="S37" s="28">
        <f>시기외!S37*$G$3+S36*(1-$G$3)</f>
        <v>-9.6196125051495058E-4</v>
      </c>
      <c r="T37" s="28">
        <f>외인!T37</f>
        <v>8403.06</v>
      </c>
      <c r="U37" s="28">
        <f>시기외!U37*$G$3+U36*(1-$G$3)</f>
        <v>-2.5137372220473174E-3</v>
      </c>
      <c r="V37" s="28">
        <f>외인!V37</f>
        <v>98926.73</v>
      </c>
      <c r="W37" s="28">
        <f>시기외!W37*$G$3+W36*(1-$G$3)</f>
        <v>2.084228869847245E-3</v>
      </c>
      <c r="X37" s="28">
        <f>외인!X37</f>
        <v>1744393.48</v>
      </c>
      <c r="Y37" s="28">
        <f>시기외!Y37*$G$3+Y36*(1-$G$3)</f>
        <v>-4.1304270963921563E-3</v>
      </c>
      <c r="Z37" s="28">
        <f>외인!Z37</f>
        <v>42606.49</v>
      </c>
      <c r="AA37" s="28">
        <f>시기외!AA37*$G$3+AA36*(1-$G$3)</f>
        <v>-6.8428200539947582E-4</v>
      </c>
      <c r="AB37" s="28">
        <f>외인!AB37</f>
        <v>195096.19</v>
      </c>
      <c r="AC37" s="28">
        <f>시기외!AC37*$G$3+AC36*(1-$G$3)</f>
        <v>-1.7101703569940267E-4</v>
      </c>
      <c r="AD37" s="28">
        <f>외인!AD37</f>
        <v>18650.46</v>
      </c>
      <c r="AE37" s="28">
        <f>시기외!AE37*$G$3+AE36*(1-$G$3)</f>
        <v>-2.7531644846711264E-5</v>
      </c>
      <c r="AF37" s="28">
        <f>외인!AF37</f>
        <v>24185.86</v>
      </c>
      <c r="AG37" s="28">
        <f>시기외!AG37*$G$3+AG36*(1-$G$3)</f>
        <v>-6.8040062094900874E-4</v>
      </c>
      <c r="AH37" s="28">
        <f>외인!AH37</f>
        <v>174889.63</v>
      </c>
      <c r="AI37" s="28">
        <f>시기외!AI37*$G$3+AI36*(1-$G$3)</f>
        <v>-2.9646485348648876E-4</v>
      </c>
      <c r="AJ37" s="28">
        <f>외인!AJ37</f>
        <v>103351.22</v>
      </c>
      <c r="AK37" s="28">
        <f>시기외!AK37*$G$3+AK36*(1-$G$3)</f>
        <v>-1.7864191140670189E-3</v>
      </c>
      <c r="AL37" s="28">
        <f>외인!AL37</f>
        <v>81854.8</v>
      </c>
      <c r="AM37" s="28">
        <f>시기외!AM37*$G$3+AM36*(1-$G$3)</f>
        <v>-1.7469069425125606E-4</v>
      </c>
      <c r="AN37" s="28">
        <f>외인!AN37</f>
        <v>156415.48000000001</v>
      </c>
      <c r="AO37" s="28">
        <f>시기외!AO37*$G$3+AO36*(1-$G$3)</f>
        <v>-3.8563683243973104E-3</v>
      </c>
      <c r="AP37" s="28">
        <f>외인!AP37</f>
        <v>109684.06</v>
      </c>
      <c r="AQ37" s="28">
        <f>시기외!AQ37*$G$3+AQ36*(1-$G$3)</f>
        <v>8.4399198975850626E-4</v>
      </c>
      <c r="AR37" s="28">
        <f>외인!AR37</f>
        <v>22611.17</v>
      </c>
      <c r="AS37" s="28">
        <f>시기외!AS37*$G$3+AS36*(1-$G$3)</f>
        <v>-3.4126612299856945E-4</v>
      </c>
      <c r="AT37" s="28">
        <f>외인!AT37</f>
        <v>73331.839999999997</v>
      </c>
      <c r="AU37" s="28">
        <f>시기외!AU37*$G$3+AU36*(1-$G$3)</f>
        <v>-8.4059850491212886E-5</v>
      </c>
      <c r="AV37" s="28">
        <f>외인!AV37</f>
        <v>47448.37</v>
      </c>
      <c r="AW37" s="28">
        <f>시기외!AW37*$G$3+AW36*(1-$G$3)</f>
        <v>1.2050557305952308E-4</v>
      </c>
      <c r="AX37" s="28">
        <f>외인!AX37</f>
        <v>56475.43</v>
      </c>
      <c r="AY37" s="28">
        <f>시기외!AY37*$G$3+AY36*(1-$G$3)</f>
        <v>-2.1295488341014322E-3</v>
      </c>
      <c r="AZ37" s="28">
        <f>외인!AZ37</f>
        <v>1874681.59</v>
      </c>
      <c r="BA37" s="28">
        <f>시기외!BA37*$G$3+BA36*(1-$G$3)</f>
        <v>-3.7424218521074698E-3</v>
      </c>
      <c r="BB37" s="28">
        <f>외인!BB37</f>
        <v>93654.21</v>
      </c>
      <c r="BC37" s="28">
        <f>시기외!BC37*$G$3+BC36*(1-$G$3)</f>
        <v>-3.3692472225283393E-4</v>
      </c>
      <c r="BD37" s="28">
        <f>외인!BD37</f>
        <v>35702.160000000003</v>
      </c>
      <c r="BE37" s="28">
        <f>시기외!BE37*$G$3+BE36*(1-$G$3)</f>
        <v>-4.5499956398347844E-3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85073.93</v>
      </c>
      <c r="BI37" s="28">
        <f>시기외!BI37*$G$3+BI36*(1-$G$3)</f>
        <v>1.4719581773376466E-4</v>
      </c>
      <c r="BJ37" s="28">
        <f>외인!BJ37</f>
        <v>112817.33</v>
      </c>
      <c r="BK37" s="28">
        <f>시기외!BK37*$G$3+BK36*(1-$G$3)</f>
        <v>7.1964195072798487E-4</v>
      </c>
      <c r="BL37" s="28">
        <f>외인!BL37</f>
        <v>45397.93</v>
      </c>
      <c r="BM37" s="28">
        <f>시기외!BM37*$G$3+BM36*(1-$G$3)</f>
        <v>-8.4232081434433646E-4</v>
      </c>
      <c r="BN37" s="28">
        <f>외인!BN37</f>
        <v>43640.03</v>
      </c>
      <c r="BO37" s="28">
        <f>시기외!BO37*$G$3+BO36*(1-$G$3)</f>
        <v>-1.1112694862354681E-3</v>
      </c>
      <c r="BP37" s="28">
        <f>외인!BP37</f>
        <v>66094.080000000002</v>
      </c>
      <c r="BQ37" s="28">
        <f>시기외!BQ37*$G$3+BQ36*(1-$G$3)</f>
        <v>-1.7652946120519319E-3</v>
      </c>
      <c r="BR37" s="28">
        <f>외인!BR37</f>
        <v>230178.75</v>
      </c>
      <c r="BS37" s="28">
        <f>시기외!BS37*$G$3+BS36*(1-$G$3)</f>
        <v>1.0431004183157706E-3</v>
      </c>
      <c r="BT37" s="28">
        <f>외인!BT37</f>
        <v>1778607.09</v>
      </c>
      <c r="BU37" s="28">
        <f>시기외!BU37*$G$3+BU36*(1-$G$3)</f>
        <v>-4.0397081738582918E-3</v>
      </c>
      <c r="BV37" s="28">
        <f>외인!BV37</f>
        <v>353210.16</v>
      </c>
      <c r="BW37" s="28">
        <f>시기외!BW37*$G$3+BW36*(1-$G$3)</f>
        <v>-2.3590947649012204E-4</v>
      </c>
      <c r="BX37" s="28">
        <f>외인!BX37</f>
        <v>72058.740000000005</v>
      </c>
      <c r="BY37" s="28">
        <f>시기외!BY37*$G$3+BY36*(1-$G$3)</f>
        <v>-3.3051929757589387E-4</v>
      </c>
      <c r="BZ37" s="28">
        <f>외인!BZ37</f>
        <v>238270.28</v>
      </c>
      <c r="CA37" s="28">
        <f>시기외!CA37*$G$3+CA36*(1-$G$3)</f>
        <v>-2.6106820916950526E-3</v>
      </c>
      <c r="CB37" s="28">
        <f>외인!CB37</f>
        <v>11977.01</v>
      </c>
      <c r="CC37" s="28">
        <f>시기외!CC37*$G$3+CC36*(1-$G$3)</f>
        <v>-1.0491205161487578E-3</v>
      </c>
      <c r="CD37" s="28">
        <f>외인!CD37</f>
        <v>28773.64</v>
      </c>
      <c r="CE37" s="28">
        <f>시기외!CE37*$G$3+CE36*(1-$G$3)</f>
        <v>-2.8222779559895403E-3</v>
      </c>
      <c r="CF37" s="28">
        <f>외인!CF37</f>
        <v>23411</v>
      </c>
      <c r="CG37" s="28">
        <f>시기외!CG37*$G$3+CG36*(1-$G$3)</f>
        <v>9.5585428507271404E-4</v>
      </c>
      <c r="CH37" s="28">
        <f>외인!CH37</f>
        <v>65613.240000000005</v>
      </c>
      <c r="CI37" s="28">
        <f>시기외!CI37*$G$3+CI36*(1-$G$3)</f>
        <v>-3.5611253019451726E-5</v>
      </c>
      <c r="CJ37" s="28">
        <f>외인!CJ37</f>
        <v>367335.96</v>
      </c>
      <c r="CK37" s="28">
        <f>시기외!CK37*$G$3+CK36*(1-$G$3)</f>
        <v>6.2557267884649293E-4</v>
      </c>
      <c r="CL37" s="28">
        <f>외인!CL37</f>
        <v>222098.05</v>
      </c>
      <c r="CM37" s="28">
        <f>시기외!CM37*$G$3+CM36*(1-$G$3)</f>
        <v>-1.9162387274361412E-4</v>
      </c>
      <c r="CN37" s="28">
        <f>외인!CN37</f>
        <v>110722.8</v>
      </c>
      <c r="CO37" s="28">
        <f>시기외!CO37*$G$3+CO36*(1-$G$3)</f>
        <v>-1.1005908791280727E-3</v>
      </c>
      <c r="CP37" s="28">
        <f>외인!CP37</f>
        <v>94196.11</v>
      </c>
      <c r="CQ37" s="28">
        <f>시기외!CQ37*$G$3+CQ36*(1-$G$3)</f>
        <v>-3.2683396409017153E-4</v>
      </c>
      <c r="CR37" s="28">
        <f>외인!CR37</f>
        <v>151384.6</v>
      </c>
      <c r="CS37" s="28">
        <f>시기외!CS37*$G$3+CS36*(1-$G$3)</f>
        <v>-7.1414178685355459E-4</v>
      </c>
      <c r="CT37" s="28">
        <f>외인!CT37</f>
        <v>106733.11</v>
      </c>
      <c r="CU37" s="28">
        <f>시기외!CU37*$G$3+CU36*(1-$G$3)</f>
        <v>1.4446065538244364E-3</v>
      </c>
      <c r="CV37" s="28">
        <f>외인!CV37</f>
        <v>1778607.09</v>
      </c>
      <c r="CW37" s="28">
        <f>시기외!CW37*$G$3+CW36*(1-$G$3)</f>
        <v>-4.0397081738582918E-3</v>
      </c>
      <c r="CX37" s="28">
        <f>외인!CX37</f>
        <v>204619.65</v>
      </c>
      <c r="CY37" s="28">
        <f>시기외!CY37*$G$3+CY36*(1-$G$3)</f>
        <v>2.1701666181793357E-3</v>
      </c>
      <c r="CZ37" s="28">
        <f>외인!CZ37</f>
        <v>16053.52</v>
      </c>
      <c r="DA37" s="28">
        <f>시기외!DA37*$G$3+DA36*(1-$G$3)</f>
        <v>-6.8936158963917612E-4</v>
      </c>
      <c r="DB37" s="28">
        <f>외인!DB37</f>
        <v>35702.160000000003</v>
      </c>
      <c r="DC37" s="28">
        <f>시기외!DC37*$G$3+DC36*(1-$G$3)</f>
        <v>-4.5499956398347844E-3</v>
      </c>
      <c r="DD37" s="28">
        <f>외인!DD37</f>
        <v>8403.06</v>
      </c>
      <c r="DE37" s="28">
        <f>시기외!DE37*$G$3+DE36*(1-$G$3)</f>
        <v>-2.5137372220473174E-3</v>
      </c>
      <c r="DF37" s="28">
        <f>외인!DF37</f>
        <v>54004.08</v>
      </c>
      <c r="DG37" s="28">
        <f>시기외!DG37*$G$3+DG36*(1-$G$3)</f>
        <v>-3.0632133641585418E-4</v>
      </c>
      <c r="DH37" s="28">
        <f>외인!DH37</f>
        <v>21035.16</v>
      </c>
      <c r="DI37" s="28">
        <f>시기외!DI37*$G$3+DI36*(1-$G$3)</f>
        <v>-3.3618229784687249E-3</v>
      </c>
      <c r="DJ37" s="28">
        <f>외인!DJ37</f>
        <v>536553.15</v>
      </c>
      <c r="DK37" s="28">
        <f>시기외!DK37*$G$3+DK36*(1-$G$3)</f>
        <v>6.5538022743199848E-4</v>
      </c>
      <c r="DL37" s="28">
        <f>외인!DL37</f>
        <v>86642.8</v>
      </c>
      <c r="DM37" s="28">
        <f>시기외!DM37*$G$3+DM36*(1-$G$3)</f>
        <v>-1.3420369524235461E-3</v>
      </c>
      <c r="DN37" s="28">
        <f>외인!DN37</f>
        <v>1778607.09</v>
      </c>
      <c r="DO37" s="28">
        <f>시기외!DO37*$G$3+DO36*(1-$G$3)</f>
        <v>-4.0397081738582918E-3</v>
      </c>
      <c r="DP37" s="28">
        <f>외인!DP37</f>
        <v>78116.53</v>
      </c>
      <c r="DQ37" s="28">
        <f>시기외!DQ37*$G$3+DQ36*(1-$G$3)</f>
        <v>1.7812466448176912E-3</v>
      </c>
      <c r="DR37" s="28">
        <f>외인!DR37</f>
        <v>40810.089999999997</v>
      </c>
      <c r="DS37" s="28">
        <f>시기외!DS37*$G$3+DS36*(1-$G$3)</f>
        <v>1.803028956035306E-3</v>
      </c>
      <c r="DT37" s="28">
        <f>외인!DT37</f>
        <v>117830.5</v>
      </c>
      <c r="DU37" s="28">
        <f>시기외!DU37*$G$3+DU36*(1-$G$3)</f>
        <v>-9.6196125051495058E-4</v>
      </c>
      <c r="DV37" s="28">
        <f>외인!DV37</f>
        <v>33275.31</v>
      </c>
      <c r="DW37" s="28">
        <f>시기외!DW37*$G$3+DW36*(1-$G$3)</f>
        <v>1.4374643425687261E-4</v>
      </c>
      <c r="DX37" s="28">
        <f>외인!DX37</f>
        <v>98926.73</v>
      </c>
      <c r="DY37" s="28">
        <f>시기외!DY37*$G$3+DY36*(1-$G$3)</f>
        <v>2.084228869847245E-3</v>
      </c>
      <c r="DZ37" s="28">
        <f>외인!DZ37</f>
        <v>8379.9599999999991</v>
      </c>
      <c r="EA37" s="28">
        <f>시기외!EA37*$G$3+EA36*(1-$G$3)</f>
        <v>-1.6908901656282774E-3</v>
      </c>
      <c r="EB37" s="28">
        <f>외인!EB37</f>
        <v>12020.73</v>
      </c>
      <c r="EC37" s="28">
        <f>시기외!EC37*$G$3+EC36*(1-$G$3)</f>
        <v>-1.4523521333167149E-3</v>
      </c>
      <c r="ED37" s="28">
        <f>외인!ED37</f>
        <v>10033.200000000001</v>
      </c>
      <c r="EE37" s="28">
        <f>시기외!EE37*$G$3+EE36*(1-$G$3)</f>
        <v>2.0946120150837594E-4</v>
      </c>
      <c r="EF37" s="28">
        <f>외인!EF37</f>
        <v>239337.38</v>
      </c>
      <c r="EG37" s="28">
        <f>시기외!EG37*$G$3+EG36*(1-$G$3)</f>
        <v>3.6555815921990092E-4</v>
      </c>
      <c r="EH37" s="28">
        <f>외인!EH37</f>
        <v>157899.62</v>
      </c>
      <c r="EI37" s="28">
        <f>시기외!EI37*$G$3+EI36*(1-$G$3)</f>
        <v>-5.6876091229810942E-4</v>
      </c>
      <c r="EJ37" s="28">
        <f>외인!EJ37</f>
        <v>94894.15</v>
      </c>
      <c r="EK37" s="28">
        <f>시기외!EK37*$G$3+EK36*(1-$G$3)</f>
        <v>9.8201422850105881E-4</v>
      </c>
      <c r="EL37" s="28">
        <f>외인!EL37</f>
        <v>31259.58</v>
      </c>
      <c r="EM37" s="28">
        <f>시기외!EM37*$G$3+EM36*(1-$G$3)</f>
        <v>-2.505180670513881E-3</v>
      </c>
      <c r="EN37" s="28">
        <f>외인!EN37</f>
        <v>40810.089999999997</v>
      </c>
      <c r="EO37" s="28">
        <f>시기외!EO37*$G$3+EO36*(1-$G$3)</f>
        <v>1.803028956035306E-3</v>
      </c>
      <c r="EP37" s="28">
        <f>외인!EP37</f>
        <v>169435.14</v>
      </c>
      <c r="EQ37" s="28">
        <f>시기외!EQ37*$G$3+EQ36*(1-$G$3)</f>
        <v>-7.9642375692447198E-5</v>
      </c>
      <c r="ER37" s="28">
        <f>외인!ER37</f>
        <v>13352.38</v>
      </c>
      <c r="ES37" s="28">
        <f>시기외!ES37*$G$3+ES36*(1-$G$3)</f>
        <v>-2.2820786257921979E-3</v>
      </c>
      <c r="ET37" s="28">
        <f>외인!ET37</f>
        <v>109684.06</v>
      </c>
      <c r="EU37" s="28">
        <f>시기외!EU37*$G$3+EU36*(1-$G$3)</f>
        <v>8.4399198975850626E-4</v>
      </c>
      <c r="EV37" s="28">
        <f>외인!EV37</f>
        <v>42606.49</v>
      </c>
      <c r="EW37" s="28">
        <f>시기외!EW37*$G$3+EW36*(1-$G$3)</f>
        <v>-6.8428200539947582E-4</v>
      </c>
      <c r="EX37" s="28">
        <f>외인!EX37</f>
        <v>51589.62</v>
      </c>
      <c r="EY37" s="28">
        <f>시기외!EY37*$G$3+EY36*(1-$G$3)</f>
        <v>-2.9564181514578115E-5</v>
      </c>
    </row>
    <row r="38" spans="1:155">
      <c r="A38" s="27">
        <f>외인!A38</f>
        <v>46115</v>
      </c>
      <c r="B38" s="28">
        <f>외인!B38</f>
        <v>4294542.28</v>
      </c>
      <c r="C38" s="28">
        <f>시기외!C38*$G$3+C37*(1-$G$3)</f>
        <v>-1.8110198607938579E-3</v>
      </c>
      <c r="D38" s="28">
        <f>외인!D38</f>
        <v>588601.06999999995</v>
      </c>
      <c r="E38" s="28">
        <f>시기외!E38*$G$3+E37*(1-$G$3)</f>
        <v>4.9918799525857922E-4</v>
      </c>
      <c r="F38" s="28">
        <f>외인!F38</f>
        <v>1845058.33</v>
      </c>
      <c r="G38" s="28">
        <f>시기외!G38*$G$3+G37*(1-$G$3)</f>
        <v>-3.2812402354531886E-3</v>
      </c>
      <c r="H38" s="28">
        <f>외인!H38</f>
        <v>286163.71999999997</v>
      </c>
      <c r="I38" s="28">
        <f>시기외!I38*$G$3+I37*(1-$G$3)</f>
        <v>1.7117960474903645E-3</v>
      </c>
      <c r="J38" s="28">
        <f>외인!J38</f>
        <v>38486.94</v>
      </c>
      <c r="K38" s="28">
        <f>시기외!K38*$G$3+K37*(1-$G$3)</f>
        <v>2.0899709106484551E-3</v>
      </c>
      <c r="L38" s="28">
        <f>외인!L38</f>
        <v>265357.75</v>
      </c>
      <c r="M38" s="28">
        <f>시기외!M38*$G$3+M37*(1-$G$3)</f>
        <v>1.6997932540694504E-3</v>
      </c>
      <c r="N38" s="28">
        <f>외인!N38</f>
        <v>221124.73</v>
      </c>
      <c r="O38" s="28">
        <f>시기외!O38*$G$3+O37*(1-$G$3)</f>
        <v>-2.6746227236035254E-3</v>
      </c>
      <c r="P38" s="28">
        <f>외인!P38</f>
        <v>192190.69</v>
      </c>
      <c r="Q38" s="28">
        <f>시기외!Q38*$G$3+Q37*(1-$G$3)</f>
        <v>6.6618948184914682E-4</v>
      </c>
      <c r="R38" s="28">
        <f>외인!R38</f>
        <v>118637.89</v>
      </c>
      <c r="S38" s="28">
        <f>시기외!S38*$G$3+S37*(1-$G$3)</f>
        <v>-1.0200995356765335E-3</v>
      </c>
      <c r="T38" s="28">
        <f>외인!T38</f>
        <v>8427.3700000000008</v>
      </c>
      <c r="U38" s="28">
        <f>시기외!U38*$G$3+U37*(1-$G$3)</f>
        <v>-2.1646612799156861E-3</v>
      </c>
      <c r="V38" s="28">
        <f>외인!V38</f>
        <v>99878.86</v>
      </c>
      <c r="W38" s="28">
        <f>시기외!W38*$G$3+W37*(1-$G$3)</f>
        <v>1.9819639464898815E-3</v>
      </c>
      <c r="X38" s="28">
        <f>외인!X38</f>
        <v>1825423.89</v>
      </c>
      <c r="Y38" s="28">
        <f>시기외!Y38*$G$3+Y37*(1-$G$3)</f>
        <v>-3.926213532415514E-3</v>
      </c>
      <c r="Z38" s="28">
        <f>외인!Z38</f>
        <v>42421.07</v>
      </c>
      <c r="AA38" s="28">
        <f>시기외!AA38*$G$3+AA37*(1-$G$3)</f>
        <v>-6.6182989418351365E-4</v>
      </c>
      <c r="AB38" s="28">
        <f>외인!AB38</f>
        <v>194110.96</v>
      </c>
      <c r="AC38" s="28">
        <f>시기외!AC38*$G$3+AC37*(1-$G$3)</f>
        <v>-1.7159086519554726E-4</v>
      </c>
      <c r="AD38" s="28">
        <f>외인!AD38</f>
        <v>18464.330000000002</v>
      </c>
      <c r="AE38" s="28">
        <f>시기외!AE38*$G$3+AE37*(1-$G$3)</f>
        <v>-2.8878269895264502E-4</v>
      </c>
      <c r="AF38" s="28">
        <f>외인!AF38</f>
        <v>24212.400000000001</v>
      </c>
      <c r="AG38" s="28">
        <f>시기외!AG38*$G$3+AG37*(1-$G$3)</f>
        <v>-5.4892794427747235E-4</v>
      </c>
      <c r="AH38" s="28">
        <f>외인!AH38</f>
        <v>186352.36</v>
      </c>
      <c r="AI38" s="28">
        <f>시기외!AI38*$G$3+AI37*(1-$G$3)</f>
        <v>-3.2205678405792669E-4</v>
      </c>
      <c r="AJ38" s="28">
        <f>외인!AJ38</f>
        <v>103321.23</v>
      </c>
      <c r="AK38" s="28">
        <f>시기외!AK38*$G$3+AK37*(1-$G$3)</f>
        <v>-1.7458587932680715E-3</v>
      </c>
      <c r="AL38" s="28">
        <f>외인!AL38</f>
        <v>81977.87</v>
      </c>
      <c r="AM38" s="28">
        <f>시기외!AM38*$G$3+AM37*(1-$G$3)</f>
        <v>-1.7614477138700629E-4</v>
      </c>
      <c r="AN38" s="28">
        <f>외인!AN38</f>
        <v>157394.63</v>
      </c>
      <c r="AO38" s="28">
        <f>시기외!AO38*$G$3+AO37*(1-$G$3)</f>
        <v>-3.6415124528086967E-3</v>
      </c>
      <c r="AP38" s="28">
        <f>외인!AP38</f>
        <v>110903</v>
      </c>
      <c r="AQ38" s="28">
        <f>시기외!AQ38*$G$3+AQ37*(1-$G$3)</f>
        <v>7.7718603310824197E-4</v>
      </c>
      <c r="AR38" s="28">
        <f>외인!AR38</f>
        <v>22317.23</v>
      </c>
      <c r="AS38" s="28">
        <f>시기외!AS38*$G$3+AS37*(1-$G$3)</f>
        <v>-7.4256338820852946E-4</v>
      </c>
      <c r="AT38" s="28">
        <f>외인!AT38</f>
        <v>72643.53</v>
      </c>
      <c r="AU38" s="28">
        <f>시기외!AU38*$G$3+AU37*(1-$G$3)</f>
        <v>-1.3247852435434627E-4</v>
      </c>
      <c r="AV38" s="28">
        <f>외인!AV38</f>
        <v>47449.21</v>
      </c>
      <c r="AW38" s="28">
        <f>시기외!AW38*$G$3+AW37*(1-$G$3)</f>
        <v>3.1265193374900536E-4</v>
      </c>
      <c r="AX38" s="28">
        <f>외인!AX38</f>
        <v>58773.56</v>
      </c>
      <c r="AY38" s="28">
        <f>시기외!AY38*$G$3+AY37*(1-$G$3)</f>
        <v>-1.9529751475485617E-3</v>
      </c>
      <c r="AZ38" s="28">
        <f>외인!AZ38</f>
        <v>1957884.4</v>
      </c>
      <c r="BA38" s="28">
        <f>시기외!BA38*$G$3+BA37*(1-$G$3)</f>
        <v>-3.5362635994297771E-3</v>
      </c>
      <c r="BB38" s="28">
        <f>외인!BB38</f>
        <v>94327.52</v>
      </c>
      <c r="BC38" s="28">
        <f>시기외!BC38*$G$3+BC37*(1-$G$3)</f>
        <v>-3.101297663478963E-4</v>
      </c>
      <c r="BD38" s="28">
        <f>외인!BD38</f>
        <v>35459.18</v>
      </c>
      <c r="BE38" s="28">
        <f>시기외!BE38*$G$3+BE37*(1-$G$3)</f>
        <v>-4.304791176160473E-3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89223.2</v>
      </c>
      <c r="BI38" s="28">
        <f>시기외!BI38*$G$3+BI37*(1-$G$3)</f>
        <v>5.917212227813612E-4</v>
      </c>
      <c r="BJ38" s="28">
        <f>외인!BJ38</f>
        <v>114065.35</v>
      </c>
      <c r="BK38" s="28">
        <f>시기외!BK38*$G$3+BK37*(1-$G$3)</f>
        <v>6.3682638930771438E-4</v>
      </c>
      <c r="BL38" s="28">
        <f>외인!BL38</f>
        <v>45961.32</v>
      </c>
      <c r="BM38" s="28">
        <f>시기외!BM38*$G$3+BM37*(1-$G$3)</f>
        <v>-7.6605027740436868E-4</v>
      </c>
      <c r="BN38" s="28">
        <f>외인!BN38</f>
        <v>44813.68</v>
      </c>
      <c r="BO38" s="28">
        <f>시기외!BO38*$G$3+BO37*(1-$G$3)</f>
        <v>-9.7615850268143725E-4</v>
      </c>
      <c r="BP38" s="28">
        <f>외인!BP38</f>
        <v>68364.86</v>
      </c>
      <c r="BQ38" s="28">
        <f>시기외!BQ38*$G$3+BQ37*(1-$G$3)</f>
        <v>-1.6771573687786798E-3</v>
      </c>
      <c r="BR38" s="28">
        <f>외인!BR38</f>
        <v>234057.19</v>
      </c>
      <c r="BS38" s="28">
        <f>시기외!BS38*$G$3+BS37*(1-$G$3)</f>
        <v>1.0050169267463197E-3</v>
      </c>
      <c r="BT38" s="28">
        <f>외인!BT38</f>
        <v>1859384.37</v>
      </c>
      <c r="BU38" s="28">
        <f>시기외!BU38*$G$3+BU37*(1-$G$3)</f>
        <v>-3.841576078491163E-3</v>
      </c>
      <c r="BV38" s="28">
        <f>외인!BV38</f>
        <v>362982.96</v>
      </c>
      <c r="BW38" s="28">
        <f>시기외!BW38*$G$3+BW37*(1-$G$3)</f>
        <v>-3.7512015124863943E-5</v>
      </c>
      <c r="BX38" s="28">
        <f>외인!BX38</f>
        <v>71849.36</v>
      </c>
      <c r="BY38" s="28">
        <f>시기외!BY38*$G$3+BY37*(1-$G$3)</f>
        <v>-3.6250226242997652E-4</v>
      </c>
      <c r="BZ38" s="28">
        <f>외인!BZ38</f>
        <v>239372.5</v>
      </c>
      <c r="CA38" s="28">
        <f>시기외!CA38*$G$3+CA37*(1-$G$3)</f>
        <v>-2.4687816060520659E-3</v>
      </c>
      <c r="CB38" s="28">
        <f>외인!CB38</f>
        <v>11762.67</v>
      </c>
      <c r="CC38" s="28">
        <f>시기외!CC38*$G$3+CC37*(1-$G$3)</f>
        <v>-1.3536592191014194E-3</v>
      </c>
      <c r="CD38" s="28">
        <f>외인!CD38</f>
        <v>28901.13</v>
      </c>
      <c r="CE38" s="28">
        <f>시기외!CE38*$G$3+CE37*(1-$G$3)</f>
        <v>-2.7489320551553208E-3</v>
      </c>
      <c r="CF38" s="28">
        <f>외인!CF38</f>
        <v>23262.560000000001</v>
      </c>
      <c r="CG38" s="28">
        <f>시기외!CG38*$G$3+CG37*(1-$G$3)</f>
        <v>9.396921912037385E-4</v>
      </c>
      <c r="CH38" s="28">
        <f>외인!CH38</f>
        <v>65815.08</v>
      </c>
      <c r="CI38" s="28">
        <f>시기외!CI38*$G$3+CI37*(1-$G$3)</f>
        <v>1.2147731770569432E-4</v>
      </c>
      <c r="CJ38" s="28">
        <f>외인!CJ38</f>
        <v>365598.69</v>
      </c>
      <c r="CK38" s="28">
        <f>시기외!CK38*$G$3+CK37*(1-$G$3)</f>
        <v>4.6109390003676927E-4</v>
      </c>
      <c r="CL38" s="28">
        <f>외인!CL38</f>
        <v>221353.54</v>
      </c>
      <c r="CM38" s="28">
        <f>시기외!CM38*$G$3+CM37*(1-$G$3)</f>
        <v>-1.9312754316979752E-4</v>
      </c>
      <c r="CN38" s="28">
        <f>외인!CN38</f>
        <v>112183.88</v>
      </c>
      <c r="CO38" s="28">
        <f>시기외!CO38*$G$3+CO37*(1-$G$3)</f>
        <v>-1.0437143144015829E-3</v>
      </c>
      <c r="CP38" s="28">
        <f>외인!CP38</f>
        <v>94882.55</v>
      </c>
      <c r="CQ38" s="28">
        <f>시기외!CQ38*$G$3+CQ37*(1-$G$3)</f>
        <v>-3.0125002241546996E-4</v>
      </c>
      <c r="CR38" s="28">
        <f>외인!CR38</f>
        <v>151910.22</v>
      </c>
      <c r="CS38" s="28">
        <f>시기외!CS38*$G$3+CS37*(1-$G$3)</f>
        <v>-7.2881154525275343E-4</v>
      </c>
      <c r="CT38" s="28">
        <f>외인!CT38</f>
        <v>110876.21</v>
      </c>
      <c r="CU38" s="28">
        <f>시기외!CU38*$G$3+CU37*(1-$G$3)</f>
        <v>1.6009955108629245E-3</v>
      </c>
      <c r="CV38" s="28">
        <f>외인!CV38</f>
        <v>1859384.37</v>
      </c>
      <c r="CW38" s="28">
        <f>시기외!CW38*$G$3+CW37*(1-$G$3)</f>
        <v>-3.841576078491163E-3</v>
      </c>
      <c r="CX38" s="28">
        <f>외인!CX38</f>
        <v>203084.32</v>
      </c>
      <c r="CY38" s="28">
        <f>시기외!CY38*$G$3+CY37*(1-$G$3)</f>
        <v>2.2977046619503134E-3</v>
      </c>
      <c r="CZ38" s="28">
        <f>외인!CZ38</f>
        <v>15944.45</v>
      </c>
      <c r="DA38" s="28">
        <f>시기외!DA38*$G$3+DA37*(1-$G$3)</f>
        <v>-8.1190978667036251E-4</v>
      </c>
      <c r="DB38" s="28">
        <f>외인!DB38</f>
        <v>35459.18</v>
      </c>
      <c r="DC38" s="28">
        <f>시기외!DC38*$G$3+DC37*(1-$G$3)</f>
        <v>-4.304791176160473E-3</v>
      </c>
      <c r="DD38" s="28">
        <f>외인!DD38</f>
        <v>8427.3700000000008</v>
      </c>
      <c r="DE38" s="28">
        <f>시기외!DE38*$G$3+DE37*(1-$G$3)</f>
        <v>-2.1646612799156861E-3</v>
      </c>
      <c r="DF38" s="28">
        <f>외인!DF38</f>
        <v>53874.07</v>
      </c>
      <c r="DG38" s="28">
        <f>시기외!DG38*$G$3+DG37*(1-$G$3)</f>
        <v>-3.401412521858722E-4</v>
      </c>
      <c r="DH38" s="28">
        <f>외인!DH38</f>
        <v>21073.61</v>
      </c>
      <c r="DI38" s="28">
        <f>시기외!DI38*$G$3+DI37*(1-$G$3)</f>
        <v>-3.2674949035911239E-3</v>
      </c>
      <c r="DJ38" s="28">
        <f>외인!DJ38</f>
        <v>549987.56999999995</v>
      </c>
      <c r="DK38" s="28">
        <f>시기외!DK38*$G$3+DK37*(1-$G$3)</f>
        <v>6.6075799493434237E-4</v>
      </c>
      <c r="DL38" s="28">
        <f>외인!DL38</f>
        <v>87970.19</v>
      </c>
      <c r="DM38" s="28">
        <f>시기외!DM38*$G$3+DM37*(1-$G$3)</f>
        <v>-1.2725359294135164E-3</v>
      </c>
      <c r="DN38" s="28">
        <f>외인!DN38</f>
        <v>1859384.37</v>
      </c>
      <c r="DO38" s="28">
        <f>시기외!DO38*$G$3+DO37*(1-$G$3)</f>
        <v>-3.841576078491163E-3</v>
      </c>
      <c r="DP38" s="28">
        <f>외인!DP38</f>
        <v>77987.05</v>
      </c>
      <c r="DQ38" s="28">
        <f>시기외!DQ38*$G$3+DQ37*(1-$G$3)</f>
        <v>1.3937614470480525E-3</v>
      </c>
      <c r="DR38" s="28">
        <f>외인!DR38</f>
        <v>40075.93</v>
      </c>
      <c r="DS38" s="28">
        <f>시기외!DS38*$G$3+DS37*(1-$G$3)</f>
        <v>1.7527391182937915E-3</v>
      </c>
      <c r="DT38" s="28">
        <f>외인!DT38</f>
        <v>118637.89</v>
      </c>
      <c r="DU38" s="28">
        <f>시기외!DU38*$G$3+DU37*(1-$G$3)</f>
        <v>-1.0200995356765335E-3</v>
      </c>
      <c r="DV38" s="28">
        <f>외인!DV38</f>
        <v>32988.370000000003</v>
      </c>
      <c r="DW38" s="28">
        <f>시기외!DW38*$G$3+DW37*(1-$G$3)</f>
        <v>2.8673294163542381E-4</v>
      </c>
      <c r="DX38" s="28">
        <f>외인!DX38</f>
        <v>99878.86</v>
      </c>
      <c r="DY38" s="28">
        <f>시기외!DY38*$G$3+DY37*(1-$G$3)</f>
        <v>1.9819639464898815E-3</v>
      </c>
      <c r="DZ38" s="28">
        <f>외인!DZ38</f>
        <v>8497.7800000000007</v>
      </c>
      <c r="EA38" s="28">
        <f>시기외!EA38*$G$3+EA37*(1-$G$3)</f>
        <v>-1.554742950258192E-3</v>
      </c>
      <c r="EB38" s="28">
        <f>외인!EB38</f>
        <v>12009.45</v>
      </c>
      <c r="EC38" s="28">
        <f>시기외!EC38*$G$3+EC37*(1-$G$3)</f>
        <v>-1.4480225161774933E-3</v>
      </c>
      <c r="ED38" s="28">
        <f>외인!ED38</f>
        <v>10157.950000000001</v>
      </c>
      <c r="EE38" s="28">
        <f>시기외!EE38*$G$3+EE37*(1-$G$3)</f>
        <v>1.3531605438962032E-4</v>
      </c>
      <c r="EF38" s="28">
        <f>외인!EF38</f>
        <v>237791.25</v>
      </c>
      <c r="EG38" s="28">
        <f>시기외!EG38*$G$3+EG37*(1-$G$3)</f>
        <v>2.4883065086693594E-4</v>
      </c>
      <c r="EH38" s="28">
        <f>외인!EH38</f>
        <v>160915.57</v>
      </c>
      <c r="EI38" s="28">
        <f>시기외!EI38*$G$3+EI37*(1-$G$3)</f>
        <v>-6.0707293522846407E-4</v>
      </c>
      <c r="EJ38" s="28">
        <f>외인!EJ38</f>
        <v>94145.06</v>
      </c>
      <c r="EK38" s="28">
        <f>시기외!EK38*$G$3+EK37*(1-$G$3)</f>
        <v>1.0685066104084671E-3</v>
      </c>
      <c r="EL38" s="28">
        <f>외인!EL38</f>
        <v>31391.47</v>
      </c>
      <c r="EM38" s="28">
        <f>시기외!EM38*$G$3+EM37*(1-$G$3)</f>
        <v>-2.433395885800741E-3</v>
      </c>
      <c r="EN38" s="28">
        <f>외인!EN38</f>
        <v>40075.93</v>
      </c>
      <c r="EO38" s="28">
        <f>시기외!EO38*$G$3+EO37*(1-$G$3)</f>
        <v>1.7527391182937915E-3</v>
      </c>
      <c r="EP38" s="28">
        <f>외인!EP38</f>
        <v>175112.83</v>
      </c>
      <c r="EQ38" s="28">
        <f>시기외!EQ38*$G$3+EQ37*(1-$G$3)</f>
        <v>3.2328361918814352E-4</v>
      </c>
      <c r="ER38" s="28">
        <f>외인!ER38</f>
        <v>13618.61</v>
      </c>
      <c r="ES38" s="28">
        <f>시기외!ES38*$G$3+ES37*(1-$G$3)</f>
        <v>-1.5448046075132351E-3</v>
      </c>
      <c r="ET38" s="28">
        <f>외인!ET38</f>
        <v>110903</v>
      </c>
      <c r="EU38" s="28">
        <f>시기외!EU38*$G$3+EU37*(1-$G$3)</f>
        <v>7.7718603310824197E-4</v>
      </c>
      <c r="EV38" s="28">
        <f>외인!EV38</f>
        <v>42421.07</v>
      </c>
      <c r="EW38" s="28">
        <f>시기외!EW38*$G$3+EW37*(1-$G$3)</f>
        <v>-6.6182989418351365E-4</v>
      </c>
      <c r="EX38" s="28">
        <f>외인!EX38</f>
        <v>52461.48</v>
      </c>
      <c r="EY38" s="28">
        <f>시기외!EY38*$G$3+EY37*(1-$G$3)</f>
        <v>-2.0434872942580324E-6</v>
      </c>
    </row>
    <row r="39" spans="1:155">
      <c r="A39" s="27">
        <f>외인!A39</f>
        <v>46118</v>
      </c>
      <c r="B39" s="28">
        <f>외인!B39</f>
        <v>4352651.26</v>
      </c>
      <c r="C39" s="28">
        <f>시기외!C39*$G$3+C38*(1-$G$3)</f>
        <v>-1.6561271582342927E-3</v>
      </c>
      <c r="D39" s="28">
        <f>외인!D39</f>
        <v>579662.86</v>
      </c>
      <c r="E39" s="28">
        <f>시기외!E39*$G$3+E38*(1-$G$3)</f>
        <v>4.2023012692376252E-4</v>
      </c>
      <c r="F39" s="28">
        <f>외인!F39</f>
        <v>1891166.64</v>
      </c>
      <c r="G39" s="28">
        <f>시기외!G39*$G$3+G38*(1-$G$3)</f>
        <v>-3.053947572568621E-3</v>
      </c>
      <c r="H39" s="28">
        <f>외인!H39</f>
        <v>293902.92</v>
      </c>
      <c r="I39" s="28">
        <f>시기외!I39*$G$3+I38*(1-$G$3)</f>
        <v>1.7831948172050876E-3</v>
      </c>
      <c r="J39" s="28">
        <f>외인!J39</f>
        <v>38456.959999999999</v>
      </c>
      <c r="K39" s="28">
        <f>시기외!K39*$G$3+K38*(1-$G$3)</f>
        <v>2.019986126288521E-3</v>
      </c>
      <c r="L39" s="28">
        <f>외인!L39</f>
        <v>272544.98</v>
      </c>
      <c r="M39" s="28">
        <f>시기외!M39*$G$3+M38*(1-$G$3)</f>
        <v>1.7915157644073517E-3</v>
      </c>
      <c r="N39" s="28">
        <f>외인!N39</f>
        <v>221205.45</v>
      </c>
      <c r="O39" s="28">
        <f>시기외!O39*$G$3+O38*(1-$G$3)</f>
        <v>-2.5136357573792593E-3</v>
      </c>
      <c r="P39" s="28">
        <f>외인!P39</f>
        <v>191506.29</v>
      </c>
      <c r="Q39" s="28">
        <f>시기외!Q39*$G$3+Q38*(1-$G$3)</f>
        <v>6.2863942381113339E-4</v>
      </c>
      <c r="R39" s="28">
        <f>외인!R39</f>
        <v>118716.01</v>
      </c>
      <c r="S39" s="28">
        <f>시기외!S39*$G$3+S38*(1-$G$3)</f>
        <v>-1.1087005550782627E-3</v>
      </c>
      <c r="T39" s="28">
        <f>외인!T39</f>
        <v>8518.7199999999993</v>
      </c>
      <c r="U39" s="28">
        <f>시기외!U39*$G$3+U38*(1-$G$3)</f>
        <v>-1.8754494826778178E-3</v>
      </c>
      <c r="V39" s="28">
        <f>외인!V39</f>
        <v>98855.11</v>
      </c>
      <c r="W39" s="28">
        <f>시기외!W39*$G$3+W38*(1-$G$3)</f>
        <v>1.98943671334193E-3</v>
      </c>
      <c r="X39" s="28">
        <f>외인!X39</f>
        <v>1871908.24</v>
      </c>
      <c r="Y39" s="28">
        <f>시기외!Y39*$G$3+Y38*(1-$G$3)</f>
        <v>-3.6545687094466546E-3</v>
      </c>
      <c r="Z39" s="28">
        <f>외인!Z39</f>
        <v>42597.13</v>
      </c>
      <c r="AA39" s="28">
        <f>시기외!AA39*$G$3+AA38*(1-$G$3)</f>
        <v>-6.4570630046231715E-4</v>
      </c>
      <c r="AB39" s="28">
        <f>외인!AB39</f>
        <v>197043.05</v>
      </c>
      <c r="AC39" s="28">
        <f>시기외!AC39*$G$3+AC38*(1-$G$3)</f>
        <v>-1.5296331807557282E-4</v>
      </c>
      <c r="AD39" s="28">
        <f>외인!AD39</f>
        <v>18448.939999999999</v>
      </c>
      <c r="AE39" s="28">
        <f>시기외!AE39*$G$3+AE38*(1-$G$3)</f>
        <v>-5.0990256059755005E-4</v>
      </c>
      <c r="AF39" s="28">
        <f>외인!AF39</f>
        <v>24155.77</v>
      </c>
      <c r="AG39" s="28">
        <f>시기외!AG39*$G$3+AG38*(1-$G$3)</f>
        <v>-4.1455386223033369E-4</v>
      </c>
      <c r="AH39" s="28">
        <f>외인!AH39</f>
        <v>181804.38</v>
      </c>
      <c r="AI39" s="28">
        <f>시기외!AI39*$G$3+AI38*(1-$G$3)</f>
        <v>-3.5627291201698166E-4</v>
      </c>
      <c r="AJ39" s="28">
        <f>외인!AJ39</f>
        <v>102463.77</v>
      </c>
      <c r="AK39" s="28">
        <f>시기외!AK39*$G$3+AK38*(1-$G$3)</f>
        <v>-1.7137771563141859E-3</v>
      </c>
      <c r="AL39" s="28">
        <f>외인!AL39</f>
        <v>81691.12</v>
      </c>
      <c r="AM39" s="28">
        <f>시기외!AM39*$G$3+AM38*(1-$G$3)</f>
        <v>-1.768162586177427E-4</v>
      </c>
      <c r="AN39" s="28">
        <f>외인!AN39</f>
        <v>157492.35</v>
      </c>
      <c r="AO39" s="28">
        <f>시기외!AO39*$G$3+AO38*(1-$G$3)</f>
        <v>-3.4211464977041139E-3</v>
      </c>
      <c r="AP39" s="28">
        <f>외인!AP39</f>
        <v>113122.44</v>
      </c>
      <c r="AQ39" s="28">
        <f>시기외!AQ39*$G$3+AQ38*(1-$G$3)</f>
        <v>7.4105528355860933E-4</v>
      </c>
      <c r="AR39" s="28">
        <f>외인!AR39</f>
        <v>22405.77</v>
      </c>
      <c r="AS39" s="28">
        <f>시기외!AS39*$G$3+AS38*(1-$G$3)</f>
        <v>-1.0680823670859083E-3</v>
      </c>
      <c r="AT39" s="28">
        <f>외인!AT39</f>
        <v>72856.97</v>
      </c>
      <c r="AU39" s="28">
        <f>시기외!AU39*$G$3+AU38*(1-$G$3)</f>
        <v>-1.7762839369369463E-4</v>
      </c>
      <c r="AV39" s="28">
        <f>외인!AV39</f>
        <v>47225.48</v>
      </c>
      <c r="AW39" s="28">
        <f>시기외!AW39*$G$3+AW38*(1-$G$3)</f>
        <v>5.3024454964316695E-4</v>
      </c>
      <c r="AX39" s="28">
        <f>외인!AX39</f>
        <v>60093.47</v>
      </c>
      <c r="AY39" s="28">
        <f>시기외!AY39*$G$3+AY38*(1-$G$3)</f>
        <v>-1.8784356461377008E-3</v>
      </c>
      <c r="AZ39" s="28">
        <f>외인!AZ39</f>
        <v>2006609.01</v>
      </c>
      <c r="BA39" s="28">
        <f>시기외!BA39*$G$3+BA38*(1-$G$3)</f>
        <v>-3.2692725984404341E-3</v>
      </c>
      <c r="BB39" s="28">
        <f>외인!BB39</f>
        <v>95552.08</v>
      </c>
      <c r="BC39" s="28">
        <f>시기외!BC39*$G$3+BC38*(1-$G$3)</f>
        <v>-2.878006253186307E-4</v>
      </c>
      <c r="BD39" s="28">
        <f>외인!BD39</f>
        <v>35295.32</v>
      </c>
      <c r="BE39" s="28">
        <f>시기외!BE39*$G$3+BE38*(1-$G$3)</f>
        <v>-4.1021224389732403E-3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90203.45</v>
      </c>
      <c r="BI39" s="28">
        <f>시기외!BI39*$G$3+BI38*(1-$G$3)</f>
        <v>9.0008152694965888E-4</v>
      </c>
      <c r="BJ39" s="28">
        <f>외인!BJ39</f>
        <v>115342.04</v>
      </c>
      <c r="BK39" s="28">
        <f>시기외!BK39*$G$3+BK38*(1-$G$3)</f>
        <v>5.6163434255407884E-4</v>
      </c>
      <c r="BL39" s="28">
        <f>외인!BL39</f>
        <v>46497.89</v>
      </c>
      <c r="BM39" s="28">
        <f>시기외!BM39*$G$3+BM38*(1-$G$3)</f>
        <v>-7.9031307245414832E-4</v>
      </c>
      <c r="BN39" s="28">
        <f>외인!BN39</f>
        <v>44744.42</v>
      </c>
      <c r="BO39" s="28">
        <f>시기외!BO39*$G$3+BO38*(1-$G$3)</f>
        <v>-8.7211466464648E-4</v>
      </c>
      <c r="BP39" s="28">
        <f>외인!BP39</f>
        <v>69707.789999999994</v>
      </c>
      <c r="BQ39" s="28">
        <f>시기외!BQ39*$G$3+BQ38*(1-$G$3)</f>
        <v>-1.6559461429099215E-3</v>
      </c>
      <c r="BR39" s="28">
        <f>외인!BR39</f>
        <v>235198.28</v>
      </c>
      <c r="BS39" s="28">
        <f>시기외!BS39*$G$3+BS38*(1-$G$3)</f>
        <v>9.6319933303690099E-4</v>
      </c>
      <c r="BT39" s="28">
        <f>외인!BT39</f>
        <v>1905606.64</v>
      </c>
      <c r="BU39" s="28">
        <f>시기외!BU39*$G$3+BU38*(1-$G$3)</f>
        <v>-3.5754155603843324E-3</v>
      </c>
      <c r="BV39" s="28">
        <f>외인!BV39</f>
        <v>361292.83</v>
      </c>
      <c r="BW39" s="28">
        <f>시기외!BW39*$G$3+BW38*(1-$G$3)</f>
        <v>1.3648715748297758E-4</v>
      </c>
      <c r="BX39" s="28">
        <f>외인!BX39</f>
        <v>71682.03</v>
      </c>
      <c r="BY39" s="28">
        <f>시기외!BY39*$G$3+BY38*(1-$G$3)</f>
        <v>-3.8159388232868608E-4</v>
      </c>
      <c r="BZ39" s="28">
        <f>외인!BZ39</f>
        <v>239183.48</v>
      </c>
      <c r="CA39" s="28">
        <f>시기외!CA39*$G$3+CA38*(1-$G$3)</f>
        <v>-2.3231033374211383E-3</v>
      </c>
      <c r="CB39" s="28">
        <f>외인!CB39</f>
        <v>11739.19</v>
      </c>
      <c r="CC39" s="28">
        <f>시기외!CC39*$G$3+CC38*(1-$G$3)</f>
        <v>-1.6069364404916189E-3</v>
      </c>
      <c r="CD39" s="28">
        <f>외인!CD39</f>
        <v>28825.39</v>
      </c>
      <c r="CE39" s="28">
        <f>시기외!CE39*$G$3+CE38*(1-$G$3)</f>
        <v>-2.6832773883562252E-3</v>
      </c>
      <c r="CF39" s="28">
        <f>외인!CF39</f>
        <v>23549.65</v>
      </c>
      <c r="CG39" s="28">
        <f>시기외!CG39*$G$3+CG38*(1-$G$3)</f>
        <v>9.2997459074374545E-4</v>
      </c>
      <c r="CH39" s="28">
        <f>외인!CH39</f>
        <v>65699.34</v>
      </c>
      <c r="CI39" s="28">
        <f>시기외!CI39*$G$3+CI38*(1-$G$3)</f>
        <v>2.9198359157983129E-4</v>
      </c>
      <c r="CJ39" s="28">
        <f>외인!CJ39</f>
        <v>359422.36</v>
      </c>
      <c r="CK39" s="28">
        <f>시기외!CK39*$G$3+CK38*(1-$G$3)</f>
        <v>3.1470521336889436E-4</v>
      </c>
      <c r="CL39" s="28">
        <f>외인!CL39</f>
        <v>224539.19</v>
      </c>
      <c r="CM39" s="28">
        <f>시기외!CM39*$G$3+CM38*(1-$G$3)</f>
        <v>-1.7263959046787881E-4</v>
      </c>
      <c r="CN39" s="28">
        <f>외인!CN39</f>
        <v>112729.89</v>
      </c>
      <c r="CO39" s="28">
        <f>시기외!CO39*$G$3+CO38*(1-$G$3)</f>
        <v>-9.4955426651161521E-4</v>
      </c>
      <c r="CP39" s="28">
        <f>외인!CP39</f>
        <v>96098.15</v>
      </c>
      <c r="CQ39" s="28">
        <f>시기외!CQ39*$G$3+CQ38*(1-$G$3)</f>
        <v>-2.7941311239241293E-4</v>
      </c>
      <c r="CR39" s="28">
        <f>외인!CR39</f>
        <v>151345.72</v>
      </c>
      <c r="CS39" s="28">
        <f>시기외!CS39*$G$3+CS38*(1-$G$3)</f>
        <v>-7.7528228490146881E-4</v>
      </c>
      <c r="CT39" s="28">
        <f>외인!CT39</f>
        <v>111641.22</v>
      </c>
      <c r="CU39" s="28">
        <f>시기외!CU39*$G$3+CU38*(1-$G$3)</f>
        <v>1.7161082489270353E-3</v>
      </c>
      <c r="CV39" s="28">
        <f>외인!CV39</f>
        <v>1905606.64</v>
      </c>
      <c r="CW39" s="28">
        <f>시기외!CW39*$G$3+CW38*(1-$G$3)</f>
        <v>-3.5754155603843324E-3</v>
      </c>
      <c r="CX39" s="28">
        <f>외인!CX39</f>
        <v>208146.2</v>
      </c>
      <c r="CY39" s="28">
        <f>시기외!CY39*$G$3+CY38*(1-$G$3)</f>
        <v>2.3905957469781756E-3</v>
      </c>
      <c r="CZ39" s="28">
        <f>외인!CZ39</f>
        <v>16019.88</v>
      </c>
      <c r="DA39" s="28">
        <f>시기외!DA39*$G$3+DA38*(1-$G$3)</f>
        <v>-9.2354562842732755E-4</v>
      </c>
      <c r="DB39" s="28">
        <f>외인!DB39</f>
        <v>35295.32</v>
      </c>
      <c r="DC39" s="28">
        <f>시기외!DC39*$G$3+DC38*(1-$G$3)</f>
        <v>-4.1021224389732403E-3</v>
      </c>
      <c r="DD39" s="28">
        <f>외인!DD39</f>
        <v>8518.7199999999993</v>
      </c>
      <c r="DE39" s="28">
        <f>시기외!DE39*$G$3+DE38*(1-$G$3)</f>
        <v>-1.8754494826778178E-3</v>
      </c>
      <c r="DF39" s="28">
        <f>외인!DF39</f>
        <v>53818.83</v>
      </c>
      <c r="DG39" s="28">
        <f>시기외!DG39*$G$3+DG38*(1-$G$3)</f>
        <v>-3.4545950063317343E-4</v>
      </c>
      <c r="DH39" s="28">
        <f>외인!DH39</f>
        <v>21011.81</v>
      </c>
      <c r="DI39" s="28">
        <f>시기외!DI39*$G$3+DI38*(1-$G$3)</f>
        <v>-3.1798335074869366E-3</v>
      </c>
      <c r="DJ39" s="28">
        <f>외인!DJ39</f>
        <v>551753.81999999995</v>
      </c>
      <c r="DK39" s="28">
        <f>시기외!DK39*$G$3+DK38*(1-$G$3)</f>
        <v>6.6733691559748458E-4</v>
      </c>
      <c r="DL39" s="28">
        <f>외인!DL39</f>
        <v>88727.39</v>
      </c>
      <c r="DM39" s="28">
        <f>시기외!DM39*$G$3+DM38*(1-$G$3)</f>
        <v>-1.159072455467513E-3</v>
      </c>
      <c r="DN39" s="28">
        <f>외인!DN39</f>
        <v>1905606.64</v>
      </c>
      <c r="DO39" s="28">
        <f>시기외!DO39*$G$3+DO38*(1-$G$3)</f>
        <v>-3.5754155603843324E-3</v>
      </c>
      <c r="DP39" s="28">
        <f>외인!DP39</f>
        <v>76330.649999999994</v>
      </c>
      <c r="DQ39" s="28">
        <f>시기외!DQ39*$G$3+DQ38*(1-$G$3)</f>
        <v>1.107087888631971E-3</v>
      </c>
      <c r="DR39" s="28">
        <f>외인!DR39</f>
        <v>40138.839999999997</v>
      </c>
      <c r="DS39" s="28">
        <f>시기외!DS39*$G$3+DS38*(1-$G$3)</f>
        <v>1.704475317813895E-3</v>
      </c>
      <c r="DT39" s="28">
        <f>외인!DT39</f>
        <v>118716.01</v>
      </c>
      <c r="DU39" s="28">
        <f>시기외!DU39*$G$3+DU38*(1-$G$3)</f>
        <v>-1.1087005550782627E-3</v>
      </c>
      <c r="DV39" s="28">
        <f>외인!DV39</f>
        <v>32336.84</v>
      </c>
      <c r="DW39" s="28">
        <f>시기외!DW39*$G$3+DW38*(1-$G$3)</f>
        <v>3.9814803522780708E-4</v>
      </c>
      <c r="DX39" s="28">
        <f>외인!DX39</f>
        <v>98855.11</v>
      </c>
      <c r="DY39" s="28">
        <f>시기외!DY39*$G$3+DY38*(1-$G$3)</f>
        <v>1.98943671334193E-3</v>
      </c>
      <c r="DZ39" s="28">
        <f>외인!DZ39</f>
        <v>8431.19</v>
      </c>
      <c r="EA39" s="28">
        <f>시기외!EA39*$G$3+EA38*(1-$G$3)</f>
        <v>-1.2983902864100077E-3</v>
      </c>
      <c r="EB39" s="28">
        <f>외인!EB39</f>
        <v>11907.67</v>
      </c>
      <c r="EC39" s="28">
        <f>시기외!EC39*$G$3+EC38*(1-$G$3)</f>
        <v>-1.4497482991130345E-3</v>
      </c>
      <c r="ED39" s="28">
        <f>외인!ED39</f>
        <v>9863.26</v>
      </c>
      <c r="EE39" s="28">
        <f>시기외!EE39*$G$3+EE38*(1-$G$3)</f>
        <v>1.1650582534267711E-4</v>
      </c>
      <c r="EF39" s="28">
        <f>외인!EF39</f>
        <v>235898.11</v>
      </c>
      <c r="EG39" s="28">
        <f>시기외!EG39*$G$3+EG38*(1-$G$3)</f>
        <v>1.3347366545784459E-4</v>
      </c>
      <c r="EH39" s="28">
        <f>외인!EH39</f>
        <v>162938.1</v>
      </c>
      <c r="EI39" s="28">
        <f>시기외!EI39*$G$3+EI38*(1-$G$3)</f>
        <v>-5.9885563124408622E-4</v>
      </c>
      <c r="EJ39" s="28">
        <f>외인!EJ39</f>
        <v>93999.91</v>
      </c>
      <c r="EK39" s="28">
        <f>시기외!EK39*$G$3+EK38*(1-$G$3)</f>
        <v>1.1286016047367708E-3</v>
      </c>
      <c r="EL39" s="28">
        <f>외인!EL39</f>
        <v>31286.82</v>
      </c>
      <c r="EM39" s="28">
        <f>시기외!EM39*$G$3+EM38*(1-$G$3)</f>
        <v>-2.371452350879532E-3</v>
      </c>
      <c r="EN39" s="28">
        <f>외인!EN39</f>
        <v>40138.839999999997</v>
      </c>
      <c r="EO39" s="28">
        <f>시기외!EO39*$G$3+EO38*(1-$G$3)</f>
        <v>1.704475317813895E-3</v>
      </c>
      <c r="EP39" s="28">
        <f>외인!EP39</f>
        <v>172154.01</v>
      </c>
      <c r="EQ39" s="28">
        <f>시기외!EQ39*$G$3+EQ38*(1-$G$3)</f>
        <v>6.4722931331333429E-4</v>
      </c>
      <c r="ER39" s="28">
        <f>외인!ER39</f>
        <v>13087.32</v>
      </c>
      <c r="ES39" s="28">
        <f>시기외!ES39*$G$3+ES38*(1-$G$3)</f>
        <v>-1.2971951190867215E-3</v>
      </c>
      <c r="ET39" s="28">
        <f>외인!ET39</f>
        <v>113122.44</v>
      </c>
      <c r="EU39" s="28">
        <f>시기외!EU39*$G$3+EU38*(1-$G$3)</f>
        <v>7.4105528355860933E-4</v>
      </c>
      <c r="EV39" s="28">
        <f>외인!EV39</f>
        <v>42597.13</v>
      </c>
      <c r="EW39" s="28">
        <f>시기외!EW39*$G$3+EW38*(1-$G$3)</f>
        <v>-6.4570630046231715E-4</v>
      </c>
      <c r="EX39" s="28">
        <f>외인!EX39</f>
        <v>53501.02</v>
      </c>
      <c r="EY39" s="28">
        <f>시기외!EY39*$G$3+EY38*(1-$G$3)</f>
        <v>2.3444886094040046E-5</v>
      </c>
    </row>
    <row r="40" spans="1:155">
      <c r="A40" s="27">
        <f>외인!A40</f>
        <v>46119</v>
      </c>
      <c r="B40" s="28">
        <f>외인!B40</f>
        <v>4388134.4400000004</v>
      </c>
      <c r="C40" s="28">
        <f>시기외!C40*$G$3+C39*(1-$G$3)</f>
        <v>-1.4658840146410553E-3</v>
      </c>
      <c r="D40" s="28">
        <f>외인!D40</f>
        <v>573926.65</v>
      </c>
      <c r="E40" s="28">
        <f>시기외!E40*$G$3+E39*(1-$G$3)</f>
        <v>3.479481751402892E-4</v>
      </c>
      <c r="F40" s="28">
        <f>외인!F40</f>
        <v>1909105.01</v>
      </c>
      <c r="G40" s="28">
        <f>시기외!G40*$G$3+G39*(1-$G$3)</f>
        <v>-2.791521846973503E-3</v>
      </c>
      <c r="H40" s="28">
        <f>외인!H40</f>
        <v>294440.92</v>
      </c>
      <c r="I40" s="28">
        <f>시기외!I40*$G$3+I39*(1-$G$3)</f>
        <v>1.9366392897512273E-3</v>
      </c>
      <c r="J40" s="28">
        <f>외인!J40</f>
        <v>37566.519999999997</v>
      </c>
      <c r="K40" s="28">
        <f>시기외!K40*$G$3+K39*(1-$G$3)</f>
        <v>1.8757208500227471E-3</v>
      </c>
      <c r="L40" s="28">
        <f>외인!L40</f>
        <v>272646.38</v>
      </c>
      <c r="M40" s="28">
        <f>시기외!M40*$G$3+M39*(1-$G$3)</f>
        <v>1.9567004835761756E-3</v>
      </c>
      <c r="N40" s="28">
        <f>외인!N40</f>
        <v>221389.4</v>
      </c>
      <c r="O40" s="28">
        <f>시기외!O40*$G$3+O39*(1-$G$3)</f>
        <v>-2.3823161735935256E-3</v>
      </c>
      <c r="P40" s="28">
        <f>외인!P40</f>
        <v>192207.15</v>
      </c>
      <c r="Q40" s="28">
        <f>시기외!Q40*$G$3+Q39*(1-$G$3)</f>
        <v>5.9403594289719926E-4</v>
      </c>
      <c r="R40" s="28">
        <f>외인!R40</f>
        <v>118518.97</v>
      </c>
      <c r="S40" s="28">
        <f>시기외!S40*$G$3+S39*(1-$G$3)</f>
        <v>-1.1864864788710694E-3</v>
      </c>
      <c r="T40" s="28">
        <f>외인!T40</f>
        <v>8428.0499999999993</v>
      </c>
      <c r="U40" s="28">
        <f>시기외!U40*$G$3+U39*(1-$G$3)</f>
        <v>-1.6968889394786393E-3</v>
      </c>
      <c r="V40" s="28">
        <f>외인!V40</f>
        <v>99456.3</v>
      </c>
      <c r="W40" s="28">
        <f>시기외!W40*$G$3+W39*(1-$G$3)</f>
        <v>1.9466321221178529E-3</v>
      </c>
      <c r="X40" s="28">
        <f>외인!X40</f>
        <v>1914030.24</v>
      </c>
      <c r="Y40" s="28">
        <f>시기외!Y40*$G$3+Y39*(1-$G$3)</f>
        <v>-3.3049366691101662E-3</v>
      </c>
      <c r="Z40" s="28">
        <f>외인!Z40</f>
        <v>42438.16</v>
      </c>
      <c r="AA40" s="28">
        <f>시기외!AA40*$G$3+AA39*(1-$G$3)</f>
        <v>-6.3212211237410551E-4</v>
      </c>
      <c r="AB40" s="28">
        <f>외인!AB40</f>
        <v>194674.19</v>
      </c>
      <c r="AC40" s="28">
        <f>시기외!AC40*$G$3+AC39*(1-$G$3)</f>
        <v>-1.3724930968409178E-4</v>
      </c>
      <c r="AD40" s="28">
        <f>외인!AD40</f>
        <v>18389.62</v>
      </c>
      <c r="AE40" s="28">
        <f>시기외!AE40*$G$3+AE39*(1-$G$3)</f>
        <v>-6.8009956293056542E-4</v>
      </c>
      <c r="AF40" s="28">
        <f>외인!AF40</f>
        <v>24129.759999999998</v>
      </c>
      <c r="AG40" s="28">
        <f>시기외!AG40*$G$3+AG39*(1-$G$3)</f>
        <v>-2.207772109462669E-4</v>
      </c>
      <c r="AH40" s="28">
        <f>외인!AH40</f>
        <v>180614.49</v>
      </c>
      <c r="AI40" s="28">
        <f>시기외!AI40*$G$3+AI39*(1-$G$3)</f>
        <v>-3.7917905569851307E-4</v>
      </c>
      <c r="AJ40" s="28">
        <f>외인!AJ40</f>
        <v>101645.54</v>
      </c>
      <c r="AK40" s="28">
        <f>시기외!AK40*$G$3+AK39*(1-$G$3)</f>
        <v>-1.7345189495918843E-3</v>
      </c>
      <c r="AL40" s="28">
        <f>외인!AL40</f>
        <v>81171.86</v>
      </c>
      <c r="AM40" s="28">
        <f>시기외!AM40*$G$3+AM39*(1-$G$3)</f>
        <v>-1.7000628632197673E-4</v>
      </c>
      <c r="AN40" s="28">
        <f>외인!AN40</f>
        <v>157991.99</v>
      </c>
      <c r="AO40" s="28">
        <f>시기외!AO40*$G$3+AO39*(1-$G$3)</f>
        <v>-3.2459037911293934E-3</v>
      </c>
      <c r="AP40" s="28">
        <f>외인!AP40</f>
        <v>111514.05</v>
      </c>
      <c r="AQ40" s="28">
        <f>시기외!AQ40*$G$3+AQ39*(1-$G$3)</f>
        <v>6.519198115952316E-4</v>
      </c>
      <c r="AR40" s="28">
        <f>외인!AR40</f>
        <v>22423.91</v>
      </c>
      <c r="AS40" s="28">
        <f>시기외!AS40*$G$3+AS39*(1-$G$3)</f>
        <v>-1.2938976030546136E-3</v>
      </c>
      <c r="AT40" s="28">
        <f>외인!AT40</f>
        <v>72865.61</v>
      </c>
      <c r="AU40" s="28">
        <f>시기외!AU40*$G$3+AU39*(1-$G$3)</f>
        <v>-2.6662734490872752E-4</v>
      </c>
      <c r="AV40" s="28">
        <f>외인!AV40</f>
        <v>46778.59</v>
      </c>
      <c r="AW40" s="28">
        <f>시기외!AW40*$G$3+AW39*(1-$G$3)</f>
        <v>7.1979930680008764E-4</v>
      </c>
      <c r="AX40" s="28">
        <f>외인!AX40</f>
        <v>60579.6</v>
      </c>
      <c r="AY40" s="28">
        <f>시기외!AY40*$G$3+AY39*(1-$G$3)</f>
        <v>-1.8315125283093017E-3</v>
      </c>
      <c r="AZ40" s="28">
        <f>외인!AZ40</f>
        <v>2048208.66</v>
      </c>
      <c r="BA40" s="28">
        <f>시기외!BA40*$G$3+BA39*(1-$G$3)</f>
        <v>-2.9274366780482216E-3</v>
      </c>
      <c r="BB40" s="28">
        <f>외인!BB40</f>
        <v>94357.95</v>
      </c>
      <c r="BC40" s="28">
        <f>시기외!BC40*$G$3+BC39*(1-$G$3)</f>
        <v>-2.6755755524754887E-4</v>
      </c>
      <c r="BD40" s="28">
        <f>외인!BD40</f>
        <v>34910.26</v>
      </c>
      <c r="BE40" s="28">
        <f>시기외!BE40*$G$3+BE39*(1-$G$3)</f>
        <v>-3.9639986368538343E-3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88029.43</v>
      </c>
      <c r="BI40" s="28">
        <f>시기외!BI40*$G$3+BI39*(1-$G$3)</f>
        <v>1.1476387495984361E-3</v>
      </c>
      <c r="BJ40" s="28">
        <f>외인!BJ40</f>
        <v>115439.09</v>
      </c>
      <c r="BK40" s="28">
        <f>시기외!BK40*$G$3+BK39*(1-$G$3)</f>
        <v>5.8871640877799017E-4</v>
      </c>
      <c r="BL40" s="28">
        <f>외인!BL40</f>
        <v>46063.99</v>
      </c>
      <c r="BM40" s="28">
        <f>시기외!BM40*$G$3+BM39*(1-$G$3)</f>
        <v>-8.9047169243378457E-4</v>
      </c>
      <c r="BN40" s="28">
        <f>외인!BN40</f>
        <v>44409.08</v>
      </c>
      <c r="BO40" s="28">
        <f>시기외!BO40*$G$3+BO39*(1-$G$3)</f>
        <v>-7.6147694702880713E-4</v>
      </c>
      <c r="BP40" s="28">
        <f>외인!BP40</f>
        <v>70286.929999999993</v>
      </c>
      <c r="BQ40" s="28">
        <f>시기외!BQ40*$G$3+BQ39*(1-$G$3)</f>
        <v>-1.6567034928916271E-3</v>
      </c>
      <c r="BR40" s="28">
        <f>외인!BR40</f>
        <v>232547.04</v>
      </c>
      <c r="BS40" s="28">
        <f>시기외!BS40*$G$3+BS39*(1-$G$3)</f>
        <v>8.8209136106679007E-4</v>
      </c>
      <c r="BT40" s="28">
        <f>외인!BT40</f>
        <v>1947657.66</v>
      </c>
      <c r="BU40" s="28">
        <f>시기외!BU40*$G$3+BU39*(1-$G$3)</f>
        <v>-3.2329705780977927E-3</v>
      </c>
      <c r="BV40" s="28">
        <f>외인!BV40</f>
        <v>367670.81</v>
      </c>
      <c r="BW40" s="28">
        <f>시기외!BW40*$G$3+BW39*(1-$G$3)</f>
        <v>3.6488745579726185E-4</v>
      </c>
      <c r="BX40" s="28">
        <f>외인!BX40</f>
        <v>71419.539999999994</v>
      </c>
      <c r="BY40" s="28">
        <f>시기외!BY40*$G$3+BY39*(1-$G$3)</f>
        <v>-3.7301312081437023E-4</v>
      </c>
      <c r="BZ40" s="28">
        <f>외인!BZ40</f>
        <v>239163.85</v>
      </c>
      <c r="CA40" s="28">
        <f>시기외!CA40*$G$3+CA39*(1-$G$3)</f>
        <v>-2.2047984712444367E-3</v>
      </c>
      <c r="CB40" s="28">
        <f>외인!CB40</f>
        <v>11719.22</v>
      </c>
      <c r="CC40" s="28">
        <f>시기외!CC40*$G$3+CC39*(1-$G$3)</f>
        <v>-1.7982521583678106E-3</v>
      </c>
      <c r="CD40" s="28">
        <f>외인!CD40</f>
        <v>27977.38</v>
      </c>
      <c r="CE40" s="28">
        <f>시기외!CE40*$G$3+CE39*(1-$G$3)</f>
        <v>-2.725319100361901E-3</v>
      </c>
      <c r="CF40" s="28">
        <f>외인!CF40</f>
        <v>23595.91</v>
      </c>
      <c r="CG40" s="28">
        <f>시기외!CG40*$G$3+CG39*(1-$G$3)</f>
        <v>8.7803967444782729E-4</v>
      </c>
      <c r="CH40" s="28">
        <f>외인!CH40</f>
        <v>64950.63</v>
      </c>
      <c r="CI40" s="28">
        <f>시기외!CI40*$G$3+CI39*(1-$G$3)</f>
        <v>4.2066877654801661E-4</v>
      </c>
      <c r="CJ40" s="28">
        <f>외인!CJ40</f>
        <v>356899.82</v>
      </c>
      <c r="CK40" s="28">
        <f>시기외!CK40*$G$3+CK39*(1-$G$3)</f>
        <v>2.241832383426251E-4</v>
      </c>
      <c r="CL40" s="28">
        <f>외인!CL40</f>
        <v>221954.81</v>
      </c>
      <c r="CM40" s="28">
        <f>시기외!CM40*$G$3+CM39*(1-$G$3)</f>
        <v>-1.6457048463543788E-4</v>
      </c>
      <c r="CN40" s="28">
        <f>외인!CN40</f>
        <v>111228.84</v>
      </c>
      <c r="CO40" s="28">
        <f>시기외!CO40*$G$3+CO39*(1-$G$3)</f>
        <v>-8.8732831891589114E-4</v>
      </c>
      <c r="CP40" s="28">
        <f>외인!CP40</f>
        <v>94898.64</v>
      </c>
      <c r="CQ40" s="28">
        <f>시기외!CQ40*$G$3+CQ39*(1-$G$3)</f>
        <v>-2.596993502967339E-4</v>
      </c>
      <c r="CR40" s="28">
        <f>외인!CR40</f>
        <v>150523.79999999999</v>
      </c>
      <c r="CS40" s="28">
        <f>시기외!CS40*$G$3+CS39*(1-$G$3)</f>
        <v>-8.3429181099632004E-4</v>
      </c>
      <c r="CT40" s="28">
        <f>외인!CT40</f>
        <v>110585.44</v>
      </c>
      <c r="CU40" s="28">
        <f>시기외!CU40*$G$3+CU39*(1-$G$3)</f>
        <v>1.8294467339698283E-3</v>
      </c>
      <c r="CV40" s="28">
        <f>외인!CV40</f>
        <v>1947657.66</v>
      </c>
      <c r="CW40" s="28">
        <f>시기외!CW40*$G$3+CW39*(1-$G$3)</f>
        <v>-3.2329705780977927E-3</v>
      </c>
      <c r="CX40" s="28">
        <f>외인!CX40</f>
        <v>207927.44</v>
      </c>
      <c r="CY40" s="28">
        <f>시기외!CY40*$G$3+CY39*(1-$G$3)</f>
        <v>2.5056570916173119E-3</v>
      </c>
      <c r="CZ40" s="28">
        <f>외인!CZ40</f>
        <v>16130.85</v>
      </c>
      <c r="DA40" s="28">
        <f>시기외!DA40*$G$3+DA39*(1-$G$3)</f>
        <v>-9.6731923499226394E-4</v>
      </c>
      <c r="DB40" s="28">
        <f>외인!DB40</f>
        <v>34910.26</v>
      </c>
      <c r="DC40" s="28">
        <f>시기외!DC40*$G$3+DC39*(1-$G$3)</f>
        <v>-3.9639986368538343E-3</v>
      </c>
      <c r="DD40" s="28">
        <f>외인!DD40</f>
        <v>8428.0499999999993</v>
      </c>
      <c r="DE40" s="28">
        <f>시기외!DE40*$G$3+DE39*(1-$G$3)</f>
        <v>-1.6968889394786393E-3</v>
      </c>
      <c r="DF40" s="28">
        <f>외인!DF40</f>
        <v>53624.98</v>
      </c>
      <c r="DG40" s="28">
        <f>시기외!DG40*$G$3+DG39*(1-$G$3)</f>
        <v>-3.2376527334185989E-4</v>
      </c>
      <c r="DH40" s="28">
        <f>외인!DH40</f>
        <v>20215.09</v>
      </c>
      <c r="DI40" s="28">
        <f>시기외!DI40*$G$3+DI39*(1-$G$3)</f>
        <v>-3.2378736827961513E-3</v>
      </c>
      <c r="DJ40" s="28">
        <f>외인!DJ40</f>
        <v>549157.43000000005</v>
      </c>
      <c r="DK40" s="28">
        <f>시기외!DK40*$G$3+DK39*(1-$G$3)</f>
        <v>6.9384985176567673E-4</v>
      </c>
      <c r="DL40" s="28">
        <f>외인!DL40</f>
        <v>87320.38</v>
      </c>
      <c r="DM40" s="28">
        <f>시기외!DM40*$G$3+DM39*(1-$G$3)</f>
        <v>-1.0873649179305789E-3</v>
      </c>
      <c r="DN40" s="28">
        <f>외인!DN40</f>
        <v>1947657.66</v>
      </c>
      <c r="DO40" s="28">
        <f>시기외!DO40*$G$3+DO39*(1-$G$3)</f>
        <v>-3.2329705780977927E-3</v>
      </c>
      <c r="DP40" s="28">
        <f>외인!DP40</f>
        <v>76062.48</v>
      </c>
      <c r="DQ40" s="28">
        <f>시기외!DQ40*$G$3+DQ39*(1-$G$3)</f>
        <v>8.4812159477449687E-4</v>
      </c>
      <c r="DR40" s="28">
        <f>외인!DR40</f>
        <v>39194.26</v>
      </c>
      <c r="DS40" s="28">
        <f>시기외!DS40*$G$3+DS39*(1-$G$3)</f>
        <v>1.5971171017176255E-3</v>
      </c>
      <c r="DT40" s="28">
        <f>외인!DT40</f>
        <v>118518.97</v>
      </c>
      <c r="DU40" s="28">
        <f>시기외!DU40*$G$3+DU39*(1-$G$3)</f>
        <v>-1.1864864788710694E-3</v>
      </c>
      <c r="DV40" s="28">
        <f>외인!DV40</f>
        <v>31719.82</v>
      </c>
      <c r="DW40" s="28">
        <f>시기외!DW40*$G$3+DW39*(1-$G$3)</f>
        <v>4.1223156755278921E-4</v>
      </c>
      <c r="DX40" s="28">
        <f>외인!DX40</f>
        <v>99456.3</v>
      </c>
      <c r="DY40" s="28">
        <f>시기외!DY40*$G$3+DY39*(1-$G$3)</f>
        <v>1.9466321221178529E-3</v>
      </c>
      <c r="DZ40" s="28">
        <f>외인!DZ40</f>
        <v>8281.2999999999993</v>
      </c>
      <c r="EA40" s="28">
        <f>시기외!EA40*$G$3+EA39*(1-$G$3)</f>
        <v>-1.1179537788224337E-3</v>
      </c>
      <c r="EB40" s="28">
        <f>외인!EB40</f>
        <v>11743.2</v>
      </c>
      <c r="EC40" s="28">
        <f>시기외!EC40*$G$3+EC39*(1-$G$3)</f>
        <v>-1.5222587623715559E-3</v>
      </c>
      <c r="ED40" s="28">
        <f>외인!ED40</f>
        <v>9700.14</v>
      </c>
      <c r="EE40" s="28">
        <f>시기외!EE40*$G$3+EE39*(1-$G$3)</f>
        <v>9.6115720116708109E-5</v>
      </c>
      <c r="EF40" s="28">
        <f>외인!EF40</f>
        <v>234108.96</v>
      </c>
      <c r="EG40" s="28">
        <f>시기외!EG40*$G$3+EG39*(1-$G$3)</f>
        <v>9.0363830647742784E-5</v>
      </c>
      <c r="EH40" s="28">
        <f>외인!EH40</f>
        <v>164564.45000000001</v>
      </c>
      <c r="EI40" s="28">
        <f>시기외!EI40*$G$3+EI39*(1-$G$3)</f>
        <v>-5.5873160257321379E-4</v>
      </c>
      <c r="EJ40" s="28">
        <f>외인!EJ40</f>
        <v>92418.18</v>
      </c>
      <c r="EK40" s="28">
        <f>시기외!EK40*$G$3+EK39*(1-$G$3)</f>
        <v>1.1212330799669958E-3</v>
      </c>
      <c r="EL40" s="28">
        <f>외인!EL40</f>
        <v>30431.31</v>
      </c>
      <c r="EM40" s="28">
        <f>시기외!EM40*$G$3+EM39*(1-$G$3)</f>
        <v>-2.4124520302427985E-3</v>
      </c>
      <c r="EN40" s="28">
        <f>외인!EN40</f>
        <v>39194.26</v>
      </c>
      <c r="EO40" s="28">
        <f>시기외!EO40*$G$3+EO39*(1-$G$3)</f>
        <v>1.5971171017176255E-3</v>
      </c>
      <c r="EP40" s="28">
        <f>외인!EP40</f>
        <v>177621.55</v>
      </c>
      <c r="EQ40" s="28">
        <f>시기외!EQ40*$G$3+EQ39*(1-$G$3)</f>
        <v>1.0498323325327553E-3</v>
      </c>
      <c r="ER40" s="28">
        <f>외인!ER40</f>
        <v>12694.48</v>
      </c>
      <c r="ES40" s="28">
        <f>시기외!ES40*$G$3+ES39*(1-$G$3)</f>
        <v>-1.2651764341771649E-3</v>
      </c>
      <c r="ET40" s="28">
        <f>외인!ET40</f>
        <v>111514.05</v>
      </c>
      <c r="EU40" s="28">
        <f>시기외!EU40*$G$3+EU39*(1-$G$3)</f>
        <v>6.519198115952316E-4</v>
      </c>
      <c r="EV40" s="28">
        <f>외인!EV40</f>
        <v>42438.16</v>
      </c>
      <c r="EW40" s="28">
        <f>시기외!EW40*$G$3+EW39*(1-$G$3)</f>
        <v>-6.3212211237410551E-4</v>
      </c>
      <c r="EX40" s="28">
        <f>외인!EX40</f>
        <v>52460.480000000003</v>
      </c>
      <c r="EY40" s="28">
        <f>시기외!EY40*$G$3+EY39*(1-$G$3)</f>
        <v>4.7632504577531606E-5</v>
      </c>
    </row>
    <row r="41" spans="1:155">
      <c r="A41" s="27">
        <f>외인!A41</f>
        <v>46120</v>
      </c>
      <c r="B41" s="28">
        <f>외인!B41</f>
        <v>4689521.4000000004</v>
      </c>
      <c r="C41" s="28">
        <f>시기외!C41*$G$3+C40*(1-$G$3)</f>
        <v>-1.2745704151326462E-3</v>
      </c>
      <c r="D41" s="28">
        <f>외인!D41</f>
        <v>603100.29</v>
      </c>
      <c r="E41" s="28">
        <f>시기외!E41*$G$3+E40*(1-$G$3)</f>
        <v>2.4779191418972915E-4</v>
      </c>
      <c r="F41" s="28">
        <f>외인!F41</f>
        <v>2041061.47</v>
      </c>
      <c r="G41" s="28">
        <f>시기외!G41*$G$3+G40*(1-$G$3)</f>
        <v>-2.5622701206548131E-3</v>
      </c>
      <c r="H41" s="28">
        <f>외인!H41</f>
        <v>300972.31</v>
      </c>
      <c r="I41" s="28">
        <f>시기외!I41*$G$3+I40*(1-$G$3)</f>
        <v>2.032480566048388E-3</v>
      </c>
      <c r="J41" s="28">
        <f>외인!J41</f>
        <v>39090.22</v>
      </c>
      <c r="K41" s="28">
        <f>시기외!K41*$G$3+K40*(1-$G$3)</f>
        <v>1.6709668965313089E-3</v>
      </c>
      <c r="L41" s="28">
        <f>외인!L41</f>
        <v>278605.06</v>
      </c>
      <c r="M41" s="28">
        <f>시기외!M41*$G$3+M40*(1-$G$3)</f>
        <v>2.0712083462597337E-3</v>
      </c>
      <c r="N41" s="28">
        <f>외인!N41</f>
        <v>235763.4</v>
      </c>
      <c r="O41" s="28">
        <f>시기외!O41*$G$3+O40*(1-$G$3)</f>
        <v>-2.2530362319667365E-3</v>
      </c>
      <c r="P41" s="28">
        <f>외인!P41</f>
        <v>198309.09</v>
      </c>
      <c r="Q41" s="28">
        <f>시기외!Q41*$G$3+Q40*(1-$G$3)</f>
        <v>5.4963360508865952E-4</v>
      </c>
      <c r="R41" s="28">
        <f>외인!R41</f>
        <v>123826.12</v>
      </c>
      <c r="S41" s="28">
        <f>시기외!S41*$G$3+S40*(1-$G$3)</f>
        <v>-1.2737007608006089E-3</v>
      </c>
      <c r="T41" s="28">
        <f>외인!T41</f>
        <v>8414.92</v>
      </c>
      <c r="U41" s="28">
        <f>시기외!U41*$G$3+U40*(1-$G$3)</f>
        <v>-1.5701371376561129E-3</v>
      </c>
      <c r="V41" s="28">
        <f>외인!V41</f>
        <v>107914.32</v>
      </c>
      <c r="W41" s="28">
        <f>시기외!W41*$G$3+W40*(1-$G$3)</f>
        <v>1.8868662704622987E-3</v>
      </c>
      <c r="X41" s="28">
        <f>외인!X41</f>
        <v>2089291.42</v>
      </c>
      <c r="Y41" s="28">
        <f>시기외!Y41*$G$3+Y40*(1-$G$3)</f>
        <v>-2.9339423506626566E-3</v>
      </c>
      <c r="Z41" s="28">
        <f>외인!Z41</f>
        <v>44107.360000000001</v>
      </c>
      <c r="AA41" s="28">
        <f>시기외!AA41*$G$3+AA40*(1-$G$3)</f>
        <v>-6.2019626602766707E-4</v>
      </c>
      <c r="AB41" s="28">
        <f>외인!AB41</f>
        <v>205031.34</v>
      </c>
      <c r="AC41" s="28">
        <f>시기외!AC41*$G$3+AC40*(1-$G$3)</f>
        <v>-1.1069856839214198E-4</v>
      </c>
      <c r="AD41" s="28">
        <f>외인!AD41</f>
        <v>19692.009999999998</v>
      </c>
      <c r="AE41" s="28">
        <f>시기외!AE41*$G$3+AE40*(1-$G$3)</f>
        <v>-7.176311325810111E-4</v>
      </c>
      <c r="AF41" s="28">
        <f>외인!AF41</f>
        <v>24454.07</v>
      </c>
      <c r="AG41" s="28">
        <f>시기외!AG41*$G$3+AG40*(1-$G$3)</f>
        <v>-1.4126639477088246E-4</v>
      </c>
      <c r="AH41" s="28">
        <f>외인!AH41</f>
        <v>188542.27</v>
      </c>
      <c r="AI41" s="28">
        <f>시기외!AI41*$G$3+AI40*(1-$G$3)</f>
        <v>-3.5361792255575572E-4</v>
      </c>
      <c r="AJ41" s="28">
        <f>외인!AJ41</f>
        <v>104244.63</v>
      </c>
      <c r="AK41" s="28">
        <f>시기외!AK41*$G$3+AK40*(1-$G$3)</f>
        <v>-1.8313110134074782E-3</v>
      </c>
      <c r="AL41" s="28">
        <f>외인!AL41</f>
        <v>85677.54</v>
      </c>
      <c r="AM41" s="28">
        <f>시기외!AM41*$G$3+AM40*(1-$G$3)</f>
        <v>-1.6323177186834423E-4</v>
      </c>
      <c r="AN41" s="28">
        <f>외인!AN41</f>
        <v>168536.51</v>
      </c>
      <c r="AO41" s="28">
        <f>시기외!AO41*$G$3+AO40*(1-$G$3)</f>
        <v>-3.06280980169243E-3</v>
      </c>
      <c r="AP41" s="28">
        <f>외인!AP41</f>
        <v>120388.71</v>
      </c>
      <c r="AQ41" s="28">
        <f>시기외!AQ41*$G$3+AQ40*(1-$G$3)</f>
        <v>6.5823036695508285E-4</v>
      </c>
      <c r="AR41" s="28">
        <f>외인!AR41</f>
        <v>23553.27</v>
      </c>
      <c r="AS41" s="28">
        <f>시기외!AS41*$G$3+AS40*(1-$G$3)</f>
        <v>-1.3941100950651257E-3</v>
      </c>
      <c r="AT41" s="28">
        <f>외인!AT41</f>
        <v>76361.42</v>
      </c>
      <c r="AU41" s="28">
        <f>시기외!AU41*$G$3+AU40*(1-$G$3)</f>
        <v>-2.8656174452603654E-4</v>
      </c>
      <c r="AV41" s="28">
        <f>외인!AV41</f>
        <v>47240.51</v>
      </c>
      <c r="AW41" s="28">
        <f>시기외!AW41*$G$3+AW40*(1-$G$3)</f>
        <v>7.5879018897290673E-4</v>
      </c>
      <c r="AX41" s="28">
        <f>외인!AX41</f>
        <v>70238.66</v>
      </c>
      <c r="AY41" s="28">
        <f>시기외!AY41*$G$3+AY40*(1-$G$3)</f>
        <v>-1.6785494041376009E-3</v>
      </c>
      <c r="AZ41" s="28">
        <f>외인!AZ41</f>
        <v>2232670.62</v>
      </c>
      <c r="BA41" s="28">
        <f>시기외!BA41*$G$3+BA40*(1-$G$3)</f>
        <v>-2.5699912453775761E-3</v>
      </c>
      <c r="BB41" s="28">
        <f>외인!BB41</f>
        <v>99809.87</v>
      </c>
      <c r="BC41" s="28">
        <f>시기외!BC41*$G$3+BC40*(1-$G$3)</f>
        <v>-2.4108137548936305E-4</v>
      </c>
      <c r="BD41" s="28">
        <f>외인!BD41</f>
        <v>38172.43</v>
      </c>
      <c r="BE41" s="28">
        <f>시기외!BE41*$G$3+BE40*(1-$G$3)</f>
        <v>-3.7525304035699761E-3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90888.2</v>
      </c>
      <c r="BI41" s="28">
        <f>시기외!BI41*$G$3+BI40*(1-$G$3)</f>
        <v>1.32118788880442E-3</v>
      </c>
      <c r="BJ41" s="28">
        <f>외인!BJ41</f>
        <v>120674.15</v>
      </c>
      <c r="BK41" s="28">
        <f>시기외!BK41*$G$3+BK40*(1-$G$3)</f>
        <v>6.3360444620320965E-4</v>
      </c>
      <c r="BL41" s="28">
        <f>외인!BL41</f>
        <v>48628.42</v>
      </c>
      <c r="BM41" s="28">
        <f>시기외!BM41*$G$3+BM40*(1-$G$3)</f>
        <v>-1.7377856378701106E-3</v>
      </c>
      <c r="BN41" s="28">
        <f>외인!BN41</f>
        <v>46619.519999999997</v>
      </c>
      <c r="BO41" s="28">
        <f>시기외!BO41*$G$3+BO40*(1-$G$3)</f>
        <v>-6.1270809280359175E-4</v>
      </c>
      <c r="BP41" s="28">
        <f>외인!BP41</f>
        <v>80513.02</v>
      </c>
      <c r="BQ41" s="28">
        <f>시기외!BQ41*$G$3+BQ40*(1-$G$3)</f>
        <v>-1.5620731103060219E-3</v>
      </c>
      <c r="BR41" s="28">
        <f>외인!BR41</f>
        <v>250430.56</v>
      </c>
      <c r="BS41" s="28">
        <f>시기외!BS41*$G$3+BS40*(1-$G$3)</f>
        <v>8.5397012339512258E-4</v>
      </c>
      <c r="BT41" s="28">
        <f>외인!BT41</f>
        <v>2125439.75</v>
      </c>
      <c r="BU41" s="28">
        <f>시기외!BU41*$G$3+BU40*(1-$G$3)</f>
        <v>-2.8706366996870355E-3</v>
      </c>
      <c r="BV41" s="28">
        <f>외인!BV41</f>
        <v>385986.29</v>
      </c>
      <c r="BW41" s="28">
        <f>시기외!BW41*$G$3+BW40*(1-$G$3)</f>
        <v>5.6496910553462847E-4</v>
      </c>
      <c r="BX41" s="28">
        <f>외인!BX41</f>
        <v>74163.759999999995</v>
      </c>
      <c r="BY41" s="28">
        <f>시기외!BY41*$G$3+BY40*(1-$G$3)</f>
        <v>-3.7452723202015877E-4</v>
      </c>
      <c r="BZ41" s="28">
        <f>외인!BZ41</f>
        <v>254214.05</v>
      </c>
      <c r="CA41" s="28">
        <f>시기외!CA41*$G$3+CA40*(1-$G$3)</f>
        <v>-2.0814580410749104E-3</v>
      </c>
      <c r="CB41" s="28">
        <f>외인!CB41</f>
        <v>12030.48</v>
      </c>
      <c r="CC41" s="28">
        <f>시기외!CC41*$G$3+CC40*(1-$G$3)</f>
        <v>-2.0256139395288422E-3</v>
      </c>
      <c r="CD41" s="28">
        <f>외인!CD41</f>
        <v>28656.97</v>
      </c>
      <c r="CE41" s="28">
        <f>시기외!CE41*$G$3+CE40*(1-$G$3)</f>
        <v>-2.7358410375057868E-3</v>
      </c>
      <c r="CF41" s="28">
        <f>외인!CF41</f>
        <v>24194.34</v>
      </c>
      <c r="CG41" s="28">
        <f>시기외!CG41*$G$3+CG40*(1-$G$3)</f>
        <v>9.1899326749026475E-4</v>
      </c>
      <c r="CH41" s="28">
        <f>외인!CH41</f>
        <v>65850.929999999993</v>
      </c>
      <c r="CI41" s="28">
        <f>시기외!CI41*$G$3+CI40*(1-$G$3)</f>
        <v>4.4550441088077271E-4</v>
      </c>
      <c r="CJ41" s="28">
        <f>외인!CJ41</f>
        <v>366487.24</v>
      </c>
      <c r="CK41" s="28">
        <f>시기외!CK41*$G$3+CK40*(1-$G$3)</f>
        <v>8.9034215646429778E-5</v>
      </c>
      <c r="CL41" s="28">
        <f>외인!CL41</f>
        <v>232954.95</v>
      </c>
      <c r="CM41" s="28">
        <f>시기외!CM41*$G$3+CM40*(1-$G$3)</f>
        <v>-1.3929536757486163E-4</v>
      </c>
      <c r="CN41" s="28">
        <f>외인!CN41</f>
        <v>121845.36</v>
      </c>
      <c r="CO41" s="28">
        <f>시기외!CO41*$G$3+CO40*(1-$G$3)</f>
        <v>-8.1583099096311097E-4</v>
      </c>
      <c r="CP41" s="28">
        <f>외인!CP41</f>
        <v>100379.67</v>
      </c>
      <c r="CQ41" s="28">
        <f>시기외!CQ41*$G$3+CQ40*(1-$G$3)</f>
        <v>-2.3340028508207842E-4</v>
      </c>
      <c r="CR41" s="28">
        <f>외인!CR41</f>
        <v>156431.9</v>
      </c>
      <c r="CS41" s="28">
        <f>시기외!CS41*$G$3+CS40*(1-$G$3)</f>
        <v>-9.3372220180507385E-4</v>
      </c>
      <c r="CT41" s="28">
        <f>외인!CT41</f>
        <v>120175.23</v>
      </c>
      <c r="CU41" s="28">
        <f>시기외!CU41*$G$3+CU40*(1-$G$3)</f>
        <v>1.9051360962159091E-3</v>
      </c>
      <c r="CV41" s="28">
        <f>외인!CV41</f>
        <v>2125439.75</v>
      </c>
      <c r="CW41" s="28">
        <f>시기외!CW41*$G$3+CW40*(1-$G$3)</f>
        <v>-2.8706366996870355E-3</v>
      </c>
      <c r="CX41" s="28">
        <f>외인!CX41</f>
        <v>212122.83</v>
      </c>
      <c r="CY41" s="28">
        <f>시기외!CY41*$G$3+CY40*(1-$G$3)</f>
        <v>2.529850944988359E-3</v>
      </c>
      <c r="CZ41" s="28">
        <f>외인!CZ41</f>
        <v>17128.18</v>
      </c>
      <c r="DA41" s="28">
        <f>시기외!DA41*$G$3+DA40*(1-$G$3)</f>
        <v>-8.7611835812493385E-4</v>
      </c>
      <c r="DB41" s="28">
        <f>외인!DB41</f>
        <v>38172.43</v>
      </c>
      <c r="DC41" s="28">
        <f>시기외!DC41*$G$3+DC40*(1-$G$3)</f>
        <v>-3.7525304035699761E-3</v>
      </c>
      <c r="DD41" s="28">
        <f>외인!DD41</f>
        <v>8414.92</v>
      </c>
      <c r="DE41" s="28">
        <f>시기외!DE41*$G$3+DE40*(1-$G$3)</f>
        <v>-1.5701371376561129E-3</v>
      </c>
      <c r="DF41" s="28">
        <f>외인!DF41</f>
        <v>55736.3</v>
      </c>
      <c r="DG41" s="28">
        <f>시기외!DG41*$G$3+DG40*(1-$G$3)</f>
        <v>-3.1658134100789664E-4</v>
      </c>
      <c r="DH41" s="28">
        <f>외인!DH41</f>
        <v>20804.53</v>
      </c>
      <c r="DI41" s="28">
        <f>시기외!DI41*$G$3+DI40*(1-$G$3)</f>
        <v>-3.2573052052153229E-3</v>
      </c>
      <c r="DJ41" s="28">
        <f>외인!DJ41</f>
        <v>572955.84</v>
      </c>
      <c r="DK41" s="28">
        <f>시기외!DK41*$G$3+DK40*(1-$G$3)</f>
        <v>7.3045595330290295E-4</v>
      </c>
      <c r="DL41" s="28">
        <f>외인!DL41</f>
        <v>96468.76</v>
      </c>
      <c r="DM41" s="28">
        <f>시기외!DM41*$G$3+DM40*(1-$G$3)</f>
        <v>-1.0097832909295148E-3</v>
      </c>
      <c r="DN41" s="28">
        <f>외인!DN41</f>
        <v>2125439.75</v>
      </c>
      <c r="DO41" s="28">
        <f>시기외!DO41*$G$3+DO40*(1-$G$3)</f>
        <v>-2.8706366996870355E-3</v>
      </c>
      <c r="DP41" s="28">
        <f>외인!DP41</f>
        <v>79130.33</v>
      </c>
      <c r="DQ41" s="28">
        <f>시기외!DQ41*$G$3+DQ40*(1-$G$3)</f>
        <v>5.5924781955981153E-4</v>
      </c>
      <c r="DR41" s="28">
        <f>외인!DR41</f>
        <v>40738.35</v>
      </c>
      <c r="DS41" s="28">
        <f>시기외!DS41*$G$3+DS40*(1-$G$3)</f>
        <v>1.421645140193414E-3</v>
      </c>
      <c r="DT41" s="28">
        <f>외인!DT41</f>
        <v>123826.12</v>
      </c>
      <c r="DU41" s="28">
        <f>시기외!DU41*$G$3+DU40*(1-$G$3)</f>
        <v>-1.2737007608006089E-3</v>
      </c>
      <c r="DV41" s="28">
        <f>외인!DV41</f>
        <v>32326.06</v>
      </c>
      <c r="DW41" s="28">
        <f>시기외!DW41*$G$3+DW40*(1-$G$3)</f>
        <v>2.7122431007462822E-4</v>
      </c>
      <c r="DX41" s="28">
        <f>외인!DX41</f>
        <v>107914.32</v>
      </c>
      <c r="DY41" s="28">
        <f>시기외!DY41*$G$3+DY40*(1-$G$3)</f>
        <v>1.8868662704622987E-3</v>
      </c>
      <c r="DZ41" s="28">
        <f>외인!DZ41</f>
        <v>8546.4500000000007</v>
      </c>
      <c r="EA41" s="28">
        <f>시기외!EA41*$G$3+EA40*(1-$G$3)</f>
        <v>-9.1865477533307517E-4</v>
      </c>
      <c r="EB41" s="28">
        <f>외인!EB41</f>
        <v>12132.21</v>
      </c>
      <c r="EC41" s="28">
        <f>시기외!EC41*$G$3+EC40*(1-$G$3)</f>
        <v>-1.5184222473521292E-3</v>
      </c>
      <c r="ED41" s="28">
        <f>외인!ED41</f>
        <v>10166.36</v>
      </c>
      <c r="EE41" s="28">
        <f>시기외!EE41*$G$3+EE40*(1-$G$3)</f>
        <v>5.3803718775715413E-5</v>
      </c>
      <c r="EF41" s="28">
        <f>외인!EF41</f>
        <v>238990.21</v>
      </c>
      <c r="EG41" s="28">
        <f>시기외!EG41*$G$3+EG40*(1-$G$3)</f>
        <v>-3.2231644826213499E-6</v>
      </c>
      <c r="EH41" s="28">
        <f>외인!EH41</f>
        <v>185229.62</v>
      </c>
      <c r="EI41" s="28">
        <f>시기외!EI41*$G$3+EI40*(1-$G$3)</f>
        <v>-4.4767679298201457E-4</v>
      </c>
      <c r="EJ41" s="28">
        <f>외인!EJ41</f>
        <v>94399.18</v>
      </c>
      <c r="EK41" s="28">
        <f>시기외!EK41*$G$3+EK40*(1-$G$3)</f>
        <v>1.0104556869636222E-3</v>
      </c>
      <c r="EL41" s="28">
        <f>외인!EL41</f>
        <v>31117.55</v>
      </c>
      <c r="EM41" s="28">
        <f>시기외!EM41*$G$3+EM40*(1-$G$3)</f>
        <v>-2.4327821162751554E-3</v>
      </c>
      <c r="EN41" s="28">
        <f>외인!EN41</f>
        <v>40738.35</v>
      </c>
      <c r="EO41" s="28">
        <f>시기외!EO41*$G$3+EO40*(1-$G$3)</f>
        <v>1.421645140193414E-3</v>
      </c>
      <c r="EP41" s="28">
        <f>외인!EP41</f>
        <v>175953.58</v>
      </c>
      <c r="EQ41" s="28">
        <f>시기외!EQ41*$G$3+EQ40*(1-$G$3)</f>
        <v>1.3834844084744816E-3</v>
      </c>
      <c r="ER41" s="28">
        <f>외인!ER41</f>
        <v>13895.21</v>
      </c>
      <c r="ES41" s="28">
        <f>시기외!ES41*$G$3+ES40*(1-$G$3)</f>
        <v>-1.1423529083405485E-3</v>
      </c>
      <c r="ET41" s="28">
        <f>외인!ET41</f>
        <v>120388.71</v>
      </c>
      <c r="EU41" s="28">
        <f>시기외!EU41*$G$3+EU40*(1-$G$3)</f>
        <v>6.5823036695508285E-4</v>
      </c>
      <c r="EV41" s="28">
        <f>외인!EV41</f>
        <v>44107.360000000001</v>
      </c>
      <c r="EW41" s="28">
        <f>시기외!EW41*$G$3+EW40*(1-$G$3)</f>
        <v>-6.2019626602766707E-4</v>
      </c>
      <c r="EX41" s="28">
        <f>외인!EX41</f>
        <v>56272.31</v>
      </c>
      <c r="EY41" s="28">
        <f>시기외!EY41*$G$3+EY40*(1-$G$3)</f>
        <v>8.4055403547751023E-5</v>
      </c>
    </row>
    <row r="42" spans="1:155">
      <c r="A42" s="27">
        <f>외인!A42</f>
        <v>46121</v>
      </c>
      <c r="B42" s="28">
        <f>외인!B42</f>
        <v>4614254.1399999997</v>
      </c>
      <c r="C42" s="28">
        <f>시기외!C42*$G$3+C41*(1-$G$3)</f>
        <v>-1.081250751046772E-3</v>
      </c>
      <c r="D42" s="28">
        <f>외인!D42</f>
        <v>595696.52</v>
      </c>
      <c r="E42" s="28">
        <f>시기외!E42*$G$3+E41*(1-$G$3)</f>
        <v>1.1170984776275051E-4</v>
      </c>
      <c r="F42" s="28">
        <f>외인!F42</f>
        <v>1990923.53</v>
      </c>
      <c r="G42" s="28">
        <f>시기외!G42*$G$3+G41*(1-$G$3)</f>
        <v>-2.3341357609698173E-3</v>
      </c>
      <c r="H42" s="28">
        <f>외인!H42</f>
        <v>305982.98</v>
      </c>
      <c r="I42" s="28">
        <f>시기외!I42*$G$3+I41*(1-$G$3)</f>
        <v>2.0601571331878843E-3</v>
      </c>
      <c r="J42" s="28">
        <f>외인!J42</f>
        <v>40661.32</v>
      </c>
      <c r="K42" s="28">
        <f>시기외!K42*$G$3+K41*(1-$G$3)</f>
        <v>1.621700456201747E-3</v>
      </c>
      <c r="L42" s="28">
        <f>외인!L42</f>
        <v>283654.13</v>
      </c>
      <c r="M42" s="28">
        <f>시기외!M42*$G$3+M41*(1-$G$3)</f>
        <v>2.1116757825841146E-3</v>
      </c>
      <c r="N42" s="28">
        <f>외인!N42</f>
        <v>228115.87</v>
      </c>
      <c r="O42" s="28">
        <f>시기외!O42*$G$3+O41*(1-$G$3)</f>
        <v>-2.1626035284929325E-3</v>
      </c>
      <c r="P42" s="28">
        <f>외인!P42</f>
        <v>196625.86</v>
      </c>
      <c r="Q42" s="28">
        <f>시기외!Q42*$G$3+Q41*(1-$G$3)</f>
        <v>5.308379234922404E-4</v>
      </c>
      <c r="R42" s="28">
        <f>외인!R42</f>
        <v>122522.44</v>
      </c>
      <c r="S42" s="28">
        <f>시기외!S42*$G$3+S41*(1-$G$3)</f>
        <v>-1.3125042799653904E-3</v>
      </c>
      <c r="T42" s="28">
        <f>외인!T42</f>
        <v>8381.09</v>
      </c>
      <c r="U42" s="28">
        <f>시기외!U42*$G$3+U41*(1-$G$3)</f>
        <v>-1.4012431626875229E-3</v>
      </c>
      <c r="V42" s="28">
        <f>외인!V42</f>
        <v>105810.81</v>
      </c>
      <c r="W42" s="28">
        <f>시기외!W42*$G$3+W41*(1-$G$3)</f>
        <v>1.7509697386560075E-3</v>
      </c>
      <c r="X42" s="28">
        <f>외인!X42</f>
        <v>2025049.66</v>
      </c>
      <c r="Y42" s="28">
        <f>시기외!Y42*$G$3+Y41*(1-$G$3)</f>
        <v>-2.5705870561900076E-3</v>
      </c>
      <c r="Z42" s="28">
        <f>외인!Z42</f>
        <v>43591.14</v>
      </c>
      <c r="AA42" s="28">
        <f>시기외!AA42*$G$3+AA41*(1-$G$3)</f>
        <v>-6.0623647671355038E-4</v>
      </c>
      <c r="AB42" s="28">
        <f>외인!AB42</f>
        <v>203978.85</v>
      </c>
      <c r="AC42" s="28">
        <f>시기외!AC42*$G$3+AC41*(1-$G$3)</f>
        <v>-9.1524406671081386E-5</v>
      </c>
      <c r="AD42" s="28">
        <f>외인!AD42</f>
        <v>19183.32</v>
      </c>
      <c r="AE42" s="28">
        <f>시기외!AE42*$G$3+AE41*(1-$G$3)</f>
        <v>-7.3266522872107612E-4</v>
      </c>
      <c r="AF42" s="28">
        <f>외인!AF42</f>
        <v>24702.46</v>
      </c>
      <c r="AG42" s="28">
        <f>시기외!AG42*$G$3+AG41*(1-$G$3)</f>
        <v>-2.0091996017278224E-5</v>
      </c>
      <c r="AH42" s="28">
        <f>외인!AH42</f>
        <v>186066.58</v>
      </c>
      <c r="AI42" s="28">
        <f>시기외!AI42*$G$3+AI41*(1-$G$3)</f>
        <v>-3.3689890625817086E-4</v>
      </c>
      <c r="AJ42" s="28">
        <f>외인!AJ42</f>
        <v>103991.24</v>
      </c>
      <c r="AK42" s="28">
        <f>시기외!AK42*$G$3+AK41*(1-$G$3)</f>
        <v>-1.8127551034845381E-3</v>
      </c>
      <c r="AL42" s="28">
        <f>외인!AL42</f>
        <v>85036.5</v>
      </c>
      <c r="AM42" s="28">
        <f>시기외!AM42*$G$3+AM41*(1-$G$3)</f>
        <v>-1.3477283032147256E-4</v>
      </c>
      <c r="AN42" s="28">
        <f>외인!AN42</f>
        <v>161346.49</v>
      </c>
      <c r="AO42" s="28">
        <f>시기외!AO42*$G$3+AO41*(1-$G$3)</f>
        <v>-2.9457332101029653E-3</v>
      </c>
      <c r="AP42" s="28">
        <f>외인!AP42</f>
        <v>118964.78</v>
      </c>
      <c r="AQ42" s="28">
        <f>시기외!AQ42*$G$3+AQ41*(1-$G$3)</f>
        <v>6.7977659402663896E-4</v>
      </c>
      <c r="AR42" s="28">
        <f>외인!AR42</f>
        <v>23416.74</v>
      </c>
      <c r="AS42" s="28">
        <f>시기외!AS42*$G$3+AS41*(1-$G$3)</f>
        <v>-1.3941559197456106E-3</v>
      </c>
      <c r="AT42" s="28">
        <f>외인!AT42</f>
        <v>76378.98</v>
      </c>
      <c r="AU42" s="28">
        <f>시기외!AU42*$G$3+AU41*(1-$G$3)</f>
        <v>-2.8501265267058274E-4</v>
      </c>
      <c r="AV42" s="28">
        <f>외인!AV42</f>
        <v>47322.23</v>
      </c>
      <c r="AW42" s="28">
        <f>시기외!AW42*$G$3+AW41*(1-$G$3)</f>
        <v>7.7000151397641544E-4</v>
      </c>
      <c r="AX42" s="28">
        <f>외인!AX42</f>
        <v>69736.710000000006</v>
      </c>
      <c r="AY42" s="28">
        <f>시기외!AY42*$G$3+AY41*(1-$G$3)</f>
        <v>-1.3831669439638493E-3</v>
      </c>
      <c r="AZ42" s="28">
        <f>외인!AZ42</f>
        <v>2167791.11</v>
      </c>
      <c r="BA42" s="28">
        <f>시기외!BA42*$G$3+BA41*(1-$G$3)</f>
        <v>-2.2237670232917832E-3</v>
      </c>
      <c r="BB42" s="28">
        <f>외인!BB42</f>
        <v>97534.42</v>
      </c>
      <c r="BC42" s="28">
        <f>시기외!BC42*$G$3+BC41*(1-$G$3)</f>
        <v>-2.2157545464232241E-4</v>
      </c>
      <c r="BD42" s="28">
        <f>외인!BD42</f>
        <v>37686.42</v>
      </c>
      <c r="BE42" s="28">
        <f>시기외!BE42*$G$3+BE41*(1-$G$3)</f>
        <v>-3.5527935834443422E-3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92171.12</v>
      </c>
      <c r="BI42" s="28">
        <f>시기외!BI42*$G$3+BI41*(1-$G$3)</f>
        <v>1.4466908723841574E-3</v>
      </c>
      <c r="BJ42" s="28">
        <f>외인!BJ42</f>
        <v>121382.82</v>
      </c>
      <c r="BK42" s="28">
        <f>시기외!BK42*$G$3+BK41*(1-$G$3)</f>
        <v>7.0173984689806551E-4</v>
      </c>
      <c r="BL42" s="28">
        <f>외인!BL42</f>
        <v>47456.77</v>
      </c>
      <c r="BM42" s="28">
        <f>시기외!BM42*$G$3+BM41*(1-$G$3)</f>
        <v>-2.5434628369594976E-3</v>
      </c>
      <c r="BN42" s="28">
        <f>외인!BN42</f>
        <v>47407.199999999997</v>
      </c>
      <c r="BO42" s="28">
        <f>시기외!BO42*$G$3+BO41*(1-$G$3)</f>
        <v>-4.0693098143941949E-4</v>
      </c>
      <c r="BP42" s="28">
        <f>외인!BP42</f>
        <v>79886.350000000006</v>
      </c>
      <c r="BQ42" s="28">
        <f>시기외!BQ42*$G$3+BQ41*(1-$G$3)</f>
        <v>-1.3215014229531435E-3</v>
      </c>
      <c r="BR42" s="28">
        <f>외인!BR42</f>
        <v>247671.73</v>
      </c>
      <c r="BS42" s="28">
        <f>시기외!BS42*$G$3+BS41*(1-$G$3)</f>
        <v>8.5599064203064387E-4</v>
      </c>
      <c r="BT42" s="28">
        <f>외인!BT42</f>
        <v>2060248.53</v>
      </c>
      <c r="BU42" s="28">
        <f>시기외!BU42*$G$3+BU41*(1-$G$3)</f>
        <v>-2.514582746990358E-3</v>
      </c>
      <c r="BV42" s="28">
        <f>외인!BV42</f>
        <v>384164.27</v>
      </c>
      <c r="BW42" s="28">
        <f>시기외!BW42*$G$3+BW41*(1-$G$3)</f>
        <v>6.6144578473495462E-4</v>
      </c>
      <c r="BX42" s="28">
        <f>외인!BX42</f>
        <v>73291.78</v>
      </c>
      <c r="BY42" s="28">
        <f>시기외!BY42*$G$3+BY41*(1-$G$3)</f>
        <v>-3.6110572034476991E-4</v>
      </c>
      <c r="BZ42" s="28">
        <f>외인!BZ42</f>
        <v>246382.98</v>
      </c>
      <c r="CA42" s="28">
        <f>시기외!CA42*$G$3+CA41*(1-$G$3)</f>
        <v>-1.9935293378873413E-3</v>
      </c>
      <c r="CB42" s="28">
        <f>외인!CB42</f>
        <v>12084.68</v>
      </c>
      <c r="CC42" s="28">
        <f>시기외!CC42*$G$3+CC41*(1-$G$3)</f>
        <v>-2.1895258096864215E-3</v>
      </c>
      <c r="CD42" s="28">
        <f>외인!CD42</f>
        <v>28276.14</v>
      </c>
      <c r="CE42" s="28">
        <f>시기외!CE42*$G$3+CE41*(1-$G$3)</f>
        <v>-2.7144147167979683E-3</v>
      </c>
      <c r="CF42" s="28">
        <f>외인!CF42</f>
        <v>24946.6</v>
      </c>
      <c r="CG42" s="28">
        <f>시기외!CG42*$G$3+CG41*(1-$G$3)</f>
        <v>1.0579396645595228E-3</v>
      </c>
      <c r="CH42" s="28">
        <f>외인!CH42</f>
        <v>66468.56</v>
      </c>
      <c r="CI42" s="28">
        <f>시기외!CI42*$G$3+CI41*(1-$G$3)</f>
        <v>4.6424673148858723E-4</v>
      </c>
      <c r="CJ42" s="28">
        <f>외인!CJ42</f>
        <v>364491.24</v>
      </c>
      <c r="CK42" s="28">
        <f>시기외!CK42*$G$3+CK41*(1-$G$3)</f>
        <v>-1.2024391853304503E-5</v>
      </c>
      <c r="CL42" s="28">
        <f>외인!CL42</f>
        <v>231776.47</v>
      </c>
      <c r="CM42" s="28">
        <f>시기외!CM42*$G$3+CM41*(1-$G$3)</f>
        <v>-1.1501099003426099E-4</v>
      </c>
      <c r="CN42" s="28">
        <f>외인!CN42</f>
        <v>120339.94</v>
      </c>
      <c r="CO42" s="28">
        <f>시기외!CO42*$G$3+CO41*(1-$G$3)</f>
        <v>-6.4875056584798307E-4</v>
      </c>
      <c r="CP42" s="28">
        <f>외인!CP42</f>
        <v>98093.39</v>
      </c>
      <c r="CQ42" s="28">
        <f>시기외!CQ42*$G$3+CQ41*(1-$G$3)</f>
        <v>-2.1395923097015091E-4</v>
      </c>
      <c r="CR42" s="28">
        <f>외인!CR42</f>
        <v>155494.19</v>
      </c>
      <c r="CS42" s="28">
        <f>시기외!CS42*$G$3+CS41*(1-$G$3)</f>
        <v>-9.6765064468835166E-4</v>
      </c>
      <c r="CT42" s="28">
        <f>외인!CT42</f>
        <v>119132.13</v>
      </c>
      <c r="CU42" s="28">
        <f>시기외!CU42*$G$3+CU41*(1-$G$3)</f>
        <v>1.9207471964585489E-3</v>
      </c>
      <c r="CV42" s="28">
        <f>외인!CV42</f>
        <v>2060248.53</v>
      </c>
      <c r="CW42" s="28">
        <f>시기외!CW42*$G$3+CW41*(1-$G$3)</f>
        <v>-2.514582746990358E-3</v>
      </c>
      <c r="CX42" s="28">
        <f>외인!CX42</f>
        <v>215660.23</v>
      </c>
      <c r="CY42" s="28">
        <f>시기외!CY42*$G$3+CY41*(1-$G$3)</f>
        <v>2.4488462135550618E-3</v>
      </c>
      <c r="CZ42" s="28">
        <f>외인!CZ42</f>
        <v>16958.14</v>
      </c>
      <c r="DA42" s="28">
        <f>시기외!DA42*$G$3+DA41*(1-$G$3)</f>
        <v>-8.3489555554707969E-4</v>
      </c>
      <c r="DB42" s="28">
        <f>외인!DB42</f>
        <v>37686.42</v>
      </c>
      <c r="DC42" s="28">
        <f>시기외!DC42*$G$3+DC41*(1-$G$3)</f>
        <v>-3.5527935834443422E-3</v>
      </c>
      <c r="DD42" s="28">
        <f>외인!DD42</f>
        <v>8381.09</v>
      </c>
      <c r="DE42" s="28">
        <f>시기외!DE42*$G$3+DE41*(1-$G$3)</f>
        <v>-1.4012431626875229E-3</v>
      </c>
      <c r="DF42" s="28">
        <f>외인!DF42</f>
        <v>55149.73</v>
      </c>
      <c r="DG42" s="28">
        <f>시기외!DG42*$G$3+DG41*(1-$G$3)</f>
        <v>-2.9224439572360264E-4</v>
      </c>
      <c r="DH42" s="28">
        <f>외인!DH42</f>
        <v>20411.41</v>
      </c>
      <c r="DI42" s="28">
        <f>시기외!DI42*$G$3+DI41*(1-$G$3)</f>
        <v>-3.2504964062123102E-3</v>
      </c>
      <c r="DJ42" s="28">
        <f>외인!DJ42</f>
        <v>570279.55000000005</v>
      </c>
      <c r="DK42" s="28">
        <f>시기외!DK42*$G$3+DK41*(1-$G$3)</f>
        <v>7.3948153430223066E-4</v>
      </c>
      <c r="DL42" s="28">
        <f>외인!DL42</f>
        <v>95249.85</v>
      </c>
      <c r="DM42" s="28">
        <f>시기외!DM42*$G$3+DM41*(1-$G$3)</f>
        <v>-8.1260852178597438E-4</v>
      </c>
      <c r="DN42" s="28">
        <f>외인!DN42</f>
        <v>2060248.53</v>
      </c>
      <c r="DO42" s="28">
        <f>시기외!DO42*$G$3+DO41*(1-$G$3)</f>
        <v>-2.514582746990358E-3</v>
      </c>
      <c r="DP42" s="28">
        <f>외인!DP42</f>
        <v>78287.839999999997</v>
      </c>
      <c r="DQ42" s="28">
        <f>시기외!DQ42*$G$3+DQ41*(1-$G$3)</f>
        <v>3.8325690665473621E-4</v>
      </c>
      <c r="DR42" s="28">
        <f>외인!DR42</f>
        <v>42156.31</v>
      </c>
      <c r="DS42" s="28">
        <f>시기외!DS42*$G$3+DS41*(1-$G$3)</f>
        <v>1.3628492969245275E-3</v>
      </c>
      <c r="DT42" s="28">
        <f>외인!DT42</f>
        <v>122522.44</v>
      </c>
      <c r="DU42" s="28">
        <f>시기외!DU42*$G$3+DU41*(1-$G$3)</f>
        <v>-1.3125042799653904E-3</v>
      </c>
      <c r="DV42" s="28">
        <f>외인!DV42</f>
        <v>32693.9</v>
      </c>
      <c r="DW42" s="28">
        <f>시기외!DW42*$G$3+DW41*(1-$G$3)</f>
        <v>2.593127427652686E-4</v>
      </c>
      <c r="DX42" s="28">
        <f>외인!DX42</f>
        <v>105810.81</v>
      </c>
      <c r="DY42" s="28">
        <f>시기외!DY42*$G$3+DY41*(1-$G$3)</f>
        <v>1.7509697386560075E-3</v>
      </c>
      <c r="DZ42" s="28">
        <f>외인!DZ42</f>
        <v>8383.94</v>
      </c>
      <c r="EA42" s="28">
        <f>시기외!EA42*$G$3+EA41*(1-$G$3)</f>
        <v>-7.7992439923123551E-4</v>
      </c>
      <c r="EB42" s="28">
        <f>외인!EB42</f>
        <v>11995.14</v>
      </c>
      <c r="EC42" s="28">
        <f>시기외!EC42*$G$3+EC41*(1-$G$3)</f>
        <v>-1.510495040314122E-3</v>
      </c>
      <c r="ED42" s="28">
        <f>외인!ED42</f>
        <v>9936.81</v>
      </c>
      <c r="EE42" s="28">
        <f>시기외!EE42*$G$3+EE41*(1-$G$3)</f>
        <v>7.2554521164396778E-5</v>
      </c>
      <c r="EF42" s="28">
        <f>외인!EF42</f>
        <v>238166.8</v>
      </c>
      <c r="EG42" s="28">
        <f>시기외!EG42*$G$3+EG41*(1-$G$3)</f>
        <v>-7.6536971267303157E-5</v>
      </c>
      <c r="EH42" s="28">
        <f>외인!EH42</f>
        <v>182457.56</v>
      </c>
      <c r="EI42" s="28">
        <f>시기외!EI42*$G$3+EI41*(1-$G$3)</f>
        <v>-3.2936129709308995E-4</v>
      </c>
      <c r="EJ42" s="28">
        <f>외인!EJ42</f>
        <v>96646.84</v>
      </c>
      <c r="EK42" s="28">
        <f>시기외!EK42*$G$3+EK41*(1-$G$3)</f>
        <v>9.2384225243722479E-4</v>
      </c>
      <c r="EL42" s="28">
        <f>외인!EL42</f>
        <v>30728.81</v>
      </c>
      <c r="EM42" s="28">
        <f>시기외!EM42*$G$3+EM41*(1-$G$3)</f>
        <v>-2.419918088884821E-3</v>
      </c>
      <c r="EN42" s="28">
        <f>외인!EN42</f>
        <v>42156.31</v>
      </c>
      <c r="EO42" s="28">
        <f>시기외!EO42*$G$3+EO41*(1-$G$3)</f>
        <v>1.3628492969245275E-3</v>
      </c>
      <c r="EP42" s="28">
        <f>외인!EP42</f>
        <v>176675.29</v>
      </c>
      <c r="EQ42" s="28">
        <f>시기외!EQ42*$G$3+EQ41*(1-$G$3)</f>
        <v>1.4940712499651066E-3</v>
      </c>
      <c r="ER42" s="28">
        <f>외인!ER42</f>
        <v>13233.06</v>
      </c>
      <c r="ES42" s="28">
        <f>시기외!ES42*$G$3+ES41*(1-$G$3)</f>
        <v>-1.7042070850249425E-3</v>
      </c>
      <c r="ET42" s="28">
        <f>외인!ET42</f>
        <v>118964.78</v>
      </c>
      <c r="EU42" s="28">
        <f>시기외!EU42*$G$3+EU41*(1-$G$3)</f>
        <v>6.7977659402663896E-4</v>
      </c>
      <c r="EV42" s="28">
        <f>외인!EV42</f>
        <v>43591.14</v>
      </c>
      <c r="EW42" s="28">
        <f>시기외!EW42*$G$3+EW41*(1-$G$3)</f>
        <v>-6.0623647671355038E-4</v>
      </c>
      <c r="EX42" s="28">
        <f>외인!EX42</f>
        <v>54502.25</v>
      </c>
      <c r="EY42" s="28">
        <f>시기외!EY42*$G$3+EY41*(1-$G$3)</f>
        <v>1.0728080063990584E-4</v>
      </c>
    </row>
    <row r="43" spans="1:155">
      <c r="A43" s="27">
        <f>외인!A43</f>
        <v>46122</v>
      </c>
      <c r="B43" s="28">
        <f>외인!B43</f>
        <v>4678034.47</v>
      </c>
      <c r="C43" s="28">
        <f>시기외!C43*$G$3+C42*(1-$G$3)</f>
        <v>-9.1439025928209509E-4</v>
      </c>
      <c r="D43" s="28">
        <f>외인!D43</f>
        <v>604984.19999999995</v>
      </c>
      <c r="E43" s="28">
        <f>시기외!E43*$G$3+E42*(1-$G$3)</f>
        <v>4.9359557931383453E-5</v>
      </c>
      <c r="F43" s="28">
        <f>외인!F43</f>
        <v>2013547.95</v>
      </c>
      <c r="G43" s="28">
        <f>시기외!G43*$G$3+G42*(1-$G$3)</f>
        <v>-2.1435440733148861E-3</v>
      </c>
      <c r="H43" s="28">
        <f>외인!H43</f>
        <v>303898.49</v>
      </c>
      <c r="I43" s="28">
        <f>시기외!I43*$G$3+I42*(1-$G$3)</f>
        <v>2.1024474138964131E-3</v>
      </c>
      <c r="J43" s="28">
        <f>외인!J43</f>
        <v>41866.31</v>
      </c>
      <c r="K43" s="28">
        <f>시기외!K43*$G$3+K42*(1-$G$3)</f>
        <v>1.6926943129054559E-3</v>
      </c>
      <c r="L43" s="28">
        <f>외인!L43</f>
        <v>280340.83</v>
      </c>
      <c r="M43" s="28">
        <f>시기외!M43*$G$3+M42*(1-$G$3)</f>
        <v>2.1625321470975507E-3</v>
      </c>
      <c r="N43" s="28">
        <f>외인!N43</f>
        <v>227925.04</v>
      </c>
      <c r="O43" s="28">
        <f>시기외!O43*$G$3+O42*(1-$G$3)</f>
        <v>-2.175173776983111E-3</v>
      </c>
      <c r="P43" s="28">
        <f>외인!P43</f>
        <v>196458.66</v>
      </c>
      <c r="Q43" s="28">
        <f>시기외!Q43*$G$3+Q42*(1-$G$3)</f>
        <v>4.979376997952048E-4</v>
      </c>
      <c r="R43" s="28">
        <f>외인!R43</f>
        <v>123463.36</v>
      </c>
      <c r="S43" s="28">
        <f>시기외!S43*$G$3+S42*(1-$G$3)</f>
        <v>-1.3392231450429217E-3</v>
      </c>
      <c r="T43" s="28">
        <f>외인!T43</f>
        <v>8448.1</v>
      </c>
      <c r="U43" s="28">
        <f>시기외!U43*$G$3+U42*(1-$G$3)</f>
        <v>-1.2610596161552502E-3</v>
      </c>
      <c r="V43" s="28">
        <f>외인!V43</f>
        <v>107949.74</v>
      </c>
      <c r="W43" s="28">
        <f>시기외!W43*$G$3+W42*(1-$G$3)</f>
        <v>1.7681953626082186E-3</v>
      </c>
      <c r="X43" s="28">
        <f>외인!X43</f>
        <v>2058545.67</v>
      </c>
      <c r="Y43" s="28">
        <f>시기외!Y43*$G$3+Y42*(1-$G$3)</f>
        <v>-2.2419922231894703E-3</v>
      </c>
      <c r="Z43" s="28">
        <f>외인!Z43</f>
        <v>44294.82</v>
      </c>
      <c r="AA43" s="28">
        <f>시기외!AA43*$G$3+AA42*(1-$G$3)</f>
        <v>-5.7659813840996632E-4</v>
      </c>
      <c r="AB43" s="28">
        <f>외인!AB43</f>
        <v>209020.82</v>
      </c>
      <c r="AC43" s="28">
        <f>시기외!AC43*$G$3+AC42*(1-$G$3)</f>
        <v>-2.4314902521844577E-5</v>
      </c>
      <c r="AD43" s="28">
        <f>외인!AD43</f>
        <v>19818.099999999999</v>
      </c>
      <c r="AE43" s="28">
        <f>시기외!AE43*$G$3+AE42*(1-$G$3)</f>
        <v>-5.5262019032158399E-4</v>
      </c>
      <c r="AF43" s="28">
        <f>외인!AF43</f>
        <v>25859.31</v>
      </c>
      <c r="AG43" s="28">
        <f>시기외!AG43*$G$3+AG42*(1-$G$3)</f>
        <v>2.0815036665104353E-4</v>
      </c>
      <c r="AH43" s="28">
        <f>외인!AH43</f>
        <v>187266.35</v>
      </c>
      <c r="AI43" s="28">
        <f>시기외!AI43*$G$3+AI42*(1-$G$3)</f>
        <v>-3.8462659722843278E-4</v>
      </c>
      <c r="AJ43" s="28">
        <f>외인!AJ43</f>
        <v>104559.88</v>
      </c>
      <c r="AK43" s="28">
        <f>시기외!AK43*$G$3+AK42*(1-$G$3)</f>
        <v>-1.790565829180679E-3</v>
      </c>
      <c r="AL43" s="28">
        <f>외인!AL43</f>
        <v>85774.26</v>
      </c>
      <c r="AM43" s="28">
        <f>시기외!AM43*$G$3+AM42*(1-$G$3)</f>
        <v>-8.5349352851805119E-5</v>
      </c>
      <c r="AN43" s="28">
        <f>외인!AN43</f>
        <v>160836.64000000001</v>
      </c>
      <c r="AO43" s="28">
        <f>시기외!AO43*$G$3+AO42*(1-$G$3)</f>
        <v>-2.9799147379266722E-3</v>
      </c>
      <c r="AP43" s="28">
        <f>외인!AP43</f>
        <v>121747.73</v>
      </c>
      <c r="AQ43" s="28">
        <f>시기외!AQ43*$G$3+AQ42*(1-$G$3)</f>
        <v>7.7857149574685387E-4</v>
      </c>
      <c r="AR43" s="28">
        <f>외인!AR43</f>
        <v>23868.2</v>
      </c>
      <c r="AS43" s="28">
        <f>시기외!AS43*$G$3+AS42*(1-$G$3)</f>
        <v>-1.1317705660930607E-3</v>
      </c>
      <c r="AT43" s="28">
        <f>외인!AT43</f>
        <v>77356.72</v>
      </c>
      <c r="AU43" s="28">
        <f>시기외!AU43*$G$3+AU42*(1-$G$3)</f>
        <v>-2.1093769383620311E-4</v>
      </c>
      <c r="AV43" s="28">
        <f>외인!AV43</f>
        <v>48527.78</v>
      </c>
      <c r="AW43" s="28">
        <f>시기외!AW43*$G$3+AW42*(1-$G$3)</f>
        <v>8.2190540159018217E-4</v>
      </c>
      <c r="AX43" s="28">
        <f>외인!AX43</f>
        <v>69876.97</v>
      </c>
      <c r="AY43" s="28">
        <f>시기외!AY43*$G$3+AY42*(1-$G$3)</f>
        <v>-1.4005397900999955E-3</v>
      </c>
      <c r="AZ43" s="28">
        <f>외인!AZ43</f>
        <v>2206379.4500000002</v>
      </c>
      <c r="BA43" s="28">
        <f>시기외!BA43*$G$3+BA42*(1-$G$3)</f>
        <v>-1.9114986560896229E-3</v>
      </c>
      <c r="BB43" s="28">
        <f>외인!BB43</f>
        <v>99162.91</v>
      </c>
      <c r="BC43" s="28">
        <f>시기외!BC43*$G$3+BC42*(1-$G$3)</f>
        <v>-1.9648986055619E-4</v>
      </c>
      <c r="BD43" s="28">
        <f>외인!BD43</f>
        <v>37558.68</v>
      </c>
      <c r="BE43" s="28">
        <f>시기외!BE43*$G$3+BE42*(1-$G$3)</f>
        <v>-3.3732853671720013E-3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93687.95</v>
      </c>
      <c r="BI43" s="28">
        <f>시기외!BI43*$G$3+BI42*(1-$G$3)</f>
        <v>1.365050662938365E-3</v>
      </c>
      <c r="BJ43" s="28">
        <f>외인!BJ43</f>
        <v>121081.62</v>
      </c>
      <c r="BK43" s="28">
        <f>시기외!BK43*$G$3+BK42*(1-$G$3)</f>
        <v>7.4862111133650044E-4</v>
      </c>
      <c r="BL43" s="28">
        <f>외인!BL43</f>
        <v>48741.23</v>
      </c>
      <c r="BM43" s="28">
        <f>시기외!BM43*$G$3+BM42*(1-$G$3)</f>
        <v>-3.2261892555906671E-3</v>
      </c>
      <c r="BN43" s="28">
        <f>외인!BN43</f>
        <v>46999.06</v>
      </c>
      <c r="BO43" s="28">
        <f>시기외!BO43*$G$3+BO42*(1-$G$3)</f>
        <v>-2.6197083462020231E-4</v>
      </c>
      <c r="BP43" s="28">
        <f>외인!BP43</f>
        <v>80400.479999999996</v>
      </c>
      <c r="BQ43" s="28">
        <f>시기외!BQ43*$G$3+BQ42*(1-$G$3)</f>
        <v>-1.3274444971771745E-3</v>
      </c>
      <c r="BR43" s="28">
        <f>외인!BR43</f>
        <v>251495.02</v>
      </c>
      <c r="BS43" s="28">
        <f>시기외!BS43*$G$3+BS42*(1-$G$3)</f>
        <v>9.0564706048692925E-4</v>
      </c>
      <c r="BT43" s="28">
        <f>외인!BT43</f>
        <v>2095280.05</v>
      </c>
      <c r="BU43" s="28">
        <f>시기외!BU43*$G$3+BU42*(1-$G$3)</f>
        <v>-2.1910313699465785E-3</v>
      </c>
      <c r="BV43" s="28">
        <f>외인!BV43</f>
        <v>390240.06</v>
      </c>
      <c r="BW43" s="28">
        <f>시기외!BW43*$G$3+BW42*(1-$G$3)</f>
        <v>7.1330699744939091E-4</v>
      </c>
      <c r="BX43" s="28">
        <f>외인!BX43</f>
        <v>75708.179999999993</v>
      </c>
      <c r="BY43" s="28">
        <f>시기외!BY43*$G$3+BY42*(1-$G$3)</f>
        <v>-2.5206260155883714E-4</v>
      </c>
      <c r="BZ43" s="28">
        <f>외인!BZ43</f>
        <v>246610.9</v>
      </c>
      <c r="CA43" s="28">
        <f>시기외!CA43*$G$3+CA42*(1-$G$3)</f>
        <v>-1.9967414562208205E-3</v>
      </c>
      <c r="CB43" s="28">
        <f>외인!CB43</f>
        <v>12274.34</v>
      </c>
      <c r="CC43" s="28">
        <f>시기외!CC43*$G$3+CC42*(1-$G$3)</f>
        <v>-2.1700634418109492E-3</v>
      </c>
      <c r="CD43" s="28">
        <f>외인!CD43</f>
        <v>28472.18</v>
      </c>
      <c r="CE43" s="28">
        <f>시기외!CE43*$G$3+CE42*(1-$G$3)</f>
        <v>-2.7684107528732067E-3</v>
      </c>
      <c r="CF43" s="28">
        <f>외인!CF43</f>
        <v>24540.12</v>
      </c>
      <c r="CG43" s="28">
        <f>시기외!CG43*$G$3+CG42*(1-$G$3)</f>
        <v>1.2245241186998042E-3</v>
      </c>
      <c r="CH43" s="28">
        <f>외인!CH43</f>
        <v>67806.22</v>
      </c>
      <c r="CI43" s="28">
        <f>시기외!CI43*$G$3+CI42*(1-$G$3)</f>
        <v>5.0806570287652178E-4</v>
      </c>
      <c r="CJ43" s="28">
        <f>외인!CJ43</f>
        <v>366626.39</v>
      </c>
      <c r="CK43" s="28">
        <f>시기외!CK43*$G$3+CK42*(1-$G$3)</f>
        <v>-7.2669748545405217E-5</v>
      </c>
      <c r="CL43" s="28">
        <f>외인!CL43</f>
        <v>237185.27</v>
      </c>
      <c r="CM43" s="28">
        <f>시기외!CM43*$G$3+CM42*(1-$G$3)</f>
        <v>-5.126681772409042E-5</v>
      </c>
      <c r="CN43" s="28">
        <f>외인!CN43</f>
        <v>121037.5</v>
      </c>
      <c r="CO43" s="28">
        <f>시기외!CO43*$G$3+CO42*(1-$G$3)</f>
        <v>-5.1959980732804159E-4</v>
      </c>
      <c r="CP43" s="28">
        <f>외인!CP43</f>
        <v>99731.91</v>
      </c>
      <c r="CQ43" s="28">
        <f>시기외!CQ43*$G$3+CQ42*(1-$G$3)</f>
        <v>-1.8914562464199443E-4</v>
      </c>
      <c r="CR43" s="28">
        <f>외인!CR43</f>
        <v>156704.99</v>
      </c>
      <c r="CS43" s="28">
        <f>시기외!CS43*$G$3+CS42*(1-$G$3)</f>
        <v>-9.8253793227183993E-4</v>
      </c>
      <c r="CT43" s="28">
        <f>외인!CT43</f>
        <v>126486.64</v>
      </c>
      <c r="CU43" s="28">
        <f>시기외!CU43*$G$3+CU42*(1-$G$3)</f>
        <v>2.0006801828698897E-3</v>
      </c>
      <c r="CV43" s="28">
        <f>외인!CV43</f>
        <v>2095280.05</v>
      </c>
      <c r="CW43" s="28">
        <f>시기외!CW43*$G$3+CW42*(1-$G$3)</f>
        <v>-2.1910313699465785E-3</v>
      </c>
      <c r="CX43" s="28">
        <f>외인!CX43</f>
        <v>214293.61</v>
      </c>
      <c r="CY43" s="28">
        <f>시기외!CY43*$G$3+CY42*(1-$G$3)</f>
        <v>2.4249806895589427E-3</v>
      </c>
      <c r="CZ43" s="28">
        <f>외인!CZ43</f>
        <v>17766.68</v>
      </c>
      <c r="DA43" s="28">
        <f>시기외!DA43*$G$3+DA42*(1-$G$3)</f>
        <v>-4.4126098679742439E-4</v>
      </c>
      <c r="DB43" s="28">
        <f>외인!DB43</f>
        <v>37558.68</v>
      </c>
      <c r="DC43" s="28">
        <f>시기외!DC43*$G$3+DC42*(1-$G$3)</f>
        <v>-3.3732853671720013E-3</v>
      </c>
      <c r="DD43" s="28">
        <f>외인!DD43</f>
        <v>8448.1</v>
      </c>
      <c r="DE43" s="28">
        <f>시기외!DE43*$G$3+DE42*(1-$G$3)</f>
        <v>-1.2610596161552502E-3</v>
      </c>
      <c r="DF43" s="28">
        <f>외인!DF43</f>
        <v>56949.61</v>
      </c>
      <c r="DG43" s="28">
        <f>시기외!DG43*$G$3+DG42*(1-$G$3)</f>
        <v>-1.4985314407194616E-4</v>
      </c>
      <c r="DH43" s="28">
        <f>외인!DH43</f>
        <v>20364.740000000002</v>
      </c>
      <c r="DI43" s="28">
        <f>시기외!DI43*$G$3+DI42*(1-$G$3)</f>
        <v>-3.3606522562585426E-3</v>
      </c>
      <c r="DJ43" s="28">
        <f>외인!DJ43</f>
        <v>572693.57999999996</v>
      </c>
      <c r="DK43" s="28">
        <f>시기외!DK43*$G$3+DK42*(1-$G$3)</f>
        <v>7.4021150552925393E-4</v>
      </c>
      <c r="DL43" s="28">
        <f>외인!DL43</f>
        <v>95983.27</v>
      </c>
      <c r="DM43" s="28">
        <f>시기외!DM43*$G$3+DM42*(1-$G$3)</f>
        <v>-6.6406656800985242E-4</v>
      </c>
      <c r="DN43" s="28">
        <f>외인!DN43</f>
        <v>2095280.05</v>
      </c>
      <c r="DO43" s="28">
        <f>시기외!DO43*$G$3+DO42*(1-$G$3)</f>
        <v>-2.1910313699465785E-3</v>
      </c>
      <c r="DP43" s="28">
        <f>외인!DP43</f>
        <v>78339.44</v>
      </c>
      <c r="DQ43" s="28">
        <f>시기외!DQ43*$G$3+DQ42*(1-$G$3)</f>
        <v>2.2377607086905099E-4</v>
      </c>
      <c r="DR43" s="28">
        <f>외인!DR43</f>
        <v>43416.27</v>
      </c>
      <c r="DS43" s="28">
        <f>시기외!DS43*$G$3+DS42*(1-$G$3)</f>
        <v>1.4199710249556952E-3</v>
      </c>
      <c r="DT43" s="28">
        <f>외인!DT43</f>
        <v>123463.36</v>
      </c>
      <c r="DU43" s="28">
        <f>시기외!DU43*$G$3+DU42*(1-$G$3)</f>
        <v>-1.3392231450429217E-3</v>
      </c>
      <c r="DV43" s="28">
        <f>외인!DV43</f>
        <v>32961.99</v>
      </c>
      <c r="DW43" s="28">
        <f>시기외!DW43*$G$3+DW42*(1-$G$3)</f>
        <v>2.9248796011937779E-4</v>
      </c>
      <c r="DX43" s="28">
        <f>외인!DX43</f>
        <v>107949.74</v>
      </c>
      <c r="DY43" s="28">
        <f>시기외!DY43*$G$3+DY42*(1-$G$3)</f>
        <v>1.7681953626082186E-3</v>
      </c>
      <c r="DZ43" s="28">
        <f>외인!DZ43</f>
        <v>8645.6299999999992</v>
      </c>
      <c r="EA43" s="28">
        <f>시기외!EA43*$G$3+EA42*(1-$G$3)</f>
        <v>-6.2310839285982522E-4</v>
      </c>
      <c r="EB43" s="28">
        <f>외인!EB43</f>
        <v>12177.08</v>
      </c>
      <c r="EC43" s="28">
        <f>시기외!EC43*$G$3+EC42*(1-$G$3)</f>
        <v>-1.4624787917826775E-3</v>
      </c>
      <c r="ED43" s="28">
        <f>외인!ED43</f>
        <v>10127.68</v>
      </c>
      <c r="EE43" s="28">
        <f>시기외!EE43*$G$3+EE42*(1-$G$3)</f>
        <v>1.5597233896372578E-4</v>
      </c>
      <c r="EF43" s="28">
        <f>외인!EF43</f>
        <v>239284.9</v>
      </c>
      <c r="EG43" s="28">
        <f>시기외!EG43*$G$3+EG42*(1-$G$3)</f>
        <v>-1.0454197577247066E-4</v>
      </c>
      <c r="EH43" s="28">
        <f>외인!EH43</f>
        <v>184665.09</v>
      </c>
      <c r="EI43" s="28">
        <f>시기외!EI43*$G$3+EI42*(1-$G$3)</f>
        <v>-2.0964044597855802E-4</v>
      </c>
      <c r="EJ43" s="28">
        <f>외인!EJ43</f>
        <v>98537.26</v>
      </c>
      <c r="EK43" s="28">
        <f>시기외!EK43*$G$3+EK42*(1-$G$3)</f>
        <v>8.9857421397032255E-4</v>
      </c>
      <c r="EL43" s="28">
        <f>외인!EL43</f>
        <v>30938.02</v>
      </c>
      <c r="EM43" s="28">
        <f>시기외!EM43*$G$3+EM42*(1-$G$3)</f>
        <v>-2.482055527419264E-3</v>
      </c>
      <c r="EN43" s="28">
        <f>외인!EN43</f>
        <v>43416.27</v>
      </c>
      <c r="EO43" s="28">
        <f>시기외!EO43*$G$3+EO42*(1-$G$3)</f>
        <v>1.4199710249556952E-3</v>
      </c>
      <c r="EP43" s="28">
        <f>외인!EP43</f>
        <v>180422.17</v>
      </c>
      <c r="EQ43" s="28">
        <f>시기외!EQ43*$G$3+EQ42*(1-$G$3)</f>
        <v>1.5193150980349001E-3</v>
      </c>
      <c r="ER43" s="28">
        <f>외인!ER43</f>
        <v>13156.33</v>
      </c>
      <c r="ES43" s="28">
        <f>시기외!ES43*$G$3+ES42*(1-$G$3)</f>
        <v>-2.6960906382824E-3</v>
      </c>
      <c r="ET43" s="28">
        <f>외인!ET43</f>
        <v>121747.73</v>
      </c>
      <c r="EU43" s="28">
        <f>시기외!EU43*$G$3+EU42*(1-$G$3)</f>
        <v>7.7857149574685387E-4</v>
      </c>
      <c r="EV43" s="28">
        <f>외인!EV43</f>
        <v>44294.82</v>
      </c>
      <c r="EW43" s="28">
        <f>시기외!EW43*$G$3+EW42*(1-$G$3)</f>
        <v>-5.7659813840996632E-4</v>
      </c>
      <c r="EX43" s="28">
        <f>외인!EX43</f>
        <v>55437.09</v>
      </c>
      <c r="EY43" s="28">
        <f>시기외!EY43*$G$3+EY42*(1-$G$3)</f>
        <v>1.2767450723818652E-4</v>
      </c>
    </row>
    <row r="44" spans="1:155">
      <c r="A44" s="27">
        <f>외인!A44</f>
        <v>46125</v>
      </c>
      <c r="B44" s="28">
        <f>외인!B44</f>
        <v>4635961.26</v>
      </c>
      <c r="C44" s="28">
        <f>시기외!C44*$G$3+C43*(1-$G$3)</f>
        <v>-7.8794770109421512E-4</v>
      </c>
      <c r="D44" s="28">
        <f>외인!D44</f>
        <v>609148.54</v>
      </c>
      <c r="E44" s="28">
        <f>시기외!E44*$G$3+E43*(1-$G$3)</f>
        <v>-4.2413442514067343E-6</v>
      </c>
      <c r="F44" s="28">
        <f>외인!F44</f>
        <v>1976393.1</v>
      </c>
      <c r="G44" s="28">
        <f>시기외!G44*$G$3+G43*(1-$G$3)</f>
        <v>-2.0195682975164288E-3</v>
      </c>
      <c r="H44" s="28">
        <f>외인!H44</f>
        <v>297754.88</v>
      </c>
      <c r="I44" s="28">
        <f>시기외!I44*$G$3+I43*(1-$G$3)</f>
        <v>2.028037717638616E-3</v>
      </c>
      <c r="J44" s="28">
        <f>외인!J44</f>
        <v>42604.95</v>
      </c>
      <c r="K44" s="28">
        <f>시기외!K44*$G$3+K43*(1-$G$3)</f>
        <v>1.9051767408225714E-3</v>
      </c>
      <c r="L44" s="28">
        <f>외인!L44</f>
        <v>274519.53000000003</v>
      </c>
      <c r="M44" s="28">
        <f>시기외!M44*$G$3+M43*(1-$G$3)</f>
        <v>2.0987932268935155E-3</v>
      </c>
      <c r="N44" s="28">
        <f>외인!N44</f>
        <v>223262.32</v>
      </c>
      <c r="O44" s="28">
        <f>시기외!O44*$G$3+O43*(1-$G$3)</f>
        <v>-2.2094850704154081E-3</v>
      </c>
      <c r="P44" s="28">
        <f>외인!P44</f>
        <v>191888.79</v>
      </c>
      <c r="Q44" s="28">
        <f>시기외!Q44*$G$3+Q43*(1-$G$3)</f>
        <v>4.4834930801385445E-4</v>
      </c>
      <c r="R44" s="28">
        <f>외인!R44</f>
        <v>122108.29</v>
      </c>
      <c r="S44" s="28">
        <f>시기외!S44*$G$3+S43*(1-$G$3)</f>
        <v>-1.3339756788497989E-3</v>
      </c>
      <c r="T44" s="28">
        <f>외인!T44</f>
        <v>8351.99</v>
      </c>
      <c r="U44" s="28">
        <f>시기외!U44*$G$3+U43*(1-$G$3)</f>
        <v>-1.1733239737910864E-3</v>
      </c>
      <c r="V44" s="28">
        <f>외인!V44</f>
        <v>108439.25</v>
      </c>
      <c r="W44" s="28">
        <f>시기외!W44*$G$3+W43*(1-$G$3)</f>
        <v>1.6932861877580823E-3</v>
      </c>
      <c r="X44" s="28">
        <f>외인!X44</f>
        <v>2036804.85</v>
      </c>
      <c r="Y44" s="28">
        <f>시기외!Y44*$G$3+Y43*(1-$G$3)</f>
        <v>-1.9807173284060462E-3</v>
      </c>
      <c r="Z44" s="28">
        <f>외인!Z44</f>
        <v>44069.17</v>
      </c>
      <c r="AA44" s="28">
        <f>시기외!AA44*$G$3+AA43*(1-$G$3)</f>
        <v>-5.5861260544276905E-4</v>
      </c>
      <c r="AB44" s="28">
        <f>외인!AB44</f>
        <v>208153.38</v>
      </c>
      <c r="AC44" s="28">
        <f>시기외!AC44*$G$3+AC43*(1-$G$3)</f>
        <v>2.647785251445586E-5</v>
      </c>
      <c r="AD44" s="28">
        <f>외인!AD44</f>
        <v>18989.87</v>
      </c>
      <c r="AE44" s="28">
        <f>시기외!AE44*$G$3+AE43*(1-$G$3)</f>
        <v>-4.2778097800165048E-4</v>
      </c>
      <c r="AF44" s="28">
        <f>외인!AF44</f>
        <v>25391.57</v>
      </c>
      <c r="AG44" s="28">
        <f>시기외!AG44*$G$3+AG43*(1-$G$3)</f>
        <v>2.9235660312055585E-4</v>
      </c>
      <c r="AH44" s="28">
        <f>외인!AH44</f>
        <v>183556.11</v>
      </c>
      <c r="AI44" s="28">
        <f>시기외!AI44*$G$3+AI43*(1-$G$3)</f>
        <v>-4.3134939314856376E-4</v>
      </c>
      <c r="AJ44" s="28">
        <f>외인!AJ44</f>
        <v>103833.5</v>
      </c>
      <c r="AK44" s="28">
        <f>시기외!AK44*$G$3+AK43*(1-$G$3)</f>
        <v>-1.7735580326715369E-3</v>
      </c>
      <c r="AL44" s="28">
        <f>외인!AL44</f>
        <v>83919.24</v>
      </c>
      <c r="AM44" s="28">
        <f>시기외!AM44*$G$3+AM43*(1-$G$3)</f>
        <v>-5.9625809486545231E-5</v>
      </c>
      <c r="AN44" s="28">
        <f>외인!AN44</f>
        <v>157955.9</v>
      </c>
      <c r="AO44" s="28">
        <f>시기외!AO44*$G$3+AO43*(1-$G$3)</f>
        <v>-3.0334950401678666E-3</v>
      </c>
      <c r="AP44" s="28">
        <f>외인!AP44</f>
        <v>127305.81</v>
      </c>
      <c r="AQ44" s="28">
        <f>시기외!AQ44*$G$3+AQ43*(1-$G$3)</f>
        <v>8.4204846544509769E-4</v>
      </c>
      <c r="AR44" s="28">
        <f>외인!AR44</f>
        <v>23354.07</v>
      </c>
      <c r="AS44" s="28">
        <f>시기외!AS44*$G$3+AS43*(1-$G$3)</f>
        <v>-9.2195243438640572E-4</v>
      </c>
      <c r="AT44" s="28">
        <f>외인!AT44</f>
        <v>76199.38</v>
      </c>
      <c r="AU44" s="28">
        <f>시기외!AU44*$G$3+AU43*(1-$G$3)</f>
        <v>-1.0986433185215692E-4</v>
      </c>
      <c r="AV44" s="28">
        <f>외인!AV44</f>
        <v>48589.49</v>
      </c>
      <c r="AW44" s="28">
        <f>시기외!AW44*$G$3+AW43*(1-$G$3)</f>
        <v>8.7257027629561641E-4</v>
      </c>
      <c r="AX44" s="28">
        <f>외인!AX44</f>
        <v>68801.09</v>
      </c>
      <c r="AY44" s="28">
        <f>시기외!AY44*$G$3+AY43*(1-$G$3)</f>
        <v>-1.5457155002552218E-3</v>
      </c>
      <c r="AZ44" s="28">
        <f>외인!AZ44</f>
        <v>2183716.52</v>
      </c>
      <c r="BA44" s="28">
        <f>시기외!BA44*$G$3+BA43*(1-$G$3)</f>
        <v>-1.6676391241803794E-3</v>
      </c>
      <c r="BB44" s="28">
        <f>외인!BB44</f>
        <v>98978.99</v>
      </c>
      <c r="BC44" s="28">
        <f>시기외!BC44*$G$3+BC43*(1-$G$3)</f>
        <v>-1.817255091683124E-4</v>
      </c>
      <c r="BD44" s="28">
        <f>외인!BD44</f>
        <v>36796.57</v>
      </c>
      <c r="BE44" s="28">
        <f>시기외!BE44*$G$3+BE43*(1-$G$3)</f>
        <v>-3.2080015817275462E-3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93015.81</v>
      </c>
      <c r="BI44" s="28">
        <f>시기외!BI44*$G$3+BI43*(1-$G$3)</f>
        <v>1.3094079572407477E-3</v>
      </c>
      <c r="BJ44" s="28">
        <f>외인!BJ44</f>
        <v>118980.97</v>
      </c>
      <c r="BK44" s="28">
        <f>시기외!BK44*$G$3+BK43*(1-$G$3)</f>
        <v>7.1148995343459217E-4</v>
      </c>
      <c r="BL44" s="28">
        <f>외인!BL44</f>
        <v>50857.27</v>
      </c>
      <c r="BM44" s="28">
        <f>시기외!BM44*$G$3+BM43*(1-$G$3)</f>
        <v>-3.6807727536931549E-3</v>
      </c>
      <c r="BN44" s="28">
        <f>외인!BN44</f>
        <v>46098.76</v>
      </c>
      <c r="BO44" s="28">
        <f>시기외!BO44*$G$3+BO43*(1-$G$3)</f>
        <v>-1.7732722962927446E-4</v>
      </c>
      <c r="BP44" s="28">
        <f>외인!BP44</f>
        <v>78813.27</v>
      </c>
      <c r="BQ44" s="28">
        <f>시기외!BQ44*$G$3+BQ43*(1-$G$3)</f>
        <v>-1.4574280208993064E-3</v>
      </c>
      <c r="BR44" s="28">
        <f>외인!BR44</f>
        <v>255888.78</v>
      </c>
      <c r="BS44" s="28">
        <f>시기외!BS44*$G$3+BS43*(1-$G$3)</f>
        <v>9.5485104106625039E-4</v>
      </c>
      <c r="BT44" s="28">
        <f>외인!BT44</f>
        <v>2074690.07</v>
      </c>
      <c r="BU44" s="28">
        <f>시기외!BU44*$G$3+BU43*(1-$G$3)</f>
        <v>-1.9316751472964466E-3</v>
      </c>
      <c r="BV44" s="28">
        <f>외인!BV44</f>
        <v>389904.6</v>
      </c>
      <c r="BW44" s="28">
        <f>시기외!BW44*$G$3+BW43*(1-$G$3)</f>
        <v>7.5695458229399026E-4</v>
      </c>
      <c r="BX44" s="28">
        <f>외인!BX44</f>
        <v>73776.47</v>
      </c>
      <c r="BY44" s="28">
        <f>시기외!BY44*$G$3+BY43*(1-$G$3)</f>
        <v>-2.1885288742276224E-4</v>
      </c>
      <c r="BZ44" s="28">
        <f>외인!BZ44</f>
        <v>241875.14</v>
      </c>
      <c r="CA44" s="28">
        <f>시기외!CA44*$G$3+CA43*(1-$G$3)</f>
        <v>-2.0212407451645673E-3</v>
      </c>
      <c r="CB44" s="28">
        <f>외인!CB44</f>
        <v>12077.63</v>
      </c>
      <c r="CC44" s="28">
        <f>시기외!CC44*$G$3+CC43*(1-$G$3)</f>
        <v>-2.191718270849065E-3</v>
      </c>
      <c r="CD44" s="28">
        <f>외인!CD44</f>
        <v>28297.24</v>
      </c>
      <c r="CE44" s="28">
        <f>시기외!CE44*$G$3+CE43*(1-$G$3)</f>
        <v>-2.8255334983276286E-3</v>
      </c>
      <c r="CF44" s="28">
        <f>외인!CF44</f>
        <v>24489.45</v>
      </c>
      <c r="CG44" s="28">
        <f>시기외!CG44*$G$3+CG43*(1-$G$3)</f>
        <v>1.4963027608597941E-3</v>
      </c>
      <c r="CH44" s="28">
        <f>외인!CH44</f>
        <v>68016.02</v>
      </c>
      <c r="CI44" s="28">
        <f>시기외!CI44*$G$3+CI43*(1-$G$3)</f>
        <v>5.5347264495982475E-4</v>
      </c>
      <c r="CJ44" s="28">
        <f>외인!CJ44</f>
        <v>364623.97</v>
      </c>
      <c r="CK44" s="28">
        <f>시기외!CK44*$G$3+CK43*(1-$G$3)</f>
        <v>-1.0742556841435182E-4</v>
      </c>
      <c r="CL44" s="28">
        <f>외인!CL44</f>
        <v>236401.2</v>
      </c>
      <c r="CM44" s="28">
        <f>시기외!CM44*$G$3+CM43*(1-$G$3)</f>
        <v>-2.1571036008882441E-6</v>
      </c>
      <c r="CN44" s="28">
        <f>외인!CN44</f>
        <v>120181.59</v>
      </c>
      <c r="CO44" s="28">
        <f>시기외!CO44*$G$3+CO43*(1-$G$3)</f>
        <v>-4.2211995389626101E-4</v>
      </c>
      <c r="CP44" s="28">
        <f>외인!CP44</f>
        <v>99544.86</v>
      </c>
      <c r="CQ44" s="28">
        <f>시기외!CQ44*$G$3+CQ43*(1-$G$3)</f>
        <v>-1.7424188455595954E-4</v>
      </c>
      <c r="CR44" s="28">
        <f>외인!CR44</f>
        <v>155587.65</v>
      </c>
      <c r="CS44" s="28">
        <f>시기외!CS44*$G$3+CS43*(1-$G$3)</f>
        <v>-9.7093519858441316E-4</v>
      </c>
      <c r="CT44" s="28">
        <f>외인!CT44</f>
        <v>127709.94</v>
      </c>
      <c r="CU44" s="28">
        <f>시기외!CU44*$G$3+CU43*(1-$G$3)</f>
        <v>2.0222123412771292E-3</v>
      </c>
      <c r="CV44" s="28">
        <f>외인!CV44</f>
        <v>2074690.07</v>
      </c>
      <c r="CW44" s="28">
        <f>시기외!CW44*$G$3+CW43*(1-$G$3)</f>
        <v>-1.9316751472964466E-3</v>
      </c>
      <c r="CX44" s="28">
        <f>외인!CX44</f>
        <v>210665.04</v>
      </c>
      <c r="CY44" s="28">
        <f>시기외!CY44*$G$3+CY43*(1-$G$3)</f>
        <v>2.3114641119256069E-3</v>
      </c>
      <c r="CZ44" s="28">
        <f>외인!CZ44</f>
        <v>17694.5</v>
      </c>
      <c r="DA44" s="28">
        <f>시기외!DA44*$G$3+DA43*(1-$G$3)</f>
        <v>-2.9716941280510186E-5</v>
      </c>
      <c r="DB44" s="28">
        <f>외인!DB44</f>
        <v>36796.57</v>
      </c>
      <c r="DC44" s="28">
        <f>시기외!DC44*$G$3+DC43*(1-$G$3)</f>
        <v>-3.2080015817275462E-3</v>
      </c>
      <c r="DD44" s="28">
        <f>외인!DD44</f>
        <v>8351.99</v>
      </c>
      <c r="DE44" s="28">
        <f>시기외!DE44*$G$3+DE43*(1-$G$3)</f>
        <v>-1.1733239737910864E-3</v>
      </c>
      <c r="DF44" s="28">
        <f>외인!DF44</f>
        <v>55575.31</v>
      </c>
      <c r="DG44" s="28">
        <f>시기외!DG44*$G$3+DG43*(1-$G$3)</f>
        <v>-1.0035323200231579E-4</v>
      </c>
      <c r="DH44" s="28">
        <f>외인!DH44</f>
        <v>20167.240000000002</v>
      </c>
      <c r="DI44" s="28">
        <f>시기외!DI44*$G$3+DI43*(1-$G$3)</f>
        <v>-3.4721455764906597E-3</v>
      </c>
      <c r="DJ44" s="28">
        <f>외인!DJ44</f>
        <v>569534.43000000005</v>
      </c>
      <c r="DK44" s="28">
        <f>시기외!DK44*$G$3+DK43*(1-$G$3)</f>
        <v>7.0079322229628057E-4</v>
      </c>
      <c r="DL44" s="28">
        <f>외인!DL44</f>
        <v>95457.37</v>
      </c>
      <c r="DM44" s="28">
        <f>시기외!DM44*$G$3+DM43*(1-$G$3)</f>
        <v>-5.5307651688204877E-4</v>
      </c>
      <c r="DN44" s="28">
        <f>외인!DN44</f>
        <v>2074690.07</v>
      </c>
      <c r="DO44" s="28">
        <f>시기외!DO44*$G$3+DO43*(1-$G$3)</f>
        <v>-1.9316751472964466E-3</v>
      </c>
      <c r="DP44" s="28">
        <f>외인!DP44</f>
        <v>77718.75</v>
      </c>
      <c r="DQ44" s="28">
        <f>시기외!DQ44*$G$3+DQ43*(1-$G$3)</f>
        <v>7.0887089998112343E-5</v>
      </c>
      <c r="DR44" s="28">
        <f>외인!DR44</f>
        <v>43873.99</v>
      </c>
      <c r="DS44" s="28">
        <f>시기외!DS44*$G$3+DS43*(1-$G$3)</f>
        <v>1.5343899601511968E-3</v>
      </c>
      <c r="DT44" s="28">
        <f>외인!DT44</f>
        <v>122108.29</v>
      </c>
      <c r="DU44" s="28">
        <f>시기외!DU44*$G$3+DU43*(1-$G$3)</f>
        <v>-1.3339756788497989E-3</v>
      </c>
      <c r="DV44" s="28">
        <f>외인!DV44</f>
        <v>33200.620000000003</v>
      </c>
      <c r="DW44" s="28">
        <f>시기외!DW44*$G$3+DW43*(1-$G$3)</f>
        <v>3.2954487269220943E-4</v>
      </c>
      <c r="DX44" s="28">
        <f>외인!DX44</f>
        <v>108439.25</v>
      </c>
      <c r="DY44" s="28">
        <f>시기외!DY44*$G$3+DY43*(1-$G$3)</f>
        <v>1.6932861877580823E-3</v>
      </c>
      <c r="DZ44" s="28">
        <f>외인!DZ44</f>
        <v>8499.76</v>
      </c>
      <c r="EA44" s="28">
        <f>시기외!EA44*$G$3+EA43*(1-$G$3)</f>
        <v>-5.4688600720558781E-4</v>
      </c>
      <c r="EB44" s="28">
        <f>외인!EB44</f>
        <v>12168.93</v>
      </c>
      <c r="EC44" s="28">
        <f>시기외!EC44*$G$3+EC43*(1-$G$3)</f>
        <v>-1.4183055660245349E-3</v>
      </c>
      <c r="ED44" s="28">
        <f>외인!ED44</f>
        <v>10069.040000000001</v>
      </c>
      <c r="EE44" s="28">
        <f>시기외!EE44*$G$3+EE43*(1-$G$3)</f>
        <v>2.2401743179158805E-4</v>
      </c>
      <c r="EF44" s="28">
        <f>외인!EF44</f>
        <v>236043.6</v>
      </c>
      <c r="EG44" s="28">
        <f>시기외!EG44*$G$3+EG43*(1-$G$3)</f>
        <v>-1.099438452474174E-4</v>
      </c>
      <c r="EH44" s="28">
        <f>외인!EH44</f>
        <v>183524.07</v>
      </c>
      <c r="EI44" s="28">
        <f>시기외!EI44*$G$3+EI43*(1-$G$3)</f>
        <v>-9.2726094520826407E-5</v>
      </c>
      <c r="EJ44" s="28">
        <f>외인!EJ44</f>
        <v>98975.79</v>
      </c>
      <c r="EK44" s="28">
        <f>시기외!EK44*$G$3+EK43*(1-$G$3)</f>
        <v>9.0601554534794999E-4</v>
      </c>
      <c r="EL44" s="28">
        <f>외인!EL44</f>
        <v>30747.360000000001</v>
      </c>
      <c r="EM44" s="28">
        <f>시기외!EM44*$G$3+EM43*(1-$G$3)</f>
        <v>-2.546483450019954E-3</v>
      </c>
      <c r="EN44" s="28">
        <f>외인!EN44</f>
        <v>43873.99</v>
      </c>
      <c r="EO44" s="28">
        <f>시기외!EO44*$G$3+EO43*(1-$G$3)</f>
        <v>1.5343899601511968E-3</v>
      </c>
      <c r="EP44" s="28">
        <f>외인!EP44</f>
        <v>181280.58</v>
      </c>
      <c r="EQ44" s="28">
        <f>시기외!EQ44*$G$3+EQ43*(1-$G$3)</f>
        <v>1.5297215886459683E-3</v>
      </c>
      <c r="ER44" s="28">
        <f>외인!ER44</f>
        <v>13691.53</v>
      </c>
      <c r="ES44" s="28">
        <f>시기외!ES44*$G$3+ES43*(1-$G$3)</f>
        <v>-3.1943516158153187E-3</v>
      </c>
      <c r="ET44" s="28">
        <f>외인!ET44</f>
        <v>127305.81</v>
      </c>
      <c r="EU44" s="28">
        <f>시기외!EU44*$G$3+EU43*(1-$G$3)</f>
        <v>8.4204846544509769E-4</v>
      </c>
      <c r="EV44" s="28">
        <f>외인!EV44</f>
        <v>44069.17</v>
      </c>
      <c r="EW44" s="28">
        <f>시기외!EW44*$G$3+EW43*(1-$G$3)</f>
        <v>-5.5861260544276905E-4</v>
      </c>
      <c r="EX44" s="28">
        <f>외인!EX44</f>
        <v>55475.69</v>
      </c>
      <c r="EY44" s="28">
        <f>시기외!EY44*$G$3+EY43*(1-$G$3)</f>
        <v>1.3946100943207923E-4</v>
      </c>
    </row>
    <row r="45" spans="1:155">
      <c r="A45" s="27">
        <f>외인!A45</f>
        <v>46126</v>
      </c>
      <c r="B45" s="28">
        <f>외인!B45</f>
        <v>4747572.28</v>
      </c>
      <c r="C45" s="28">
        <f>시기외!C45*$G$3+C44*(1-$G$3)</f>
        <v>-6.3930208069546877E-4</v>
      </c>
      <c r="D45" s="28">
        <f>외인!D45</f>
        <v>621365.07999999996</v>
      </c>
      <c r="E45" s="28">
        <f>시기외!E45*$G$3+E44*(1-$G$3)</f>
        <v>-7.6124244730237193E-5</v>
      </c>
      <c r="F45" s="28">
        <f>외인!F45</f>
        <v>2007597.45</v>
      </c>
      <c r="G45" s="28">
        <f>시기외!G45*$G$3+G44*(1-$G$3)</f>
        <v>-1.8580119993837632E-3</v>
      </c>
      <c r="H45" s="28">
        <f>외인!H45</f>
        <v>296406.05</v>
      </c>
      <c r="I45" s="28">
        <f>시기외!I45*$G$3+I44*(1-$G$3)</f>
        <v>1.8345487273044849E-3</v>
      </c>
      <c r="J45" s="28">
        <f>외인!J45</f>
        <v>41886.14</v>
      </c>
      <c r="K45" s="28">
        <f>시기외!K45*$G$3+K44*(1-$G$3)</f>
        <v>2.1453861386650399E-3</v>
      </c>
      <c r="L45" s="28">
        <f>외인!L45</f>
        <v>273358.75</v>
      </c>
      <c r="M45" s="28">
        <f>시기외!M45*$G$3+M44*(1-$G$3)</f>
        <v>1.9308051910893714E-3</v>
      </c>
      <c r="N45" s="28">
        <f>외인!N45</f>
        <v>228582.21</v>
      </c>
      <c r="O45" s="28">
        <f>시기외!O45*$G$3+O44*(1-$G$3)</f>
        <v>-2.190988125184725E-3</v>
      </c>
      <c r="P45" s="28">
        <f>외인!P45</f>
        <v>192691.94</v>
      </c>
      <c r="Q45" s="28">
        <f>시기외!Q45*$G$3+Q44*(1-$G$3)</f>
        <v>3.7944512172414786E-4</v>
      </c>
      <c r="R45" s="28">
        <f>외인!R45</f>
        <v>124753.23</v>
      </c>
      <c r="S45" s="28">
        <f>시기외!S45*$G$3+S44*(1-$G$3)</f>
        <v>-1.2942838246735033E-3</v>
      </c>
      <c r="T45" s="28">
        <f>외인!T45</f>
        <v>8360.48</v>
      </c>
      <c r="U45" s="28">
        <f>시기외!U45*$G$3+U44*(1-$G$3)</f>
        <v>-1.0884488929309329E-3</v>
      </c>
      <c r="V45" s="28">
        <f>외인!V45</f>
        <v>111579.46</v>
      </c>
      <c r="W45" s="28">
        <f>시기외!W45*$G$3+W44*(1-$G$3)</f>
        <v>1.6327108821812943E-3</v>
      </c>
      <c r="X45" s="28">
        <f>외인!X45</f>
        <v>2100811.88</v>
      </c>
      <c r="Y45" s="28">
        <f>시기외!Y45*$G$3+Y44*(1-$G$3)</f>
        <v>-1.6806099138334625E-3</v>
      </c>
      <c r="Z45" s="28">
        <f>외인!Z45</f>
        <v>45447.34</v>
      </c>
      <c r="AA45" s="28">
        <f>시기외!AA45*$G$3+AA44*(1-$G$3)</f>
        <v>-5.1428379664943959E-4</v>
      </c>
      <c r="AB45" s="28">
        <f>외인!AB45</f>
        <v>208983.1</v>
      </c>
      <c r="AC45" s="28">
        <f>시기외!AC45*$G$3+AC44*(1-$G$3)</f>
        <v>6.9645112805301709E-5</v>
      </c>
      <c r="AD45" s="28">
        <f>외인!AD45</f>
        <v>19386.349999999999</v>
      </c>
      <c r="AE45" s="28">
        <f>시기외!AE45*$G$3+AE44*(1-$G$3)</f>
        <v>-2.9006242187407235E-4</v>
      </c>
      <c r="AF45" s="28">
        <f>외인!AF45</f>
        <v>25090.04</v>
      </c>
      <c r="AG45" s="28">
        <f>시기외!AG45*$G$3+AG44*(1-$G$3)</f>
        <v>3.0556757399434904E-4</v>
      </c>
      <c r="AH45" s="28">
        <f>외인!AH45</f>
        <v>188306.85</v>
      </c>
      <c r="AI45" s="28">
        <f>시기외!AI45*$G$3+AI44*(1-$G$3)</f>
        <v>-4.5863502139675328E-4</v>
      </c>
      <c r="AJ45" s="28">
        <f>외인!AJ45</f>
        <v>104927.69</v>
      </c>
      <c r="AK45" s="28">
        <f>시기외!AK45*$G$3+AK44*(1-$G$3)</f>
        <v>-1.7668759371437827E-3</v>
      </c>
      <c r="AL45" s="28">
        <f>외인!AL45</f>
        <v>86195.5</v>
      </c>
      <c r="AM45" s="28">
        <f>시기외!AM45*$G$3+AM44*(1-$G$3)</f>
        <v>1.2431208641605325E-6</v>
      </c>
      <c r="AN45" s="28">
        <f>외인!AN45</f>
        <v>161412.45000000001</v>
      </c>
      <c r="AO45" s="28">
        <f>시기외!AO45*$G$3+AO44*(1-$G$3)</f>
        <v>-3.0260910188426751E-3</v>
      </c>
      <c r="AP45" s="28">
        <f>외인!AP45</f>
        <v>131138.71</v>
      </c>
      <c r="AQ45" s="28">
        <f>시기외!AQ45*$G$3+AQ44*(1-$G$3)</f>
        <v>8.6090599338408259E-4</v>
      </c>
      <c r="AR45" s="28">
        <f>외인!AR45</f>
        <v>23892.02</v>
      </c>
      <c r="AS45" s="28">
        <f>시기외!AS45*$G$3+AS44*(1-$G$3)</f>
        <v>-6.9020821679468148E-4</v>
      </c>
      <c r="AT45" s="28">
        <f>외인!AT45</f>
        <v>78072.100000000006</v>
      </c>
      <c r="AU45" s="28">
        <f>시기외!AU45*$G$3+AU44*(1-$G$3)</f>
        <v>4.6218684006635685E-5</v>
      </c>
      <c r="AV45" s="28">
        <f>외인!AV45</f>
        <v>48728.37</v>
      </c>
      <c r="AW45" s="28">
        <f>시기외!AW45*$G$3+AW44*(1-$G$3)</f>
        <v>8.587690116230607E-4</v>
      </c>
      <c r="AX45" s="28">
        <f>외인!AX45</f>
        <v>69852.23</v>
      </c>
      <c r="AY45" s="28">
        <f>시기외!AY45*$G$3+AY44*(1-$G$3)</f>
        <v>-1.7430191249918105E-3</v>
      </c>
      <c r="AZ45" s="28">
        <f>외인!AZ45</f>
        <v>2250050.7599999998</v>
      </c>
      <c r="BA45" s="28">
        <f>시기외!BA45*$G$3+BA44*(1-$G$3)</f>
        <v>-1.3886152073132674E-3</v>
      </c>
      <c r="BB45" s="28">
        <f>외인!BB45</f>
        <v>102617.52</v>
      </c>
      <c r="BC45" s="28">
        <f>시기외!BC45*$G$3+BC44*(1-$G$3)</f>
        <v>-1.4421966107907739E-4</v>
      </c>
      <c r="BD45" s="28">
        <f>외인!BD45</f>
        <v>38473.660000000003</v>
      </c>
      <c r="BE45" s="28">
        <f>시기외!BE45*$G$3+BE44*(1-$G$3)</f>
        <v>-2.9450153818282292E-3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93651.91</v>
      </c>
      <c r="BI45" s="28">
        <f>시기외!BI45*$G$3+BI44*(1-$G$3)</f>
        <v>1.2501747770882934E-3</v>
      </c>
      <c r="BJ45" s="28">
        <f>외인!BJ45</f>
        <v>119509.02</v>
      </c>
      <c r="BK45" s="28">
        <f>시기외!BK45*$G$3+BK44*(1-$G$3)</f>
        <v>6.4732652315787817E-4</v>
      </c>
      <c r="BL45" s="28">
        <f>외인!BL45</f>
        <v>50710.239999999998</v>
      </c>
      <c r="BM45" s="28">
        <f>시기외!BM45*$G$3+BM44*(1-$G$3)</f>
        <v>-4.028349758922984E-3</v>
      </c>
      <c r="BN45" s="28">
        <f>외인!BN45</f>
        <v>46463.92</v>
      </c>
      <c r="BO45" s="28">
        <f>시기외!BO45*$G$3+BO44*(1-$G$3)</f>
        <v>-2.4346214568929045E-5</v>
      </c>
      <c r="BP45" s="28">
        <f>외인!BP45</f>
        <v>80481.039999999994</v>
      </c>
      <c r="BQ45" s="28">
        <f>시기외!BQ45*$G$3+BQ44*(1-$G$3)</f>
        <v>-1.6072996917580644E-3</v>
      </c>
      <c r="BR45" s="28">
        <f>외인!BR45</f>
        <v>261455.06</v>
      </c>
      <c r="BS45" s="28">
        <f>시기외!BS45*$G$3+BS44*(1-$G$3)</f>
        <v>1.0021644234960918E-3</v>
      </c>
      <c r="BT45" s="28">
        <f>외인!BT45</f>
        <v>2140926.94</v>
      </c>
      <c r="BU45" s="28">
        <f>시기외!BU45*$G$3+BU44*(1-$G$3)</f>
        <v>-1.6314349863454001E-3</v>
      </c>
      <c r="BV45" s="28">
        <f>외인!BV45</f>
        <v>400973.77</v>
      </c>
      <c r="BW45" s="28">
        <f>시기외!BW45*$G$3+BW44*(1-$G$3)</f>
        <v>7.6937084978844015E-4</v>
      </c>
      <c r="BX45" s="28">
        <f>외인!BX45</f>
        <v>74483.53</v>
      </c>
      <c r="BY45" s="28">
        <f>시기외!BY45*$G$3+BY44*(1-$G$3)</f>
        <v>-2.0549578526932625E-4</v>
      </c>
      <c r="BZ45" s="28">
        <f>외인!BZ45</f>
        <v>247607.96</v>
      </c>
      <c r="CA45" s="28">
        <f>시기외!CA45*$G$3+CA44*(1-$G$3)</f>
        <v>-1.9935221072975616E-3</v>
      </c>
      <c r="CB45" s="28">
        <f>외인!CB45</f>
        <v>12377.37</v>
      </c>
      <c r="CC45" s="28">
        <f>시기외!CC45*$G$3+CC44*(1-$G$3)</f>
        <v>-2.1329030000404184E-3</v>
      </c>
      <c r="CD45" s="28">
        <f>외인!CD45</f>
        <v>28328.76</v>
      </c>
      <c r="CE45" s="28">
        <f>시기외!CE45*$G$3+CE44*(1-$G$3)</f>
        <v>-2.9231077830080268E-3</v>
      </c>
      <c r="CF45" s="28">
        <f>외인!CF45</f>
        <v>24946.87</v>
      </c>
      <c r="CG45" s="28">
        <f>시기외!CG45*$G$3+CG44*(1-$G$3)</f>
        <v>1.7434114111090509E-3</v>
      </c>
      <c r="CH45" s="28">
        <f>외인!CH45</f>
        <v>68442.03</v>
      </c>
      <c r="CI45" s="28">
        <f>시기외!CI45*$G$3+CI44*(1-$G$3)</f>
        <v>5.6938144060557621E-4</v>
      </c>
      <c r="CJ45" s="28">
        <f>외인!CJ45</f>
        <v>366991.21</v>
      </c>
      <c r="CK45" s="28">
        <f>시기외!CK45*$G$3+CK44*(1-$G$3)</f>
        <v>-1.8389036493423439E-4</v>
      </c>
      <c r="CL45" s="28">
        <f>외인!CL45</f>
        <v>238326.04</v>
      </c>
      <c r="CM45" s="28">
        <f>시기외!CM45*$G$3+CM44*(1-$G$3)</f>
        <v>5.408520613551768E-5</v>
      </c>
      <c r="CN45" s="28">
        <f>외인!CN45</f>
        <v>127528.86</v>
      </c>
      <c r="CO45" s="28">
        <f>시기외!CO45*$G$3+CO44*(1-$G$3)</f>
        <v>-2.8274556037632877E-4</v>
      </c>
      <c r="CP45" s="28">
        <f>외인!CP45</f>
        <v>103203.71</v>
      </c>
      <c r="CQ45" s="28">
        <f>시기외!CQ45*$G$3+CQ44*(1-$G$3)</f>
        <v>-1.3684557682591786E-4</v>
      </c>
      <c r="CR45" s="28">
        <f>외인!CR45</f>
        <v>158572.51999999999</v>
      </c>
      <c r="CS45" s="28">
        <f>시기외!CS45*$G$3+CS44*(1-$G$3)</f>
        <v>-9.2959244087459771E-4</v>
      </c>
      <c r="CT45" s="28">
        <f>외인!CT45</f>
        <v>131362.42000000001</v>
      </c>
      <c r="CU45" s="28">
        <f>시기외!CU45*$G$3+CU44*(1-$G$3)</f>
        <v>2.0299981482952501E-3</v>
      </c>
      <c r="CV45" s="28">
        <f>외인!CV45</f>
        <v>2140926.94</v>
      </c>
      <c r="CW45" s="28">
        <f>시기외!CW45*$G$3+CW44*(1-$G$3)</f>
        <v>-1.6314349863454001E-3</v>
      </c>
      <c r="CX45" s="28">
        <f>외인!CX45</f>
        <v>211126.34</v>
      </c>
      <c r="CY45" s="28">
        <f>시기외!CY45*$G$3+CY44*(1-$G$3)</f>
        <v>2.1263297623742806E-3</v>
      </c>
      <c r="CZ45" s="28">
        <f>외인!CZ45</f>
        <v>18136.490000000002</v>
      </c>
      <c r="DA45" s="28">
        <f>시기외!DA45*$G$3+DA44*(1-$G$3)</f>
        <v>3.7666231997825623E-4</v>
      </c>
      <c r="DB45" s="28">
        <f>외인!DB45</f>
        <v>38473.660000000003</v>
      </c>
      <c r="DC45" s="28">
        <f>시기외!DC45*$G$3+DC44*(1-$G$3)</f>
        <v>-2.9450153818282292E-3</v>
      </c>
      <c r="DD45" s="28">
        <f>외인!DD45</f>
        <v>8360.48</v>
      </c>
      <c r="DE45" s="28">
        <f>시기외!DE45*$G$3+DE44*(1-$G$3)</f>
        <v>-1.0884488929309329E-3</v>
      </c>
      <c r="DF45" s="28">
        <f>외인!DF45</f>
        <v>56122.78</v>
      </c>
      <c r="DG45" s="28">
        <f>시기외!DG45*$G$3+DG44*(1-$G$3)</f>
        <v>-7.2765434700340935E-5</v>
      </c>
      <c r="DH45" s="28">
        <f>외인!DH45</f>
        <v>20102.310000000001</v>
      </c>
      <c r="DI45" s="28">
        <f>시기외!DI45*$G$3+DI44*(1-$G$3)</f>
        <v>-3.6491727836504193E-3</v>
      </c>
      <c r="DJ45" s="28">
        <f>외인!DJ45</f>
        <v>577686.31000000006</v>
      </c>
      <c r="DK45" s="28">
        <f>시기외!DK45*$G$3+DK44*(1-$G$3)</f>
        <v>6.3937982680354938E-4</v>
      </c>
      <c r="DL45" s="28">
        <f>외인!DL45</f>
        <v>101827.53</v>
      </c>
      <c r="DM45" s="28">
        <f>시기외!DM45*$G$3+DM44*(1-$G$3)</f>
        <v>-3.9282121896139558E-4</v>
      </c>
      <c r="DN45" s="28">
        <f>외인!DN45</f>
        <v>2140926.94</v>
      </c>
      <c r="DO45" s="28">
        <f>시기외!DO45*$G$3+DO44*(1-$G$3)</f>
        <v>-1.6314349863454001E-3</v>
      </c>
      <c r="DP45" s="28">
        <f>외인!DP45</f>
        <v>78428.960000000006</v>
      </c>
      <c r="DQ45" s="28">
        <f>시기외!DQ45*$G$3+DQ44*(1-$G$3)</f>
        <v>-9.4074273806862282E-5</v>
      </c>
      <c r="DR45" s="28">
        <f>외인!DR45</f>
        <v>43183.92</v>
      </c>
      <c r="DS45" s="28">
        <f>시기외!DS45*$G$3+DS44*(1-$G$3)</f>
        <v>1.6851131180646867E-3</v>
      </c>
      <c r="DT45" s="28">
        <f>외인!DT45</f>
        <v>124753.23</v>
      </c>
      <c r="DU45" s="28">
        <f>시기외!DU45*$G$3+DU44*(1-$G$3)</f>
        <v>-1.2942838246735033E-3</v>
      </c>
      <c r="DV45" s="28">
        <f>외인!DV45</f>
        <v>33542.21</v>
      </c>
      <c r="DW45" s="28">
        <f>시기외!DW45*$G$3+DW44*(1-$G$3)</f>
        <v>3.8085962279747954E-4</v>
      </c>
      <c r="DX45" s="28">
        <f>외인!DX45</f>
        <v>111579.46</v>
      </c>
      <c r="DY45" s="28">
        <f>시기외!DY45*$G$3+DY44*(1-$G$3)</f>
        <v>1.6327108821812943E-3</v>
      </c>
      <c r="DZ45" s="28">
        <f>외인!DZ45</f>
        <v>8810.31</v>
      </c>
      <c r="EA45" s="28">
        <f>시기외!EA45*$G$3+EA44*(1-$G$3)</f>
        <v>-4.316318522511591E-4</v>
      </c>
      <c r="EB45" s="28">
        <f>외인!EB45</f>
        <v>12352.32</v>
      </c>
      <c r="EC45" s="28">
        <f>시기외!EC45*$G$3+EC44*(1-$G$3)</f>
        <v>-1.3588813462449417E-3</v>
      </c>
      <c r="ED45" s="28">
        <f>외인!ED45</f>
        <v>10400.040000000001</v>
      </c>
      <c r="EE45" s="28">
        <f>시기외!EE45*$G$3+EE44*(1-$G$3)</f>
        <v>3.6817791542413111E-4</v>
      </c>
      <c r="EF45" s="28">
        <f>외인!EF45</f>
        <v>236567.12</v>
      </c>
      <c r="EG45" s="28">
        <f>시기외!EG45*$G$3+EG44*(1-$G$3)</f>
        <v>-1.655167981576051E-4</v>
      </c>
      <c r="EH45" s="28">
        <f>외인!EH45</f>
        <v>194004.03</v>
      </c>
      <c r="EI45" s="28">
        <f>시기외!EI45*$G$3+EI44*(1-$G$3)</f>
        <v>5.7533951727888779E-5</v>
      </c>
      <c r="EJ45" s="28">
        <f>외인!EJ45</f>
        <v>98700.479999999996</v>
      </c>
      <c r="EK45" s="28">
        <f>시기외!EK45*$G$3+EK44*(1-$G$3)</f>
        <v>9.2752156165453554E-4</v>
      </c>
      <c r="EL45" s="28">
        <f>외인!EL45</f>
        <v>30823.3</v>
      </c>
      <c r="EM45" s="28">
        <f>시기외!EM45*$G$3+EM44*(1-$G$3)</f>
        <v>-2.646958131030267E-3</v>
      </c>
      <c r="EN45" s="28">
        <f>외인!EN45</f>
        <v>43183.92</v>
      </c>
      <c r="EO45" s="28">
        <f>시기외!EO45*$G$3+EO44*(1-$G$3)</f>
        <v>1.6851131180646867E-3</v>
      </c>
      <c r="EP45" s="28">
        <f>외인!EP45</f>
        <v>182142.35</v>
      </c>
      <c r="EQ45" s="28">
        <f>시기외!EQ45*$G$3+EQ44*(1-$G$3)</f>
        <v>1.4442869516399003E-3</v>
      </c>
      <c r="ER45" s="28">
        <f>외인!ER45</f>
        <v>14250.66</v>
      </c>
      <c r="ES45" s="28">
        <f>시기외!ES45*$G$3+ES44*(1-$G$3)</f>
        <v>-3.7506267284407209E-3</v>
      </c>
      <c r="ET45" s="28">
        <f>외인!ET45</f>
        <v>131138.71</v>
      </c>
      <c r="EU45" s="28">
        <f>시기외!EU45*$G$3+EU44*(1-$G$3)</f>
        <v>8.6090599338408259E-4</v>
      </c>
      <c r="EV45" s="28">
        <f>외인!EV45</f>
        <v>45447.34</v>
      </c>
      <c r="EW45" s="28">
        <f>시기외!EW45*$G$3+EW44*(1-$G$3)</f>
        <v>-5.1428379664943959E-4</v>
      </c>
      <c r="EX45" s="28">
        <f>외인!EX45</f>
        <v>57756.37</v>
      </c>
      <c r="EY45" s="28">
        <f>시기외!EY45*$G$3+EY44*(1-$G$3)</f>
        <v>1.7056899494749105E-4</v>
      </c>
    </row>
    <row r="46" spans="1:155">
      <c r="A46" s="27">
        <f>외인!A46</f>
        <v>46127</v>
      </c>
      <c r="B46" s="28">
        <f>외인!B46</f>
        <v>4845669.8099999996</v>
      </c>
      <c r="C46" s="28">
        <f>시기외!C46*$G$3+C45*(1-$G$3)</f>
        <v>-5.6619325204332338E-4</v>
      </c>
      <c r="D46" s="28">
        <f>외인!D46</f>
        <v>638902.21</v>
      </c>
      <c r="E46" s="28">
        <f>시기외!E46*$G$3+E45*(1-$G$3)</f>
        <v>-1.6563009464591849E-4</v>
      </c>
      <c r="F46" s="28">
        <f>외인!F46</f>
        <v>2048700.47</v>
      </c>
      <c r="G46" s="28">
        <f>시기외!G46*$G$3+G45*(1-$G$3)</f>
        <v>-1.7387526569750224E-3</v>
      </c>
      <c r="H46" s="28">
        <f>외인!H46</f>
        <v>301782.89</v>
      </c>
      <c r="I46" s="28">
        <f>시기외!I46*$G$3+I45*(1-$G$3)</f>
        <v>1.6513374429537289E-3</v>
      </c>
      <c r="J46" s="28">
        <f>외인!J46</f>
        <v>43191.55</v>
      </c>
      <c r="K46" s="28">
        <f>시기외!K46*$G$3+K45*(1-$G$3)</f>
        <v>2.4252204483725536E-3</v>
      </c>
      <c r="L46" s="28">
        <f>외인!L46</f>
        <v>278031.65000000002</v>
      </c>
      <c r="M46" s="28">
        <f>시기외!M46*$G$3+M45*(1-$G$3)</f>
        <v>1.7574689558463045E-3</v>
      </c>
      <c r="N46" s="28">
        <f>외인!N46</f>
        <v>233951.99</v>
      </c>
      <c r="O46" s="28">
        <f>시기외!O46*$G$3+O45*(1-$G$3)</f>
        <v>-2.1748955445838819E-3</v>
      </c>
      <c r="P46" s="28">
        <f>외인!P46</f>
        <v>201529.87</v>
      </c>
      <c r="Q46" s="28">
        <f>시기외!Q46*$G$3+Q45*(1-$G$3)</f>
        <v>3.7305712425142999E-4</v>
      </c>
      <c r="R46" s="28">
        <f>외인!R46</f>
        <v>131102.15</v>
      </c>
      <c r="S46" s="28">
        <f>시기외!S46*$G$3+S45*(1-$G$3)</f>
        <v>-1.2192993820927911E-3</v>
      </c>
      <c r="T46" s="28">
        <f>외인!T46</f>
        <v>8380.08</v>
      </c>
      <c r="U46" s="28">
        <f>시기외!U46*$G$3+U45*(1-$G$3)</f>
        <v>-1.039379364038672E-3</v>
      </c>
      <c r="V46" s="28">
        <f>외인!V46</f>
        <v>113803.6</v>
      </c>
      <c r="W46" s="28">
        <f>시기외!W46*$G$3+W45*(1-$G$3)</f>
        <v>1.5107864854972297E-3</v>
      </c>
      <c r="X46" s="28">
        <f>외인!X46</f>
        <v>2153420.9900000002</v>
      </c>
      <c r="Y46" s="28">
        <f>시기외!Y46*$G$3+Y45*(1-$G$3)</f>
        <v>-1.5360103420970035E-3</v>
      </c>
      <c r="Z46" s="28">
        <f>외인!Z46</f>
        <v>44843.34</v>
      </c>
      <c r="AA46" s="28">
        <f>시기외!AA46*$G$3+AA45*(1-$G$3)</f>
        <v>-4.9060927379384418E-4</v>
      </c>
      <c r="AB46" s="28">
        <f>외인!AB46</f>
        <v>211161.53</v>
      </c>
      <c r="AC46" s="28">
        <f>시기외!AC46*$G$3+AC45*(1-$G$3)</f>
        <v>9.9358588874409108E-5</v>
      </c>
      <c r="AD46" s="28">
        <f>외인!AD46</f>
        <v>19628.52</v>
      </c>
      <c r="AE46" s="28">
        <f>시기외!AE46*$G$3+AE45*(1-$G$3)</f>
        <v>-3.4835441117594436E-4</v>
      </c>
      <c r="AF46" s="28">
        <f>외인!AF46</f>
        <v>25254.05</v>
      </c>
      <c r="AG46" s="28">
        <f>시기외!AG46*$G$3+AG45*(1-$G$3)</f>
        <v>2.8457550637209824E-4</v>
      </c>
      <c r="AH46" s="28">
        <f>외인!AH46</f>
        <v>189199.83</v>
      </c>
      <c r="AI46" s="28">
        <f>시기외!AI46*$G$3+AI45*(1-$G$3)</f>
        <v>-5.0832825057444059E-4</v>
      </c>
      <c r="AJ46" s="28">
        <f>외인!AJ46</f>
        <v>107843.99</v>
      </c>
      <c r="AK46" s="28">
        <f>시기외!AK46*$G$3+AK45*(1-$G$3)</f>
        <v>-1.7166614588400536E-3</v>
      </c>
      <c r="AL46" s="28">
        <f>외인!AL46</f>
        <v>87324.76</v>
      </c>
      <c r="AM46" s="28">
        <f>시기외!AM46*$G$3+AM45*(1-$G$3)</f>
        <v>1.5113392377401521E-5</v>
      </c>
      <c r="AN46" s="28">
        <f>외인!AN46</f>
        <v>165707.67000000001</v>
      </c>
      <c r="AO46" s="28">
        <f>시기외!AO46*$G$3+AO45*(1-$G$3)</f>
        <v>-3.0116584219955817E-3</v>
      </c>
      <c r="AP46" s="28">
        <f>외인!AP46</f>
        <v>134598.1</v>
      </c>
      <c r="AQ46" s="28">
        <f>시기외!AQ46*$G$3+AQ45*(1-$G$3)</f>
        <v>8.3562562387795309E-4</v>
      </c>
      <c r="AR46" s="28">
        <f>외인!AR46</f>
        <v>24146.42</v>
      </c>
      <c r="AS46" s="28">
        <f>시기외!AS46*$G$3+AS45*(1-$G$3)</f>
        <v>-6.1116557398783447E-4</v>
      </c>
      <c r="AT46" s="28">
        <f>외인!AT46</f>
        <v>78928.27</v>
      </c>
      <c r="AU46" s="28">
        <f>시기외!AU46*$G$3+AU45*(1-$G$3)</f>
        <v>1.5213955436209055E-4</v>
      </c>
      <c r="AV46" s="28">
        <f>외인!AV46</f>
        <v>49362.03</v>
      </c>
      <c r="AW46" s="28">
        <f>시기외!AW46*$G$3+AW45*(1-$G$3)</f>
        <v>8.6011870442704186E-4</v>
      </c>
      <c r="AX46" s="28">
        <f>외인!AX46</f>
        <v>73160.27</v>
      </c>
      <c r="AY46" s="28">
        <f>시기외!AY46*$G$3+AY45*(1-$G$3)</f>
        <v>-1.9373264189495984E-3</v>
      </c>
      <c r="AZ46" s="28">
        <f>외인!AZ46</f>
        <v>2308751.7200000002</v>
      </c>
      <c r="BA46" s="28">
        <f>시기외!BA46*$G$3+BA45*(1-$G$3)</f>
        <v>-1.2536348511301863E-3</v>
      </c>
      <c r="BB46" s="28">
        <f>외인!BB46</f>
        <v>104443.36</v>
      </c>
      <c r="BC46" s="28">
        <f>시기외!BC46*$G$3+BC45*(1-$G$3)</f>
        <v>-1.1778478661969998E-4</v>
      </c>
      <c r="BD46" s="28">
        <f>외인!BD46</f>
        <v>38739.35</v>
      </c>
      <c r="BE46" s="28">
        <f>시기외!BE46*$G$3+BE45*(1-$G$3)</f>
        <v>-2.8515359617361838E-3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94237.17</v>
      </c>
      <c r="BI46" s="28">
        <f>시기외!BI46*$G$3+BI45*(1-$G$3)</f>
        <v>1.1819914642372204E-3</v>
      </c>
      <c r="BJ46" s="28">
        <f>외인!BJ46</f>
        <v>123199.51</v>
      </c>
      <c r="BK46" s="28">
        <f>시기외!BK46*$G$3+BK45*(1-$G$3)</f>
        <v>5.6367400763091544E-4</v>
      </c>
      <c r="BL46" s="28">
        <f>외인!BL46</f>
        <v>50791.24</v>
      </c>
      <c r="BM46" s="28">
        <f>시기외!BM46*$G$3+BM45*(1-$G$3)</f>
        <v>-3.6903286831256334E-3</v>
      </c>
      <c r="BN46" s="28">
        <f>외인!BN46</f>
        <v>47043.91</v>
      </c>
      <c r="BO46" s="28">
        <f>시기외!BO46*$G$3+BO45*(1-$G$3)</f>
        <v>9.8619226358124355E-6</v>
      </c>
      <c r="BP46" s="28">
        <f>외인!BP46</f>
        <v>83857.899999999994</v>
      </c>
      <c r="BQ46" s="28">
        <f>시기외!BQ46*$G$3+BQ45*(1-$G$3)</f>
        <v>-1.7648989454678312E-3</v>
      </c>
      <c r="BR46" s="28">
        <f>외인!BR46</f>
        <v>268680.3</v>
      </c>
      <c r="BS46" s="28">
        <f>시기외!BS46*$G$3+BS45*(1-$G$3)</f>
        <v>1.0218486085447505E-3</v>
      </c>
      <c r="BT46" s="28">
        <f>외인!BT46</f>
        <v>2194185.87</v>
      </c>
      <c r="BU46" s="28">
        <f>시기외!BU46*$G$3+BU45*(1-$G$3)</f>
        <v>-1.4846419394787323E-3</v>
      </c>
      <c r="BV46" s="28">
        <f>외인!BV46</f>
        <v>404429.11</v>
      </c>
      <c r="BW46" s="28">
        <f>시기외!BW46*$G$3+BW45*(1-$G$3)</f>
        <v>7.3422923021293485E-4</v>
      </c>
      <c r="BX46" s="28">
        <f>외인!BX46</f>
        <v>74987.11</v>
      </c>
      <c r="BY46" s="28">
        <f>시기외!BY46*$G$3+BY45*(1-$G$3)</f>
        <v>-2.6961590656155273E-4</v>
      </c>
      <c r="BZ46" s="28">
        <f>외인!BZ46</f>
        <v>253032.43</v>
      </c>
      <c r="CA46" s="28">
        <f>시기외!CA46*$G$3+CA45*(1-$G$3)</f>
        <v>-1.9783767076967562E-3</v>
      </c>
      <c r="CB46" s="28">
        <f>외인!CB46</f>
        <v>12518.05</v>
      </c>
      <c r="CC46" s="28">
        <f>시기외!CC46*$G$3+CC45*(1-$G$3)</f>
        <v>-2.0616589940167847E-3</v>
      </c>
      <c r="CD46" s="28">
        <f>외인!CD46</f>
        <v>28954.87</v>
      </c>
      <c r="CE46" s="28">
        <f>시기외!CE46*$G$3+CE45*(1-$G$3)</f>
        <v>-2.9620235013809813E-3</v>
      </c>
      <c r="CF46" s="28">
        <f>외인!CF46</f>
        <v>25188.21</v>
      </c>
      <c r="CG46" s="28">
        <f>시기외!CG46*$G$3+CG45*(1-$G$3)</f>
        <v>1.9079110285170273E-3</v>
      </c>
      <c r="CH46" s="28">
        <f>외인!CH46</f>
        <v>69341.47</v>
      </c>
      <c r="CI46" s="28">
        <f>시기외!CI46*$G$3+CI45*(1-$G$3)</f>
        <v>5.9869237464205312E-4</v>
      </c>
      <c r="CJ46" s="28">
        <f>외인!CJ46</f>
        <v>382289.97</v>
      </c>
      <c r="CK46" s="28">
        <f>시기외!CK46*$G$3+CK45*(1-$G$3)</f>
        <v>-1.8821528787088345E-4</v>
      </c>
      <c r="CL46" s="28">
        <f>외인!CL46</f>
        <v>240494.74</v>
      </c>
      <c r="CM46" s="28">
        <f>시기외!CM46*$G$3+CM45*(1-$G$3)</f>
        <v>9.9113616046961448E-5</v>
      </c>
      <c r="CN46" s="28">
        <f>외인!CN46</f>
        <v>125567.9</v>
      </c>
      <c r="CO46" s="28">
        <f>시기외!CO46*$G$3+CO45*(1-$G$3)</f>
        <v>-2.8890202513996791E-4</v>
      </c>
      <c r="CP46" s="28">
        <f>외인!CP46</f>
        <v>105018.37</v>
      </c>
      <c r="CQ46" s="28">
        <f>시기외!CQ46*$G$3+CQ45*(1-$G$3)</f>
        <v>-1.1096559000924269E-4</v>
      </c>
      <c r="CR46" s="28">
        <f>외인!CR46</f>
        <v>165039.82</v>
      </c>
      <c r="CS46" s="28">
        <f>시기외!CS46*$G$3+CS45*(1-$G$3)</f>
        <v>-8.6304968095367578E-4</v>
      </c>
      <c r="CT46" s="28">
        <f>외인!CT46</f>
        <v>135952.23000000001</v>
      </c>
      <c r="CU46" s="28">
        <f>시기외!CU46*$G$3+CU45*(1-$G$3)</f>
        <v>1.9125370779174771E-3</v>
      </c>
      <c r="CV46" s="28">
        <f>외인!CV46</f>
        <v>2194185.87</v>
      </c>
      <c r="CW46" s="28">
        <f>시기외!CW46*$G$3+CW45*(1-$G$3)</f>
        <v>-1.4846419394787323E-3</v>
      </c>
      <c r="CX46" s="28">
        <f>외인!CX46</f>
        <v>214420.55</v>
      </c>
      <c r="CY46" s="28">
        <f>시기외!CY46*$G$3+CY45*(1-$G$3)</f>
        <v>1.9394457964934668E-3</v>
      </c>
      <c r="CZ46" s="28">
        <f>외인!CZ46</f>
        <v>18691.080000000002</v>
      </c>
      <c r="DA46" s="28">
        <f>시기외!DA46*$G$3+DA45*(1-$G$3)</f>
        <v>6.6794713265975331E-4</v>
      </c>
      <c r="DB46" s="28">
        <f>외인!DB46</f>
        <v>38739.35</v>
      </c>
      <c r="DC46" s="28">
        <f>시기외!DC46*$G$3+DC45*(1-$G$3)</f>
        <v>-2.8515359617361838E-3</v>
      </c>
      <c r="DD46" s="28">
        <f>외인!DD46</f>
        <v>8380.08</v>
      </c>
      <c r="DE46" s="28">
        <f>시기외!DE46*$G$3+DE45*(1-$G$3)</f>
        <v>-1.039379364038672E-3</v>
      </c>
      <c r="DF46" s="28">
        <f>외인!DF46</f>
        <v>56409.72</v>
      </c>
      <c r="DG46" s="28">
        <f>시기외!DG46*$G$3+DG45*(1-$G$3)</f>
        <v>-1.3523867408096079E-4</v>
      </c>
      <c r="DH46" s="28">
        <f>외인!DH46</f>
        <v>20693.169999999998</v>
      </c>
      <c r="DI46" s="28">
        <f>시기외!DI46*$G$3+DI45*(1-$G$3)</f>
        <v>-3.7287017877669811E-3</v>
      </c>
      <c r="DJ46" s="28">
        <f>외인!DJ46</f>
        <v>587673</v>
      </c>
      <c r="DK46" s="28">
        <f>시기외!DK46*$G$3+DK45*(1-$G$3)</f>
        <v>5.6708763798714074E-4</v>
      </c>
      <c r="DL46" s="28">
        <f>외인!DL46</f>
        <v>99958.19</v>
      </c>
      <c r="DM46" s="28">
        <f>시기외!DM46*$G$3+DM45*(1-$G$3)</f>
        <v>-4.0213941264560105E-4</v>
      </c>
      <c r="DN46" s="28">
        <f>외인!DN46</f>
        <v>2194185.87</v>
      </c>
      <c r="DO46" s="28">
        <f>시기외!DO46*$G$3+DO45*(1-$G$3)</f>
        <v>-1.4846419394787323E-3</v>
      </c>
      <c r="DP46" s="28">
        <f>외인!DP46</f>
        <v>82387.08</v>
      </c>
      <c r="DQ46" s="28">
        <f>시기외!DQ46*$G$3+DQ45*(1-$G$3)</f>
        <v>-1.4403670613819935E-4</v>
      </c>
      <c r="DR46" s="28">
        <f>외인!DR46</f>
        <v>44616.32</v>
      </c>
      <c r="DS46" s="28">
        <f>시기외!DS46*$G$3+DS45*(1-$G$3)</f>
        <v>1.9181725869669283E-3</v>
      </c>
      <c r="DT46" s="28">
        <f>외인!DT46</f>
        <v>131102.15</v>
      </c>
      <c r="DU46" s="28">
        <f>시기외!DU46*$G$3+DU45*(1-$G$3)</f>
        <v>-1.2192993820927911E-3</v>
      </c>
      <c r="DV46" s="28">
        <f>외인!DV46</f>
        <v>33665.480000000003</v>
      </c>
      <c r="DW46" s="28">
        <f>시기외!DW46*$G$3+DW45*(1-$G$3)</f>
        <v>4.216711338784728E-4</v>
      </c>
      <c r="DX46" s="28">
        <f>외인!DX46</f>
        <v>113803.6</v>
      </c>
      <c r="DY46" s="28">
        <f>시기외!DY46*$G$3+DY45*(1-$G$3)</f>
        <v>1.5107864854972297E-3</v>
      </c>
      <c r="DZ46" s="28">
        <f>외인!DZ46</f>
        <v>8886.76</v>
      </c>
      <c r="EA46" s="28">
        <f>시기외!EA46*$G$3+EA45*(1-$G$3)</f>
        <v>-4.1707996141237397E-4</v>
      </c>
      <c r="EB46" s="28">
        <f>외인!EB46</f>
        <v>12530.1</v>
      </c>
      <c r="EC46" s="28">
        <f>시기외!EC46*$G$3+EC45*(1-$G$3)</f>
        <v>-1.3621509890541905E-3</v>
      </c>
      <c r="ED46" s="28">
        <f>외인!ED46</f>
        <v>10511.03</v>
      </c>
      <c r="EE46" s="28">
        <f>시기외!EE46*$G$3+EE45*(1-$G$3)</f>
        <v>3.529563101949681E-4</v>
      </c>
      <c r="EF46" s="28">
        <f>외인!EF46</f>
        <v>246201.65</v>
      </c>
      <c r="EG46" s="28">
        <f>시기외!EG46*$G$3+EG45*(1-$G$3)</f>
        <v>-1.5655981970214155E-4</v>
      </c>
      <c r="EH46" s="28">
        <f>외인!EH46</f>
        <v>199614.06</v>
      </c>
      <c r="EI46" s="28">
        <f>시기외!EI46*$G$3+EI45*(1-$G$3)</f>
        <v>1.5923220414474504E-4</v>
      </c>
      <c r="EJ46" s="28">
        <f>외인!EJ46</f>
        <v>100988.52</v>
      </c>
      <c r="EK46" s="28">
        <f>시기외!EK46*$G$3+EK45*(1-$G$3)</f>
        <v>1.0085289138656579E-3</v>
      </c>
      <c r="EL46" s="28">
        <f>외인!EL46</f>
        <v>31454.240000000002</v>
      </c>
      <c r="EM46" s="28">
        <f>시기외!EM46*$G$3+EM45*(1-$G$3)</f>
        <v>-2.6943213356626391E-3</v>
      </c>
      <c r="EN46" s="28">
        <f>외인!EN46</f>
        <v>44616.32</v>
      </c>
      <c r="EO46" s="28">
        <f>시기외!EO46*$G$3+EO45*(1-$G$3)</f>
        <v>1.9181725869669283E-3</v>
      </c>
      <c r="EP46" s="28">
        <f>외인!EP46</f>
        <v>179824.46</v>
      </c>
      <c r="EQ46" s="28">
        <f>시기외!EQ46*$G$3+EQ45*(1-$G$3)</f>
        <v>1.2818947884760997E-3</v>
      </c>
      <c r="ER46" s="28">
        <f>외인!ER46</f>
        <v>14299.51</v>
      </c>
      <c r="ES46" s="28">
        <f>시기외!ES46*$G$3+ES45*(1-$G$3)</f>
        <v>-4.5524043992497699E-3</v>
      </c>
      <c r="ET46" s="28">
        <f>외인!ET46</f>
        <v>134598.1</v>
      </c>
      <c r="EU46" s="28">
        <f>시기외!EU46*$G$3+EU45*(1-$G$3)</f>
        <v>8.3562562387795309E-4</v>
      </c>
      <c r="EV46" s="28">
        <f>외인!EV46</f>
        <v>44843.34</v>
      </c>
      <c r="EW46" s="28">
        <f>시기외!EW46*$G$3+EW45*(1-$G$3)</f>
        <v>-4.9060927379384418E-4</v>
      </c>
      <c r="EX46" s="28">
        <f>외인!EX46</f>
        <v>60175.02</v>
      </c>
      <c r="EY46" s="28">
        <f>시기외!EY46*$G$3+EY45*(1-$G$3)</f>
        <v>1.9615609480640606E-4</v>
      </c>
    </row>
    <row r="47" spans="1:155">
      <c r="A47" s="27">
        <f>외인!A47</f>
        <v>46128</v>
      </c>
      <c r="B47" s="28">
        <f>외인!B47</f>
        <v>4951999.74</v>
      </c>
      <c r="C47" s="28">
        <f>시기외!C47*$G$3+C46*(1-$G$3)</f>
        <v>-4.6577727063112353E-4</v>
      </c>
      <c r="D47" s="28">
        <f>외인!D47</f>
        <v>645038.38</v>
      </c>
      <c r="E47" s="28">
        <f>시기외!E47*$G$3+E46*(1-$G$3)</f>
        <v>-1.7610230895564571E-4</v>
      </c>
      <c r="F47" s="28">
        <f>외인!F47</f>
        <v>2100350</v>
      </c>
      <c r="G47" s="28">
        <f>시기외!G47*$G$3+G46*(1-$G$3)</f>
        <v>-1.5728632278559783E-3</v>
      </c>
      <c r="H47" s="28">
        <f>외인!H47</f>
        <v>307718.38</v>
      </c>
      <c r="I47" s="28">
        <f>시기외!I47*$G$3+I46*(1-$G$3)</f>
        <v>1.4946701723006885E-3</v>
      </c>
      <c r="J47" s="28">
        <f>외인!J47</f>
        <v>43724.37</v>
      </c>
      <c r="K47" s="28">
        <f>시기외!K47*$G$3+K46*(1-$G$3)</f>
        <v>2.5981196445972006E-3</v>
      </c>
      <c r="L47" s="28">
        <f>외인!L47</f>
        <v>283493.03999999998</v>
      </c>
      <c r="M47" s="28">
        <f>시기외!M47*$G$3+M46*(1-$G$3)</f>
        <v>1.5960304854675284E-3</v>
      </c>
      <c r="N47" s="28">
        <f>외인!N47</f>
        <v>243300.29</v>
      </c>
      <c r="O47" s="28">
        <f>시기외!O47*$G$3+O46*(1-$G$3)</f>
        <v>-2.0559653254959829E-3</v>
      </c>
      <c r="P47" s="28">
        <f>외인!P47</f>
        <v>203394.69</v>
      </c>
      <c r="Q47" s="28">
        <f>시기외!Q47*$G$3+Q46*(1-$G$3)</f>
        <v>3.7915807447074071E-4</v>
      </c>
      <c r="R47" s="28">
        <f>외인!R47</f>
        <v>135918.12</v>
      </c>
      <c r="S47" s="28">
        <f>시기외!S47*$G$3+S46*(1-$G$3)</f>
        <v>-1.0880085291438552E-3</v>
      </c>
      <c r="T47" s="28">
        <f>외인!T47</f>
        <v>8479.93</v>
      </c>
      <c r="U47" s="28">
        <f>시기외!U47*$G$3+U46*(1-$G$3)</f>
        <v>-9.4587872979171343E-4</v>
      </c>
      <c r="V47" s="28">
        <f>외인!V47</f>
        <v>116205.38</v>
      </c>
      <c r="W47" s="28">
        <f>시기외!W47*$G$3+W46*(1-$G$3)</f>
        <v>1.531648962141745E-3</v>
      </c>
      <c r="X47" s="28">
        <f>외인!X47</f>
        <v>2206696.13</v>
      </c>
      <c r="Y47" s="28">
        <f>시기외!Y47*$G$3+Y46*(1-$G$3)</f>
        <v>-1.3579832435277909E-3</v>
      </c>
      <c r="Z47" s="28">
        <f>외인!Z47</f>
        <v>45511.4</v>
      </c>
      <c r="AA47" s="28">
        <f>시기외!AA47*$G$3+AA46*(1-$G$3)</f>
        <v>-4.3615272671896206E-4</v>
      </c>
      <c r="AB47" s="28">
        <f>외인!AB47</f>
        <v>213952.83</v>
      </c>
      <c r="AC47" s="28">
        <f>시기외!AC47*$G$3+AC46*(1-$G$3)</f>
        <v>1.3947887171311592E-4</v>
      </c>
      <c r="AD47" s="28">
        <f>외인!AD47</f>
        <v>20033.98</v>
      </c>
      <c r="AE47" s="28">
        <f>시기외!AE47*$G$3+AE46*(1-$G$3)</f>
        <v>-3.2436211739267237E-4</v>
      </c>
      <c r="AF47" s="28">
        <f>외인!AF47</f>
        <v>25522.26</v>
      </c>
      <c r="AG47" s="28">
        <f>시기외!AG47*$G$3+AG46*(1-$G$3)</f>
        <v>2.6642719463905115E-4</v>
      </c>
      <c r="AH47" s="28">
        <f>외인!AH47</f>
        <v>194183.61</v>
      </c>
      <c r="AI47" s="28">
        <f>시기외!AI47*$G$3+AI46*(1-$G$3)</f>
        <v>-4.5277219634555542E-4</v>
      </c>
      <c r="AJ47" s="28">
        <f>외인!AJ47</f>
        <v>111520.23</v>
      </c>
      <c r="AK47" s="28">
        <f>시기외!AK47*$G$3+AK46*(1-$G$3)</f>
        <v>-1.5914010227194282E-3</v>
      </c>
      <c r="AL47" s="28">
        <f>외인!AL47</f>
        <v>89264.02</v>
      </c>
      <c r="AM47" s="28">
        <f>시기외!AM47*$G$3+AM46*(1-$G$3)</f>
        <v>1.5147347280533604E-5</v>
      </c>
      <c r="AN47" s="28">
        <f>외인!AN47</f>
        <v>173589.72</v>
      </c>
      <c r="AO47" s="28">
        <f>시기외!AO47*$G$3+AO46*(1-$G$3)</f>
        <v>-2.8338347231635377E-3</v>
      </c>
      <c r="AP47" s="28">
        <f>외인!AP47</f>
        <v>136398.97</v>
      </c>
      <c r="AQ47" s="28">
        <f>시기외!AQ47*$G$3+AQ46*(1-$G$3)</f>
        <v>7.9632996795927396E-4</v>
      </c>
      <c r="AR47" s="28">
        <f>외인!AR47</f>
        <v>24683.84</v>
      </c>
      <c r="AS47" s="28">
        <f>시기외!AS47*$G$3+AS46*(1-$G$3)</f>
        <v>-3.6255213644289922E-4</v>
      </c>
      <c r="AT47" s="28">
        <f>외인!AT47</f>
        <v>81381.97</v>
      </c>
      <c r="AU47" s="28">
        <f>시기외!AU47*$G$3+AU46*(1-$G$3)</f>
        <v>3.3695488635496955E-4</v>
      </c>
      <c r="AV47" s="28">
        <f>외인!AV47</f>
        <v>50291.95</v>
      </c>
      <c r="AW47" s="28">
        <f>시기외!AW47*$G$3+AW46*(1-$G$3)</f>
        <v>9.1086381575590438E-4</v>
      </c>
      <c r="AX47" s="28">
        <f>외인!AX47</f>
        <v>73091.899999999994</v>
      </c>
      <c r="AY47" s="28">
        <f>시기외!AY47*$G$3+AY46*(1-$G$3)</f>
        <v>-2.2604580656682958E-3</v>
      </c>
      <c r="AZ47" s="28">
        <f>외인!AZ47</f>
        <v>2366406.62</v>
      </c>
      <c r="BA47" s="28">
        <f>시기외!BA47*$G$3+BA46*(1-$G$3)</f>
        <v>-1.0868506467981535E-3</v>
      </c>
      <c r="BB47" s="28">
        <f>외인!BB47</f>
        <v>105170.29</v>
      </c>
      <c r="BC47" s="28">
        <f>시기외!BC47*$G$3+BC46*(1-$G$3)</f>
        <v>-6.8533121875061166E-5</v>
      </c>
      <c r="BD47" s="28">
        <f>외인!BD47</f>
        <v>40133.800000000003</v>
      </c>
      <c r="BE47" s="28">
        <f>시기외!BE47*$G$3+BE46*(1-$G$3)</f>
        <v>-2.680657598045825E-3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95870.29</v>
      </c>
      <c r="BI47" s="28">
        <f>시기외!BI47*$G$3+BI46*(1-$G$3)</f>
        <v>1.1346683691632353E-3</v>
      </c>
      <c r="BJ47" s="28">
        <f>외인!BJ47</f>
        <v>126405.22</v>
      </c>
      <c r="BK47" s="28">
        <f>시기외!BK47*$G$3+BK46*(1-$G$3)</f>
        <v>5.2411203563683363E-4</v>
      </c>
      <c r="BL47" s="28">
        <f>외인!BL47</f>
        <v>51720.78</v>
      </c>
      <c r="BM47" s="28">
        <f>시기외!BM47*$G$3+BM46*(1-$G$3)</f>
        <v>-3.3246089573673934E-3</v>
      </c>
      <c r="BN47" s="28">
        <f>외인!BN47</f>
        <v>47348.21</v>
      </c>
      <c r="BO47" s="28">
        <f>시기외!BO47*$G$3+BO46*(1-$G$3)</f>
        <v>-1.6963674962107161E-5</v>
      </c>
      <c r="BP47" s="28">
        <f>외인!BP47</f>
        <v>83352.13</v>
      </c>
      <c r="BQ47" s="28">
        <f>시기외!BQ47*$G$3+BQ46*(1-$G$3)</f>
        <v>-2.0641931377013887E-3</v>
      </c>
      <c r="BR47" s="28">
        <f>외인!BR47</f>
        <v>275457.45</v>
      </c>
      <c r="BS47" s="28">
        <f>시기외!BS47*$G$3+BS46*(1-$G$3)</f>
        <v>1.1383186203188255E-3</v>
      </c>
      <c r="BT47" s="28">
        <f>외인!BT47</f>
        <v>2248158.09</v>
      </c>
      <c r="BU47" s="28">
        <f>시기외!BU47*$G$3+BU46*(1-$G$3)</f>
        <v>-1.3055030352327893E-3</v>
      </c>
      <c r="BV47" s="28">
        <f>외인!BV47</f>
        <v>409424.28</v>
      </c>
      <c r="BW47" s="28">
        <f>시기외!BW47*$G$3+BW46*(1-$G$3)</f>
        <v>7.0120340222093469E-4</v>
      </c>
      <c r="BX47" s="28">
        <f>외인!BX47</f>
        <v>76431.98</v>
      </c>
      <c r="BY47" s="28">
        <f>시기외!BY47*$G$3+BY46*(1-$G$3)</f>
        <v>-2.9098830845697177E-4</v>
      </c>
      <c r="BZ47" s="28">
        <f>외인!BZ47</f>
        <v>262853.74</v>
      </c>
      <c r="CA47" s="28">
        <f>시기외!CA47*$G$3+CA46*(1-$G$3)</f>
        <v>-1.8613298616426846E-3</v>
      </c>
      <c r="CB47" s="28">
        <f>외인!CB47</f>
        <v>12732.79</v>
      </c>
      <c r="CC47" s="28">
        <f>시기외!CC47*$G$3+CC46*(1-$G$3)</f>
        <v>-1.9098743264021024E-3</v>
      </c>
      <c r="CD47" s="28">
        <f>외인!CD47</f>
        <v>29986.07</v>
      </c>
      <c r="CE47" s="28">
        <f>시기외!CE47*$G$3+CE46*(1-$G$3)</f>
        <v>-2.9017252706702861E-3</v>
      </c>
      <c r="CF47" s="28">
        <f>외인!CF47</f>
        <v>26672.799999999999</v>
      </c>
      <c r="CG47" s="28">
        <f>시기외!CG47*$G$3+CG46*(1-$G$3)</f>
        <v>2.1810445153666379E-3</v>
      </c>
      <c r="CH47" s="28">
        <f>외인!CH47</f>
        <v>70342.41</v>
      </c>
      <c r="CI47" s="28">
        <f>시기외!CI47*$G$3+CI46*(1-$G$3)</f>
        <v>6.5442666228620119E-4</v>
      </c>
      <c r="CJ47" s="28">
        <f>외인!CJ47</f>
        <v>385140.66</v>
      </c>
      <c r="CK47" s="28">
        <f>시기외!CK47*$G$3+CK46*(1-$G$3)</f>
        <v>-1.7323675640200601E-4</v>
      </c>
      <c r="CL47" s="28">
        <f>외인!CL47</f>
        <v>243328.75</v>
      </c>
      <c r="CM47" s="28">
        <f>시기외!CM47*$G$3+CM46*(1-$G$3)</f>
        <v>1.4398898419390728E-4</v>
      </c>
      <c r="CN47" s="28">
        <f>외인!CN47</f>
        <v>126568.01</v>
      </c>
      <c r="CO47" s="28">
        <f>시기외!CO47*$G$3+CO46*(1-$G$3)</f>
        <v>-3.2005742887380317E-4</v>
      </c>
      <c r="CP47" s="28">
        <f>외인!CP47</f>
        <v>105752.08</v>
      </c>
      <c r="CQ47" s="28">
        <f>시기외!CQ47*$G$3+CQ46*(1-$G$3)</f>
        <v>-6.234394450983003E-5</v>
      </c>
      <c r="CR47" s="28">
        <f>외인!CR47</f>
        <v>171080.9</v>
      </c>
      <c r="CS47" s="28">
        <f>시기외!CS47*$G$3+CS46*(1-$G$3)</f>
        <v>-7.5177405327964348E-4</v>
      </c>
      <c r="CT47" s="28">
        <f>외인!CT47</f>
        <v>137294.82</v>
      </c>
      <c r="CU47" s="28">
        <f>시기외!CU47*$G$3+CU46*(1-$G$3)</f>
        <v>1.8878584020599017E-3</v>
      </c>
      <c r="CV47" s="28">
        <f>외인!CV47</f>
        <v>2248158.09</v>
      </c>
      <c r="CW47" s="28">
        <f>시기외!CW47*$G$3+CW46*(1-$G$3)</f>
        <v>-1.3055030352327893E-3</v>
      </c>
      <c r="CX47" s="28">
        <f>외인!CX47</f>
        <v>218492.6</v>
      </c>
      <c r="CY47" s="28">
        <f>시기외!CY47*$G$3+CY46*(1-$G$3)</f>
        <v>1.7940642969607159E-3</v>
      </c>
      <c r="CZ47" s="28">
        <f>외인!CZ47</f>
        <v>19212.27</v>
      </c>
      <c r="DA47" s="28">
        <f>시기외!DA47*$G$3+DA46*(1-$G$3)</f>
        <v>1.035988240577554E-3</v>
      </c>
      <c r="DB47" s="28">
        <f>외인!DB47</f>
        <v>40133.800000000003</v>
      </c>
      <c r="DC47" s="28">
        <f>시기외!DC47*$G$3+DC46*(1-$G$3)</f>
        <v>-2.680657598045825E-3</v>
      </c>
      <c r="DD47" s="28">
        <f>외인!DD47</f>
        <v>8479.93</v>
      </c>
      <c r="DE47" s="28">
        <f>시기외!DE47*$G$3+DE46*(1-$G$3)</f>
        <v>-9.4587872979171343E-4</v>
      </c>
      <c r="DF47" s="28">
        <f>외인!DF47</f>
        <v>57600.72</v>
      </c>
      <c r="DG47" s="28">
        <f>시기외!DG47*$G$3+DG46*(1-$G$3)</f>
        <v>-1.6534394977259096E-4</v>
      </c>
      <c r="DH47" s="28">
        <f>외인!DH47</f>
        <v>21661.78</v>
      </c>
      <c r="DI47" s="28">
        <f>시기외!DI47*$G$3+DI46*(1-$G$3)</f>
        <v>-3.6727222637279525E-3</v>
      </c>
      <c r="DJ47" s="28">
        <f>외인!DJ47</f>
        <v>602480.56999999995</v>
      </c>
      <c r="DK47" s="28">
        <f>시기외!DK47*$G$3+DK46*(1-$G$3)</f>
        <v>5.8537016599993492E-4</v>
      </c>
      <c r="DL47" s="28">
        <f>외인!DL47</f>
        <v>100714.88</v>
      </c>
      <c r="DM47" s="28">
        <f>시기외!DM47*$G$3+DM46*(1-$G$3)</f>
        <v>-4.4311211978063252E-4</v>
      </c>
      <c r="DN47" s="28">
        <f>외인!DN47</f>
        <v>2248158.09</v>
      </c>
      <c r="DO47" s="28">
        <f>시기외!DO47*$G$3+DO46*(1-$G$3)</f>
        <v>-1.3055030352327893E-3</v>
      </c>
      <c r="DP47" s="28">
        <f>외인!DP47</f>
        <v>83359.31</v>
      </c>
      <c r="DQ47" s="28">
        <f>시기외!DQ47*$G$3+DQ46*(1-$G$3)</f>
        <v>-1.3689510970477017E-4</v>
      </c>
      <c r="DR47" s="28">
        <f>외인!DR47</f>
        <v>45071.81</v>
      </c>
      <c r="DS47" s="28">
        <f>시기외!DS47*$G$3+DS46*(1-$G$3)</f>
        <v>2.0689352782975422E-3</v>
      </c>
      <c r="DT47" s="28">
        <f>외인!DT47</f>
        <v>135918.12</v>
      </c>
      <c r="DU47" s="28">
        <f>시기외!DU47*$G$3+DU46*(1-$G$3)</f>
        <v>-1.0880085291438552E-3</v>
      </c>
      <c r="DV47" s="28">
        <f>외인!DV47</f>
        <v>34892.800000000003</v>
      </c>
      <c r="DW47" s="28">
        <f>시기외!DW47*$G$3+DW46*(1-$G$3)</f>
        <v>4.5994012083663377E-4</v>
      </c>
      <c r="DX47" s="28">
        <f>외인!DX47</f>
        <v>116205.38</v>
      </c>
      <c r="DY47" s="28">
        <f>시기외!DY47*$G$3+DY46*(1-$G$3)</f>
        <v>1.531648962141745E-3</v>
      </c>
      <c r="DZ47" s="28">
        <f>외인!DZ47</f>
        <v>8895.08</v>
      </c>
      <c r="EA47" s="28">
        <f>시기외!EA47*$G$3+EA46*(1-$G$3)</f>
        <v>-3.3930113750355994E-4</v>
      </c>
      <c r="EB47" s="28">
        <f>외인!EB47</f>
        <v>12952.84</v>
      </c>
      <c r="EC47" s="28">
        <f>시기외!EC47*$G$3+EC46*(1-$G$3)</f>
        <v>-1.2319709077572149E-3</v>
      </c>
      <c r="ED47" s="28">
        <f>외인!ED47</f>
        <v>10827.37</v>
      </c>
      <c r="EE47" s="28">
        <f>시기외!EE47*$G$3+EE46*(1-$G$3)</f>
        <v>4.7732159883254806E-4</v>
      </c>
      <c r="EF47" s="28">
        <f>외인!EF47</f>
        <v>248154.88</v>
      </c>
      <c r="EG47" s="28">
        <f>시기외!EG47*$G$3+EG46*(1-$G$3)</f>
        <v>-1.3238701777773328E-4</v>
      </c>
      <c r="EH47" s="28">
        <f>외인!EH47</f>
        <v>203338.96</v>
      </c>
      <c r="EI47" s="28">
        <f>시기외!EI47*$G$3+EI46*(1-$G$3)</f>
        <v>2.6694211582627819E-4</v>
      </c>
      <c r="EJ47" s="28">
        <f>외인!EJ47</f>
        <v>102625.73</v>
      </c>
      <c r="EK47" s="28">
        <f>시기외!EK47*$G$3+EK46*(1-$G$3)</f>
        <v>1.0955397869626222E-3</v>
      </c>
      <c r="EL47" s="28">
        <f>외인!EL47</f>
        <v>32528.62</v>
      </c>
      <c r="EM47" s="28">
        <f>시기외!EM47*$G$3+EM46*(1-$G$3)</f>
        <v>-2.6451963795911062E-3</v>
      </c>
      <c r="EN47" s="28">
        <f>외인!EN47</f>
        <v>45071.81</v>
      </c>
      <c r="EO47" s="28">
        <f>시기외!EO47*$G$3+EO46*(1-$G$3)</f>
        <v>2.0689352782975422E-3</v>
      </c>
      <c r="EP47" s="28">
        <f>외인!EP47</f>
        <v>180880.67</v>
      </c>
      <c r="EQ47" s="28">
        <f>시기외!EQ47*$G$3+EQ46*(1-$G$3)</f>
        <v>1.1174073851555016E-3</v>
      </c>
      <c r="ER47" s="28">
        <f>외인!ER47</f>
        <v>14475.29</v>
      </c>
      <c r="ES47" s="28">
        <f>시기외!ES47*$G$3+ES46*(1-$G$3)</f>
        <v>-4.9463458505018751E-3</v>
      </c>
      <c r="ET47" s="28">
        <f>외인!ET47</f>
        <v>136398.97</v>
      </c>
      <c r="EU47" s="28">
        <f>시기외!EU47*$G$3+EU46*(1-$G$3)</f>
        <v>7.9632996795927396E-4</v>
      </c>
      <c r="EV47" s="28">
        <f>외인!EV47</f>
        <v>45511.4</v>
      </c>
      <c r="EW47" s="28">
        <f>시기외!EW47*$G$3+EW46*(1-$G$3)</f>
        <v>-4.3615272671896206E-4</v>
      </c>
      <c r="EX47" s="28">
        <f>외인!EX47</f>
        <v>60240.68</v>
      </c>
      <c r="EY47" s="28">
        <f>시기외!EY47*$G$3+EY46*(1-$G$3)</f>
        <v>2.3887783903579171E-4</v>
      </c>
    </row>
    <row r="48" spans="1:155">
      <c r="A48" s="27">
        <f>외인!A48</f>
        <v>46129</v>
      </c>
      <c r="B48" s="28">
        <f>외인!B48</f>
        <v>4924268.7300000004</v>
      </c>
      <c r="C48" s="28">
        <f>시기외!C48*$G$3+C47*(1-$G$3)</f>
        <v>-4.1321082742806997E-4</v>
      </c>
      <c r="D48" s="28">
        <f>외인!D48</f>
        <v>648829.6</v>
      </c>
      <c r="E48" s="28">
        <f>시기외!E48*$G$3+E47*(1-$G$3)</f>
        <v>-1.9299307707117445E-4</v>
      </c>
      <c r="F48" s="28">
        <f>외인!F48</f>
        <v>2090593.5</v>
      </c>
      <c r="G48" s="28">
        <f>시기외!G48*$G$3+G47*(1-$G$3)</f>
        <v>-1.4362719382233584E-3</v>
      </c>
      <c r="H48" s="28">
        <f>외인!H48</f>
        <v>315845.49</v>
      </c>
      <c r="I48" s="28">
        <f>시기외!I48*$G$3+I47*(1-$G$3)</f>
        <v>1.4878443235209703E-3</v>
      </c>
      <c r="J48" s="28">
        <f>외인!J48</f>
        <v>44237.81</v>
      </c>
      <c r="K48" s="28">
        <f>시기외!K48*$G$3+K47*(1-$G$3)</f>
        <v>2.7208148831776207E-3</v>
      </c>
      <c r="L48" s="28">
        <f>외인!L48</f>
        <v>290570.02</v>
      </c>
      <c r="M48" s="28">
        <f>시기외!M48*$G$3+M47*(1-$G$3)</f>
        <v>1.5785556103205458E-3</v>
      </c>
      <c r="N48" s="28">
        <f>외인!N48</f>
        <v>244620.41</v>
      </c>
      <c r="O48" s="28">
        <f>시기외!O48*$G$3+O47*(1-$G$3)</f>
        <v>-1.8729664283494746E-3</v>
      </c>
      <c r="P48" s="28">
        <f>외인!P48</f>
        <v>201263</v>
      </c>
      <c r="Q48" s="28">
        <f>시기외!Q48*$G$3+Q47*(1-$G$3)</f>
        <v>3.8607348088582033E-4</v>
      </c>
      <c r="R48" s="28">
        <f>외인!R48</f>
        <v>134120.85999999999</v>
      </c>
      <c r="S48" s="28">
        <f>시기외!S48*$G$3+S47*(1-$G$3)</f>
        <v>-9.9740222429970803E-4</v>
      </c>
      <c r="T48" s="28">
        <f>외인!T48</f>
        <v>8506.34</v>
      </c>
      <c r="U48" s="28">
        <f>시기외!U48*$G$3+U47*(1-$G$3)</f>
        <v>-8.8826622417062127E-4</v>
      </c>
      <c r="V48" s="28">
        <f>외인!V48</f>
        <v>117440.11</v>
      </c>
      <c r="W48" s="28">
        <f>시기외!W48*$G$3+W47*(1-$G$3)</f>
        <v>1.5642222093371076E-3</v>
      </c>
      <c r="X48" s="28">
        <f>외인!X48</f>
        <v>2178840.12</v>
      </c>
      <c r="Y48" s="28">
        <f>시기외!Y48*$G$3+Y47*(1-$G$3)</f>
        <v>-1.2649031940520454E-3</v>
      </c>
      <c r="Z48" s="28">
        <f>외인!Z48</f>
        <v>44628.62</v>
      </c>
      <c r="AA48" s="28">
        <f>시기외!AA48*$G$3+AA47*(1-$G$3)</f>
        <v>-4.0945520275223002E-4</v>
      </c>
      <c r="AB48" s="28">
        <f>외인!AB48</f>
        <v>213731.78</v>
      </c>
      <c r="AC48" s="28">
        <f>시기외!AC48*$G$3+AC47*(1-$G$3)</f>
        <v>1.4651397256652585E-4</v>
      </c>
      <c r="AD48" s="28">
        <f>외인!AD48</f>
        <v>19980.05</v>
      </c>
      <c r="AE48" s="28">
        <f>시기외!AE48*$G$3+AE47*(1-$G$3)</f>
        <v>-3.5190525343527685E-4</v>
      </c>
      <c r="AF48" s="28">
        <f>외인!AF48</f>
        <v>25263.63</v>
      </c>
      <c r="AG48" s="28">
        <f>시기외!AG48*$G$3+AG47*(1-$G$3)</f>
        <v>7.0212120161545534E-5</v>
      </c>
      <c r="AH48" s="28">
        <f>외인!AH48</f>
        <v>198789.95</v>
      </c>
      <c r="AI48" s="28">
        <f>시기외!AI48*$G$3+AI47*(1-$G$3)</f>
        <v>-3.9575442372493411E-4</v>
      </c>
      <c r="AJ48" s="28">
        <f>외인!AJ48</f>
        <v>110753.5</v>
      </c>
      <c r="AK48" s="28">
        <f>시기외!AK48*$G$3+AK47*(1-$G$3)</f>
        <v>-1.5369569724304022E-3</v>
      </c>
      <c r="AL48" s="28">
        <f>외인!AL48</f>
        <v>89331.21</v>
      </c>
      <c r="AM48" s="28">
        <f>시기외!AM48*$G$3+AM47*(1-$G$3)</f>
        <v>-2.81149835449833E-5</v>
      </c>
      <c r="AN48" s="28">
        <f>외인!AN48</f>
        <v>174945.8</v>
      </c>
      <c r="AO48" s="28">
        <f>시기외!AO48*$G$3+AO47*(1-$G$3)</f>
        <v>-2.5544900123755983E-3</v>
      </c>
      <c r="AP48" s="28">
        <f>외인!AP48</f>
        <v>135705.18</v>
      </c>
      <c r="AQ48" s="28">
        <f>시기외!AQ48*$G$3+AQ47*(1-$G$3)</f>
        <v>6.63074811918855E-4</v>
      </c>
      <c r="AR48" s="28">
        <f>외인!AR48</f>
        <v>24616.53</v>
      </c>
      <c r="AS48" s="28">
        <f>시기외!AS48*$G$3+AS47*(1-$G$3)</f>
        <v>-2.0961432642689019E-4</v>
      </c>
      <c r="AT48" s="28">
        <f>외인!AT48</f>
        <v>80969.67</v>
      </c>
      <c r="AU48" s="28">
        <f>시기외!AU48*$G$3+AU47*(1-$G$3)</f>
        <v>4.7414102773445663E-4</v>
      </c>
      <c r="AV48" s="28">
        <f>외인!AV48</f>
        <v>50311.24</v>
      </c>
      <c r="AW48" s="28">
        <f>시기외!AW48*$G$3+AW47*(1-$G$3)</f>
        <v>9.1472616151224611E-4</v>
      </c>
      <c r="AX48" s="28">
        <f>외인!AX48</f>
        <v>72404.36</v>
      </c>
      <c r="AY48" s="28">
        <f>시기외!AY48*$G$3+AY47*(1-$G$3)</f>
        <v>-2.4467809769450413E-3</v>
      </c>
      <c r="AZ48" s="28">
        <f>외인!AZ48</f>
        <v>2344012.94</v>
      </c>
      <c r="BA48" s="28">
        <f>시기외!BA48*$G$3+BA47*(1-$G$3)</f>
        <v>-9.9314992592331743E-4</v>
      </c>
      <c r="BB48" s="28">
        <f>외인!BB48</f>
        <v>103338.92</v>
      </c>
      <c r="BC48" s="28">
        <f>시기외!BC48*$G$3+BC47*(1-$G$3)</f>
        <v>-3.4812981641497897E-5</v>
      </c>
      <c r="BD48" s="28">
        <f>외인!BD48</f>
        <v>39961.949999999997</v>
      </c>
      <c r="BE48" s="28">
        <f>시기외!BE48*$G$3+BE47*(1-$G$3)</f>
        <v>-2.5059834672414394E-3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95764.21</v>
      </c>
      <c r="BI48" s="28">
        <f>시기외!BI48*$G$3+BI47*(1-$G$3)</f>
        <v>1.0382505189231387E-3</v>
      </c>
      <c r="BJ48" s="28">
        <f>외인!BJ48</f>
        <v>127735.27</v>
      </c>
      <c r="BK48" s="28">
        <f>시기외!BK48*$G$3+BK47*(1-$G$3)</f>
        <v>5.7161909058100428E-4</v>
      </c>
      <c r="BL48" s="28">
        <f>외인!BL48</f>
        <v>51407.21</v>
      </c>
      <c r="BM48" s="28">
        <f>시기외!BM48*$G$3+BM47*(1-$G$3)</f>
        <v>-3.0176065236487298E-3</v>
      </c>
      <c r="BN48" s="28">
        <f>외인!BN48</f>
        <v>48656.34</v>
      </c>
      <c r="BO48" s="28">
        <f>시기외!BO48*$G$3+BO47*(1-$G$3)</f>
        <v>7.0201533619832228E-5</v>
      </c>
      <c r="BP48" s="28">
        <f>외인!BP48</f>
        <v>82685.72</v>
      </c>
      <c r="BQ48" s="28">
        <f>시기외!BQ48*$G$3+BQ47*(1-$G$3)</f>
        <v>-2.2473236030883014E-3</v>
      </c>
      <c r="BR48" s="28">
        <f>외인!BR48</f>
        <v>274001</v>
      </c>
      <c r="BS48" s="28">
        <f>시기외!BS48*$G$3+BS47*(1-$G$3)</f>
        <v>1.1680210152179037E-3</v>
      </c>
      <c r="BT48" s="28">
        <f>외인!BT48</f>
        <v>2221021.38</v>
      </c>
      <c r="BU48" s="28">
        <f>시기외!BU48*$G$3+BU47*(1-$G$3)</f>
        <v>-1.2094634657026822E-3</v>
      </c>
      <c r="BV48" s="28">
        <f>외인!BV48</f>
        <v>402688.9</v>
      </c>
      <c r="BW48" s="28">
        <f>시기외!BW48*$G$3+BW47*(1-$G$3)</f>
        <v>6.1367202728082853E-4</v>
      </c>
      <c r="BX48" s="28">
        <f>외인!BX48</f>
        <v>76020.75</v>
      </c>
      <c r="BY48" s="28">
        <f>시기외!BY48*$G$3+BY47*(1-$G$3)</f>
        <v>-3.8847519153372399E-4</v>
      </c>
      <c r="BZ48" s="28">
        <f>외인!BZ48</f>
        <v>264277.01</v>
      </c>
      <c r="CA48" s="28">
        <f>시기외!CA48*$G$3+CA47*(1-$G$3)</f>
        <v>-1.691733211561283E-3</v>
      </c>
      <c r="CB48" s="28">
        <f>외인!CB48</f>
        <v>12747.69</v>
      </c>
      <c r="CC48" s="28">
        <f>시기외!CC48*$G$3+CC47*(1-$G$3)</f>
        <v>-1.79850201559632E-3</v>
      </c>
      <c r="CD48" s="28">
        <f>외인!CD48</f>
        <v>29766.58</v>
      </c>
      <c r="CE48" s="28">
        <f>시기외!CE48*$G$3+CE47*(1-$G$3)</f>
        <v>-2.9289383960452468E-3</v>
      </c>
      <c r="CF48" s="28">
        <f>외인!CF48</f>
        <v>26373.66</v>
      </c>
      <c r="CG48" s="28">
        <f>시기외!CG48*$G$3+CG47*(1-$G$3)</f>
        <v>2.4057577007438654E-3</v>
      </c>
      <c r="CH48" s="28">
        <f>외인!CH48</f>
        <v>70397.38</v>
      </c>
      <c r="CI48" s="28">
        <f>시기외!CI48*$G$3+CI47*(1-$G$3)</f>
        <v>6.7549234270078754E-4</v>
      </c>
      <c r="CJ48" s="28">
        <f>외인!CJ48</f>
        <v>383242.2</v>
      </c>
      <c r="CK48" s="28">
        <f>시기외!CK48*$G$3+CK47*(1-$G$3)</f>
        <v>-1.9280437734880447E-4</v>
      </c>
      <c r="CL48" s="28">
        <f>외인!CL48</f>
        <v>243609.26</v>
      </c>
      <c r="CM48" s="28">
        <f>시기외!CM48*$G$3+CM47*(1-$G$3)</f>
        <v>1.6334996752901762E-4</v>
      </c>
      <c r="CN48" s="28">
        <f>외인!CN48</f>
        <v>125484.27</v>
      </c>
      <c r="CO48" s="28">
        <f>시기외!CO48*$G$3+CO47*(1-$G$3)</f>
        <v>-3.6373286158810627E-4</v>
      </c>
      <c r="CP48" s="28">
        <f>외인!CP48</f>
        <v>103911.69</v>
      </c>
      <c r="CQ48" s="28">
        <f>시기외!CQ48*$G$3+CQ47*(1-$G$3)</f>
        <v>-2.9297176349871742E-5</v>
      </c>
      <c r="CR48" s="28">
        <f>외인!CR48</f>
        <v>169395.23</v>
      </c>
      <c r="CS48" s="28">
        <f>시기외!CS48*$G$3+CS47*(1-$G$3)</f>
        <v>-6.8063341758740816E-4</v>
      </c>
      <c r="CT48" s="28">
        <f>외인!CT48</f>
        <v>141965.76999999999</v>
      </c>
      <c r="CU48" s="28">
        <f>시기외!CU48*$G$3+CU47*(1-$G$3)</f>
        <v>1.7768972401365141E-3</v>
      </c>
      <c r="CV48" s="28">
        <f>외인!CV48</f>
        <v>2221021.38</v>
      </c>
      <c r="CW48" s="28">
        <f>시기외!CW48*$G$3+CW47*(1-$G$3)</f>
        <v>-1.2094634657026822E-3</v>
      </c>
      <c r="CX48" s="28">
        <f>외인!CX48</f>
        <v>223025.11</v>
      </c>
      <c r="CY48" s="28">
        <f>시기외!CY48*$G$3+CY47*(1-$G$3)</f>
        <v>1.7749163493408148E-3</v>
      </c>
      <c r="CZ48" s="28">
        <f>외인!CZ48</f>
        <v>19705.830000000002</v>
      </c>
      <c r="DA48" s="28">
        <f>시기외!DA48*$G$3+DA47*(1-$G$3)</f>
        <v>1.3334185191979744E-3</v>
      </c>
      <c r="DB48" s="28">
        <f>외인!DB48</f>
        <v>39961.949999999997</v>
      </c>
      <c r="DC48" s="28">
        <f>시기외!DC48*$G$3+DC47*(1-$G$3)</f>
        <v>-2.5059834672414394E-3</v>
      </c>
      <c r="DD48" s="28">
        <f>외인!DD48</f>
        <v>8506.34</v>
      </c>
      <c r="DE48" s="28">
        <f>시기외!DE48*$G$3+DE47*(1-$G$3)</f>
        <v>-8.8826622417062127E-4</v>
      </c>
      <c r="DF48" s="28">
        <f>외인!DF48</f>
        <v>57230.89</v>
      </c>
      <c r="DG48" s="28">
        <f>시기외!DG48*$G$3+DG47*(1-$G$3)</f>
        <v>-2.8787195104680482E-4</v>
      </c>
      <c r="DH48" s="28">
        <f>외인!DH48</f>
        <v>21389.94</v>
      </c>
      <c r="DI48" s="28">
        <f>시기외!DI48*$G$3+DI47*(1-$G$3)</f>
        <v>-3.7185059571360406E-3</v>
      </c>
      <c r="DJ48" s="28">
        <f>외인!DJ48</f>
        <v>607433.43999999994</v>
      </c>
      <c r="DK48" s="28">
        <f>시기외!DK48*$G$3+DK47*(1-$G$3)</f>
        <v>6.0183245879080196E-4</v>
      </c>
      <c r="DL48" s="28">
        <f>외인!DL48</f>
        <v>99847.11</v>
      </c>
      <c r="DM48" s="28">
        <f>시기외!DM48*$G$3+DM47*(1-$G$3)</f>
        <v>-4.9627973028398299E-4</v>
      </c>
      <c r="DN48" s="28">
        <f>외인!DN48</f>
        <v>2221021.38</v>
      </c>
      <c r="DO48" s="28">
        <f>시기외!DO48*$G$3+DO47*(1-$G$3)</f>
        <v>-1.2094634657026822E-3</v>
      </c>
      <c r="DP48" s="28">
        <f>외인!DP48</f>
        <v>82764.600000000006</v>
      </c>
      <c r="DQ48" s="28">
        <f>시기외!DQ48*$G$3+DQ47*(1-$G$3)</f>
        <v>-1.7180888345302825E-4</v>
      </c>
      <c r="DR48" s="28">
        <f>외인!DR48</f>
        <v>45633.69</v>
      </c>
      <c r="DS48" s="28">
        <f>시기외!DS48*$G$3+DS47*(1-$G$3)</f>
        <v>2.1841309510723847E-3</v>
      </c>
      <c r="DT48" s="28">
        <f>외인!DT48</f>
        <v>134120.85999999999</v>
      </c>
      <c r="DU48" s="28">
        <f>시기외!DU48*$G$3+DU47*(1-$G$3)</f>
        <v>-9.9740222429970803E-4</v>
      </c>
      <c r="DV48" s="28">
        <f>외인!DV48</f>
        <v>34999.879999999997</v>
      </c>
      <c r="DW48" s="28">
        <f>시기외!DW48*$G$3+DW47*(1-$G$3)</f>
        <v>4.5945789900030137E-4</v>
      </c>
      <c r="DX48" s="28">
        <f>외인!DX48</f>
        <v>117440.11</v>
      </c>
      <c r="DY48" s="28">
        <f>시기외!DY48*$G$3+DY47*(1-$G$3)</f>
        <v>1.5642222093371076E-3</v>
      </c>
      <c r="DZ48" s="28">
        <f>외인!DZ48</f>
        <v>8899.9699999999993</v>
      </c>
      <c r="EA48" s="28">
        <f>시기외!EA48*$G$3+EA47*(1-$G$3)</f>
        <v>-3.4196639871607125E-4</v>
      </c>
      <c r="EB48" s="28">
        <f>외인!EB48</f>
        <v>12947.19</v>
      </c>
      <c r="EC48" s="28">
        <f>시기외!EC48*$G$3+EC47*(1-$G$3)</f>
        <v>-1.1680613649245966E-3</v>
      </c>
      <c r="ED48" s="28">
        <f>외인!ED48</f>
        <v>10903.42</v>
      </c>
      <c r="EE48" s="28">
        <f>시기외!EE48*$G$3+EE47*(1-$G$3)</f>
        <v>5.0208829033584752E-4</v>
      </c>
      <c r="EF48" s="28">
        <f>외인!EF48</f>
        <v>246641.78</v>
      </c>
      <c r="EG48" s="28">
        <f>시기외!EG48*$G$3+EG47*(1-$G$3)</f>
        <v>-1.3641680281475642E-4</v>
      </c>
      <c r="EH48" s="28">
        <f>외인!EH48</f>
        <v>201436.86</v>
      </c>
      <c r="EI48" s="28">
        <f>시기외!EI48*$G$3+EI47*(1-$G$3)</f>
        <v>3.5479172542647131E-4</v>
      </c>
      <c r="EJ48" s="28">
        <f>외인!EJ48</f>
        <v>102919.03</v>
      </c>
      <c r="EK48" s="28">
        <f>시기외!EK48*$G$3+EK47*(1-$G$3)</f>
        <v>1.1526779136796477E-3</v>
      </c>
      <c r="EL48" s="28">
        <f>외인!EL48</f>
        <v>32319.33</v>
      </c>
      <c r="EM48" s="28">
        <f>시기외!EM48*$G$3+EM47*(1-$G$3)</f>
        <v>-2.6744164235691214E-3</v>
      </c>
      <c r="EN48" s="28">
        <f>외인!EN48</f>
        <v>45633.69</v>
      </c>
      <c r="EO48" s="28">
        <f>시기외!EO48*$G$3+EO47*(1-$G$3)</f>
        <v>2.1841309510723847E-3</v>
      </c>
      <c r="EP48" s="28">
        <f>외인!EP48</f>
        <v>175676.73</v>
      </c>
      <c r="EQ48" s="28">
        <f>시기외!EQ48*$G$3+EQ47*(1-$G$3)</f>
        <v>8.4707394667661302E-4</v>
      </c>
      <c r="ER48" s="28">
        <f>외인!ER48</f>
        <v>14766.59</v>
      </c>
      <c r="ES48" s="28">
        <f>시기외!ES48*$G$3+ES47*(1-$G$3)</f>
        <v>-4.7567252965523606E-3</v>
      </c>
      <c r="ET48" s="28">
        <f>외인!ET48</f>
        <v>135705.18</v>
      </c>
      <c r="EU48" s="28">
        <f>시기외!EU48*$G$3+EU47*(1-$G$3)</f>
        <v>6.63074811918855E-4</v>
      </c>
      <c r="EV48" s="28">
        <f>외인!EV48</f>
        <v>44628.62</v>
      </c>
      <c r="EW48" s="28">
        <f>시기외!EW48*$G$3+EW47*(1-$G$3)</f>
        <v>-4.0945520275223002E-4</v>
      </c>
      <c r="EX48" s="28">
        <f>외인!EX48</f>
        <v>59283.07</v>
      </c>
      <c r="EY48" s="28">
        <f>시기외!EY48*$G$3+EY47*(1-$G$3)</f>
        <v>2.7524896032567848E-4</v>
      </c>
    </row>
    <row r="49" spans="1:155">
      <c r="A49" s="27">
        <f>외인!A49</f>
        <v>46132</v>
      </c>
      <c r="B49" s="28">
        <f>외인!B49</f>
        <v>4945676.92</v>
      </c>
      <c r="C49" s="28">
        <f>시기외!C49*$G$3+C48*(1-$G$3)</f>
        <v>-3.4682696630833099E-4</v>
      </c>
      <c r="D49" s="28">
        <f>외인!D49</f>
        <v>651570.55000000005</v>
      </c>
      <c r="E49" s="28">
        <f>시기외!E49*$G$3+E48*(1-$G$3)</f>
        <v>-1.9684830833894992E-4</v>
      </c>
      <c r="F49" s="28">
        <f>외인!F49</f>
        <v>2076554.74</v>
      </c>
      <c r="G49" s="28">
        <f>시기외!G49*$G$3+G48*(1-$G$3)</f>
        <v>-1.3047928596626593E-3</v>
      </c>
      <c r="H49" s="28">
        <f>외인!H49</f>
        <v>322220.3</v>
      </c>
      <c r="I49" s="28">
        <f>시기외!I49*$G$3+I48*(1-$G$3)</f>
        <v>1.5564117108877468E-3</v>
      </c>
      <c r="J49" s="28">
        <f>외인!J49</f>
        <v>43795.38</v>
      </c>
      <c r="K49" s="28">
        <f>시기외!K49*$G$3+K48*(1-$G$3)</f>
        <v>2.6808155317858298E-3</v>
      </c>
      <c r="L49" s="28">
        <f>외인!L49</f>
        <v>296419.61</v>
      </c>
      <c r="M49" s="28">
        <f>시기외!M49*$G$3+M48*(1-$G$3)</f>
        <v>1.6342262315190185E-3</v>
      </c>
      <c r="N49" s="28">
        <f>외인!N49</f>
        <v>240893.93</v>
      </c>
      <c r="O49" s="28">
        <f>시기외!O49*$G$3+O48*(1-$G$3)</f>
        <v>-1.7066887753182658E-3</v>
      </c>
      <c r="P49" s="28">
        <f>외인!P49</f>
        <v>200803.16</v>
      </c>
      <c r="Q49" s="28">
        <f>시기외!Q49*$G$3+Q48*(1-$G$3)</f>
        <v>4.1478972701643408E-4</v>
      </c>
      <c r="R49" s="28">
        <f>외인!R49</f>
        <v>133058.28</v>
      </c>
      <c r="S49" s="28">
        <f>시기외!S49*$G$3+S48*(1-$G$3)</f>
        <v>-9.3094700915110392E-4</v>
      </c>
      <c r="T49" s="28">
        <f>외인!T49</f>
        <v>8474.26</v>
      </c>
      <c r="U49" s="28">
        <f>시기외!U49*$G$3+U48*(1-$G$3)</f>
        <v>-8.2369247545793897E-4</v>
      </c>
      <c r="V49" s="28">
        <f>외인!V49</f>
        <v>118210.01</v>
      </c>
      <c r="W49" s="28">
        <f>시기외!W49*$G$3+W48*(1-$G$3)</f>
        <v>1.6498784741943409E-3</v>
      </c>
      <c r="X49" s="28">
        <f>외인!X49</f>
        <v>2199164.87</v>
      </c>
      <c r="Y49" s="28">
        <f>시기외!Y49*$G$3+Y48*(1-$G$3)</f>
        <v>-1.1569163880218141E-3</v>
      </c>
      <c r="Z49" s="28">
        <f>외인!Z49</f>
        <v>44123.45</v>
      </c>
      <c r="AA49" s="28">
        <f>시기외!AA49*$G$3+AA48*(1-$G$3)</f>
        <v>-3.9159860879129158E-4</v>
      </c>
      <c r="AB49" s="28">
        <f>외인!AB49</f>
        <v>213288.75</v>
      </c>
      <c r="AC49" s="28">
        <f>시기외!AC49*$G$3+AC48*(1-$G$3)</f>
        <v>1.5770388675519033E-4</v>
      </c>
      <c r="AD49" s="28">
        <f>외인!AD49</f>
        <v>19916.87</v>
      </c>
      <c r="AE49" s="28">
        <f>시기외!AE49*$G$3+AE48*(1-$G$3)</f>
        <v>-2.6599687457339868E-4</v>
      </c>
      <c r="AF49" s="28">
        <f>외인!AF49</f>
        <v>25311.48</v>
      </c>
      <c r="AG49" s="28">
        <f>시기외!AG49*$G$3+AG48*(1-$G$3)</f>
        <v>2.8230739871919799E-6</v>
      </c>
      <c r="AH49" s="28">
        <f>외인!AH49</f>
        <v>198347.29</v>
      </c>
      <c r="AI49" s="28">
        <f>시기외!AI49*$G$3+AI48*(1-$G$3)</f>
        <v>-3.5220312149048335E-4</v>
      </c>
      <c r="AJ49" s="28">
        <f>외인!AJ49</f>
        <v>109589.45</v>
      </c>
      <c r="AK49" s="28">
        <f>시기외!AK49*$G$3+AK48*(1-$G$3)</f>
        <v>-1.5458492387177183E-3</v>
      </c>
      <c r="AL49" s="28">
        <f>외인!AL49</f>
        <v>88556.69</v>
      </c>
      <c r="AM49" s="28">
        <f>시기외!AM49*$G$3+AM48*(1-$G$3)</f>
        <v>-5.1962632972922084E-5</v>
      </c>
      <c r="AN49" s="28">
        <f>외인!AN49</f>
        <v>171954.25</v>
      </c>
      <c r="AO49" s="28">
        <f>시기외!AO49*$G$3+AO48*(1-$G$3)</f>
        <v>-2.3049036364083315E-3</v>
      </c>
      <c r="AP49" s="28">
        <f>외인!AP49</f>
        <v>136264.63</v>
      </c>
      <c r="AQ49" s="28">
        <f>시기외!AQ49*$G$3+AQ48*(1-$G$3)</f>
        <v>5.3096605118890361E-4</v>
      </c>
      <c r="AR49" s="28">
        <f>외인!AR49</f>
        <v>24496.81</v>
      </c>
      <c r="AS49" s="28">
        <f>시기외!AS49*$G$3+AS48*(1-$G$3)</f>
        <v>5.3037016082869168E-6</v>
      </c>
      <c r="AT49" s="28">
        <f>외인!AT49</f>
        <v>80853.5</v>
      </c>
      <c r="AU49" s="28">
        <f>시기외!AU49*$G$3+AU48*(1-$G$3)</f>
        <v>5.9720222819470577E-4</v>
      </c>
      <c r="AV49" s="28">
        <f>외인!AV49</f>
        <v>50176.42</v>
      </c>
      <c r="AW49" s="28">
        <f>시기외!AW49*$G$3+AW48*(1-$G$3)</f>
        <v>8.9922871815062357E-4</v>
      </c>
      <c r="AX49" s="28">
        <f>외인!AX49</f>
        <v>71178.460000000006</v>
      </c>
      <c r="AY49" s="28">
        <f>시기외!AY49*$G$3+AY48*(1-$G$3)</f>
        <v>-2.5354593840380031E-3</v>
      </c>
      <c r="AZ49" s="28">
        <f>외인!AZ49</f>
        <v>2367495.0099999998</v>
      </c>
      <c r="BA49" s="28">
        <f>시기외!BA49*$G$3+BA48*(1-$G$3)</f>
        <v>-8.8075679157566776E-4</v>
      </c>
      <c r="BB49" s="28">
        <f>외인!BB49</f>
        <v>102816.45</v>
      </c>
      <c r="BC49" s="28">
        <f>시기외!BC49*$G$3+BC48*(1-$G$3)</f>
        <v>-3.1857128991805393E-6</v>
      </c>
      <c r="BD49" s="28">
        <f>외인!BD49</f>
        <v>39925.629999999997</v>
      </c>
      <c r="BE49" s="28">
        <f>시기외!BE49*$G$3+BE48*(1-$G$3)</f>
        <v>-2.3900216268578568E-3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95720.85</v>
      </c>
      <c r="BI49" s="28">
        <f>시기외!BI49*$G$3+BI48*(1-$G$3)</f>
        <v>9.7932746708812284E-4</v>
      </c>
      <c r="BJ49" s="28">
        <f>외인!BJ49</f>
        <v>128861.83</v>
      </c>
      <c r="BK49" s="28">
        <f>시기외!BK49*$G$3+BK48*(1-$G$3)</f>
        <v>6.762100816677199E-4</v>
      </c>
      <c r="BL49" s="28">
        <f>외인!BL49</f>
        <v>51053.83</v>
      </c>
      <c r="BM49" s="28">
        <f>시기외!BM49*$G$3+BM48*(1-$G$3)</f>
        <v>-2.8006962249317738E-3</v>
      </c>
      <c r="BN49" s="28">
        <f>외인!BN49</f>
        <v>48743.66</v>
      </c>
      <c r="BO49" s="28">
        <f>시기외!BO49*$G$3+BO48*(1-$G$3)</f>
        <v>1.8921890419609653E-4</v>
      </c>
      <c r="BP49" s="28">
        <f>외인!BP49</f>
        <v>81752.94</v>
      </c>
      <c r="BQ49" s="28">
        <f>시기외!BQ49*$G$3+BQ48*(1-$G$3)</f>
        <v>-2.347666297132575E-3</v>
      </c>
      <c r="BR49" s="28">
        <f>외인!BR49</f>
        <v>275920.78000000003</v>
      </c>
      <c r="BS49" s="28">
        <f>시기외!BS49*$G$3+BS48*(1-$G$3)</f>
        <v>1.2363736269979373E-3</v>
      </c>
      <c r="BT49" s="28">
        <f>외인!BT49</f>
        <v>2240961.8199999998</v>
      </c>
      <c r="BU49" s="28">
        <f>시기외!BU49*$G$3+BU48*(1-$G$3)</f>
        <v>-1.1021678882427491E-3</v>
      </c>
      <c r="BV49" s="28">
        <f>외인!BV49</f>
        <v>407567.81</v>
      </c>
      <c r="BW49" s="28">
        <f>시기외!BW49*$G$3+BW48*(1-$G$3)</f>
        <v>5.6643008821377692E-4</v>
      </c>
      <c r="BX49" s="28">
        <f>외인!BX49</f>
        <v>75931.77</v>
      </c>
      <c r="BY49" s="28">
        <f>시기외!BY49*$G$3+BY48*(1-$G$3)</f>
        <v>-3.8989204940958078E-4</v>
      </c>
      <c r="BZ49" s="28">
        <f>외인!BZ49</f>
        <v>260510.93</v>
      </c>
      <c r="CA49" s="28">
        <f>시기외!CA49*$G$3+CA48*(1-$G$3)</f>
        <v>-1.5353922935626872E-3</v>
      </c>
      <c r="CB49" s="28">
        <f>외인!CB49</f>
        <v>12629.85</v>
      </c>
      <c r="CC49" s="28">
        <f>시기외!CC49*$G$3+CC48*(1-$G$3)</f>
        <v>-1.6934902955270416E-3</v>
      </c>
      <c r="CD49" s="28">
        <f>외인!CD49</f>
        <v>29299.85</v>
      </c>
      <c r="CE49" s="28">
        <f>시기외!CE49*$G$3+CE48*(1-$G$3)</f>
        <v>-3.0733773717134538E-3</v>
      </c>
      <c r="CF49" s="28">
        <f>외인!CF49</f>
        <v>26370.22</v>
      </c>
      <c r="CG49" s="28">
        <f>시기외!CG49*$G$3+CG48*(1-$G$3)</f>
        <v>2.5407293697247029E-3</v>
      </c>
      <c r="CH49" s="28">
        <f>외인!CH49</f>
        <v>70283.039999999994</v>
      </c>
      <c r="CI49" s="28">
        <f>시기외!CI49*$G$3+CI48*(1-$G$3)</f>
        <v>6.7979699498618251E-4</v>
      </c>
      <c r="CJ49" s="28">
        <f>외인!CJ49</f>
        <v>382346.97</v>
      </c>
      <c r="CK49" s="28">
        <f>시기외!CK49*$G$3+CK48*(1-$G$3)</f>
        <v>-2.2441263301016686E-4</v>
      </c>
      <c r="CL49" s="28">
        <f>외인!CL49</f>
        <v>243212.67</v>
      </c>
      <c r="CM49" s="28">
        <f>시기외!CM49*$G$3+CM48*(1-$G$3)</f>
        <v>1.763004436311952E-4</v>
      </c>
      <c r="CN49" s="28">
        <f>외인!CN49</f>
        <v>124414.5</v>
      </c>
      <c r="CO49" s="28">
        <f>시기외!CO49*$G$3+CO48*(1-$G$3)</f>
        <v>-4.0207325265658009E-4</v>
      </c>
      <c r="CP49" s="28">
        <f>외인!CP49</f>
        <v>103391.66</v>
      </c>
      <c r="CQ49" s="28">
        <f>시기외!CQ49*$G$3+CQ48*(1-$G$3)</f>
        <v>1.4518355617101066E-6</v>
      </c>
      <c r="CR49" s="28">
        <f>외인!CR49</f>
        <v>168626.11</v>
      </c>
      <c r="CS49" s="28">
        <f>시기외!CS49*$G$3+CS48*(1-$G$3)</f>
        <v>-6.3169650092526649E-4</v>
      </c>
      <c r="CT49" s="28">
        <f>외인!CT49</f>
        <v>143978.71</v>
      </c>
      <c r="CU49" s="28">
        <f>시기외!CU49*$G$3+CU48*(1-$G$3)</f>
        <v>1.769357353555281E-3</v>
      </c>
      <c r="CV49" s="28">
        <f>외인!CV49</f>
        <v>2240961.8199999998</v>
      </c>
      <c r="CW49" s="28">
        <f>시기외!CW49*$G$3+CW48*(1-$G$3)</f>
        <v>-1.1021678882427491E-3</v>
      </c>
      <c r="CX49" s="28">
        <f>외인!CX49</f>
        <v>228112.29</v>
      </c>
      <c r="CY49" s="28">
        <f>시기외!CY49*$G$3+CY48*(1-$G$3)</f>
        <v>1.8222094210486215E-3</v>
      </c>
      <c r="CZ49" s="28">
        <f>외인!CZ49</f>
        <v>19771.38</v>
      </c>
      <c r="DA49" s="28">
        <f>시기외!DA49*$G$3+DA48*(1-$G$3)</f>
        <v>1.6225625234134937E-3</v>
      </c>
      <c r="DB49" s="28">
        <f>외인!DB49</f>
        <v>39925.629999999997</v>
      </c>
      <c r="DC49" s="28">
        <f>시기외!DC49*$G$3+DC48*(1-$G$3)</f>
        <v>-2.3900216268578568E-3</v>
      </c>
      <c r="DD49" s="28">
        <f>외인!DD49</f>
        <v>8474.26</v>
      </c>
      <c r="DE49" s="28">
        <f>시기외!DE49*$G$3+DE48*(1-$G$3)</f>
        <v>-8.2369247545793897E-4</v>
      </c>
      <c r="DF49" s="28">
        <f>외인!DF49</f>
        <v>57193.74</v>
      </c>
      <c r="DG49" s="28">
        <f>시기외!DG49*$G$3+DG48*(1-$G$3)</f>
        <v>-3.0396478513634796E-4</v>
      </c>
      <c r="DH49" s="28">
        <f>외인!DH49</f>
        <v>20897.46</v>
      </c>
      <c r="DI49" s="28">
        <f>시기외!DI49*$G$3+DI48*(1-$G$3)</f>
        <v>-3.9406583161839927E-3</v>
      </c>
      <c r="DJ49" s="28">
        <f>외인!DJ49</f>
        <v>612912.22</v>
      </c>
      <c r="DK49" s="28">
        <f>시기외!DK49*$G$3+DK48*(1-$G$3)</f>
        <v>6.5707322896593962E-4</v>
      </c>
      <c r="DL49" s="28">
        <f>외인!DL49</f>
        <v>98996.38</v>
      </c>
      <c r="DM49" s="28">
        <f>시기외!DM49*$G$3+DM48*(1-$G$3)</f>
        <v>-5.4136188995450481E-4</v>
      </c>
      <c r="DN49" s="28">
        <f>외인!DN49</f>
        <v>2240961.8199999998</v>
      </c>
      <c r="DO49" s="28">
        <f>시기외!DO49*$G$3+DO48*(1-$G$3)</f>
        <v>-1.1021678882427491E-3</v>
      </c>
      <c r="DP49" s="28">
        <f>외인!DP49</f>
        <v>82953.31</v>
      </c>
      <c r="DQ49" s="28">
        <f>시기외!DQ49*$G$3+DQ48*(1-$G$3)</f>
        <v>-2.3133177734238923E-4</v>
      </c>
      <c r="DR49" s="28">
        <f>외인!DR49</f>
        <v>45287.3</v>
      </c>
      <c r="DS49" s="28">
        <f>시기외!DS49*$G$3+DS48*(1-$G$3)</f>
        <v>2.2057323081685729E-3</v>
      </c>
      <c r="DT49" s="28">
        <f>외인!DT49</f>
        <v>133058.28</v>
      </c>
      <c r="DU49" s="28">
        <f>시기외!DU49*$G$3+DU48*(1-$G$3)</f>
        <v>-9.3094700915110392E-4</v>
      </c>
      <c r="DV49" s="28">
        <f>외인!DV49</f>
        <v>35284.910000000003</v>
      </c>
      <c r="DW49" s="28">
        <f>시기외!DW49*$G$3+DW48*(1-$G$3)</f>
        <v>4.4513653063901618E-4</v>
      </c>
      <c r="DX49" s="28">
        <f>외인!DX49</f>
        <v>118210.01</v>
      </c>
      <c r="DY49" s="28">
        <f>시기외!DY49*$G$3+DY48*(1-$G$3)</f>
        <v>1.6498784741943409E-3</v>
      </c>
      <c r="DZ49" s="28">
        <f>외인!DZ49</f>
        <v>8923.8700000000008</v>
      </c>
      <c r="EA49" s="28">
        <f>시기외!EA49*$G$3+EA48*(1-$G$3)</f>
        <v>-2.6741259849004921E-4</v>
      </c>
      <c r="EB49" s="28">
        <f>외인!EB49</f>
        <v>12803.18</v>
      </c>
      <c r="EC49" s="28">
        <f>시기외!EC49*$G$3+EC48*(1-$G$3)</f>
        <v>-1.1206489546734205E-3</v>
      </c>
      <c r="ED49" s="28">
        <f>외인!ED49</f>
        <v>10930.81</v>
      </c>
      <c r="EE49" s="28">
        <f>시기외!EE49*$G$3+EE48*(1-$G$3)</f>
        <v>6.0029366744482598E-4</v>
      </c>
      <c r="EF49" s="28">
        <f>외인!EF49</f>
        <v>246082.82</v>
      </c>
      <c r="EG49" s="28">
        <f>시기외!EG49*$G$3+EG48*(1-$G$3)</f>
        <v>-1.4734060735851269E-4</v>
      </c>
      <c r="EH49" s="28">
        <f>외인!EH49</f>
        <v>204452.56</v>
      </c>
      <c r="EI49" s="28">
        <f>시기외!EI49*$G$3+EI48*(1-$G$3)</f>
        <v>4.3686162828559578E-4</v>
      </c>
      <c r="EJ49" s="28">
        <f>외인!EJ49</f>
        <v>102471.56</v>
      </c>
      <c r="EK49" s="28">
        <f>시기외!EK49*$G$3+EK48*(1-$G$3)</f>
        <v>1.1715690060400466E-3</v>
      </c>
      <c r="EL49" s="28">
        <f>외인!EL49</f>
        <v>31874.63</v>
      </c>
      <c r="EM49" s="28">
        <f>시기외!EM49*$G$3+EM48*(1-$G$3)</f>
        <v>-2.8102819740266041E-3</v>
      </c>
      <c r="EN49" s="28">
        <f>외인!EN49</f>
        <v>45287.3</v>
      </c>
      <c r="EO49" s="28">
        <f>시기외!EO49*$G$3+EO48*(1-$G$3)</f>
        <v>2.2057323081685729E-3</v>
      </c>
      <c r="EP49" s="28">
        <f>외인!EP49</f>
        <v>177016.98</v>
      </c>
      <c r="EQ49" s="28">
        <f>시기외!EQ49*$G$3+EQ48*(1-$G$3)</f>
        <v>6.6089114977565405E-4</v>
      </c>
      <c r="ER49" s="28">
        <f>외인!ER49</f>
        <v>14592.29</v>
      </c>
      <c r="ES49" s="28">
        <f>시기외!ES49*$G$3+ES48*(1-$G$3)</f>
        <v>-4.7938249745957968E-3</v>
      </c>
      <c r="ET49" s="28">
        <f>외인!ET49</f>
        <v>136264.63</v>
      </c>
      <c r="EU49" s="28">
        <f>시기외!EU49*$G$3+EU48*(1-$G$3)</f>
        <v>5.3096605118890361E-4</v>
      </c>
      <c r="EV49" s="28">
        <f>외인!EV49</f>
        <v>44123.45</v>
      </c>
      <c r="EW49" s="28">
        <f>시기외!EW49*$G$3+EW48*(1-$G$3)</f>
        <v>-3.9159860879129158E-4</v>
      </c>
      <c r="EX49" s="28">
        <f>외인!EX49</f>
        <v>59268.21</v>
      </c>
      <c r="EY49" s="28">
        <f>시기외!EY49*$G$3+EY48*(1-$G$3)</f>
        <v>3.1401371367338501E-4</v>
      </c>
    </row>
    <row r="50" spans="1:155">
      <c r="A50" s="27">
        <f>외인!A50</f>
        <v>46133</v>
      </c>
      <c r="B50" s="28">
        <f>외인!B50</f>
        <v>5080309.8499999996</v>
      </c>
      <c r="C50" s="28">
        <f>시기외!C50*$G$3+C49*(1-$G$3)</f>
        <v>-2.8641889153849622E-4</v>
      </c>
      <c r="D50" s="28">
        <f>외인!D50</f>
        <v>653289.03</v>
      </c>
      <c r="E50" s="28">
        <f>시기외!E50*$G$3+E49*(1-$G$3)</f>
        <v>-2.30764571914434E-4</v>
      </c>
      <c r="F50" s="28">
        <f>외인!F50</f>
        <v>2113667.39</v>
      </c>
      <c r="G50" s="28">
        <f>시기외!G50*$G$3+G49*(1-$G$3)</f>
        <v>-1.1819662140662196E-3</v>
      </c>
      <c r="H50" s="28">
        <f>외인!H50</f>
        <v>354336.92</v>
      </c>
      <c r="I50" s="28">
        <f>시기외!I50*$G$3+I49*(1-$G$3)</f>
        <v>1.8182980258405505E-3</v>
      </c>
      <c r="J50" s="28">
        <f>외인!J50</f>
        <v>43624.23</v>
      </c>
      <c r="K50" s="28">
        <f>시기외!K50*$G$3+K49*(1-$G$3)</f>
        <v>2.585118606193999E-3</v>
      </c>
      <c r="L50" s="28">
        <f>외인!L50</f>
        <v>326003.83</v>
      </c>
      <c r="M50" s="28">
        <f>시기외!M50*$G$3+M49*(1-$G$3)</f>
        <v>1.8596100842720805E-3</v>
      </c>
      <c r="N50" s="28">
        <f>외인!N50</f>
        <v>249228.06</v>
      </c>
      <c r="O50" s="28">
        <f>시기외!O50*$G$3+O49*(1-$G$3)</f>
        <v>-1.5299639113533919E-3</v>
      </c>
      <c r="P50" s="28">
        <f>외인!P50</f>
        <v>198325.66</v>
      </c>
      <c r="Q50" s="28">
        <f>시기외!Q50*$G$3+Q49*(1-$G$3)</f>
        <v>4.2006595491286499E-4</v>
      </c>
      <c r="R50" s="28">
        <f>외인!R50</f>
        <v>133669.64000000001</v>
      </c>
      <c r="S50" s="28">
        <f>시기외!S50*$G$3+S49*(1-$G$3)</f>
        <v>-9.332138738979835E-4</v>
      </c>
      <c r="T50" s="28">
        <f>외인!T50</f>
        <v>8464.44</v>
      </c>
      <c r="U50" s="28">
        <f>시기외!U50*$G$3+U49*(1-$G$3)</f>
        <v>-7.5410203428885104E-4</v>
      </c>
      <c r="V50" s="28">
        <f>외인!V50</f>
        <v>120622.39999999999</v>
      </c>
      <c r="W50" s="28">
        <f>시기외!W50*$G$3+W49*(1-$G$3)</f>
        <v>1.7212169214567254E-3</v>
      </c>
      <c r="X50" s="28">
        <f>외인!X50</f>
        <v>2269748.14</v>
      </c>
      <c r="Y50" s="28">
        <f>시기외!Y50*$G$3+Y49*(1-$G$3)</f>
        <v>-1.0819823497179796E-3</v>
      </c>
      <c r="Z50" s="28">
        <f>외인!Z50</f>
        <v>43617.54</v>
      </c>
      <c r="AA50" s="28">
        <f>시기외!AA50*$G$3+AA49*(1-$G$3)</f>
        <v>-4.3933582985912175E-4</v>
      </c>
      <c r="AB50" s="28">
        <f>외인!AB50</f>
        <v>212792.2</v>
      </c>
      <c r="AC50" s="28">
        <f>시기외!AC50*$G$3+AC49*(1-$G$3)</f>
        <v>1.593719522787603E-4</v>
      </c>
      <c r="AD50" s="28">
        <f>외인!AD50</f>
        <v>20324.080000000002</v>
      </c>
      <c r="AE50" s="28">
        <f>시기외!AE50*$G$3+AE49*(1-$G$3)</f>
        <v>-1.5386518331856708E-4</v>
      </c>
      <c r="AF50" s="28">
        <f>외인!AF50</f>
        <v>25381.59</v>
      </c>
      <c r="AG50" s="28">
        <f>시기외!AG50*$G$3+AG49*(1-$G$3)</f>
        <v>-5.8202689107657797E-6</v>
      </c>
      <c r="AH50" s="28">
        <f>외인!AH50</f>
        <v>209834.22</v>
      </c>
      <c r="AI50" s="28">
        <f>시기외!AI50*$G$3+AI49*(1-$G$3)</f>
        <v>-2.5300514077220899E-4</v>
      </c>
      <c r="AJ50" s="28">
        <f>외인!AJ50</f>
        <v>108735.2</v>
      </c>
      <c r="AK50" s="28">
        <f>시기외!AK50*$G$3+AK49*(1-$G$3)</f>
        <v>-1.6344312549254796E-3</v>
      </c>
      <c r="AL50" s="28">
        <f>외인!AL50</f>
        <v>92109.84</v>
      </c>
      <c r="AM50" s="28">
        <f>시기외!AM50*$G$3+AM49*(1-$G$3)</f>
        <v>-9.2513035896765744E-5</v>
      </c>
      <c r="AN50" s="28">
        <f>외인!AN50</f>
        <v>176826.52</v>
      </c>
      <c r="AO50" s="28">
        <f>시기외!AO50*$G$3+AO49*(1-$G$3)</f>
        <v>-2.0395554342137277E-3</v>
      </c>
      <c r="AP50" s="28">
        <f>외인!AP50</f>
        <v>135888.76</v>
      </c>
      <c r="AQ50" s="28">
        <f>시기외!AQ50*$G$3+AQ49*(1-$G$3)</f>
        <v>4.8333323506502421E-4</v>
      </c>
      <c r="AR50" s="28">
        <f>외인!AR50</f>
        <v>24719.41</v>
      </c>
      <c r="AS50" s="28">
        <f>시기외!AS50*$G$3+AS49*(1-$G$3)</f>
        <v>1.6465934374276103E-4</v>
      </c>
      <c r="AT50" s="28">
        <f>외인!AT50</f>
        <v>81580.539999999994</v>
      </c>
      <c r="AU50" s="28">
        <f>시기외!AU50*$G$3+AU49*(1-$G$3)</f>
        <v>6.8181746875799654E-4</v>
      </c>
      <c r="AV50" s="28">
        <f>외인!AV50</f>
        <v>49883.6</v>
      </c>
      <c r="AW50" s="28">
        <f>시기외!AW50*$G$3+AW49*(1-$G$3)</f>
        <v>8.7828103982995462E-4</v>
      </c>
      <c r="AX50" s="28">
        <f>외인!AX50</f>
        <v>74384.990000000005</v>
      </c>
      <c r="AY50" s="28">
        <f>시기외!AY50*$G$3+AY49*(1-$G$3)</f>
        <v>-2.2891630586865889E-3</v>
      </c>
      <c r="AZ50" s="28">
        <f>외인!AZ50</f>
        <v>2455733.73</v>
      </c>
      <c r="BA50" s="28">
        <f>시기외!BA50*$G$3+BA49*(1-$G$3)</f>
        <v>-7.9628285579300888E-4</v>
      </c>
      <c r="BB50" s="28">
        <f>외인!BB50</f>
        <v>102799.63</v>
      </c>
      <c r="BC50" s="28">
        <f>시기외!BC50*$G$3+BC49*(1-$G$3)</f>
        <v>-1.0450842011443059E-5</v>
      </c>
      <c r="BD50" s="28">
        <f>외인!BD50</f>
        <v>39887.57</v>
      </c>
      <c r="BE50" s="28">
        <f>시기외!BE50*$G$3+BE49*(1-$G$3)</f>
        <v>-2.4102782763041645E-3</v>
      </c>
      <c r="BF50" s="28">
        <f>외인!BF50</f>
        <v>0</v>
      </c>
      <c r="BG50" s="28" t="e">
        <f>시기외!BG50*$G$3+BG49*(1-$G$3)</f>
        <v>#DIV/0!</v>
      </c>
      <c r="BH50" s="28">
        <f>외인!BH50</f>
        <v>97352.17</v>
      </c>
      <c r="BI50" s="28">
        <f>시기외!BI50*$G$3+BI49*(1-$G$3)</f>
        <v>9.9690423744851014E-4</v>
      </c>
      <c r="BJ50" s="28">
        <f>외인!BJ50</f>
        <v>134919.53</v>
      </c>
      <c r="BK50" s="28">
        <f>시기외!BK50*$G$3+BK49*(1-$G$3)</f>
        <v>8.6695535946137395E-4</v>
      </c>
      <c r="BL50" s="28">
        <f>외인!BL50</f>
        <v>51290.99</v>
      </c>
      <c r="BM50" s="28">
        <f>시기외!BM50*$G$3+BM49*(1-$G$3)</f>
        <v>-2.6094555294902846E-3</v>
      </c>
      <c r="BN50" s="28">
        <f>외인!BN50</f>
        <v>51552.82</v>
      </c>
      <c r="BO50" s="28">
        <f>시기외!BO50*$G$3+BO49*(1-$G$3)</f>
        <v>5.2368382327776751E-4</v>
      </c>
      <c r="BP50" s="28">
        <f>외인!BP50</f>
        <v>85398.23</v>
      </c>
      <c r="BQ50" s="28">
        <f>시기외!BQ50*$G$3+BQ49*(1-$G$3)</f>
        <v>-2.1637900371542524E-3</v>
      </c>
      <c r="BR50" s="28">
        <f>외인!BR50</f>
        <v>279062.15999999997</v>
      </c>
      <c r="BS50" s="28">
        <f>시기외!BS50*$G$3+BS49*(1-$G$3)</f>
        <v>1.3502192052343607E-3</v>
      </c>
      <c r="BT50" s="28">
        <f>외인!BT50</f>
        <v>2311708.2599999998</v>
      </c>
      <c r="BU50" s="28">
        <f>시기외!BU50*$G$3+BU49*(1-$G$3)</f>
        <v>-1.0316783895453492E-3</v>
      </c>
      <c r="BV50" s="28">
        <f>외인!BV50</f>
        <v>408936.92</v>
      </c>
      <c r="BW50" s="28">
        <f>시기외!BW50*$G$3+BW49*(1-$G$3)</f>
        <v>4.626353648270139E-4</v>
      </c>
      <c r="BX50" s="28">
        <f>외인!BX50</f>
        <v>76975.69</v>
      </c>
      <c r="BY50" s="28">
        <f>시기외!BY50*$G$3+BY49*(1-$G$3)</f>
        <v>-3.5733515261882575E-4</v>
      </c>
      <c r="BZ50" s="28">
        <f>외인!BZ50</f>
        <v>268936.36</v>
      </c>
      <c r="CA50" s="28">
        <f>시기외!CA50*$G$3+CA49*(1-$G$3)</f>
        <v>-1.374656809909589E-3</v>
      </c>
      <c r="CB50" s="28">
        <f>외인!CB50</f>
        <v>12603.81</v>
      </c>
      <c r="CC50" s="28">
        <f>시기외!CC50*$G$3+CC49*(1-$G$3)</f>
        <v>-1.735191795595691E-3</v>
      </c>
      <c r="CD50" s="28">
        <f>외인!CD50</f>
        <v>28921.25</v>
      </c>
      <c r="CE50" s="28">
        <f>시기외!CE50*$G$3+CE49*(1-$G$3)</f>
        <v>-3.2693734202125417E-3</v>
      </c>
      <c r="CF50" s="28">
        <f>외인!CF50</f>
        <v>26543.95</v>
      </c>
      <c r="CG50" s="28">
        <f>시기외!CG50*$G$3+CG49*(1-$G$3)</f>
        <v>2.6549466685860564E-3</v>
      </c>
      <c r="CH50" s="28">
        <f>외인!CH50</f>
        <v>70158.64</v>
      </c>
      <c r="CI50" s="28">
        <f>시기외!CI50*$G$3+CI49*(1-$G$3)</f>
        <v>6.7340551942576116E-4</v>
      </c>
      <c r="CJ50" s="28">
        <f>외인!CJ50</f>
        <v>374186.48</v>
      </c>
      <c r="CK50" s="28">
        <f>시기외!CK50*$G$3+CK49*(1-$G$3)</f>
        <v>-3.092500761117977E-4</v>
      </c>
      <c r="CL50" s="28">
        <f>외인!CL50</f>
        <v>242900.06</v>
      </c>
      <c r="CM50" s="28">
        <f>시기외!CM50*$G$3+CM49*(1-$G$3)</f>
        <v>1.650678439521204E-4</v>
      </c>
      <c r="CN50" s="28">
        <f>외인!CN50</f>
        <v>125128.46</v>
      </c>
      <c r="CO50" s="28">
        <f>시기외!CO50*$G$3+CO49*(1-$G$3)</f>
        <v>-4.9825245156582502E-4</v>
      </c>
      <c r="CP50" s="28">
        <f>외인!CP50</f>
        <v>103373.69</v>
      </c>
      <c r="CQ50" s="28">
        <f>시기외!CQ50*$G$3+CQ49*(1-$G$3)</f>
        <v>-6.4161178578203202E-6</v>
      </c>
      <c r="CR50" s="28">
        <f>외인!CR50</f>
        <v>168676.77</v>
      </c>
      <c r="CS50" s="28">
        <f>시기외!CS50*$G$3+CS49*(1-$G$3)</f>
        <v>-6.5191376797378868E-4</v>
      </c>
      <c r="CT50" s="28">
        <f>외인!CT50</f>
        <v>152800.75</v>
      </c>
      <c r="CU50" s="28">
        <f>시기외!CU50*$G$3+CU49*(1-$G$3)</f>
        <v>1.8016874592448379E-3</v>
      </c>
      <c r="CV50" s="28">
        <f>외인!CV50</f>
        <v>2311708.2599999998</v>
      </c>
      <c r="CW50" s="28">
        <f>시기외!CW50*$G$3+CW49*(1-$G$3)</f>
        <v>-1.0316783895453492E-3</v>
      </c>
      <c r="CX50" s="28">
        <f>외인!CX50</f>
        <v>252183.06</v>
      </c>
      <c r="CY50" s="28">
        <f>시기외!CY50*$G$3+CY49*(1-$G$3)</f>
        <v>1.9981867161074337E-3</v>
      </c>
      <c r="CZ50" s="28">
        <f>외인!CZ50</f>
        <v>20160.53</v>
      </c>
      <c r="DA50" s="28">
        <f>시기외!DA50*$G$3+DA49*(1-$G$3)</f>
        <v>1.9268177505728714E-3</v>
      </c>
      <c r="DB50" s="28">
        <f>외인!DB50</f>
        <v>39887.57</v>
      </c>
      <c r="DC50" s="28">
        <f>시기외!DC50*$G$3+DC49*(1-$G$3)</f>
        <v>-2.4102782763041645E-3</v>
      </c>
      <c r="DD50" s="28">
        <f>외인!DD50</f>
        <v>8464.44</v>
      </c>
      <c r="DE50" s="28">
        <f>시기외!DE50*$G$3+DE49*(1-$G$3)</f>
        <v>-7.5410203428885104E-4</v>
      </c>
      <c r="DF50" s="28">
        <f>외인!DF50</f>
        <v>58037.06</v>
      </c>
      <c r="DG50" s="28">
        <f>시기외!DG50*$G$3+DG49*(1-$G$3)</f>
        <v>-2.9015340263307193E-4</v>
      </c>
      <c r="DH50" s="28">
        <f>외인!DH50</f>
        <v>20555.46</v>
      </c>
      <c r="DI50" s="28">
        <f>시기외!DI50*$G$3+DI49*(1-$G$3)</f>
        <v>-4.2261657897431047E-3</v>
      </c>
      <c r="DJ50" s="28">
        <f>외인!DJ50</f>
        <v>643468.81000000006</v>
      </c>
      <c r="DK50" s="28">
        <f>시기외!DK50*$G$3+DK49*(1-$G$3)</f>
        <v>7.9709254791140115E-4</v>
      </c>
      <c r="DL50" s="28">
        <f>외인!DL50</f>
        <v>99614.399999999994</v>
      </c>
      <c r="DM50" s="28">
        <f>시기외!DM50*$G$3+DM49*(1-$G$3)</f>
        <v>-6.5462274243077625E-4</v>
      </c>
      <c r="DN50" s="28">
        <f>외인!DN50</f>
        <v>2311708.2599999998</v>
      </c>
      <c r="DO50" s="28">
        <f>시기외!DO50*$G$3+DO49*(1-$G$3)</f>
        <v>-1.0316783895453492E-3</v>
      </c>
      <c r="DP50" s="28">
        <f>외인!DP50</f>
        <v>80481.45</v>
      </c>
      <c r="DQ50" s="28">
        <f>시기외!DQ50*$G$3+DQ49*(1-$G$3)</f>
        <v>-4.0235999254294039E-4</v>
      </c>
      <c r="DR50" s="28">
        <f>외인!DR50</f>
        <v>44922.85</v>
      </c>
      <c r="DS50" s="28">
        <f>시기외!DS50*$G$3+DS49*(1-$G$3)</f>
        <v>2.1299682063972017E-3</v>
      </c>
      <c r="DT50" s="28">
        <f>외인!DT50</f>
        <v>133669.64000000001</v>
      </c>
      <c r="DU50" s="28">
        <f>시기외!DU50*$G$3+DU49*(1-$G$3)</f>
        <v>-9.332138738979835E-4</v>
      </c>
      <c r="DV50" s="28">
        <f>외인!DV50</f>
        <v>34728.74</v>
      </c>
      <c r="DW50" s="28">
        <f>시기외!DW50*$G$3+DW49*(1-$G$3)</f>
        <v>3.6078109937999123E-4</v>
      </c>
      <c r="DX50" s="28">
        <f>외인!DX50</f>
        <v>120622.39999999999</v>
      </c>
      <c r="DY50" s="28">
        <f>시기외!DY50*$G$3+DY49*(1-$G$3)</f>
        <v>1.7212169214567254E-3</v>
      </c>
      <c r="DZ50" s="28">
        <f>외인!DZ50</f>
        <v>8815.43</v>
      </c>
      <c r="EA50" s="28">
        <f>시기외!EA50*$G$3+EA49*(1-$G$3)</f>
        <v>-3.0432298854133906E-4</v>
      </c>
      <c r="EB50" s="28">
        <f>외인!EB50</f>
        <v>12693.19</v>
      </c>
      <c r="EC50" s="28">
        <f>시기외!EC50*$G$3+EC49*(1-$G$3)</f>
        <v>-1.1288504355609929E-3</v>
      </c>
      <c r="ED50" s="28">
        <f>외인!ED50</f>
        <v>11117.09</v>
      </c>
      <c r="EE50" s="28">
        <f>시기외!EE50*$G$3+EE49*(1-$G$3)</f>
        <v>5.9394029467861684E-4</v>
      </c>
      <c r="EF50" s="28">
        <f>외인!EF50</f>
        <v>241582.06</v>
      </c>
      <c r="EG50" s="28">
        <f>시기외!EG50*$G$3+EG49*(1-$G$3)</f>
        <v>-1.9500945009511488E-4</v>
      </c>
      <c r="EH50" s="28">
        <f>외인!EH50</f>
        <v>207878.31</v>
      </c>
      <c r="EI50" s="28">
        <f>시기외!EI50*$G$3+EI49*(1-$G$3)</f>
        <v>4.5040086812692131E-4</v>
      </c>
      <c r="EJ50" s="28">
        <f>외인!EJ50</f>
        <v>102157.37</v>
      </c>
      <c r="EK50" s="28">
        <f>시기외!EK50*$G$3+EK49*(1-$G$3)</f>
        <v>1.1430839718223305E-3</v>
      </c>
      <c r="EL50" s="28">
        <f>외인!EL50</f>
        <v>31505.75</v>
      </c>
      <c r="EM50" s="28">
        <f>시기외!EM50*$G$3+EM49*(1-$G$3)</f>
        <v>-2.9916244360799712E-3</v>
      </c>
      <c r="EN50" s="28">
        <f>외인!EN50</f>
        <v>44922.85</v>
      </c>
      <c r="EO50" s="28">
        <f>시기외!EO50*$G$3+EO49*(1-$G$3)</f>
        <v>2.1299682063972017E-3</v>
      </c>
      <c r="EP50" s="28">
        <f>외인!EP50</f>
        <v>174945.04</v>
      </c>
      <c r="EQ50" s="28">
        <f>시기외!EQ50*$G$3+EQ49*(1-$G$3)</f>
        <v>4.0893492964010292E-4</v>
      </c>
      <c r="ER50" s="28">
        <f>외인!ER50</f>
        <v>14565.99</v>
      </c>
      <c r="ES50" s="28">
        <f>시기외!ES50*$G$3+ES49*(1-$G$3)</f>
        <v>-4.9987325016161207E-3</v>
      </c>
      <c r="ET50" s="28">
        <f>외인!ET50</f>
        <v>135888.76</v>
      </c>
      <c r="EU50" s="28">
        <f>시기외!EU50*$G$3+EU49*(1-$G$3)</f>
        <v>4.8333323506502421E-4</v>
      </c>
      <c r="EV50" s="28">
        <f>외인!EV50</f>
        <v>43617.54</v>
      </c>
      <c r="EW50" s="28">
        <f>시기외!EW50*$G$3+EW49*(1-$G$3)</f>
        <v>-4.3933582985912175E-4</v>
      </c>
      <c r="EX50" s="28">
        <f>외인!EX50</f>
        <v>59756.14</v>
      </c>
      <c r="EY50" s="28">
        <f>시기외!EY50*$G$3+EY49*(1-$G$3)</f>
        <v>3.3334630327259333E-4</v>
      </c>
    </row>
    <row r="51" spans="1:155">
      <c r="A51" s="27">
        <f>외인!A51</f>
        <v>46134</v>
      </c>
      <c r="B51" s="28">
        <f>외인!B51</f>
        <v>5103381.16</v>
      </c>
      <c r="C51" s="28">
        <f>시기외!C51*$G$3+C50*(1-$G$3)</f>
        <v>-2.5408267125049772E-4</v>
      </c>
      <c r="D51" s="28">
        <f>외인!D51</f>
        <v>654295.44999999995</v>
      </c>
      <c r="E51" s="28">
        <f>시기외!E51*$G$3+E50*(1-$G$3)</f>
        <v>-3.3054640487974922E-4</v>
      </c>
      <c r="F51" s="28">
        <f>외인!F51</f>
        <v>2097438.1</v>
      </c>
      <c r="G51" s="28">
        <f>시기외!G51*$G$3+G50*(1-$G$3)</f>
        <v>-1.102443769419555E-3</v>
      </c>
      <c r="H51" s="28">
        <f>외인!H51</f>
        <v>357511.41</v>
      </c>
      <c r="I51" s="28">
        <f>시기외!I51*$G$3+I50*(1-$G$3)</f>
        <v>1.9576580346802432E-3</v>
      </c>
      <c r="J51" s="28">
        <f>외인!J51</f>
        <v>44786.68</v>
      </c>
      <c r="K51" s="28">
        <f>시기외!K51*$G$3+K50*(1-$G$3)</f>
        <v>2.507236852763843E-3</v>
      </c>
      <c r="L51" s="28">
        <f>외인!L51</f>
        <v>328707.78000000003</v>
      </c>
      <c r="M51" s="28">
        <f>시기외!M51*$G$3+M50*(1-$G$3)</f>
        <v>1.9801881264407905E-3</v>
      </c>
      <c r="N51" s="28">
        <f>외인!N51</f>
        <v>249213.49</v>
      </c>
      <c r="O51" s="28">
        <f>시기외!O51*$G$3+O50*(1-$G$3)</f>
        <v>-1.4345890000162387E-3</v>
      </c>
      <c r="P51" s="28">
        <f>외인!P51</f>
        <v>195726.54</v>
      </c>
      <c r="Q51" s="28">
        <f>시기외!Q51*$G$3+Q50*(1-$G$3)</f>
        <v>2.7056483219304374E-4</v>
      </c>
      <c r="R51" s="28">
        <f>외인!R51</f>
        <v>133578.93</v>
      </c>
      <c r="S51" s="28">
        <f>시기외!S51*$G$3+S50*(1-$G$3)</f>
        <v>-1.0167058001147196E-3</v>
      </c>
      <c r="T51" s="28">
        <f>외인!T51</f>
        <v>8468.2999999999993</v>
      </c>
      <c r="U51" s="28">
        <f>시기외!U51*$G$3+U50*(1-$G$3)</f>
        <v>-6.9098243262873137E-4</v>
      </c>
      <c r="V51" s="28">
        <f>외인!V51</f>
        <v>123164.05</v>
      </c>
      <c r="W51" s="28">
        <f>시기외!W51*$G$3+W50*(1-$G$3)</f>
        <v>1.8248534356559265E-3</v>
      </c>
      <c r="X51" s="28">
        <f>외인!X51</f>
        <v>2262661.63</v>
      </c>
      <c r="Y51" s="28">
        <f>시기외!Y51*$G$3+Y50*(1-$G$3)</f>
        <v>-1.0276792121750623E-3</v>
      </c>
      <c r="Z51" s="28">
        <f>외인!Z51</f>
        <v>42704.51</v>
      </c>
      <c r="AA51" s="28">
        <f>시기외!AA51*$G$3+AA50*(1-$G$3)</f>
        <v>-4.7508255936002758E-4</v>
      </c>
      <c r="AB51" s="28">
        <f>외인!AB51</f>
        <v>208976.84</v>
      </c>
      <c r="AC51" s="28">
        <f>시기외!AC51*$G$3+AC50*(1-$G$3)</f>
        <v>1.2285362344922353E-4</v>
      </c>
      <c r="AD51" s="28">
        <f>외인!AD51</f>
        <v>19986.919999999998</v>
      </c>
      <c r="AE51" s="28">
        <f>시기외!AE51*$G$3+AE50*(1-$G$3)</f>
        <v>-8.2724986853139682E-5</v>
      </c>
      <c r="AF51" s="28">
        <f>외인!AF51</f>
        <v>25176.639999999999</v>
      </c>
      <c r="AG51" s="28">
        <f>시기외!AG51*$G$3+AG50*(1-$G$3)</f>
        <v>-2.3512934236655343E-5</v>
      </c>
      <c r="AH51" s="28">
        <f>외인!AH51</f>
        <v>223515.49</v>
      </c>
      <c r="AI51" s="28">
        <f>시기외!AI51*$G$3+AI50*(1-$G$3)</f>
        <v>-8.0416035778745239E-5</v>
      </c>
      <c r="AJ51" s="28">
        <f>외인!AJ51</f>
        <v>109755.36</v>
      </c>
      <c r="AK51" s="28">
        <f>시기외!AK51*$G$3+AK50*(1-$G$3)</f>
        <v>-1.741188824649706E-3</v>
      </c>
      <c r="AL51" s="28">
        <f>외인!AL51</f>
        <v>93280.21</v>
      </c>
      <c r="AM51" s="28">
        <f>시기외!AM51*$G$3+AM50*(1-$G$3)</f>
        <v>-1.4914873567886604E-4</v>
      </c>
      <c r="AN51" s="28">
        <f>외인!AN51</f>
        <v>175797.94</v>
      </c>
      <c r="AO51" s="28">
        <f>시기외!AO51*$G$3+AO50*(1-$G$3)</f>
        <v>-1.8786343036919992E-3</v>
      </c>
      <c r="AP51" s="28">
        <f>외인!AP51</f>
        <v>140532.45000000001</v>
      </c>
      <c r="AQ51" s="28">
        <f>시기외!AQ51*$G$3+AQ50*(1-$G$3)</f>
        <v>3.9159008846628035E-4</v>
      </c>
      <c r="AR51" s="28">
        <f>외인!AR51</f>
        <v>24595.8</v>
      </c>
      <c r="AS51" s="28">
        <f>시기외!AS51*$G$3+AS50*(1-$G$3)</f>
        <v>3.2963804294606309E-4</v>
      </c>
      <c r="AT51" s="28">
        <f>외인!AT51</f>
        <v>82358</v>
      </c>
      <c r="AU51" s="28">
        <f>시기외!AU51*$G$3+AU50*(1-$G$3)</f>
        <v>7.6307686374629856E-4</v>
      </c>
      <c r="AV51" s="28">
        <f>외인!AV51</f>
        <v>49776.46</v>
      </c>
      <c r="AW51" s="28">
        <f>시기외!AW51*$G$3+AW50*(1-$G$3)</f>
        <v>8.471972987174419E-4</v>
      </c>
      <c r="AX51" s="28">
        <f>외인!AX51</f>
        <v>73277.66</v>
      </c>
      <c r="AY51" s="28">
        <f>시기외!AY51*$G$3+AY50*(1-$G$3)</f>
        <v>-2.4382413753259898E-3</v>
      </c>
      <c r="AZ51" s="28">
        <f>외인!AZ51</f>
        <v>2456043.63</v>
      </c>
      <c r="BA51" s="28">
        <f>시기외!BA51*$G$3+BA50*(1-$G$3)</f>
        <v>-7.4472672511289434E-4</v>
      </c>
      <c r="BB51" s="28">
        <f>외인!BB51</f>
        <v>100328.52</v>
      </c>
      <c r="BC51" s="28">
        <f>시기외!BC51*$G$3+BC50*(1-$G$3)</f>
        <v>-3.1995974895143957E-5</v>
      </c>
      <c r="BD51" s="28">
        <f>외인!BD51</f>
        <v>40199.32</v>
      </c>
      <c r="BE51" s="28">
        <f>시기외!BE51*$G$3+BE50*(1-$G$3)</f>
        <v>-2.3587175225803416E-3</v>
      </c>
      <c r="BF51" s="28">
        <f>외인!BF51</f>
        <v>0</v>
      </c>
      <c r="BG51" s="28" t="e">
        <f>시기외!BG51*$G$3+BG50*(1-$G$3)</f>
        <v>#DIV/0!</v>
      </c>
      <c r="BH51" s="28">
        <f>외인!BH51</f>
        <v>98067.16</v>
      </c>
      <c r="BI51" s="28">
        <f>시기외!BI51*$G$3+BI50*(1-$G$3)</f>
        <v>1.0484081951682024E-3</v>
      </c>
      <c r="BJ51" s="28">
        <f>외인!BJ51</f>
        <v>136708.25</v>
      </c>
      <c r="BK51" s="28">
        <f>시기외!BK51*$G$3+BK50*(1-$G$3)</f>
        <v>9.5335186306175657E-4</v>
      </c>
      <c r="BL51" s="28">
        <f>외인!BL51</f>
        <v>52078.97</v>
      </c>
      <c r="BM51" s="28">
        <f>시기외!BM51*$G$3+BM50*(1-$G$3)</f>
        <v>-2.3624122465445204E-3</v>
      </c>
      <c r="BN51" s="28">
        <f>외인!BN51</f>
        <v>51334.67</v>
      </c>
      <c r="BO51" s="28">
        <f>시기외!BO51*$G$3+BO50*(1-$G$3)</f>
        <v>7.8676047050662494E-4</v>
      </c>
      <c r="BP51" s="28">
        <f>외인!BP51</f>
        <v>84265.06</v>
      </c>
      <c r="BQ51" s="28">
        <f>시기외!BQ51*$G$3+BQ50*(1-$G$3)</f>
        <v>-2.2744269063573888E-3</v>
      </c>
      <c r="BR51" s="28">
        <f>외인!BR51</f>
        <v>283806.03000000003</v>
      </c>
      <c r="BS51" s="28">
        <f>시기외!BS51*$G$3+BS50*(1-$G$3)</f>
        <v>1.3378345462167552E-3</v>
      </c>
      <c r="BT51" s="28">
        <f>외인!BT51</f>
        <v>2305133.88</v>
      </c>
      <c r="BU51" s="28">
        <f>시기외!BU51*$G$3+BU50*(1-$G$3)</f>
        <v>-9.8170597884817963E-4</v>
      </c>
      <c r="BV51" s="28">
        <f>외인!BV51</f>
        <v>416235.71</v>
      </c>
      <c r="BW51" s="28">
        <f>시기외!BW51*$G$3+BW50*(1-$G$3)</f>
        <v>3.8844745754016877E-4</v>
      </c>
      <c r="BX51" s="28">
        <f>외인!BX51</f>
        <v>76517.039999999994</v>
      </c>
      <c r="BY51" s="28">
        <f>시기외!BY51*$G$3+BY50*(1-$G$3)</f>
        <v>-3.2461213101393511E-4</v>
      </c>
      <c r="BZ51" s="28">
        <f>외인!BZ51</f>
        <v>269078.15000000002</v>
      </c>
      <c r="CA51" s="28">
        <f>시기외!CA51*$G$3+CA50*(1-$G$3)</f>
        <v>-1.2884061931566124E-3</v>
      </c>
      <c r="CB51" s="28">
        <f>외인!CB51</f>
        <v>12608.86</v>
      </c>
      <c r="CC51" s="28">
        <f>시기외!CC51*$G$3+CC50*(1-$G$3)</f>
        <v>-1.771739932300888E-3</v>
      </c>
      <c r="CD51" s="28">
        <f>외인!CD51</f>
        <v>29017.33</v>
      </c>
      <c r="CE51" s="28">
        <f>시기외!CE51*$G$3+CE50*(1-$G$3)</f>
        <v>-3.4826342609085288E-3</v>
      </c>
      <c r="CF51" s="28">
        <f>외인!CF51</f>
        <v>26592.28</v>
      </c>
      <c r="CG51" s="28">
        <f>시기외!CG51*$G$3+CG50*(1-$G$3)</f>
        <v>2.7943603263284743E-3</v>
      </c>
      <c r="CH51" s="28">
        <f>외인!CH51</f>
        <v>69822.559999999998</v>
      </c>
      <c r="CI51" s="28">
        <f>시기외!CI51*$G$3+CI50*(1-$G$3)</f>
        <v>6.4930326250008249E-4</v>
      </c>
      <c r="CJ51" s="28">
        <f>외인!CJ51</f>
        <v>368778.87</v>
      </c>
      <c r="CK51" s="28">
        <f>시기외!CK51*$G$3+CK50*(1-$G$3)</f>
        <v>-5.2197920530594596E-4</v>
      </c>
      <c r="CL51" s="28">
        <f>외인!CL51</f>
        <v>240098.52</v>
      </c>
      <c r="CM51" s="28">
        <f>시기외!CM51*$G$3+CM50*(1-$G$3)</f>
        <v>1.3062749250882766E-4</v>
      </c>
      <c r="CN51" s="28">
        <f>외인!CN51</f>
        <v>124847.37</v>
      </c>
      <c r="CO51" s="28">
        <f>시기외!CO51*$G$3+CO50*(1-$G$3)</f>
        <v>-5.8057785822538256E-4</v>
      </c>
      <c r="CP51" s="28">
        <f>외인!CP51</f>
        <v>100903.85</v>
      </c>
      <c r="CQ51" s="28">
        <f>시기외!CQ51*$G$3+CQ50*(1-$G$3)</f>
        <v>-2.8250316862040799E-5</v>
      </c>
      <c r="CR51" s="28">
        <f>외인!CR51</f>
        <v>169680.25</v>
      </c>
      <c r="CS51" s="28">
        <f>시기외!CS51*$G$3+CS50*(1-$G$3)</f>
        <v>-7.2308602628372016E-4</v>
      </c>
      <c r="CT51" s="28">
        <f>외인!CT51</f>
        <v>160977.96</v>
      </c>
      <c r="CU51" s="28">
        <f>시기외!CU51*$G$3+CU50*(1-$G$3)</f>
        <v>1.8447658332004715E-3</v>
      </c>
      <c r="CV51" s="28">
        <f>외인!CV51</f>
        <v>2305133.88</v>
      </c>
      <c r="CW51" s="28">
        <f>시기외!CW51*$G$3+CW50*(1-$G$3)</f>
        <v>-9.8170597884817963E-4</v>
      </c>
      <c r="CX51" s="28">
        <f>외인!CX51</f>
        <v>256197.26</v>
      </c>
      <c r="CY51" s="28">
        <f>시기외!CY51*$G$3+CY50*(1-$G$3)</f>
        <v>2.0892016653680954E-3</v>
      </c>
      <c r="CZ51" s="28">
        <f>외인!CZ51</f>
        <v>20594.810000000001</v>
      </c>
      <c r="DA51" s="28">
        <f>시기외!DA51*$G$3+DA50*(1-$G$3)</f>
        <v>2.3615463150431842E-3</v>
      </c>
      <c r="DB51" s="28">
        <f>외인!DB51</f>
        <v>40199.32</v>
      </c>
      <c r="DC51" s="28">
        <f>시기외!DC51*$G$3+DC50*(1-$G$3)</f>
        <v>-2.3587175225803416E-3</v>
      </c>
      <c r="DD51" s="28">
        <f>외인!DD51</f>
        <v>8468.2999999999993</v>
      </c>
      <c r="DE51" s="28">
        <f>시기외!DE51*$G$3+DE50*(1-$G$3)</f>
        <v>-6.9098243262873137E-4</v>
      </c>
      <c r="DF51" s="28">
        <f>외인!DF51</f>
        <v>57705.27</v>
      </c>
      <c r="DG51" s="28">
        <f>시기외!DG51*$G$3+DG50*(1-$G$3)</f>
        <v>-2.7873730629545567E-4</v>
      </c>
      <c r="DH51" s="28">
        <f>외인!DH51</f>
        <v>20676.95</v>
      </c>
      <c r="DI51" s="28">
        <f>시기외!DI51*$G$3+DI50*(1-$G$3)</f>
        <v>-4.5433405191049958E-3</v>
      </c>
      <c r="DJ51" s="28">
        <f>외인!DJ51</f>
        <v>664663.30000000005</v>
      </c>
      <c r="DK51" s="28">
        <f>시기외!DK51*$G$3+DK50*(1-$G$3)</f>
        <v>9.0189435332116994E-4</v>
      </c>
      <c r="DL51" s="28">
        <f>외인!DL51</f>
        <v>99496.23</v>
      </c>
      <c r="DM51" s="28">
        <f>시기외!DM51*$G$3+DM50*(1-$G$3)</f>
        <v>-7.5187377883306501E-4</v>
      </c>
      <c r="DN51" s="28">
        <f>외인!DN51</f>
        <v>2305133.88</v>
      </c>
      <c r="DO51" s="28">
        <f>시기외!DO51*$G$3+DO50*(1-$G$3)</f>
        <v>-9.8170597884817963E-4</v>
      </c>
      <c r="DP51" s="28">
        <f>외인!DP51</f>
        <v>79379.53</v>
      </c>
      <c r="DQ51" s="28">
        <f>시기외!DQ51*$G$3+DQ50*(1-$G$3)</f>
        <v>-7.9956180020660005E-4</v>
      </c>
      <c r="DR51" s="28">
        <f>외인!DR51</f>
        <v>46126.22</v>
      </c>
      <c r="DS51" s="28">
        <f>시기외!DS51*$G$3+DS50*(1-$G$3)</f>
        <v>2.0583653513820289E-3</v>
      </c>
      <c r="DT51" s="28">
        <f>외인!DT51</f>
        <v>133578.93</v>
      </c>
      <c r="DU51" s="28">
        <f>시기외!DU51*$G$3+DU50*(1-$G$3)</f>
        <v>-1.0167058001147196E-3</v>
      </c>
      <c r="DV51" s="28">
        <f>외인!DV51</f>
        <v>35819.760000000002</v>
      </c>
      <c r="DW51" s="28">
        <f>시기외!DW51*$G$3+DW50*(1-$G$3)</f>
        <v>3.3827522574978667E-4</v>
      </c>
      <c r="DX51" s="28">
        <f>외인!DX51</f>
        <v>123164.05</v>
      </c>
      <c r="DY51" s="28">
        <f>시기외!DY51*$G$3+DY50*(1-$G$3)</f>
        <v>1.8248534356559265E-3</v>
      </c>
      <c r="DZ51" s="28">
        <f>외인!DZ51</f>
        <v>8751.69</v>
      </c>
      <c r="EA51" s="28">
        <f>시기외!EA51*$G$3+EA50*(1-$G$3)</f>
        <v>-4.0357712662601416E-4</v>
      </c>
      <c r="EB51" s="28">
        <f>외인!EB51</f>
        <v>12752.68</v>
      </c>
      <c r="EC51" s="28">
        <f>시기외!EC51*$G$3+EC50*(1-$G$3)</f>
        <v>-1.1393878379384048E-3</v>
      </c>
      <c r="ED51" s="28">
        <f>외인!ED51</f>
        <v>11090.58</v>
      </c>
      <c r="EE51" s="28">
        <f>시기외!EE51*$G$3+EE50*(1-$G$3)</f>
        <v>5.4780743469088635E-4</v>
      </c>
      <c r="EF51" s="28">
        <f>외인!EF51</f>
        <v>237539.82</v>
      </c>
      <c r="EG51" s="28">
        <f>시기외!EG51*$G$3+EG50*(1-$G$3)</f>
        <v>-3.4929702902760631E-4</v>
      </c>
      <c r="EH51" s="28">
        <f>외인!EH51</f>
        <v>207868.41</v>
      </c>
      <c r="EI51" s="28">
        <f>시기외!EI51*$G$3+EI50*(1-$G$3)</f>
        <v>4.4299799659474926E-4</v>
      </c>
      <c r="EJ51" s="28">
        <f>외인!EJ51</f>
        <v>102873.23</v>
      </c>
      <c r="EK51" s="28">
        <f>시기외!EK51*$G$3+EK50*(1-$G$3)</f>
        <v>1.0937944398545822E-3</v>
      </c>
      <c r="EL51" s="28">
        <f>외인!EL51</f>
        <v>31583.73</v>
      </c>
      <c r="EM51" s="28">
        <f>시기외!EM51*$G$3+EM50*(1-$G$3)</f>
        <v>-3.1871853726279224E-3</v>
      </c>
      <c r="EN51" s="28">
        <f>외인!EN51</f>
        <v>46126.22</v>
      </c>
      <c r="EO51" s="28">
        <f>시기외!EO51*$G$3+EO50*(1-$G$3)</f>
        <v>2.0583653513820289E-3</v>
      </c>
      <c r="EP51" s="28">
        <f>외인!EP51</f>
        <v>181578.28</v>
      </c>
      <c r="EQ51" s="28">
        <f>시기외!EQ51*$G$3+EQ50*(1-$G$3)</f>
        <v>2.4055792170151645E-4</v>
      </c>
      <c r="ER51" s="28">
        <f>외인!ER51</f>
        <v>14708.44</v>
      </c>
      <c r="ES51" s="28">
        <f>시기외!ES51*$G$3+ES50*(1-$G$3)</f>
        <v>-5.138820590742119E-3</v>
      </c>
      <c r="ET51" s="28">
        <f>외인!ET51</f>
        <v>140532.45000000001</v>
      </c>
      <c r="EU51" s="28">
        <f>시기외!EU51*$G$3+EU50*(1-$G$3)</f>
        <v>3.9159008846628035E-4</v>
      </c>
      <c r="EV51" s="28">
        <f>외인!EV51</f>
        <v>42704.51</v>
      </c>
      <c r="EW51" s="28">
        <f>시기외!EW51*$G$3+EW50*(1-$G$3)</f>
        <v>-4.7508255936002758E-4</v>
      </c>
      <c r="EX51" s="28">
        <f>외인!EX51</f>
        <v>58199.34</v>
      </c>
      <c r="EY51" s="28">
        <f>시기외!EY51*$G$3+EY50*(1-$G$3)</f>
        <v>3.200834128382564E-4</v>
      </c>
    </row>
    <row r="52" spans="1:155">
      <c r="A52" s="27">
        <f>외인!A52</f>
        <v>46135</v>
      </c>
      <c r="B52" s="28">
        <f>외인!B52</f>
        <v>5148032.28</v>
      </c>
      <c r="C52" s="28">
        <f>시기외!C52*$G$3+C51*(1-$G$3)</f>
        <v>-2.5212772374899888E-4</v>
      </c>
      <c r="D52" s="28">
        <f>외인!D52</f>
        <v>650646.61</v>
      </c>
      <c r="E52" s="28">
        <f>시기외!E52*$G$3+E51*(1-$G$3)</f>
        <v>-4.2192685169714292E-4</v>
      </c>
      <c r="F52" s="28">
        <f>외인!F52</f>
        <v>2142967.52</v>
      </c>
      <c r="G52" s="28">
        <f>시기외!G52*$G$3+G51*(1-$G$3)</f>
        <v>-1.0383619426591508E-3</v>
      </c>
      <c r="H52" s="28">
        <f>외인!H52</f>
        <v>345609.33</v>
      </c>
      <c r="I52" s="28">
        <f>시기외!I52*$G$3+I51*(1-$G$3)</f>
        <v>1.992860513318971E-3</v>
      </c>
      <c r="J52" s="28">
        <f>외인!J52</f>
        <v>45126.87</v>
      </c>
      <c r="K52" s="28">
        <f>시기외!K52*$G$3+K51*(1-$G$3)</f>
        <v>2.4235325114932366E-3</v>
      </c>
      <c r="L52" s="28">
        <f>외인!L52</f>
        <v>317793.78000000003</v>
      </c>
      <c r="M52" s="28">
        <f>시기외!M52*$G$3+M51*(1-$G$3)</f>
        <v>2.0108762151679364E-3</v>
      </c>
      <c r="N52" s="28">
        <f>외인!N52</f>
        <v>245331.36</v>
      </c>
      <c r="O52" s="28">
        <f>시기외!O52*$G$3+O51*(1-$G$3)</f>
        <v>-1.4590095858101342E-3</v>
      </c>
      <c r="P52" s="28">
        <f>외인!P52</f>
        <v>195002.36</v>
      </c>
      <c r="Q52" s="28">
        <f>시기외!Q52*$G$3+Q51*(1-$G$3)</f>
        <v>7.8190795431852392E-5</v>
      </c>
      <c r="R52" s="28">
        <f>외인!R52</f>
        <v>133346.87</v>
      </c>
      <c r="S52" s="28">
        <f>시기외!S52*$G$3+S51*(1-$G$3)</f>
        <v>-1.1476066569851462E-3</v>
      </c>
      <c r="T52" s="28">
        <f>외인!T52</f>
        <v>8563.8700000000008</v>
      </c>
      <c r="U52" s="28">
        <f>시기외!U52*$G$3+U51*(1-$G$3)</f>
        <v>-6.1004391504076994E-4</v>
      </c>
      <c r="V52" s="28">
        <f>외인!V52</f>
        <v>122805.39</v>
      </c>
      <c r="W52" s="28">
        <f>시기외!W52*$G$3+W51*(1-$G$3)</f>
        <v>1.9242628509143008E-3</v>
      </c>
      <c r="X52" s="28">
        <f>외인!X52</f>
        <v>2304806.2799999998</v>
      </c>
      <c r="Y52" s="28">
        <f>시기외!Y52*$G$3+Y51*(1-$G$3)</f>
        <v>-9.6919879307943557E-4</v>
      </c>
      <c r="Z52" s="28">
        <f>외인!Z52</f>
        <v>42676.53</v>
      </c>
      <c r="AA52" s="28">
        <f>시기외!AA52*$G$3+AA51*(1-$G$3)</f>
        <v>-5.3514701599244449E-4</v>
      </c>
      <c r="AB52" s="28">
        <f>외인!AB52</f>
        <v>209923.31</v>
      </c>
      <c r="AC52" s="28">
        <f>시기외!AC52*$G$3+AC51*(1-$G$3)</f>
        <v>6.1328566273024246E-5</v>
      </c>
      <c r="AD52" s="28">
        <f>외인!AD52</f>
        <v>19712.77</v>
      </c>
      <c r="AE52" s="28">
        <f>시기외!AE52*$G$3+AE51*(1-$G$3)</f>
        <v>-1.3465320342022352E-4</v>
      </c>
      <c r="AF52" s="28">
        <f>외인!AF52</f>
        <v>25025.19</v>
      </c>
      <c r="AG52" s="28">
        <f>시기외!AG52*$G$3+AG51*(1-$G$3)</f>
        <v>-7.6649273626331328E-5</v>
      </c>
      <c r="AH52" s="28">
        <f>외인!AH52</f>
        <v>226425.53</v>
      </c>
      <c r="AI52" s="28">
        <f>시기외!AI52*$G$3+AI51*(1-$G$3)</f>
        <v>7.2514056944914527E-5</v>
      </c>
      <c r="AJ52" s="28">
        <f>외인!AJ52</f>
        <v>109723.57</v>
      </c>
      <c r="AK52" s="28">
        <f>시기외!AK52*$G$3+AK51*(1-$G$3)</f>
        <v>-1.9541891085823062E-3</v>
      </c>
      <c r="AL52" s="28">
        <f>외인!AL52</f>
        <v>91649.06</v>
      </c>
      <c r="AM52" s="28">
        <f>시기외!AM52*$G$3+AM51*(1-$G$3)</f>
        <v>-2.4912806712301509E-4</v>
      </c>
      <c r="AN52" s="28">
        <f>외인!AN52</f>
        <v>173335.1</v>
      </c>
      <c r="AO52" s="28">
        <f>시기외!AO52*$G$3+AO51*(1-$G$3)</f>
        <v>-1.8745603003890486E-3</v>
      </c>
      <c r="AP52" s="28">
        <f>외인!AP52</f>
        <v>148872.98000000001</v>
      </c>
      <c r="AQ52" s="28">
        <f>시기외!AQ52*$G$3+AQ51*(1-$G$3)</f>
        <v>2.7969893708766326E-4</v>
      </c>
      <c r="AR52" s="28">
        <f>외인!AR52</f>
        <v>24399.43</v>
      </c>
      <c r="AS52" s="28">
        <f>시기외!AS52*$G$3+AS51*(1-$G$3)</f>
        <v>2.6353759061704024E-4</v>
      </c>
      <c r="AT52" s="28">
        <f>외인!AT52</f>
        <v>81906.740000000005</v>
      </c>
      <c r="AU52" s="28">
        <f>시기외!AU52*$G$3+AU51*(1-$G$3)</f>
        <v>7.0240158907923251E-4</v>
      </c>
      <c r="AV52" s="28">
        <f>외인!AV52</f>
        <v>49934.82</v>
      </c>
      <c r="AW52" s="28">
        <f>시기외!AW52*$G$3+AW51*(1-$G$3)</f>
        <v>7.6966712725119008E-4</v>
      </c>
      <c r="AX52" s="28">
        <f>외인!AX52</f>
        <v>74736.240000000005</v>
      </c>
      <c r="AY52" s="28">
        <f>시기외!AY52*$G$3+AY51*(1-$G$3)</f>
        <v>-2.3929809762911645E-3</v>
      </c>
      <c r="AZ52" s="28">
        <f>외인!AZ52</f>
        <v>2490456.2799999998</v>
      </c>
      <c r="BA52" s="28">
        <f>시기외!BA52*$G$3+BA51*(1-$G$3)</f>
        <v>-7.0387062858232898E-4</v>
      </c>
      <c r="BB52" s="28">
        <f>외인!BB52</f>
        <v>101850.93</v>
      </c>
      <c r="BC52" s="28">
        <f>시기외!BC52*$G$3+BC51*(1-$G$3)</f>
        <v>-5.9858903589558884E-5</v>
      </c>
      <c r="BD52" s="28">
        <f>외인!BD52</f>
        <v>40573.94</v>
      </c>
      <c r="BE52" s="28">
        <f>시기외!BE52*$G$3+BE51*(1-$G$3)</f>
        <v>-2.3526701028013307E-3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100465.83</v>
      </c>
      <c r="BI52" s="28">
        <f>시기외!BI52*$G$3+BI51*(1-$G$3)</f>
        <v>1.1193081445219975E-3</v>
      </c>
      <c r="BJ52" s="28">
        <f>외인!BJ52</f>
        <v>134280.65</v>
      </c>
      <c r="BK52" s="28">
        <f>시기외!BK52*$G$3+BK51*(1-$G$3)</f>
        <v>9.0802572855353523E-4</v>
      </c>
      <c r="BL52" s="28">
        <f>외인!BL52</f>
        <v>51327.93</v>
      </c>
      <c r="BM52" s="28">
        <f>시기외!BM52*$G$3+BM51*(1-$G$3)</f>
        <v>-2.2212173982328466E-3</v>
      </c>
      <c r="BN52" s="28">
        <f>외인!BN52</f>
        <v>50687.22</v>
      </c>
      <c r="BO52" s="28">
        <f>시기외!BO52*$G$3+BO51*(1-$G$3)</f>
        <v>1.0087337278522558E-3</v>
      </c>
      <c r="BP52" s="28">
        <f>외인!BP52</f>
        <v>85508.13</v>
      </c>
      <c r="BQ52" s="28">
        <f>시기외!BQ52*$G$3+BQ51*(1-$G$3)</f>
        <v>-2.1950478469372988E-3</v>
      </c>
      <c r="BR52" s="28">
        <f>외인!BR52</f>
        <v>296403.38</v>
      </c>
      <c r="BS52" s="28">
        <f>시기외!BS52*$G$3+BS51*(1-$G$3)</f>
        <v>1.2546074547669552E-3</v>
      </c>
      <c r="BT52" s="28">
        <f>외인!BT52</f>
        <v>2347577.6</v>
      </c>
      <c r="BU52" s="28">
        <f>시기외!BU52*$G$3+BU51*(1-$G$3)</f>
        <v>-9.2485459532052846E-4</v>
      </c>
      <c r="BV52" s="28">
        <f>외인!BV52</f>
        <v>417772.82</v>
      </c>
      <c r="BW52" s="28">
        <f>시기외!BW52*$G$3+BW51*(1-$G$3)</f>
        <v>3.1038220671293041E-4</v>
      </c>
      <c r="BX52" s="28">
        <f>외인!BX52</f>
        <v>75588.429999999993</v>
      </c>
      <c r="BY52" s="28">
        <f>시기외!BY52*$G$3+BY51*(1-$G$3)</f>
        <v>-3.84853643928703E-4</v>
      </c>
      <c r="BZ52" s="28">
        <f>외인!BZ52</f>
        <v>264984.15999999997</v>
      </c>
      <c r="CA52" s="28">
        <f>시기외!CA52*$G$3+CA51*(1-$G$3)</f>
        <v>-1.3197351845078656E-3</v>
      </c>
      <c r="CB52" s="28">
        <f>외인!CB52</f>
        <v>12524.49</v>
      </c>
      <c r="CC52" s="28">
        <f>시기외!CC52*$G$3+CC51*(1-$G$3)</f>
        <v>-1.9108443526112641E-3</v>
      </c>
      <c r="CD52" s="28">
        <f>외인!CD52</f>
        <v>28775.89</v>
      </c>
      <c r="CE52" s="28">
        <f>시기외!CE52*$G$3+CE51*(1-$G$3)</f>
        <v>-3.7893058571079989E-3</v>
      </c>
      <c r="CF52" s="28">
        <f>외인!CF52</f>
        <v>26829.96</v>
      </c>
      <c r="CG52" s="28">
        <f>시기외!CG52*$G$3+CG51*(1-$G$3)</f>
        <v>2.7276505575393769E-3</v>
      </c>
      <c r="CH52" s="28">
        <f>외인!CH52</f>
        <v>69980.19</v>
      </c>
      <c r="CI52" s="28">
        <f>시기외!CI52*$G$3+CI51*(1-$G$3)</f>
        <v>5.9169080401837908E-4</v>
      </c>
      <c r="CJ52" s="28">
        <f>외인!CJ52</f>
        <v>369997.55</v>
      </c>
      <c r="CK52" s="28">
        <f>시기외!CK52*$G$3+CK51*(1-$G$3)</f>
        <v>-7.0500723864689804E-4</v>
      </c>
      <c r="CL52" s="28">
        <f>외인!CL52</f>
        <v>241231.77</v>
      </c>
      <c r="CM52" s="28">
        <f>시기외!CM52*$G$3+CM51*(1-$G$3)</f>
        <v>7.403169754074112E-5</v>
      </c>
      <c r="CN52" s="28">
        <f>외인!CN52</f>
        <v>124209.76</v>
      </c>
      <c r="CO52" s="28">
        <f>시기외!CO52*$G$3+CO51*(1-$G$3)</f>
        <v>-6.9873912418835023E-4</v>
      </c>
      <c r="CP52" s="28">
        <f>외인!CP52</f>
        <v>102424.27</v>
      </c>
      <c r="CQ52" s="28">
        <f>시기외!CQ52*$G$3+CQ51*(1-$G$3)</f>
        <v>-5.6322715688012618E-5</v>
      </c>
      <c r="CR52" s="28">
        <f>외인!CR52</f>
        <v>169106.12</v>
      </c>
      <c r="CS52" s="28">
        <f>시기외!CS52*$G$3+CS51*(1-$G$3)</f>
        <v>-8.5071648068974718E-4</v>
      </c>
      <c r="CT52" s="28">
        <f>외인!CT52</f>
        <v>155888.94</v>
      </c>
      <c r="CU52" s="28">
        <f>시기외!CU52*$G$3+CU51*(1-$G$3)</f>
        <v>1.7403141733220238E-3</v>
      </c>
      <c r="CV52" s="28">
        <f>외인!CV52</f>
        <v>2347577.6</v>
      </c>
      <c r="CW52" s="28">
        <f>시기외!CW52*$G$3+CW51*(1-$G$3)</f>
        <v>-9.2485459532052846E-4</v>
      </c>
      <c r="CX52" s="28">
        <f>외인!CX52</f>
        <v>246168.89</v>
      </c>
      <c r="CY52" s="28">
        <f>시기외!CY52*$G$3+CY51*(1-$G$3)</f>
        <v>2.0656236175971747E-3</v>
      </c>
      <c r="CZ52" s="28">
        <f>외인!CZ52</f>
        <v>19190.97</v>
      </c>
      <c r="DA52" s="28">
        <f>시기외!DA52*$G$3+DA51*(1-$G$3)</f>
        <v>2.3157672055217704E-3</v>
      </c>
      <c r="DB52" s="28">
        <f>외인!DB52</f>
        <v>40573.94</v>
      </c>
      <c r="DC52" s="28">
        <f>시기외!DC52*$G$3+DC51*(1-$G$3)</f>
        <v>-2.3526701028013307E-3</v>
      </c>
      <c r="DD52" s="28">
        <f>외인!DD52</f>
        <v>8563.8700000000008</v>
      </c>
      <c r="DE52" s="28">
        <f>시기외!DE52*$G$3+DE51*(1-$G$3)</f>
        <v>-6.1004391504076994E-4</v>
      </c>
      <c r="DF52" s="28">
        <f>외인!DF52</f>
        <v>56931.11</v>
      </c>
      <c r="DG52" s="28">
        <f>시기외!DG52*$G$3+DG51*(1-$G$3)</f>
        <v>-3.6156798794663892E-4</v>
      </c>
      <c r="DH52" s="28">
        <f>외인!DH52</f>
        <v>20443.330000000002</v>
      </c>
      <c r="DI52" s="28">
        <f>시기외!DI52*$G$3+DI51*(1-$G$3)</f>
        <v>-4.9866581284491911E-3</v>
      </c>
      <c r="DJ52" s="28">
        <f>외인!DJ52</f>
        <v>670418.02</v>
      </c>
      <c r="DK52" s="28">
        <f>시기외!DK52*$G$3+DK51*(1-$G$3)</f>
        <v>9.3513881610919906E-4</v>
      </c>
      <c r="DL52" s="28">
        <f>외인!DL52</f>
        <v>98813.64</v>
      </c>
      <c r="DM52" s="28">
        <f>시기외!DM52*$G$3+DM51*(1-$G$3)</f>
        <v>-8.9328821505938317E-4</v>
      </c>
      <c r="DN52" s="28">
        <f>외인!DN52</f>
        <v>2347577.6</v>
      </c>
      <c r="DO52" s="28">
        <f>시기외!DO52*$G$3+DO51*(1-$G$3)</f>
        <v>-9.2485459532052846E-4</v>
      </c>
      <c r="DP52" s="28">
        <f>외인!DP52</f>
        <v>79883.66</v>
      </c>
      <c r="DQ52" s="28">
        <f>시기외!DQ52*$G$3+DQ51*(1-$G$3)</f>
        <v>-1.1498471999744977E-3</v>
      </c>
      <c r="DR52" s="28">
        <f>외인!DR52</f>
        <v>46484.26</v>
      </c>
      <c r="DS52" s="28">
        <f>시기외!DS52*$G$3+DS51*(1-$G$3)</f>
        <v>1.9956255317836219E-3</v>
      </c>
      <c r="DT52" s="28">
        <f>외인!DT52</f>
        <v>133346.87</v>
      </c>
      <c r="DU52" s="28">
        <f>시기외!DU52*$G$3+DU51*(1-$G$3)</f>
        <v>-1.1476066569851462E-3</v>
      </c>
      <c r="DV52" s="28">
        <f>외인!DV52</f>
        <v>35486.339999999997</v>
      </c>
      <c r="DW52" s="28">
        <f>시기외!DW52*$G$3+DW51*(1-$G$3)</f>
        <v>2.289704650498297E-4</v>
      </c>
      <c r="DX52" s="28">
        <f>외인!DX52</f>
        <v>122805.39</v>
      </c>
      <c r="DY52" s="28">
        <f>시기외!DY52*$G$3+DY51*(1-$G$3)</f>
        <v>1.9242628509143008E-3</v>
      </c>
      <c r="DZ52" s="28">
        <f>외인!DZ52</f>
        <v>8720.92</v>
      </c>
      <c r="EA52" s="28">
        <f>시기외!EA52*$G$3+EA51*(1-$G$3)</f>
        <v>-4.8945352468922104E-4</v>
      </c>
      <c r="EB52" s="28">
        <f>외인!EB52</f>
        <v>12668.13</v>
      </c>
      <c r="EC52" s="28">
        <f>시기외!EC52*$G$3+EC51*(1-$G$3)</f>
        <v>-1.2403474419828461E-3</v>
      </c>
      <c r="ED52" s="28">
        <f>외인!ED52</f>
        <v>10865.21</v>
      </c>
      <c r="EE52" s="28">
        <f>시기외!EE52*$G$3+EE51*(1-$G$3)</f>
        <v>3.3051830171012403E-4</v>
      </c>
      <c r="EF52" s="28">
        <f>외인!EF52</f>
        <v>237143.44</v>
      </c>
      <c r="EG52" s="28">
        <f>시기외!EG52*$G$3+EG51*(1-$G$3)</f>
        <v>-4.9757624988716945E-4</v>
      </c>
      <c r="EH52" s="28">
        <f>외인!EH52</f>
        <v>211956.03</v>
      </c>
      <c r="EI52" s="28">
        <f>시기외!EI52*$G$3+EI51*(1-$G$3)</f>
        <v>4.4298538158972462E-4</v>
      </c>
      <c r="EJ52" s="28">
        <f>외인!EJ52</f>
        <v>103266.71</v>
      </c>
      <c r="EK52" s="28">
        <f>시기외!EK52*$G$3+EK51*(1-$G$3)</f>
        <v>1.0130308605034728E-3</v>
      </c>
      <c r="EL52" s="28">
        <f>외인!EL52</f>
        <v>31331.75</v>
      </c>
      <c r="EM52" s="28">
        <f>시기외!EM52*$G$3+EM51*(1-$G$3)</f>
        <v>-3.4752848119344953E-3</v>
      </c>
      <c r="EN52" s="28">
        <f>외인!EN52</f>
        <v>46484.26</v>
      </c>
      <c r="EO52" s="28">
        <f>시기외!EO52*$G$3+EO51*(1-$G$3)</f>
        <v>1.9956255317836219E-3</v>
      </c>
      <c r="EP52" s="28">
        <f>외인!EP52</f>
        <v>179240.68</v>
      </c>
      <c r="EQ52" s="28">
        <f>시기외!EQ52*$G$3+EQ51*(1-$G$3)</f>
        <v>4.6051082168186585E-5</v>
      </c>
      <c r="ER52" s="28">
        <f>외인!ER52</f>
        <v>14465.77</v>
      </c>
      <c r="ES52" s="28">
        <f>시기외!ES52*$G$3+ES51*(1-$G$3)</f>
        <v>-5.0391882160015361E-3</v>
      </c>
      <c r="ET52" s="28">
        <f>외인!ET52</f>
        <v>148872.98000000001</v>
      </c>
      <c r="EU52" s="28">
        <f>시기외!EU52*$G$3+EU51*(1-$G$3)</f>
        <v>2.7969893708766326E-4</v>
      </c>
      <c r="EV52" s="28">
        <f>외인!EV52</f>
        <v>42676.53</v>
      </c>
      <c r="EW52" s="28">
        <f>시기외!EW52*$G$3+EW51*(1-$G$3)</f>
        <v>-5.3514701599244449E-4</v>
      </c>
      <c r="EX52" s="28">
        <f>외인!EX52</f>
        <v>59747.74</v>
      </c>
      <c r="EY52" s="28">
        <f>시기외!EY52*$G$3+EY51*(1-$G$3)</f>
        <v>3.1271383543316801E-4</v>
      </c>
    </row>
    <row r="53" spans="1:155">
      <c r="A53" s="27">
        <f>외인!A53</f>
        <v>46136</v>
      </c>
      <c r="B53" s="28">
        <f>외인!B53</f>
        <v>5147296.49</v>
      </c>
      <c r="C53" s="28">
        <f>시기외!C53*$G$3+C52*(1-$G$3)</f>
        <v>-2.402030726728935E-4</v>
      </c>
      <c r="D53" s="28">
        <f>외인!D53</f>
        <v>666906.5</v>
      </c>
      <c r="E53" s="28">
        <f>시기외!E53*$G$3+E52*(1-$G$3)</f>
        <v>-4.0439363039335575E-4</v>
      </c>
      <c r="F53" s="28">
        <f>외인!F53</f>
        <v>2105714.06</v>
      </c>
      <c r="G53" s="28">
        <f>시기외!G53*$G$3+G52*(1-$G$3)</f>
        <v>-1.0119405950650439E-3</v>
      </c>
      <c r="H53" s="28">
        <f>외인!H53</f>
        <v>353071.07</v>
      </c>
      <c r="I53" s="28">
        <f>시기외!I53*$G$3+I52*(1-$G$3)</f>
        <v>1.9352828926625808E-3</v>
      </c>
      <c r="J53" s="28">
        <f>외인!J53</f>
        <v>47178.86</v>
      </c>
      <c r="K53" s="28">
        <f>시기외!K53*$G$3+K52*(1-$G$3)</f>
        <v>2.4152904316558973E-3</v>
      </c>
      <c r="L53" s="28">
        <f>외인!L53</f>
        <v>323625.34000000003</v>
      </c>
      <c r="M53" s="28">
        <f>시기외!M53*$G$3+M52*(1-$G$3)</f>
        <v>1.9540774538843696E-3</v>
      </c>
      <c r="N53" s="28">
        <f>외인!N53</f>
        <v>237699.67</v>
      </c>
      <c r="O53" s="28">
        <f>시기외!O53*$G$3+O52*(1-$G$3)</f>
        <v>-1.5904091053760216E-3</v>
      </c>
      <c r="P53" s="28">
        <f>외인!P53</f>
        <v>197348.32</v>
      </c>
      <c r="Q53" s="28">
        <f>시기외!Q53*$G$3+Q52*(1-$G$3)</f>
        <v>-4.5002109121259677E-5</v>
      </c>
      <c r="R53" s="28">
        <f>외인!R53</f>
        <v>131484.85999999999</v>
      </c>
      <c r="S53" s="28">
        <f>시기외!S53*$G$3+S52*(1-$G$3)</f>
        <v>-1.3141303213383344E-3</v>
      </c>
      <c r="T53" s="28">
        <f>외인!T53</f>
        <v>8822.6200000000008</v>
      </c>
      <c r="U53" s="28">
        <f>시기외!U53*$G$3+U52*(1-$G$3)</f>
        <v>-4.3026876597975785E-4</v>
      </c>
      <c r="V53" s="28">
        <f>외인!V53</f>
        <v>127857.1</v>
      </c>
      <c r="W53" s="28">
        <f>시기외!W53*$G$3+W52*(1-$G$3)</f>
        <v>2.2604943168731662E-3</v>
      </c>
      <c r="X53" s="28">
        <f>외인!X53</f>
        <v>2278231.89</v>
      </c>
      <c r="Y53" s="28">
        <f>시기외!Y53*$G$3+Y52*(1-$G$3)</f>
        <v>-9.0693479672888293E-4</v>
      </c>
      <c r="Z53" s="28">
        <f>외인!Z53</f>
        <v>42644.83</v>
      </c>
      <c r="AA53" s="28">
        <f>시기외!AA53*$G$3+AA52*(1-$G$3)</f>
        <v>-5.8680322166804709E-4</v>
      </c>
      <c r="AB53" s="28">
        <f>외인!AB53</f>
        <v>210463.41</v>
      </c>
      <c r="AC53" s="28">
        <f>시기외!AC53*$G$3+AC52*(1-$G$3)</f>
        <v>1.6481231523001204E-6</v>
      </c>
      <c r="AD53" s="28">
        <f>외인!AD53</f>
        <v>19662.900000000001</v>
      </c>
      <c r="AE53" s="28">
        <f>시기외!AE53*$G$3+AE52*(1-$G$3)</f>
        <v>-1.7504635414784304E-4</v>
      </c>
      <c r="AF53" s="28">
        <f>외인!AF53</f>
        <v>25368.37</v>
      </c>
      <c r="AG53" s="28">
        <f>시기외!AG53*$G$3+AG52*(1-$G$3)</f>
        <v>-6.2182535501230349E-5</v>
      </c>
      <c r="AH53" s="28">
        <f>외인!AH53</f>
        <v>234305.23</v>
      </c>
      <c r="AI53" s="28">
        <f>시기외!AI53*$G$3+AI52*(1-$G$3)</f>
        <v>2.5774555785042263E-4</v>
      </c>
      <c r="AJ53" s="28">
        <f>외인!AJ53</f>
        <v>109842.87</v>
      </c>
      <c r="AK53" s="28">
        <f>시기외!AK53*$G$3+AK52*(1-$G$3)</f>
        <v>-2.1125609650691816E-3</v>
      </c>
      <c r="AL53" s="28">
        <f>외인!AL53</f>
        <v>89941.22</v>
      </c>
      <c r="AM53" s="28">
        <f>시기외!AM53*$G$3+AM52*(1-$G$3)</f>
        <v>-3.7152332804327203E-4</v>
      </c>
      <c r="AN53" s="28">
        <f>외인!AN53</f>
        <v>167566.29</v>
      </c>
      <c r="AO53" s="28">
        <f>시기외!AO53*$G$3+AO52*(1-$G$3)</f>
        <v>-2.0066194284765705E-3</v>
      </c>
      <c r="AP53" s="28">
        <f>외인!AP53</f>
        <v>158849.79</v>
      </c>
      <c r="AQ53" s="28">
        <f>시기외!AQ53*$G$3+AQ52*(1-$G$3)</f>
        <v>3.7236037882775759E-4</v>
      </c>
      <c r="AR53" s="28">
        <f>외인!AR53</f>
        <v>24894.74</v>
      </c>
      <c r="AS53" s="28">
        <f>시기외!AS53*$G$3+AS52*(1-$G$3)</f>
        <v>3.8648279525884885E-4</v>
      </c>
      <c r="AT53" s="28">
        <f>외인!AT53</f>
        <v>83210.63</v>
      </c>
      <c r="AU53" s="28">
        <f>시기외!AU53*$G$3+AU52*(1-$G$3)</f>
        <v>7.0048118029004025E-4</v>
      </c>
      <c r="AV53" s="28">
        <f>외인!AV53</f>
        <v>49763.47</v>
      </c>
      <c r="AW53" s="28">
        <f>시기외!AW53*$G$3+AW52*(1-$G$3)</f>
        <v>7.0646249140537531E-4</v>
      </c>
      <c r="AX53" s="28">
        <f>외인!AX53</f>
        <v>75368.67</v>
      </c>
      <c r="AY53" s="28">
        <f>시기외!AY53*$G$3+AY52*(1-$G$3)</f>
        <v>-2.2551146782673437E-3</v>
      </c>
      <c r="AZ53" s="28">
        <f>외인!AZ53</f>
        <v>2466860.88</v>
      </c>
      <c r="BA53" s="28">
        <f>시기외!BA53*$G$3+BA52*(1-$G$3)</f>
        <v>-6.7336759726271934E-4</v>
      </c>
      <c r="BB53" s="28">
        <f>외인!BB53</f>
        <v>99092.67</v>
      </c>
      <c r="BC53" s="28">
        <f>시기외!BC53*$G$3+BC52*(1-$G$3)</f>
        <v>-9.1492907224396651E-5</v>
      </c>
      <c r="BD53" s="28">
        <f>외인!BD53</f>
        <v>40829.57</v>
      </c>
      <c r="BE53" s="28">
        <f>시기외!BE53*$G$3+BE52*(1-$G$3)</f>
        <v>-2.2454339000176271E-3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101131.98</v>
      </c>
      <c r="BI53" s="28">
        <f>시기외!BI53*$G$3+BI52*(1-$G$3)</f>
        <v>1.2747355163614817E-3</v>
      </c>
      <c r="BJ53" s="28">
        <f>외인!BJ53</f>
        <v>136861.74</v>
      </c>
      <c r="BK53" s="28">
        <f>시기외!BK53*$G$3+BK52*(1-$G$3)</f>
        <v>8.5752654585328852E-4</v>
      </c>
      <c r="BL53" s="28">
        <f>외인!BL53</f>
        <v>50769.45</v>
      </c>
      <c r="BM53" s="28">
        <f>시기외!BM53*$G$3+BM52*(1-$G$3)</f>
        <v>-2.0975063933481833E-3</v>
      </c>
      <c r="BN53" s="28">
        <f>외인!BN53</f>
        <v>51513.97</v>
      </c>
      <c r="BO53" s="28">
        <f>시기외!BO53*$G$3+BO52*(1-$G$3)</f>
        <v>1.1655356680802507E-3</v>
      </c>
      <c r="BP53" s="28">
        <f>외인!BP53</f>
        <v>85609.45</v>
      </c>
      <c r="BQ53" s="28">
        <f>시기외!BQ53*$G$3+BQ52*(1-$G$3)</f>
        <v>-2.0952692819930594E-3</v>
      </c>
      <c r="BR53" s="28">
        <f>외인!BR53</f>
        <v>311858.28000000003</v>
      </c>
      <c r="BS53" s="28">
        <f>시기외!BS53*$G$3+BS52*(1-$G$3)</f>
        <v>1.3636741560194171E-3</v>
      </c>
      <c r="BT53" s="28">
        <f>외인!BT53</f>
        <v>2322392.81</v>
      </c>
      <c r="BU53" s="28">
        <f>시기외!BU53*$G$3+BU52*(1-$G$3)</f>
        <v>-8.6400465819077112E-4</v>
      </c>
      <c r="BV53" s="28">
        <f>외인!BV53</f>
        <v>419508.39</v>
      </c>
      <c r="BW53" s="28">
        <f>시기외!BW53*$G$3+BW52*(1-$G$3)</f>
        <v>2.7361290019330202E-4</v>
      </c>
      <c r="BX53" s="28">
        <f>외인!BX53</f>
        <v>75404.95</v>
      </c>
      <c r="BY53" s="28">
        <f>시기외!BY53*$G$3+BY52*(1-$G$3)</f>
        <v>-4.3185923295881536E-4</v>
      </c>
      <c r="BZ53" s="28">
        <f>외인!BZ53</f>
        <v>257507.51</v>
      </c>
      <c r="CA53" s="28">
        <f>시기외!CA53*$G$3+CA52*(1-$G$3)</f>
        <v>-1.4474605579249112E-3</v>
      </c>
      <c r="CB53" s="28">
        <f>외인!CB53</f>
        <v>12815.13</v>
      </c>
      <c r="CC53" s="28">
        <f>시기외!CC53*$G$3+CC52*(1-$G$3)</f>
        <v>-2.0129937547258003E-3</v>
      </c>
      <c r="CD53" s="28">
        <f>외인!CD53</f>
        <v>29175.38</v>
      </c>
      <c r="CE53" s="28">
        <f>시기외!CE53*$G$3+CE52*(1-$G$3)</f>
        <v>-3.9139557596213088E-3</v>
      </c>
      <c r="CF53" s="28">
        <f>외인!CF53</f>
        <v>28062.13</v>
      </c>
      <c r="CG53" s="28">
        <f>시기외!CG53*$G$3+CG52*(1-$G$3)</f>
        <v>2.8489853334911076E-3</v>
      </c>
      <c r="CH53" s="28">
        <f>외인!CH53</f>
        <v>70407.13</v>
      </c>
      <c r="CI53" s="28">
        <f>시기외!CI53*$G$3+CI52*(1-$G$3)</f>
        <v>5.6218069157892869E-4</v>
      </c>
      <c r="CJ53" s="28">
        <f>외인!CJ53</f>
        <v>375841.4</v>
      </c>
      <c r="CK53" s="28">
        <f>시기외!CK53*$G$3+CK52*(1-$G$3)</f>
        <v>-7.8394106402718516E-4</v>
      </c>
      <c r="CL53" s="28">
        <f>외인!CL53</f>
        <v>242556.38</v>
      </c>
      <c r="CM53" s="28">
        <f>시기외!CM53*$G$3+CM52*(1-$G$3)</f>
        <v>3.3281535069698593E-5</v>
      </c>
      <c r="CN53" s="28">
        <f>외인!CN53</f>
        <v>123493.67</v>
      </c>
      <c r="CO53" s="28">
        <f>시기외!CO53*$G$3+CO52*(1-$G$3)</f>
        <v>-7.9335494459700394E-4</v>
      </c>
      <c r="CP53" s="28">
        <f>외인!CP53</f>
        <v>99670.49</v>
      </c>
      <c r="CQ53" s="28">
        <f>시기외!CQ53*$G$3+CQ52*(1-$G$3)</f>
        <v>-8.7912947423006362E-5</v>
      </c>
      <c r="CR53" s="28">
        <f>외인!CR53</f>
        <v>167851.29</v>
      </c>
      <c r="CS53" s="28">
        <f>시기외!CS53*$G$3+CS52*(1-$G$3)</f>
        <v>-9.9395444527576983E-4</v>
      </c>
      <c r="CT53" s="28">
        <f>외인!CT53</f>
        <v>161308.16</v>
      </c>
      <c r="CU53" s="28">
        <f>시기외!CU53*$G$3+CU52*(1-$G$3)</f>
        <v>1.6874744882168433E-3</v>
      </c>
      <c r="CV53" s="28">
        <f>외인!CV53</f>
        <v>2322392.81</v>
      </c>
      <c r="CW53" s="28">
        <f>시기외!CW53*$G$3+CW52*(1-$G$3)</f>
        <v>-8.6400465819077112E-4</v>
      </c>
      <c r="CX53" s="28">
        <f>외인!CX53</f>
        <v>251891.69</v>
      </c>
      <c r="CY53" s="28">
        <f>시기외!CY53*$G$3+CY52*(1-$G$3)</f>
        <v>1.9558723240534898E-3</v>
      </c>
      <c r="CZ53" s="28">
        <f>외인!CZ53</f>
        <v>19459.62</v>
      </c>
      <c r="DA53" s="28">
        <f>시기외!DA53*$G$3+DA52*(1-$G$3)</f>
        <v>2.0609415152788926E-3</v>
      </c>
      <c r="DB53" s="28">
        <f>외인!DB53</f>
        <v>40829.57</v>
      </c>
      <c r="DC53" s="28">
        <f>시기외!DC53*$G$3+DC52*(1-$G$3)</f>
        <v>-2.2454339000176271E-3</v>
      </c>
      <c r="DD53" s="28">
        <f>외인!DD53</f>
        <v>8822.6200000000008</v>
      </c>
      <c r="DE53" s="28">
        <f>시기외!DE53*$G$3+DE52*(1-$G$3)</f>
        <v>-4.3026876597975785E-4</v>
      </c>
      <c r="DF53" s="28">
        <f>외인!DF53</f>
        <v>56790.07</v>
      </c>
      <c r="DG53" s="28">
        <f>시기외!DG53*$G$3+DG52*(1-$G$3)</f>
        <v>-4.3193309155737931E-4</v>
      </c>
      <c r="DH53" s="28">
        <f>외인!DH53</f>
        <v>20800.95</v>
      </c>
      <c r="DI53" s="28">
        <f>시기외!DI53*$G$3+DI52*(1-$G$3)</f>
        <v>-5.1809611258391243E-3</v>
      </c>
      <c r="DJ53" s="28">
        <f>외인!DJ53</f>
        <v>696063.54</v>
      </c>
      <c r="DK53" s="28">
        <f>시기외!DK53*$G$3+DK52*(1-$G$3)</f>
        <v>1.046968109342296E-3</v>
      </c>
      <c r="DL53" s="28">
        <f>외인!DL53</f>
        <v>98446.44</v>
      </c>
      <c r="DM53" s="28">
        <f>시기외!DM53*$G$3+DM52*(1-$G$3)</f>
        <v>-1.0071075446611213E-3</v>
      </c>
      <c r="DN53" s="28">
        <f>외인!DN53</f>
        <v>2322392.81</v>
      </c>
      <c r="DO53" s="28">
        <f>시기외!DO53*$G$3+DO52*(1-$G$3)</f>
        <v>-8.6400465819077112E-4</v>
      </c>
      <c r="DP53" s="28">
        <f>외인!DP53</f>
        <v>82169.460000000006</v>
      </c>
      <c r="DQ53" s="28">
        <f>시기외!DQ53*$G$3+DQ52*(1-$G$3)</f>
        <v>-1.2251546930103518E-3</v>
      </c>
      <c r="DR53" s="28">
        <f>외인!DR53</f>
        <v>48736.31</v>
      </c>
      <c r="DS53" s="28">
        <f>시기외!DS53*$G$3+DS52*(1-$G$3)</f>
        <v>1.9954440189901427E-3</v>
      </c>
      <c r="DT53" s="28">
        <f>외인!DT53</f>
        <v>131484.85999999999</v>
      </c>
      <c r="DU53" s="28">
        <f>시기외!DU53*$G$3+DU52*(1-$G$3)</f>
        <v>-1.3141303213383344E-3</v>
      </c>
      <c r="DV53" s="28">
        <f>외인!DV53</f>
        <v>36088.32</v>
      </c>
      <c r="DW53" s="28">
        <f>시기외!DW53*$G$3+DW52*(1-$G$3)</f>
        <v>1.7292861403447077E-4</v>
      </c>
      <c r="DX53" s="28">
        <f>외인!DX53</f>
        <v>127857.1</v>
      </c>
      <c r="DY53" s="28">
        <f>시기외!DY53*$G$3+DY52*(1-$G$3)</f>
        <v>2.2604943168731662E-3</v>
      </c>
      <c r="DZ53" s="28">
        <f>외인!DZ53</f>
        <v>8772.5300000000007</v>
      </c>
      <c r="EA53" s="28">
        <f>시기외!EA53*$G$3+EA52*(1-$G$3)</f>
        <v>-5.3172566849585441E-4</v>
      </c>
      <c r="EB53" s="28">
        <f>외인!EB53</f>
        <v>12816.27</v>
      </c>
      <c r="EC53" s="28">
        <f>시기외!EC53*$G$3+EC52*(1-$G$3)</f>
        <v>-1.2620407721809198E-3</v>
      </c>
      <c r="ED53" s="28">
        <f>외인!ED53</f>
        <v>10943.99</v>
      </c>
      <c r="EE53" s="28">
        <f>시기외!EE53*$G$3+EE52*(1-$G$3)</f>
        <v>1.3093513127707368E-4</v>
      </c>
      <c r="EF53" s="28">
        <f>외인!EF53</f>
        <v>239784.83</v>
      </c>
      <c r="EG53" s="28">
        <f>시기외!EG53*$G$3+EG52*(1-$G$3)</f>
        <v>-5.8821268314856545E-4</v>
      </c>
      <c r="EH53" s="28">
        <f>외인!EH53</f>
        <v>212129.04</v>
      </c>
      <c r="EI53" s="28">
        <f>시기외!EI53*$G$3+EI52*(1-$G$3)</f>
        <v>4.609373952666751E-4</v>
      </c>
      <c r="EJ53" s="28">
        <f>외인!EJ53</f>
        <v>105526.74</v>
      </c>
      <c r="EK53" s="28">
        <f>시기외!EK53*$G$3+EK52*(1-$G$3)</f>
        <v>9.9731299479451432E-4</v>
      </c>
      <c r="EL53" s="28">
        <f>외인!EL53</f>
        <v>31762.84</v>
      </c>
      <c r="EM53" s="28">
        <f>시기외!EM53*$G$3+EM52*(1-$G$3)</f>
        <v>-3.5959128082184702E-3</v>
      </c>
      <c r="EN53" s="28">
        <f>외인!EN53</f>
        <v>48736.31</v>
      </c>
      <c r="EO53" s="28">
        <f>시기외!EO53*$G$3+EO52*(1-$G$3)</f>
        <v>1.9954440189901427E-3</v>
      </c>
      <c r="EP53" s="28">
        <f>외인!EP53</f>
        <v>180371.16</v>
      </c>
      <c r="EQ53" s="28">
        <f>시기외!EQ53*$G$3+EQ52*(1-$G$3)</f>
        <v>-7.6714822729302082E-5</v>
      </c>
      <c r="ER53" s="28">
        <f>외인!ER53</f>
        <v>14461.33</v>
      </c>
      <c r="ES53" s="28">
        <f>시기외!ES53*$G$3+ES52*(1-$G$3)</f>
        <v>-5.1053500332284311E-3</v>
      </c>
      <c r="ET53" s="28">
        <f>외인!ET53</f>
        <v>158849.79</v>
      </c>
      <c r="EU53" s="28">
        <f>시기외!EU53*$G$3+EU52*(1-$G$3)</f>
        <v>3.7236037882775759E-4</v>
      </c>
      <c r="EV53" s="28">
        <f>외인!EV53</f>
        <v>42644.83</v>
      </c>
      <c r="EW53" s="28">
        <f>시기외!EW53*$G$3+EW52*(1-$G$3)</f>
        <v>-5.8680322166804709E-4</v>
      </c>
      <c r="EX53" s="28">
        <f>외인!EX53</f>
        <v>57025.66</v>
      </c>
      <c r="EY53" s="28">
        <f>시기외!EY53*$G$3+EY52*(1-$G$3)</f>
        <v>2.9531723179542711E-4</v>
      </c>
    </row>
    <row r="54" spans="1:155">
      <c r="A54" s="27">
        <f>외인!A54</f>
        <v>46139</v>
      </c>
      <c r="B54" s="28">
        <f>외인!B54</f>
        <v>5257845.74</v>
      </c>
      <c r="C54" s="28">
        <f>시기외!C54*$G$3+C53*(1-$G$3)</f>
        <v>-2.0181189940055599E-4</v>
      </c>
      <c r="D54" s="28">
        <f>외인!D54</f>
        <v>679529.72</v>
      </c>
      <c r="E54" s="28">
        <f>시기외!E54*$G$3+E53*(1-$G$3)</f>
        <v>-3.8228384165528114E-4</v>
      </c>
      <c r="F54" s="28">
        <f>외인!F54</f>
        <v>2143200.61</v>
      </c>
      <c r="G54" s="28">
        <f>시기외!G54*$G$3+G53*(1-$G$3)</f>
        <v>-9.123459812488908E-4</v>
      </c>
      <c r="H54" s="28">
        <f>외인!H54</f>
        <v>347835.7</v>
      </c>
      <c r="I54" s="28">
        <f>시기외!I54*$G$3+I53*(1-$G$3)</f>
        <v>1.8260336802566868E-3</v>
      </c>
      <c r="J54" s="28">
        <f>외인!J54</f>
        <v>47329.84</v>
      </c>
      <c r="K54" s="28">
        <f>시기외!K54*$G$3+K53*(1-$G$3)</f>
        <v>2.3618822494748705E-3</v>
      </c>
      <c r="L54" s="28">
        <f>외인!L54</f>
        <v>318349.51</v>
      </c>
      <c r="M54" s="28">
        <f>시기외!M54*$G$3+M53*(1-$G$3)</f>
        <v>1.8519093822213547E-3</v>
      </c>
      <c r="N54" s="28">
        <f>외인!N54</f>
        <v>241144.72</v>
      </c>
      <c r="O54" s="28">
        <f>시기외!O54*$G$3+O53*(1-$G$3)</f>
        <v>-1.6778135860020427E-3</v>
      </c>
      <c r="P54" s="28">
        <f>외인!P54</f>
        <v>197150.45</v>
      </c>
      <c r="Q54" s="28">
        <f>시기외!Q54*$G$3+Q53*(1-$G$3)</f>
        <v>-1.9485488284316506E-4</v>
      </c>
      <c r="R54" s="28">
        <f>외인!R54</f>
        <v>132728.4</v>
      </c>
      <c r="S54" s="28">
        <f>시기외!S54*$G$3+S53*(1-$G$3)</f>
        <v>-1.4394363821904632E-3</v>
      </c>
      <c r="T54" s="28">
        <f>외인!T54</f>
        <v>8795.8700000000008</v>
      </c>
      <c r="U54" s="28">
        <f>시기외!U54*$G$3+U53*(1-$G$3)</f>
        <v>-2.4285262525968867E-4</v>
      </c>
      <c r="V54" s="28">
        <f>외인!V54</f>
        <v>129017.19</v>
      </c>
      <c r="W54" s="28">
        <f>시기외!W54*$G$3+W53*(1-$G$3)</f>
        <v>2.3330125748556615E-3</v>
      </c>
      <c r="X54" s="28">
        <f>외인!X54</f>
        <v>2365904.2999999998</v>
      </c>
      <c r="Y54" s="28">
        <f>시기외!Y54*$G$3+Y53*(1-$G$3)</f>
        <v>-7.6214133374040416E-4</v>
      </c>
      <c r="Z54" s="28">
        <f>외인!Z54</f>
        <v>42496.72</v>
      </c>
      <c r="AA54" s="28">
        <f>시기외!AA54*$G$3+AA53*(1-$G$3)</f>
        <v>-6.3095963655210134E-4</v>
      </c>
      <c r="AB54" s="28">
        <f>외인!AB54</f>
        <v>208551.63</v>
      </c>
      <c r="AC54" s="28">
        <f>시기외!AC54*$G$3+AC53*(1-$G$3)</f>
        <v>-1.2158762525769451E-4</v>
      </c>
      <c r="AD54" s="28">
        <f>외인!AD54</f>
        <v>19580.91</v>
      </c>
      <c r="AE54" s="28">
        <f>시기외!AE54*$G$3+AE53*(1-$G$3)</f>
        <v>-2.8733422777957383E-4</v>
      </c>
      <c r="AF54" s="28">
        <f>외인!AF54</f>
        <v>25156.59</v>
      </c>
      <c r="AG54" s="28">
        <f>시기외!AG54*$G$3+AG53*(1-$G$3)</f>
        <v>-4.5827788278851272E-5</v>
      </c>
      <c r="AH54" s="28">
        <f>외인!AH54</f>
        <v>235511.51</v>
      </c>
      <c r="AI54" s="28">
        <f>시기외!AI54*$G$3+AI53*(1-$G$3)</f>
        <v>3.9523288693942915E-4</v>
      </c>
      <c r="AJ54" s="28">
        <f>외인!AJ54</f>
        <v>110089.22</v>
      </c>
      <c r="AK54" s="28">
        <f>시기외!AK54*$G$3+AK53*(1-$G$3)</f>
        <v>-2.2243220413584262E-3</v>
      </c>
      <c r="AL54" s="28">
        <f>외인!AL54</f>
        <v>91620.36</v>
      </c>
      <c r="AM54" s="28">
        <f>시기외!AM54*$G$3+AM53*(1-$G$3)</f>
        <v>-4.640799015807739E-4</v>
      </c>
      <c r="AN54" s="28">
        <f>외인!AN54</f>
        <v>169545.66</v>
      </c>
      <c r="AO54" s="28">
        <f>시기외!AO54*$G$3+AO53*(1-$G$3)</f>
        <v>-2.0917516947280188E-3</v>
      </c>
      <c r="AP54" s="28">
        <f>외인!AP54</f>
        <v>171471.02</v>
      </c>
      <c r="AQ54" s="28">
        <f>시기외!AQ54*$G$3+AQ53*(1-$G$3)</f>
        <v>4.3618327288483998E-4</v>
      </c>
      <c r="AR54" s="28">
        <f>외인!AR54</f>
        <v>25168.6</v>
      </c>
      <c r="AS54" s="28">
        <f>시기외!AS54*$G$3+AS53*(1-$G$3)</f>
        <v>4.6969279478279455E-4</v>
      </c>
      <c r="AT54" s="28">
        <f>외인!AT54</f>
        <v>84257.38</v>
      </c>
      <c r="AU54" s="28">
        <f>시기외!AU54*$G$3+AU53*(1-$G$3)</f>
        <v>6.6791719335474798E-4</v>
      </c>
      <c r="AV54" s="28">
        <f>외인!AV54</f>
        <v>49603.3</v>
      </c>
      <c r="AW54" s="28">
        <f>시기외!AW54*$G$3+AW53*(1-$G$3)</f>
        <v>6.2669947250239429E-4</v>
      </c>
      <c r="AX54" s="28">
        <f>외인!AX54</f>
        <v>75764.38</v>
      </c>
      <c r="AY54" s="28">
        <f>시기외!AY54*$G$3+AY53*(1-$G$3)</f>
        <v>-2.1126287184791014E-3</v>
      </c>
      <c r="AZ54" s="28">
        <f>외인!AZ54</f>
        <v>2554780.0699999998</v>
      </c>
      <c r="BA54" s="28">
        <f>시기외!BA54*$G$3+BA53*(1-$G$3)</f>
        <v>-5.7152608127133443E-4</v>
      </c>
      <c r="BB54" s="28">
        <f>외인!BB54</f>
        <v>99974.56</v>
      </c>
      <c r="BC54" s="28">
        <f>시기외!BC54*$G$3+BC53*(1-$G$3)</f>
        <v>-9.8904449651990311E-5</v>
      </c>
      <c r="BD54" s="28">
        <f>외인!BD54</f>
        <v>40558.519999999997</v>
      </c>
      <c r="BE54" s="28">
        <f>시기외!BE54*$G$3+BE53*(1-$G$3)</f>
        <v>-2.1230291929743993E-3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101510.73</v>
      </c>
      <c r="BI54" s="28">
        <f>시기외!BI54*$G$3+BI53*(1-$G$3)</f>
        <v>1.393920630477529E-3</v>
      </c>
      <c r="BJ54" s="28">
        <f>외인!BJ54</f>
        <v>135949.75</v>
      </c>
      <c r="BK54" s="28">
        <f>시기외!BK54*$G$3+BK53*(1-$G$3)</f>
        <v>7.6449624685753727E-4</v>
      </c>
      <c r="BL54" s="28">
        <f>외인!BL54</f>
        <v>50983.69</v>
      </c>
      <c r="BM54" s="28">
        <f>시기외!BM54*$G$3+BM53*(1-$G$3)</f>
        <v>-1.9710191510461817E-3</v>
      </c>
      <c r="BN54" s="28">
        <f>외인!BN54</f>
        <v>52317.21</v>
      </c>
      <c r="BO54" s="28">
        <f>시기외!BO54*$G$3+BO53*(1-$G$3)</f>
        <v>1.3270325936554249E-3</v>
      </c>
      <c r="BP54" s="28">
        <f>외인!BP54</f>
        <v>85878.87</v>
      </c>
      <c r="BQ54" s="28">
        <f>시기외!BQ54*$G$3+BQ53*(1-$G$3)</f>
        <v>-1.9802758264319494E-3</v>
      </c>
      <c r="BR54" s="28">
        <f>외인!BR54</f>
        <v>329099.19</v>
      </c>
      <c r="BS54" s="28">
        <f>시기외!BS54*$G$3+BS53*(1-$G$3)</f>
        <v>1.424015288324212E-3</v>
      </c>
      <c r="BT54" s="28">
        <f>외인!BT54</f>
        <v>2410282.0099999998</v>
      </c>
      <c r="BU54" s="28">
        <f>시기외!BU54*$G$3+BU53*(1-$G$3)</f>
        <v>-7.2507870231788341E-4</v>
      </c>
      <c r="BV54" s="28">
        <f>외인!BV54</f>
        <v>427305.83</v>
      </c>
      <c r="BW54" s="28">
        <f>시기외!BW54*$G$3+BW53*(1-$G$3)</f>
        <v>1.9485824104492714E-4</v>
      </c>
      <c r="BX54" s="28">
        <f>외인!BX54</f>
        <v>75670.37</v>
      </c>
      <c r="BY54" s="28">
        <f>시기외!BY54*$G$3+BY53*(1-$G$3)</f>
        <v>-4.906043284977667E-4</v>
      </c>
      <c r="BZ54" s="28">
        <f>외인!BZ54</f>
        <v>261166.02</v>
      </c>
      <c r="CA54" s="28">
        <f>시기외!CA54*$G$3+CA53*(1-$G$3)</f>
        <v>-1.5341323989870805E-3</v>
      </c>
      <c r="CB54" s="28">
        <f>외인!CB54</f>
        <v>13094.73</v>
      </c>
      <c r="CC54" s="28">
        <f>시기외!CC54*$G$3+CC53*(1-$G$3)</f>
        <v>-2.0718265279677101E-3</v>
      </c>
      <c r="CD54" s="28">
        <f>외인!CD54</f>
        <v>29055.94</v>
      </c>
      <c r="CE54" s="28">
        <f>시기외!CE54*$G$3+CE53*(1-$G$3)</f>
        <v>-4.0307071435501966E-3</v>
      </c>
      <c r="CF54" s="28">
        <f>외인!CF54</f>
        <v>28632.49</v>
      </c>
      <c r="CG54" s="28">
        <f>시기외!CG54*$G$3+CG53*(1-$G$3)</f>
        <v>2.875105507613088E-3</v>
      </c>
      <c r="CH54" s="28">
        <f>외인!CH54</f>
        <v>70430.84</v>
      </c>
      <c r="CI54" s="28">
        <f>시기외!CI54*$G$3+CI53*(1-$G$3)</f>
        <v>5.2309337599947112E-4</v>
      </c>
      <c r="CJ54" s="28">
        <f>외인!CJ54</f>
        <v>378864.74</v>
      </c>
      <c r="CK54" s="28">
        <f>시기외!CK54*$G$3+CK53*(1-$G$3)</f>
        <v>-8.4233625660172051E-4</v>
      </c>
      <c r="CL54" s="28">
        <f>외인!CL54</f>
        <v>240376.32000000001</v>
      </c>
      <c r="CM54" s="28">
        <f>시기외!CM54*$G$3+CM53*(1-$G$3)</f>
        <v>-6.6398614888501861E-5</v>
      </c>
      <c r="CN54" s="28">
        <f>외인!CN54</f>
        <v>125486.91</v>
      </c>
      <c r="CO54" s="28">
        <f>시기외!CO54*$G$3+CO53*(1-$G$3)</f>
        <v>-8.4575783664148877E-4</v>
      </c>
      <c r="CP54" s="28">
        <f>외인!CP54</f>
        <v>100560.18</v>
      </c>
      <c r="CQ54" s="28">
        <f>시기외!CQ54*$G$3+CQ53*(1-$G$3)</f>
        <v>-9.5352353493496943E-5</v>
      </c>
      <c r="CR54" s="28">
        <f>외인!CR54</f>
        <v>169098.11</v>
      </c>
      <c r="CS54" s="28">
        <f>시기외!CS54*$G$3+CS53*(1-$G$3)</f>
        <v>-1.0983970703853253E-3</v>
      </c>
      <c r="CT54" s="28">
        <f>외인!CT54</f>
        <v>163117.31</v>
      </c>
      <c r="CU54" s="28">
        <f>시기외!CU54*$G$3+CU53*(1-$G$3)</f>
        <v>1.6019026725337538E-3</v>
      </c>
      <c r="CV54" s="28">
        <f>외인!CV54</f>
        <v>2410282.0099999998</v>
      </c>
      <c r="CW54" s="28">
        <f>시기외!CW54*$G$3+CW53*(1-$G$3)</f>
        <v>-7.2507870231788341E-4</v>
      </c>
      <c r="CX54" s="28">
        <f>외인!CX54</f>
        <v>248686.3</v>
      </c>
      <c r="CY54" s="28">
        <f>시기외!CY54*$G$3+CY53*(1-$G$3)</f>
        <v>1.8073708968154873E-3</v>
      </c>
      <c r="CZ54" s="28">
        <f>외인!CZ54</f>
        <v>19863.7</v>
      </c>
      <c r="DA54" s="28">
        <f>시기외!DA54*$G$3+DA53*(1-$G$3)</f>
        <v>1.7885745045562052E-3</v>
      </c>
      <c r="DB54" s="28">
        <f>외인!DB54</f>
        <v>40558.519999999997</v>
      </c>
      <c r="DC54" s="28">
        <f>시기외!DC54*$G$3+DC53*(1-$G$3)</f>
        <v>-2.1230291929743993E-3</v>
      </c>
      <c r="DD54" s="28">
        <f>외인!DD54</f>
        <v>8795.8700000000008</v>
      </c>
      <c r="DE54" s="28">
        <f>시기외!DE54*$G$3+DE53*(1-$G$3)</f>
        <v>-2.4285262525968867E-4</v>
      </c>
      <c r="DF54" s="28">
        <f>외인!DF54</f>
        <v>56974.93</v>
      </c>
      <c r="DG54" s="28">
        <f>시기외!DG54*$G$3+DG53*(1-$G$3)</f>
        <v>-5.1518041707384341E-4</v>
      </c>
      <c r="DH54" s="28">
        <f>외인!DH54</f>
        <v>20680.64</v>
      </c>
      <c r="DI54" s="28">
        <f>시기외!DI54*$G$3+DI53*(1-$G$3)</f>
        <v>-5.348641329813492E-3</v>
      </c>
      <c r="DJ54" s="28">
        <f>외인!DJ54</f>
        <v>708835.94</v>
      </c>
      <c r="DK54" s="28">
        <f>시기외!DK54*$G$3+DK53*(1-$G$3)</f>
        <v>1.1002365997199279E-3</v>
      </c>
      <c r="DL54" s="28">
        <f>외인!DL54</f>
        <v>100296.48</v>
      </c>
      <c r="DM54" s="28">
        <f>시기외!DM54*$G$3+DM53*(1-$G$3)</f>
        <v>-1.0714062882565146E-3</v>
      </c>
      <c r="DN54" s="28">
        <f>외인!DN54</f>
        <v>2410282.0099999998</v>
      </c>
      <c r="DO54" s="28">
        <f>시기외!DO54*$G$3+DO53*(1-$G$3)</f>
        <v>-7.2507870231788341E-4</v>
      </c>
      <c r="DP54" s="28">
        <f>외인!DP54</f>
        <v>84454.47</v>
      </c>
      <c r="DQ54" s="28">
        <f>시기외!DQ54*$G$3+DQ53*(1-$G$3)</f>
        <v>-1.1383932478012289E-3</v>
      </c>
      <c r="DR54" s="28">
        <f>외인!DR54</f>
        <v>49177.36</v>
      </c>
      <c r="DS54" s="28">
        <f>시기외!DS54*$G$3+DS53*(1-$G$3)</f>
        <v>2.0265925455693937E-3</v>
      </c>
      <c r="DT54" s="28">
        <f>외인!DT54</f>
        <v>132728.4</v>
      </c>
      <c r="DU54" s="28">
        <f>시기외!DU54*$G$3+DU53*(1-$G$3)</f>
        <v>-1.4394363821904632E-3</v>
      </c>
      <c r="DV54" s="28">
        <f>외인!DV54</f>
        <v>36092.47</v>
      </c>
      <c r="DW54" s="28">
        <f>시기외!DW54*$G$3+DW53*(1-$G$3)</f>
        <v>1.4638892242365429E-4</v>
      </c>
      <c r="DX54" s="28">
        <f>외인!DX54</f>
        <v>129017.19</v>
      </c>
      <c r="DY54" s="28">
        <f>시기외!DY54*$G$3+DY53*(1-$G$3)</f>
        <v>2.3330125748556615E-3</v>
      </c>
      <c r="DZ54" s="28">
        <f>외인!DZ54</f>
        <v>8792.76</v>
      </c>
      <c r="EA54" s="28">
        <f>시기외!EA54*$G$3+EA53*(1-$G$3)</f>
        <v>-5.5804920952259136E-4</v>
      </c>
      <c r="EB54" s="28">
        <f>외인!EB54</f>
        <v>12783.18</v>
      </c>
      <c r="EC54" s="28">
        <f>시기외!EC54*$G$3+EC53*(1-$G$3)</f>
        <v>-1.3163198856077608E-3</v>
      </c>
      <c r="ED54" s="28">
        <f>외인!ED54</f>
        <v>11244.98</v>
      </c>
      <c r="EE54" s="28">
        <f>시기외!EE54*$G$3+EE53*(1-$G$3)</f>
        <v>-2.974471863855992E-5</v>
      </c>
      <c r="EF54" s="28">
        <f>외인!EF54</f>
        <v>239612.74</v>
      </c>
      <c r="EG54" s="28">
        <f>시기외!EG54*$G$3+EG53*(1-$G$3)</f>
        <v>-7.0986476512050704E-4</v>
      </c>
      <c r="EH54" s="28">
        <f>외인!EH54</f>
        <v>222013.68</v>
      </c>
      <c r="EI54" s="28">
        <f>시기외!EI54*$G$3+EI53*(1-$G$3)</f>
        <v>4.7864254135971827E-4</v>
      </c>
      <c r="EJ54" s="28">
        <f>외인!EJ54</f>
        <v>106137.28</v>
      </c>
      <c r="EK54" s="28">
        <f>시기외!EK54*$G$3+EK53*(1-$G$3)</f>
        <v>9.9075817951283819E-4</v>
      </c>
      <c r="EL54" s="28">
        <f>외인!EL54</f>
        <v>31657.64</v>
      </c>
      <c r="EM54" s="28">
        <f>시기외!EM54*$G$3+EM53*(1-$G$3)</f>
        <v>-3.7073641960831622E-3</v>
      </c>
      <c r="EN54" s="28">
        <f>외인!EN54</f>
        <v>49177.36</v>
      </c>
      <c r="EO54" s="28">
        <f>시기외!EO54*$G$3+EO53*(1-$G$3)</f>
        <v>2.0265925455693937E-3</v>
      </c>
      <c r="EP54" s="28">
        <f>외인!EP54</f>
        <v>178247.09</v>
      </c>
      <c r="EQ54" s="28">
        <f>시기외!EQ54*$G$3+EQ53*(1-$G$3)</f>
        <v>-2.9888906165865116E-4</v>
      </c>
      <c r="ER54" s="28">
        <f>외인!ER54</f>
        <v>14697.58</v>
      </c>
      <c r="ES54" s="28">
        <f>시기외!ES54*$G$3+ES53*(1-$G$3)</f>
        <v>-4.8888553825778168E-3</v>
      </c>
      <c r="ET54" s="28">
        <f>외인!ET54</f>
        <v>171471.02</v>
      </c>
      <c r="EU54" s="28">
        <f>시기외!EU54*$G$3+EU53*(1-$G$3)</f>
        <v>4.3618327288483998E-4</v>
      </c>
      <c r="EV54" s="28">
        <f>외인!EV54</f>
        <v>42496.72</v>
      </c>
      <c r="EW54" s="28">
        <f>시기외!EW54*$G$3+EW53*(1-$G$3)</f>
        <v>-6.3095963655210134E-4</v>
      </c>
      <c r="EX54" s="28">
        <f>외인!EX54</f>
        <v>58063.45</v>
      </c>
      <c r="EY54" s="28">
        <f>시기외!EY54*$G$3+EY53*(1-$G$3)</f>
        <v>3.134236853612568E-4</v>
      </c>
    </row>
    <row r="55" spans="1:155">
      <c r="A55" s="27">
        <f>외인!A55</f>
        <v>46140</v>
      </c>
      <c r="B55" s="28">
        <f>외인!B55</f>
        <v>5278520.33</v>
      </c>
      <c r="C55" s="28">
        <f>시기외!C55*$G$3+C54*(1-$G$3)</f>
        <v>-1.9308767823200532E-4</v>
      </c>
      <c r="D55" s="28">
        <f>외인!D55</f>
        <v>673932.24</v>
      </c>
      <c r="E55" s="28">
        <f>시기외!E55*$G$3+E54*(1-$G$3)</f>
        <v>-3.9990365835832305E-4</v>
      </c>
      <c r="F55" s="28">
        <f>외인!F55</f>
        <v>2139500.6800000002</v>
      </c>
      <c r="G55" s="28">
        <f>시기외!G55*$G$3+G54*(1-$G$3)</f>
        <v>-8.4186000061250239E-4</v>
      </c>
      <c r="H55" s="28">
        <f>외인!H55</f>
        <v>361379.78</v>
      </c>
      <c r="I55" s="28">
        <f>시기외!I55*$G$3+I54*(1-$G$3)</f>
        <v>1.6787111558611806E-3</v>
      </c>
      <c r="J55" s="28">
        <f>외인!J55</f>
        <v>47210.15</v>
      </c>
      <c r="K55" s="28">
        <f>시기외!K55*$G$3+K54*(1-$G$3)</f>
        <v>2.3301803170788261E-3</v>
      </c>
      <c r="L55" s="28">
        <f>외인!L55</f>
        <v>331703.03999999998</v>
      </c>
      <c r="M55" s="28">
        <f>시기외!M55*$G$3+M54*(1-$G$3)</f>
        <v>1.7455237357044413E-3</v>
      </c>
      <c r="N55" s="28">
        <f>외인!N55</f>
        <v>250266.99</v>
      </c>
      <c r="O55" s="28">
        <f>시기외!O55*$G$3+O54*(1-$G$3)</f>
        <v>-1.6417479971417034E-3</v>
      </c>
      <c r="P55" s="28">
        <f>외인!P55</f>
        <v>195369.28</v>
      </c>
      <c r="Q55" s="28">
        <f>시기외!Q55*$G$3+Q54*(1-$G$3)</f>
        <v>-3.7944789101132688E-4</v>
      </c>
      <c r="R55" s="28">
        <f>외인!R55</f>
        <v>134851.04999999999</v>
      </c>
      <c r="S55" s="28">
        <f>시기외!S55*$G$3+S54*(1-$G$3)</f>
        <v>-1.4829414431054312E-3</v>
      </c>
      <c r="T55" s="28">
        <f>외인!T55</f>
        <v>8980.99</v>
      </c>
      <c r="U55" s="28">
        <f>시기외!U55*$G$3+U54*(1-$G$3)</f>
        <v>-6.7897528795711514E-6</v>
      </c>
      <c r="V55" s="28">
        <f>외인!V55</f>
        <v>129246.6</v>
      </c>
      <c r="W55" s="28">
        <f>시기외!W55*$G$3+W54*(1-$G$3)</f>
        <v>2.4148807973323845E-3</v>
      </c>
      <c r="X55" s="28">
        <f>외인!X55</f>
        <v>2356135.92</v>
      </c>
      <c r="Y55" s="28">
        <f>시기외!Y55*$G$3+Y54*(1-$G$3)</f>
        <v>-6.8167692681111688E-4</v>
      </c>
      <c r="Z55" s="28">
        <f>외인!Z55</f>
        <v>43740.44</v>
      </c>
      <c r="AA55" s="28">
        <f>시기외!AA55*$G$3+AA54*(1-$G$3)</f>
        <v>-5.9028458614442374E-4</v>
      </c>
      <c r="AB55" s="28">
        <f>외인!AB55</f>
        <v>210486.41</v>
      </c>
      <c r="AC55" s="28">
        <f>시기외!AC55*$G$3+AC54*(1-$G$3)</f>
        <v>-2.0005049231108996E-4</v>
      </c>
      <c r="AD55" s="28">
        <f>외인!AD55</f>
        <v>19464.14</v>
      </c>
      <c r="AE55" s="28">
        <f>시기외!AE55*$G$3+AE54*(1-$G$3)</f>
        <v>-4.8316362695960619E-4</v>
      </c>
      <c r="AF55" s="28">
        <f>외인!AF55</f>
        <v>24958.7</v>
      </c>
      <c r="AG55" s="28">
        <f>시기외!AG55*$G$3+AG54*(1-$G$3)</f>
        <v>-5.2375487984497245E-5</v>
      </c>
      <c r="AH55" s="28">
        <f>외인!AH55</f>
        <v>232599.11</v>
      </c>
      <c r="AI55" s="28">
        <f>시기외!AI55*$G$3+AI54*(1-$G$3)</f>
        <v>4.5317049350466625E-4</v>
      </c>
      <c r="AJ55" s="28">
        <f>외인!AJ55</f>
        <v>111623.38</v>
      </c>
      <c r="AK55" s="28">
        <f>시기외!AK55*$G$3+AK54*(1-$G$3)</f>
        <v>-2.2292152519591234E-3</v>
      </c>
      <c r="AL55" s="28">
        <f>외인!AL55</f>
        <v>93270.27</v>
      </c>
      <c r="AM55" s="28">
        <f>시기외!AM55*$G$3+AM54*(1-$G$3)</f>
        <v>-5.7416630228367723E-4</v>
      </c>
      <c r="AN55" s="28">
        <f>외인!AN55</f>
        <v>177078.6</v>
      </c>
      <c r="AO55" s="28">
        <f>시기외!AO55*$G$3+AO54*(1-$G$3)</f>
        <v>-1.9972657342352857E-3</v>
      </c>
      <c r="AP55" s="28">
        <f>외인!AP55</f>
        <v>169825.83</v>
      </c>
      <c r="AQ55" s="28">
        <f>시기외!AQ55*$G$3+AQ54*(1-$G$3)</f>
        <v>2.6148350947307719E-4</v>
      </c>
      <c r="AR55" s="28">
        <f>외인!AR55</f>
        <v>25236.46</v>
      </c>
      <c r="AS55" s="28">
        <f>시기외!AS55*$G$3+AS54*(1-$G$3)</f>
        <v>5.7476304740810636E-4</v>
      </c>
      <c r="AT55" s="28">
        <f>외인!AT55</f>
        <v>86090.53</v>
      </c>
      <c r="AU55" s="28">
        <f>시기외!AU55*$G$3+AU54*(1-$G$3)</f>
        <v>6.6823439159984367E-4</v>
      </c>
      <c r="AV55" s="28">
        <f>외인!AV55</f>
        <v>49337.120000000003</v>
      </c>
      <c r="AW55" s="28">
        <f>시기외!AW55*$G$3+AW54*(1-$G$3)</f>
        <v>5.6957240532054304E-4</v>
      </c>
      <c r="AX55" s="28">
        <f>외인!AX55</f>
        <v>77319.67</v>
      </c>
      <c r="AY55" s="28">
        <f>시기외!AY55*$G$3+AY54*(1-$G$3)</f>
        <v>-1.9192729514452553E-3</v>
      </c>
      <c r="AZ55" s="28">
        <f>외인!AZ55</f>
        <v>2553635.63</v>
      </c>
      <c r="BA55" s="28">
        <f>시기외!BA55*$G$3+BA54*(1-$G$3)</f>
        <v>-5.2716407596111478E-4</v>
      </c>
      <c r="BB55" s="28">
        <f>외인!BB55</f>
        <v>101528.05</v>
      </c>
      <c r="BC55" s="28">
        <f>시기외!BC55*$G$3+BC54*(1-$G$3)</f>
        <v>-7.1798949389864433E-5</v>
      </c>
      <c r="BD55" s="28">
        <f>외인!BD55</f>
        <v>39766.1</v>
      </c>
      <c r="BE55" s="28">
        <f>시기외!BE55*$G$3+BE54*(1-$G$3)</f>
        <v>-2.0052765767906364E-3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102302.03</v>
      </c>
      <c r="BI55" s="28">
        <f>시기외!BI55*$G$3+BI54*(1-$G$3)</f>
        <v>1.5477274258636781E-3</v>
      </c>
      <c r="BJ55" s="28">
        <f>외인!BJ55</f>
        <v>139506.01999999999</v>
      </c>
      <c r="BK55" s="28">
        <f>시기외!BK55*$G$3+BK54*(1-$G$3)</f>
        <v>6.7680491430506897E-4</v>
      </c>
      <c r="BL55" s="28">
        <f>외인!BL55</f>
        <v>51006.48</v>
      </c>
      <c r="BM55" s="28">
        <f>시기외!BM55*$G$3+BM54*(1-$G$3)</f>
        <v>-1.8248434626536856E-3</v>
      </c>
      <c r="BN55" s="28">
        <f>외인!BN55</f>
        <v>57165.5</v>
      </c>
      <c r="BO55" s="28">
        <f>시기외!BO55*$G$3+BO54*(1-$G$3)</f>
        <v>1.573593528675985E-3</v>
      </c>
      <c r="BP55" s="28">
        <f>외인!BP55</f>
        <v>87633.35</v>
      </c>
      <c r="BQ55" s="28">
        <f>시기외!BQ55*$G$3+BQ54*(1-$G$3)</f>
        <v>-1.8240455999474819E-3</v>
      </c>
      <c r="BR55" s="28">
        <f>외인!BR55</f>
        <v>326099.03999999998</v>
      </c>
      <c r="BS55" s="28">
        <f>시기외!BS55*$G$3+BS54*(1-$G$3)</f>
        <v>1.3177603573142388E-3</v>
      </c>
      <c r="BT55" s="28">
        <f>외인!BT55</f>
        <v>2400740.38</v>
      </c>
      <c r="BU55" s="28">
        <f>시기외!BU55*$G$3+BU54*(1-$G$3)</f>
        <v>-6.4617786604575698E-4</v>
      </c>
      <c r="BV55" s="28">
        <f>외인!BV55</f>
        <v>427497.76</v>
      </c>
      <c r="BW55" s="28">
        <f>시기외!BW55*$G$3+BW54*(1-$G$3)</f>
        <v>1.1354415475474465E-4</v>
      </c>
      <c r="BX55" s="28">
        <f>외인!BX55</f>
        <v>75729.75</v>
      </c>
      <c r="BY55" s="28">
        <f>시기외!BY55*$G$3+BY54*(1-$G$3)</f>
        <v>-5.6394177426545577E-4</v>
      </c>
      <c r="BZ55" s="28">
        <f>외인!BZ55</f>
        <v>270348.86</v>
      </c>
      <c r="CA55" s="28">
        <f>시기외!CA55*$G$3+CA54*(1-$G$3)</f>
        <v>-1.5099356944292014E-3</v>
      </c>
      <c r="CB55" s="28">
        <f>외인!CB55</f>
        <v>13126.57</v>
      </c>
      <c r="CC55" s="28">
        <f>시기외!CC55*$G$3+CC54*(1-$G$3)</f>
        <v>-2.0745579066552789E-3</v>
      </c>
      <c r="CD55" s="28">
        <f>외인!CD55</f>
        <v>29101.42</v>
      </c>
      <c r="CE55" s="28">
        <f>시기외!CE55*$G$3+CE54*(1-$G$3)</f>
        <v>-4.05679903189701E-3</v>
      </c>
      <c r="CF55" s="28">
        <f>외인!CF55</f>
        <v>28478.25</v>
      </c>
      <c r="CG55" s="28">
        <f>시기외!CG55*$G$3+CG54*(1-$G$3)</f>
        <v>2.9341812000835731E-3</v>
      </c>
      <c r="CH55" s="28">
        <f>외인!CH55</f>
        <v>70190.17</v>
      </c>
      <c r="CI55" s="28">
        <f>시기외!CI55*$G$3+CI54*(1-$G$3)</f>
        <v>4.9630265293290859E-4</v>
      </c>
      <c r="CJ55" s="28">
        <f>외인!CJ55</f>
        <v>374713.1</v>
      </c>
      <c r="CK55" s="28">
        <f>시기외!CK55*$G$3+CK54*(1-$G$3)</f>
        <v>-8.7775012984409539E-4</v>
      </c>
      <c r="CL55" s="28">
        <f>외인!CL55</f>
        <v>242467.22</v>
      </c>
      <c r="CM55" s="28">
        <f>시기외!CM55*$G$3+CM54*(1-$G$3)</f>
        <v>-1.2434627613773193E-4</v>
      </c>
      <c r="CN55" s="28">
        <f>외인!CN55</f>
        <v>125086.9</v>
      </c>
      <c r="CO55" s="28">
        <f>시기외!CO55*$G$3+CO54*(1-$G$3)</f>
        <v>-8.8184935267217226E-4</v>
      </c>
      <c r="CP55" s="28">
        <f>외인!CP55</f>
        <v>102105.99</v>
      </c>
      <c r="CQ55" s="28">
        <f>시기외!CQ55*$G$3+CQ54*(1-$G$3)</f>
        <v>-6.8520361123474482E-5</v>
      </c>
      <c r="CR55" s="28">
        <f>외인!CR55</f>
        <v>171905.69</v>
      </c>
      <c r="CS55" s="28">
        <f>시기외!CS55*$G$3+CS54*(1-$G$3)</f>
        <v>-1.1177269171520729E-3</v>
      </c>
      <c r="CT55" s="28">
        <f>외인!CT55</f>
        <v>165222.32</v>
      </c>
      <c r="CU55" s="28">
        <f>시기외!CU55*$G$3+CU54*(1-$G$3)</f>
        <v>1.3863995156155472E-3</v>
      </c>
      <c r="CV55" s="28">
        <f>외인!CV55</f>
        <v>2400740.38</v>
      </c>
      <c r="CW55" s="28">
        <f>시기외!CW55*$G$3+CW54*(1-$G$3)</f>
        <v>-6.4617786604575698E-4</v>
      </c>
      <c r="CX55" s="28">
        <f>외인!CX55</f>
        <v>256559.81</v>
      </c>
      <c r="CY55" s="28">
        <f>시기외!CY55*$G$3+CY54*(1-$G$3)</f>
        <v>1.6102357989572036E-3</v>
      </c>
      <c r="CZ55" s="28">
        <f>외인!CZ55</f>
        <v>19561.28</v>
      </c>
      <c r="DA55" s="28">
        <f>시기외!DA55*$G$3+DA54*(1-$G$3)</f>
        <v>1.2707457588023669E-3</v>
      </c>
      <c r="DB55" s="28">
        <f>외인!DB55</f>
        <v>39766.1</v>
      </c>
      <c r="DC55" s="28">
        <f>시기외!DC55*$G$3+DC54*(1-$G$3)</f>
        <v>-2.0052765767906364E-3</v>
      </c>
      <c r="DD55" s="28">
        <f>외인!DD55</f>
        <v>8980.99</v>
      </c>
      <c r="DE55" s="28">
        <f>시기외!DE55*$G$3+DE54*(1-$G$3)</f>
        <v>-6.7897528795711514E-6</v>
      </c>
      <c r="DF55" s="28">
        <f>외인!DF55</f>
        <v>57021.45</v>
      </c>
      <c r="DG55" s="28">
        <f>시기외!DG55*$G$3+DG54*(1-$G$3)</f>
        <v>-6.1270533562946905E-4</v>
      </c>
      <c r="DH55" s="28">
        <f>외인!DH55</f>
        <v>20765.599999999999</v>
      </c>
      <c r="DI55" s="28">
        <f>시기외!DI55*$G$3+DI54*(1-$G$3)</f>
        <v>-5.3864255199114492E-3</v>
      </c>
      <c r="DJ55" s="28">
        <f>외인!DJ55</f>
        <v>709401.13</v>
      </c>
      <c r="DK55" s="28">
        <f>시기외!DK55*$G$3+DK54*(1-$G$3)</f>
        <v>1.0366045145565436E-3</v>
      </c>
      <c r="DL55" s="28">
        <f>외인!DL55</f>
        <v>99861.97</v>
      </c>
      <c r="DM55" s="28">
        <f>시기외!DM55*$G$3+DM54*(1-$G$3)</f>
        <v>-1.1188400999499926E-3</v>
      </c>
      <c r="DN55" s="28">
        <f>외인!DN55</f>
        <v>2400740.38</v>
      </c>
      <c r="DO55" s="28">
        <f>시기외!DO55*$G$3+DO54*(1-$G$3)</f>
        <v>-6.4617786604575698E-4</v>
      </c>
      <c r="DP55" s="28">
        <f>외인!DP55</f>
        <v>81614.03</v>
      </c>
      <c r="DQ55" s="28">
        <f>시기외!DQ55*$G$3+DQ54*(1-$G$3)</f>
        <v>-1.1267405121517633E-3</v>
      </c>
      <c r="DR55" s="28">
        <f>외인!DR55</f>
        <v>49014.64</v>
      </c>
      <c r="DS55" s="28">
        <f>시기외!DS55*$G$3+DS54*(1-$G$3)</f>
        <v>2.1249415376441315E-3</v>
      </c>
      <c r="DT55" s="28">
        <f>외인!DT55</f>
        <v>134851.04999999999</v>
      </c>
      <c r="DU55" s="28">
        <f>시기외!DU55*$G$3+DU54*(1-$G$3)</f>
        <v>-1.4829414431054312E-3</v>
      </c>
      <c r="DV55" s="28">
        <f>외인!DV55</f>
        <v>36779.730000000003</v>
      </c>
      <c r="DW55" s="28">
        <f>시기외!DW55*$G$3+DW54*(1-$G$3)</f>
        <v>2.1685014690038334E-4</v>
      </c>
      <c r="DX55" s="28">
        <f>외인!DX55</f>
        <v>129246.6</v>
      </c>
      <c r="DY55" s="28">
        <f>시기외!DY55*$G$3+DY54*(1-$G$3)</f>
        <v>2.4148807973323845E-3</v>
      </c>
      <c r="DZ55" s="28">
        <f>외인!DZ55</f>
        <v>8764.33</v>
      </c>
      <c r="EA55" s="28">
        <f>시기외!EA55*$G$3+EA54*(1-$G$3)</f>
        <v>-5.3327769413646551E-4</v>
      </c>
      <c r="EB55" s="28">
        <f>외인!EB55</f>
        <v>12889.8</v>
      </c>
      <c r="EC55" s="28">
        <f>시기외!EC55*$G$3+EC54*(1-$G$3)</f>
        <v>-1.3133482562372686E-3</v>
      </c>
      <c r="ED55" s="28">
        <f>외인!ED55</f>
        <v>11215.91</v>
      </c>
      <c r="EE55" s="28">
        <f>시기외!EE55*$G$3+EE54*(1-$G$3)</f>
        <v>-2.5493003269342311E-4</v>
      </c>
      <c r="EF55" s="28">
        <f>외인!EF55</f>
        <v>239031.26</v>
      </c>
      <c r="EG55" s="28">
        <f>시기외!EG55*$G$3+EG54*(1-$G$3)</f>
        <v>-7.6725695811113992E-4</v>
      </c>
      <c r="EH55" s="28">
        <f>외인!EH55</f>
        <v>225319.08</v>
      </c>
      <c r="EI55" s="28">
        <f>시기외!EI55*$G$3+EI54*(1-$G$3)</f>
        <v>5.0156401193214887E-4</v>
      </c>
      <c r="EJ55" s="28">
        <f>외인!EJ55</f>
        <v>105551.09</v>
      </c>
      <c r="EK55" s="28">
        <f>시기외!EK55*$G$3+EK54*(1-$G$3)</f>
        <v>1.010509467184685E-3</v>
      </c>
      <c r="EL55" s="28">
        <f>외인!EL55</f>
        <v>31724.65</v>
      </c>
      <c r="EM55" s="28">
        <f>시기외!EM55*$G$3+EM54*(1-$G$3)</f>
        <v>-3.7341109370809299E-3</v>
      </c>
      <c r="EN55" s="28">
        <f>외인!EN55</f>
        <v>49014.64</v>
      </c>
      <c r="EO55" s="28">
        <f>시기외!EO55*$G$3+EO54*(1-$G$3)</f>
        <v>2.1249415376441315E-3</v>
      </c>
      <c r="EP55" s="28">
        <f>외인!EP55</f>
        <v>174457.14</v>
      </c>
      <c r="EQ55" s="28">
        <f>시기외!EQ55*$G$3+EQ54*(1-$G$3)</f>
        <v>-5.4830898566925494E-4</v>
      </c>
      <c r="ER55" s="28">
        <f>외인!ER55</f>
        <v>14417.39</v>
      </c>
      <c r="ES55" s="28">
        <f>시기외!ES55*$G$3+ES54*(1-$G$3)</f>
        <v>-4.7473876714819929E-3</v>
      </c>
      <c r="ET55" s="28">
        <f>외인!ET55</f>
        <v>169825.83</v>
      </c>
      <c r="EU55" s="28">
        <f>시기외!EU55*$G$3+EU54*(1-$G$3)</f>
        <v>2.6148350947307719E-4</v>
      </c>
      <c r="EV55" s="28">
        <f>외인!EV55</f>
        <v>43740.44</v>
      </c>
      <c r="EW55" s="28">
        <f>시기외!EW55*$G$3+EW54*(1-$G$3)</f>
        <v>-5.9028458614442374E-4</v>
      </c>
      <c r="EX55" s="28">
        <f>외인!EX55</f>
        <v>58365.56</v>
      </c>
      <c r="EY55" s="28">
        <f>시기외!EY55*$G$3+EY54*(1-$G$3)</f>
        <v>3.2933470610784779E-4</v>
      </c>
    </row>
    <row r="56" spans="1:155">
      <c r="A56" s="27">
        <f>외인!A56</f>
        <v>46141</v>
      </c>
      <c r="B56" s="28">
        <f>외인!B56</f>
        <v>5318255.55</v>
      </c>
      <c r="C56" s="28">
        <f>시기외!C56*$G$3+C55*(1-$G$3)</f>
        <v>-1.7172047110691047E-4</v>
      </c>
      <c r="D56" s="28">
        <f>외인!D56</f>
        <v>677611.06</v>
      </c>
      <c r="E56" s="28">
        <f>시기외!E56*$G$3+E55*(1-$G$3)</f>
        <v>-4.0152600913106616E-4</v>
      </c>
      <c r="F56" s="28">
        <f>외인!F56</f>
        <v>2166150.79</v>
      </c>
      <c r="G56" s="28">
        <f>시기외!G56*$G$3+G55*(1-$G$3)</f>
        <v>-7.3438361746949493E-4</v>
      </c>
      <c r="H56" s="28">
        <f>외인!H56</f>
        <v>367885.22</v>
      </c>
      <c r="I56" s="28">
        <f>시기외!I56*$G$3+I55*(1-$G$3)</f>
        <v>1.6632065166111601E-3</v>
      </c>
      <c r="J56" s="28">
        <f>외인!J56</f>
        <v>46746.49</v>
      </c>
      <c r="K56" s="28">
        <f>시기외!K56*$G$3+K55*(1-$G$3)</f>
        <v>2.1166126865893144E-3</v>
      </c>
      <c r="L56" s="28">
        <f>외인!L56</f>
        <v>338122.45</v>
      </c>
      <c r="M56" s="28">
        <f>시기외!M56*$G$3+M55*(1-$G$3)</f>
        <v>1.7710107192799591E-3</v>
      </c>
      <c r="N56" s="28">
        <f>외인!N56</f>
        <v>250295.3</v>
      </c>
      <c r="O56" s="28">
        <f>시기외!O56*$G$3+O55*(1-$G$3)</f>
        <v>-1.6142273763600132E-3</v>
      </c>
      <c r="P56" s="28">
        <f>외인!P56</f>
        <v>192945.28</v>
      </c>
      <c r="Q56" s="28">
        <f>시기외!Q56*$G$3+Q55*(1-$G$3)</f>
        <v>-5.5221893297929185E-4</v>
      </c>
      <c r="R56" s="28">
        <f>외인!R56</f>
        <v>134609.67000000001</v>
      </c>
      <c r="S56" s="28">
        <f>시기외!S56*$G$3+S55*(1-$G$3)</f>
        <v>-1.5457137435315471E-3</v>
      </c>
      <c r="T56" s="28">
        <f>외인!T56</f>
        <v>9205.4500000000007</v>
      </c>
      <c r="U56" s="28">
        <f>시기외!U56*$G$3+U55*(1-$G$3)</f>
        <v>2.3728870652457202E-4</v>
      </c>
      <c r="V56" s="28">
        <f>외인!V56</f>
        <v>128996.85</v>
      </c>
      <c r="W56" s="28">
        <f>시기외!W56*$G$3+W55*(1-$G$3)</f>
        <v>2.4743068731937169E-3</v>
      </c>
      <c r="X56" s="28">
        <f>외인!X56</f>
        <v>2373839.5099999998</v>
      </c>
      <c r="Y56" s="28">
        <f>시기외!Y56*$G$3+Y55*(1-$G$3)</f>
        <v>-5.7220802610027032E-4</v>
      </c>
      <c r="Z56" s="28">
        <f>외인!Z56</f>
        <v>42784.6</v>
      </c>
      <c r="AA56" s="28">
        <f>시기외!AA56*$G$3+AA55*(1-$G$3)</f>
        <v>-5.856704477163623E-4</v>
      </c>
      <c r="AB56" s="28">
        <f>외인!AB56</f>
        <v>210996.95</v>
      </c>
      <c r="AC56" s="28">
        <f>시기외!AC56*$G$3+AC55*(1-$G$3)</f>
        <v>-2.3926466500546323E-4</v>
      </c>
      <c r="AD56" s="28">
        <f>외인!AD56</f>
        <v>19654.11</v>
      </c>
      <c r="AE56" s="28">
        <f>시기외!AE56*$G$3+AE55*(1-$G$3)</f>
        <v>-5.9537783004198828E-4</v>
      </c>
      <c r="AF56" s="28">
        <f>외인!AF56</f>
        <v>24890.91</v>
      </c>
      <c r="AG56" s="28">
        <f>시기외!AG56*$G$3+AG55*(1-$G$3)</f>
        <v>-5.2662150546353783E-5</v>
      </c>
      <c r="AH56" s="28">
        <f>외인!AH56</f>
        <v>236640.78</v>
      </c>
      <c r="AI56" s="28">
        <f>시기외!AI56*$G$3+AI55*(1-$G$3)</f>
        <v>4.540818235286332E-4</v>
      </c>
      <c r="AJ56" s="28">
        <f>외인!AJ56</f>
        <v>111783.58</v>
      </c>
      <c r="AK56" s="28">
        <f>시기외!AK56*$G$3+AK55*(1-$G$3)</f>
        <v>-2.2429854705967515E-3</v>
      </c>
      <c r="AL56" s="28">
        <f>외인!AL56</f>
        <v>92837.46</v>
      </c>
      <c r="AM56" s="28">
        <f>시기외!AM56*$G$3+AM55*(1-$G$3)</f>
        <v>-6.9136504933031055E-4</v>
      </c>
      <c r="AN56" s="28">
        <f>외인!AN56</f>
        <v>177848.2</v>
      </c>
      <c r="AO56" s="28">
        <f>시기외!AO56*$G$3+AO55*(1-$G$3)</f>
        <v>-1.9043066760774385E-3</v>
      </c>
      <c r="AP56" s="28">
        <f>외인!AP56</f>
        <v>176131.99</v>
      </c>
      <c r="AQ56" s="28">
        <f>시기외!AQ56*$G$3+AQ55*(1-$G$3)</f>
        <v>7.9845480672787291E-5</v>
      </c>
      <c r="AR56" s="28">
        <f>외인!AR56</f>
        <v>25460.799999999999</v>
      </c>
      <c r="AS56" s="28">
        <f>시기외!AS56*$G$3+AS55*(1-$G$3)</f>
        <v>6.9121242435169448E-4</v>
      </c>
      <c r="AT56" s="28">
        <f>외인!AT56</f>
        <v>85813.58</v>
      </c>
      <c r="AU56" s="28">
        <f>시기외!AU56*$G$3+AU55*(1-$G$3)</f>
        <v>6.0542504118622623E-4</v>
      </c>
      <c r="AV56" s="28">
        <f>외인!AV56</f>
        <v>50222.45</v>
      </c>
      <c r="AW56" s="28">
        <f>시기외!AW56*$G$3+AW55*(1-$G$3)</f>
        <v>5.7496276192388048E-4</v>
      </c>
      <c r="AX56" s="28">
        <f>외인!AX56</f>
        <v>77463.100000000006</v>
      </c>
      <c r="AY56" s="28">
        <f>시기외!AY56*$G$3+AY55*(1-$G$3)</f>
        <v>-1.7348192184061038E-3</v>
      </c>
      <c r="AZ56" s="28">
        <f>외인!AZ56</f>
        <v>2572651.1</v>
      </c>
      <c r="BA56" s="28">
        <f>시기외!BA56*$G$3+BA55*(1-$G$3)</f>
        <v>-4.4970660230386522E-4</v>
      </c>
      <c r="BB56" s="28">
        <f>외인!BB56</f>
        <v>100656.84</v>
      </c>
      <c r="BC56" s="28">
        <f>시기외!BC56*$G$3+BC55*(1-$G$3)</f>
        <v>-5.725223479967957E-5</v>
      </c>
      <c r="BD56" s="28">
        <f>외인!BD56</f>
        <v>39693.230000000003</v>
      </c>
      <c r="BE56" s="28">
        <f>시기외!BE56*$G$3+BE55*(1-$G$3)</f>
        <v>-1.9127411506287978E-3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108606.43</v>
      </c>
      <c r="BI56" s="28">
        <f>시기외!BI56*$G$3+BI55*(1-$G$3)</f>
        <v>1.8062394028991392E-3</v>
      </c>
      <c r="BJ56" s="28">
        <f>외인!BJ56</f>
        <v>142521.01</v>
      </c>
      <c r="BK56" s="28">
        <f>시기외!BK56*$G$3+BK55*(1-$G$3)</f>
        <v>6.6421214070746929E-4</v>
      </c>
      <c r="BL56" s="28">
        <f>외인!BL56</f>
        <v>50527.46</v>
      </c>
      <c r="BM56" s="28">
        <f>시기외!BM56*$G$3+BM55*(1-$G$3)</f>
        <v>-1.78801023842055E-3</v>
      </c>
      <c r="BN56" s="28">
        <f>외인!BN56</f>
        <v>57524.71</v>
      </c>
      <c r="BO56" s="28">
        <f>시기외!BO56*$G$3+BO55*(1-$G$3)</f>
        <v>1.7955908666766811E-3</v>
      </c>
      <c r="BP56" s="28">
        <f>외인!BP56</f>
        <v>87910.91</v>
      </c>
      <c r="BQ56" s="28">
        <f>시기외!BQ56*$G$3+BQ55*(1-$G$3)</f>
        <v>-1.7199642120524303E-3</v>
      </c>
      <c r="BR56" s="28">
        <f>외인!BR56</f>
        <v>333292.33</v>
      </c>
      <c r="BS56" s="28">
        <f>시기외!BS56*$G$3+BS55*(1-$G$3)</f>
        <v>1.2340301865835161E-3</v>
      </c>
      <c r="BT56" s="28">
        <f>외인!BT56</f>
        <v>2417875.5699999998</v>
      </c>
      <c r="BU56" s="28">
        <f>시기외!BU56*$G$3+BU55*(1-$G$3)</f>
        <v>-5.4021868132146493E-4</v>
      </c>
      <c r="BV56" s="28">
        <f>외인!BV56</f>
        <v>434002.88</v>
      </c>
      <c r="BW56" s="28">
        <f>시기외!BW56*$G$3+BW55*(1-$G$3)</f>
        <v>4.5178250657736029E-5</v>
      </c>
      <c r="BX56" s="28">
        <f>외인!BX56</f>
        <v>76149.63</v>
      </c>
      <c r="BY56" s="28">
        <f>시기외!BY56*$G$3+BY55*(1-$G$3)</f>
        <v>-6.2942303165416003E-4</v>
      </c>
      <c r="BZ56" s="28">
        <f>외인!BZ56</f>
        <v>270685.65000000002</v>
      </c>
      <c r="CA56" s="28">
        <f>시기외!CA56*$G$3+CA55*(1-$G$3)</f>
        <v>-1.4890017699455472E-3</v>
      </c>
      <c r="CB56" s="28">
        <f>외인!CB56</f>
        <v>13199.8</v>
      </c>
      <c r="CC56" s="28">
        <f>시기외!CC56*$G$3+CC55*(1-$G$3)</f>
        <v>-2.0504063092053266E-3</v>
      </c>
      <c r="CD56" s="28">
        <f>외인!CD56</f>
        <v>29415.98</v>
      </c>
      <c r="CE56" s="28">
        <f>시기외!CE56*$G$3+CE55*(1-$G$3)</f>
        <v>-4.0520781934998461E-3</v>
      </c>
      <c r="CF56" s="28">
        <f>외인!CF56</f>
        <v>28708.28</v>
      </c>
      <c r="CG56" s="28">
        <f>시기외!CG56*$G$3+CG55*(1-$G$3)</f>
        <v>2.9825211177536403E-3</v>
      </c>
      <c r="CH56" s="28">
        <f>외인!CH56</f>
        <v>70903.73</v>
      </c>
      <c r="CI56" s="28">
        <f>시기외!CI56*$G$3+CI55*(1-$G$3)</f>
        <v>5.1729124805118074E-4</v>
      </c>
      <c r="CJ56" s="28">
        <f>외인!CJ56</f>
        <v>372197.45</v>
      </c>
      <c r="CK56" s="28">
        <f>시기외!CK56*$G$3+CK55*(1-$G$3)</f>
        <v>-8.9905575473334164E-4</v>
      </c>
      <c r="CL56" s="28">
        <f>외인!CL56</f>
        <v>241796.05</v>
      </c>
      <c r="CM56" s="28">
        <f>시기외!CM56*$G$3+CM55*(1-$G$3)</f>
        <v>-1.8031740203240323E-4</v>
      </c>
      <c r="CN56" s="28">
        <f>외인!CN56</f>
        <v>122743.44</v>
      </c>
      <c r="CO56" s="28">
        <f>시기외!CO56*$G$3+CO55*(1-$G$3)</f>
        <v>-9.3155784121406841E-4</v>
      </c>
      <c r="CP56" s="28">
        <f>외인!CP56</f>
        <v>101230.43</v>
      </c>
      <c r="CQ56" s="28">
        <f>시기외!CQ56*$G$3+CQ55*(1-$G$3)</f>
        <v>-5.4115129181608925E-5</v>
      </c>
      <c r="CR56" s="28">
        <f>외인!CR56</f>
        <v>171646.95</v>
      </c>
      <c r="CS56" s="28">
        <f>시기외!CS56*$G$3+CS55*(1-$G$3)</f>
        <v>-1.1484815103955683E-3</v>
      </c>
      <c r="CT56" s="28">
        <f>외인!CT56</f>
        <v>165066.23000000001</v>
      </c>
      <c r="CU56" s="28">
        <f>시기외!CU56*$G$3+CU55*(1-$G$3)</f>
        <v>1.0899583520734796E-3</v>
      </c>
      <c r="CV56" s="28">
        <f>외인!CV56</f>
        <v>2417875.5699999998</v>
      </c>
      <c r="CW56" s="28">
        <f>시기외!CW56*$G$3+CW55*(1-$G$3)</f>
        <v>-5.4021868132146493E-4</v>
      </c>
      <c r="CX56" s="28">
        <f>외인!CX56</f>
        <v>260956.85</v>
      </c>
      <c r="CY56" s="28">
        <f>시기외!CY56*$G$3+CY55*(1-$G$3)</f>
        <v>1.5101590687030824E-3</v>
      </c>
      <c r="CZ56" s="28">
        <f>외인!CZ56</f>
        <v>19314.57</v>
      </c>
      <c r="DA56" s="28">
        <f>시기외!DA56*$G$3+DA55*(1-$G$3)</f>
        <v>4.4732627917831475E-4</v>
      </c>
      <c r="DB56" s="28">
        <f>외인!DB56</f>
        <v>39693.230000000003</v>
      </c>
      <c r="DC56" s="28">
        <f>시기외!DC56*$G$3+DC55*(1-$G$3)</f>
        <v>-1.9127411506287978E-3</v>
      </c>
      <c r="DD56" s="28">
        <f>외인!DD56</f>
        <v>9205.4500000000007</v>
      </c>
      <c r="DE56" s="28">
        <f>시기외!DE56*$G$3+DE55*(1-$G$3)</f>
        <v>2.3728870652457202E-4</v>
      </c>
      <c r="DF56" s="28">
        <f>외인!DF56</f>
        <v>57545.9</v>
      </c>
      <c r="DG56" s="28">
        <f>시기외!DG56*$G$3+DG55*(1-$G$3)</f>
        <v>-6.8501002667564412E-4</v>
      </c>
      <c r="DH56" s="28">
        <f>외인!DH56</f>
        <v>21093.08</v>
      </c>
      <c r="DI56" s="28">
        <f>시기외!DI56*$G$3+DI55*(1-$G$3)</f>
        <v>-5.378256070743553E-3</v>
      </c>
      <c r="DJ56" s="28">
        <f>외인!DJ56</f>
        <v>719295.54</v>
      </c>
      <c r="DK56" s="28">
        <f>시기외!DK56*$G$3+DK55*(1-$G$3)</f>
        <v>9.7059497045254989E-4</v>
      </c>
      <c r="DL56" s="28">
        <f>외인!DL56</f>
        <v>97752.6</v>
      </c>
      <c r="DM56" s="28">
        <f>시기외!DM56*$G$3+DM55*(1-$G$3)</f>
        <v>-1.1794393946059636E-3</v>
      </c>
      <c r="DN56" s="28">
        <f>외인!DN56</f>
        <v>2417875.5699999998</v>
      </c>
      <c r="DO56" s="28">
        <f>시기외!DO56*$G$3+DO55*(1-$G$3)</f>
        <v>-5.4021868132146493E-4</v>
      </c>
      <c r="DP56" s="28">
        <f>외인!DP56</f>
        <v>81960.12</v>
      </c>
      <c r="DQ56" s="28">
        <f>시기외!DQ56*$G$3+DQ55*(1-$G$3)</f>
        <v>-1.0471916276772889E-3</v>
      </c>
      <c r="DR56" s="28">
        <f>외인!DR56</f>
        <v>48534.47</v>
      </c>
      <c r="DS56" s="28">
        <f>시기외!DS56*$G$3+DS55*(1-$G$3)</f>
        <v>2.0216580724033368E-3</v>
      </c>
      <c r="DT56" s="28">
        <f>외인!DT56</f>
        <v>134609.67000000001</v>
      </c>
      <c r="DU56" s="28">
        <f>시기외!DU56*$G$3+DU55*(1-$G$3)</f>
        <v>-1.5457137435315471E-3</v>
      </c>
      <c r="DV56" s="28">
        <f>외인!DV56</f>
        <v>36762.230000000003</v>
      </c>
      <c r="DW56" s="28">
        <f>시기외!DW56*$G$3+DW55*(1-$G$3)</f>
        <v>3.0385189162409552E-4</v>
      </c>
      <c r="DX56" s="28">
        <f>외인!DX56</f>
        <v>128996.85</v>
      </c>
      <c r="DY56" s="28">
        <f>시기외!DY56*$G$3+DY55*(1-$G$3)</f>
        <v>2.4743068731937169E-3</v>
      </c>
      <c r="DZ56" s="28">
        <f>외인!DZ56</f>
        <v>8920.6</v>
      </c>
      <c r="EA56" s="28">
        <f>시기외!EA56*$G$3+EA55*(1-$G$3)</f>
        <v>-4.1397699107535479E-4</v>
      </c>
      <c r="EB56" s="28">
        <f>외인!EB56</f>
        <v>13024.68</v>
      </c>
      <c r="EC56" s="28">
        <f>시기외!EC56*$G$3+EC55*(1-$G$3)</f>
        <v>-1.2969921807454391E-3</v>
      </c>
      <c r="ED56" s="28">
        <f>외인!ED56</f>
        <v>11318.9</v>
      </c>
      <c r="EE56" s="28">
        <f>시기외!EE56*$G$3+EE55*(1-$G$3)</f>
        <v>-3.8708835623779589E-4</v>
      </c>
      <c r="EF56" s="28">
        <f>외인!EF56</f>
        <v>236077.06</v>
      </c>
      <c r="EG56" s="28">
        <f>시기외!EG56*$G$3+EG55*(1-$G$3)</f>
        <v>-8.2670654601565529E-4</v>
      </c>
      <c r="EH56" s="28">
        <f>외인!EH56</f>
        <v>228165.85</v>
      </c>
      <c r="EI56" s="28">
        <f>시기외!EI56*$G$3+EI55*(1-$G$3)</f>
        <v>5.0110957345407298E-4</v>
      </c>
      <c r="EJ56" s="28">
        <f>외인!EJ56</f>
        <v>105605.49</v>
      </c>
      <c r="EK56" s="28">
        <f>시기외!EK56*$G$3+EK55*(1-$G$3)</f>
        <v>9.9481489351160011E-4</v>
      </c>
      <c r="EL56" s="28">
        <f>외인!EL56</f>
        <v>32058.880000000001</v>
      </c>
      <c r="EM56" s="28">
        <f>시기외!EM56*$G$3+EM55*(1-$G$3)</f>
        <v>-3.7296251759772747E-3</v>
      </c>
      <c r="EN56" s="28">
        <f>외인!EN56</f>
        <v>48534.47</v>
      </c>
      <c r="EO56" s="28">
        <f>시기외!EO56*$G$3+EO55*(1-$G$3)</f>
        <v>2.0216580724033368E-3</v>
      </c>
      <c r="EP56" s="28">
        <f>외인!EP56</f>
        <v>178028</v>
      </c>
      <c r="EQ56" s="28">
        <f>시기외!EQ56*$G$3+EQ55*(1-$G$3)</f>
        <v>-7.2303624367830457E-4</v>
      </c>
      <c r="ER56" s="28">
        <f>외인!ER56</f>
        <v>14292.95</v>
      </c>
      <c r="ES56" s="28">
        <f>시기외!ES56*$G$3+ES55*(1-$G$3)</f>
        <v>-4.6204451365176123E-3</v>
      </c>
      <c r="ET56" s="28">
        <f>외인!ET56</f>
        <v>176131.99</v>
      </c>
      <c r="EU56" s="28">
        <f>시기외!EU56*$G$3+EU55*(1-$G$3)</f>
        <v>7.9845480672787291E-5</v>
      </c>
      <c r="EV56" s="28">
        <f>외인!EV56</f>
        <v>42784.6</v>
      </c>
      <c r="EW56" s="28">
        <f>시기외!EW56*$G$3+EW55*(1-$G$3)</f>
        <v>-5.856704477163623E-4</v>
      </c>
      <c r="EX56" s="28">
        <f>외인!EX56</f>
        <v>58445.83</v>
      </c>
      <c r="EY56" s="28">
        <f>시기외!EY56*$G$3+EY55*(1-$G$3)</f>
        <v>3.4974202934579402E-4</v>
      </c>
    </row>
    <row r="57" spans="1:155">
      <c r="A57" s="27">
        <f>외인!A57</f>
        <v>46142</v>
      </c>
      <c r="B57" s="28">
        <f>외인!B57</f>
        <v>5245172.8899999997</v>
      </c>
      <c r="C57" s="28">
        <f>시기외!C57*$G$3+C56*(1-$G$3)</f>
        <v>-1.6304450726299218E-4</v>
      </c>
      <c r="D57" s="28">
        <f>외인!D57</f>
        <v>661976.19999999995</v>
      </c>
      <c r="E57" s="28">
        <f>시기외!E57*$G$3+E56*(1-$G$3)</f>
        <v>-4.2838826370381381E-4</v>
      </c>
      <c r="F57" s="28">
        <f>외인!F57</f>
        <v>2123249.75</v>
      </c>
      <c r="G57" s="28">
        <f>시기외!G57*$G$3+G56*(1-$G$3)</f>
        <v>-6.7543694570438239E-4</v>
      </c>
      <c r="H57" s="28">
        <f>외인!H57</f>
        <v>357119.09</v>
      </c>
      <c r="I57" s="28">
        <f>시기외!I57*$G$3+I56*(1-$G$3)</f>
        <v>1.6702893706613837E-3</v>
      </c>
      <c r="J57" s="28">
        <f>외인!J57</f>
        <v>44796.68</v>
      </c>
      <c r="K57" s="28">
        <f>시기외!K57*$G$3+K56*(1-$G$3)</f>
        <v>1.8655074026212106E-3</v>
      </c>
      <c r="L57" s="28">
        <f>외인!L57</f>
        <v>328785.71999999997</v>
      </c>
      <c r="M57" s="28">
        <f>시기외!M57*$G$3+M56*(1-$G$3)</f>
        <v>1.8049531156368551E-3</v>
      </c>
      <c r="N57" s="28">
        <f>외인!N57</f>
        <v>241159.06</v>
      </c>
      <c r="O57" s="28">
        <f>시기외!O57*$G$3+O56*(1-$G$3)</f>
        <v>-1.6469073423268283E-3</v>
      </c>
      <c r="P57" s="28">
        <f>외인!P57</f>
        <v>189411.13</v>
      </c>
      <c r="Q57" s="28">
        <f>시기외!Q57*$G$3+Q56*(1-$G$3)</f>
        <v>-7.1194343862730379E-4</v>
      </c>
      <c r="R57" s="28">
        <f>외인!R57</f>
        <v>130828.74</v>
      </c>
      <c r="S57" s="28">
        <f>시기외!S57*$G$3+S56*(1-$G$3)</f>
        <v>-1.7023540446203821E-3</v>
      </c>
      <c r="T57" s="28">
        <f>외인!T57</f>
        <v>9230.07</v>
      </c>
      <c r="U57" s="28">
        <f>시기외!U57*$G$3+U56*(1-$G$3)</f>
        <v>4.639216222218828E-4</v>
      </c>
      <c r="V57" s="28">
        <f>외인!V57</f>
        <v>126641.7</v>
      </c>
      <c r="W57" s="28">
        <f>시기외!W57*$G$3+W56*(1-$G$3)</f>
        <v>2.516285656939989E-3</v>
      </c>
      <c r="X57" s="28">
        <f>외인!X57</f>
        <v>2336030.14</v>
      </c>
      <c r="Y57" s="28">
        <f>시기외!Y57*$G$3+Y56*(1-$G$3)</f>
        <v>-4.835680867098848E-4</v>
      </c>
      <c r="Z57" s="28">
        <f>외인!Z57</f>
        <v>42161.87</v>
      </c>
      <c r="AA57" s="28">
        <f>시기외!AA57*$G$3+AA56*(1-$G$3)</f>
        <v>-5.8775595279747332E-4</v>
      </c>
      <c r="AB57" s="28">
        <f>외인!AB57</f>
        <v>210969.95</v>
      </c>
      <c r="AC57" s="28">
        <f>시기외!AC57*$G$3+AC56*(1-$G$3)</f>
        <v>-2.4607354960482798E-4</v>
      </c>
      <c r="AD57" s="28">
        <f>외인!AD57</f>
        <v>19391.23</v>
      </c>
      <c r="AE57" s="28">
        <f>시기외!AE57*$G$3+AE56*(1-$G$3)</f>
        <v>-6.9570914079529695E-4</v>
      </c>
      <c r="AF57" s="28">
        <f>외인!AF57</f>
        <v>24622.46</v>
      </c>
      <c r="AG57" s="28">
        <f>시기외!AG57*$G$3+AG56*(1-$G$3)</f>
        <v>-5.8809288248960276E-5</v>
      </c>
      <c r="AH57" s="28">
        <f>외인!AH57</f>
        <v>234907.15</v>
      </c>
      <c r="AI57" s="28">
        <f>시기외!AI57*$G$3+AI56*(1-$G$3)</f>
        <v>4.3992112467476088E-4</v>
      </c>
      <c r="AJ57" s="28">
        <f>외인!AJ57</f>
        <v>109022.85</v>
      </c>
      <c r="AK57" s="28">
        <f>시기외!AK57*$G$3+AK56*(1-$G$3)</f>
        <v>-2.3421310686589933E-3</v>
      </c>
      <c r="AL57" s="28">
        <f>외인!AL57</f>
        <v>90704.98</v>
      </c>
      <c r="AM57" s="28">
        <f>시기외!AM57*$G$3+AM56*(1-$G$3)</f>
        <v>-7.7995485792597659E-4</v>
      </c>
      <c r="AN57" s="28">
        <f>외인!AN57</f>
        <v>170760.92</v>
      </c>
      <c r="AO57" s="28">
        <f>시기외!AO57*$G$3+AO56*(1-$G$3)</f>
        <v>-1.9019550407903929E-3</v>
      </c>
      <c r="AP57" s="28">
        <f>외인!AP57</f>
        <v>180198.13</v>
      </c>
      <c r="AQ57" s="28">
        <f>시기외!AQ57*$G$3+AQ56*(1-$G$3)</f>
        <v>-4.2451182987122068E-5</v>
      </c>
      <c r="AR57" s="28">
        <f>외인!AR57</f>
        <v>24969.47</v>
      </c>
      <c r="AS57" s="28">
        <f>시기외!AS57*$G$3+AS56*(1-$G$3)</f>
        <v>8.1851096905752058E-4</v>
      </c>
      <c r="AT57" s="28">
        <f>외인!AT57</f>
        <v>85701.26</v>
      </c>
      <c r="AU57" s="28">
        <f>시기외!AU57*$G$3+AU56*(1-$G$3)</f>
        <v>6.3708913430050482E-4</v>
      </c>
      <c r="AV57" s="28">
        <f>외인!AV57</f>
        <v>50020.51</v>
      </c>
      <c r="AW57" s="28">
        <f>시기외!AW57*$G$3+AW56*(1-$G$3)</f>
        <v>5.8578805385958613E-4</v>
      </c>
      <c r="AX57" s="28">
        <f>외인!AX57</f>
        <v>74868.62</v>
      </c>
      <c r="AY57" s="28">
        <f>시기외!AY57*$G$3+AY56*(1-$G$3)</f>
        <v>-1.7293246345143789E-3</v>
      </c>
      <c r="AZ57" s="28">
        <f>외인!AZ57</f>
        <v>2532359.6</v>
      </c>
      <c r="BA57" s="28">
        <f>시기외!BA57*$G$3+BA56*(1-$G$3)</f>
        <v>-3.7868284595256947E-4</v>
      </c>
      <c r="BB57" s="28">
        <f>외인!BB57</f>
        <v>99271.15</v>
      </c>
      <c r="BC57" s="28">
        <f>시기외!BC57*$G$3+BC56*(1-$G$3)</f>
        <v>-5.3653042688992528E-5</v>
      </c>
      <c r="BD57" s="28">
        <f>외인!BD57</f>
        <v>38819.85</v>
      </c>
      <c r="BE57" s="28">
        <f>시기외!BE57*$G$3+BE56*(1-$G$3)</f>
        <v>-1.8242176636589303E-3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108338.58</v>
      </c>
      <c r="BI57" s="28">
        <f>시기외!BI57*$G$3+BI56*(1-$G$3)</f>
        <v>2.1124772812724274E-3</v>
      </c>
      <c r="BJ57" s="28">
        <f>외인!BJ57</f>
        <v>138263.54999999999</v>
      </c>
      <c r="BK57" s="28">
        <f>시기외!BK57*$G$3+BK56*(1-$G$3)</f>
        <v>6.7407718225054693E-4</v>
      </c>
      <c r="BL57" s="28">
        <f>외인!BL57</f>
        <v>49630.79</v>
      </c>
      <c r="BM57" s="28">
        <f>시기외!BM57*$G$3+BM56*(1-$G$3)</f>
        <v>-1.8097703853853224E-3</v>
      </c>
      <c r="BN57" s="28">
        <f>외인!BN57</f>
        <v>56295.44</v>
      </c>
      <c r="BO57" s="28">
        <f>시기외!BO57*$G$3+BO56*(1-$G$3)</f>
        <v>1.9713783064178106E-3</v>
      </c>
      <c r="BP57" s="28">
        <f>외인!BP57</f>
        <v>85056.88</v>
      </c>
      <c r="BQ57" s="28">
        <f>시기외!BQ57*$G$3+BQ56*(1-$G$3)</f>
        <v>-1.7753739396250258E-3</v>
      </c>
      <c r="BR57" s="28">
        <f>외인!BR57</f>
        <v>335281.28000000003</v>
      </c>
      <c r="BS57" s="28">
        <f>시기외!BS57*$G$3+BS56*(1-$G$3)</f>
        <v>1.1034096851134138E-3</v>
      </c>
      <c r="BT57" s="28">
        <f>외인!BT57</f>
        <v>2379667.06</v>
      </c>
      <c r="BU57" s="28">
        <f>시기외!BU57*$G$3+BU56*(1-$G$3)</f>
        <v>-4.5766774319468568E-4</v>
      </c>
      <c r="BV57" s="28">
        <f>외인!BV57</f>
        <v>433851.04</v>
      </c>
      <c r="BW57" s="28">
        <f>시기외!BW57*$G$3+BW56*(1-$G$3)</f>
        <v>-6.1383266792841229E-6</v>
      </c>
      <c r="BX57" s="28">
        <f>외인!BX57</f>
        <v>74870.7</v>
      </c>
      <c r="BY57" s="28">
        <f>시기외!BY57*$G$3+BY56*(1-$G$3)</f>
        <v>-6.8379296989576842E-4</v>
      </c>
      <c r="BZ57" s="28">
        <f>외인!BZ57</f>
        <v>261465.9</v>
      </c>
      <c r="CA57" s="28">
        <f>시기외!CA57*$G$3+CA56*(1-$G$3)</f>
        <v>-1.5177929507796783E-3</v>
      </c>
      <c r="CB57" s="28">
        <f>외인!CB57</f>
        <v>12944.75</v>
      </c>
      <c r="CC57" s="28">
        <f>시기외!CC57*$G$3+CC56*(1-$G$3)</f>
        <v>-2.0290506068945191E-3</v>
      </c>
      <c r="CD57" s="28">
        <f>외인!CD57</f>
        <v>29717.14</v>
      </c>
      <c r="CE57" s="28">
        <f>시기외!CE57*$G$3+CE56*(1-$G$3)</f>
        <v>-4.0236467277053288E-3</v>
      </c>
      <c r="CF57" s="28">
        <f>외인!CF57</f>
        <v>28327.11</v>
      </c>
      <c r="CG57" s="28">
        <f>시기외!CG57*$G$3+CG56*(1-$G$3)</f>
        <v>3.0785521354425834E-3</v>
      </c>
      <c r="CH57" s="28">
        <f>외인!CH57</f>
        <v>70905.77</v>
      </c>
      <c r="CI57" s="28">
        <f>시기외!CI57*$G$3+CI56*(1-$G$3)</f>
        <v>5.4854928586951031E-4</v>
      </c>
      <c r="CJ57" s="28">
        <f>외인!CJ57</f>
        <v>363226.63</v>
      </c>
      <c r="CK57" s="28">
        <f>시기외!CK57*$G$3+CK56*(1-$G$3)</f>
        <v>-9.6323953953399155E-4</v>
      </c>
      <c r="CL57" s="28">
        <f>외인!CL57</f>
        <v>241385.91</v>
      </c>
      <c r="CM57" s="28">
        <f>시기외!CM57*$G$3+CM56*(1-$G$3)</f>
        <v>-2.0309142141982544E-4</v>
      </c>
      <c r="CN57" s="28">
        <f>외인!CN57</f>
        <v>118644.02</v>
      </c>
      <c r="CO57" s="28">
        <f>시기외!CO57*$G$3+CO56*(1-$G$3)</f>
        <v>-9.9747318775260667E-4</v>
      </c>
      <c r="CP57" s="28">
        <f>외인!CP57</f>
        <v>99841.16</v>
      </c>
      <c r="CQ57" s="28">
        <f>시기외!CQ57*$G$3+CQ56*(1-$G$3)</f>
        <v>-5.0358853623852473E-5</v>
      </c>
      <c r="CR57" s="28">
        <f>외인!CR57</f>
        <v>166676.69</v>
      </c>
      <c r="CS57" s="28">
        <f>시기외!CS57*$G$3+CS56*(1-$G$3)</f>
        <v>-1.2413536598738612E-3</v>
      </c>
      <c r="CT57" s="28">
        <f>외인!CT57</f>
        <v>164167.18</v>
      </c>
      <c r="CU57" s="28">
        <f>시기외!CU57*$G$3+CU56*(1-$G$3)</f>
        <v>9.5504827692377634E-4</v>
      </c>
      <c r="CV57" s="28">
        <f>외인!CV57</f>
        <v>2379667.06</v>
      </c>
      <c r="CW57" s="28">
        <f>시기외!CW57*$G$3+CW56*(1-$G$3)</f>
        <v>-4.5766774319468568E-4</v>
      </c>
      <c r="CX57" s="28">
        <f>외인!CX57</f>
        <v>255124.66</v>
      </c>
      <c r="CY57" s="28">
        <f>시기외!CY57*$G$3+CY56*(1-$G$3)</f>
        <v>1.4642849606555542E-3</v>
      </c>
      <c r="CZ57" s="28">
        <f>외인!CZ57</f>
        <v>19269.36</v>
      </c>
      <c r="DA57" s="28">
        <f>시기외!DA57*$G$3+DA56*(1-$G$3)</f>
        <v>5.1573485870422524E-5</v>
      </c>
      <c r="DB57" s="28">
        <f>외인!DB57</f>
        <v>38819.85</v>
      </c>
      <c r="DC57" s="28">
        <f>시기외!DC57*$G$3+DC56*(1-$G$3)</f>
        <v>-1.8242176636589303E-3</v>
      </c>
      <c r="DD57" s="28">
        <f>외인!DD57</f>
        <v>9230.07</v>
      </c>
      <c r="DE57" s="28">
        <f>시기외!DE57*$G$3+DE56*(1-$G$3)</f>
        <v>4.639216222218828E-4</v>
      </c>
      <c r="DF57" s="28">
        <f>외인!DF57</f>
        <v>56189.08</v>
      </c>
      <c r="DG57" s="28">
        <f>시기외!DG57*$G$3+DG56*(1-$G$3)</f>
        <v>-7.4762917538425452E-4</v>
      </c>
      <c r="DH57" s="28">
        <f>외인!DH57</f>
        <v>21310.84</v>
      </c>
      <c r="DI57" s="28">
        <f>시기외!DI57*$G$3+DI56*(1-$G$3)</f>
        <v>-5.3652730950037699E-3</v>
      </c>
      <c r="DJ57" s="28">
        <f>외인!DJ57</f>
        <v>713483.84</v>
      </c>
      <c r="DK57" s="28">
        <f>시기외!DK57*$G$3+DK56*(1-$G$3)</f>
        <v>8.9918492550785094E-4</v>
      </c>
      <c r="DL57" s="28">
        <f>외인!DL57</f>
        <v>94170.91</v>
      </c>
      <c r="DM57" s="28">
        <f>시기외!DM57*$G$3+DM56*(1-$G$3)</f>
        <v>-1.2591141672712578E-3</v>
      </c>
      <c r="DN57" s="28">
        <f>외인!DN57</f>
        <v>2379667.06</v>
      </c>
      <c r="DO57" s="28">
        <f>시기외!DO57*$G$3+DO56*(1-$G$3)</f>
        <v>-4.5766774319468568E-4</v>
      </c>
      <c r="DP57" s="28">
        <f>외인!DP57</f>
        <v>79058.149999999994</v>
      </c>
      <c r="DQ57" s="28">
        <f>시기외!DQ57*$G$3+DQ56*(1-$G$3)</f>
        <v>-1.0604129948751887E-3</v>
      </c>
      <c r="DR57" s="28">
        <f>외인!DR57</f>
        <v>46443.88</v>
      </c>
      <c r="DS57" s="28">
        <f>시기외!DS57*$G$3+DS56*(1-$G$3)</f>
        <v>1.8407090712117562E-3</v>
      </c>
      <c r="DT57" s="28">
        <f>외인!DT57</f>
        <v>130828.74</v>
      </c>
      <c r="DU57" s="28">
        <f>시기외!DU57*$G$3+DU56*(1-$G$3)</f>
        <v>-1.7023540446203821E-3</v>
      </c>
      <c r="DV57" s="28">
        <f>외인!DV57</f>
        <v>35572.97</v>
      </c>
      <c r="DW57" s="28">
        <f>시기외!DW57*$G$3+DW56*(1-$G$3)</f>
        <v>4.4482677346777415E-4</v>
      </c>
      <c r="DX57" s="28">
        <f>외인!DX57</f>
        <v>126641.7</v>
      </c>
      <c r="DY57" s="28">
        <f>시기외!DY57*$G$3+DY56*(1-$G$3)</f>
        <v>2.516285656939989E-3</v>
      </c>
      <c r="DZ57" s="28">
        <f>외인!DZ57</f>
        <v>8624.9500000000007</v>
      </c>
      <c r="EA57" s="28">
        <f>시기외!EA57*$G$3+EA56*(1-$G$3)</f>
        <v>-4.9246993478817606E-4</v>
      </c>
      <c r="EB57" s="28">
        <f>외인!EB57</f>
        <v>12807.89</v>
      </c>
      <c r="EC57" s="28">
        <f>시기외!EC57*$G$3+EC56*(1-$G$3)</f>
        <v>-1.3387966599933859E-3</v>
      </c>
      <c r="ED57" s="28">
        <f>외인!ED57</f>
        <v>11129.54</v>
      </c>
      <c r="EE57" s="28">
        <f>시기외!EE57*$G$3+EE56*(1-$G$3)</f>
        <v>-4.1099460304162838E-4</v>
      </c>
      <c r="EF57" s="28">
        <f>외인!EF57</f>
        <v>231365.67</v>
      </c>
      <c r="EG57" s="28">
        <f>시기외!EG57*$G$3+EG56*(1-$G$3)</f>
        <v>-9.085518092072282E-4</v>
      </c>
      <c r="EH57" s="28">
        <f>외인!EH57</f>
        <v>228320.64000000001</v>
      </c>
      <c r="EI57" s="28">
        <f>시기외!EI57*$G$3+EI56*(1-$G$3)</f>
        <v>4.6038592806071189E-4</v>
      </c>
      <c r="EJ57" s="28">
        <f>외인!EJ57</f>
        <v>104026.31</v>
      </c>
      <c r="EK57" s="28">
        <f>시기외!EK57*$G$3+EK56*(1-$G$3)</f>
        <v>9.7580480063039297E-4</v>
      </c>
      <c r="EL57" s="28">
        <f>외인!EL57</f>
        <v>32349.88</v>
      </c>
      <c r="EM57" s="28">
        <f>시기외!EM57*$G$3+EM56*(1-$G$3)</f>
        <v>-3.7076823917648891E-3</v>
      </c>
      <c r="EN57" s="28">
        <f>외인!EN57</f>
        <v>46443.88</v>
      </c>
      <c r="EO57" s="28">
        <f>시기외!EO57*$G$3+EO56*(1-$G$3)</f>
        <v>1.8407090712117562E-3</v>
      </c>
      <c r="EP57" s="28">
        <f>외인!EP57</f>
        <v>177580.82</v>
      </c>
      <c r="EQ57" s="28">
        <f>시기외!EQ57*$G$3+EQ56*(1-$G$3)</f>
        <v>-8.0711799302984216E-4</v>
      </c>
      <c r="ER57" s="28">
        <f>외인!ER57</f>
        <v>14026.92</v>
      </c>
      <c r="ES57" s="28">
        <f>시기외!ES57*$G$3+ES56*(1-$G$3)</f>
        <v>-4.4946520224392883E-3</v>
      </c>
      <c r="ET57" s="28">
        <f>외인!ET57</f>
        <v>180198.13</v>
      </c>
      <c r="EU57" s="28">
        <f>시기외!EU57*$G$3+EU56*(1-$G$3)</f>
        <v>-4.2451182987122068E-5</v>
      </c>
      <c r="EV57" s="28">
        <f>외인!EV57</f>
        <v>42161.87</v>
      </c>
      <c r="EW57" s="28">
        <f>시기외!EW57*$G$3+EW56*(1-$G$3)</f>
        <v>-5.8775595279747332E-4</v>
      </c>
      <c r="EX57" s="28">
        <f>외인!EX57</f>
        <v>57679.29</v>
      </c>
      <c r="EY57" s="28">
        <f>시기외!EY57*$G$3+EY56*(1-$G$3)</f>
        <v>3.5664755440568144E-4</v>
      </c>
    </row>
    <row r="58" spans="1:155">
      <c r="A58" s="27">
        <f>외인!A58</f>
        <v>46146</v>
      </c>
      <c r="B58" s="28">
        <f>외인!B58</f>
        <v>5513736.5099999998</v>
      </c>
      <c r="C58" s="28">
        <f>시기외!C58*$G$3+C57*(1-$G$3)</f>
        <v>-7.3067284143647003E-5</v>
      </c>
      <c r="D58" s="28">
        <f>외인!D58</f>
        <v>673862.28</v>
      </c>
      <c r="E58" s="28">
        <f>시기외!E58*$G$3+E57*(1-$G$3)</f>
        <v>-5.0055657721817352E-4</v>
      </c>
      <c r="F58" s="28">
        <f>외인!F58</f>
        <v>2210636.63</v>
      </c>
      <c r="G58" s="28">
        <f>시기외!G58*$G$3+G57*(1-$G$3)</f>
        <v>-4.9219709996417733E-4</v>
      </c>
      <c r="H58" s="28">
        <f>외인!H58</f>
        <v>370887.89</v>
      </c>
      <c r="I58" s="28">
        <f>시기외!I58*$G$3+I57*(1-$G$3)</f>
        <v>1.7296524024441786E-3</v>
      </c>
      <c r="J58" s="28">
        <f>외인!J58</f>
        <v>45424.67</v>
      </c>
      <c r="K58" s="28">
        <f>시기외!K58*$G$3+K57*(1-$G$3)</f>
        <v>1.5426121187465042E-3</v>
      </c>
      <c r="L58" s="28">
        <f>외인!L58</f>
        <v>341233.76</v>
      </c>
      <c r="M58" s="28">
        <f>시기외!M58*$G$3+M57*(1-$G$3)</f>
        <v>1.8849588900921015E-3</v>
      </c>
      <c r="N58" s="28">
        <f>외인!N58</f>
        <v>245422.59</v>
      </c>
      <c r="O58" s="28">
        <f>시기외!O58*$G$3+O57*(1-$G$3)</f>
        <v>-1.5211353874233782E-3</v>
      </c>
      <c r="P58" s="28">
        <f>외인!P58</f>
        <v>189241.63</v>
      </c>
      <c r="Q58" s="28">
        <f>시기외!Q58*$G$3+Q57*(1-$G$3)</f>
        <v>-9.5458078096806876E-4</v>
      </c>
      <c r="R58" s="28">
        <f>외인!R58</f>
        <v>130896.73</v>
      </c>
      <c r="S58" s="28">
        <f>시기외!S58*$G$3+S57*(1-$G$3)</f>
        <v>-1.848274800599609E-3</v>
      </c>
      <c r="T58" s="28">
        <f>외인!T58</f>
        <v>8945.75</v>
      </c>
      <c r="U58" s="28">
        <f>시기외!U58*$G$3+U57*(1-$G$3)</f>
        <v>5.5401094167325561E-4</v>
      </c>
      <c r="V58" s="28">
        <f>외인!V58</f>
        <v>131040.88</v>
      </c>
      <c r="W58" s="28">
        <f>시기외!W58*$G$3+W57*(1-$G$3)</f>
        <v>2.3467336555499595E-3</v>
      </c>
      <c r="X58" s="28">
        <f>외인!X58</f>
        <v>2524258.7200000002</v>
      </c>
      <c r="Y58" s="28">
        <f>시기외!Y58*$G$3+Y57*(1-$G$3)</f>
        <v>-2.2474355897652101E-4</v>
      </c>
      <c r="Z58" s="28">
        <f>외인!Z58</f>
        <v>42692.12</v>
      </c>
      <c r="AA58" s="28">
        <f>시기외!AA58*$G$3+AA57*(1-$G$3)</f>
        <v>-5.8336179004514846E-4</v>
      </c>
      <c r="AB58" s="28">
        <f>외인!AB58</f>
        <v>208164.57</v>
      </c>
      <c r="AC58" s="28">
        <f>시기외!AC58*$G$3+AC57*(1-$G$3)</f>
        <v>-3.0743034777663104E-4</v>
      </c>
      <c r="AD58" s="28">
        <f>외인!AD58</f>
        <v>19336.21</v>
      </c>
      <c r="AE58" s="28">
        <f>시기외!AE58*$G$3+AE57*(1-$G$3)</f>
        <v>-8.5491005798703419E-4</v>
      </c>
      <c r="AF58" s="28">
        <f>외인!AF58</f>
        <v>25287.87</v>
      </c>
      <c r="AG58" s="28">
        <f>시기외!AG58*$G$3+AG57*(1-$G$3)</f>
        <v>-1.8395445443445719E-4</v>
      </c>
      <c r="AH58" s="28">
        <f>외인!AH58</f>
        <v>234927.49</v>
      </c>
      <c r="AI58" s="28">
        <f>시기외!AI58*$G$3+AI57*(1-$G$3)</f>
        <v>3.3773370297196742E-4</v>
      </c>
      <c r="AJ58" s="28">
        <f>외인!AJ58</f>
        <v>109305.49</v>
      </c>
      <c r="AK58" s="28">
        <f>시기외!AK58*$G$3+AK57*(1-$G$3)</f>
        <v>-2.5132669381049905E-3</v>
      </c>
      <c r="AL58" s="28">
        <f>외인!AL58</f>
        <v>92529.07</v>
      </c>
      <c r="AM58" s="28">
        <f>시기외!AM58*$G$3+AM57*(1-$G$3)</f>
        <v>-7.5072000341274878E-4</v>
      </c>
      <c r="AN58" s="28">
        <f>외인!AN58</f>
        <v>173219.58</v>
      </c>
      <c r="AO58" s="28">
        <f>시기외!AO58*$G$3+AO57*(1-$G$3)</f>
        <v>-1.7399274021885269E-3</v>
      </c>
      <c r="AP58" s="28">
        <f>외인!AP58</f>
        <v>195088.24</v>
      </c>
      <c r="AQ58" s="28">
        <f>시기외!AQ58*$G$3+AQ57*(1-$G$3)</f>
        <v>-2.7579223074985235E-4</v>
      </c>
      <c r="AR58" s="28">
        <f>외인!AR58</f>
        <v>24942.47</v>
      </c>
      <c r="AS58" s="28">
        <f>시기외!AS58*$G$3+AS57*(1-$G$3)</f>
        <v>7.0531511894386678E-4</v>
      </c>
      <c r="AT58" s="28">
        <f>외인!AT58</f>
        <v>86690.03</v>
      </c>
      <c r="AU58" s="28">
        <f>시기외!AU58*$G$3+AU57*(1-$G$3)</f>
        <v>6.1764200400729575E-4</v>
      </c>
      <c r="AV58" s="28">
        <f>외인!AV58</f>
        <v>49794.06</v>
      </c>
      <c r="AW58" s="28">
        <f>시기외!AW58*$G$3+AW57*(1-$G$3)</f>
        <v>5.2328057509134292E-4</v>
      </c>
      <c r="AX58" s="28">
        <f>외인!AX58</f>
        <v>73897.679999999993</v>
      </c>
      <c r="AY58" s="28">
        <f>시기외!AY58*$G$3+AY57*(1-$G$3)</f>
        <v>-1.8522041715560665E-3</v>
      </c>
      <c r="AZ58" s="28">
        <f>외인!AZ58</f>
        <v>2728568.84</v>
      </c>
      <c r="BA58" s="28">
        <f>시기외!BA58*$G$3+BA57*(1-$G$3)</f>
        <v>-1.4583191534967807E-4</v>
      </c>
      <c r="BB58" s="28">
        <f>외인!BB58</f>
        <v>103099.44</v>
      </c>
      <c r="BC58" s="28">
        <f>시기외!BC58*$G$3+BC57*(1-$G$3)</f>
        <v>-3.3448457854281488E-5</v>
      </c>
      <c r="BD58" s="28">
        <f>외인!BD58</f>
        <v>39322.5</v>
      </c>
      <c r="BE58" s="28">
        <f>시기외!BE58*$G$3+BE57*(1-$G$3)</f>
        <v>-1.7819596988631118E-3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110828.55</v>
      </c>
      <c r="BI58" s="28">
        <f>시기외!BI58*$G$3+BI57*(1-$G$3)</f>
        <v>2.2857828099027673E-3</v>
      </c>
      <c r="BJ58" s="28">
        <f>외인!BJ58</f>
        <v>142268.57</v>
      </c>
      <c r="BK58" s="28">
        <f>시기외!BK58*$G$3+BK57*(1-$G$3)</f>
        <v>7.3876443679213809E-4</v>
      </c>
      <c r="BL58" s="28">
        <f>외인!BL58</f>
        <v>50732.86</v>
      </c>
      <c r="BM58" s="28">
        <f>시기외!BM58*$G$3+BM57*(1-$G$3)</f>
        <v>-1.7952063312778536E-3</v>
      </c>
      <c r="BN58" s="28">
        <f>외인!BN58</f>
        <v>59271.1</v>
      </c>
      <c r="BO58" s="28">
        <f>시기외!BO58*$G$3+BO57*(1-$G$3)</f>
        <v>2.2754478486005122E-3</v>
      </c>
      <c r="BP58" s="28">
        <f>외인!BP58</f>
        <v>84455.34</v>
      </c>
      <c r="BQ58" s="28">
        <f>시기외!BQ58*$G$3+BQ57*(1-$G$3)</f>
        <v>-1.9035242384621951E-3</v>
      </c>
      <c r="BR58" s="28">
        <f>외인!BR58</f>
        <v>351502.72</v>
      </c>
      <c r="BS58" s="28">
        <f>시기외!BS58*$G$3+BS57*(1-$G$3)</f>
        <v>8.4453565324211968E-4</v>
      </c>
      <c r="BT58" s="28">
        <f>외인!BT58</f>
        <v>2570197.5499999998</v>
      </c>
      <c r="BU58" s="28">
        <f>시기외!BU58*$G$3+BU57*(1-$G$3)</f>
        <v>-2.0610049715648508E-4</v>
      </c>
      <c r="BV58" s="28">
        <f>외인!BV58</f>
        <v>464747.68</v>
      </c>
      <c r="BW58" s="28">
        <f>시기외!BW58*$G$3+BW57*(1-$G$3)</f>
        <v>-1.5629295407809802E-5</v>
      </c>
      <c r="BX58" s="28">
        <f>외인!BX58</f>
        <v>75290.23</v>
      </c>
      <c r="BY58" s="28">
        <f>시기외!BY58*$G$3+BY57*(1-$G$3)</f>
        <v>-8.001004908289621E-4</v>
      </c>
      <c r="BZ58" s="28">
        <f>외인!BZ58</f>
        <v>265748.65000000002</v>
      </c>
      <c r="CA58" s="28">
        <f>시기외!CA58*$G$3+CA57*(1-$G$3)</f>
        <v>-1.4015200552784104E-3</v>
      </c>
      <c r="CB58" s="28">
        <f>외인!CB58</f>
        <v>12966.18</v>
      </c>
      <c r="CC58" s="28">
        <f>시기외!CC58*$G$3+CC57*(1-$G$3)</f>
        <v>-2.0663611452100472E-3</v>
      </c>
      <c r="CD58" s="28">
        <f>외인!CD58</f>
        <v>29346.799999999999</v>
      </c>
      <c r="CE58" s="28">
        <f>시기외!CE58*$G$3+CE57*(1-$G$3)</f>
        <v>-4.1750137117802589E-3</v>
      </c>
      <c r="CF58" s="28">
        <f>외인!CF58</f>
        <v>28291.46</v>
      </c>
      <c r="CG58" s="28">
        <f>시기외!CG58*$G$3+CG57*(1-$G$3)</f>
        <v>2.9696415454682173E-3</v>
      </c>
      <c r="CH58" s="28">
        <f>외인!CH58</f>
        <v>70829.17</v>
      </c>
      <c r="CI58" s="28">
        <f>시기외!CI58*$G$3+CI57*(1-$G$3)</f>
        <v>5.1130443988906741E-4</v>
      </c>
      <c r="CJ58" s="28">
        <f>외인!CJ58</f>
        <v>362189.33</v>
      </c>
      <c r="CK58" s="28">
        <f>시기외!CK58*$G$3+CK57*(1-$G$3)</f>
        <v>-1.10107514725569E-3</v>
      </c>
      <c r="CL58" s="28">
        <f>외인!CL58</f>
        <v>238211.02</v>
      </c>
      <c r="CM58" s="28">
        <f>시기외!CM58*$G$3+CM57*(1-$G$3)</f>
        <v>-2.9087272133161625E-4</v>
      </c>
      <c r="CN58" s="28">
        <f>외인!CN58</f>
        <v>128527.37</v>
      </c>
      <c r="CO58" s="28">
        <f>시기외!CO58*$G$3+CO57*(1-$G$3)</f>
        <v>-8.9070670509755544E-4</v>
      </c>
      <c r="CP58" s="28">
        <f>외인!CP58</f>
        <v>103664.29</v>
      </c>
      <c r="CQ58" s="28">
        <f>시기외!CQ58*$G$3+CQ57*(1-$G$3)</f>
        <v>-3.0236623950490796E-5</v>
      </c>
      <c r="CR58" s="28">
        <f>외인!CR58</f>
        <v>167733.07</v>
      </c>
      <c r="CS58" s="28">
        <f>시기외!CS58*$G$3+CS57*(1-$G$3)</f>
        <v>-1.329811641741794E-3</v>
      </c>
      <c r="CT58" s="28">
        <f>외인!CT58</f>
        <v>173434.99</v>
      </c>
      <c r="CU58" s="28">
        <f>시기외!CU58*$G$3+CU57*(1-$G$3)</f>
        <v>8.4119676302423809E-4</v>
      </c>
      <c r="CV58" s="28">
        <f>외인!CV58</f>
        <v>2570197.5499999998</v>
      </c>
      <c r="CW58" s="28">
        <f>시기외!CW58*$G$3+CW57*(1-$G$3)</f>
        <v>-2.0610049715648508E-4</v>
      </c>
      <c r="CX58" s="28">
        <f>외인!CX58</f>
        <v>261661.33</v>
      </c>
      <c r="CY58" s="28">
        <f>시기외!CY58*$G$3+CY57*(1-$G$3)</f>
        <v>1.4229686897610414E-3</v>
      </c>
      <c r="CZ58" s="28">
        <f>외인!CZ58</f>
        <v>19714.61</v>
      </c>
      <c r="DA58" s="28">
        <f>시기외!DA58*$G$3+DA57*(1-$G$3)</f>
        <v>-3.2816651466077181E-4</v>
      </c>
      <c r="DB58" s="28">
        <f>외인!DB58</f>
        <v>39322.5</v>
      </c>
      <c r="DC58" s="28">
        <f>시기외!DC58*$G$3+DC57*(1-$G$3)</f>
        <v>-1.7819596988631118E-3</v>
      </c>
      <c r="DD58" s="28">
        <f>외인!DD58</f>
        <v>8945.75</v>
      </c>
      <c r="DE58" s="28">
        <f>시기외!DE58*$G$3+DE57*(1-$G$3)</f>
        <v>5.5401094167325561E-4</v>
      </c>
      <c r="DF58" s="28">
        <f>외인!DF58</f>
        <v>56702.77</v>
      </c>
      <c r="DG58" s="28">
        <f>시기외!DG58*$G$3+DG57*(1-$G$3)</f>
        <v>-8.7308826909395171E-4</v>
      </c>
      <c r="DH58" s="28">
        <f>외인!DH58</f>
        <v>21013.84</v>
      </c>
      <c r="DI58" s="28">
        <f>시기외!DI58*$G$3+DI57*(1-$G$3)</f>
        <v>-5.5658287838939767E-3</v>
      </c>
      <c r="DJ58" s="28">
        <f>외인!DJ58</f>
        <v>734904.92</v>
      </c>
      <c r="DK58" s="28">
        <f>시기외!DK58*$G$3+DK57*(1-$G$3)</f>
        <v>7.5598419632291562E-4</v>
      </c>
      <c r="DL58" s="28">
        <f>외인!DL58</f>
        <v>103613.04</v>
      </c>
      <c r="DM58" s="28">
        <f>시기외!DM58*$G$3+DM57*(1-$G$3)</f>
        <v>-1.1249249609862806E-3</v>
      </c>
      <c r="DN58" s="28">
        <f>외인!DN58</f>
        <v>2570197.5499999998</v>
      </c>
      <c r="DO58" s="28">
        <f>시기외!DO58*$G$3+DO57*(1-$G$3)</f>
        <v>-2.0610049715648508E-4</v>
      </c>
      <c r="DP58" s="28">
        <f>외인!DP58</f>
        <v>79673.95</v>
      </c>
      <c r="DQ58" s="28">
        <f>시기외!DQ58*$G$3+DQ57*(1-$G$3)</f>
        <v>-1.2028943510700898E-3</v>
      </c>
      <c r="DR58" s="28">
        <f>외인!DR58</f>
        <v>46955.12</v>
      </c>
      <c r="DS58" s="28">
        <f>시기외!DS58*$G$3+DS57*(1-$G$3)</f>
        <v>1.5707890484107298E-3</v>
      </c>
      <c r="DT58" s="28">
        <f>외인!DT58</f>
        <v>130896.73</v>
      </c>
      <c r="DU58" s="28">
        <f>시기외!DU58*$G$3+DU57*(1-$G$3)</f>
        <v>-1.848274800599609E-3</v>
      </c>
      <c r="DV58" s="28">
        <f>외인!DV58</f>
        <v>36563.730000000003</v>
      </c>
      <c r="DW58" s="28">
        <f>시기외!DW58*$G$3+DW57*(1-$G$3)</f>
        <v>5.5877388456140821E-4</v>
      </c>
      <c r="DX58" s="28">
        <f>외인!DX58</f>
        <v>131040.88</v>
      </c>
      <c r="DY58" s="28">
        <f>시기외!DY58*$G$3+DY57*(1-$G$3)</f>
        <v>2.3467336555499595E-3</v>
      </c>
      <c r="DZ58" s="28">
        <f>외인!DZ58</f>
        <v>8798.24</v>
      </c>
      <c r="EA58" s="28">
        <f>시기외!EA58*$G$3+EA57*(1-$G$3)</f>
        <v>-5.3369982488192947E-4</v>
      </c>
      <c r="EB58" s="28">
        <f>외인!EB58</f>
        <v>12726.66</v>
      </c>
      <c r="EC58" s="28">
        <f>시기외!EC58*$G$3+EC57*(1-$G$3)</f>
        <v>-1.4532929081965806E-3</v>
      </c>
      <c r="ED58" s="28">
        <f>외인!ED58</f>
        <v>11264.11</v>
      </c>
      <c r="EE58" s="28">
        <f>시기외!EE58*$G$3+EE57*(1-$G$3)</f>
        <v>-3.8640330003774661E-4</v>
      </c>
      <c r="EF58" s="28">
        <f>외인!EF58</f>
        <v>230246.87</v>
      </c>
      <c r="EG58" s="28">
        <f>시기외!EG58*$G$3+EG57*(1-$G$3)</f>
        <v>-1.0631037279070386E-3</v>
      </c>
      <c r="EH58" s="28">
        <f>외인!EH58</f>
        <v>254347.99</v>
      </c>
      <c r="EI58" s="28">
        <f>시기외!EI58*$G$3+EI57*(1-$G$3)</f>
        <v>4.1149163333029109E-4</v>
      </c>
      <c r="EJ58" s="28">
        <f>외인!EJ58</f>
        <v>104321.3</v>
      </c>
      <c r="EK58" s="28">
        <f>시기외!EK58*$G$3+EK57*(1-$G$3)</f>
        <v>8.5738345672175154E-4</v>
      </c>
      <c r="EL58" s="28">
        <f>외인!EL58</f>
        <v>31946.959999999999</v>
      </c>
      <c r="EM58" s="28">
        <f>시기외!EM58*$G$3+EM57*(1-$G$3)</f>
        <v>-3.8531568929208856E-3</v>
      </c>
      <c r="EN58" s="28">
        <f>외인!EN58</f>
        <v>46955.12</v>
      </c>
      <c r="EO58" s="28">
        <f>시기외!EO58*$G$3+EO57*(1-$G$3)</f>
        <v>1.5707890484107298E-3</v>
      </c>
      <c r="EP58" s="28">
        <f>외인!EP58</f>
        <v>182805.14</v>
      </c>
      <c r="EQ58" s="28">
        <f>시기외!EQ58*$G$3+EQ57*(1-$G$3)</f>
        <v>-7.6656669071301282E-4</v>
      </c>
      <c r="ER58" s="28">
        <f>외인!ER58</f>
        <v>14248.75</v>
      </c>
      <c r="ES58" s="28">
        <f>시기외!ES58*$G$3+ES57*(1-$G$3)</f>
        <v>-4.2643359232117052E-3</v>
      </c>
      <c r="ET58" s="28">
        <f>외인!ET58</f>
        <v>195088.24</v>
      </c>
      <c r="EU58" s="28">
        <f>시기외!EU58*$G$3+EU57*(1-$G$3)</f>
        <v>-2.7579223074985235E-4</v>
      </c>
      <c r="EV58" s="28">
        <f>외인!EV58</f>
        <v>42692.12</v>
      </c>
      <c r="EW58" s="28">
        <f>시기외!EW58*$G$3+EW57*(1-$G$3)</f>
        <v>-5.8336179004514846E-4</v>
      </c>
      <c r="EX58" s="28">
        <f>외인!EX58</f>
        <v>60972.17</v>
      </c>
      <c r="EY58" s="28">
        <f>시기외!EY58*$G$3+EY57*(1-$G$3)</f>
        <v>3.8550640941334771E-4</v>
      </c>
    </row>
    <row r="59" spans="1:155">
      <c r="A59" s="27">
        <f>외인!A59</f>
        <v>46148</v>
      </c>
      <c r="B59" s="28">
        <f>외인!B59</f>
        <v>5868742.3300000001</v>
      </c>
      <c r="C59" s="28">
        <f>시기외!C59*$G$3+C58*(1-$G$3)</f>
        <v>-9.2620423799965598E-6</v>
      </c>
      <c r="D59" s="28">
        <f>외인!D59</f>
        <v>671717.13</v>
      </c>
      <c r="E59" s="28">
        <f>시기외!E59*$G$3+E58*(1-$G$3)</f>
        <v>-6.2479621699458262E-4</v>
      </c>
      <c r="F59" s="28">
        <f>외인!F59</f>
        <v>2426729.7400000002</v>
      </c>
      <c r="G59" s="28">
        <f>시기외!G59*$G$3+G58*(1-$G$3)</f>
        <v>-3.1147379543614777E-4</v>
      </c>
      <c r="H59" s="28">
        <f>외인!H59</f>
        <v>378015.55</v>
      </c>
      <c r="I59" s="28">
        <f>시기외!I59*$G$3+I58*(1-$G$3)</f>
        <v>1.8125853999107178E-3</v>
      </c>
      <c r="J59" s="28">
        <f>외인!J59</f>
        <v>44490.46</v>
      </c>
      <c r="K59" s="28">
        <f>시기외!K59*$G$3+K58*(1-$G$3)</f>
        <v>1.2310321751001474E-3</v>
      </c>
      <c r="L59" s="28">
        <f>외인!L59</f>
        <v>348630.51</v>
      </c>
      <c r="M59" s="28">
        <f>시기외!M59*$G$3+M58*(1-$G$3)</f>
        <v>1.9916102346723471E-3</v>
      </c>
      <c r="N59" s="28">
        <f>외인!N59</f>
        <v>247805.26</v>
      </c>
      <c r="O59" s="28">
        <f>시기외!O59*$G$3+O58*(1-$G$3)</f>
        <v>-1.3759510868708213E-3</v>
      </c>
      <c r="P59" s="28">
        <f>외인!P59</f>
        <v>186892.36</v>
      </c>
      <c r="Q59" s="28">
        <f>시기외!Q59*$G$3+Q58*(1-$G$3)</f>
        <v>-1.2240312441410891E-3</v>
      </c>
      <c r="R59" s="28">
        <f>외인!R59</f>
        <v>131482.75</v>
      </c>
      <c r="S59" s="28">
        <f>시기외!S59*$G$3+S58*(1-$G$3)</f>
        <v>-2.0327765396808374E-3</v>
      </c>
      <c r="T59" s="28">
        <f>외인!T59</f>
        <v>8815.34</v>
      </c>
      <c r="U59" s="28">
        <f>시기외!U59*$G$3+U58*(1-$G$3)</f>
        <v>6.4338549226036843E-4</v>
      </c>
      <c r="V59" s="28">
        <f>외인!V59</f>
        <v>132659.01</v>
      </c>
      <c r="W59" s="28">
        <f>시기외!W59*$G$3+W58*(1-$G$3)</f>
        <v>2.2319780859305334E-3</v>
      </c>
      <c r="X59" s="28">
        <f>외인!X59</f>
        <v>2833129.16</v>
      </c>
      <c r="Y59" s="28">
        <f>시기외!Y59*$G$3+Y58*(1-$G$3)</f>
        <v>-2.979545770310859E-5</v>
      </c>
      <c r="Z59" s="28">
        <f>외인!Z59</f>
        <v>42573.38</v>
      </c>
      <c r="AA59" s="28">
        <f>시기외!AA59*$G$3+AA58*(1-$G$3)</f>
        <v>-6.1748903947055924E-4</v>
      </c>
      <c r="AB59" s="28">
        <f>외인!AB59</f>
        <v>207092.13</v>
      </c>
      <c r="AC59" s="28">
        <f>시기외!AC59*$G$3+AC58*(1-$G$3)</f>
        <v>-3.1691390448846448E-4</v>
      </c>
      <c r="AD59" s="28">
        <f>외인!AD59</f>
        <v>19143.11</v>
      </c>
      <c r="AE59" s="28">
        <f>시기외!AE59*$G$3+AE58*(1-$G$3)</f>
        <v>-9.852126701805203E-4</v>
      </c>
      <c r="AF59" s="28">
        <f>외인!AF59</f>
        <v>24653.599999999999</v>
      </c>
      <c r="AG59" s="28">
        <f>시기외!AG59*$G$3+AG58*(1-$G$3)</f>
        <v>-3.0069755937699931E-4</v>
      </c>
      <c r="AH59" s="28">
        <f>외인!AH59</f>
        <v>226401.61</v>
      </c>
      <c r="AI59" s="28">
        <f>시기외!AI59*$G$3+AI58*(1-$G$3)</f>
        <v>2.1841984980565523E-4</v>
      </c>
      <c r="AJ59" s="28">
        <f>외인!AJ59</f>
        <v>107191.57</v>
      </c>
      <c r="AK59" s="28">
        <f>시기외!AK59*$G$3+AK58*(1-$G$3)</f>
        <v>-2.7676671060752429E-3</v>
      </c>
      <c r="AL59" s="28">
        <f>외인!AL59</f>
        <v>91907.42</v>
      </c>
      <c r="AM59" s="28">
        <f>시기외!AM59*$G$3+AM58*(1-$G$3)</f>
        <v>-7.640049190569217E-4</v>
      </c>
      <c r="AN59" s="28">
        <f>외인!AN59</f>
        <v>175625.26</v>
      </c>
      <c r="AO59" s="28">
        <f>시기외!AO59*$G$3+AO58*(1-$G$3)</f>
        <v>-1.5371997930395819E-3</v>
      </c>
      <c r="AP59" s="28">
        <f>외인!AP59</f>
        <v>208179.69</v>
      </c>
      <c r="AQ59" s="28">
        <f>시기외!AQ59*$G$3+AQ58*(1-$G$3)</f>
        <v>-4.7518395847566939E-4</v>
      </c>
      <c r="AR59" s="28">
        <f>외인!AR59</f>
        <v>24610.6</v>
      </c>
      <c r="AS59" s="28">
        <f>시기외!AS59*$G$3+AS58*(1-$G$3)</f>
        <v>5.5497872891415681E-4</v>
      </c>
      <c r="AT59" s="28">
        <f>외인!AT59</f>
        <v>86961.63</v>
      </c>
      <c r="AU59" s="28">
        <f>시기외!AU59*$G$3+AU58*(1-$G$3)</f>
        <v>7.2179082745971233E-4</v>
      </c>
      <c r="AV59" s="28">
        <f>외인!AV59</f>
        <v>48604.05</v>
      </c>
      <c r="AW59" s="28">
        <f>시기외!AW59*$G$3+AW58*(1-$G$3)</f>
        <v>3.9789313464406062E-4</v>
      </c>
      <c r="AX59" s="28">
        <f>외인!AX59</f>
        <v>73535.95</v>
      </c>
      <c r="AY59" s="28">
        <f>시기외!AY59*$G$3+AY58*(1-$G$3)</f>
        <v>-1.9288372929277288E-3</v>
      </c>
      <c r="AZ59" s="28">
        <f>외인!AZ59</f>
        <v>3038135.73</v>
      </c>
      <c r="BA59" s="28">
        <f>시기외!BA59*$G$3+BA58*(1-$G$3)</f>
        <v>2.4477622725189736E-5</v>
      </c>
      <c r="BB59" s="28">
        <f>외인!BB59</f>
        <v>109745.64</v>
      </c>
      <c r="BC59" s="28">
        <f>시기외!BC59*$G$3+BC58*(1-$G$3)</f>
        <v>-4.2418140156665136E-5</v>
      </c>
      <c r="BD59" s="28">
        <f>외인!BD59</f>
        <v>39439.68</v>
      </c>
      <c r="BE59" s="28">
        <f>시기외!BE59*$G$3+BE58*(1-$G$3)</f>
        <v>-1.7716299623284425E-3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112654.32</v>
      </c>
      <c r="BI59" s="28">
        <f>시기외!BI59*$G$3+BI58*(1-$G$3)</f>
        <v>2.4221269372675693E-3</v>
      </c>
      <c r="BJ59" s="28">
        <f>외인!BJ59</f>
        <v>145082.72</v>
      </c>
      <c r="BK59" s="28">
        <f>시기외!BK59*$G$3+BK58*(1-$G$3)</f>
        <v>8.5782195513647679E-4</v>
      </c>
      <c r="BL59" s="28">
        <f>외인!BL59</f>
        <v>52843.06</v>
      </c>
      <c r="BM59" s="28">
        <f>시기외!BM59*$G$3+BM58*(1-$G$3)</f>
        <v>-1.6902775998591745E-3</v>
      </c>
      <c r="BN59" s="28">
        <f>외인!BN59</f>
        <v>59285.1</v>
      </c>
      <c r="BO59" s="28">
        <f>시기외!BO59*$G$3+BO58*(1-$G$3)</f>
        <v>2.4905913410300119E-3</v>
      </c>
      <c r="BP59" s="28">
        <f>외인!BP59</f>
        <v>84261.38</v>
      </c>
      <c r="BQ59" s="28">
        <f>시기외!BQ59*$G$3+BQ58*(1-$G$3)</f>
        <v>-1.9600559327930239E-3</v>
      </c>
      <c r="BR59" s="28">
        <f>외인!BR59</f>
        <v>363500.96</v>
      </c>
      <c r="BS59" s="28">
        <f>시기외!BS59*$G$3+BS58*(1-$G$3)</f>
        <v>5.7105743704566423E-4</v>
      </c>
      <c r="BT59" s="28">
        <f>외인!BT59</f>
        <v>2879095.3</v>
      </c>
      <c r="BU59" s="28">
        <f>시기외!BU59*$G$3+BU58*(1-$G$3)</f>
        <v>-1.6083168457048266E-5</v>
      </c>
      <c r="BV59" s="28">
        <f>외인!BV59</f>
        <v>485083.6</v>
      </c>
      <c r="BW59" s="28">
        <f>시기외!BW59*$G$3+BW58*(1-$G$3)</f>
        <v>-4.4607650527554434E-5</v>
      </c>
      <c r="BX59" s="28">
        <f>외인!BX59</f>
        <v>73836.3</v>
      </c>
      <c r="BY59" s="28">
        <f>시기외!BY59*$G$3+BY58*(1-$G$3)</f>
        <v>-9.4148787739948962E-4</v>
      </c>
      <c r="BZ59" s="28">
        <f>외인!BZ59</f>
        <v>267532.69</v>
      </c>
      <c r="CA59" s="28">
        <f>시기외!CA59*$G$3+CA58*(1-$G$3)</f>
        <v>-1.272898201979859E-3</v>
      </c>
      <c r="CB59" s="28">
        <f>외인!CB59</f>
        <v>12658.91</v>
      </c>
      <c r="CC59" s="28">
        <f>시기외!CC59*$G$3+CC58*(1-$G$3)</f>
        <v>-2.2663790698431874E-3</v>
      </c>
      <c r="CD59" s="28">
        <f>외인!CD59</f>
        <v>28323.87</v>
      </c>
      <c r="CE59" s="28">
        <f>시기외!CE59*$G$3+CE58*(1-$G$3)</f>
        <v>-4.4621617875495101E-3</v>
      </c>
      <c r="CF59" s="28">
        <f>외인!CF59</f>
        <v>27763.54</v>
      </c>
      <c r="CG59" s="28">
        <f>시기외!CG59*$G$3+CG58*(1-$G$3)</f>
        <v>2.9477429562386054E-3</v>
      </c>
      <c r="CH59" s="28">
        <f>외인!CH59</f>
        <v>69152.91</v>
      </c>
      <c r="CI59" s="28">
        <f>시기외!CI59*$G$3+CI58*(1-$G$3)</f>
        <v>4.1580143988489623E-4</v>
      </c>
      <c r="CJ59" s="28">
        <f>외인!CJ59</f>
        <v>355495.41</v>
      </c>
      <c r="CK59" s="28">
        <f>시기외!CK59*$G$3+CK58*(1-$G$3)</f>
        <v>-1.2828835766654637E-3</v>
      </c>
      <c r="CL59" s="28">
        <f>외인!CL59</f>
        <v>236529.15</v>
      </c>
      <c r="CM59" s="28">
        <f>시기외!CM59*$G$3+CM58*(1-$G$3)</f>
        <v>-3.2700956314966325E-4</v>
      </c>
      <c r="CN59" s="28">
        <f>외인!CN59</f>
        <v>142273.15</v>
      </c>
      <c r="CO59" s="28">
        <f>시기외!CO59*$G$3+CO58*(1-$G$3)</f>
        <v>-7.976964437535868E-4</v>
      </c>
      <c r="CP59" s="28">
        <f>외인!CP59</f>
        <v>110302.48</v>
      </c>
      <c r="CQ59" s="28">
        <f>시기외!CQ59*$G$3+CQ58*(1-$G$3)</f>
        <v>-3.9090946470698643E-5</v>
      </c>
      <c r="CR59" s="28">
        <f>외인!CR59</f>
        <v>167418.63</v>
      </c>
      <c r="CS59" s="28">
        <f>시기외!CS59*$G$3+CS58*(1-$G$3)</f>
        <v>-1.4586059974022736E-3</v>
      </c>
      <c r="CT59" s="28">
        <f>외인!CT59</f>
        <v>176010.54</v>
      </c>
      <c r="CU59" s="28">
        <f>시기외!CU59*$G$3+CU58*(1-$G$3)</f>
        <v>6.325773135104852E-4</v>
      </c>
      <c r="CV59" s="28">
        <f>외인!CV59</f>
        <v>2879095.3</v>
      </c>
      <c r="CW59" s="28">
        <f>시기외!CW59*$G$3+CW58*(1-$G$3)</f>
        <v>-1.6083168457048266E-5</v>
      </c>
      <c r="CX59" s="28">
        <f>외인!CX59</f>
        <v>267420.21000000002</v>
      </c>
      <c r="CY59" s="28">
        <f>시기외!CY59*$G$3+CY58*(1-$G$3)</f>
        <v>1.434776826409623E-3</v>
      </c>
      <c r="CZ59" s="28">
        <f>외인!CZ59</f>
        <v>19987.2</v>
      </c>
      <c r="DA59" s="28">
        <f>시기외!DA59*$G$3+DA58*(1-$G$3)</f>
        <v>-7.0563353888283766E-4</v>
      </c>
      <c r="DB59" s="28">
        <f>외인!DB59</f>
        <v>39439.68</v>
      </c>
      <c r="DC59" s="28">
        <f>시기외!DC59*$G$3+DC58*(1-$G$3)</f>
        <v>-1.7716299623284425E-3</v>
      </c>
      <c r="DD59" s="28">
        <f>외인!DD59</f>
        <v>8815.34</v>
      </c>
      <c r="DE59" s="28">
        <f>시기외!DE59*$G$3+DE58*(1-$G$3)</f>
        <v>6.4338549226036843E-4</v>
      </c>
      <c r="DF59" s="28">
        <f>외인!DF59</f>
        <v>55595.85</v>
      </c>
      <c r="DG59" s="28">
        <f>시기외!DG59*$G$3+DG58*(1-$G$3)</f>
        <v>-1.0120140602905207E-3</v>
      </c>
      <c r="DH59" s="28">
        <f>외인!DH59</f>
        <v>20203.29</v>
      </c>
      <c r="DI59" s="28">
        <f>시기외!DI59*$G$3+DI58*(1-$G$3)</f>
        <v>-5.9184737573525267E-3</v>
      </c>
      <c r="DJ59" s="28">
        <f>외인!DJ59</f>
        <v>747157.26</v>
      </c>
      <c r="DK59" s="28">
        <f>시기외!DK59*$G$3+DK58*(1-$G$3)</f>
        <v>6.4216026540077321E-4</v>
      </c>
      <c r="DL59" s="28">
        <f>외인!DL59</f>
        <v>117384.51</v>
      </c>
      <c r="DM59" s="28">
        <f>시기외!DM59*$G$3+DM58*(1-$G$3)</f>
        <v>-9.9891378289324604E-4</v>
      </c>
      <c r="DN59" s="28">
        <f>외인!DN59</f>
        <v>2879095.3</v>
      </c>
      <c r="DO59" s="28">
        <f>시기외!DO59*$G$3+DO58*(1-$G$3)</f>
        <v>-1.6083168457048266E-5</v>
      </c>
      <c r="DP59" s="28">
        <f>외인!DP59</f>
        <v>77662.42</v>
      </c>
      <c r="DQ59" s="28">
        <f>시기외!DQ59*$G$3+DQ58*(1-$G$3)</f>
        <v>-1.4975602613115789E-3</v>
      </c>
      <c r="DR59" s="28">
        <f>외인!DR59</f>
        <v>45779.86</v>
      </c>
      <c r="DS59" s="28">
        <f>시기외!DS59*$G$3+DS58*(1-$G$3)</f>
        <v>1.2182314556407564E-3</v>
      </c>
      <c r="DT59" s="28">
        <f>외인!DT59</f>
        <v>131482.75</v>
      </c>
      <c r="DU59" s="28">
        <f>시기외!DU59*$G$3+DU58*(1-$G$3)</f>
        <v>-2.0327765396808374E-3</v>
      </c>
      <c r="DV59" s="28">
        <f>외인!DV59</f>
        <v>35669.629999999997</v>
      </c>
      <c r="DW59" s="28">
        <f>시기외!DW59*$G$3+DW58*(1-$G$3)</f>
        <v>6.3639722197037776E-4</v>
      </c>
      <c r="DX59" s="28">
        <f>외인!DX59</f>
        <v>132659.01</v>
      </c>
      <c r="DY59" s="28">
        <f>시기외!DY59*$G$3+DY58*(1-$G$3)</f>
        <v>2.2319780859305334E-3</v>
      </c>
      <c r="DZ59" s="28">
        <f>외인!DZ59</f>
        <v>8553.66</v>
      </c>
      <c r="EA59" s="28">
        <f>시기외!EA59*$G$3+EA58*(1-$G$3)</f>
        <v>-7.143018574526128E-4</v>
      </c>
      <c r="EB59" s="28">
        <f>외인!EB59</f>
        <v>12339.47</v>
      </c>
      <c r="EC59" s="28">
        <f>시기외!EC59*$G$3+EC58*(1-$G$3)</f>
        <v>-1.6618806277669575E-3</v>
      </c>
      <c r="ED59" s="28">
        <f>외인!ED59</f>
        <v>10887.82</v>
      </c>
      <c r="EE59" s="28">
        <f>시기외!EE59*$G$3+EE58*(1-$G$3)</f>
        <v>-5.2249087939525108E-4</v>
      </c>
      <c r="EF59" s="28">
        <f>외인!EF59</f>
        <v>226520.41</v>
      </c>
      <c r="EG59" s="28">
        <f>시기외!EG59*$G$3+EG58*(1-$G$3)</f>
        <v>-1.2333067892369267E-3</v>
      </c>
      <c r="EH59" s="28">
        <f>외인!EH59</f>
        <v>278061.09999999998</v>
      </c>
      <c r="EI59" s="28">
        <f>시기외!EI59*$G$3+EI58*(1-$G$3)</f>
        <v>2.7912802126548808E-4</v>
      </c>
      <c r="EJ59" s="28">
        <f>외인!EJ59</f>
        <v>101792.6</v>
      </c>
      <c r="EK59" s="28">
        <f>시기외!EK59*$G$3+EK58*(1-$G$3)</f>
        <v>6.6949576026714165E-4</v>
      </c>
      <c r="EL59" s="28">
        <f>외인!EL59</f>
        <v>30861.89</v>
      </c>
      <c r="EM59" s="28">
        <f>시기외!EM59*$G$3+EM58*(1-$G$3)</f>
        <v>-4.1237154309224618E-3</v>
      </c>
      <c r="EN59" s="28">
        <f>외인!EN59</f>
        <v>45779.86</v>
      </c>
      <c r="EO59" s="28">
        <f>시기외!EO59*$G$3+EO58*(1-$G$3)</f>
        <v>1.2182314556407564E-3</v>
      </c>
      <c r="EP59" s="28">
        <f>외인!EP59</f>
        <v>180318.2</v>
      </c>
      <c r="EQ59" s="28">
        <f>시기외!EQ59*$G$3+EQ58*(1-$G$3)</f>
        <v>-6.3194626401245739E-4</v>
      </c>
      <c r="ER59" s="28">
        <f>외인!ER59</f>
        <v>14175.97</v>
      </c>
      <c r="ES59" s="28">
        <f>시기외!ES59*$G$3+ES58*(1-$G$3)</f>
        <v>-4.1069433459744072E-3</v>
      </c>
      <c r="ET59" s="28">
        <f>외인!ET59</f>
        <v>208179.69</v>
      </c>
      <c r="EU59" s="28">
        <f>시기외!EU59*$G$3+EU58*(1-$G$3)</f>
        <v>-4.7518395847566939E-4</v>
      </c>
      <c r="EV59" s="28">
        <f>외인!EV59</f>
        <v>42573.38</v>
      </c>
      <c r="EW59" s="28">
        <f>시기외!EW59*$G$3+EW58*(1-$G$3)</f>
        <v>-6.1748903947055924E-4</v>
      </c>
      <c r="EX59" s="28">
        <f>외인!EX59</f>
        <v>67729.100000000006</v>
      </c>
      <c r="EY59" s="28">
        <f>시기외!EY59*$G$3+EY58*(1-$G$3)</f>
        <v>3.8749690766704155E-4</v>
      </c>
    </row>
    <row r="60" spans="1:155">
      <c r="A60" s="27">
        <f>외인!A60</f>
        <v>46149</v>
      </c>
      <c r="B60" s="28">
        <f>외인!B60</f>
        <v>5952488.9299999997</v>
      </c>
      <c r="C60" s="28">
        <f>시기외!C60*$G$3+C59*(1-$G$3)</f>
        <v>-2.5369189422433994E-5</v>
      </c>
      <c r="D60" s="28">
        <f>외인!D60</f>
        <v>666656.18000000005</v>
      </c>
      <c r="E60" s="28">
        <f>시기외!E60*$G$3+E59*(1-$G$3)</f>
        <v>-6.5311285582641588E-4</v>
      </c>
      <c r="F60" s="28">
        <f>외인!F60</f>
        <v>2471397.2799999998</v>
      </c>
      <c r="G60" s="28">
        <f>시기외!G60*$G$3+G59*(1-$G$3)</f>
        <v>-2.4590388608624437E-4</v>
      </c>
      <c r="H60" s="28">
        <f>외인!H60</f>
        <v>379366.36</v>
      </c>
      <c r="I60" s="28">
        <f>시기외!I60*$G$3+I59*(1-$G$3)</f>
        <v>1.7964856640925063E-3</v>
      </c>
      <c r="J60" s="28">
        <f>외인!J60</f>
        <v>43773.82</v>
      </c>
      <c r="K60" s="28">
        <f>시기외!K60*$G$3+K59*(1-$G$3)</f>
        <v>8.3348865293867303E-4</v>
      </c>
      <c r="L60" s="28">
        <f>외인!L60</f>
        <v>350800.45</v>
      </c>
      <c r="M60" s="28">
        <f>시기외!M60*$G$3+M59*(1-$G$3)</f>
        <v>1.9838781261426151E-3</v>
      </c>
      <c r="N60" s="28">
        <f>외인!N60</f>
        <v>254710.7</v>
      </c>
      <c r="O60" s="28">
        <f>시기외!O60*$G$3+O59*(1-$G$3)</f>
        <v>-1.405169576273482E-3</v>
      </c>
      <c r="P60" s="28">
        <f>외인!P60</f>
        <v>187647.51</v>
      </c>
      <c r="Q60" s="28">
        <f>시기외!Q60*$G$3+Q59*(1-$G$3)</f>
        <v>-1.3942059410441724E-3</v>
      </c>
      <c r="R60" s="28">
        <f>외인!R60</f>
        <v>130808.28</v>
      </c>
      <c r="S60" s="28">
        <f>시기외!S60*$G$3+S59*(1-$G$3)</f>
        <v>-2.3019156906864432E-3</v>
      </c>
      <c r="T60" s="28">
        <f>외인!T60</f>
        <v>8818.76</v>
      </c>
      <c r="U60" s="28">
        <f>시기외!U60*$G$3+U59*(1-$G$3)</f>
        <v>6.7451557434526003E-4</v>
      </c>
      <c r="V60" s="28">
        <f>외인!V60</f>
        <v>131112.26999999999</v>
      </c>
      <c r="W60" s="28">
        <f>시기외!W60*$G$3+W59*(1-$G$3)</f>
        <v>2.1212052156508432E-3</v>
      </c>
      <c r="X60" s="28">
        <f>외인!X60</f>
        <v>2902373.59</v>
      </c>
      <c r="Y60" s="28">
        <f>시기외!Y60*$G$3+Y59*(1-$G$3)</f>
        <v>5.2492173681393633E-5</v>
      </c>
      <c r="Z60" s="28">
        <f>외인!Z60</f>
        <v>43147.48</v>
      </c>
      <c r="AA60" s="28">
        <f>시기외!AA60*$G$3+AA59*(1-$G$3)</f>
        <v>-6.3550975460545259E-4</v>
      </c>
      <c r="AB60" s="28">
        <f>외인!AB60</f>
        <v>209667.77</v>
      </c>
      <c r="AC60" s="28">
        <f>시기외!AC60*$G$3+AC59*(1-$G$3)</f>
        <v>-3.3187703661637742E-4</v>
      </c>
      <c r="AD60" s="28">
        <f>외인!AD60</f>
        <v>20153.57</v>
      </c>
      <c r="AE60" s="28">
        <f>시기외!AE60*$G$3+AE59*(1-$G$3)</f>
        <v>-8.0862212985415688E-4</v>
      </c>
      <c r="AF60" s="28">
        <f>외인!AF60</f>
        <v>25266.9</v>
      </c>
      <c r="AG60" s="28">
        <f>시기외!AG60*$G$3+AG59*(1-$G$3)</f>
        <v>-3.0970452643953536E-4</v>
      </c>
      <c r="AH60" s="28">
        <f>외인!AH60</f>
        <v>234598.74</v>
      </c>
      <c r="AI60" s="28">
        <f>시기외!AI60*$G$3+AI59*(1-$G$3)</f>
        <v>1.6145543740312581E-4</v>
      </c>
      <c r="AJ60" s="28">
        <f>외인!AJ60</f>
        <v>105125.17</v>
      </c>
      <c r="AK60" s="28">
        <f>시기외!AK60*$G$3+AK59*(1-$G$3)</f>
        <v>-3.1160972644040177E-3</v>
      </c>
      <c r="AL60" s="28">
        <f>외인!AL60</f>
        <v>93041.36</v>
      </c>
      <c r="AM60" s="28">
        <f>시기외!AM60*$G$3+AM59*(1-$G$3)</f>
        <v>-7.8428737096803672E-4</v>
      </c>
      <c r="AN60" s="28">
        <f>외인!AN60</f>
        <v>181291.71</v>
      </c>
      <c r="AO60" s="28">
        <f>시기외!AO60*$G$3+AO59*(1-$G$3)</f>
        <v>-1.5689139440058189E-3</v>
      </c>
      <c r="AP60" s="28">
        <f>외인!AP60</f>
        <v>208177.59</v>
      </c>
      <c r="AQ60" s="28">
        <f>시기외!AQ60*$G$3+AQ59*(1-$G$3)</f>
        <v>-5.4494538943322083E-4</v>
      </c>
      <c r="AR60" s="28">
        <f>외인!AR60</f>
        <v>25547.81</v>
      </c>
      <c r="AS60" s="28">
        <f>시기외!AS60*$G$3+AS59*(1-$G$3)</f>
        <v>5.9853253495296282E-4</v>
      </c>
      <c r="AT60" s="28">
        <f>외인!AT60</f>
        <v>87400.9</v>
      </c>
      <c r="AU60" s="28">
        <f>시기외!AU60*$G$3+AU59*(1-$G$3)</f>
        <v>7.797992411100646E-4</v>
      </c>
      <c r="AV60" s="28">
        <f>외인!AV60</f>
        <v>48316.37</v>
      </c>
      <c r="AW60" s="28">
        <f>시기외!AW60*$G$3+AW59*(1-$G$3)</f>
        <v>2.6478166321657173E-4</v>
      </c>
      <c r="AX60" s="28">
        <f>외인!AX60</f>
        <v>77203.199999999997</v>
      </c>
      <c r="AY60" s="28">
        <f>시기외!AY60*$G$3+AY59*(1-$G$3)</f>
        <v>-2.2606961035264855E-3</v>
      </c>
      <c r="AZ60" s="28">
        <f>외인!AZ60</f>
        <v>3107060.84</v>
      </c>
      <c r="BA60" s="28">
        <f>시기외!BA60*$G$3+BA59*(1-$G$3)</f>
        <v>8.3566132666123928E-5</v>
      </c>
      <c r="BB60" s="28">
        <f>외인!BB60</f>
        <v>110359.54</v>
      </c>
      <c r="BC60" s="28">
        <f>시기외!BC60*$G$3+BC59*(1-$G$3)</f>
        <v>-4.7437930430618734E-5</v>
      </c>
      <c r="BD60" s="28">
        <f>외인!BD60</f>
        <v>39317.33</v>
      </c>
      <c r="BE60" s="28">
        <f>시기외!BE60*$G$3+BE59*(1-$G$3)</f>
        <v>-1.7781754505643201E-3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111657.68</v>
      </c>
      <c r="BI60" s="28">
        <f>시기외!BI60*$G$3+BI59*(1-$G$3)</f>
        <v>2.4652620342288699E-3</v>
      </c>
      <c r="BJ60" s="28">
        <f>외인!BJ60</f>
        <v>144632.26</v>
      </c>
      <c r="BK60" s="28">
        <f>시기외!BK60*$G$3+BK59*(1-$G$3)</f>
        <v>8.7461103363625401E-4</v>
      </c>
      <c r="BL60" s="28">
        <f>외인!BL60</f>
        <v>48774.59</v>
      </c>
      <c r="BM60" s="28">
        <f>시기외!BM60*$G$3+BM59*(1-$G$3)</f>
        <v>-1.8476871324330834E-3</v>
      </c>
      <c r="BN60" s="28">
        <f>외인!BN60</f>
        <v>61581.54</v>
      </c>
      <c r="BO60" s="28">
        <f>시기외!BO60*$G$3+BO59*(1-$G$3)</f>
        <v>2.4318743098099018E-3</v>
      </c>
      <c r="BP60" s="28">
        <f>외인!BP60</f>
        <v>87637.49</v>
      </c>
      <c r="BQ60" s="28">
        <f>시기외!BQ60*$G$3+BQ59*(1-$G$3)</f>
        <v>-2.2685030054297927E-3</v>
      </c>
      <c r="BR60" s="28">
        <f>외인!BR60</f>
        <v>369462.27</v>
      </c>
      <c r="BS60" s="28">
        <f>시기외!BS60*$G$3+BS59*(1-$G$3)</f>
        <v>4.7299616806577456E-4</v>
      </c>
      <c r="BT60" s="28">
        <f>외인!BT60</f>
        <v>2947215.32</v>
      </c>
      <c r="BU60" s="28">
        <f>시기외!BU60*$G$3+BU59*(1-$G$3)</f>
        <v>5.9797890445064753E-5</v>
      </c>
      <c r="BV60" s="28">
        <f>외인!BV60</f>
        <v>478191.08</v>
      </c>
      <c r="BW60" s="28">
        <f>시기외!BW60*$G$3+BW59*(1-$G$3)</f>
        <v>-1.1703786591310563E-4</v>
      </c>
      <c r="BX60" s="28">
        <f>외인!BX60</f>
        <v>76258.39</v>
      </c>
      <c r="BY60" s="28">
        <f>시기외!BY60*$G$3+BY59*(1-$G$3)</f>
        <v>-9.7014643647980853E-4</v>
      </c>
      <c r="BZ60" s="28">
        <f>외인!BZ60</f>
        <v>274333.07</v>
      </c>
      <c r="CA60" s="28">
        <f>시기외!CA60*$G$3+CA59*(1-$G$3)</f>
        <v>-1.3008857888434358E-3</v>
      </c>
      <c r="CB60" s="28">
        <f>외인!CB60</f>
        <v>12781.44</v>
      </c>
      <c r="CC60" s="28">
        <f>시기외!CC60*$G$3+CC59*(1-$G$3)</f>
        <v>-2.42570970517613E-3</v>
      </c>
      <c r="CD60" s="28">
        <f>외인!CD60</f>
        <v>28053.66</v>
      </c>
      <c r="CE60" s="28">
        <f>시기외!CE60*$G$3+CE59*(1-$G$3)</f>
        <v>-4.7357909163059427E-3</v>
      </c>
      <c r="CF60" s="28">
        <f>외인!CF60</f>
        <v>28664.49</v>
      </c>
      <c r="CG60" s="28">
        <f>시기외!CG60*$G$3+CG59*(1-$G$3)</f>
        <v>3.0120487472825273E-3</v>
      </c>
      <c r="CH60" s="28">
        <f>외인!CH60</f>
        <v>69012.66</v>
      </c>
      <c r="CI60" s="28">
        <f>시기외!CI60*$G$3+CI59*(1-$G$3)</f>
        <v>3.1614654844014048E-4</v>
      </c>
      <c r="CJ60" s="28">
        <f>외인!CJ60</f>
        <v>355444.74</v>
      </c>
      <c r="CK60" s="28">
        <f>시기외!CK60*$G$3+CK59*(1-$G$3)</f>
        <v>-1.391749961215844E-3</v>
      </c>
      <c r="CL60" s="28">
        <f>외인!CL60</f>
        <v>239051.19</v>
      </c>
      <c r="CM60" s="28">
        <f>시기외!CM60*$G$3+CM59*(1-$G$3)</f>
        <v>-3.6339351824334559E-4</v>
      </c>
      <c r="CN60" s="28">
        <f>외인!CN60</f>
        <v>136849.42000000001</v>
      </c>
      <c r="CO60" s="28">
        <f>시기외!CO60*$G$3+CO59*(1-$G$3)</f>
        <v>-7.6729574349987623E-4</v>
      </c>
      <c r="CP60" s="28">
        <f>외인!CP60</f>
        <v>110910.54</v>
      </c>
      <c r="CQ60" s="28">
        <f>시기외!CQ60*$G$3+CQ59*(1-$G$3)</f>
        <v>-4.3742277452856922E-5</v>
      </c>
      <c r="CR60" s="28">
        <f>외인!CR60</f>
        <v>165429.59</v>
      </c>
      <c r="CS60" s="28">
        <f>시기외!CS60*$G$3+CS59*(1-$G$3)</f>
        <v>-1.6801362559420528E-3</v>
      </c>
      <c r="CT60" s="28">
        <f>외인!CT60</f>
        <v>176148.41</v>
      </c>
      <c r="CU60" s="28">
        <f>시기외!CU60*$G$3+CU59*(1-$G$3)</f>
        <v>5.5526141163276003E-4</v>
      </c>
      <c r="CV60" s="28">
        <f>외인!CV60</f>
        <v>2947215.32</v>
      </c>
      <c r="CW60" s="28">
        <f>시기외!CW60*$G$3+CW59*(1-$G$3)</f>
        <v>5.9797890445064753E-5</v>
      </c>
      <c r="CX60" s="28">
        <f>외인!CX60</f>
        <v>266077.27</v>
      </c>
      <c r="CY60" s="28">
        <f>시기외!CY60*$G$3+CY59*(1-$G$3)</f>
        <v>1.3855370222395269E-3</v>
      </c>
      <c r="CZ60" s="28">
        <f>외인!CZ60</f>
        <v>19766.2</v>
      </c>
      <c r="DA60" s="28">
        <f>시기외!DA60*$G$3+DA59*(1-$G$3)</f>
        <v>-9.3199191400555577E-4</v>
      </c>
      <c r="DB60" s="28">
        <f>외인!DB60</f>
        <v>39317.33</v>
      </c>
      <c r="DC60" s="28">
        <f>시기외!DC60*$G$3+DC59*(1-$G$3)</f>
        <v>-1.7781754505643201E-3</v>
      </c>
      <c r="DD60" s="28">
        <f>외인!DD60</f>
        <v>8818.76</v>
      </c>
      <c r="DE60" s="28">
        <f>시기외!DE60*$G$3+DE59*(1-$G$3)</f>
        <v>6.7451557434526003E-4</v>
      </c>
      <c r="DF60" s="28">
        <f>외인!DF60</f>
        <v>57743.199999999997</v>
      </c>
      <c r="DG60" s="28">
        <f>시기외!DG60*$G$3+DG59*(1-$G$3)</f>
        <v>-1.0083106512680858E-3</v>
      </c>
      <c r="DH60" s="28">
        <f>외인!DH60</f>
        <v>19910.59</v>
      </c>
      <c r="DI60" s="28">
        <f>시기외!DI60*$G$3+DI59*(1-$G$3)</f>
        <v>-6.2856325317333754E-3</v>
      </c>
      <c r="DJ60" s="28">
        <f>외인!DJ60</f>
        <v>758680.5</v>
      </c>
      <c r="DK60" s="28">
        <f>시기외!DK60*$G$3+DK59*(1-$G$3)</f>
        <v>6.0588730140366661E-4</v>
      </c>
      <c r="DL60" s="28">
        <f>외인!DL60</f>
        <v>111897.41</v>
      </c>
      <c r="DM60" s="28">
        <f>시기외!DM60*$G$3+DM59*(1-$G$3)</f>
        <v>-9.4507090218932369E-4</v>
      </c>
      <c r="DN60" s="28">
        <f>외인!DN60</f>
        <v>2947215.32</v>
      </c>
      <c r="DO60" s="28">
        <f>시기외!DO60*$G$3+DO59*(1-$G$3)</f>
        <v>5.9797890445064753E-5</v>
      </c>
      <c r="DP60" s="28">
        <f>외인!DP60</f>
        <v>77621.600000000006</v>
      </c>
      <c r="DQ60" s="28">
        <f>시기외!DQ60*$G$3+DQ59*(1-$G$3)</f>
        <v>-1.573614861253574E-3</v>
      </c>
      <c r="DR60" s="28">
        <f>외인!DR60</f>
        <v>44956.46</v>
      </c>
      <c r="DS60" s="28">
        <f>시기외!DS60*$G$3+DS59*(1-$G$3)</f>
        <v>7.5606020733738903E-4</v>
      </c>
      <c r="DT60" s="28">
        <f>외인!DT60</f>
        <v>130808.28</v>
      </c>
      <c r="DU60" s="28">
        <f>시기외!DU60*$G$3+DU59*(1-$G$3)</f>
        <v>-2.3019156906864432E-3</v>
      </c>
      <c r="DV60" s="28">
        <f>외인!DV60</f>
        <v>34355.33</v>
      </c>
      <c r="DW60" s="28">
        <f>시기외!DW60*$G$3+DW59*(1-$G$3)</f>
        <v>6.0109376343025957E-4</v>
      </c>
      <c r="DX60" s="28">
        <f>외인!DX60</f>
        <v>131112.26999999999</v>
      </c>
      <c r="DY60" s="28">
        <f>시기외!DY60*$G$3+DY59*(1-$G$3)</f>
        <v>2.1212052156508432E-3</v>
      </c>
      <c r="DZ60" s="28">
        <f>외인!DZ60</f>
        <v>8414.93</v>
      </c>
      <c r="EA60" s="28">
        <f>시기외!EA60*$G$3+EA59*(1-$G$3)</f>
        <v>-8.6975043270025158E-4</v>
      </c>
      <c r="EB60" s="28">
        <f>외인!EB60</f>
        <v>12185.59</v>
      </c>
      <c r="EC60" s="28">
        <f>시기외!EC60*$G$3+EC59*(1-$G$3)</f>
        <v>-1.8893442201837155E-3</v>
      </c>
      <c r="ED60" s="28">
        <f>외인!ED60</f>
        <v>10842.81</v>
      </c>
      <c r="EE60" s="28">
        <f>시기외!EE60*$G$3+EE59*(1-$G$3)</f>
        <v>-5.8530588404731413E-4</v>
      </c>
      <c r="EF60" s="28">
        <f>외인!EF60</f>
        <v>227819.97</v>
      </c>
      <c r="EG60" s="28">
        <f>시기외!EG60*$G$3+EG59*(1-$G$3)</f>
        <v>-1.3690956476500777E-3</v>
      </c>
      <c r="EH60" s="28">
        <f>외인!EH60</f>
        <v>285124.59000000003</v>
      </c>
      <c r="EI60" s="28">
        <f>시기외!EI60*$G$3+EI59*(1-$G$3)</f>
        <v>1.3975392373023857E-4</v>
      </c>
      <c r="EJ60" s="28">
        <f>외인!EJ60</f>
        <v>101258.54</v>
      </c>
      <c r="EK60" s="28">
        <f>시기외!EK60*$G$3+EK59*(1-$G$3)</f>
        <v>4.4244062645134788E-4</v>
      </c>
      <c r="EL60" s="28">
        <f>외인!EL60</f>
        <v>30580.85</v>
      </c>
      <c r="EM60" s="28">
        <f>시기외!EM60*$G$3+EM59*(1-$G$3)</f>
        <v>-4.3796327342027937E-3</v>
      </c>
      <c r="EN60" s="28">
        <f>외인!EN60</f>
        <v>44956.46</v>
      </c>
      <c r="EO60" s="28">
        <f>시기외!EO60*$G$3+EO59*(1-$G$3)</f>
        <v>7.5606020733738903E-4</v>
      </c>
      <c r="EP60" s="28">
        <f>외인!EP60</f>
        <v>166934.26999999999</v>
      </c>
      <c r="EQ60" s="28">
        <f>시기외!EQ60*$G$3+EQ59*(1-$G$3)</f>
        <v>-5.8953725087783901E-4</v>
      </c>
      <c r="ER60" s="28">
        <f>외인!ER60</f>
        <v>13785.4</v>
      </c>
      <c r="ES60" s="28">
        <f>시기외!ES60*$G$3+ES59*(1-$G$3)</f>
        <v>-3.9270114007892674E-3</v>
      </c>
      <c r="ET60" s="28">
        <f>외인!ET60</f>
        <v>208177.59</v>
      </c>
      <c r="EU60" s="28">
        <f>시기외!EU60*$G$3+EU59*(1-$G$3)</f>
        <v>-5.4494538943322083E-4</v>
      </c>
      <c r="EV60" s="28">
        <f>외인!EV60</f>
        <v>43147.48</v>
      </c>
      <c r="EW60" s="28">
        <f>시기외!EW60*$G$3+EW59*(1-$G$3)</f>
        <v>-6.3550975460545259E-4</v>
      </c>
      <c r="EX60" s="28">
        <f>외인!EX60</f>
        <v>67763.06</v>
      </c>
      <c r="EY60" s="28">
        <f>시기외!EY60*$G$3+EY59*(1-$G$3)</f>
        <v>3.8702907252144452E-4</v>
      </c>
    </row>
    <row r="61" spans="1:155">
      <c r="A61" s="27">
        <f>외인!A61</f>
        <v>46150</v>
      </c>
      <c r="B61" s="28">
        <f>외인!B61</f>
        <v>5958865.5999999996</v>
      </c>
      <c r="C61" s="28">
        <f>시기외!C61*$G$3+C60*(1-$G$3)</f>
        <v>-8.890027754506288E-5</v>
      </c>
      <c r="D61" s="28">
        <f>외인!D61</f>
        <v>672546.76</v>
      </c>
      <c r="E61" s="28">
        <f>시기외!E61*$G$3+E60*(1-$G$3)</f>
        <v>-6.1701800247509803E-4</v>
      </c>
      <c r="F61" s="28">
        <f>외인!F61</f>
        <v>2469470.9</v>
      </c>
      <c r="G61" s="28">
        <f>시기외!G61*$G$3+G60*(1-$G$3)</f>
        <v>-2.5388512818935613E-4</v>
      </c>
      <c r="H61" s="28">
        <f>외인!H61</f>
        <v>372920.35</v>
      </c>
      <c r="I61" s="28">
        <f>시기외!I61*$G$3+I60*(1-$G$3)</f>
        <v>1.6936762884645173E-3</v>
      </c>
      <c r="J61" s="28">
        <f>외인!J61</f>
        <v>45265.55</v>
      </c>
      <c r="K61" s="28">
        <f>시기외!K61*$G$3+K60*(1-$G$3)</f>
        <v>6.1528932116162397E-4</v>
      </c>
      <c r="L61" s="28">
        <f>외인!L61</f>
        <v>344863.81</v>
      </c>
      <c r="M61" s="28">
        <f>시기외!M61*$G$3+M60*(1-$G$3)</f>
        <v>1.8792876665579604E-3</v>
      </c>
      <c r="N61" s="28">
        <f>외인!N61</f>
        <v>271995.09000000003</v>
      </c>
      <c r="O61" s="28">
        <f>시기외!O61*$G$3+O60*(1-$G$3)</f>
        <v>-1.2032162506090051E-3</v>
      </c>
      <c r="P61" s="28">
        <f>외인!P61</f>
        <v>186223.82</v>
      </c>
      <c r="Q61" s="28">
        <f>시기외!Q61*$G$3+Q60*(1-$G$3)</f>
        <v>-1.5441353005572092E-3</v>
      </c>
      <c r="R61" s="28">
        <f>외인!R61</f>
        <v>136137.84</v>
      </c>
      <c r="S61" s="28">
        <f>시기외!S61*$G$3+S60*(1-$G$3)</f>
        <v>-2.3964343649119845E-3</v>
      </c>
      <c r="T61" s="28">
        <f>외인!T61</f>
        <v>8844.3700000000008</v>
      </c>
      <c r="U61" s="28">
        <f>시기외!U61*$G$3+U60*(1-$G$3)</f>
        <v>6.6600909311171209E-4</v>
      </c>
      <c r="V61" s="28">
        <f>외인!V61</f>
        <v>131906.76</v>
      </c>
      <c r="W61" s="28">
        <f>시기외!W61*$G$3+W60*(1-$G$3)</f>
        <v>2.0722866505294827E-3</v>
      </c>
      <c r="X61" s="28">
        <f>외인!X61</f>
        <v>2908880.25</v>
      </c>
      <c r="Y61" s="28">
        <f>시기외!Y61*$G$3+Y60*(1-$G$3)</f>
        <v>3.4092234970056011E-5</v>
      </c>
      <c r="Z61" s="28">
        <f>외인!Z61</f>
        <v>43511.199999999997</v>
      </c>
      <c r="AA61" s="28">
        <f>시기외!AA61*$G$3+AA60*(1-$G$3)</f>
        <v>-5.9359327225133281E-4</v>
      </c>
      <c r="AB61" s="28">
        <f>외인!AB61</f>
        <v>208285.2</v>
      </c>
      <c r="AC61" s="28">
        <f>시기외!AC61*$G$3+AC60*(1-$G$3)</f>
        <v>-3.5320282596779828E-4</v>
      </c>
      <c r="AD61" s="28">
        <f>외인!AD61</f>
        <v>20435.43</v>
      </c>
      <c r="AE61" s="28">
        <f>시기외!AE61*$G$3+AE60*(1-$G$3)</f>
        <v>-6.0003544547864742E-4</v>
      </c>
      <c r="AF61" s="28">
        <f>외인!AF61</f>
        <v>24854.43</v>
      </c>
      <c r="AG61" s="28">
        <f>시기외!AG61*$G$3+AG60*(1-$G$3)</f>
        <v>-3.3036548447912061E-4</v>
      </c>
      <c r="AH61" s="28">
        <f>외인!AH61</f>
        <v>224539.62</v>
      </c>
      <c r="AI61" s="28">
        <f>시기외!AI61*$G$3+AI60*(1-$G$3)</f>
        <v>-3.0111230681563841E-5</v>
      </c>
      <c r="AJ61" s="28">
        <f>외인!AJ61</f>
        <v>106535.59</v>
      </c>
      <c r="AK61" s="28">
        <f>시기외!AK61*$G$3+AK60*(1-$G$3)</f>
        <v>-3.3934969921585898E-3</v>
      </c>
      <c r="AL61" s="28">
        <f>외인!AL61</f>
        <v>99727.2</v>
      </c>
      <c r="AM61" s="28">
        <f>시기외!AM61*$G$3+AM60*(1-$G$3)</f>
        <v>-6.4025386719789728E-4</v>
      </c>
      <c r="AN61" s="28">
        <f>외인!AN61</f>
        <v>192338.39</v>
      </c>
      <c r="AO61" s="28">
        <f>시기외!AO61*$G$3+AO60*(1-$G$3)</f>
        <v>-1.3481061995043936E-3</v>
      </c>
      <c r="AP61" s="28">
        <f>외인!AP61</f>
        <v>209688.18</v>
      </c>
      <c r="AQ61" s="28">
        <f>시기외!AQ61*$G$3+AQ60*(1-$G$3)</f>
        <v>-5.9541235144367128E-4</v>
      </c>
      <c r="AR61" s="28">
        <f>외인!AR61</f>
        <v>25599.39</v>
      </c>
      <c r="AS61" s="28">
        <f>시기외!AS61*$G$3+AS60*(1-$G$3)</f>
        <v>6.4407161835690471E-4</v>
      </c>
      <c r="AT61" s="28">
        <f>외인!AT61</f>
        <v>88162.75</v>
      </c>
      <c r="AU61" s="28">
        <f>시기외!AU61*$G$3+AU60*(1-$G$3)</f>
        <v>9.2496070287701653E-4</v>
      </c>
      <c r="AV61" s="28">
        <f>외인!AV61</f>
        <v>49285.02</v>
      </c>
      <c r="AW61" s="28">
        <f>시기외!AW61*$G$3+AW60*(1-$G$3)</f>
        <v>2.055047386583636E-4</v>
      </c>
      <c r="AX61" s="28">
        <f>외인!AX61</f>
        <v>76013.490000000005</v>
      </c>
      <c r="AY61" s="28">
        <f>시기외!AY61*$G$3+AY60*(1-$G$3)</f>
        <v>-2.5082414423395192E-3</v>
      </c>
      <c r="AZ61" s="28">
        <f>외인!AZ61</f>
        <v>3114461.3</v>
      </c>
      <c r="BA61" s="28">
        <f>시기외!BA61*$G$3+BA60*(1-$G$3)</f>
        <v>4.9323162177567052E-5</v>
      </c>
      <c r="BB61" s="28">
        <f>외인!BB61</f>
        <v>109620.64</v>
      </c>
      <c r="BC61" s="28">
        <f>시기외!BC61*$G$3+BC60*(1-$G$3)</f>
        <v>-3.1760850116735763E-5</v>
      </c>
      <c r="BD61" s="28">
        <f>외인!BD61</f>
        <v>38372.51</v>
      </c>
      <c r="BE61" s="28">
        <f>시기외!BE61*$G$3+BE60*(1-$G$3)</f>
        <v>-1.8653654626453377E-3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111074.29</v>
      </c>
      <c r="BI61" s="28">
        <f>시기외!BI61*$G$3+BI60*(1-$G$3)</f>
        <v>2.2981818454478249E-3</v>
      </c>
      <c r="BJ61" s="28">
        <f>외인!BJ61</f>
        <v>142827.19</v>
      </c>
      <c r="BK61" s="28">
        <f>시기외!BK61*$G$3+BK60*(1-$G$3)</f>
        <v>8.1552993099473492E-4</v>
      </c>
      <c r="BL61" s="28">
        <f>외인!BL61</f>
        <v>48808.05</v>
      </c>
      <c r="BM61" s="28">
        <f>시기외!BM61*$G$3+BM60*(1-$G$3)</f>
        <v>-1.9493673752312972E-3</v>
      </c>
      <c r="BN61" s="28">
        <f>외인!BN61</f>
        <v>60768.95</v>
      </c>
      <c r="BO61" s="28">
        <f>시기외!BO61*$G$3+BO60*(1-$G$3)</f>
        <v>2.3447044904286135E-3</v>
      </c>
      <c r="BP61" s="28">
        <f>외인!BP61</f>
        <v>86098.75</v>
      </c>
      <c r="BQ61" s="28">
        <f>시기외!BQ61*$G$3+BQ60*(1-$G$3)</f>
        <v>-2.4890462570567751E-3</v>
      </c>
      <c r="BR61" s="28">
        <f>외인!BR61</f>
        <v>369216.06</v>
      </c>
      <c r="BS61" s="28">
        <f>시기외!BS61*$G$3+BS60*(1-$G$3)</f>
        <v>3.7835565152190569E-4</v>
      </c>
      <c r="BT61" s="28">
        <f>외인!BT61</f>
        <v>2953437.16</v>
      </c>
      <c r="BU61" s="28">
        <f>시기외!BU61*$G$3+BU60*(1-$G$3)</f>
        <v>3.7439024826743192E-5</v>
      </c>
      <c r="BV61" s="28">
        <f>외인!BV61</f>
        <v>476747.78</v>
      </c>
      <c r="BW61" s="28">
        <f>시기외!BW61*$G$3+BW60*(1-$G$3)</f>
        <v>-2.3694480539314454E-4</v>
      </c>
      <c r="BX61" s="28">
        <f>외인!BX61</f>
        <v>77751.240000000005</v>
      </c>
      <c r="BY61" s="28">
        <f>시기외!BY61*$G$3+BY60*(1-$G$3)</f>
        <v>-9.1447021268759694E-4</v>
      </c>
      <c r="BZ61" s="28">
        <f>외인!BZ61</f>
        <v>292065.59000000003</v>
      </c>
      <c r="CA61" s="28">
        <f>시기외!CA61*$G$3+CA60*(1-$G$3)</f>
        <v>-1.1063013956999811E-3</v>
      </c>
      <c r="CB61" s="28">
        <f>외인!CB61</f>
        <v>12669.28</v>
      </c>
      <c r="CC61" s="28">
        <f>시기외!CC61*$G$3+CC60*(1-$G$3)</f>
        <v>-2.6286970920264114E-3</v>
      </c>
      <c r="CD61" s="28">
        <f>외인!CD61</f>
        <v>28190.76</v>
      </c>
      <c r="CE61" s="28">
        <f>시기외!CE61*$G$3+CE60*(1-$G$3)</f>
        <v>-5.0049478101834872E-3</v>
      </c>
      <c r="CF61" s="28">
        <f>외인!CF61</f>
        <v>28871.15</v>
      </c>
      <c r="CG61" s="28">
        <f>시기외!CG61*$G$3+CG60*(1-$G$3)</f>
        <v>3.1283219096554845E-3</v>
      </c>
      <c r="CH61" s="28">
        <f>외인!CH61</f>
        <v>70466.2</v>
      </c>
      <c r="CI61" s="28">
        <f>시기외!CI61*$G$3+CI60*(1-$G$3)</f>
        <v>2.8001927679764709E-4</v>
      </c>
      <c r="CJ61" s="28">
        <f>외인!CJ61</f>
        <v>356473.27</v>
      </c>
      <c r="CK61" s="28">
        <f>시기외!CK61*$G$3+CK60*(1-$G$3)</f>
        <v>-1.4673710985216499E-3</v>
      </c>
      <c r="CL61" s="28">
        <f>외인!CL61</f>
        <v>238051.20000000001</v>
      </c>
      <c r="CM61" s="28">
        <f>시기외!CM61*$G$3+CM60*(1-$G$3)</f>
        <v>-3.8985024093964873E-4</v>
      </c>
      <c r="CN61" s="28">
        <f>외인!CN61</f>
        <v>134928.18</v>
      </c>
      <c r="CO61" s="28">
        <f>시기외!CO61*$G$3+CO60*(1-$G$3)</f>
        <v>-7.1685474252676322E-4</v>
      </c>
      <c r="CP61" s="28">
        <f>외인!CP61</f>
        <v>110168.74</v>
      </c>
      <c r="CQ61" s="28">
        <f>시기외!CQ61*$G$3+CQ60*(1-$G$3)</f>
        <v>-2.7787606065760244E-5</v>
      </c>
      <c r="CR61" s="28">
        <f>외인!CR61</f>
        <v>170538.69</v>
      </c>
      <c r="CS61" s="28">
        <f>시기외!CS61*$G$3+CS60*(1-$G$3)</f>
        <v>-1.7981595506321676E-3</v>
      </c>
      <c r="CT61" s="28">
        <f>외인!CT61</f>
        <v>175827.68</v>
      </c>
      <c r="CU61" s="28">
        <f>시기외!CU61*$G$3+CU60*(1-$G$3)</f>
        <v>5.6448747938740045E-4</v>
      </c>
      <c r="CV61" s="28">
        <f>외인!CV61</f>
        <v>2953437.16</v>
      </c>
      <c r="CW61" s="28">
        <f>시기외!CW61*$G$3+CW60*(1-$G$3)</f>
        <v>3.7439024826743192E-5</v>
      </c>
      <c r="CX61" s="28">
        <f>외인!CX61</f>
        <v>264608.08</v>
      </c>
      <c r="CY61" s="28">
        <f>시기외!CY61*$G$3+CY60*(1-$G$3)</f>
        <v>1.3225383885694848E-3</v>
      </c>
      <c r="CZ61" s="28">
        <f>외인!CZ61</f>
        <v>20066.66</v>
      </c>
      <c r="DA61" s="28">
        <f>시기외!DA61*$G$3+DA60*(1-$G$3)</f>
        <v>-1.0132692947876359E-3</v>
      </c>
      <c r="DB61" s="28">
        <f>외인!DB61</f>
        <v>38372.51</v>
      </c>
      <c r="DC61" s="28">
        <f>시기외!DC61*$G$3+DC60*(1-$G$3)</f>
        <v>-1.8653654626453377E-3</v>
      </c>
      <c r="DD61" s="28">
        <f>외인!DD61</f>
        <v>8844.3700000000008</v>
      </c>
      <c r="DE61" s="28">
        <f>시기외!DE61*$G$3+DE60*(1-$G$3)</f>
        <v>6.6600909311171209E-4</v>
      </c>
      <c r="DF61" s="28">
        <f>외인!DF61</f>
        <v>59166.09</v>
      </c>
      <c r="DG61" s="28">
        <f>시기외!DG61*$G$3+DG60*(1-$G$3)</f>
        <v>-9.1392751071893365E-4</v>
      </c>
      <c r="DH61" s="28">
        <f>외인!DH61</f>
        <v>19993.490000000002</v>
      </c>
      <c r="DI61" s="28">
        <f>시기외!DI61*$G$3+DI60*(1-$G$3)</f>
        <v>-6.6549315120074323E-3</v>
      </c>
      <c r="DJ61" s="28">
        <f>외인!DJ61</f>
        <v>743587.15</v>
      </c>
      <c r="DK61" s="28">
        <f>시기외!DK61*$G$3+DK60*(1-$G$3)</f>
        <v>4.9952999440809208E-4</v>
      </c>
      <c r="DL61" s="28">
        <f>외인!DL61</f>
        <v>110175.21</v>
      </c>
      <c r="DM61" s="28">
        <f>시기외!DM61*$G$3+DM60*(1-$G$3)</f>
        <v>-8.6937101698687737E-4</v>
      </c>
      <c r="DN61" s="28">
        <f>외인!DN61</f>
        <v>2953437.16</v>
      </c>
      <c r="DO61" s="28">
        <f>시기외!DO61*$G$3+DO60*(1-$G$3)</f>
        <v>3.7439024826743192E-5</v>
      </c>
      <c r="DP61" s="28">
        <f>외인!DP61</f>
        <v>78753.87</v>
      </c>
      <c r="DQ61" s="28">
        <f>시기외!DQ61*$G$3+DQ60*(1-$G$3)</f>
        <v>-1.6144845657088908E-3</v>
      </c>
      <c r="DR61" s="28">
        <f>외인!DR61</f>
        <v>46340.86</v>
      </c>
      <c r="DS61" s="28">
        <f>시기외!DS61*$G$3+DS60*(1-$G$3)</f>
        <v>4.8977815569785929E-4</v>
      </c>
      <c r="DT61" s="28">
        <f>외인!DT61</f>
        <v>136137.84</v>
      </c>
      <c r="DU61" s="28">
        <f>시기외!DU61*$G$3+DU60*(1-$G$3)</f>
        <v>-2.3964343649119845E-3</v>
      </c>
      <c r="DV61" s="28">
        <f>외인!DV61</f>
        <v>34132.53</v>
      </c>
      <c r="DW61" s="28">
        <f>시기외!DW61*$G$3+DW60*(1-$G$3)</f>
        <v>4.0333118606861087E-4</v>
      </c>
      <c r="DX61" s="28">
        <f>외인!DX61</f>
        <v>131906.76</v>
      </c>
      <c r="DY61" s="28">
        <f>시기외!DY61*$G$3+DY60*(1-$G$3)</f>
        <v>2.0722866505294827E-3</v>
      </c>
      <c r="DZ61" s="28">
        <f>외인!DZ61</f>
        <v>8374.94</v>
      </c>
      <c r="EA61" s="28">
        <f>시기외!EA61*$G$3+EA60*(1-$G$3)</f>
        <v>-1.0097261602093782E-3</v>
      </c>
      <c r="EB61" s="28">
        <f>외인!EB61</f>
        <v>12089.7</v>
      </c>
      <c r="EC61" s="28">
        <f>시기외!EC61*$G$3+EC60*(1-$G$3)</f>
        <v>-2.2036515333955123E-3</v>
      </c>
      <c r="ED61" s="28">
        <f>외인!ED61</f>
        <v>11255.66</v>
      </c>
      <c r="EE61" s="28">
        <f>시기외!EE61*$G$3+EE60*(1-$G$3)</f>
        <v>-4.1533046870344866E-4</v>
      </c>
      <c r="EF61" s="28">
        <f>외인!EF61</f>
        <v>227412.68</v>
      </c>
      <c r="EG61" s="28">
        <f>시기외!EG61*$G$3+EG60*(1-$G$3)</f>
        <v>-1.4614779648547101E-3</v>
      </c>
      <c r="EH61" s="28">
        <f>외인!EH61</f>
        <v>287342.69</v>
      </c>
      <c r="EI61" s="28">
        <f>시기외!EI61*$G$3+EI60*(1-$G$3)</f>
        <v>1.6824885163289644E-5</v>
      </c>
      <c r="EJ61" s="28">
        <f>외인!EJ61</f>
        <v>104487.59</v>
      </c>
      <c r="EK61" s="28">
        <f>시기외!EK61*$G$3+EK60*(1-$G$3)</f>
        <v>3.5774543298317191E-4</v>
      </c>
      <c r="EL61" s="28">
        <f>외인!EL61</f>
        <v>30740.17</v>
      </c>
      <c r="EM61" s="28">
        <f>시기외!EM61*$G$3+EM60*(1-$G$3)</f>
        <v>-4.6305755745103261E-3</v>
      </c>
      <c r="EN61" s="28">
        <f>외인!EN61</f>
        <v>46340.86</v>
      </c>
      <c r="EO61" s="28">
        <f>시기외!EO61*$G$3+EO60*(1-$G$3)</f>
        <v>4.8977815569785929E-4</v>
      </c>
      <c r="EP61" s="28">
        <f>외인!EP61</f>
        <v>163857.19</v>
      </c>
      <c r="EQ61" s="28">
        <f>시기외!EQ61*$G$3+EQ60*(1-$G$3)</f>
        <v>-7.0357968496591295E-4</v>
      </c>
      <c r="ER61" s="28">
        <f>외인!ER61</f>
        <v>13738.47</v>
      </c>
      <c r="ES61" s="28">
        <f>시기외!ES61*$G$3+ES60*(1-$G$3)</f>
        <v>-3.7069689548562138E-3</v>
      </c>
      <c r="ET61" s="28">
        <f>외인!ET61</f>
        <v>209688.18</v>
      </c>
      <c r="EU61" s="28">
        <f>시기외!EU61*$G$3+EU60*(1-$G$3)</f>
        <v>-5.9541235144367128E-4</v>
      </c>
      <c r="EV61" s="28">
        <f>외인!EV61</f>
        <v>43511.199999999997</v>
      </c>
      <c r="EW61" s="28">
        <f>시기외!EW61*$G$3+EW60*(1-$G$3)</f>
        <v>-5.9359327225133281E-4</v>
      </c>
      <c r="EX61" s="28">
        <f>외인!EX61</f>
        <v>66657.539999999994</v>
      </c>
      <c r="EY61" s="28">
        <f>시기외!EY61*$G$3+EY60*(1-$G$3)</f>
        <v>3.8275248051959827E-4</v>
      </c>
    </row>
    <row r="62" spans="1:155">
      <c r="A62" s="27">
        <f>외인!A62</f>
        <v>46153</v>
      </c>
      <c r="B62" s="28">
        <f>외인!B62</f>
        <v>6216556.2000000002</v>
      </c>
      <c r="C62" s="28">
        <f>시기외!C62*$G$3+C61*(1-$G$3)</f>
        <v>-1.6513239090098982E-4</v>
      </c>
      <c r="D62" s="28">
        <f>외인!D62</f>
        <v>673596.67</v>
      </c>
      <c r="E62" s="28">
        <f>시기외!E62*$G$3+E61*(1-$G$3)</f>
        <v>-5.3204009581777072E-4</v>
      </c>
      <c r="F62" s="28">
        <f>외인!F62</f>
        <v>2584811.88</v>
      </c>
      <c r="G62" s="28">
        <f>시기외!G62*$G$3+G61*(1-$G$3)</f>
        <v>-2.9300667151924224E-4</v>
      </c>
      <c r="H62" s="28">
        <f>외인!H62</f>
        <v>364674.63</v>
      </c>
      <c r="I62" s="28">
        <f>시기외!I62*$G$3+I61*(1-$G$3)</f>
        <v>1.6151667752265831E-3</v>
      </c>
      <c r="J62" s="28">
        <f>외인!J62</f>
        <v>45396.52</v>
      </c>
      <c r="K62" s="28">
        <f>시기외!K62*$G$3+K61*(1-$G$3)</f>
        <v>4.85450695296812E-4</v>
      </c>
      <c r="L62" s="28">
        <f>외인!L62</f>
        <v>337530.38</v>
      </c>
      <c r="M62" s="28">
        <f>시기외!M62*$G$3+M61*(1-$G$3)</f>
        <v>1.8020256654039217E-3</v>
      </c>
      <c r="N62" s="28">
        <f>외인!N62</f>
        <v>287391.03999999998</v>
      </c>
      <c r="O62" s="28">
        <f>시기외!O62*$G$3+O61*(1-$G$3)</f>
        <v>-8.9954339773246029E-4</v>
      </c>
      <c r="P62" s="28">
        <f>외인!P62</f>
        <v>182561.6</v>
      </c>
      <c r="Q62" s="28">
        <f>시기외!Q62*$G$3+Q61*(1-$G$3)</f>
        <v>-1.6736340312601386E-3</v>
      </c>
      <c r="R62" s="28">
        <f>외인!R62</f>
        <v>135962.22</v>
      </c>
      <c r="S62" s="28">
        <f>시기외!S62*$G$3+S61*(1-$G$3)</f>
        <v>-2.3634434266189665E-3</v>
      </c>
      <c r="T62" s="28">
        <f>외인!T62</f>
        <v>8763.24</v>
      </c>
      <c r="U62" s="28">
        <f>시기외!U62*$G$3+U61*(1-$G$3)</f>
        <v>6.0543283808274777E-4</v>
      </c>
      <c r="V62" s="28">
        <f>외인!V62</f>
        <v>135758.59</v>
      </c>
      <c r="W62" s="28">
        <f>시기외!W62*$G$3+W61*(1-$G$3)</f>
        <v>2.024287115717041E-3</v>
      </c>
      <c r="X62" s="28">
        <f>외인!X62</f>
        <v>3151662.37</v>
      </c>
      <c r="Y62" s="28">
        <f>시기외!Y62*$G$3+Y61*(1-$G$3)</f>
        <v>-4.7167343795469324E-5</v>
      </c>
      <c r="Z62" s="28">
        <f>외인!Z62</f>
        <v>43380.98</v>
      </c>
      <c r="AA62" s="28">
        <f>시기외!AA62*$G$3+AA61*(1-$G$3)</f>
        <v>-5.2636692034478108E-4</v>
      </c>
      <c r="AB62" s="28">
        <f>외인!AB62</f>
        <v>205936.34</v>
      </c>
      <c r="AC62" s="28">
        <f>시기외!AC62*$G$3+AC61*(1-$G$3)</f>
        <v>-3.9703251687653568E-4</v>
      </c>
      <c r="AD62" s="28">
        <f>외인!AD62</f>
        <v>19675.150000000001</v>
      </c>
      <c r="AE62" s="28">
        <f>시기외!AE62*$G$3+AE61*(1-$G$3)</f>
        <v>-4.1323923245110603E-4</v>
      </c>
      <c r="AF62" s="28">
        <f>외인!AF62</f>
        <v>24238.54</v>
      </c>
      <c r="AG62" s="28">
        <f>시기외!AG62*$G$3+AG61*(1-$G$3)</f>
        <v>-3.3128970280871581E-4</v>
      </c>
      <c r="AH62" s="28">
        <f>외인!AH62</f>
        <v>232711.58</v>
      </c>
      <c r="AI62" s="28">
        <f>시기외!AI62*$G$3+AI61*(1-$G$3)</f>
        <v>-1.4724009065949392E-4</v>
      </c>
      <c r="AJ62" s="28">
        <f>외인!AJ62</f>
        <v>105327.73</v>
      </c>
      <c r="AK62" s="28">
        <f>시기외!AK62*$G$3+AK61*(1-$G$3)</f>
        <v>-3.5397710638577894E-3</v>
      </c>
      <c r="AL62" s="28">
        <f>외인!AL62</f>
        <v>104122.37</v>
      </c>
      <c r="AM62" s="28">
        <f>시기외!AM62*$G$3+AM61*(1-$G$3)</f>
        <v>-5.1850627201569834E-4</v>
      </c>
      <c r="AN62" s="28">
        <f>외인!AN62</f>
        <v>202999.77</v>
      </c>
      <c r="AO62" s="28">
        <f>시기외!AO62*$G$3+AO61*(1-$G$3)</f>
        <v>-9.8361563932261825E-4</v>
      </c>
      <c r="AP62" s="28">
        <f>외인!AP62</f>
        <v>205372.9</v>
      </c>
      <c r="AQ62" s="28">
        <f>시기외!AQ62*$G$3+AQ61*(1-$G$3)</f>
        <v>-7.2678618454440839E-4</v>
      </c>
      <c r="AR62" s="28">
        <f>외인!AR62</f>
        <v>24668.01</v>
      </c>
      <c r="AS62" s="28">
        <f>시기외!AS62*$G$3+AS61*(1-$G$3)</f>
        <v>5.9095749854374711E-4</v>
      </c>
      <c r="AT62" s="28">
        <f>외인!AT62</f>
        <v>88338.84</v>
      </c>
      <c r="AU62" s="28">
        <f>시기외!AU62*$G$3+AU61*(1-$G$3)</f>
        <v>9.8326318527174896E-4</v>
      </c>
      <c r="AV62" s="28">
        <f>외인!AV62</f>
        <v>48285.75</v>
      </c>
      <c r="AW62" s="28">
        <f>시기외!AW62*$G$3+AW61*(1-$G$3)</f>
        <v>1.0201135628875018E-4</v>
      </c>
      <c r="AX62" s="28">
        <f>외인!AX62</f>
        <v>74464.679999999993</v>
      </c>
      <c r="AY62" s="28">
        <f>시기외!AY62*$G$3+AY61*(1-$G$3)</f>
        <v>-2.6075225189852221E-3</v>
      </c>
      <c r="AZ62" s="28">
        <f>외인!AZ62</f>
        <v>3359021.33</v>
      </c>
      <c r="BA62" s="28">
        <f>시기외!BA62*$G$3+BA61*(1-$G$3)</f>
        <v>-3.9787615808019978E-5</v>
      </c>
      <c r="BB62" s="28">
        <f>외인!BB62</f>
        <v>110208.74</v>
      </c>
      <c r="BC62" s="28">
        <f>시기외!BC62*$G$3+BC61*(1-$G$3)</f>
        <v>-1.4312262018473624E-5</v>
      </c>
      <c r="BD62" s="28">
        <f>외인!BD62</f>
        <v>37623.5</v>
      </c>
      <c r="BE62" s="28">
        <f>시기외!BE62*$G$3+BE61*(1-$G$3)</f>
        <v>-1.9726633000709481E-3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110288.69</v>
      </c>
      <c r="BI62" s="28">
        <f>시기외!BI62*$G$3+BI61*(1-$G$3)</f>
        <v>1.9507814841836749E-3</v>
      </c>
      <c r="BJ62" s="28">
        <f>외인!BJ62</f>
        <v>139439.72</v>
      </c>
      <c r="BK62" s="28">
        <f>시기외!BK62*$G$3+BK61*(1-$G$3)</f>
        <v>7.5705397092766557E-4</v>
      </c>
      <c r="BL62" s="28">
        <f>외인!BL62</f>
        <v>48216.17</v>
      </c>
      <c r="BM62" s="28">
        <f>시기외!BM62*$G$3+BM61*(1-$G$3)</f>
        <v>-1.923847999167968E-3</v>
      </c>
      <c r="BN62" s="28">
        <f>외인!BN62</f>
        <v>59396.49</v>
      </c>
      <c r="BO62" s="28">
        <f>시기외!BO62*$G$3+BO61*(1-$G$3)</f>
        <v>2.3636017078197441E-3</v>
      </c>
      <c r="BP62" s="28">
        <f>외인!BP62</f>
        <v>84101.18</v>
      </c>
      <c r="BQ62" s="28">
        <f>시기외!BQ62*$G$3+BQ61*(1-$G$3)</f>
        <v>-2.5634436565867592E-3</v>
      </c>
      <c r="BR62" s="28">
        <f>외인!BR62</f>
        <v>366434.84</v>
      </c>
      <c r="BS62" s="28">
        <f>시기외!BS62*$G$3+BS61*(1-$G$3)</f>
        <v>2.7675147391402336E-4</v>
      </c>
      <c r="BT62" s="28">
        <f>외인!BT62</f>
        <v>3196688.53</v>
      </c>
      <c r="BU62" s="28">
        <f>시기외!BU62*$G$3+BU61*(1-$G$3)</f>
        <v>-4.4644318329991518E-5</v>
      </c>
      <c r="BV62" s="28">
        <f>외인!BV62</f>
        <v>492603.83</v>
      </c>
      <c r="BW62" s="28">
        <f>시기외!BW62*$G$3+BW61*(1-$G$3)</f>
        <v>-3.3988983758692247E-4</v>
      </c>
      <c r="BX62" s="28">
        <f>외인!BX62</f>
        <v>76158.41</v>
      </c>
      <c r="BY62" s="28">
        <f>시기외!BY62*$G$3+BY61*(1-$G$3)</f>
        <v>-8.7717504663232474E-4</v>
      </c>
      <c r="BZ62" s="28">
        <f>외인!BZ62</f>
        <v>307122.15000000002</v>
      </c>
      <c r="CA62" s="28">
        <f>시기외!CA62*$G$3+CA61*(1-$G$3)</f>
        <v>-8.2424215080938547E-4</v>
      </c>
      <c r="CB62" s="28">
        <f>외인!CB62</f>
        <v>12257.34</v>
      </c>
      <c r="CC62" s="28">
        <f>시기외!CC62*$G$3+CC61*(1-$G$3)</f>
        <v>-2.9089171916566372E-3</v>
      </c>
      <c r="CD62" s="28">
        <f>외인!CD62</f>
        <v>27508.83</v>
      </c>
      <c r="CE62" s="28">
        <f>시기외!CE62*$G$3+CE61*(1-$G$3)</f>
        <v>-5.3109498695916978E-3</v>
      </c>
      <c r="CF62" s="28">
        <f>외인!CF62</f>
        <v>28936.13</v>
      </c>
      <c r="CG62" s="28">
        <f>시기외!CG62*$G$3+CG61*(1-$G$3)</f>
        <v>3.1619552960145693E-3</v>
      </c>
      <c r="CH62" s="28">
        <f>외인!CH62</f>
        <v>69378.070000000007</v>
      </c>
      <c r="CI62" s="28">
        <f>시기외!CI62*$G$3+CI61*(1-$G$3)</f>
        <v>2.0612764164441643E-4</v>
      </c>
      <c r="CJ62" s="28">
        <f>외인!CJ62</f>
        <v>351042.74</v>
      </c>
      <c r="CK62" s="28">
        <f>시기외!CK62*$G$3+CK61*(1-$G$3)</f>
        <v>-1.5054755710506244E-3</v>
      </c>
      <c r="CL62" s="28">
        <f>외인!CL62</f>
        <v>235750.08</v>
      </c>
      <c r="CM62" s="28">
        <f>시기외!CM62*$G$3+CM61*(1-$G$3)</f>
        <v>-4.2910486004038161E-4</v>
      </c>
      <c r="CN62" s="28">
        <f>외인!CN62</f>
        <v>134023.24</v>
      </c>
      <c r="CO62" s="28">
        <f>시기외!CO62*$G$3+CO61*(1-$G$3)</f>
        <v>-6.6540695149699828E-4</v>
      </c>
      <c r="CP62" s="28">
        <f>외인!CP62</f>
        <v>110741.07</v>
      </c>
      <c r="CQ62" s="28">
        <f>시기외!CQ62*$G$3+CQ61*(1-$G$3)</f>
        <v>-1.0144026933484973E-5</v>
      </c>
      <c r="CR62" s="28">
        <f>외인!CR62</f>
        <v>170629.3</v>
      </c>
      <c r="CS62" s="28">
        <f>시기외!CS62*$G$3+CS61*(1-$G$3)</f>
        <v>-1.8056747787763324E-3</v>
      </c>
      <c r="CT62" s="28">
        <f>외인!CT62</f>
        <v>177828.15</v>
      </c>
      <c r="CU62" s="28">
        <f>시기외!CU62*$G$3+CU61*(1-$G$3)</f>
        <v>5.5767617426246004E-4</v>
      </c>
      <c r="CV62" s="28">
        <f>외인!CV62</f>
        <v>3196688.53</v>
      </c>
      <c r="CW62" s="28">
        <f>시기외!CW62*$G$3+CW61*(1-$G$3)</f>
        <v>-4.4644318329991518E-5</v>
      </c>
      <c r="CX62" s="28">
        <f>외인!CX62</f>
        <v>261699.76</v>
      </c>
      <c r="CY62" s="28">
        <f>시기외!CY62*$G$3+CY61*(1-$G$3)</f>
        <v>1.2957482936971181E-3</v>
      </c>
      <c r="CZ62" s="28">
        <f>외인!CZ62</f>
        <v>20006.759999999998</v>
      </c>
      <c r="DA62" s="28">
        <f>시기외!DA62*$G$3+DA61*(1-$G$3)</f>
        <v>-1.1399589344443005E-3</v>
      </c>
      <c r="DB62" s="28">
        <f>외인!DB62</f>
        <v>37623.5</v>
      </c>
      <c r="DC62" s="28">
        <f>시기외!DC62*$G$3+DC61*(1-$G$3)</f>
        <v>-1.9726633000709481E-3</v>
      </c>
      <c r="DD62" s="28">
        <f>외인!DD62</f>
        <v>8763.24</v>
      </c>
      <c r="DE62" s="28">
        <f>시기외!DE62*$G$3+DE61*(1-$G$3)</f>
        <v>6.0543283808274777E-4</v>
      </c>
      <c r="DF62" s="28">
        <f>외인!DF62</f>
        <v>57936</v>
      </c>
      <c r="DG62" s="28">
        <f>시기외!DG62*$G$3+DG61*(1-$G$3)</f>
        <v>-8.3539985790534097E-4</v>
      </c>
      <c r="DH62" s="28">
        <f>외인!DH62</f>
        <v>19481.259999999998</v>
      </c>
      <c r="DI62" s="28">
        <f>시기외!DI62*$G$3+DI61*(1-$G$3)</f>
        <v>-7.0336565360386571E-3</v>
      </c>
      <c r="DJ62" s="28">
        <f>외인!DJ62</f>
        <v>741358.82</v>
      </c>
      <c r="DK62" s="28">
        <f>시기외!DK62*$G$3+DK61*(1-$G$3)</f>
        <v>3.8994034006190715E-4</v>
      </c>
      <c r="DL62" s="28">
        <f>외인!DL62</f>
        <v>109451.98</v>
      </c>
      <c r="DM62" s="28">
        <f>시기외!DM62*$G$3+DM61*(1-$G$3)</f>
        <v>-7.9740684896723968E-4</v>
      </c>
      <c r="DN62" s="28">
        <f>외인!DN62</f>
        <v>3196688.53</v>
      </c>
      <c r="DO62" s="28">
        <f>시기외!DO62*$G$3+DO61*(1-$G$3)</f>
        <v>-4.4644318329991518E-5</v>
      </c>
      <c r="DP62" s="28">
        <f>외인!DP62</f>
        <v>78426.44</v>
      </c>
      <c r="DQ62" s="28">
        <f>시기외!DQ62*$G$3+DQ61*(1-$G$3)</f>
        <v>-1.556918683851725E-3</v>
      </c>
      <c r="DR62" s="28">
        <f>외인!DR62</f>
        <v>46472.51</v>
      </c>
      <c r="DS62" s="28">
        <f>시기외!DS62*$G$3+DS61*(1-$G$3)</f>
        <v>3.762403527186431E-4</v>
      </c>
      <c r="DT62" s="28">
        <f>외인!DT62</f>
        <v>135962.22</v>
      </c>
      <c r="DU62" s="28">
        <f>시기외!DU62*$G$3+DU61*(1-$G$3)</f>
        <v>-2.3634434266189665E-3</v>
      </c>
      <c r="DV62" s="28">
        <f>외인!DV62</f>
        <v>34407.449999999997</v>
      </c>
      <c r="DW62" s="28">
        <f>시기외!DW62*$G$3+DW61*(1-$G$3)</f>
        <v>2.484388102774799E-4</v>
      </c>
      <c r="DX62" s="28">
        <f>외인!DX62</f>
        <v>135758.59</v>
      </c>
      <c r="DY62" s="28">
        <f>시기외!DY62*$G$3+DY61*(1-$G$3)</f>
        <v>2.024287115717041E-3</v>
      </c>
      <c r="DZ62" s="28">
        <f>외인!DZ62</f>
        <v>8211.1</v>
      </c>
      <c r="EA62" s="28">
        <f>시기외!EA62*$G$3+EA61*(1-$G$3)</f>
        <v>-9.0669523617930301E-4</v>
      </c>
      <c r="EB62" s="28">
        <f>외인!EB62</f>
        <v>11773.74</v>
      </c>
      <c r="EC62" s="28">
        <f>시기외!EC62*$G$3+EC61*(1-$G$3)</f>
        <v>-2.487741253683895E-3</v>
      </c>
      <c r="ED62" s="28">
        <f>외인!ED62</f>
        <v>11172.51</v>
      </c>
      <c r="EE62" s="28">
        <f>시기외!EE62*$G$3+EE61*(1-$G$3)</f>
        <v>-3.9013447381895444E-4</v>
      </c>
      <c r="EF62" s="28">
        <f>외인!EF62</f>
        <v>222638.48</v>
      </c>
      <c r="EG62" s="28">
        <f>시기외!EG62*$G$3+EG61*(1-$G$3)</f>
        <v>-1.5325377809001046E-3</v>
      </c>
      <c r="EH62" s="28">
        <f>외인!EH62</f>
        <v>302579.61</v>
      </c>
      <c r="EI62" s="28">
        <f>시기외!EI62*$G$3+EI61*(1-$G$3)</f>
        <v>-7.8298135381924273E-5</v>
      </c>
      <c r="EJ62" s="28">
        <f>외인!EJ62</f>
        <v>103578.68</v>
      </c>
      <c r="EK62" s="28">
        <f>시기외!EK62*$G$3+EK61*(1-$G$3)</f>
        <v>3.0403439420467439E-4</v>
      </c>
      <c r="EL62" s="28">
        <f>외인!EL62</f>
        <v>30008.99</v>
      </c>
      <c r="EM62" s="28">
        <f>시기외!EM62*$G$3+EM61*(1-$G$3)</f>
        <v>-4.9069892953474761E-3</v>
      </c>
      <c r="EN62" s="28">
        <f>외인!EN62</f>
        <v>46472.51</v>
      </c>
      <c r="EO62" s="28">
        <f>시기외!EO62*$G$3+EO61*(1-$G$3)</f>
        <v>3.762403527186431E-4</v>
      </c>
      <c r="EP62" s="28">
        <f>외인!EP62</f>
        <v>165166.89000000001</v>
      </c>
      <c r="EQ62" s="28">
        <f>시기외!EQ62*$G$3+EQ61*(1-$G$3)</f>
        <v>-8.1159699896739235E-4</v>
      </c>
      <c r="ER62" s="28">
        <f>외인!ER62</f>
        <v>13963.57</v>
      </c>
      <c r="ES62" s="28">
        <f>시기외!ES62*$G$3+ES61*(1-$G$3)</f>
        <v>-3.2599193160383279E-3</v>
      </c>
      <c r="ET62" s="28">
        <f>외인!ET62</f>
        <v>205372.9</v>
      </c>
      <c r="EU62" s="28">
        <f>시기외!EU62*$G$3+EU61*(1-$G$3)</f>
        <v>-7.2678618454440839E-4</v>
      </c>
      <c r="EV62" s="28">
        <f>외인!EV62</f>
        <v>43380.98</v>
      </c>
      <c r="EW62" s="28">
        <f>시기외!EW62*$G$3+EW61*(1-$G$3)</f>
        <v>-5.2636692034478108E-4</v>
      </c>
      <c r="EX62" s="28">
        <f>외인!EX62</f>
        <v>67360.09</v>
      </c>
      <c r="EY62" s="28">
        <f>시기외!EY62*$G$3+EY61*(1-$G$3)</f>
        <v>3.6505627655787181E-4</v>
      </c>
    </row>
    <row r="63" spans="1:155">
      <c r="A63" s="27">
        <f>외인!A63</f>
        <v>46154</v>
      </c>
      <c r="B63" s="28">
        <f>외인!B63</f>
        <v>6074344.5199999996</v>
      </c>
      <c r="C63" s="28">
        <f>시기외!C63*$G$3+C62*(1-$G$3)</f>
        <v>-3.8110556704575211E-4</v>
      </c>
      <c r="D63" s="28">
        <f>외인!D63</f>
        <v>658814.05000000005</v>
      </c>
      <c r="E63" s="28">
        <f>시기외!E63*$G$3+E62*(1-$G$3)</f>
        <v>-4.7706190176133415E-4</v>
      </c>
      <c r="F63" s="28">
        <f>외인!F63</f>
        <v>2530521.92</v>
      </c>
      <c r="G63" s="28">
        <f>시기외!G63*$G$3+G62*(1-$G$3)</f>
        <v>-4.7770404619610165E-4</v>
      </c>
      <c r="H63" s="28">
        <f>외인!H63</f>
        <v>342374.74</v>
      </c>
      <c r="I63" s="28">
        <f>시기외!I63*$G$3+I62*(1-$G$3)</f>
        <v>1.4242924686386355E-3</v>
      </c>
      <c r="J63" s="28">
        <f>외인!J63</f>
        <v>44265.54</v>
      </c>
      <c r="K63" s="28">
        <f>시기외!K63*$G$3+K62*(1-$G$3)</f>
        <v>3.4246054795606588E-4</v>
      </c>
      <c r="L63" s="28">
        <f>외인!L63</f>
        <v>316313.06</v>
      </c>
      <c r="M63" s="28">
        <f>시기외!M63*$G$3+M62*(1-$G$3)</f>
        <v>1.6096695248174406E-3</v>
      </c>
      <c r="N63" s="28">
        <f>외인!N63</f>
        <v>282889.59999999998</v>
      </c>
      <c r="O63" s="28">
        <f>시기외!O63*$G$3+O62*(1-$G$3)</f>
        <v>-7.8878131115190373E-4</v>
      </c>
      <c r="P63" s="28">
        <f>외인!P63</f>
        <v>184773.7</v>
      </c>
      <c r="Q63" s="28">
        <f>시기외!Q63*$G$3+Q62*(1-$G$3)</f>
        <v>-1.6430205866131236E-3</v>
      </c>
      <c r="R63" s="28">
        <f>외인!R63</f>
        <v>133685.28</v>
      </c>
      <c r="S63" s="28">
        <f>시기외!S63*$G$3+S62*(1-$G$3)</f>
        <v>-2.2718531902891628E-3</v>
      </c>
      <c r="T63" s="28">
        <f>외인!T63</f>
        <v>8692.64</v>
      </c>
      <c r="U63" s="28">
        <f>시기외!U63*$G$3+U62*(1-$G$3)</f>
        <v>5.7924798126704046E-4</v>
      </c>
      <c r="V63" s="28">
        <f>외인!V63</f>
        <v>128586.23</v>
      </c>
      <c r="W63" s="28">
        <f>시기외!W63*$G$3+W62*(1-$G$3)</f>
        <v>1.9260129855879883E-3</v>
      </c>
      <c r="X63" s="28">
        <f>외인!X63</f>
        <v>3073404.52</v>
      </c>
      <c r="Y63" s="28">
        <f>시기외!Y63*$G$3+Y62*(1-$G$3)</f>
        <v>-3.9019809850664595E-4</v>
      </c>
      <c r="Z63" s="28">
        <f>외인!Z63</f>
        <v>43264.1</v>
      </c>
      <c r="AA63" s="28">
        <f>시기외!AA63*$G$3+AA62*(1-$G$3)</f>
        <v>-4.4818595809716848E-4</v>
      </c>
      <c r="AB63" s="28">
        <f>외인!AB63</f>
        <v>201742.92</v>
      </c>
      <c r="AC63" s="28">
        <f>시기외!AC63*$G$3+AC62*(1-$G$3)</f>
        <v>-3.9868533570688207E-4</v>
      </c>
      <c r="AD63" s="28">
        <f>외인!AD63</f>
        <v>19194.990000000002</v>
      </c>
      <c r="AE63" s="28">
        <f>시기외!AE63*$G$3+AE62*(1-$G$3)</f>
        <v>-2.124070325269219E-4</v>
      </c>
      <c r="AF63" s="28">
        <f>외인!AF63</f>
        <v>23976.83</v>
      </c>
      <c r="AG63" s="28">
        <f>시기외!AG63*$G$3+AG62*(1-$G$3)</f>
        <v>-3.2720156813871825E-4</v>
      </c>
      <c r="AH63" s="28">
        <f>외인!AH63</f>
        <v>227880.69</v>
      </c>
      <c r="AI63" s="28">
        <f>시기외!AI63*$G$3+AI62*(1-$G$3)</f>
        <v>-2.9298784253167592E-4</v>
      </c>
      <c r="AJ63" s="28">
        <f>외인!AJ63</f>
        <v>102389.36</v>
      </c>
      <c r="AK63" s="28">
        <f>시기외!AK63*$G$3+AK62*(1-$G$3)</f>
        <v>-3.5982733131981952E-3</v>
      </c>
      <c r="AL63" s="28">
        <f>외인!AL63</f>
        <v>102008.95</v>
      </c>
      <c r="AM63" s="28">
        <f>시기외!AM63*$G$3+AM62*(1-$G$3)</f>
        <v>-6.4012066966542098E-4</v>
      </c>
      <c r="AN63" s="28">
        <f>외인!AN63</f>
        <v>200499.04</v>
      </c>
      <c r="AO63" s="28">
        <f>시기외!AO63*$G$3+AO62*(1-$G$3)</f>
        <v>-7.7100392902024954E-4</v>
      </c>
      <c r="AP63" s="28">
        <f>외인!AP63</f>
        <v>199023.28</v>
      </c>
      <c r="AQ63" s="28">
        <f>시기외!AQ63*$G$3+AQ62*(1-$G$3)</f>
        <v>-7.6539050136130676E-4</v>
      </c>
      <c r="AR63" s="28">
        <f>외인!AR63</f>
        <v>23975.22</v>
      </c>
      <c r="AS63" s="28">
        <f>시기외!AS63*$G$3+AS62*(1-$G$3)</f>
        <v>6.0109655959886667E-4</v>
      </c>
      <c r="AT63" s="28">
        <f>외인!AT63</f>
        <v>92066.03</v>
      </c>
      <c r="AU63" s="28">
        <f>시기외!AU63*$G$3+AU62*(1-$G$3)</f>
        <v>1.1710308865753682E-3</v>
      </c>
      <c r="AV63" s="28">
        <f>외인!AV63</f>
        <v>47664.69</v>
      </c>
      <c r="AW63" s="28">
        <f>시기외!AW63*$G$3+AW62*(1-$G$3)</f>
        <v>4.6884999302240451E-5</v>
      </c>
      <c r="AX63" s="28">
        <f>외인!AX63</f>
        <v>71030.77</v>
      </c>
      <c r="AY63" s="28">
        <f>시기외!AY63*$G$3+AY62*(1-$G$3)</f>
        <v>-2.5918231857652565E-3</v>
      </c>
      <c r="AZ63" s="28">
        <f>외인!AZ63</f>
        <v>3280370.35</v>
      </c>
      <c r="BA63" s="28">
        <f>시기외!BA63*$G$3+BA62*(1-$G$3)</f>
        <v>-3.6698580875790555E-4</v>
      </c>
      <c r="BB63" s="28">
        <f>외인!BB63</f>
        <v>110100.7</v>
      </c>
      <c r="BC63" s="28">
        <f>시기외!BC63*$G$3+BC62*(1-$G$3)</f>
        <v>9.9993471732446765E-6</v>
      </c>
      <c r="BD63" s="28">
        <f>외인!BD63</f>
        <v>36047.32</v>
      </c>
      <c r="BE63" s="28">
        <f>시기외!BE63*$G$3+BE62*(1-$G$3)</f>
        <v>-2.1740257289254456E-3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107009.82</v>
      </c>
      <c r="BI63" s="28">
        <f>시기외!BI63*$G$3+BI62*(1-$G$3)</f>
        <v>1.6734841396541743E-3</v>
      </c>
      <c r="BJ63" s="28">
        <f>외인!BJ63</f>
        <v>131995.26</v>
      </c>
      <c r="BK63" s="28">
        <f>시기외!BK63*$G$3+BK62*(1-$G$3)</f>
        <v>5.7021362769523398E-4</v>
      </c>
      <c r="BL63" s="28">
        <f>외인!BL63</f>
        <v>47483.19</v>
      </c>
      <c r="BM63" s="28">
        <f>시기외!BM63*$G$3+BM62*(1-$G$3)</f>
        <v>-1.9264837232419335E-3</v>
      </c>
      <c r="BN63" s="28">
        <f>외인!BN63</f>
        <v>56105.31</v>
      </c>
      <c r="BO63" s="28">
        <f>시기외!BO63*$G$3+BO62*(1-$G$3)</f>
        <v>2.2570552382216945E-3</v>
      </c>
      <c r="BP63" s="28">
        <f>외인!BP63</f>
        <v>79747.64</v>
      </c>
      <c r="BQ63" s="28">
        <f>시기외!BQ63*$G$3+BQ62*(1-$G$3)</f>
        <v>-2.5166584969806296E-3</v>
      </c>
      <c r="BR63" s="28">
        <f>외인!BR63</f>
        <v>357617.73</v>
      </c>
      <c r="BS63" s="28">
        <f>시기외!BS63*$G$3+BS62*(1-$G$3)</f>
        <v>2.4765745823808396E-4</v>
      </c>
      <c r="BT63" s="28">
        <f>외인!BT63</f>
        <v>3116188.31</v>
      </c>
      <c r="BU63" s="28">
        <f>시기외!BU63*$G$3+BU62*(1-$G$3)</f>
        <v>-3.8661005210437568E-4</v>
      </c>
      <c r="BV63" s="28">
        <f>외인!BV63</f>
        <v>477195.8</v>
      </c>
      <c r="BW63" s="28">
        <f>시기외!BW63*$G$3+BW62*(1-$G$3)</f>
        <v>-4.7374528861994101E-4</v>
      </c>
      <c r="BX63" s="28">
        <f>외인!BX63</f>
        <v>76349.31</v>
      </c>
      <c r="BY63" s="28">
        <f>시기외!BY63*$G$3+BY62*(1-$G$3)</f>
        <v>-7.7680623390818753E-4</v>
      </c>
      <c r="BZ63" s="28">
        <f>외인!BZ63</f>
        <v>302507.99</v>
      </c>
      <c r="CA63" s="28">
        <f>시기외!CA63*$G$3+CA62*(1-$G$3)</f>
        <v>-7.2452765295562033E-4</v>
      </c>
      <c r="CB63" s="28">
        <f>외인!CB63</f>
        <v>11928.06</v>
      </c>
      <c r="CC63" s="28">
        <f>시기외!CC63*$G$3+CC62*(1-$G$3)</f>
        <v>-3.1480188853404453E-3</v>
      </c>
      <c r="CD63" s="28">
        <f>외인!CD63</f>
        <v>26827.39</v>
      </c>
      <c r="CE63" s="28">
        <f>시기외!CE63*$G$3+CE62*(1-$G$3)</f>
        <v>-5.4399807305141002E-3</v>
      </c>
      <c r="CF63" s="28">
        <f>외인!CF63</f>
        <v>28683.97</v>
      </c>
      <c r="CG63" s="28">
        <f>시기외!CG63*$G$3+CG62*(1-$G$3)</f>
        <v>3.2605329236808285E-3</v>
      </c>
      <c r="CH63" s="28">
        <f>외인!CH63</f>
        <v>68963.41</v>
      </c>
      <c r="CI63" s="28">
        <f>시기외!CI63*$G$3+CI62*(1-$G$3)</f>
        <v>1.6861417368600846E-4</v>
      </c>
      <c r="CJ63" s="28">
        <f>외인!CJ63</f>
        <v>354157.94</v>
      </c>
      <c r="CK63" s="28">
        <f>시기외!CK63*$G$3+CK62*(1-$G$3)</f>
        <v>-1.4400211735298538E-3</v>
      </c>
      <c r="CL63" s="28">
        <f>외인!CL63</f>
        <v>230693.46</v>
      </c>
      <c r="CM63" s="28">
        <f>시기외!CM63*$G$3+CM62*(1-$G$3)</f>
        <v>-4.3836143259645401E-4</v>
      </c>
      <c r="CN63" s="28">
        <f>외인!CN63</f>
        <v>126061.43</v>
      </c>
      <c r="CO63" s="28">
        <f>시기외!CO63*$G$3+CO62*(1-$G$3)</f>
        <v>-8.9005218885371881E-4</v>
      </c>
      <c r="CP63" s="28">
        <f>외인!CP63</f>
        <v>110636.79</v>
      </c>
      <c r="CQ63" s="28">
        <f>시기외!CQ63*$G$3+CQ62*(1-$G$3)</f>
        <v>1.4087617007414107E-5</v>
      </c>
      <c r="CR63" s="28">
        <f>외인!CR63</f>
        <v>167659.39000000001</v>
      </c>
      <c r="CS63" s="28">
        <f>시기외!CS63*$G$3+CS62*(1-$G$3)</f>
        <v>-1.7692922269813246E-3</v>
      </c>
      <c r="CT63" s="28">
        <f>외인!CT63</f>
        <v>179958.7</v>
      </c>
      <c r="CU63" s="28">
        <f>시기외!CU63*$G$3+CU62*(1-$G$3)</f>
        <v>5.7628180974839398E-4</v>
      </c>
      <c r="CV63" s="28">
        <f>외인!CV63</f>
        <v>3116188.31</v>
      </c>
      <c r="CW63" s="28">
        <f>시기외!CW63*$G$3+CW62*(1-$G$3)</f>
        <v>-3.8661005210437568E-4</v>
      </c>
      <c r="CX63" s="28">
        <f>외인!CX63</f>
        <v>252254.61</v>
      </c>
      <c r="CY63" s="28">
        <f>시기외!CY63*$G$3+CY62*(1-$G$3)</f>
        <v>1.2569666420703094E-3</v>
      </c>
      <c r="CZ63" s="28">
        <f>외인!CZ63</f>
        <v>19621.79</v>
      </c>
      <c r="DA63" s="28">
        <f>시기외!DA63*$G$3+DA62*(1-$G$3)</f>
        <v>-1.1328314281804693E-3</v>
      </c>
      <c r="DB63" s="28">
        <f>외인!DB63</f>
        <v>36047.32</v>
      </c>
      <c r="DC63" s="28">
        <f>시기외!DC63*$G$3+DC62*(1-$G$3)</f>
        <v>-2.1740257289254456E-3</v>
      </c>
      <c r="DD63" s="28">
        <f>외인!DD63</f>
        <v>8692.64</v>
      </c>
      <c r="DE63" s="28">
        <f>시기외!DE63*$G$3+DE62*(1-$G$3)</f>
        <v>5.7924798126704046E-4</v>
      </c>
      <c r="DF63" s="28">
        <f>외인!DF63</f>
        <v>58320.72</v>
      </c>
      <c r="DG63" s="28">
        <f>시기외!DG63*$G$3+DG62*(1-$G$3)</f>
        <v>-6.8323854840855584E-4</v>
      </c>
      <c r="DH63" s="28">
        <f>외인!DH63</f>
        <v>18859.080000000002</v>
      </c>
      <c r="DI63" s="28">
        <f>시기외!DI63*$G$3+DI62*(1-$G$3)</f>
        <v>-7.2255739481928653E-3</v>
      </c>
      <c r="DJ63" s="28">
        <f>외인!DJ63</f>
        <v>717267.5</v>
      </c>
      <c r="DK63" s="28">
        <f>시기외!DK63*$G$3+DK62*(1-$G$3)</f>
        <v>2.7056532690532964E-4</v>
      </c>
      <c r="DL63" s="28">
        <f>외인!DL63</f>
        <v>102593.71</v>
      </c>
      <c r="DM63" s="28">
        <f>시기외!DM63*$G$3+DM62*(1-$G$3)</f>
        <v>-1.0548633033025665E-3</v>
      </c>
      <c r="DN63" s="28">
        <f>외인!DN63</f>
        <v>3116188.31</v>
      </c>
      <c r="DO63" s="28">
        <f>시기외!DO63*$G$3+DO62*(1-$G$3)</f>
        <v>-3.8661005210437568E-4</v>
      </c>
      <c r="DP63" s="28">
        <f>외인!DP63</f>
        <v>80228.44</v>
      </c>
      <c r="DQ63" s="28">
        <f>시기외!DQ63*$G$3+DQ62*(1-$G$3)</f>
        <v>-1.3969595608198785E-3</v>
      </c>
      <c r="DR63" s="28">
        <f>외인!DR63</f>
        <v>45629.59</v>
      </c>
      <c r="DS63" s="28">
        <f>시기외!DS63*$G$3+DS62*(1-$G$3)</f>
        <v>2.9113038750786641E-4</v>
      </c>
      <c r="DT63" s="28">
        <f>외인!DT63</f>
        <v>133685.28</v>
      </c>
      <c r="DU63" s="28">
        <f>시기외!DU63*$G$3+DU62*(1-$G$3)</f>
        <v>-2.2718531902891628E-3</v>
      </c>
      <c r="DV63" s="28">
        <f>외인!DV63</f>
        <v>33711.120000000003</v>
      </c>
      <c r="DW63" s="28">
        <f>시기외!DW63*$G$3+DW62*(1-$G$3)</f>
        <v>7.8135294326041929E-5</v>
      </c>
      <c r="DX63" s="28">
        <f>외인!DX63</f>
        <v>128586.23</v>
      </c>
      <c r="DY63" s="28">
        <f>시기외!DY63*$G$3+DY62*(1-$G$3)</f>
        <v>1.9260129855879883E-3</v>
      </c>
      <c r="DZ63" s="28">
        <f>외인!DZ63</f>
        <v>8107.26</v>
      </c>
      <c r="EA63" s="28">
        <f>시기외!EA63*$G$3+EA62*(1-$G$3)</f>
        <v>-8.1943175810905743E-4</v>
      </c>
      <c r="EB63" s="28">
        <f>외인!EB63</f>
        <v>11523.8</v>
      </c>
      <c r="EC63" s="28">
        <f>시기외!EC63*$G$3+EC62*(1-$G$3)</f>
        <v>-2.745640797756597E-3</v>
      </c>
      <c r="ED63" s="28">
        <f>외인!ED63</f>
        <v>10906.73</v>
      </c>
      <c r="EE63" s="28">
        <f>시기외!EE63*$G$3+EE62*(1-$G$3)</f>
        <v>-4.6439992568939216E-4</v>
      </c>
      <c r="EF63" s="28">
        <f>외인!EF63</f>
        <v>224694.79</v>
      </c>
      <c r="EG63" s="28">
        <f>시기외!EG63*$G$3+EG62*(1-$G$3)</f>
        <v>-1.4794441122424375E-3</v>
      </c>
      <c r="EH63" s="28">
        <f>외인!EH63</f>
        <v>291439.76</v>
      </c>
      <c r="EI63" s="28">
        <f>시기외!EI63*$G$3+EI62*(1-$G$3)</f>
        <v>-1.7190513243932375E-4</v>
      </c>
      <c r="EJ63" s="28">
        <f>외인!EJ63</f>
        <v>102108.02</v>
      </c>
      <c r="EK63" s="28">
        <f>시기외!EK63*$G$3+EK62*(1-$G$3)</f>
        <v>2.7126274562648512E-4</v>
      </c>
      <c r="EL63" s="28">
        <f>외인!EL63</f>
        <v>29300.91</v>
      </c>
      <c r="EM63" s="28">
        <f>시기외!EM63*$G$3+EM62*(1-$G$3)</f>
        <v>-5.0216886739448572E-3</v>
      </c>
      <c r="EN63" s="28">
        <f>외인!EN63</f>
        <v>45629.59</v>
      </c>
      <c r="EO63" s="28">
        <f>시기외!EO63*$G$3+EO62*(1-$G$3)</f>
        <v>2.9113038750786641E-4</v>
      </c>
      <c r="EP63" s="28">
        <f>외인!EP63</f>
        <v>161397.54999999999</v>
      </c>
      <c r="EQ63" s="28">
        <f>시기외!EQ63*$G$3+EQ62*(1-$G$3)</f>
        <v>-1.0132982721093077E-3</v>
      </c>
      <c r="ER63" s="28">
        <f>외인!ER63</f>
        <v>13448.38</v>
      </c>
      <c r="ES63" s="28">
        <f>시기외!ES63*$G$3+ES62*(1-$G$3)</f>
        <v>-2.9186933964883673E-3</v>
      </c>
      <c r="ET63" s="28">
        <f>외인!ET63</f>
        <v>199023.28</v>
      </c>
      <c r="EU63" s="28">
        <f>시기외!EU63*$G$3+EU62*(1-$G$3)</f>
        <v>-7.6539050136130676E-4</v>
      </c>
      <c r="EV63" s="28">
        <f>외인!EV63</f>
        <v>43264.1</v>
      </c>
      <c r="EW63" s="28">
        <f>시기외!EW63*$G$3+EW62*(1-$G$3)</f>
        <v>-4.4818595809716848E-4</v>
      </c>
      <c r="EX63" s="28">
        <f>외인!EX63</f>
        <v>67372.69</v>
      </c>
      <c r="EY63" s="28">
        <f>시기외!EY63*$G$3+EY62*(1-$G$3)</f>
        <v>3.5139558874187535E-4</v>
      </c>
    </row>
    <row r="64" spans="1:155">
      <c r="A64" s="27">
        <f>외인!A64</f>
        <v>46155</v>
      </c>
      <c r="B64" s="28">
        <f>외인!B64</f>
        <v>6233957.6600000001</v>
      </c>
      <c r="C64" s="28">
        <f>시기외!C64*$G$3+C63*(1-$G$3)</f>
        <v>-6.0915146088715878E-4</v>
      </c>
      <c r="D64" s="28">
        <f>외인!D64</f>
        <v>656034.65</v>
      </c>
      <c r="E64" s="28">
        <f>시기외!E64*$G$3+E63*(1-$G$3)</f>
        <v>-4.2527611656997653E-4</v>
      </c>
      <c r="F64" s="28">
        <f>외인!F64</f>
        <v>2578792.46</v>
      </c>
      <c r="G64" s="28">
        <f>시기외!G64*$G$3+G63*(1-$G$3)</f>
        <v>-7.2537610779515585E-4</v>
      </c>
      <c r="H64" s="28">
        <f>외인!H64</f>
        <v>336207.7</v>
      </c>
      <c r="I64" s="28">
        <f>시기외!I64*$G$3+I63*(1-$G$3)</f>
        <v>1.1903700285631354E-3</v>
      </c>
      <c r="J64" s="28">
        <f>외인!J64</f>
        <v>42977.47</v>
      </c>
      <c r="K64" s="28">
        <f>시기외!K64*$G$3+K63*(1-$G$3)</f>
        <v>1.6269695808415746E-4</v>
      </c>
      <c r="L64" s="28">
        <f>외인!L64</f>
        <v>311184.90999999997</v>
      </c>
      <c r="M64" s="28">
        <f>시기외!M64*$G$3+M63*(1-$G$3)</f>
        <v>1.3648930964540772E-3</v>
      </c>
      <c r="N64" s="28">
        <f>외인!N64</f>
        <v>309756.28999999998</v>
      </c>
      <c r="O64" s="28">
        <f>시기외!O64*$G$3+O63*(1-$G$3)</f>
        <v>-5.9941619767923731E-4</v>
      </c>
      <c r="P64" s="28">
        <f>외인!P64</f>
        <v>181176.19</v>
      </c>
      <c r="Q64" s="28">
        <f>시기외!Q64*$G$3+Q63*(1-$G$3)</f>
        <v>-1.5998965282549235E-3</v>
      </c>
      <c r="R64" s="28">
        <f>외인!R64</f>
        <v>134123.87</v>
      </c>
      <c r="S64" s="28">
        <f>시기외!S64*$G$3+S63*(1-$G$3)</f>
        <v>-2.1719567333500834E-3</v>
      </c>
      <c r="T64" s="28">
        <f>외인!T64</f>
        <v>8720.4599999999991</v>
      </c>
      <c r="U64" s="28">
        <f>시기외!U64*$G$3+U63*(1-$G$3)</f>
        <v>5.3217852366095619E-4</v>
      </c>
      <c r="V64" s="28">
        <f>외인!V64</f>
        <v>135327.78</v>
      </c>
      <c r="W64" s="28">
        <f>시기외!W64*$G$3+W63*(1-$G$3)</f>
        <v>2.0596621142603376E-3</v>
      </c>
      <c r="X64" s="28">
        <f>외인!X64</f>
        <v>3211284.21</v>
      </c>
      <c r="Y64" s="28">
        <f>시기외!Y64*$G$3+Y63*(1-$G$3)</f>
        <v>-7.82957157200502E-4</v>
      </c>
      <c r="Z64" s="28">
        <f>외인!Z64</f>
        <v>42771.11</v>
      </c>
      <c r="AA64" s="28">
        <f>시기외!AA64*$G$3+AA63*(1-$G$3)</f>
        <v>-3.2634980572403385E-4</v>
      </c>
      <c r="AB64" s="28">
        <f>외인!AB64</f>
        <v>198748.58</v>
      </c>
      <c r="AC64" s="28">
        <f>시기외!AC64*$G$3+AC63*(1-$G$3)</f>
        <v>-4.0458217938875576E-4</v>
      </c>
      <c r="AD64" s="28">
        <f>외인!AD64</f>
        <v>19670.48</v>
      </c>
      <c r="AE64" s="28">
        <f>시기외!AE64*$G$3+AE63*(1-$G$3)</f>
        <v>2.7351180401057892E-5</v>
      </c>
      <c r="AF64" s="28">
        <f>외인!AF64</f>
        <v>24158.77</v>
      </c>
      <c r="AG64" s="28">
        <f>시기외!AG64*$G$3+AG63*(1-$G$3)</f>
        <v>-3.1645541328158055E-4</v>
      </c>
      <c r="AH64" s="28">
        <f>외인!AH64</f>
        <v>229819.48</v>
      </c>
      <c r="AI64" s="28">
        <f>시기외!AI64*$G$3+AI63*(1-$G$3)</f>
        <v>-3.9028987582772468E-4</v>
      </c>
      <c r="AJ64" s="28">
        <f>외인!AJ64</f>
        <v>101832.8</v>
      </c>
      <c r="AK64" s="28">
        <f>시기외!AK64*$G$3+AK63*(1-$G$3)</f>
        <v>-3.6172497743600582E-3</v>
      </c>
      <c r="AL64" s="28">
        <f>외인!AL64</f>
        <v>111662.71</v>
      </c>
      <c r="AM64" s="28">
        <f>시기외!AM64*$G$3+AM63*(1-$G$3)</f>
        <v>-7.4849757198739895E-4</v>
      </c>
      <c r="AN64" s="28">
        <f>외인!AN64</f>
        <v>217916.3</v>
      </c>
      <c r="AO64" s="28">
        <f>시기외!AO64*$G$3+AO63*(1-$G$3)</f>
        <v>-4.5184492215060367E-4</v>
      </c>
      <c r="AP64" s="28">
        <f>외인!AP64</f>
        <v>195614.27</v>
      </c>
      <c r="AQ64" s="28">
        <f>시기외!AQ64*$G$3+AQ63*(1-$G$3)</f>
        <v>-7.8163512999297811E-4</v>
      </c>
      <c r="AR64" s="28">
        <f>외인!AR64</f>
        <v>24215.82</v>
      </c>
      <c r="AS64" s="28">
        <f>시기외!AS64*$G$3+AS63*(1-$G$3)</f>
        <v>6.5745382219318052E-4</v>
      </c>
      <c r="AT64" s="28">
        <f>외인!AT64</f>
        <v>93697.06</v>
      </c>
      <c r="AU64" s="28">
        <f>시기외!AU64*$G$3+AU63*(1-$G$3)</f>
        <v>1.2413978114514052E-3</v>
      </c>
      <c r="AV64" s="28">
        <f>외인!AV64</f>
        <v>46960.06</v>
      </c>
      <c r="AW64" s="28">
        <f>시기외!AW64*$G$3+AW63*(1-$G$3)</f>
        <v>2.9521221574636776E-6</v>
      </c>
      <c r="AX64" s="28">
        <f>외인!AX64</f>
        <v>70382.350000000006</v>
      </c>
      <c r="AY64" s="28">
        <f>시기외!AY64*$G$3+AY63*(1-$G$3)</f>
        <v>-2.5648502969145242E-3</v>
      </c>
      <c r="AZ64" s="28">
        <f>외인!AZ64</f>
        <v>3426796.12</v>
      </c>
      <c r="BA64" s="28">
        <f>시기외!BA64*$G$3+BA63*(1-$G$3)</f>
        <v>-7.2959196432824164E-4</v>
      </c>
      <c r="BB64" s="28">
        <f>외인!BB64</f>
        <v>110975.93</v>
      </c>
      <c r="BC64" s="28">
        <f>시기외!BC64*$G$3+BC63*(1-$G$3)</f>
        <v>5.1977294235015964E-5</v>
      </c>
      <c r="BD64" s="28">
        <f>외인!BD64</f>
        <v>35355.15</v>
      </c>
      <c r="BE64" s="28">
        <f>시기외!BE64*$G$3+BE63*(1-$G$3)</f>
        <v>-2.3423012695886901E-3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107250.27</v>
      </c>
      <c r="BI64" s="28">
        <f>시기외!BI64*$G$3+BI63*(1-$G$3)</f>
        <v>1.4284417619356829E-3</v>
      </c>
      <c r="BJ64" s="28">
        <f>외인!BJ64</f>
        <v>130317.62</v>
      </c>
      <c r="BK64" s="28">
        <f>시기외!BK64*$G$3+BK63*(1-$G$3)</f>
        <v>3.2864492816636777E-4</v>
      </c>
      <c r="BL64" s="28">
        <f>외인!BL64</f>
        <v>47183.16</v>
      </c>
      <c r="BM64" s="28">
        <f>시기외!BM64*$G$3+BM63*(1-$G$3)</f>
        <v>-2.0319394428781265E-3</v>
      </c>
      <c r="BN64" s="28">
        <f>외인!BN64</f>
        <v>56454.28</v>
      </c>
      <c r="BO64" s="28">
        <f>시기외!BO64*$G$3+BO63*(1-$G$3)</f>
        <v>2.2119181842899186E-3</v>
      </c>
      <c r="BP64" s="28">
        <f>외인!BP64</f>
        <v>79044.759999999995</v>
      </c>
      <c r="BQ64" s="28">
        <f>시기외!BQ64*$G$3+BQ63*(1-$G$3)</f>
        <v>-2.4764856024447248E-3</v>
      </c>
      <c r="BR64" s="28">
        <f>외인!BR64</f>
        <v>351586.56</v>
      </c>
      <c r="BS64" s="28">
        <f>시기외!BS64*$G$3+BS63*(1-$G$3)</f>
        <v>2.1891093450119052E-4</v>
      </c>
      <c r="BT64" s="28">
        <f>외인!BT64</f>
        <v>3255966.53</v>
      </c>
      <c r="BU64" s="28">
        <f>시기외!BU64*$G$3+BU63*(1-$G$3)</f>
        <v>-7.7336488337708786E-4</v>
      </c>
      <c r="BV64" s="28">
        <f>외인!BV64</f>
        <v>482408.71</v>
      </c>
      <c r="BW64" s="28">
        <f>시기외!BW64*$G$3+BW63*(1-$G$3)</f>
        <v>-5.6466422107888142E-4</v>
      </c>
      <c r="BX64" s="28">
        <f>외인!BX64</f>
        <v>78552.61</v>
      </c>
      <c r="BY64" s="28">
        <f>시기외!BY64*$G$3+BY63*(1-$G$3)</f>
        <v>-6.3245366689490524E-4</v>
      </c>
      <c r="BZ64" s="28">
        <f>외인!BZ64</f>
        <v>329579.01</v>
      </c>
      <c r="CA64" s="28">
        <f>시기외!CA64*$G$3+CA63*(1-$G$3)</f>
        <v>-5.5037751482351217E-4</v>
      </c>
      <c r="CB64" s="28">
        <f>외인!CB64</f>
        <v>11880.6</v>
      </c>
      <c r="CC64" s="28">
        <f>시기외!CC64*$G$3+CC63*(1-$G$3)</f>
        <v>-3.2655441059199291E-3</v>
      </c>
      <c r="CD64" s="28">
        <f>외인!CD64</f>
        <v>26543.61</v>
      </c>
      <c r="CE64" s="28">
        <f>시기외!CE64*$G$3+CE63*(1-$G$3)</f>
        <v>-5.3514423621507648E-3</v>
      </c>
      <c r="CF64" s="28">
        <f>외인!CF64</f>
        <v>29319.37</v>
      </c>
      <c r="CG64" s="28">
        <f>시기외!CG64*$G$3+CG63*(1-$G$3)</f>
        <v>3.3435351336429725E-3</v>
      </c>
      <c r="CH64" s="28">
        <f>외인!CH64</f>
        <v>67787.210000000006</v>
      </c>
      <c r="CI64" s="28">
        <f>시기외!CI64*$G$3+CI63*(1-$G$3)</f>
        <v>1.431533623764764E-4</v>
      </c>
      <c r="CJ64" s="28">
        <f>외인!CJ64</f>
        <v>345074.89</v>
      </c>
      <c r="CK64" s="28">
        <f>시기외!CK64*$G$3+CK63*(1-$G$3)</f>
        <v>-1.4067862734609344E-3</v>
      </c>
      <c r="CL64" s="28">
        <f>외인!CL64</f>
        <v>227148.55</v>
      </c>
      <c r="CM64" s="28">
        <f>시기외!CM64*$G$3+CM63*(1-$G$3)</f>
        <v>-4.5284268407175276E-4</v>
      </c>
      <c r="CN64" s="28">
        <f>외인!CN64</f>
        <v>124423.64</v>
      </c>
      <c r="CO64" s="28">
        <f>시기외!CO64*$G$3+CO63*(1-$G$3)</f>
        <v>-1.1755501959031908E-3</v>
      </c>
      <c r="CP64" s="28">
        <f>외인!CP64</f>
        <v>111495.65</v>
      </c>
      <c r="CQ64" s="28">
        <f>시기외!CQ64*$G$3+CQ63*(1-$G$3)</f>
        <v>5.5630039570823731E-5</v>
      </c>
      <c r="CR64" s="28">
        <f>외인!CR64</f>
        <v>168480</v>
      </c>
      <c r="CS64" s="28">
        <f>시기외!CS64*$G$3+CS63*(1-$G$3)</f>
        <v>-1.7438225132877271E-3</v>
      </c>
      <c r="CT64" s="28">
        <f>외인!CT64</f>
        <v>186840.76</v>
      </c>
      <c r="CU64" s="28">
        <f>시기외!CU64*$G$3+CU63*(1-$G$3)</f>
        <v>7.196271152859503E-4</v>
      </c>
      <c r="CV64" s="28">
        <f>외인!CV64</f>
        <v>3255966.53</v>
      </c>
      <c r="CW64" s="28">
        <f>시기외!CW64*$G$3+CW63*(1-$G$3)</f>
        <v>-7.7336488337708786E-4</v>
      </c>
      <c r="CX64" s="28">
        <f>외인!CX64</f>
        <v>248730.49</v>
      </c>
      <c r="CY64" s="28">
        <f>시기외!CY64*$G$3+CY63*(1-$G$3)</f>
        <v>1.1434015305444723E-3</v>
      </c>
      <c r="CZ64" s="28">
        <f>외인!CZ64</f>
        <v>20658.02</v>
      </c>
      <c r="DA64" s="28">
        <f>시기외!DA64*$G$3+DA63*(1-$G$3)</f>
        <v>-7.3548936352388133E-4</v>
      </c>
      <c r="DB64" s="28">
        <f>외인!DB64</f>
        <v>35355.15</v>
      </c>
      <c r="DC64" s="28">
        <f>시기외!DC64*$G$3+DC63*(1-$G$3)</f>
        <v>-2.3423012695886901E-3</v>
      </c>
      <c r="DD64" s="28">
        <f>외인!DD64</f>
        <v>8720.4599999999991</v>
      </c>
      <c r="DE64" s="28">
        <f>시기외!DE64*$G$3+DE63*(1-$G$3)</f>
        <v>5.3217852366095619E-4</v>
      </c>
      <c r="DF64" s="28">
        <f>외인!DF64</f>
        <v>60172.43</v>
      </c>
      <c r="DG64" s="28">
        <f>시기외!DG64*$G$3+DG63*(1-$G$3)</f>
        <v>-4.9417432731198091E-4</v>
      </c>
      <c r="DH64" s="28">
        <f>외인!DH64</f>
        <v>18666.87</v>
      </c>
      <c r="DI64" s="28">
        <f>시기외!DI64*$G$3+DI63*(1-$G$3)</f>
        <v>-7.1404207108092688E-3</v>
      </c>
      <c r="DJ64" s="28">
        <f>외인!DJ64</f>
        <v>706212.07</v>
      </c>
      <c r="DK64" s="28">
        <f>시기외!DK64*$G$3+DK63*(1-$G$3)</f>
        <v>1.311825282171071E-4</v>
      </c>
      <c r="DL64" s="28">
        <f>외인!DL64</f>
        <v>101232.57</v>
      </c>
      <c r="DM64" s="28">
        <f>시기외!DM64*$G$3+DM63*(1-$G$3)</f>
        <v>-1.3919261579037508E-3</v>
      </c>
      <c r="DN64" s="28">
        <f>외인!DN64</f>
        <v>3255966.53</v>
      </c>
      <c r="DO64" s="28">
        <f>시기외!DO64*$G$3+DO63*(1-$G$3)</f>
        <v>-7.7336488337708786E-4</v>
      </c>
      <c r="DP64" s="28">
        <f>외인!DP64</f>
        <v>77243.94</v>
      </c>
      <c r="DQ64" s="28">
        <f>시기외!DQ64*$G$3+DQ63*(1-$G$3)</f>
        <v>-1.3638593633604023E-3</v>
      </c>
      <c r="DR64" s="28">
        <f>외인!DR64</f>
        <v>44203.98</v>
      </c>
      <c r="DS64" s="28">
        <f>시기외!DS64*$G$3+DS63*(1-$G$3)</f>
        <v>1.7056285988338056E-4</v>
      </c>
      <c r="DT64" s="28">
        <f>외인!DT64</f>
        <v>134123.87</v>
      </c>
      <c r="DU64" s="28">
        <f>시기외!DU64*$G$3+DU63*(1-$G$3)</f>
        <v>-2.1719567333500834E-3</v>
      </c>
      <c r="DV64" s="28">
        <f>외인!DV64</f>
        <v>34088.33</v>
      </c>
      <c r="DW64" s="28">
        <f>시기외!DW64*$G$3+DW63*(1-$G$3)</f>
        <v>-1.7980787794442309E-4</v>
      </c>
      <c r="DX64" s="28">
        <f>외인!DX64</f>
        <v>135327.78</v>
      </c>
      <c r="DY64" s="28">
        <f>시기외!DY64*$G$3+DY63*(1-$G$3)</f>
        <v>2.0596621142603376E-3</v>
      </c>
      <c r="DZ64" s="28">
        <f>외인!DZ64</f>
        <v>7956.07</v>
      </c>
      <c r="EA64" s="28">
        <f>시기외!EA64*$G$3+EA63*(1-$G$3)</f>
        <v>-6.5296713677811158E-4</v>
      </c>
      <c r="EB64" s="28">
        <f>외인!EB64</f>
        <v>11367.42</v>
      </c>
      <c r="EC64" s="28">
        <f>시기외!EC64*$G$3+EC63*(1-$G$3)</f>
        <v>-2.8785687612976627E-3</v>
      </c>
      <c r="ED64" s="28">
        <f>외인!ED64</f>
        <v>11089.14</v>
      </c>
      <c r="EE64" s="28">
        <f>시기외!EE64*$G$3+EE63*(1-$G$3)</f>
        <v>-5.0615051135108444E-4</v>
      </c>
      <c r="EF64" s="28">
        <f>외인!EF64</f>
        <v>219673.7</v>
      </c>
      <c r="EG64" s="28">
        <f>시기외!EG64*$G$3+EG63*(1-$G$3)</f>
        <v>-1.4167703603602017E-3</v>
      </c>
      <c r="EH64" s="28">
        <f>외인!EH64</f>
        <v>298240.11</v>
      </c>
      <c r="EI64" s="28">
        <f>시기외!EI64*$G$3+EI63*(1-$G$3)</f>
        <v>-1.9347636573849373E-4</v>
      </c>
      <c r="EJ64" s="28">
        <f>외인!EJ64</f>
        <v>99734.64</v>
      </c>
      <c r="EK64" s="28">
        <f>시기외!EK64*$G$3+EK63*(1-$G$3)</f>
        <v>2.1640287890603051E-4</v>
      </c>
      <c r="EL64" s="28">
        <f>외인!EL64</f>
        <v>28974.23</v>
      </c>
      <c r="EM64" s="28">
        <f>시기외!EM64*$G$3+EM63*(1-$G$3)</f>
        <v>-4.9380394689194276E-3</v>
      </c>
      <c r="EN64" s="28">
        <f>외인!EN64</f>
        <v>44203.98</v>
      </c>
      <c r="EO64" s="28">
        <f>시기외!EO64*$G$3+EO63*(1-$G$3)</f>
        <v>1.7056285988338056E-4</v>
      </c>
      <c r="EP64" s="28">
        <f>외인!EP64</f>
        <v>160179.70000000001</v>
      </c>
      <c r="EQ64" s="28">
        <f>시기외!EQ64*$G$3+EQ63*(1-$G$3)</f>
        <v>-1.2323856294188206E-3</v>
      </c>
      <c r="ER64" s="28">
        <f>외인!ER64</f>
        <v>12930.87</v>
      </c>
      <c r="ES64" s="28">
        <f>시기외!ES64*$G$3+ES63*(1-$G$3)</f>
        <v>-2.8764674566058913E-3</v>
      </c>
      <c r="ET64" s="28">
        <f>외인!ET64</f>
        <v>195614.27</v>
      </c>
      <c r="EU64" s="28">
        <f>시기외!EU64*$G$3+EU63*(1-$G$3)</f>
        <v>-7.8163512999297811E-4</v>
      </c>
      <c r="EV64" s="28">
        <f>외인!EV64</f>
        <v>42771.11</v>
      </c>
      <c r="EW64" s="28">
        <f>시기외!EW64*$G$3+EW63*(1-$G$3)</f>
        <v>-3.2634980572403385E-4</v>
      </c>
      <c r="EX64" s="28">
        <f>외인!EX64</f>
        <v>68724.539999999994</v>
      </c>
      <c r="EY64" s="28">
        <f>시기외!EY64*$G$3+EY63*(1-$G$3)</f>
        <v>3.3928120325527587E-4</v>
      </c>
    </row>
    <row r="65" spans="1:155">
      <c r="A65" s="27">
        <f>외인!A65</f>
        <v>46156</v>
      </c>
      <c r="B65" s="28">
        <f>외인!B65</f>
        <v>6343129.96</v>
      </c>
      <c r="C65" s="28">
        <f>시기외!C65*$G$3+C64*(1-$G$3)</f>
        <v>-7.7087957613534508E-4</v>
      </c>
      <c r="D65" s="28">
        <f>외인!D65</f>
        <v>663721.03</v>
      </c>
      <c r="E65" s="28">
        <f>시기외!E65*$G$3+E64*(1-$G$3)</f>
        <v>-3.9065149567128532E-4</v>
      </c>
      <c r="F65" s="28">
        <f>외인!F65</f>
        <v>2667018.4700000002</v>
      </c>
      <c r="G65" s="28">
        <f>시기외!G65*$G$3+G64*(1-$G$3)</f>
        <v>-8.505228899498646E-4</v>
      </c>
      <c r="H65" s="28">
        <f>외인!H65</f>
        <v>342685.62</v>
      </c>
      <c r="I65" s="28">
        <f>시기외!I65*$G$3+I64*(1-$G$3)</f>
        <v>9.101839066339185E-4</v>
      </c>
      <c r="J65" s="28">
        <f>외인!J65</f>
        <v>45717.64</v>
      </c>
      <c r="K65" s="28">
        <f>시기외!K65*$G$3+K64*(1-$G$3)</f>
        <v>2.8677886128018032E-4</v>
      </c>
      <c r="L65" s="28">
        <f>외인!L65</f>
        <v>316888.96999999997</v>
      </c>
      <c r="M65" s="28">
        <f>시기외!M65*$G$3+M64*(1-$G$3)</f>
        <v>1.0692668122594391E-3</v>
      </c>
      <c r="N65" s="28">
        <f>외인!N65</f>
        <v>310201.55</v>
      </c>
      <c r="O65" s="28">
        <f>시기외!O65*$G$3+O64*(1-$G$3)</f>
        <v>-5.7413040726682915E-4</v>
      </c>
      <c r="P65" s="28">
        <f>외인!P65</f>
        <v>186822.96</v>
      </c>
      <c r="Q65" s="28">
        <f>시기외!Q65*$G$3+Q64*(1-$G$3)</f>
        <v>-1.4962383177690062E-3</v>
      </c>
      <c r="R65" s="28">
        <f>외인!R65</f>
        <v>139887.23000000001</v>
      </c>
      <c r="S65" s="28">
        <f>시기외!S65*$G$3+S64*(1-$G$3)</f>
        <v>-1.938721766760055E-3</v>
      </c>
      <c r="T65" s="28">
        <f>외인!T65</f>
        <v>8883.1</v>
      </c>
      <c r="U65" s="28">
        <f>시기외!U65*$G$3+U64*(1-$G$3)</f>
        <v>5.1335463924345726E-4</v>
      </c>
      <c r="V65" s="28">
        <f>외인!V65</f>
        <v>136913.66</v>
      </c>
      <c r="W65" s="28">
        <f>시기외!W65*$G$3+W64*(1-$G$3)</f>
        <v>2.1844036763531403E-3</v>
      </c>
      <c r="X65" s="28">
        <f>외인!X65</f>
        <v>3279333.61</v>
      </c>
      <c r="Y65" s="28">
        <f>시기외!Y65*$G$3+Y64*(1-$G$3)</f>
        <v>-1.0744107315634765E-3</v>
      </c>
      <c r="Z65" s="28">
        <f>외인!Z65</f>
        <v>46013.68</v>
      </c>
      <c r="AA65" s="28">
        <f>시기외!AA65*$G$3+AA64*(1-$G$3)</f>
        <v>-1.853344871739243E-4</v>
      </c>
      <c r="AB65" s="28">
        <f>외인!AB65</f>
        <v>204213.65</v>
      </c>
      <c r="AC65" s="28">
        <f>시기외!AC65*$G$3+AC64*(1-$G$3)</f>
        <v>-4.1501018200125841E-4</v>
      </c>
      <c r="AD65" s="28">
        <f>외인!AD65</f>
        <v>21241.87</v>
      </c>
      <c r="AE65" s="28">
        <f>시기외!AE65*$G$3+AE64*(1-$G$3)</f>
        <v>1.4238956234156877E-4</v>
      </c>
      <c r="AF65" s="28">
        <f>외인!AF65</f>
        <v>24454.03</v>
      </c>
      <c r="AG65" s="28">
        <f>시기외!AG65*$G$3+AG64*(1-$G$3)</f>
        <v>-3.7879881413661746E-4</v>
      </c>
      <c r="AH65" s="28">
        <f>외인!AH65</f>
        <v>218067.03</v>
      </c>
      <c r="AI65" s="28">
        <f>시기외!AI65*$G$3+AI64*(1-$G$3)</f>
        <v>-6.461849098893563E-4</v>
      </c>
      <c r="AJ65" s="28">
        <f>외인!AJ65</f>
        <v>107384.63</v>
      </c>
      <c r="AK65" s="28">
        <f>시기외!AK65*$G$3+AK64*(1-$G$3)</f>
        <v>-3.442835525983132E-3</v>
      </c>
      <c r="AL65" s="28">
        <f>외인!AL65</f>
        <v>111988.96</v>
      </c>
      <c r="AM65" s="28">
        <f>시기외!AM65*$G$3+AM64*(1-$G$3)</f>
        <v>-1.0348330288571727E-3</v>
      </c>
      <c r="AN65" s="28">
        <f>외인!AN65</f>
        <v>217801.64</v>
      </c>
      <c r="AO65" s="28">
        <f>시기외!AO65*$G$3+AO64*(1-$G$3)</f>
        <v>-2.7881198873533049E-4</v>
      </c>
      <c r="AP65" s="28">
        <f>외인!AP65</f>
        <v>190123.61</v>
      </c>
      <c r="AQ65" s="28">
        <f>시기외!AQ65*$G$3+AQ64*(1-$G$3)</f>
        <v>-8.0657122965794551E-4</v>
      </c>
      <c r="AR65" s="28">
        <f>외인!AR65</f>
        <v>25768.22</v>
      </c>
      <c r="AS65" s="28">
        <f>시기외!AS65*$G$3+AS64*(1-$G$3)</f>
        <v>6.4891210705634477E-4</v>
      </c>
      <c r="AT65" s="28">
        <f>외인!AT65</f>
        <v>101575.53</v>
      </c>
      <c r="AU65" s="28">
        <f>시기외!AU65*$G$3+AU64*(1-$G$3)</f>
        <v>1.2968824195177765E-3</v>
      </c>
      <c r="AV65" s="28">
        <f>외인!AV65</f>
        <v>49765.56</v>
      </c>
      <c r="AW65" s="28">
        <f>시기외!AW65*$G$3+AW64*(1-$G$3)</f>
        <v>2.0543200760381923E-4</v>
      </c>
      <c r="AX65" s="28">
        <f>외인!AX65</f>
        <v>73606.47</v>
      </c>
      <c r="AY65" s="28">
        <f>시기외!AY65*$G$3+AY64*(1-$G$3)</f>
        <v>-2.4697906416722309E-3</v>
      </c>
      <c r="AZ65" s="28">
        <f>외인!AZ65</f>
        <v>3495646.1</v>
      </c>
      <c r="BA65" s="28">
        <f>시기외!BA65*$G$3+BA64*(1-$G$3)</f>
        <v>-9.9620626395349049E-4</v>
      </c>
      <c r="BB65" s="28">
        <f>외인!BB65</f>
        <v>119566.7</v>
      </c>
      <c r="BC65" s="28">
        <f>시기외!BC65*$G$3+BC64*(1-$G$3)</f>
        <v>1.2178196854737025E-4</v>
      </c>
      <c r="BD65" s="28">
        <f>외인!BD65</f>
        <v>34645.31</v>
      </c>
      <c r="BE65" s="28">
        <f>시기외!BE65*$G$3+BE64*(1-$G$3)</f>
        <v>-2.5969244706355197E-3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107513.01</v>
      </c>
      <c r="BI65" s="28">
        <f>시기외!BI65*$G$3+BI64*(1-$G$3)</f>
        <v>1.2874658355766253E-3</v>
      </c>
      <c r="BJ65" s="28">
        <f>외인!BJ65</f>
        <v>133575.48000000001</v>
      </c>
      <c r="BK65" s="28">
        <f>시기외!BK65*$G$3+BK64*(1-$G$3)</f>
        <v>9.4847913574907329E-5</v>
      </c>
      <c r="BL65" s="28">
        <f>외인!BL65</f>
        <v>47871.22</v>
      </c>
      <c r="BM65" s="28">
        <f>시기외!BM65*$G$3+BM64*(1-$G$3)</f>
        <v>-1.8640485424710571E-3</v>
      </c>
      <c r="BN65" s="28">
        <f>외인!BN65</f>
        <v>57564.72</v>
      </c>
      <c r="BO65" s="28">
        <f>시기외!BO65*$G$3+BO64*(1-$G$3)</f>
        <v>2.0986177551876421E-3</v>
      </c>
      <c r="BP65" s="28">
        <f>외인!BP65</f>
        <v>82335.88</v>
      </c>
      <c r="BQ65" s="28">
        <f>시기외!BQ65*$G$3+BQ64*(1-$G$3)</f>
        <v>-2.351420985563854E-3</v>
      </c>
      <c r="BR65" s="28">
        <f>외인!BR65</f>
        <v>343743.57</v>
      </c>
      <c r="BS65" s="28">
        <f>시기외!BS65*$G$3+BS64*(1-$G$3)</f>
        <v>6.9232341857374295E-5</v>
      </c>
      <c r="BT65" s="28">
        <f>외인!BT65</f>
        <v>3324395.5</v>
      </c>
      <c r="BU65" s="28">
        <f>시기외!BU65*$G$3+BU64*(1-$G$3)</f>
        <v>-1.0570421717374147E-3</v>
      </c>
      <c r="BV65" s="28">
        <f>외인!BV65</f>
        <v>488447.51</v>
      </c>
      <c r="BW65" s="28">
        <f>시기외!BW65*$G$3+BW64*(1-$G$3)</f>
        <v>-5.5233205207596138E-4</v>
      </c>
      <c r="BX65" s="28">
        <f>외인!BX65</f>
        <v>79122.350000000006</v>
      </c>
      <c r="BY65" s="28">
        <f>시기외!BY65*$G$3+BY64*(1-$G$3)</f>
        <v>-6.2293140507311943E-4</v>
      </c>
      <c r="BZ65" s="28">
        <f>외인!BZ65</f>
        <v>329790.61</v>
      </c>
      <c r="CA65" s="28">
        <f>시기외!CA65*$G$3+CA64*(1-$G$3)</f>
        <v>-5.3349826678501344E-4</v>
      </c>
      <c r="CB65" s="28">
        <f>외인!CB65</f>
        <v>12510.85</v>
      </c>
      <c r="CC65" s="28">
        <f>시기외!CC65*$G$3+CC64*(1-$G$3)</f>
        <v>-3.2794299346351327E-3</v>
      </c>
      <c r="CD65" s="28">
        <f>외인!CD65</f>
        <v>27815.52</v>
      </c>
      <c r="CE65" s="28">
        <f>시기외!CE65*$G$3+CE64*(1-$G$3)</f>
        <v>-5.124462358945381E-3</v>
      </c>
      <c r="CF65" s="28">
        <f>외인!CF65</f>
        <v>31675.72</v>
      </c>
      <c r="CG65" s="28">
        <f>시기외!CG65*$G$3+CG64*(1-$G$3)</f>
        <v>3.4397207745494778E-3</v>
      </c>
      <c r="CH65" s="28">
        <f>외인!CH65</f>
        <v>71855.210000000006</v>
      </c>
      <c r="CI65" s="28">
        <f>시기외!CI65*$G$3+CI64*(1-$G$3)</f>
        <v>3.0088174842580692E-4</v>
      </c>
      <c r="CJ65" s="28">
        <f>외인!CJ65</f>
        <v>353105.55</v>
      </c>
      <c r="CK65" s="28">
        <f>시기외!CK65*$G$3+CK64*(1-$G$3)</f>
        <v>-1.3219298834008636E-3</v>
      </c>
      <c r="CL65" s="28">
        <f>외인!CL65</f>
        <v>233228.04</v>
      </c>
      <c r="CM65" s="28">
        <f>시기외!CM65*$G$3+CM64*(1-$G$3)</f>
        <v>-4.7258314395737656E-4</v>
      </c>
      <c r="CN65" s="28">
        <f>외인!CN65</f>
        <v>126228.99</v>
      </c>
      <c r="CO65" s="28">
        <f>시기외!CO65*$G$3+CO64*(1-$G$3)</f>
        <v>-1.3748126844358043E-3</v>
      </c>
      <c r="CP65" s="28">
        <f>외인!CP65</f>
        <v>120109.96</v>
      </c>
      <c r="CQ65" s="28">
        <f>시기외!CQ65*$G$3+CQ64*(1-$G$3)</f>
        <v>1.2492967268130689E-4</v>
      </c>
      <c r="CR65" s="28">
        <f>외인!CR65</f>
        <v>175527.54</v>
      </c>
      <c r="CS65" s="28">
        <f>시기외!CS65*$G$3+CS64*(1-$G$3)</f>
        <v>-1.5774377857257762E-3</v>
      </c>
      <c r="CT65" s="28">
        <f>외인!CT65</f>
        <v>186502.89</v>
      </c>
      <c r="CU65" s="28">
        <f>시기외!CU65*$G$3+CU64*(1-$G$3)</f>
        <v>7.8539015670457647E-4</v>
      </c>
      <c r="CV65" s="28">
        <f>외인!CV65</f>
        <v>3324395.5</v>
      </c>
      <c r="CW65" s="28">
        <f>시기외!CW65*$G$3+CW64*(1-$G$3)</f>
        <v>-1.0570421717374147E-3</v>
      </c>
      <c r="CX65" s="28">
        <f>외인!CX65</f>
        <v>257191.36</v>
      </c>
      <c r="CY65" s="28">
        <f>시기외!CY65*$G$3+CY64*(1-$G$3)</f>
        <v>9.8436358778413086E-4</v>
      </c>
      <c r="CZ65" s="28">
        <f>외인!CZ65</f>
        <v>21441.85</v>
      </c>
      <c r="DA65" s="28">
        <f>시기외!DA65*$G$3+DA64*(1-$G$3)</f>
        <v>-2.7907202299454832E-5</v>
      </c>
      <c r="DB65" s="28">
        <f>외인!DB65</f>
        <v>34645.31</v>
      </c>
      <c r="DC65" s="28">
        <f>시기외!DC65*$G$3+DC64*(1-$G$3)</f>
        <v>-2.5969244706355197E-3</v>
      </c>
      <c r="DD65" s="28">
        <f>외인!DD65</f>
        <v>8883.1</v>
      </c>
      <c r="DE65" s="28">
        <f>시기외!DE65*$G$3+DE64*(1-$G$3)</f>
        <v>5.1335463924345726E-4</v>
      </c>
      <c r="DF65" s="28">
        <f>외인!DF65</f>
        <v>59741.34</v>
      </c>
      <c r="DG65" s="28">
        <f>시기외!DG65*$G$3+DG64*(1-$G$3)</f>
        <v>-4.9787839864099098E-4</v>
      </c>
      <c r="DH65" s="28">
        <f>외인!DH65</f>
        <v>19819.46</v>
      </c>
      <c r="DI65" s="28">
        <f>시기외!DI65*$G$3+DI64*(1-$G$3)</f>
        <v>-6.8538363707827538E-3</v>
      </c>
      <c r="DJ65" s="28">
        <f>외인!DJ65</f>
        <v>693144.17</v>
      </c>
      <c r="DK65" s="28">
        <f>시기외!DK65*$G$3+DK64*(1-$G$3)</f>
        <v>-1.1293732378355542E-4</v>
      </c>
      <c r="DL65" s="28">
        <f>외인!DL65</f>
        <v>102343.29</v>
      </c>
      <c r="DM65" s="28">
        <f>시기외!DM65*$G$3+DM64*(1-$G$3)</f>
        <v>-1.6305607011545212E-3</v>
      </c>
      <c r="DN65" s="28">
        <f>외인!DN65</f>
        <v>3324395.5</v>
      </c>
      <c r="DO65" s="28">
        <f>시기외!DO65*$G$3+DO64*(1-$G$3)</f>
        <v>-1.0570421717374147E-3</v>
      </c>
      <c r="DP65" s="28">
        <f>외인!DP65</f>
        <v>78651.740000000005</v>
      </c>
      <c r="DQ65" s="28">
        <f>시기외!DQ65*$G$3+DQ64*(1-$G$3)</f>
        <v>-1.1958520496152228E-3</v>
      </c>
      <c r="DR65" s="28">
        <f>외인!DR65</f>
        <v>46531.61</v>
      </c>
      <c r="DS65" s="28">
        <f>시기외!DS65*$G$3+DS64*(1-$G$3)</f>
        <v>3.0791821024257825E-4</v>
      </c>
      <c r="DT65" s="28">
        <f>외인!DT65</f>
        <v>139887.23000000001</v>
      </c>
      <c r="DU65" s="28">
        <f>시기외!DU65*$G$3+DU64*(1-$G$3)</f>
        <v>-1.938721766760055E-3</v>
      </c>
      <c r="DV65" s="28">
        <f>외인!DV65</f>
        <v>35370.47</v>
      </c>
      <c r="DW65" s="28">
        <f>시기외!DW65*$G$3+DW64*(1-$G$3)</f>
        <v>-2.6778691986189271E-4</v>
      </c>
      <c r="DX65" s="28">
        <f>외인!DX65</f>
        <v>136913.66</v>
      </c>
      <c r="DY65" s="28">
        <f>시기외!DY65*$G$3+DY64*(1-$G$3)</f>
        <v>2.1844036763531403E-3</v>
      </c>
      <c r="DZ65" s="28">
        <f>외인!DZ65</f>
        <v>8104.79</v>
      </c>
      <c r="EA65" s="28">
        <f>시기외!EA65*$G$3+EA64*(1-$G$3)</f>
        <v>-3.9996484023506712E-4</v>
      </c>
      <c r="EB65" s="28">
        <f>외인!EB65</f>
        <v>11806.25</v>
      </c>
      <c r="EC65" s="28">
        <f>시기외!EC65*$G$3+EC64*(1-$G$3)</f>
        <v>-2.916871747785074E-3</v>
      </c>
      <c r="ED65" s="28">
        <f>외인!ED65</f>
        <v>10954.66</v>
      </c>
      <c r="EE65" s="28">
        <f>시기외!EE65*$G$3+EE64*(1-$G$3)</f>
        <v>-6.0423353408987847E-4</v>
      </c>
      <c r="EF65" s="28">
        <f>외인!EF65</f>
        <v>224992.29</v>
      </c>
      <c r="EG65" s="28">
        <f>시기외!EG65*$G$3+EG64*(1-$G$3)</f>
        <v>-1.3468346609235456E-3</v>
      </c>
      <c r="EH65" s="28">
        <f>외인!EH65</f>
        <v>300709.74</v>
      </c>
      <c r="EI65" s="28">
        <f>시기외!EI65*$G$3+EI64*(1-$G$3)</f>
        <v>-1.7356785353435337E-4</v>
      </c>
      <c r="EJ65" s="28">
        <f>외인!EJ65</f>
        <v>106474.69</v>
      </c>
      <c r="EK65" s="28">
        <f>시기외!EK65*$G$3+EK64*(1-$G$3)</f>
        <v>3.9793694116959326E-4</v>
      </c>
      <c r="EL65" s="28">
        <f>외인!EL65</f>
        <v>30262.09</v>
      </c>
      <c r="EM65" s="28">
        <f>시기외!EM65*$G$3+EM64*(1-$G$3)</f>
        <v>-4.7294533643563773E-3</v>
      </c>
      <c r="EN65" s="28">
        <f>외인!EN65</f>
        <v>46531.61</v>
      </c>
      <c r="EO65" s="28">
        <f>시기외!EO65*$G$3+EO64*(1-$G$3)</f>
        <v>3.0791821024257825E-4</v>
      </c>
      <c r="EP65" s="28">
        <f>외인!EP65</f>
        <v>163061.79999999999</v>
      </c>
      <c r="EQ65" s="28">
        <f>시기외!EQ65*$G$3+EQ64*(1-$G$3)</f>
        <v>-1.2202679701304672E-3</v>
      </c>
      <c r="ER65" s="28">
        <f>외인!ER65</f>
        <v>12842.55</v>
      </c>
      <c r="ES65" s="28">
        <f>시기외!ES65*$G$3+ES64*(1-$G$3)</f>
        <v>-2.6354793343102644E-3</v>
      </c>
      <c r="ET65" s="28">
        <f>외인!ET65</f>
        <v>190123.61</v>
      </c>
      <c r="EU65" s="28">
        <f>시기외!EU65*$G$3+EU64*(1-$G$3)</f>
        <v>-8.0657122965794551E-4</v>
      </c>
      <c r="EV65" s="28">
        <f>외인!EV65</f>
        <v>46013.68</v>
      </c>
      <c r="EW65" s="28">
        <f>시기외!EW65*$G$3+EW64*(1-$G$3)</f>
        <v>-1.853344871739243E-4</v>
      </c>
      <c r="EX65" s="28">
        <f>외인!EX65</f>
        <v>74096.28</v>
      </c>
      <c r="EY65" s="28">
        <f>시기외!EY65*$G$3+EY64*(1-$G$3)</f>
        <v>3.6061533267481863E-4</v>
      </c>
    </row>
    <row r="66" spans="1:155">
      <c r="A66" s="27">
        <f>외인!A66</f>
        <v>46157</v>
      </c>
      <c r="B66" s="28">
        <f>외인!B66</f>
        <v>5953343.3799999999</v>
      </c>
      <c r="C66" s="28">
        <f>시기외!C66*$G$3+C65*(1-$G$3)</f>
        <v>-9.7518431010058543E-4</v>
      </c>
      <c r="D66" s="28">
        <f>외인!D66</f>
        <v>629943.24</v>
      </c>
      <c r="E66" s="28">
        <f>시기외!E66*$G$3+E65*(1-$G$3)</f>
        <v>-3.8713345162302571E-4</v>
      </c>
      <c r="F66" s="28">
        <f>외인!F66</f>
        <v>2480116.31</v>
      </c>
      <c r="G66" s="28">
        <f>시기외!G66*$G$3+G65*(1-$G$3)</f>
        <v>-1.0281305790680745E-3</v>
      </c>
      <c r="H66" s="28">
        <f>외인!H66</f>
        <v>323999.31</v>
      </c>
      <c r="I66" s="28">
        <f>시기외!I66*$G$3+I65*(1-$G$3)</f>
        <v>6.7411139709164128E-4</v>
      </c>
      <c r="J66" s="28">
        <f>외인!J66</f>
        <v>43220.7</v>
      </c>
      <c r="K66" s="28">
        <f>시기외!K66*$G$3+K65*(1-$G$3)</f>
        <v>3.421282259754883E-4</v>
      </c>
      <c r="L66" s="28">
        <f>외인!L66</f>
        <v>300044.68</v>
      </c>
      <c r="M66" s="28">
        <f>시기외!M66*$G$3+M65*(1-$G$3)</f>
        <v>8.2618750412563082E-4</v>
      </c>
      <c r="N66" s="28">
        <f>외인!N66</f>
        <v>302028.25</v>
      </c>
      <c r="O66" s="28">
        <f>시기외!O66*$G$3+O65*(1-$G$3)</f>
        <v>-7.654582047116812E-4</v>
      </c>
      <c r="P66" s="28">
        <f>외인!P66</f>
        <v>181101.14</v>
      </c>
      <c r="Q66" s="28">
        <f>시기외!Q66*$G$3+Q65*(1-$G$3)</f>
        <v>-1.3633023833862755E-3</v>
      </c>
      <c r="R66" s="28">
        <f>외인!R66</f>
        <v>134630.69</v>
      </c>
      <c r="S66" s="28">
        <f>시기외!S66*$G$3+S65*(1-$G$3)</f>
        <v>-1.8501164403272202E-3</v>
      </c>
      <c r="T66" s="28">
        <f>외인!T66</f>
        <v>9000.8700000000008</v>
      </c>
      <c r="U66" s="28">
        <f>시기외!U66*$G$3+U65*(1-$G$3)</f>
        <v>6.1161149193101217E-4</v>
      </c>
      <c r="V66" s="28">
        <f>외인!V66</f>
        <v>125928</v>
      </c>
      <c r="W66" s="28">
        <f>시기외!W66*$G$3+W65*(1-$G$3)</f>
        <v>2.2714507213689884E-3</v>
      </c>
      <c r="X66" s="28">
        <f>외인!X66</f>
        <v>3009271.21</v>
      </c>
      <c r="Y66" s="28">
        <f>시기외!Y66*$G$3+Y65*(1-$G$3)</f>
        <v>-1.4514444765247503E-3</v>
      </c>
      <c r="Z66" s="28">
        <f>외인!Z66</f>
        <v>46272.38</v>
      </c>
      <c r="AA66" s="28">
        <f>시기외!AA66*$G$3+AA65*(1-$G$3)</f>
        <v>-1.7030153993650911E-5</v>
      </c>
      <c r="AB66" s="28">
        <f>외인!AB66</f>
        <v>199534.72</v>
      </c>
      <c r="AC66" s="28">
        <f>시기외!AC66*$G$3+AC65*(1-$G$3)</f>
        <v>-4.240909592017932E-4</v>
      </c>
      <c r="AD66" s="28">
        <f>외인!AD66</f>
        <v>20378.740000000002</v>
      </c>
      <c r="AE66" s="28">
        <f>시기외!AE66*$G$3+AE65*(1-$G$3)</f>
        <v>2.029402478265667E-4</v>
      </c>
      <c r="AF66" s="28">
        <f>외인!AF66</f>
        <v>24166.73</v>
      </c>
      <c r="AG66" s="28">
        <f>시기외!AG66*$G$3+AG65*(1-$G$3)</f>
        <v>-3.8991195385372311E-4</v>
      </c>
      <c r="AH66" s="28">
        <f>외인!AH66</f>
        <v>209550.14</v>
      </c>
      <c r="AI66" s="28">
        <f>시기외!AI66*$G$3+AI65*(1-$G$3)</f>
        <v>-7.5754228104672749E-4</v>
      </c>
      <c r="AJ66" s="28">
        <f>외인!AJ66</f>
        <v>103692.38</v>
      </c>
      <c r="AK66" s="28">
        <f>시기외!AK66*$G$3+AK65*(1-$G$3)</f>
        <v>-3.2785491516289962E-3</v>
      </c>
      <c r="AL66" s="28">
        <f>외인!AL66</f>
        <v>109581.03</v>
      </c>
      <c r="AM66" s="28">
        <f>시기외!AM66*$G$3+AM65*(1-$G$3)</f>
        <v>-1.3770874087268834E-3</v>
      </c>
      <c r="AN66" s="28">
        <f>외인!AN66</f>
        <v>211374.27</v>
      </c>
      <c r="AO66" s="28">
        <f>시기외!AO66*$G$3+AO65*(1-$G$3)</f>
        <v>-3.8874734246482901E-4</v>
      </c>
      <c r="AP66" s="28">
        <f>외인!AP66</f>
        <v>175714.81</v>
      </c>
      <c r="AQ66" s="28">
        <f>시기외!AQ66*$G$3+AQ65*(1-$G$3)</f>
        <v>-8.7767697518460329E-4</v>
      </c>
      <c r="AR66" s="28">
        <f>외인!AR66</f>
        <v>24852.62</v>
      </c>
      <c r="AS66" s="28">
        <f>시기외!AS66*$G$3+AS65*(1-$G$3)</f>
        <v>6.6200509726683913E-4</v>
      </c>
      <c r="AT66" s="28">
        <f>외인!AT66</f>
        <v>104632.37</v>
      </c>
      <c r="AU66" s="28">
        <f>시기외!AU66*$G$3+AU65*(1-$G$3)</f>
        <v>1.141915942929686E-3</v>
      </c>
      <c r="AV66" s="28">
        <f>외인!AV66</f>
        <v>49582.95</v>
      </c>
      <c r="AW66" s="28">
        <f>시기외!AW66*$G$3+AW65*(1-$G$3)</f>
        <v>3.9345075350199327E-4</v>
      </c>
      <c r="AX66" s="28">
        <f>외인!AX66</f>
        <v>67968.100000000006</v>
      </c>
      <c r="AY66" s="28">
        <f>시기외!AY66*$G$3+AY65*(1-$G$3)</f>
        <v>-2.5263237230003701E-3</v>
      </c>
      <c r="AZ66" s="28">
        <f>외인!AZ66</f>
        <v>3220809.41</v>
      </c>
      <c r="BA66" s="28">
        <f>시기외!BA66*$G$3+BA65*(1-$G$3)</f>
        <v>-1.340777562506938E-3</v>
      </c>
      <c r="BB66" s="28">
        <f>외인!BB66</f>
        <v>115705.03</v>
      </c>
      <c r="BC66" s="28">
        <f>시기외!BC66*$G$3+BC65*(1-$G$3)</f>
        <v>2.1722851445349256E-4</v>
      </c>
      <c r="BD66" s="28">
        <f>외인!BD66</f>
        <v>33697.29</v>
      </c>
      <c r="BE66" s="28">
        <f>시기외!BE66*$G$3+BE65*(1-$G$3)</f>
        <v>-2.7965463767182373E-3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101633.19</v>
      </c>
      <c r="BI66" s="28">
        <f>시기외!BI66*$G$3+BI65*(1-$G$3)</f>
        <v>1.1159709252393057E-3</v>
      </c>
      <c r="BJ66" s="28">
        <f>외인!BJ66</f>
        <v>124999.79</v>
      </c>
      <c r="BK66" s="28">
        <f>시기외!BK66*$G$3+BK65*(1-$G$3)</f>
        <v>-1.4976047916203782E-4</v>
      </c>
      <c r="BL66" s="28">
        <f>외인!BL66</f>
        <v>45493.39</v>
      </c>
      <c r="BM66" s="28">
        <f>시기외!BM66*$G$3+BM65*(1-$G$3)</f>
        <v>-1.7148174411948834E-3</v>
      </c>
      <c r="BN66" s="28">
        <f>외인!BN66</f>
        <v>55916.59</v>
      </c>
      <c r="BO66" s="28">
        <f>시기외!BO66*$G$3+BO65*(1-$G$3)</f>
        <v>2.1914444450264583E-3</v>
      </c>
      <c r="BP66" s="28">
        <f>외인!BP66</f>
        <v>76613.69</v>
      </c>
      <c r="BQ66" s="28">
        <f>시기외!BQ66*$G$3+BQ65*(1-$G$3)</f>
        <v>-2.3638730310408208E-3</v>
      </c>
      <c r="BR66" s="28">
        <f>외인!BR66</f>
        <v>324075.99</v>
      </c>
      <c r="BS66" s="28">
        <f>시기외!BS66*$G$3+BS65*(1-$G$3)</f>
        <v>-6.6985490474788832E-5</v>
      </c>
      <c r="BT66" s="28">
        <f>외인!BT66</f>
        <v>3051663.89</v>
      </c>
      <c r="BU66" s="28">
        <f>시기외!BU66*$G$3+BU65*(1-$G$3)</f>
        <v>-1.4225314920764869E-3</v>
      </c>
      <c r="BV66" s="28">
        <f>외인!BV66</f>
        <v>459467.46</v>
      </c>
      <c r="BW66" s="28">
        <f>시기외!BW66*$G$3+BW65*(1-$G$3)</f>
        <v>-5.0898418646876966E-4</v>
      </c>
      <c r="BX66" s="28">
        <f>외인!BX66</f>
        <v>76213.38</v>
      </c>
      <c r="BY66" s="28">
        <f>시기외!BY66*$G$3+BY65*(1-$G$3)</f>
        <v>-7.0672566613451035E-4</v>
      </c>
      <c r="BZ66" s="28">
        <f>외인!BZ66</f>
        <v>320955.28999999998</v>
      </c>
      <c r="CA66" s="28">
        <f>시기외!CA66*$G$3+CA65*(1-$G$3)</f>
        <v>-7.2300681497621661E-4</v>
      </c>
      <c r="CB66" s="28">
        <f>외인!CB66</f>
        <v>12242.45</v>
      </c>
      <c r="CC66" s="28">
        <f>시기외!CC66*$G$3+CC65*(1-$G$3)</f>
        <v>-3.1836596042091156E-3</v>
      </c>
      <c r="CD66" s="28">
        <f>외인!CD66</f>
        <v>27624.02</v>
      </c>
      <c r="CE66" s="28">
        <f>시기외!CE66*$G$3+CE65*(1-$G$3)</f>
        <v>-4.7274427423547134E-3</v>
      </c>
      <c r="CF66" s="28">
        <f>외인!CF66</f>
        <v>30586.76</v>
      </c>
      <c r="CG66" s="28">
        <f>시기외!CG66*$G$3+CG65*(1-$G$3)</f>
        <v>3.4829011286001289E-3</v>
      </c>
      <c r="CH66" s="28">
        <f>외인!CH66</f>
        <v>68659.06</v>
      </c>
      <c r="CI66" s="28">
        <f>시기외!CI66*$G$3+CI65*(1-$G$3)</f>
        <v>4.3312049878093268E-4</v>
      </c>
      <c r="CJ66" s="28">
        <f>외인!CJ66</f>
        <v>342447.99</v>
      </c>
      <c r="CK66" s="28">
        <f>시기외!CK66*$G$3+CK65*(1-$G$3)</f>
        <v>-1.2181558699142956E-3</v>
      </c>
      <c r="CL66" s="28">
        <f>외인!CL66</f>
        <v>227868.59</v>
      </c>
      <c r="CM66" s="28">
        <f>시기외!CM66*$G$3+CM65*(1-$G$3)</f>
        <v>-4.9308981220814844E-4</v>
      </c>
      <c r="CN66" s="28">
        <f>외인!CN66</f>
        <v>121302.15</v>
      </c>
      <c r="CO66" s="28">
        <f>시기외!CO66*$G$3+CO65*(1-$G$3)</f>
        <v>-1.5662429975656794E-3</v>
      </c>
      <c r="CP66" s="28">
        <f>외인!CP66</f>
        <v>116233.76</v>
      </c>
      <c r="CQ66" s="28">
        <f>시기외!CQ66*$G$3+CQ65*(1-$G$3)</f>
        <v>2.1959137433970847E-4</v>
      </c>
      <c r="CR66" s="28">
        <f>외인!CR66</f>
        <v>168908.45</v>
      </c>
      <c r="CS66" s="28">
        <f>시기외!CS66*$G$3+CS65*(1-$G$3)</f>
        <v>-1.5006297645502582E-3</v>
      </c>
      <c r="CT66" s="28">
        <f>외인!CT66</f>
        <v>179825.48</v>
      </c>
      <c r="CU66" s="28">
        <f>시기외!CU66*$G$3+CU65*(1-$G$3)</f>
        <v>8.2179040270906854E-4</v>
      </c>
      <c r="CV66" s="28">
        <f>외인!CV66</f>
        <v>3051663.89</v>
      </c>
      <c r="CW66" s="28">
        <f>시기외!CW66*$G$3+CW65*(1-$G$3)</f>
        <v>-1.4225314920764869E-3</v>
      </c>
      <c r="CX66" s="28">
        <f>외인!CX66</f>
        <v>248515.78</v>
      </c>
      <c r="CY66" s="28">
        <f>시기외!CY66*$G$3+CY65*(1-$G$3)</f>
        <v>7.7655209222145943E-4</v>
      </c>
      <c r="CZ66" s="28">
        <f>외인!CZ66</f>
        <v>20032.47</v>
      </c>
      <c r="DA66" s="28">
        <f>시기외!DA66*$G$3+DA65*(1-$G$3)</f>
        <v>5.849091873025734E-4</v>
      </c>
      <c r="DB66" s="28">
        <f>외인!DB66</f>
        <v>33697.29</v>
      </c>
      <c r="DC66" s="28">
        <f>시기외!DC66*$G$3+DC65*(1-$G$3)</f>
        <v>-2.7965463767182373E-3</v>
      </c>
      <c r="DD66" s="28">
        <f>외인!DD66</f>
        <v>9000.8700000000008</v>
      </c>
      <c r="DE66" s="28">
        <f>시기외!DE66*$G$3+DE65*(1-$G$3)</f>
        <v>6.1161149193101217E-4</v>
      </c>
      <c r="DF66" s="28">
        <f>외인!DF66</f>
        <v>57217.41</v>
      </c>
      <c r="DG66" s="28">
        <f>시기외!DG66*$G$3+DG65*(1-$G$3)</f>
        <v>-6.0183884048554677E-4</v>
      </c>
      <c r="DH66" s="28">
        <f>외인!DH66</f>
        <v>19678.64</v>
      </c>
      <c r="DI66" s="28">
        <f>시기외!DI66*$G$3+DI65*(1-$G$3)</f>
        <v>-6.378027448728593E-3</v>
      </c>
      <c r="DJ66" s="28">
        <f>외인!DJ66</f>
        <v>654746.93999999994</v>
      </c>
      <c r="DK66" s="28">
        <f>시기외!DK66*$G$3+DK65*(1-$G$3)</f>
        <v>-2.995058291487227E-4</v>
      </c>
      <c r="DL66" s="28">
        <f>외인!DL66</f>
        <v>98300.13</v>
      </c>
      <c r="DM66" s="28">
        <f>시기외!DM66*$G$3+DM65*(1-$G$3)</f>
        <v>-1.8548968432695056E-3</v>
      </c>
      <c r="DN66" s="28">
        <f>외인!DN66</f>
        <v>3051663.89</v>
      </c>
      <c r="DO66" s="28">
        <f>시기외!DO66*$G$3+DO65*(1-$G$3)</f>
        <v>-1.4225314920764869E-3</v>
      </c>
      <c r="DP66" s="28">
        <f>외인!DP66</f>
        <v>75932.070000000007</v>
      </c>
      <c r="DQ66" s="28">
        <f>시기외!DQ66*$G$3+DQ65*(1-$G$3)</f>
        <v>-1.024857573123346E-3</v>
      </c>
      <c r="DR66" s="28">
        <f>외인!DR66</f>
        <v>44180.59</v>
      </c>
      <c r="DS66" s="28">
        <f>시기외!DS66*$G$3+DS65*(1-$G$3)</f>
        <v>3.9204429668266403E-4</v>
      </c>
      <c r="DT66" s="28">
        <f>외인!DT66</f>
        <v>134630.69</v>
      </c>
      <c r="DU66" s="28">
        <f>시기외!DU66*$G$3+DU65*(1-$G$3)</f>
        <v>-1.8501164403272202E-3</v>
      </c>
      <c r="DV66" s="28">
        <f>외인!DV66</f>
        <v>34004.92</v>
      </c>
      <c r="DW66" s="28">
        <f>시기외!DW66*$G$3+DW65*(1-$G$3)</f>
        <v>-2.296092792778786E-4</v>
      </c>
      <c r="DX66" s="28">
        <f>외인!DX66</f>
        <v>125928</v>
      </c>
      <c r="DY66" s="28">
        <f>시기외!DY66*$G$3+DY65*(1-$G$3)</f>
        <v>2.2714507213689884E-3</v>
      </c>
      <c r="DZ66" s="28">
        <f>외인!DZ66</f>
        <v>7933.01</v>
      </c>
      <c r="EA66" s="28">
        <f>시기외!EA66*$G$3+EA65*(1-$G$3)</f>
        <v>-1.3774196740525303E-4</v>
      </c>
      <c r="EB66" s="28">
        <f>외인!EB66</f>
        <v>11730.93</v>
      </c>
      <c r="EC66" s="28">
        <f>시기외!EC66*$G$3+EC65*(1-$G$3)</f>
        <v>-2.6899463634016099E-3</v>
      </c>
      <c r="ED66" s="28">
        <f>외인!ED66</f>
        <v>10537.86</v>
      </c>
      <c r="EE66" s="28">
        <f>시기외!EE66*$G$3+EE65*(1-$G$3)</f>
        <v>-7.8532780230172944E-4</v>
      </c>
      <c r="EF66" s="28">
        <f>외인!EF66</f>
        <v>218664.04</v>
      </c>
      <c r="EG66" s="28">
        <f>시기외!EG66*$G$3+EG65*(1-$G$3)</f>
        <v>-1.2570489251607533E-3</v>
      </c>
      <c r="EH66" s="28">
        <f>외인!EH66</f>
        <v>283074.76</v>
      </c>
      <c r="EI66" s="28">
        <f>시기외!EI66*$G$3+EI65*(1-$G$3)</f>
        <v>-1.4931233766967317E-4</v>
      </c>
      <c r="EJ66" s="28">
        <f>외인!EJ66</f>
        <v>100992.15</v>
      </c>
      <c r="EK66" s="28">
        <f>시기외!EK66*$G$3+EK65*(1-$G$3)</f>
        <v>4.9798981674740669E-4</v>
      </c>
      <c r="EL66" s="28">
        <f>외인!EL66</f>
        <v>30062.39</v>
      </c>
      <c r="EM66" s="28">
        <f>시기외!EM66*$G$3+EM65*(1-$G$3)</f>
        <v>-4.3615304435484781E-3</v>
      </c>
      <c r="EN66" s="28">
        <f>외인!EN66</f>
        <v>44180.59</v>
      </c>
      <c r="EO66" s="28">
        <f>시기외!EO66*$G$3+EO65*(1-$G$3)</f>
        <v>3.9204429668266403E-4</v>
      </c>
      <c r="EP66" s="28">
        <f>외인!EP66</f>
        <v>152260.44</v>
      </c>
      <c r="EQ66" s="28">
        <f>시기외!EQ66*$G$3+EQ65*(1-$G$3)</f>
        <v>-1.1385033217619551E-3</v>
      </c>
      <c r="ER66" s="28">
        <f>외인!ER66</f>
        <v>12300.02</v>
      </c>
      <c r="ES66" s="28">
        <f>시기외!ES66*$G$3+ES65*(1-$G$3)</f>
        <v>-2.2521228452084827E-3</v>
      </c>
      <c r="ET66" s="28">
        <f>외인!ET66</f>
        <v>175714.81</v>
      </c>
      <c r="EU66" s="28">
        <f>시기외!EU66*$G$3+EU65*(1-$G$3)</f>
        <v>-8.7767697518460329E-4</v>
      </c>
      <c r="EV66" s="28">
        <f>외인!EV66</f>
        <v>46272.38</v>
      </c>
      <c r="EW66" s="28">
        <f>시기외!EW66*$G$3+EW65*(1-$G$3)</f>
        <v>-1.7030153993650911E-5</v>
      </c>
      <c r="EX66" s="28">
        <f>외인!EX66</f>
        <v>69961.37</v>
      </c>
      <c r="EY66" s="28">
        <f>시기외!EY66*$G$3+EY65*(1-$G$3)</f>
        <v>4.0431231201479181E-4</v>
      </c>
    </row>
    <row r="67" spans="1:155">
      <c r="A67" s="27">
        <f>외인!A67</f>
        <v>46160</v>
      </c>
      <c r="B67" s="28">
        <f>외인!B67</f>
        <v>5971606.3899999997</v>
      </c>
      <c r="C67" s="28">
        <f>시기외!C67*$G$3+C66*(1-$G$3)</f>
        <v>-1.1560915616643025E-3</v>
      </c>
      <c r="D67" s="28">
        <f>외인!D67</f>
        <v>619438.03</v>
      </c>
      <c r="E67" s="28">
        <f>시기외!E67*$G$3+E66*(1-$G$3)</f>
        <v>-3.8072798228944317E-4</v>
      </c>
      <c r="F67" s="28">
        <f>외인!F67</f>
        <v>2517647.21</v>
      </c>
      <c r="G67" s="28">
        <f>시기외!G67*$G$3+G66*(1-$G$3)</f>
        <v>-1.1692605785092055E-3</v>
      </c>
      <c r="H67" s="28">
        <f>외인!H67</f>
        <v>320666.81</v>
      </c>
      <c r="I67" s="28">
        <f>시기외!I67*$G$3+I66*(1-$G$3)</f>
        <v>4.9036346552828428E-4</v>
      </c>
      <c r="J67" s="28">
        <f>외인!J67</f>
        <v>42395.27</v>
      </c>
      <c r="K67" s="28">
        <f>시기외!K67*$G$3+K66*(1-$G$3)</f>
        <v>3.4584174556308691E-4</v>
      </c>
      <c r="L67" s="28">
        <f>외인!L67</f>
        <v>296875.89</v>
      </c>
      <c r="M67" s="28">
        <f>시기외!M67*$G$3+M66*(1-$G$3)</f>
        <v>6.3178149965161131E-4</v>
      </c>
      <c r="N67" s="28">
        <f>외인!N67</f>
        <v>285944</v>
      </c>
      <c r="O67" s="28">
        <f>시기외!O67*$G$3+O66*(1-$G$3)</f>
        <v>-1.0762835875403115E-3</v>
      </c>
      <c r="P67" s="28">
        <f>외인!P67</f>
        <v>175002.33</v>
      </c>
      <c r="Q67" s="28">
        <f>시기외!Q67*$G$3+Q66*(1-$G$3)</f>
        <v>-1.245352168163786E-3</v>
      </c>
      <c r="R67" s="28">
        <f>외인!R67</f>
        <v>129959.67</v>
      </c>
      <c r="S67" s="28">
        <f>시기외!S67*$G$3+S66*(1-$G$3)</f>
        <v>-1.8032013034455386E-3</v>
      </c>
      <c r="T67" s="28">
        <f>외인!T67</f>
        <v>8514.52</v>
      </c>
      <c r="U67" s="28">
        <f>시기외!U67*$G$3+U66*(1-$G$3)</f>
        <v>6.7705457312445898E-4</v>
      </c>
      <c r="V67" s="28">
        <f>외인!V67</f>
        <v>128104.1</v>
      </c>
      <c r="W67" s="28">
        <f>시기외!W67*$G$3+W66*(1-$G$3)</f>
        <v>2.3690784115138553E-3</v>
      </c>
      <c r="X67" s="28">
        <f>외인!X67</f>
        <v>3083196.46</v>
      </c>
      <c r="Y67" s="28">
        <f>시기외!Y67*$G$3+Y66*(1-$G$3)</f>
        <v>-1.753825984407484E-3</v>
      </c>
      <c r="Z67" s="28">
        <f>외인!Z67</f>
        <v>46773.5</v>
      </c>
      <c r="AA67" s="28">
        <f>시기외!AA67*$G$3+AA66*(1-$G$3)</f>
        <v>2.379204133904955E-4</v>
      </c>
      <c r="AB67" s="28">
        <f>외인!AB67</f>
        <v>195579.04</v>
      </c>
      <c r="AC67" s="28">
        <f>시기외!AC67*$G$3+AC66*(1-$G$3)</f>
        <v>-4.209840206981634E-4</v>
      </c>
      <c r="AD67" s="28">
        <f>외인!AD67</f>
        <v>19653.080000000002</v>
      </c>
      <c r="AE67" s="28">
        <f>시기외!AE67*$G$3+AE66*(1-$G$3)</f>
        <v>3.3448724377474546E-4</v>
      </c>
      <c r="AF67" s="28">
        <f>외인!AF67</f>
        <v>24160.06</v>
      </c>
      <c r="AG67" s="28">
        <f>시기외!AG67*$G$3+AG66*(1-$G$3)</f>
        <v>-3.6161212163346592E-4</v>
      </c>
      <c r="AH67" s="28">
        <f>외인!AH67</f>
        <v>205550.37</v>
      </c>
      <c r="AI67" s="28">
        <f>시기외!AI67*$G$3+AI66*(1-$G$3)</f>
        <v>-9.6437521192223275E-4</v>
      </c>
      <c r="AJ67" s="28">
        <f>외인!AJ67</f>
        <v>100966.11</v>
      </c>
      <c r="AK67" s="28">
        <f>시기외!AK67*$G$3+AK66*(1-$G$3)</f>
        <v>-3.1047890840667737E-3</v>
      </c>
      <c r="AL67" s="28">
        <f>외인!AL67</f>
        <v>103040.77</v>
      </c>
      <c r="AM67" s="28">
        <f>시기외!AM67*$G$3+AM66*(1-$G$3)</f>
        <v>-1.7704188473391252E-3</v>
      </c>
      <c r="AN67" s="28">
        <f>외인!AN67</f>
        <v>201597.25</v>
      </c>
      <c r="AO67" s="28">
        <f>시기외!AO67*$G$3+AO66*(1-$G$3)</f>
        <v>-6.2964187069221094E-4</v>
      </c>
      <c r="AP67" s="28">
        <f>외인!AP67</f>
        <v>175732.59</v>
      </c>
      <c r="AQ67" s="28">
        <f>시기외!AQ67*$G$3+AQ66*(1-$G$3)</f>
        <v>-8.8359655509120776E-4</v>
      </c>
      <c r="AR67" s="28">
        <f>외인!AR67</f>
        <v>24193.9</v>
      </c>
      <c r="AS67" s="28">
        <f>시기외!AS67*$G$3+AS66*(1-$G$3)</f>
        <v>7.8246250328037142E-4</v>
      </c>
      <c r="AT67" s="28">
        <f>외인!AT67</f>
        <v>98381.13</v>
      </c>
      <c r="AU67" s="28">
        <f>시기외!AU67*$G$3+AU66*(1-$G$3)</f>
        <v>8.3751928201593827E-4</v>
      </c>
      <c r="AV67" s="28">
        <f>외인!AV67</f>
        <v>47984.04</v>
      </c>
      <c r="AW67" s="28">
        <f>시기외!AW67*$G$3+AW66*(1-$G$3)</f>
        <v>6.0663991560507501E-4</v>
      </c>
      <c r="AX67" s="28">
        <f>외인!AX67</f>
        <v>66243.240000000005</v>
      </c>
      <c r="AY67" s="28">
        <f>시기외!AY67*$G$3+AY66*(1-$G$3)</f>
        <v>-2.460179314850439E-3</v>
      </c>
      <c r="AZ67" s="28">
        <f>외인!AZ67</f>
        <v>3294132.61</v>
      </c>
      <c r="BA67" s="28">
        <f>시기외!BA67*$G$3+BA66*(1-$G$3)</f>
        <v>-1.6196203904185068E-3</v>
      </c>
      <c r="BB67" s="28">
        <f>외인!BB67</f>
        <v>117129.49</v>
      </c>
      <c r="BC67" s="28">
        <f>시기외!BC67*$G$3+BC66*(1-$G$3)</f>
        <v>3.5252425511504254E-4</v>
      </c>
      <c r="BD67" s="28">
        <f>외인!BD67</f>
        <v>32842.5</v>
      </c>
      <c r="BE67" s="28">
        <f>시기외!BE67*$G$3+BE66*(1-$G$3)</f>
        <v>-2.9910649417497289E-3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103609.75</v>
      </c>
      <c r="BI67" s="28">
        <f>시기외!BI67*$G$3+BI66*(1-$G$3)</f>
        <v>1.1055933314880291E-3</v>
      </c>
      <c r="BJ67" s="28">
        <f>외인!BJ67</f>
        <v>124044.47</v>
      </c>
      <c r="BK67" s="28">
        <f>시기외!BK67*$G$3+BK66*(1-$G$3)</f>
        <v>-2.9511040785526216E-4</v>
      </c>
      <c r="BL67" s="28">
        <f>외인!BL67</f>
        <v>45433.96</v>
      </c>
      <c r="BM67" s="28">
        <f>시기외!BM67*$G$3+BM66*(1-$G$3)</f>
        <v>-1.5719304464829318E-3</v>
      </c>
      <c r="BN67" s="28">
        <f>외인!BN67</f>
        <v>55054.559999999998</v>
      </c>
      <c r="BO67" s="28">
        <f>시기외!BO67*$G$3+BO66*(1-$G$3)</f>
        <v>2.2496910284757763E-3</v>
      </c>
      <c r="BP67" s="28">
        <f>외인!BP67</f>
        <v>74975.360000000001</v>
      </c>
      <c r="BQ67" s="28">
        <f>시기외!BQ67*$G$3+BQ66*(1-$G$3)</f>
        <v>-2.2855833779378233E-3</v>
      </c>
      <c r="BR67" s="28">
        <f>외인!BR67</f>
        <v>321354.86</v>
      </c>
      <c r="BS67" s="28">
        <f>시기외!BS67*$G$3+BS66*(1-$G$3)</f>
        <v>-2.1440620166740369E-4</v>
      </c>
      <c r="BT67" s="28">
        <f>외인!BT67</f>
        <v>3125370.79</v>
      </c>
      <c r="BU67" s="28">
        <f>시기외!BU67*$G$3+BU66*(1-$G$3)</f>
        <v>-1.7155402013711409E-3</v>
      </c>
      <c r="BV67" s="28">
        <f>외인!BV67</f>
        <v>455710.08</v>
      </c>
      <c r="BW67" s="28">
        <f>시기외!BW67*$G$3+BW66*(1-$G$3)</f>
        <v>-4.993323019596345E-4</v>
      </c>
      <c r="BX67" s="28">
        <f>외인!BX67</f>
        <v>74281.42</v>
      </c>
      <c r="BY67" s="28">
        <f>시기외!BY67*$G$3+BY66*(1-$G$3)</f>
        <v>-7.2793969842083802E-4</v>
      </c>
      <c r="BZ67" s="28">
        <f>외인!BZ67</f>
        <v>304638.01</v>
      </c>
      <c r="CA67" s="28">
        <f>시기외!CA67*$G$3+CA66*(1-$G$3)</f>
        <v>-1.0154643360674163E-3</v>
      </c>
      <c r="CB67" s="28">
        <f>외인!CB67</f>
        <v>11806.71</v>
      </c>
      <c r="CC67" s="28">
        <f>시기외!CC67*$G$3+CC66*(1-$G$3)</f>
        <v>-3.0127050545058708E-3</v>
      </c>
      <c r="CD67" s="28">
        <f>외인!CD67</f>
        <v>26743.62</v>
      </c>
      <c r="CE67" s="28">
        <f>시기외!CE67*$G$3+CE66*(1-$G$3)</f>
        <v>-4.2667750799689642E-3</v>
      </c>
      <c r="CF67" s="28">
        <f>외인!CF67</f>
        <v>29288.080000000002</v>
      </c>
      <c r="CG67" s="28">
        <f>시기외!CG67*$G$3+CG66*(1-$G$3)</f>
        <v>3.5485643308146896E-3</v>
      </c>
      <c r="CH67" s="28">
        <f>외인!CH67</f>
        <v>66890.83</v>
      </c>
      <c r="CI67" s="28">
        <f>시기외!CI67*$G$3+CI66*(1-$G$3)</f>
        <v>5.817742251105351E-4</v>
      </c>
      <c r="CJ67" s="28">
        <f>외인!CJ67</f>
        <v>328496.31</v>
      </c>
      <c r="CK67" s="28">
        <f>시기외!CK67*$G$3+CK66*(1-$G$3)</f>
        <v>-1.1277822952525205E-3</v>
      </c>
      <c r="CL67" s="28">
        <f>외인!CL67</f>
        <v>224372.67</v>
      </c>
      <c r="CM67" s="28">
        <f>시기외!CM67*$G$3+CM66*(1-$G$3)</f>
        <v>-4.88825782713878E-4</v>
      </c>
      <c r="CN67" s="28">
        <f>외인!CN67</f>
        <v>119938.48</v>
      </c>
      <c r="CO67" s="28">
        <f>시기외!CO67*$G$3+CO66*(1-$G$3)</f>
        <v>-1.7276820555457797E-3</v>
      </c>
      <c r="CP67" s="28">
        <f>외인!CP67</f>
        <v>117682.64</v>
      </c>
      <c r="CQ67" s="28">
        <f>시기외!CQ67*$G$3+CQ66*(1-$G$3)</f>
        <v>3.5438447510283491E-4</v>
      </c>
      <c r="CR67" s="28">
        <f>외인!CR67</f>
        <v>163445.79999999999</v>
      </c>
      <c r="CS67" s="28">
        <f>시기외!CS67*$G$3+CS66*(1-$G$3)</f>
        <v>-1.4580279731349192E-3</v>
      </c>
      <c r="CT67" s="28">
        <f>외인!CT67</f>
        <v>182661.37</v>
      </c>
      <c r="CU67" s="28">
        <f>시기외!CU67*$G$3+CU66*(1-$G$3)</f>
        <v>8.3748860290700649E-4</v>
      </c>
      <c r="CV67" s="28">
        <f>외인!CV67</f>
        <v>3125370.79</v>
      </c>
      <c r="CW67" s="28">
        <f>시기외!CW67*$G$3+CW66*(1-$G$3)</f>
        <v>-1.7155402013711409E-3</v>
      </c>
      <c r="CX67" s="28">
        <f>외인!CX67</f>
        <v>241746.15</v>
      </c>
      <c r="CY67" s="28">
        <f>시기외!CY67*$G$3+CY66*(1-$G$3)</f>
        <v>5.1743778036414075E-4</v>
      </c>
      <c r="CZ67" s="28">
        <f>외인!CZ67</f>
        <v>19590.22</v>
      </c>
      <c r="DA67" s="28">
        <f>시기외!DA67*$G$3+DA66*(1-$G$3)</f>
        <v>1.2527083931599837E-3</v>
      </c>
      <c r="DB67" s="28">
        <f>외인!DB67</f>
        <v>32842.5</v>
      </c>
      <c r="DC67" s="28">
        <f>시기외!DC67*$G$3+DC66*(1-$G$3)</f>
        <v>-2.9910649417497289E-3</v>
      </c>
      <c r="DD67" s="28">
        <f>외인!DD67</f>
        <v>8514.52</v>
      </c>
      <c r="DE67" s="28">
        <f>시기외!DE67*$G$3+DE66*(1-$G$3)</f>
        <v>6.7705457312445898E-4</v>
      </c>
      <c r="DF67" s="28">
        <f>외인!DF67</f>
        <v>56055.89</v>
      </c>
      <c r="DG67" s="28">
        <f>시기외!DG67*$G$3+DG66*(1-$G$3)</f>
        <v>-6.3226269353651226E-4</v>
      </c>
      <c r="DH67" s="28">
        <f>외인!DH67</f>
        <v>18866.53</v>
      </c>
      <c r="DI67" s="28">
        <f>시기외!DI67*$G$3+DI66*(1-$G$3)</f>
        <v>-5.8265855028603103E-3</v>
      </c>
      <c r="DJ67" s="28">
        <f>외인!DJ67</f>
        <v>646460.51</v>
      </c>
      <c r="DK67" s="28">
        <f>시기외!DK67*$G$3+DK66*(1-$G$3)</f>
        <v>-4.9338336550841912E-4</v>
      </c>
      <c r="DL67" s="28">
        <f>외인!DL67</f>
        <v>96825.23</v>
      </c>
      <c r="DM67" s="28">
        <f>시기외!DM67*$G$3+DM66*(1-$G$3)</f>
        <v>-2.046535895385216E-3</v>
      </c>
      <c r="DN67" s="28">
        <f>외인!DN67</f>
        <v>3125370.79</v>
      </c>
      <c r="DO67" s="28">
        <f>시기외!DO67*$G$3+DO66*(1-$G$3)</f>
        <v>-1.7155402013711409E-3</v>
      </c>
      <c r="DP67" s="28">
        <f>외인!DP67</f>
        <v>72018.42</v>
      </c>
      <c r="DQ67" s="28">
        <f>시기외!DQ67*$G$3+DQ66*(1-$G$3)</f>
        <v>-9.1539111004103823E-4</v>
      </c>
      <c r="DR67" s="28">
        <f>외인!DR67</f>
        <v>43259.1</v>
      </c>
      <c r="DS67" s="28">
        <f>시기외!DS67*$G$3+DS66*(1-$G$3)</f>
        <v>3.8370610941943173E-4</v>
      </c>
      <c r="DT67" s="28">
        <f>외인!DT67</f>
        <v>129959.67</v>
      </c>
      <c r="DU67" s="28">
        <f>시기외!DU67*$G$3+DU66*(1-$G$3)</f>
        <v>-1.8032013034455386E-3</v>
      </c>
      <c r="DV67" s="28">
        <f>외인!DV67</f>
        <v>33216.1</v>
      </c>
      <c r="DW67" s="28">
        <f>시기외!DW67*$G$3+DW66*(1-$G$3)</f>
        <v>-1.9839566815997264E-4</v>
      </c>
      <c r="DX67" s="28">
        <f>외인!DX67</f>
        <v>128104.1</v>
      </c>
      <c r="DY67" s="28">
        <f>시기외!DY67*$G$3+DY66*(1-$G$3)</f>
        <v>2.3690784115138553E-3</v>
      </c>
      <c r="DZ67" s="28">
        <f>외인!DZ67</f>
        <v>7767.72</v>
      </c>
      <c r="EA67" s="28">
        <f>시기외!EA67*$G$3+EA66*(1-$G$3)</f>
        <v>1.3632616598717703E-4</v>
      </c>
      <c r="EB67" s="28">
        <f>외인!EB67</f>
        <v>11302.99</v>
      </c>
      <c r="EC67" s="28">
        <f>시기외!EC67*$G$3+EC66*(1-$G$3)</f>
        <v>-2.4361004744684208E-3</v>
      </c>
      <c r="ED67" s="28">
        <f>외인!ED67</f>
        <v>10500.6</v>
      </c>
      <c r="EE67" s="28">
        <f>시기외!EE67*$G$3+EE66*(1-$G$3)</f>
        <v>-7.3886546173107038E-4</v>
      </c>
      <c r="EF67" s="28">
        <f>외인!EF67</f>
        <v>210890.72</v>
      </c>
      <c r="EG67" s="28">
        <f>시기외!EG67*$G$3+EG66*(1-$G$3)</f>
        <v>-1.1742431977477587E-3</v>
      </c>
      <c r="EH67" s="28">
        <f>외인!EH67</f>
        <v>277976.73</v>
      </c>
      <c r="EI67" s="28">
        <f>시기외!EI67*$G$3+EI66*(1-$G$3)</f>
        <v>-1.7172952042261865E-4</v>
      </c>
      <c r="EJ67" s="28">
        <f>외인!EJ67</f>
        <v>98489.32</v>
      </c>
      <c r="EK67" s="28">
        <f>시기외!EK67*$G$3+EK66*(1-$G$3)</f>
        <v>5.640194025547426E-4</v>
      </c>
      <c r="EL67" s="28">
        <f>외인!EL67</f>
        <v>29150.6</v>
      </c>
      <c r="EM67" s="28">
        <f>시기외!EM67*$G$3+EM66*(1-$G$3)</f>
        <v>-3.9426044895494259E-3</v>
      </c>
      <c r="EN67" s="28">
        <f>외인!EN67</f>
        <v>43259.1</v>
      </c>
      <c r="EO67" s="28">
        <f>시기외!EO67*$G$3+EO66*(1-$G$3)</f>
        <v>3.8370610941943173E-4</v>
      </c>
      <c r="EP67" s="28">
        <f>외인!EP67</f>
        <v>153897.66</v>
      </c>
      <c r="EQ67" s="28">
        <f>시기외!EQ67*$G$3+EQ66*(1-$G$3)</f>
        <v>-1.0743226250182292E-3</v>
      </c>
      <c r="ER67" s="28">
        <f>외인!ER67</f>
        <v>12940.72</v>
      </c>
      <c r="ES67" s="28">
        <f>시기외!ES67*$G$3+ES66*(1-$G$3)</f>
        <v>-2.080490680340409E-3</v>
      </c>
      <c r="ET67" s="28">
        <f>외인!ET67</f>
        <v>175732.59</v>
      </c>
      <c r="EU67" s="28">
        <f>시기외!EU67*$G$3+EU66*(1-$G$3)</f>
        <v>-8.8359655509120776E-4</v>
      </c>
      <c r="EV67" s="28">
        <f>외인!EV67</f>
        <v>46773.5</v>
      </c>
      <c r="EW67" s="28">
        <f>시기외!EW67*$G$3+EW66*(1-$G$3)</f>
        <v>2.379204133904955E-4</v>
      </c>
      <c r="EX67" s="28">
        <f>외인!EX67</f>
        <v>70909.13</v>
      </c>
      <c r="EY67" s="28">
        <f>시기외!EY67*$G$3+EY66*(1-$G$3)</f>
        <v>4.5773547560954049E-4</v>
      </c>
    </row>
    <row r="68" spans="1:155">
      <c r="A68" s="27">
        <f>외인!A68</f>
        <v>46161</v>
      </c>
      <c r="B68" s="28">
        <f>외인!B68</f>
        <v>5777480.7999999998</v>
      </c>
      <c r="C68" s="28">
        <f>시기외!C68*$G$3+C67*(1-$G$3)</f>
        <v>-1.316000591237685E-3</v>
      </c>
      <c r="D68" s="28">
        <f>외인!D68</f>
        <v>604828.56999999995</v>
      </c>
      <c r="E68" s="28">
        <f>시기외!E68*$G$3+E67*(1-$G$3)</f>
        <v>-3.996393512014139E-4</v>
      </c>
      <c r="F68" s="28">
        <f>외인!F68</f>
        <v>2456223.64</v>
      </c>
      <c r="G68" s="28">
        <f>시기외!G68*$G$3+G67*(1-$G$3)</f>
        <v>-1.3094340410028133E-3</v>
      </c>
      <c r="H68" s="28">
        <f>외인!H68</f>
        <v>309017.89</v>
      </c>
      <c r="I68" s="28">
        <f>시기외!I68*$G$3+I67*(1-$G$3)</f>
        <v>3.4363791188366015E-4</v>
      </c>
      <c r="J68" s="28">
        <f>외인!J68</f>
        <v>41981.86</v>
      </c>
      <c r="K68" s="28">
        <f>시기외!K68*$G$3+K67*(1-$G$3)</f>
        <v>3.9581204094448169E-4</v>
      </c>
      <c r="L68" s="28">
        <f>외인!L68</f>
        <v>286240.61</v>
      </c>
      <c r="M68" s="28">
        <f>시기외!M68*$G$3+M67*(1-$G$3)</f>
        <v>4.880584549422457E-4</v>
      </c>
      <c r="N68" s="28">
        <f>외인!N68</f>
        <v>265211.89</v>
      </c>
      <c r="O68" s="28">
        <f>시기외!O68*$G$3+O67*(1-$G$3)</f>
        <v>-1.4026771980933687E-3</v>
      </c>
      <c r="P68" s="28">
        <f>외인!P68</f>
        <v>172279.81</v>
      </c>
      <c r="Q68" s="28">
        <f>시기외!Q68*$G$3+Q67*(1-$G$3)</f>
        <v>-1.2205006780579217E-3</v>
      </c>
      <c r="R68" s="28">
        <f>외인!R68</f>
        <v>125400.33</v>
      </c>
      <c r="S68" s="28">
        <f>시기외!S68*$G$3+S67*(1-$G$3)</f>
        <v>-1.7843213020289786E-3</v>
      </c>
      <c r="T68" s="28">
        <f>외인!T68</f>
        <v>8420.7099999999991</v>
      </c>
      <c r="U68" s="28">
        <f>시기외!U68*$G$3+U67*(1-$G$3)</f>
        <v>7.7670940372174808E-4</v>
      </c>
      <c r="V68" s="28">
        <f>외인!V68</f>
        <v>124427.81</v>
      </c>
      <c r="W68" s="28">
        <f>시기외!W68*$G$3+W67*(1-$G$3)</f>
        <v>2.4066672226260096E-3</v>
      </c>
      <c r="X68" s="28">
        <f>외인!X68</f>
        <v>2977412.25</v>
      </c>
      <c r="Y68" s="28">
        <f>시기외!Y68*$G$3+Y67*(1-$G$3)</f>
        <v>-2.0058829703866205E-3</v>
      </c>
      <c r="Z68" s="28">
        <f>외인!Z68</f>
        <v>47164.14</v>
      </c>
      <c r="AA68" s="28">
        <f>시기외!AA68*$G$3+AA67*(1-$G$3)</f>
        <v>5.4004682696876004E-4</v>
      </c>
      <c r="AB68" s="28">
        <f>외인!AB68</f>
        <v>195979.33</v>
      </c>
      <c r="AC68" s="28">
        <f>시기외!AC68*$G$3+AC67*(1-$G$3)</f>
        <v>-3.9530324503331922E-4</v>
      </c>
      <c r="AD68" s="28">
        <f>외인!AD68</f>
        <v>19705.400000000001</v>
      </c>
      <c r="AE68" s="28">
        <f>시기외!AE68*$G$3+AE67*(1-$G$3)</f>
        <v>5.0691147893089611E-4</v>
      </c>
      <c r="AF68" s="28">
        <f>외인!AF68</f>
        <v>24044.71</v>
      </c>
      <c r="AG68" s="28">
        <f>시기외!AG68*$G$3+AG67*(1-$G$3)</f>
        <v>-2.4647211602582173E-4</v>
      </c>
      <c r="AH68" s="28">
        <f>외인!AH68</f>
        <v>200200.54</v>
      </c>
      <c r="AI68" s="28">
        <f>시기외!AI68*$G$3+AI67*(1-$G$3)</f>
        <v>-1.1007279583606212E-3</v>
      </c>
      <c r="AJ68" s="28">
        <f>외인!AJ68</f>
        <v>100424.43</v>
      </c>
      <c r="AK68" s="28">
        <f>시기외!AK68*$G$3+AK67*(1-$G$3)</f>
        <v>-2.9277651128060494E-3</v>
      </c>
      <c r="AL68" s="28">
        <f>외인!AL68</f>
        <v>96886.33</v>
      </c>
      <c r="AM68" s="28">
        <f>시기외!AM68*$G$3+AM67*(1-$G$3)</f>
        <v>-2.0188509554474256E-3</v>
      </c>
      <c r="AN68" s="28">
        <f>외인!AN68</f>
        <v>186489.21</v>
      </c>
      <c r="AO68" s="28">
        <f>시기외!AO68*$G$3+AO67*(1-$G$3)</f>
        <v>-9.6293037567553568E-4</v>
      </c>
      <c r="AP68" s="28">
        <f>외인!AP68</f>
        <v>169305.51</v>
      </c>
      <c r="AQ68" s="28">
        <f>시기외!AQ68*$G$3+AQ67*(1-$G$3)</f>
        <v>-1.0400230602302138E-3</v>
      </c>
      <c r="AR68" s="28">
        <f>외인!AR68</f>
        <v>24080.77</v>
      </c>
      <c r="AS68" s="28">
        <f>시기외!AS68*$G$3+AS67*(1-$G$3)</f>
        <v>9.1847913466956135E-4</v>
      </c>
      <c r="AT68" s="28">
        <f>외인!AT68</f>
        <v>93648.27</v>
      </c>
      <c r="AU68" s="28">
        <f>시기외!AU68*$G$3+AU67*(1-$G$3)</f>
        <v>4.0382221385635149E-4</v>
      </c>
      <c r="AV68" s="28">
        <f>외인!AV68</f>
        <v>48048.46</v>
      </c>
      <c r="AW68" s="28">
        <f>시기외!AW68*$G$3+AW67*(1-$G$3)</f>
        <v>8.4667826559226803E-4</v>
      </c>
      <c r="AX68" s="28">
        <f>외인!AX68</f>
        <v>63270.8</v>
      </c>
      <c r="AY68" s="28">
        <f>시기외!AY68*$G$3+AY67*(1-$G$3)</f>
        <v>-2.364333201771257E-3</v>
      </c>
      <c r="AZ68" s="28">
        <f>외인!AZ68</f>
        <v>3178098.37</v>
      </c>
      <c r="BA68" s="28">
        <f>시기외!BA68*$G$3+BA67*(1-$G$3)</f>
        <v>-1.8594590630669019E-3</v>
      </c>
      <c r="BB68" s="28">
        <f>외인!BB68</f>
        <v>117344.3</v>
      </c>
      <c r="BC68" s="28">
        <f>시기외!BC68*$G$3+BC67*(1-$G$3)</f>
        <v>4.9996204544688937E-4</v>
      </c>
      <c r="BD68" s="28">
        <f>외인!BD68</f>
        <v>33556.800000000003</v>
      </c>
      <c r="BE68" s="28">
        <f>시기외!BE68*$G$3+BE67*(1-$G$3)</f>
        <v>-3.0503992356714837E-3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100998.21</v>
      </c>
      <c r="BI68" s="28">
        <f>시기외!BI68*$G$3+BI67*(1-$G$3)</f>
        <v>1.0891772374923277E-3</v>
      </c>
      <c r="BJ68" s="28">
        <f>외인!BJ68</f>
        <v>119126.02</v>
      </c>
      <c r="BK68" s="28">
        <f>시기외!BK68*$G$3+BK67*(1-$G$3)</f>
        <v>-3.9753208524370611E-4</v>
      </c>
      <c r="BL68" s="28">
        <f>외인!BL68</f>
        <v>44268.52</v>
      </c>
      <c r="BM68" s="28">
        <f>시기외!BM68*$G$3+BM67*(1-$G$3)</f>
        <v>-1.4425064233576307E-3</v>
      </c>
      <c r="BN68" s="28">
        <f>외인!BN68</f>
        <v>52328.98</v>
      </c>
      <c r="BO68" s="28">
        <f>시기외!BO68*$G$3+BO67*(1-$G$3)</f>
        <v>2.1335680824307269E-3</v>
      </c>
      <c r="BP68" s="28">
        <f>외인!BP68</f>
        <v>72099.649999999994</v>
      </c>
      <c r="BQ68" s="28">
        <f>시기외!BQ68*$G$3+BQ67*(1-$G$3)</f>
        <v>-2.1911772468810567E-3</v>
      </c>
      <c r="BR68" s="28">
        <f>외인!BR68</f>
        <v>306434.19</v>
      </c>
      <c r="BS68" s="28">
        <f>시기외!BS68*$G$3+BS67*(1-$G$3)</f>
        <v>-4.5737991337319343E-4</v>
      </c>
      <c r="BT68" s="28">
        <f>외인!BT68</f>
        <v>3018173.54</v>
      </c>
      <c r="BU68" s="28">
        <f>시기외!BU68*$G$3+BU67*(1-$G$3)</f>
        <v>-1.9591212164718694E-3</v>
      </c>
      <c r="BV68" s="28">
        <f>외인!BV68</f>
        <v>441860.06</v>
      </c>
      <c r="BW68" s="28">
        <f>시기외!BW68*$G$3+BW67*(1-$G$3)</f>
        <v>-4.7871323806938259E-4</v>
      </c>
      <c r="BX68" s="28">
        <f>외인!BX68</f>
        <v>72918.5</v>
      </c>
      <c r="BY68" s="28">
        <f>시기외!BY68*$G$3+BY67*(1-$G$3)</f>
        <v>-7.7737056134080543E-4</v>
      </c>
      <c r="BZ68" s="28">
        <f>외인!BZ68</f>
        <v>283375.53999999998</v>
      </c>
      <c r="CA68" s="28">
        <f>시기외!CA68*$G$3+CA67*(1-$G$3)</f>
        <v>-1.320052229996847E-3</v>
      </c>
      <c r="CB68" s="28">
        <f>외인!CB68</f>
        <v>11655.55</v>
      </c>
      <c r="CC68" s="28">
        <f>시기외!CC68*$G$3+CC67*(1-$G$3)</f>
        <v>-2.8166786859007008E-3</v>
      </c>
      <c r="CD68" s="28">
        <f>외인!CD68</f>
        <v>26854.639999999999</v>
      </c>
      <c r="CE68" s="28">
        <f>시기외!CE68*$G$3+CE67*(1-$G$3)</f>
        <v>-3.7918376121420716E-3</v>
      </c>
      <c r="CF68" s="28">
        <f>외인!CF68</f>
        <v>28859.93</v>
      </c>
      <c r="CG68" s="28">
        <f>시기외!CG68*$G$3+CG67*(1-$G$3)</f>
        <v>3.5933751009652732E-3</v>
      </c>
      <c r="CH68" s="28">
        <f>외인!CH68</f>
        <v>66849.11</v>
      </c>
      <c r="CI68" s="28">
        <f>시기외!CI68*$G$3+CI67*(1-$G$3)</f>
        <v>7.4786293270492042E-4</v>
      </c>
      <c r="CJ68" s="28">
        <f>외인!CJ68</f>
        <v>325484.48</v>
      </c>
      <c r="CK68" s="28">
        <f>시기외!CK68*$G$3+CK67*(1-$G$3)</f>
        <v>-1.0931022246848791E-3</v>
      </c>
      <c r="CL68" s="28">
        <f>외인!CL68</f>
        <v>224428.85</v>
      </c>
      <c r="CM68" s="28">
        <f>시기외!CM68*$G$3+CM67*(1-$G$3)</f>
        <v>-4.6818850451987892E-4</v>
      </c>
      <c r="CN68" s="28">
        <f>외인!CN68</f>
        <v>115800.16</v>
      </c>
      <c r="CO68" s="28">
        <f>시기외!CO68*$G$3+CO67*(1-$G$3)</f>
        <v>-1.7660394141377168E-3</v>
      </c>
      <c r="CP68" s="28">
        <f>외인!CP68</f>
        <v>117904.19</v>
      </c>
      <c r="CQ68" s="28">
        <f>시기외!CQ68*$G$3+CQ67*(1-$G$3)</f>
        <v>5.013755038886118E-4</v>
      </c>
      <c r="CR68" s="28">
        <f>외인!CR68</f>
        <v>158923.42000000001</v>
      </c>
      <c r="CS68" s="28">
        <f>시기외!CS68*$G$3+CS67*(1-$G$3)</f>
        <v>-1.4340029884173696E-3</v>
      </c>
      <c r="CT68" s="28">
        <f>외인!CT68</f>
        <v>176571.4</v>
      </c>
      <c r="CU68" s="28">
        <f>시기외!CU68*$G$3+CU67*(1-$G$3)</f>
        <v>6.2302220444394678E-4</v>
      </c>
      <c r="CV68" s="28">
        <f>외인!CV68</f>
        <v>3018173.54</v>
      </c>
      <c r="CW68" s="28">
        <f>시기외!CW68*$G$3+CW67*(1-$G$3)</f>
        <v>-1.9591212164718694E-3</v>
      </c>
      <c r="CX68" s="28">
        <f>외인!CX68</f>
        <v>231312.9</v>
      </c>
      <c r="CY68" s="28">
        <f>시기외!CY68*$G$3+CY67*(1-$G$3)</f>
        <v>2.6466167987329451E-4</v>
      </c>
      <c r="CZ68" s="28">
        <f>외인!CZ68</f>
        <v>18934.11</v>
      </c>
      <c r="DA68" s="28">
        <f>시기외!DA68*$G$3+DA67*(1-$G$3)</f>
        <v>1.7905231134207182E-3</v>
      </c>
      <c r="DB68" s="28">
        <f>외인!DB68</f>
        <v>33556.800000000003</v>
      </c>
      <c r="DC68" s="28">
        <f>시기외!DC68*$G$3+DC67*(1-$G$3)</f>
        <v>-3.0503992356714837E-3</v>
      </c>
      <c r="DD68" s="28">
        <f>외인!DD68</f>
        <v>8420.7099999999991</v>
      </c>
      <c r="DE68" s="28">
        <f>시기외!DE68*$G$3+DE67*(1-$G$3)</f>
        <v>7.7670940372174808E-4</v>
      </c>
      <c r="DF68" s="28">
        <f>외인!DF68</f>
        <v>54743.98</v>
      </c>
      <c r="DG68" s="28">
        <f>시기외!DG68*$G$3+DG67*(1-$G$3)</f>
        <v>-6.9741096798339925E-4</v>
      </c>
      <c r="DH68" s="28">
        <f>외인!DH68</f>
        <v>19028.96</v>
      </c>
      <c r="DI68" s="28">
        <f>시기외!DI68*$G$3+DI67*(1-$G$3)</f>
        <v>-5.2274057478759045E-3</v>
      </c>
      <c r="DJ68" s="28">
        <f>외인!DJ68</f>
        <v>623388.42000000004</v>
      </c>
      <c r="DK68" s="28">
        <f>시기외!DK68*$G$3+DK67*(1-$G$3)</f>
        <v>-7.0159913253182516E-4</v>
      </c>
      <c r="DL68" s="28">
        <f>외인!DL68</f>
        <v>92476.62</v>
      </c>
      <c r="DM68" s="28">
        <f>시기외!DM68*$G$3+DM67*(1-$G$3)</f>
        <v>-2.1022883477036357E-3</v>
      </c>
      <c r="DN68" s="28">
        <f>외인!DN68</f>
        <v>3018173.54</v>
      </c>
      <c r="DO68" s="28">
        <f>시기외!DO68*$G$3+DO67*(1-$G$3)</f>
        <v>-1.9591212164718694E-3</v>
      </c>
      <c r="DP68" s="28">
        <f>외인!DP68</f>
        <v>72356.33</v>
      </c>
      <c r="DQ68" s="28">
        <f>시기외!DQ68*$G$3+DQ67*(1-$G$3)</f>
        <v>-8.8617936164999995E-4</v>
      </c>
      <c r="DR68" s="28">
        <f>외인!DR68</f>
        <v>42814.5</v>
      </c>
      <c r="DS68" s="28">
        <f>시기외!DS68*$G$3+DS67*(1-$G$3)</f>
        <v>3.6464336506233523E-4</v>
      </c>
      <c r="DT68" s="28">
        <f>외인!DT68</f>
        <v>125400.33</v>
      </c>
      <c r="DU68" s="28">
        <f>시기외!DU68*$G$3+DU67*(1-$G$3)</f>
        <v>-1.7843213020289786E-3</v>
      </c>
      <c r="DV68" s="28">
        <f>외인!DV68</f>
        <v>33250.19</v>
      </c>
      <c r="DW68" s="28">
        <f>시기외!DW68*$G$3+DW67*(1-$G$3)</f>
        <v>-1.5346873210003381E-4</v>
      </c>
      <c r="DX68" s="28">
        <f>외인!DX68</f>
        <v>124427.81</v>
      </c>
      <c r="DY68" s="28">
        <f>시기외!DY68*$G$3+DY67*(1-$G$3)</f>
        <v>2.4066672226260096E-3</v>
      </c>
      <c r="DZ68" s="28">
        <f>외인!DZ68</f>
        <v>7721.79</v>
      </c>
      <c r="EA68" s="28">
        <f>시기외!EA68*$G$3+EA67*(1-$G$3)</f>
        <v>3.5367471470203193E-4</v>
      </c>
      <c r="EB68" s="28">
        <f>외인!EB68</f>
        <v>11354.29</v>
      </c>
      <c r="EC68" s="28">
        <f>시기외!EC68*$G$3+EC67*(1-$G$3)</f>
        <v>-2.1155807919176809E-3</v>
      </c>
      <c r="ED68" s="28">
        <f>외인!ED68</f>
        <v>10141.200000000001</v>
      </c>
      <c r="EE68" s="28">
        <f>시기외!EE68*$G$3+EE67*(1-$G$3)</f>
        <v>-6.3373521620159739E-4</v>
      </c>
      <c r="EF68" s="28">
        <f>외인!EF68</f>
        <v>207382.33</v>
      </c>
      <c r="EG68" s="28">
        <f>시기외!EG68*$G$3+EG67*(1-$G$3)</f>
        <v>-1.1524558169104635E-3</v>
      </c>
      <c r="EH68" s="28">
        <f>외인!EH68</f>
        <v>261895.12</v>
      </c>
      <c r="EI68" s="28">
        <f>시기외!EI68*$G$3+EI67*(1-$G$3)</f>
        <v>-2.0757787598129672E-4</v>
      </c>
      <c r="EJ68" s="28">
        <f>외인!EJ68</f>
        <v>97983.06</v>
      </c>
      <c r="EK68" s="28">
        <f>시기외!EK68*$G$3+EK67*(1-$G$3)</f>
        <v>6.5253481875190414E-4</v>
      </c>
      <c r="EL68" s="28">
        <f>외인!EL68</f>
        <v>29234.01</v>
      </c>
      <c r="EM68" s="28">
        <f>시기외!EM68*$G$3+EM67*(1-$G$3)</f>
        <v>-3.5087918043989028E-3</v>
      </c>
      <c r="EN68" s="28">
        <f>외인!EN68</f>
        <v>42814.5</v>
      </c>
      <c r="EO68" s="28">
        <f>시기외!EO68*$G$3+EO67*(1-$G$3)</f>
        <v>3.6464336506233523E-4</v>
      </c>
      <c r="EP68" s="28">
        <f>외인!EP68</f>
        <v>156288.48000000001</v>
      </c>
      <c r="EQ68" s="28">
        <f>시기외!EQ68*$G$3+EQ67*(1-$G$3)</f>
        <v>-9.6106376190498524E-4</v>
      </c>
      <c r="ER68" s="28">
        <f>외인!ER68</f>
        <v>12790.73</v>
      </c>
      <c r="ES68" s="28">
        <f>시기외!ES68*$G$3+ES67*(1-$G$3)</f>
        <v>-2.0848862562929675E-3</v>
      </c>
      <c r="ET68" s="28">
        <f>외인!ET68</f>
        <v>169305.51</v>
      </c>
      <c r="EU68" s="28">
        <f>시기외!EU68*$G$3+EU67*(1-$G$3)</f>
        <v>-1.0400230602302138E-3</v>
      </c>
      <c r="EV68" s="28">
        <f>외인!EV68</f>
        <v>47164.14</v>
      </c>
      <c r="EW68" s="28">
        <f>시기외!EW68*$G$3+EW67*(1-$G$3)</f>
        <v>5.4004682696876004E-4</v>
      </c>
      <c r="EX68" s="28">
        <f>외인!EX68</f>
        <v>70740.05</v>
      </c>
      <c r="EY68" s="28">
        <f>시기외!EY68*$G$3+EY67*(1-$G$3)</f>
        <v>4.9939009131414651E-4</v>
      </c>
    </row>
    <row r="69" spans="1:155">
      <c r="A69" s="27">
        <f>외인!A69</f>
        <v>46162</v>
      </c>
      <c r="B69" s="28">
        <f>외인!B69</f>
        <v>5727718.3899999997</v>
      </c>
      <c r="C69" s="28">
        <f>시기외!C69*$G$3+C68*(1-$G$3)</f>
        <v>-1.4634682594214287E-3</v>
      </c>
      <c r="D69" s="28">
        <f>외인!D69</f>
        <v>590225.99</v>
      </c>
      <c r="E69" s="28">
        <f>시기외!E69*$G$3+E68*(1-$G$3)</f>
        <v>-3.3524248170354177E-4</v>
      </c>
      <c r="F69" s="28">
        <f>외인!F69</f>
        <v>2445146.13</v>
      </c>
      <c r="G69" s="28">
        <f>시기외!G69*$G$3+G68*(1-$G$3)</f>
        <v>-1.4505430025643447E-3</v>
      </c>
      <c r="H69" s="28">
        <f>외인!H69</f>
        <v>296920.40999999997</v>
      </c>
      <c r="I69" s="28">
        <f>시기외!I69*$G$3+I68*(1-$G$3)</f>
        <v>2.9128241522902658E-4</v>
      </c>
      <c r="J69" s="28">
        <f>외인!J69</f>
        <v>40772.089999999997</v>
      </c>
      <c r="K69" s="28">
        <f>시기외!K69*$G$3+K68*(1-$G$3)</f>
        <v>5.5514746403983193E-4</v>
      </c>
      <c r="L69" s="28">
        <f>외인!L69</f>
        <v>275234.5</v>
      </c>
      <c r="M69" s="28">
        <f>시기외!M69*$G$3+M68*(1-$G$3)</f>
        <v>4.3296724421727632E-4</v>
      </c>
      <c r="N69" s="28">
        <f>외인!N69</f>
        <v>260278.52</v>
      </c>
      <c r="O69" s="28">
        <f>시기외!O69*$G$3+O68*(1-$G$3)</f>
        <v>-1.9020918550005615E-3</v>
      </c>
      <c r="P69" s="28">
        <f>외인!P69</f>
        <v>169043.34</v>
      </c>
      <c r="Q69" s="28">
        <f>시기외!Q69*$G$3+Q68*(1-$G$3)</f>
        <v>-1.1295586216023598E-3</v>
      </c>
      <c r="R69" s="28">
        <f>외인!R69</f>
        <v>123088.93</v>
      </c>
      <c r="S69" s="28">
        <f>시기외!S69*$G$3+S68*(1-$G$3)</f>
        <v>-1.7430080824862714E-3</v>
      </c>
      <c r="T69" s="28">
        <f>외인!T69</f>
        <v>8243.42</v>
      </c>
      <c r="U69" s="28">
        <f>시기외!U69*$G$3+U68*(1-$G$3)</f>
        <v>8.6950851943551615E-4</v>
      </c>
      <c r="V69" s="28">
        <f>외인!V69</f>
        <v>124523.69</v>
      </c>
      <c r="W69" s="28">
        <f>시기외!W69*$G$3+W68*(1-$G$3)</f>
        <v>2.3653678770878574E-3</v>
      </c>
      <c r="X69" s="28">
        <f>외인!X69</f>
        <v>2980547.92</v>
      </c>
      <c r="Y69" s="28">
        <f>시기외!Y69*$G$3+Y68*(1-$G$3)</f>
        <v>-2.2401073587979456E-3</v>
      </c>
      <c r="Z69" s="28">
        <f>외인!Z69</f>
        <v>45797.27</v>
      </c>
      <c r="AA69" s="28">
        <f>시기외!AA69*$G$3+AA68*(1-$G$3)</f>
        <v>8.4376431550298018E-4</v>
      </c>
      <c r="AB69" s="28">
        <f>외인!AB69</f>
        <v>194829.79</v>
      </c>
      <c r="AC69" s="28">
        <f>시기외!AC69*$G$3+AC68*(1-$G$3)</f>
        <v>-3.4955891031364941E-4</v>
      </c>
      <c r="AD69" s="28">
        <f>외인!AD69</f>
        <v>19104.189999999999</v>
      </c>
      <c r="AE69" s="28">
        <f>시기외!AE69*$G$3+AE68*(1-$G$3)</f>
        <v>5.9091812991833093E-4</v>
      </c>
      <c r="AF69" s="28">
        <f>외인!AF69</f>
        <v>23708.29</v>
      </c>
      <c r="AG69" s="28">
        <f>시기외!AG69*$G$3+AG68*(1-$G$3)</f>
        <v>-1.0951913802575626E-4</v>
      </c>
      <c r="AH69" s="28">
        <f>외인!AH69</f>
        <v>202499.21</v>
      </c>
      <c r="AI69" s="28">
        <f>시기외!AI69*$G$3+AI68*(1-$G$3)</f>
        <v>-1.1724624706809269E-3</v>
      </c>
      <c r="AJ69" s="28">
        <f>외인!AJ69</f>
        <v>96931.29</v>
      </c>
      <c r="AK69" s="28">
        <f>시기외!AK69*$G$3+AK68*(1-$G$3)</f>
        <v>-2.6924536805371015E-3</v>
      </c>
      <c r="AL69" s="28">
        <f>외인!AL69</f>
        <v>96004.44</v>
      </c>
      <c r="AM69" s="28">
        <f>시기외!AM69*$G$3+AM68*(1-$G$3)</f>
        <v>-2.3337371208039482E-3</v>
      </c>
      <c r="AN69" s="28">
        <f>외인!AN69</f>
        <v>181813.76000000001</v>
      </c>
      <c r="AO69" s="28">
        <f>시기외!AO69*$G$3+AO68*(1-$G$3)</f>
        <v>-1.5018400036459251E-3</v>
      </c>
      <c r="AP69" s="28">
        <f>외인!AP69</f>
        <v>164601.88</v>
      </c>
      <c r="AQ69" s="28">
        <f>시기외!AQ69*$G$3+AQ68*(1-$G$3)</f>
        <v>-1.1809468136157017E-3</v>
      </c>
      <c r="AR69" s="28">
        <f>외인!AR69</f>
        <v>23348.45</v>
      </c>
      <c r="AS69" s="28">
        <f>시기외!AS69*$G$3+AS68*(1-$G$3)</f>
        <v>1.0222371074943876E-3</v>
      </c>
      <c r="AT69" s="28">
        <f>외인!AT69</f>
        <v>90170.65</v>
      </c>
      <c r="AU69" s="28">
        <f>시기외!AU69*$G$3+AU68*(1-$G$3)</f>
        <v>-1.4744558030859876E-5</v>
      </c>
      <c r="AV69" s="28">
        <f>외인!AV69</f>
        <v>47051.23</v>
      </c>
      <c r="AW69" s="28">
        <f>시기외!AW69*$G$3+AW68*(1-$G$3)</f>
        <v>1.1527949470141155E-3</v>
      </c>
      <c r="AX69" s="28">
        <f>외인!AX69</f>
        <v>61577.87</v>
      </c>
      <c r="AY69" s="28">
        <f>시기외!AY69*$G$3+AY68*(1-$G$3)</f>
        <v>-2.1495968428291335E-3</v>
      </c>
      <c r="AZ69" s="28">
        <f>외인!AZ69</f>
        <v>3182882.78</v>
      </c>
      <c r="BA69" s="28">
        <f>시기외!BA69*$G$3+BA68*(1-$G$3)</f>
        <v>-2.0860730977642155E-3</v>
      </c>
      <c r="BB69" s="28">
        <f>외인!BB69</f>
        <v>115437.69</v>
      </c>
      <c r="BC69" s="28">
        <f>시기외!BC69*$G$3+BC68*(1-$G$3)</f>
        <v>6.4397787378775776E-4</v>
      </c>
      <c r="BD69" s="28">
        <f>외인!BD69</f>
        <v>31848.39</v>
      </c>
      <c r="BE69" s="28">
        <f>시기외!BE69*$G$3+BE68*(1-$G$3)</f>
        <v>-3.0985665533138618E-3</v>
      </c>
      <c r="BF69" s="28">
        <f>외인!BF69</f>
        <v>0</v>
      </c>
      <c r="BG69" s="28" t="e">
        <f>시기외!BG69*$G$3+BG68*(1-$G$3)</f>
        <v>#DIV/0!</v>
      </c>
      <c r="BH69" s="28">
        <f>외인!BH69</f>
        <v>99853.18</v>
      </c>
      <c r="BI69" s="28">
        <f>시기외!BI69*$G$3+BI68*(1-$G$3)</f>
        <v>1.1113373205208789E-3</v>
      </c>
      <c r="BJ69" s="28">
        <f>외인!BJ69</f>
        <v>114446.21</v>
      </c>
      <c r="BK69" s="28">
        <f>시기외!BK69*$G$3+BK68*(1-$G$3)</f>
        <v>-4.3148234432851884E-4</v>
      </c>
      <c r="BL69" s="28">
        <f>외인!BL69</f>
        <v>42255.31</v>
      </c>
      <c r="BM69" s="28">
        <f>시기외!BM69*$G$3+BM68*(1-$G$3)</f>
        <v>-1.2989635502914688E-3</v>
      </c>
      <c r="BN69" s="28">
        <f>외인!BN69</f>
        <v>49507.3</v>
      </c>
      <c r="BO69" s="28">
        <f>시기외!BO69*$G$3+BO68*(1-$G$3)</f>
        <v>2.0530005475309764E-3</v>
      </c>
      <c r="BP69" s="28">
        <f>외인!BP69</f>
        <v>70137.7</v>
      </c>
      <c r="BQ69" s="28">
        <f>시기외!BQ69*$G$3+BQ68*(1-$G$3)</f>
        <v>-2.002042283971777E-3</v>
      </c>
      <c r="BR69" s="28">
        <f>외인!BR69</f>
        <v>296270.59999999998</v>
      </c>
      <c r="BS69" s="28">
        <f>시기외!BS69*$G$3+BS68*(1-$G$3)</f>
        <v>-6.5222475595141005E-4</v>
      </c>
      <c r="BT69" s="28">
        <f>외인!BT69</f>
        <v>3021147.23</v>
      </c>
      <c r="BU69" s="28">
        <f>시기외!BU69*$G$3+BU68*(1-$G$3)</f>
        <v>-2.1863899561126192E-3</v>
      </c>
      <c r="BV69" s="28">
        <f>외인!BV69</f>
        <v>434404.57</v>
      </c>
      <c r="BW69" s="28">
        <f>시기외!BW69*$G$3+BW68*(1-$G$3)</f>
        <v>-4.2687979893275986E-4</v>
      </c>
      <c r="BX69" s="28">
        <f>외인!BX69</f>
        <v>71517.279999999999</v>
      </c>
      <c r="BY69" s="28">
        <f>시기외!BY69*$G$3+BY68*(1-$G$3)</f>
        <v>-8.7074822387353458E-4</v>
      </c>
      <c r="BZ69" s="28">
        <f>외인!BZ69</f>
        <v>277818.2</v>
      </c>
      <c r="CA69" s="28">
        <f>시기외!CA69*$G$3+CA68*(1-$G$3)</f>
        <v>-1.7821224470205429E-3</v>
      </c>
      <c r="CB69" s="28">
        <f>외인!CB69</f>
        <v>11363.72</v>
      </c>
      <c r="CC69" s="28">
        <f>시기외!CC69*$G$3+CC68*(1-$G$3)</f>
        <v>-2.5835263710383433E-3</v>
      </c>
      <c r="CD69" s="28">
        <f>외인!CD69</f>
        <v>25781.16</v>
      </c>
      <c r="CE69" s="28">
        <f>시기외!CE69*$G$3+CE68*(1-$G$3)</f>
        <v>-3.3159288702469631E-3</v>
      </c>
      <c r="CF69" s="28">
        <f>외인!CF69</f>
        <v>27825.48</v>
      </c>
      <c r="CG69" s="28">
        <f>시기외!CG69*$G$3+CG68*(1-$G$3)</f>
        <v>3.6240493926059719E-3</v>
      </c>
      <c r="CH69" s="28">
        <f>외인!CH69</f>
        <v>65953.59</v>
      </c>
      <c r="CI69" s="28">
        <f>시기외!CI69*$G$3+CI68*(1-$G$3)</f>
        <v>9.6772096133584116E-4</v>
      </c>
      <c r="CJ69" s="28">
        <f>외인!CJ69</f>
        <v>317663.71000000002</v>
      </c>
      <c r="CK69" s="28">
        <f>시기외!CK69*$G$3+CK68*(1-$G$3)</f>
        <v>-9.6632970090548332E-4</v>
      </c>
      <c r="CL69" s="28">
        <f>외인!CL69</f>
        <v>222222.67</v>
      </c>
      <c r="CM69" s="28">
        <f>시기외!CM69*$G$3+CM68*(1-$G$3)</f>
        <v>-4.2040456762527359E-4</v>
      </c>
      <c r="CN69" s="28">
        <f>외인!CN69</f>
        <v>111872.75</v>
      </c>
      <c r="CO69" s="28">
        <f>시기외!CO69*$G$3+CO68*(1-$G$3)</f>
        <v>-1.7487236521121447E-3</v>
      </c>
      <c r="CP69" s="28">
        <f>외인!CP69</f>
        <v>115983.31</v>
      </c>
      <c r="CQ69" s="28">
        <f>시기외!CQ69*$G$3+CQ68*(1-$G$3)</f>
        <v>6.4517576561405978E-4</v>
      </c>
      <c r="CR69" s="28">
        <f>외인!CR69</f>
        <v>155589.16</v>
      </c>
      <c r="CS69" s="28">
        <f>시기외!CS69*$G$3+CS68*(1-$G$3)</f>
        <v>-1.3585215229489297E-3</v>
      </c>
      <c r="CT69" s="28">
        <f>외인!CT69</f>
        <v>179978.51</v>
      </c>
      <c r="CU69" s="28">
        <f>시기외!CU69*$G$3+CU68*(1-$G$3)</f>
        <v>3.848659489893015E-4</v>
      </c>
      <c r="CV69" s="28">
        <f>외인!CV69</f>
        <v>3021147.23</v>
      </c>
      <c r="CW69" s="28">
        <f>시기외!CW69*$G$3+CW68*(1-$G$3)</f>
        <v>-2.1863899561126192E-3</v>
      </c>
      <c r="CX69" s="28">
        <f>외인!CX69</f>
        <v>222806.28</v>
      </c>
      <c r="CY69" s="28">
        <f>시기외!CY69*$G$3+CY68*(1-$G$3)</f>
        <v>1.061588384342951E-4</v>
      </c>
      <c r="CZ69" s="28">
        <f>외인!CZ69</f>
        <v>18348.95</v>
      </c>
      <c r="DA69" s="28">
        <f>시기외!DA69*$G$3+DA68*(1-$G$3)</f>
        <v>1.8796826441679064E-3</v>
      </c>
      <c r="DB69" s="28">
        <f>외인!DB69</f>
        <v>31848.39</v>
      </c>
      <c r="DC69" s="28">
        <f>시기외!DC69*$G$3+DC68*(1-$G$3)</f>
        <v>-3.0985665533138618E-3</v>
      </c>
      <c r="DD69" s="28">
        <f>외인!DD69</f>
        <v>8243.42</v>
      </c>
      <c r="DE69" s="28">
        <f>시기외!DE69*$G$3+DE68*(1-$G$3)</f>
        <v>8.6950851943551615E-4</v>
      </c>
      <c r="DF69" s="28">
        <f>외인!DF69</f>
        <v>53661.279999999999</v>
      </c>
      <c r="DG69" s="28">
        <f>시기외!DG69*$G$3+DG68*(1-$G$3)</f>
        <v>-8.0553228938362554E-4</v>
      </c>
      <c r="DH69" s="28">
        <f>외인!DH69</f>
        <v>18190.990000000002</v>
      </c>
      <c r="DI69" s="28">
        <f>시기외!DI69*$G$3+DI68*(1-$G$3)</f>
        <v>-4.6222152797108724E-3</v>
      </c>
      <c r="DJ69" s="28">
        <f>외인!DJ69</f>
        <v>610608.57999999996</v>
      </c>
      <c r="DK69" s="28">
        <f>시기외!DK69*$G$3+DK68*(1-$G$3)</f>
        <v>-8.4468013080716826E-4</v>
      </c>
      <c r="DL69" s="28">
        <f>외인!DL69</f>
        <v>88815.69</v>
      </c>
      <c r="DM69" s="28">
        <f>시기외!DM69*$G$3+DM68*(1-$G$3)</f>
        <v>-2.0975292701792343E-3</v>
      </c>
      <c r="DN69" s="28">
        <f>외인!DN69</f>
        <v>3021147.23</v>
      </c>
      <c r="DO69" s="28">
        <f>시기외!DO69*$G$3+DO68*(1-$G$3)</f>
        <v>-2.1863899561126192E-3</v>
      </c>
      <c r="DP69" s="28">
        <f>외인!DP69</f>
        <v>69935.19</v>
      </c>
      <c r="DQ69" s="28">
        <f>시기외!DQ69*$G$3+DQ68*(1-$G$3)</f>
        <v>-6.7695377347956891E-4</v>
      </c>
      <c r="DR69" s="28">
        <f>외인!DR69</f>
        <v>41656.019999999997</v>
      </c>
      <c r="DS69" s="28">
        <f>시기외!DS69*$G$3+DS68*(1-$G$3)</f>
        <v>4.5949499478115401E-4</v>
      </c>
      <c r="DT69" s="28">
        <f>외인!DT69</f>
        <v>123088.93</v>
      </c>
      <c r="DU69" s="28">
        <f>시기외!DU69*$G$3+DU68*(1-$G$3)</f>
        <v>-1.7430080824862714E-3</v>
      </c>
      <c r="DV69" s="28">
        <f>외인!DV69</f>
        <v>32228.51</v>
      </c>
      <c r="DW69" s="28">
        <f>시기외!DW69*$G$3+DW68*(1-$G$3)</f>
        <v>5.5952628440158862E-5</v>
      </c>
      <c r="DX69" s="28">
        <f>외인!DX69</f>
        <v>124523.69</v>
      </c>
      <c r="DY69" s="28">
        <f>시기외!DY69*$G$3+DY68*(1-$G$3)</f>
        <v>2.3653678770878574E-3</v>
      </c>
      <c r="DZ69" s="28">
        <f>외인!DZ69</f>
        <v>7575.8</v>
      </c>
      <c r="EA69" s="28">
        <f>시기외!EA69*$G$3+EA68*(1-$G$3)</f>
        <v>6.2696824386712538E-4</v>
      </c>
      <c r="EB69" s="28">
        <f>외인!EB69</f>
        <v>10879.2</v>
      </c>
      <c r="EC69" s="28">
        <f>시기외!EC69*$G$3+EC68*(1-$G$3)</f>
        <v>-1.7825237142497232E-3</v>
      </c>
      <c r="ED69" s="28">
        <f>외인!ED69</f>
        <v>9693.92</v>
      </c>
      <c r="EE69" s="28">
        <f>시기외!EE69*$G$3+EE68*(1-$G$3)</f>
        <v>-4.371753680200034E-4</v>
      </c>
      <c r="EF69" s="28">
        <f>외인!EF69</f>
        <v>202717.38</v>
      </c>
      <c r="EG69" s="28">
        <f>시기외!EG69*$G$3+EG68*(1-$G$3)</f>
        <v>-1.0659705781016905E-3</v>
      </c>
      <c r="EH69" s="28">
        <f>외인!EH69</f>
        <v>260108.42</v>
      </c>
      <c r="EI69" s="28">
        <f>시기외!EI69*$G$3+EI68*(1-$G$3)</f>
        <v>-2.2717860465736728E-4</v>
      </c>
      <c r="EJ69" s="28">
        <f>외인!EJ69</f>
        <v>96048.82</v>
      </c>
      <c r="EK69" s="28">
        <f>시기외!EK69*$G$3+EK68*(1-$G$3)</f>
        <v>8.2639301005732241E-4</v>
      </c>
      <c r="EL69" s="28">
        <f>외인!EL69</f>
        <v>28103.47</v>
      </c>
      <c r="EM69" s="28">
        <f>시기외!EM69*$G$3+EM68*(1-$G$3)</f>
        <v>-3.0736030900299933E-3</v>
      </c>
      <c r="EN69" s="28">
        <f>외인!EN69</f>
        <v>41656.019999999997</v>
      </c>
      <c r="EO69" s="28">
        <f>시기외!EO69*$G$3+EO68*(1-$G$3)</f>
        <v>4.5949499478115401E-4</v>
      </c>
      <c r="EP69" s="28">
        <f>외인!EP69</f>
        <v>151296.09</v>
      </c>
      <c r="EQ69" s="28">
        <f>시기외!EQ69*$G$3+EQ68*(1-$G$3)</f>
        <v>-7.9305120017578103E-4</v>
      </c>
      <c r="ER69" s="28">
        <f>외인!ER69</f>
        <v>11802.87</v>
      </c>
      <c r="ES69" s="28">
        <f>시기외!ES69*$G$3+ES68*(1-$G$3)</f>
        <v>-1.7667737881182459E-3</v>
      </c>
      <c r="ET69" s="28">
        <f>외인!ET69</f>
        <v>164601.88</v>
      </c>
      <c r="EU69" s="28">
        <f>시기외!EU69*$G$3+EU68*(1-$G$3)</f>
        <v>-1.1809468136157017E-3</v>
      </c>
      <c r="EV69" s="28">
        <f>외인!EV69</f>
        <v>45797.27</v>
      </c>
      <c r="EW69" s="28">
        <f>시기외!EW69*$G$3+EW68*(1-$G$3)</f>
        <v>8.4376431550298018E-4</v>
      </c>
      <c r="EX69" s="28">
        <f>외인!EX69</f>
        <v>70186.039999999994</v>
      </c>
      <c r="EY69" s="28">
        <f>시기외!EY69*$G$3+EY68*(1-$G$3)</f>
        <v>5.3712027777226784E-4</v>
      </c>
    </row>
    <row r="70" spans="1:155">
      <c r="A70" s="27">
        <f>외인!A70</f>
        <v>46163</v>
      </c>
      <c r="B70" s="28">
        <f>외인!B70</f>
        <v>6209517.2599999998</v>
      </c>
      <c r="C70" s="28">
        <f>시기외!C70*$G$3+C69*(1-$G$3)</f>
        <v>-1.5257519653431694E-3</v>
      </c>
      <c r="D70" s="28">
        <f>외인!D70</f>
        <v>617915.43999999994</v>
      </c>
      <c r="E70" s="28">
        <f>시기외!E70*$G$3+E69*(1-$G$3)</f>
        <v>-2.350931550759688E-4</v>
      </c>
      <c r="F70" s="28">
        <f>외인!F70</f>
        <v>2649270.31</v>
      </c>
      <c r="G70" s="28">
        <f>시기외!G70*$G$3+G69*(1-$G$3)</f>
        <v>-1.5120162395011033E-3</v>
      </c>
      <c r="H70" s="28">
        <f>외인!H70</f>
        <v>315121.82</v>
      </c>
      <c r="I70" s="28">
        <f>시기외!I70*$G$3+I69*(1-$G$3)</f>
        <v>2.6169963007676583E-4</v>
      </c>
      <c r="J70" s="28">
        <f>외인!J70</f>
        <v>41244.870000000003</v>
      </c>
      <c r="K70" s="28">
        <f>시기외!K70*$G$3+K69*(1-$G$3)</f>
        <v>4.3942131436594062E-4</v>
      </c>
      <c r="L70" s="28">
        <f>외인!L70</f>
        <v>292051.57</v>
      </c>
      <c r="M70" s="28">
        <f>시기외!M70*$G$3+M69*(1-$G$3)</f>
        <v>4.0071805301824989E-4</v>
      </c>
      <c r="N70" s="28">
        <f>외인!N70</f>
        <v>297403.34999999998</v>
      </c>
      <c r="O70" s="28">
        <f>시기외!O70*$G$3+O69*(1-$G$3)</f>
        <v>-2.0613297709587098E-3</v>
      </c>
      <c r="P70" s="28">
        <f>외인!P70</f>
        <v>174824</v>
      </c>
      <c r="Q70" s="28">
        <f>시기외!Q70*$G$3+Q69*(1-$G$3)</f>
        <v>-1.0926012598438204E-3</v>
      </c>
      <c r="R70" s="28">
        <f>외인!R70</f>
        <v>131082.23999999999</v>
      </c>
      <c r="S70" s="28">
        <f>시기외!S70*$G$3+S69*(1-$G$3)</f>
        <v>-1.7407943725393821E-3</v>
      </c>
      <c r="T70" s="28">
        <f>외인!T70</f>
        <v>8459.8700000000008</v>
      </c>
      <c r="U70" s="28">
        <f>시기외!U70*$G$3+U69*(1-$G$3)</f>
        <v>9.3941652793072647E-4</v>
      </c>
      <c r="V70" s="28">
        <f>외인!V70</f>
        <v>134658.4</v>
      </c>
      <c r="W70" s="28">
        <f>시기외!W70*$G$3+W69*(1-$G$3)</f>
        <v>2.4190803856554638E-3</v>
      </c>
      <c r="X70" s="28">
        <f>외인!X70</f>
        <v>3270552.24</v>
      </c>
      <c r="Y70" s="28">
        <f>시기외!Y70*$G$3+Y69*(1-$G$3)</f>
        <v>-2.3236572279907441E-3</v>
      </c>
      <c r="Z70" s="28">
        <f>외인!Z70</f>
        <v>46972.65</v>
      </c>
      <c r="AA70" s="28">
        <f>시기외!AA70*$G$3+AA69*(1-$G$3)</f>
        <v>1.0497094600599353E-3</v>
      </c>
      <c r="AB70" s="28">
        <f>외인!AB70</f>
        <v>198590.43</v>
      </c>
      <c r="AC70" s="28">
        <f>시기외!AC70*$G$3+AC69*(1-$G$3)</f>
        <v>-3.1334103948550403E-4</v>
      </c>
      <c r="AD70" s="28">
        <f>외인!AD70</f>
        <v>20410.61</v>
      </c>
      <c r="AE70" s="28">
        <f>시기외!AE70*$G$3+AE69*(1-$G$3)</f>
        <v>6.6937768820981864E-4</v>
      </c>
      <c r="AF70" s="28">
        <f>외인!AF70</f>
        <v>24293.51</v>
      </c>
      <c r="AG70" s="28">
        <f>시기외!AG70*$G$3+AG69*(1-$G$3)</f>
        <v>2.8821739922244054E-5</v>
      </c>
      <c r="AH70" s="28">
        <f>외인!AH70</f>
        <v>211788.71</v>
      </c>
      <c r="AI70" s="28">
        <f>시기외!AI70*$G$3+AI69*(1-$G$3)</f>
        <v>-1.1427038409986727E-3</v>
      </c>
      <c r="AJ70" s="28">
        <f>외인!AJ70</f>
        <v>98913.21</v>
      </c>
      <c r="AK70" s="28">
        <f>시기외!AK70*$G$3+AK69*(1-$G$3)</f>
        <v>-2.5164900391168518E-3</v>
      </c>
      <c r="AL70" s="28">
        <f>외인!AL70</f>
        <v>111458.34</v>
      </c>
      <c r="AM70" s="28">
        <f>시기외!AM70*$G$3+AM69*(1-$G$3)</f>
        <v>-2.3120153589588945E-3</v>
      </c>
      <c r="AN70" s="28">
        <f>외인!AN70</f>
        <v>204239.19</v>
      </c>
      <c r="AO70" s="28">
        <f>시기외!AO70*$G$3+AO69*(1-$G$3)</f>
        <v>-1.7301255030756793E-3</v>
      </c>
      <c r="AP70" s="28">
        <f>외인!AP70</f>
        <v>180717.51</v>
      </c>
      <c r="AQ70" s="28">
        <f>시기외!AQ70*$G$3+AQ69*(1-$G$3)</f>
        <v>-1.2143536616852071E-3</v>
      </c>
      <c r="AR70" s="28">
        <f>외인!AR70</f>
        <v>24105.67</v>
      </c>
      <c r="AS70" s="28">
        <f>시기외!AS70*$G$3+AS69*(1-$G$3)</f>
        <v>1.0390712893064023E-3</v>
      </c>
      <c r="AT70" s="28">
        <f>외인!AT70</f>
        <v>101625.04</v>
      </c>
      <c r="AU70" s="28">
        <f>시기외!AU70*$G$3+AU69*(1-$G$3)</f>
        <v>-3.255104754919222E-4</v>
      </c>
      <c r="AV70" s="28">
        <f>외인!AV70</f>
        <v>47009.65</v>
      </c>
      <c r="AW70" s="28">
        <f>시기외!AW70*$G$3+AW69*(1-$G$3)</f>
        <v>1.1549340082479937E-3</v>
      </c>
      <c r="AX70" s="28">
        <f>외인!AX70</f>
        <v>66043.570000000007</v>
      </c>
      <c r="AY70" s="28">
        <f>시기외!AY70*$G$3+AY69*(1-$G$3)</f>
        <v>-2.0277613921464727E-3</v>
      </c>
      <c r="AZ70" s="28">
        <f>외인!AZ70</f>
        <v>3494944.51</v>
      </c>
      <c r="BA70" s="28">
        <f>시기외!BA70*$G$3+BA69*(1-$G$3)</f>
        <v>-2.1687989442259912E-3</v>
      </c>
      <c r="BB70" s="28">
        <f>외인!BB70</f>
        <v>125359.79</v>
      </c>
      <c r="BC70" s="28">
        <f>시기외!BC70*$G$3+BC69*(1-$G$3)</f>
        <v>7.2473569004773153E-4</v>
      </c>
      <c r="BD70" s="28">
        <f>외인!BD70</f>
        <v>33824.449999999997</v>
      </c>
      <c r="BE70" s="28">
        <f>시기외!BE70*$G$3+BE69*(1-$G$3)</f>
        <v>-2.9751026981259684E-3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104469.89</v>
      </c>
      <c r="BI70" s="28">
        <f>시기외!BI70*$G$3+BI69*(1-$G$3)</f>
        <v>1.019217006394635E-3</v>
      </c>
      <c r="BJ70" s="28">
        <f>외인!BJ70</f>
        <v>120807.6</v>
      </c>
      <c r="BK70" s="28">
        <f>시기외!BK70*$G$3+BK69*(1-$G$3)</f>
        <v>-4.4371707467924488E-4</v>
      </c>
      <c r="BL70" s="28">
        <f>외인!BL70</f>
        <v>44552.95</v>
      </c>
      <c r="BM70" s="28">
        <f>시기외!BM70*$G$3+BM69*(1-$G$3)</f>
        <v>-1.1898089407796687E-3</v>
      </c>
      <c r="BN70" s="28">
        <f>외인!BN70</f>
        <v>52251.03</v>
      </c>
      <c r="BO70" s="28">
        <f>시기외!BO70*$G$3+BO69*(1-$G$3)</f>
        <v>1.9121968114712811E-3</v>
      </c>
      <c r="BP70" s="28">
        <f>외인!BP70</f>
        <v>74242.600000000006</v>
      </c>
      <c r="BQ70" s="28">
        <f>시기외!BQ70*$G$3+BQ69*(1-$G$3)</f>
        <v>-1.8964057930802014E-3</v>
      </c>
      <c r="BR70" s="28">
        <f>외인!BR70</f>
        <v>323194.17</v>
      </c>
      <c r="BS70" s="28">
        <f>시기외!BS70*$G$3+BS69*(1-$G$3)</f>
        <v>-7.2364490228195842E-4</v>
      </c>
      <c r="BT70" s="28">
        <f>외인!BT70</f>
        <v>3313056.03</v>
      </c>
      <c r="BU70" s="28">
        <f>시기외!BU70*$G$3+BU69*(1-$G$3)</f>
        <v>-2.2658445731006927E-3</v>
      </c>
      <c r="BV70" s="28">
        <f>외인!BV70</f>
        <v>471149.13</v>
      </c>
      <c r="BW70" s="28">
        <f>시기외!BW70*$G$3+BW69*(1-$G$3)</f>
        <v>-3.9791137476716243E-4</v>
      </c>
      <c r="BX70" s="28">
        <f>외인!BX70</f>
        <v>75218.880000000005</v>
      </c>
      <c r="BY70" s="28">
        <f>시기외!BY70*$G$3+BY69*(1-$G$3)</f>
        <v>-8.673835188245455E-4</v>
      </c>
      <c r="BZ70" s="28">
        <f>외인!BZ70</f>
        <v>315697.53000000003</v>
      </c>
      <c r="CA70" s="28">
        <f>시기외!CA70*$G$3+CA69*(1-$G$3)</f>
        <v>-1.9231384250343265E-3</v>
      </c>
      <c r="CB70" s="28">
        <f>외인!CB70</f>
        <v>11383.86</v>
      </c>
      <c r="CC70" s="28">
        <f>시기외!CC70*$G$3+CC69*(1-$G$3)</f>
        <v>-2.5265223221337015E-3</v>
      </c>
      <c r="CD70" s="28">
        <f>외인!CD70</f>
        <v>26039.05</v>
      </c>
      <c r="CE70" s="28">
        <f>시기외!CE70*$G$3+CE69*(1-$G$3)</f>
        <v>-2.9321928542510329E-3</v>
      </c>
      <c r="CF70" s="28">
        <f>외인!CF70</f>
        <v>29609.23</v>
      </c>
      <c r="CG70" s="28">
        <f>시기외!CG70*$G$3+CG69*(1-$G$3)</f>
        <v>3.3955788134755467E-3</v>
      </c>
      <c r="CH70" s="28">
        <f>외인!CH70</f>
        <v>66199.37</v>
      </c>
      <c r="CI70" s="28">
        <f>시기외!CI70*$G$3+CI69*(1-$G$3)</f>
        <v>9.5231014221841504E-4</v>
      </c>
      <c r="CJ70" s="28">
        <f>외인!CJ70</f>
        <v>325350.69</v>
      </c>
      <c r="CK70" s="28">
        <f>시기외!CK70*$G$3+CK69*(1-$G$3)</f>
        <v>-8.952164559015922E-4</v>
      </c>
      <c r="CL70" s="28">
        <f>외인!CL70</f>
        <v>226101.46</v>
      </c>
      <c r="CM70" s="28">
        <f>시기외!CM70*$G$3+CM69*(1-$G$3)</f>
        <v>-3.8221322856538527E-4</v>
      </c>
      <c r="CN70" s="28">
        <f>외인!CN70</f>
        <v>118913.38</v>
      </c>
      <c r="CO70" s="28">
        <f>시기외!CO70*$G$3+CO69*(1-$G$3)</f>
        <v>-1.7552415367434251E-3</v>
      </c>
      <c r="CP70" s="28">
        <f>외인!CP70</f>
        <v>125915.1</v>
      </c>
      <c r="CQ70" s="28">
        <f>시기외!CQ70*$G$3+CQ69*(1-$G$3)</f>
        <v>7.2613133067933231E-4</v>
      </c>
      <c r="CR70" s="28">
        <f>외인!CR70</f>
        <v>163397.14000000001</v>
      </c>
      <c r="CS70" s="28">
        <f>시기외!CS70*$G$3+CS69*(1-$G$3)</f>
        <v>-1.3407876201499422E-3</v>
      </c>
      <c r="CT70" s="28">
        <f>외인!CT70</f>
        <v>197463.97</v>
      </c>
      <c r="CU70" s="28">
        <f>시기외!CU70*$G$3+CU69*(1-$G$3)</f>
        <v>2.7901741885914008E-4</v>
      </c>
      <c r="CV70" s="28">
        <f>외인!CV70</f>
        <v>3313056.03</v>
      </c>
      <c r="CW70" s="28">
        <f>시기외!CW70*$G$3+CW69*(1-$G$3)</f>
        <v>-2.2658445731006927E-3</v>
      </c>
      <c r="CX70" s="28">
        <f>외인!CX70</f>
        <v>243332.57</v>
      </c>
      <c r="CY70" s="28">
        <f>시기외!CY70*$G$3+CY69*(1-$G$3)</f>
        <v>3.346092301985061E-5</v>
      </c>
      <c r="CZ70" s="28">
        <f>외인!CZ70</f>
        <v>19988.04</v>
      </c>
      <c r="DA70" s="28">
        <f>시기외!DA70*$G$3+DA69*(1-$G$3)</f>
        <v>1.7900321002577079E-3</v>
      </c>
      <c r="DB70" s="28">
        <f>외인!DB70</f>
        <v>33824.449999999997</v>
      </c>
      <c r="DC70" s="28">
        <f>시기외!DC70*$G$3+DC69*(1-$G$3)</f>
        <v>-2.9751026981259684E-3</v>
      </c>
      <c r="DD70" s="28">
        <f>외인!DD70</f>
        <v>8459.8700000000008</v>
      </c>
      <c r="DE70" s="28">
        <f>시기외!DE70*$G$3+DE69*(1-$G$3)</f>
        <v>9.3941652793072647E-4</v>
      </c>
      <c r="DF70" s="28">
        <f>외인!DF70</f>
        <v>56773</v>
      </c>
      <c r="DG70" s="28">
        <f>시기외!DG70*$G$3+DG69*(1-$G$3)</f>
        <v>-7.7023579716063142E-4</v>
      </c>
      <c r="DH70" s="28">
        <f>외인!DH70</f>
        <v>18404.25</v>
      </c>
      <c r="DI70" s="28">
        <f>시기외!DI70*$G$3+DI69*(1-$G$3)</f>
        <v>-4.1028569569337E-3</v>
      </c>
      <c r="DJ70" s="28">
        <f>외인!DJ70</f>
        <v>651257.80000000005</v>
      </c>
      <c r="DK70" s="28">
        <f>시기외!DK70*$G$3+DK69*(1-$G$3)</f>
        <v>-8.9532804642031077E-4</v>
      </c>
      <c r="DL70" s="28">
        <f>외인!DL70</f>
        <v>95511.94</v>
      </c>
      <c r="DM70" s="28">
        <f>시기외!DM70*$G$3+DM69*(1-$G$3)</f>
        <v>-2.1204008804360038E-3</v>
      </c>
      <c r="DN70" s="28">
        <f>외인!DN70</f>
        <v>3313056.03</v>
      </c>
      <c r="DO70" s="28">
        <f>시기외!DO70*$G$3+DO69*(1-$G$3)</f>
        <v>-2.2658445731006927E-3</v>
      </c>
      <c r="DP70" s="28">
        <f>외인!DP70</f>
        <v>70166.05</v>
      </c>
      <c r="DQ70" s="28">
        <f>시기외!DQ70*$G$3+DQ69*(1-$G$3)</f>
        <v>-6.3360773687528194E-4</v>
      </c>
      <c r="DR70" s="28">
        <f>외인!DR70</f>
        <v>42280.87</v>
      </c>
      <c r="DS70" s="28">
        <f>시기외!DS70*$G$3+DS69*(1-$G$3)</f>
        <v>3.6965864275053262E-4</v>
      </c>
      <c r="DT70" s="28">
        <f>외인!DT70</f>
        <v>131082.23999999999</v>
      </c>
      <c r="DU70" s="28">
        <f>시기외!DU70*$G$3+DU69*(1-$G$3)</f>
        <v>-1.7407943725393821E-3</v>
      </c>
      <c r="DV70" s="28">
        <f>외인!DV70</f>
        <v>32047.8</v>
      </c>
      <c r="DW70" s="28">
        <f>시기외!DW70*$G$3+DW69*(1-$G$3)</f>
        <v>1.4876963432066992E-4</v>
      </c>
      <c r="DX70" s="28">
        <f>외인!DX70</f>
        <v>134658.4</v>
      </c>
      <c r="DY70" s="28">
        <f>시기외!DY70*$G$3+DY69*(1-$G$3)</f>
        <v>2.4190803856554638E-3</v>
      </c>
      <c r="DZ70" s="28">
        <f>외인!DZ70</f>
        <v>7663.36</v>
      </c>
      <c r="EA70" s="28">
        <f>시기외!EA70*$G$3+EA69*(1-$G$3)</f>
        <v>7.3286238641013547E-4</v>
      </c>
      <c r="EB70" s="28">
        <f>외인!EB70</f>
        <v>10876.52</v>
      </c>
      <c r="EC70" s="28">
        <f>시기외!EC70*$G$3+EC69*(1-$G$3)</f>
        <v>-1.5323234879756099E-3</v>
      </c>
      <c r="ED70" s="28">
        <f>외인!ED70</f>
        <v>10258.82</v>
      </c>
      <c r="EE70" s="28">
        <f>시기외!EE70*$G$3+EE69*(1-$G$3)</f>
        <v>-1.2528545526813633E-4</v>
      </c>
      <c r="EF70" s="28">
        <f>외인!EF70</f>
        <v>210490.26</v>
      </c>
      <c r="EG70" s="28">
        <f>시기외!EG70*$G$3+EG69*(1-$G$3)</f>
        <v>-9.9750381401907074E-4</v>
      </c>
      <c r="EH70" s="28">
        <f>외인!EH70</f>
        <v>294302.65999999997</v>
      </c>
      <c r="EI70" s="28">
        <f>시기외!EI70*$G$3+EI69*(1-$G$3)</f>
        <v>-2.4684108720213774E-4</v>
      </c>
      <c r="EJ70" s="28">
        <f>외인!EJ70</f>
        <v>97126.13</v>
      </c>
      <c r="EK70" s="28">
        <f>시기외!EK70*$G$3+EK69*(1-$G$3)</f>
        <v>7.5556921520805156E-4</v>
      </c>
      <c r="EL70" s="28">
        <f>외인!EL70</f>
        <v>28362.52</v>
      </c>
      <c r="EM70" s="28">
        <f>시기외!EM70*$G$3+EM69*(1-$G$3)</f>
        <v>-2.7269924819222002E-3</v>
      </c>
      <c r="EN70" s="28">
        <f>외인!EN70</f>
        <v>42280.87</v>
      </c>
      <c r="EO70" s="28">
        <f>시기외!EO70*$G$3+EO69*(1-$G$3)</f>
        <v>3.6965864275053262E-4</v>
      </c>
      <c r="EP70" s="28">
        <f>외인!EP70</f>
        <v>153871.67000000001</v>
      </c>
      <c r="EQ70" s="28">
        <f>시기외!EQ70*$G$3+EQ69*(1-$G$3)</f>
        <v>-6.7142117077744867E-4</v>
      </c>
      <c r="ER70" s="28">
        <f>외인!ER70</f>
        <v>12170.75</v>
      </c>
      <c r="ES70" s="28">
        <f>시기외!ES70*$G$3+ES69*(1-$G$3)</f>
        <v>-1.6054704685672574E-3</v>
      </c>
      <c r="ET70" s="28">
        <f>외인!ET70</f>
        <v>180717.51</v>
      </c>
      <c r="EU70" s="28">
        <f>시기외!EU70*$G$3+EU69*(1-$G$3)</f>
        <v>-1.2143536616852071E-3</v>
      </c>
      <c r="EV70" s="28">
        <f>외인!EV70</f>
        <v>46972.65</v>
      </c>
      <c r="EW70" s="28">
        <f>시기외!EW70*$G$3+EW69*(1-$G$3)</f>
        <v>1.0497094600599353E-3</v>
      </c>
      <c r="EX70" s="28">
        <f>외인!EX70</f>
        <v>78942.45</v>
      </c>
      <c r="EY70" s="28">
        <f>시기외!EY70*$G$3+EY69*(1-$G$3)</f>
        <v>5.4295519818813357E-4</v>
      </c>
    </row>
    <row r="71" spans="1:155">
      <c r="A71" s="27">
        <f>외인!A71</f>
        <v>46164</v>
      </c>
      <c r="B71" s="28">
        <f>외인!B71</f>
        <v>6234943.3700000001</v>
      </c>
      <c r="C71" s="28">
        <f>시기외!C71*$G$3+C70*(1-$G$3)</f>
        <v>-1.5093658579109091E-3</v>
      </c>
      <c r="D71" s="28">
        <f>외인!D71</f>
        <v>648782.88</v>
      </c>
      <c r="E71" s="28">
        <f>시기외!E71*$G$3+E70*(1-$G$3)</f>
        <v>-7.0851207113064441E-5</v>
      </c>
      <c r="F71" s="28">
        <f>외인!F71</f>
        <v>2619532.88</v>
      </c>
      <c r="G71" s="28">
        <f>시기외!G71*$G$3+G70*(1-$G$3)</f>
        <v>-1.5058272295178767E-3</v>
      </c>
      <c r="H71" s="28">
        <f>외인!H71</f>
        <v>325512.81</v>
      </c>
      <c r="I71" s="28">
        <f>시기외!I71*$G$3+I70*(1-$G$3)</f>
        <v>2.8404236301122143E-4</v>
      </c>
      <c r="J71" s="28">
        <f>외인!J71</f>
        <v>41790.080000000002</v>
      </c>
      <c r="K71" s="28">
        <f>시기외!K71*$G$3+K70*(1-$G$3)</f>
        <v>3.8384645264958608E-4</v>
      </c>
      <c r="L71" s="28">
        <f>외인!L71</f>
        <v>300984.14</v>
      </c>
      <c r="M71" s="28">
        <f>시기외!M71*$G$3+M70*(1-$G$3)</f>
        <v>4.0519231890108389E-4</v>
      </c>
      <c r="N71" s="28">
        <f>외인!N71</f>
        <v>293042.34000000003</v>
      </c>
      <c r="O71" s="28">
        <f>시기외!O71*$G$3+O70*(1-$G$3)</f>
        <v>-2.2178393503029491E-3</v>
      </c>
      <c r="P71" s="28">
        <f>외인!P71</f>
        <v>181620.31</v>
      </c>
      <c r="Q71" s="28">
        <f>시기외!Q71*$G$3+Q70*(1-$G$3)</f>
        <v>-9.7563009497990015E-4</v>
      </c>
      <c r="R71" s="28">
        <f>외인!R71</f>
        <v>133988.15</v>
      </c>
      <c r="S71" s="28">
        <f>시기외!S71*$G$3+S70*(1-$G$3)</f>
        <v>-1.6528674053621921E-3</v>
      </c>
      <c r="T71" s="28">
        <f>외인!T71</f>
        <v>8565.15</v>
      </c>
      <c r="U71" s="28">
        <f>시기외!U71*$G$3+U70*(1-$G$3)</f>
        <v>9.0425039303390089E-4</v>
      </c>
      <c r="V71" s="28">
        <f>외인!V71</f>
        <v>140896.01</v>
      </c>
      <c r="W71" s="28">
        <f>시기외!W71*$G$3+W70*(1-$G$3)</f>
        <v>2.5478126938107944E-3</v>
      </c>
      <c r="X71" s="28">
        <f>외인!X71</f>
        <v>3233816.78</v>
      </c>
      <c r="Y71" s="28">
        <f>시기외!Y71*$G$3+Y70*(1-$G$3)</f>
        <v>-2.2764660770083355E-3</v>
      </c>
      <c r="Z71" s="28">
        <f>외인!Z71</f>
        <v>47134.42</v>
      </c>
      <c r="AA71" s="28">
        <f>시기외!AA71*$G$3+AA70*(1-$G$3)</f>
        <v>1.2023109291280014E-3</v>
      </c>
      <c r="AB71" s="28">
        <f>외인!AB71</f>
        <v>204161.11</v>
      </c>
      <c r="AC71" s="28">
        <f>시기외!AC71*$G$3+AC70*(1-$G$3)</f>
        <v>-2.5486069795888853E-4</v>
      </c>
      <c r="AD71" s="28">
        <f>외인!AD71</f>
        <v>20608.599999999999</v>
      </c>
      <c r="AE71" s="28">
        <f>시기외!AE71*$G$3+AE70*(1-$G$3)</f>
        <v>7.7880723946425405E-4</v>
      </c>
      <c r="AF71" s="28">
        <f>외인!AF71</f>
        <v>24667.78</v>
      </c>
      <c r="AG71" s="28">
        <f>시기외!AG71*$G$3+AG70*(1-$G$3)</f>
        <v>1.8316621999084898E-4</v>
      </c>
      <c r="AH71" s="28">
        <f>외인!AH71</f>
        <v>218265.14</v>
      </c>
      <c r="AI71" s="28">
        <f>시기외!AI71*$G$3+AI70*(1-$G$3)</f>
        <v>-1.107818504400254E-3</v>
      </c>
      <c r="AJ71" s="28">
        <f>외인!AJ71</f>
        <v>101171.1</v>
      </c>
      <c r="AK71" s="28">
        <f>시기외!AK71*$G$3+AK70*(1-$G$3)</f>
        <v>-2.3435625518853785E-3</v>
      </c>
      <c r="AL71" s="28">
        <f>외인!AL71</f>
        <v>111143.39</v>
      </c>
      <c r="AM71" s="28">
        <f>시기외!AM71*$G$3+AM70*(1-$G$3)</f>
        <v>-2.4143354841214947E-3</v>
      </c>
      <c r="AN71" s="28">
        <f>외인!AN71</f>
        <v>200831.2</v>
      </c>
      <c r="AO71" s="28">
        <f>시기외!AO71*$G$3+AO70*(1-$G$3)</f>
        <v>-1.8897903873229356E-3</v>
      </c>
      <c r="AP71" s="28">
        <f>외인!AP71</f>
        <v>185248.74</v>
      </c>
      <c r="AQ71" s="28">
        <f>시기외!AQ71*$G$3+AQ70*(1-$G$3)</f>
        <v>-1.2515898880646303E-3</v>
      </c>
      <c r="AR71" s="28">
        <f>외인!AR71</f>
        <v>24563.81</v>
      </c>
      <c r="AS71" s="28">
        <f>시기외!AS71*$G$3+AS70*(1-$G$3)</f>
        <v>1.0519974125356042E-3</v>
      </c>
      <c r="AT71" s="28">
        <f>외인!AT71</f>
        <v>102061.85</v>
      </c>
      <c r="AU71" s="28">
        <f>시기외!AU71*$G$3+AU70*(1-$G$3)</f>
        <v>-5.160904821265445E-4</v>
      </c>
      <c r="AV71" s="28">
        <f>외인!AV71</f>
        <v>47601.5</v>
      </c>
      <c r="AW71" s="28">
        <f>시기외!AW71*$G$3+AW70*(1-$G$3)</f>
        <v>1.0375449418536234E-3</v>
      </c>
      <c r="AX71" s="28">
        <f>외인!AX71</f>
        <v>67608.37</v>
      </c>
      <c r="AY71" s="28">
        <f>시기외!AY71*$G$3+AY70*(1-$G$3)</f>
        <v>-1.7547909799393432E-3</v>
      </c>
      <c r="AZ71" s="28">
        <f>외인!AZ71</f>
        <v>3472308.84</v>
      </c>
      <c r="BA71" s="28">
        <f>시기외!BA71*$G$3+BA70*(1-$G$3)</f>
        <v>-2.1270276183308159E-3</v>
      </c>
      <c r="BB71" s="28">
        <f>외인!BB71</f>
        <v>127652.76</v>
      </c>
      <c r="BC71" s="28">
        <f>시기외!BC71*$G$3+BC70*(1-$G$3)</f>
        <v>7.7430621239456526E-4</v>
      </c>
      <c r="BD71" s="28">
        <f>외인!BD71</f>
        <v>34210.410000000003</v>
      </c>
      <c r="BE71" s="28">
        <f>시기외!BE71*$G$3+BE70*(1-$G$3)</f>
        <v>-2.8502122246317012E-3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111356.43</v>
      </c>
      <c r="BI71" s="28">
        <f>시기외!BI71*$G$3+BI70*(1-$G$3)</f>
        <v>1.0539560622571055E-3</v>
      </c>
      <c r="BJ71" s="28">
        <f>외인!BJ71</f>
        <v>126604.33</v>
      </c>
      <c r="BK71" s="28">
        <f>시기외!BK71*$G$3+BK70*(1-$G$3)</f>
        <v>-3.4740271455204082E-4</v>
      </c>
      <c r="BL71" s="28">
        <f>외인!BL71</f>
        <v>45597.23</v>
      </c>
      <c r="BM71" s="28">
        <f>시기외!BM71*$G$3+BM70*(1-$G$3)</f>
        <v>-1.0430618980011572E-3</v>
      </c>
      <c r="BN71" s="28">
        <f>외인!BN71</f>
        <v>53046.49</v>
      </c>
      <c r="BO71" s="28">
        <f>시기외!BO71*$G$3+BO70*(1-$G$3)</f>
        <v>1.5933635138086248E-3</v>
      </c>
      <c r="BP71" s="28">
        <f>외인!BP71</f>
        <v>76115.320000000007</v>
      </c>
      <c r="BQ71" s="28">
        <f>시기외!BQ71*$G$3+BQ70*(1-$G$3)</f>
        <v>-1.6548565872755499E-3</v>
      </c>
      <c r="BR71" s="28">
        <f>외인!BR71</f>
        <v>330473.96000000002</v>
      </c>
      <c r="BS71" s="28">
        <f>시기외!BS71*$G$3+BS70*(1-$G$3)</f>
        <v>-8.3887652934202335E-4</v>
      </c>
      <c r="BT71" s="28">
        <f>외인!BT71</f>
        <v>3278146.9</v>
      </c>
      <c r="BU71" s="28">
        <f>시기외!BU71*$G$3+BU70*(1-$G$3)</f>
        <v>-2.2165974328226187E-3</v>
      </c>
      <c r="BV71" s="28">
        <f>외인!BV71</f>
        <v>478166.84</v>
      </c>
      <c r="BW71" s="28">
        <f>시기외!BW71*$G$3+BW70*(1-$G$3)</f>
        <v>-3.4273180843707692E-4</v>
      </c>
      <c r="BX71" s="28">
        <f>외인!BX71</f>
        <v>76232.28</v>
      </c>
      <c r="BY71" s="28">
        <f>시기외!BY71*$G$3+BY70*(1-$G$3)</f>
        <v>-7.9399901044177601E-4</v>
      </c>
      <c r="BZ71" s="28">
        <f>외인!BZ71</f>
        <v>311974.59000000003</v>
      </c>
      <c r="CA71" s="28">
        <f>시기외!CA71*$G$3+CA70*(1-$G$3)</f>
        <v>-2.0634346750012726E-3</v>
      </c>
      <c r="CB71" s="28">
        <f>외인!CB71</f>
        <v>11602.25</v>
      </c>
      <c r="CC71" s="28">
        <f>시기외!CC71*$G$3+CC70*(1-$G$3)</f>
        <v>-2.5349923036939465E-3</v>
      </c>
      <c r="CD71" s="28">
        <f>외인!CD71</f>
        <v>26565.96</v>
      </c>
      <c r="CE71" s="28">
        <f>시기외!CE71*$G$3+CE70*(1-$G$3)</f>
        <v>-2.6963117211565718E-3</v>
      </c>
      <c r="CF71" s="28">
        <f>외인!CF71</f>
        <v>29110.57</v>
      </c>
      <c r="CG71" s="28">
        <f>시기외!CG71*$G$3+CG70*(1-$G$3)</f>
        <v>3.1204916779749826E-3</v>
      </c>
      <c r="CH71" s="28">
        <f>외인!CH71</f>
        <v>67519.12</v>
      </c>
      <c r="CI71" s="28">
        <f>시기외!CI71*$G$3+CI70*(1-$G$3)</f>
        <v>8.7429751544152768E-4</v>
      </c>
      <c r="CJ71" s="28">
        <f>외인!CJ71</f>
        <v>340845.29</v>
      </c>
      <c r="CK71" s="28">
        <f>시기외!CK71*$G$3+CK70*(1-$G$3)</f>
        <v>-7.6839443111541034E-4</v>
      </c>
      <c r="CL71" s="28">
        <f>외인!CL71</f>
        <v>232135.9</v>
      </c>
      <c r="CM71" s="28">
        <f>시기외!CM71*$G$3+CM70*(1-$G$3)</f>
        <v>-3.2584605175695617E-4</v>
      </c>
      <c r="CN71" s="28">
        <f>외인!CN71</f>
        <v>121022.38</v>
      </c>
      <c r="CO71" s="28">
        <f>시기외!CO71*$G$3+CO70*(1-$G$3)</f>
        <v>-1.7764965535602124E-3</v>
      </c>
      <c r="CP71" s="28">
        <f>외인!CP71</f>
        <v>128204.37</v>
      </c>
      <c r="CQ71" s="28">
        <f>시기외!CQ71*$G$3+CQ70*(1-$G$3)</f>
        <v>7.759111038666411E-4</v>
      </c>
      <c r="CR71" s="28">
        <f>외인!CR71</f>
        <v>167769.51999999999</v>
      </c>
      <c r="CS71" s="28">
        <f>시기외!CS71*$G$3+CS70*(1-$G$3)</f>
        <v>-1.2508347179848067E-3</v>
      </c>
      <c r="CT71" s="28">
        <f>외인!CT71</f>
        <v>212352.05</v>
      </c>
      <c r="CU71" s="28">
        <f>시기외!CU71*$G$3+CU70*(1-$G$3)</f>
        <v>2.2317028482604913E-4</v>
      </c>
      <c r="CV71" s="28">
        <f>외인!CV71</f>
        <v>3278146.9</v>
      </c>
      <c r="CW71" s="28">
        <f>시기외!CW71*$G$3+CW70*(1-$G$3)</f>
        <v>-2.2165974328226187E-3</v>
      </c>
      <c r="CX71" s="28">
        <f>외인!CX71</f>
        <v>250319.1</v>
      </c>
      <c r="CY71" s="28">
        <f>시기외!CY71*$G$3+CY70*(1-$G$3)</f>
        <v>4.8530308268223798E-5</v>
      </c>
      <c r="CZ71" s="28">
        <f>외인!CZ71</f>
        <v>20997.84</v>
      </c>
      <c r="DA71" s="28">
        <f>시기외!DA71*$G$3+DA70*(1-$G$3)</f>
        <v>2.0434027551156282E-3</v>
      </c>
      <c r="DB71" s="28">
        <f>외인!DB71</f>
        <v>34210.410000000003</v>
      </c>
      <c r="DC71" s="28">
        <f>시기외!DC71*$G$3+DC70*(1-$G$3)</f>
        <v>-2.8502122246317012E-3</v>
      </c>
      <c r="DD71" s="28">
        <f>외인!DD71</f>
        <v>8565.15</v>
      </c>
      <c r="DE71" s="28">
        <f>시기외!DE71*$G$3+DE70*(1-$G$3)</f>
        <v>9.0425039303390089E-4</v>
      </c>
      <c r="DF71" s="28">
        <f>외인!DF71</f>
        <v>57571.44</v>
      </c>
      <c r="DG71" s="28">
        <f>시기외!DG71*$G$3+DG70*(1-$G$3)</f>
        <v>-6.6813581046701646E-4</v>
      </c>
      <c r="DH71" s="28">
        <f>외인!DH71</f>
        <v>18838.509999999998</v>
      </c>
      <c r="DI71" s="28">
        <f>시기외!DI71*$G$3+DI70*(1-$G$3)</f>
        <v>-3.7339054224842208E-3</v>
      </c>
      <c r="DJ71" s="28">
        <f>외인!DJ71</f>
        <v>671356.77</v>
      </c>
      <c r="DK71" s="28">
        <f>시기외!DK71*$G$3+DK70*(1-$G$3)</f>
        <v>-9.1708889488563135E-4</v>
      </c>
      <c r="DL71" s="28">
        <f>외인!DL71</f>
        <v>97468.479999999996</v>
      </c>
      <c r="DM71" s="28">
        <f>시기외!DM71*$G$3+DM70*(1-$G$3)</f>
        <v>-2.1671455261909156E-3</v>
      </c>
      <c r="DN71" s="28">
        <f>외인!DN71</f>
        <v>3278146.9</v>
      </c>
      <c r="DO71" s="28">
        <f>시기외!DO71*$G$3+DO70*(1-$G$3)</f>
        <v>-2.2165974328226187E-3</v>
      </c>
      <c r="DP71" s="28">
        <f>외인!DP71</f>
        <v>74650.63</v>
      </c>
      <c r="DQ71" s="28">
        <f>시기외!DQ71*$G$3+DQ70*(1-$G$3)</f>
        <v>-4.424166568718302E-4</v>
      </c>
      <c r="DR71" s="28">
        <f>외인!DR71</f>
        <v>42983.63</v>
      </c>
      <c r="DS71" s="28">
        <f>시기외!DS71*$G$3+DS70*(1-$G$3)</f>
        <v>3.1015404232768767E-4</v>
      </c>
      <c r="DT71" s="28">
        <f>외인!DT71</f>
        <v>133988.15</v>
      </c>
      <c r="DU71" s="28">
        <f>시기외!DU71*$G$3+DU70*(1-$G$3)</f>
        <v>-1.6528674053621921E-3</v>
      </c>
      <c r="DV71" s="28">
        <f>외인!DV71</f>
        <v>33477.78</v>
      </c>
      <c r="DW71" s="28">
        <f>시기외!DW71*$G$3+DW70*(1-$G$3)</f>
        <v>2.5555029525243741E-4</v>
      </c>
      <c r="DX71" s="28">
        <f>외인!DX71</f>
        <v>140896.01</v>
      </c>
      <c r="DY71" s="28">
        <f>시기외!DY71*$G$3+DY70*(1-$G$3)</f>
        <v>2.5478126938107944E-3</v>
      </c>
      <c r="DZ71" s="28">
        <f>외인!DZ71</f>
        <v>7788.25</v>
      </c>
      <c r="EA71" s="28">
        <f>시기외!EA71*$G$3+EA70*(1-$G$3)</f>
        <v>7.6427042648038622E-4</v>
      </c>
      <c r="EB71" s="28">
        <f>외인!EB71</f>
        <v>11180.04</v>
      </c>
      <c r="EC71" s="28">
        <f>시기외!EC71*$G$3+EC70*(1-$G$3)</f>
        <v>-1.397218704752103E-3</v>
      </c>
      <c r="ED71" s="28">
        <f>외인!ED71</f>
        <v>10597.51</v>
      </c>
      <c r="EE71" s="28">
        <f>시기외!EE71*$G$3+EE70*(1-$G$3)</f>
        <v>9.7182693801672234E-5</v>
      </c>
      <c r="EF71" s="28">
        <f>외인!EF71</f>
        <v>218914.29</v>
      </c>
      <c r="EG71" s="28">
        <f>시기외!EG71*$G$3+EG70*(1-$G$3)</f>
        <v>-9.0535618612923687E-4</v>
      </c>
      <c r="EH71" s="28">
        <f>외인!EH71</f>
        <v>295366.65999999997</v>
      </c>
      <c r="EI71" s="28">
        <f>시기외!EI71*$G$3+EI70*(1-$G$3)</f>
        <v>-2.4173791902775329E-4</v>
      </c>
      <c r="EJ71" s="28">
        <f>외인!EJ71</f>
        <v>98592.639999999999</v>
      </c>
      <c r="EK71" s="28">
        <f>시기외!EK71*$G$3+EK70*(1-$G$3)</f>
        <v>6.608182738185043E-4</v>
      </c>
      <c r="EL71" s="28">
        <f>외인!EL71</f>
        <v>28921.439999999999</v>
      </c>
      <c r="EM71" s="28">
        <f>시기외!EM71*$G$3+EM70*(1-$G$3)</f>
        <v>-2.5201779514885843E-3</v>
      </c>
      <c r="EN71" s="28">
        <f>외인!EN71</f>
        <v>42983.63</v>
      </c>
      <c r="EO71" s="28">
        <f>시기외!EO71*$G$3+EO70*(1-$G$3)</f>
        <v>3.1015404232768767E-4</v>
      </c>
      <c r="EP71" s="28">
        <f>외인!EP71</f>
        <v>158986.04999999999</v>
      </c>
      <c r="EQ71" s="28">
        <f>시기외!EQ71*$G$3+EQ70*(1-$G$3)</f>
        <v>-5.1164633293695571E-4</v>
      </c>
      <c r="ER71" s="28">
        <f>외인!ER71</f>
        <v>12590.09</v>
      </c>
      <c r="ES71" s="28">
        <f>시기외!ES71*$G$3+ES70*(1-$G$3)</f>
        <v>-1.7052960857253266E-3</v>
      </c>
      <c r="ET71" s="28">
        <f>외인!ET71</f>
        <v>185248.74</v>
      </c>
      <c r="EU71" s="28">
        <f>시기외!EU71*$G$3+EU70*(1-$G$3)</f>
        <v>-1.2515898880646303E-3</v>
      </c>
      <c r="EV71" s="28">
        <f>외인!EV71</f>
        <v>47134.42</v>
      </c>
      <c r="EW71" s="28">
        <f>시기외!EW71*$G$3+EW70*(1-$G$3)</f>
        <v>1.2023109291280014E-3</v>
      </c>
      <c r="EX71" s="28">
        <f>외인!EX71</f>
        <v>81069.95</v>
      </c>
      <c r="EY71" s="28">
        <f>시기외!EY71*$G$3+EY70*(1-$G$3)</f>
        <v>5.3259619635462135E-4</v>
      </c>
    </row>
    <row r="72" spans="1:155">
      <c r="A72" s="27">
        <f>외인!A72</f>
        <v>46168</v>
      </c>
      <c r="B72" s="28">
        <f>외인!B72</f>
        <v>6393492.7999999998</v>
      </c>
      <c r="C72" s="28">
        <f>시기외!C72*$G$3+C71*(1-$G$3)</f>
        <v>-1.4576941106489265E-3</v>
      </c>
      <c r="D72" s="28">
        <f>외인!D72</f>
        <v>655042.97</v>
      </c>
      <c r="E72" s="28">
        <f>시기외!E72*$G$3+E71*(1-$G$3)</f>
        <v>6.7193520744331125E-5</v>
      </c>
      <c r="F72" s="28">
        <f>외인!F72</f>
        <v>2659673.61</v>
      </c>
      <c r="G72" s="28">
        <f>시기외!G72*$G$3+G71*(1-$G$3)</f>
        <v>-1.4435804119310818E-3</v>
      </c>
      <c r="H72" s="28">
        <f>외인!H72</f>
        <v>325011.45</v>
      </c>
      <c r="I72" s="28">
        <f>시기외!I72*$G$3+I71*(1-$G$3)</f>
        <v>2.7500860258496829E-4</v>
      </c>
      <c r="J72" s="28">
        <f>외인!J72</f>
        <v>41450.730000000003</v>
      </c>
      <c r="K72" s="28">
        <f>시기외!K72*$G$3+K71*(1-$G$3)</f>
        <v>2.8352080021527251E-4</v>
      </c>
      <c r="L72" s="28">
        <f>외인!L72</f>
        <v>300615.57</v>
      </c>
      <c r="M72" s="28">
        <f>시기외!M72*$G$3+M71*(1-$G$3)</f>
        <v>3.8295717285008788E-4</v>
      </c>
      <c r="N72" s="28">
        <f>외인!N72</f>
        <v>302804.93</v>
      </c>
      <c r="O72" s="28">
        <f>시기외!O72*$G$3+O71*(1-$G$3)</f>
        <v>-2.2299501445556908E-3</v>
      </c>
      <c r="P72" s="28">
        <f>외인!P72</f>
        <v>181107.81</v>
      </c>
      <c r="Q72" s="28">
        <f>시기외!Q72*$G$3+Q71*(1-$G$3)</f>
        <v>-8.4462802218674034E-4</v>
      </c>
      <c r="R72" s="28">
        <f>외인!R72</f>
        <v>133537.01999999999</v>
      </c>
      <c r="S72" s="28">
        <f>시기외!S72*$G$3+S71*(1-$G$3)</f>
        <v>-1.5415213987740458E-3</v>
      </c>
      <c r="T72" s="28">
        <f>외인!T72</f>
        <v>8337.7800000000007</v>
      </c>
      <c r="U72" s="28">
        <f>시기외!U72*$G$3+U71*(1-$G$3)</f>
        <v>8.6054535100405958E-4</v>
      </c>
      <c r="V72" s="28">
        <f>외인!V72</f>
        <v>142816.26</v>
      </c>
      <c r="W72" s="28">
        <f>시기외!W72*$G$3+W71*(1-$G$3)</f>
        <v>2.5251163051676199E-3</v>
      </c>
      <c r="X72" s="28">
        <f>외인!X72</f>
        <v>3354114.14</v>
      </c>
      <c r="Y72" s="28">
        <f>시기외!Y72*$G$3+Y71*(1-$G$3)</f>
        <v>-2.1730468826683187E-3</v>
      </c>
      <c r="Z72" s="28">
        <f>외인!Z72</f>
        <v>46987.15</v>
      </c>
      <c r="AA72" s="28">
        <f>시기외!AA72*$G$3+AA71*(1-$G$3)</f>
        <v>1.2245342407362038E-3</v>
      </c>
      <c r="AB72" s="28">
        <f>외인!AB72</f>
        <v>200855.16</v>
      </c>
      <c r="AC72" s="28">
        <f>시기외!AC72*$G$3+AC71*(1-$G$3)</f>
        <v>-2.0348773393540672E-4</v>
      </c>
      <c r="AD72" s="28">
        <f>외인!AD72</f>
        <v>20756.38</v>
      </c>
      <c r="AE72" s="28">
        <f>시기외!AE72*$G$3+AE71*(1-$G$3)</f>
        <v>9.028022463397088E-4</v>
      </c>
      <c r="AF72" s="28">
        <f>외인!AF72</f>
        <v>24296.3</v>
      </c>
      <c r="AG72" s="28">
        <f>시기외!AG72*$G$3+AG71*(1-$G$3)</f>
        <v>2.8779955333709797E-4</v>
      </c>
      <c r="AH72" s="28">
        <f>외인!AH72</f>
        <v>232747.9</v>
      </c>
      <c r="AI72" s="28">
        <f>시기외!AI72*$G$3+AI71*(1-$G$3)</f>
        <v>-9.8795190816417075E-4</v>
      </c>
      <c r="AJ72" s="28">
        <f>외인!AJ72</f>
        <v>99421.98</v>
      </c>
      <c r="AK72" s="28">
        <f>시기외!AK72*$G$3+AK71*(1-$G$3)</f>
        <v>-2.1840839714523173E-3</v>
      </c>
      <c r="AL72" s="28">
        <f>외인!AL72</f>
        <v>113089.77</v>
      </c>
      <c r="AM72" s="28">
        <f>시기외!AM72*$G$3+AM71*(1-$G$3)</f>
        <v>-2.470150438912203E-3</v>
      </c>
      <c r="AN72" s="28">
        <f>외인!AN72</f>
        <v>208568.37</v>
      </c>
      <c r="AO72" s="28">
        <f>시기외!AO72*$G$3+AO71*(1-$G$3)</f>
        <v>-1.8725509916928994E-3</v>
      </c>
      <c r="AP72" s="28">
        <f>외인!AP72</f>
        <v>182995.20000000001</v>
      </c>
      <c r="AQ72" s="28">
        <f>시기외!AQ72*$G$3+AQ71*(1-$G$3)</f>
        <v>-1.33439111196058E-3</v>
      </c>
      <c r="AR72" s="28">
        <f>외인!AR72</f>
        <v>24541.42</v>
      </c>
      <c r="AS72" s="28">
        <f>시기외!AS72*$G$3+AS71*(1-$G$3)</f>
        <v>1.0488658652260338E-3</v>
      </c>
      <c r="AT72" s="28">
        <f>외인!AT72</f>
        <v>100950.19</v>
      </c>
      <c r="AU72" s="28">
        <f>시기외!AU72*$G$3+AU71*(1-$G$3)</f>
        <v>-5.6729326783783423E-4</v>
      </c>
      <c r="AV72" s="28">
        <f>외인!AV72</f>
        <v>46768.97</v>
      </c>
      <c r="AW72" s="28">
        <f>시기외!AW72*$G$3+AW71*(1-$G$3)</f>
        <v>8.6687954006612786E-4</v>
      </c>
      <c r="AX72" s="28">
        <f>외인!AX72</f>
        <v>68237.009999999995</v>
      </c>
      <c r="AY72" s="28">
        <f>시기외!AY72*$G$3+AY71*(1-$G$3)</f>
        <v>-1.5822966761980799E-3</v>
      </c>
      <c r="AZ72" s="28">
        <f>외인!AZ72</f>
        <v>3618627.48</v>
      </c>
      <c r="BA72" s="28">
        <f>시기외!BA72*$G$3+BA71*(1-$G$3)</f>
        <v>-2.0373459669388964E-3</v>
      </c>
      <c r="BB72" s="28">
        <f>외인!BB72</f>
        <v>124064.15</v>
      </c>
      <c r="BC72" s="28">
        <f>시기외!BC72*$G$3+BC71*(1-$G$3)</f>
        <v>7.6335987889278496E-4</v>
      </c>
      <c r="BD72" s="28">
        <f>외인!BD72</f>
        <v>34631.58</v>
      </c>
      <c r="BE72" s="28">
        <f>시기외!BE72*$G$3+BE71*(1-$G$3)</f>
        <v>-2.7542446827088524E-3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112354.52</v>
      </c>
      <c r="BI72" s="28">
        <f>시기외!BI72*$G$3+BI71*(1-$G$3)</f>
        <v>1.0373375497288932E-3</v>
      </c>
      <c r="BJ72" s="28">
        <f>외인!BJ72</f>
        <v>127988.66</v>
      </c>
      <c r="BK72" s="28">
        <f>시기외!BK72*$G$3+BK71*(1-$G$3)</f>
        <v>-2.9971700383367737E-4</v>
      </c>
      <c r="BL72" s="28">
        <f>외인!BL72</f>
        <v>45961.440000000002</v>
      </c>
      <c r="BM72" s="28">
        <f>시기외!BM72*$G$3+BM71*(1-$G$3)</f>
        <v>-9.1424114796749567E-4</v>
      </c>
      <c r="BN72" s="28">
        <f>외인!BN72</f>
        <v>52792.3</v>
      </c>
      <c r="BO72" s="28">
        <f>시기외!BO72*$G$3+BO71*(1-$G$3)</f>
        <v>1.264882214340164E-3</v>
      </c>
      <c r="BP72" s="28">
        <f>외인!BP72</f>
        <v>76829.679999999993</v>
      </c>
      <c r="BQ72" s="28">
        <f>시기외!BQ72*$G$3+BQ71*(1-$G$3)</f>
        <v>-1.5051728230436633E-3</v>
      </c>
      <c r="BR72" s="28">
        <f>외인!BR72</f>
        <v>329187</v>
      </c>
      <c r="BS72" s="28">
        <f>시기외!BS72*$G$3+BS71*(1-$G$3)</f>
        <v>-9.3412639844951532E-4</v>
      </c>
      <c r="BT72" s="28">
        <f>외인!BT72</f>
        <v>3400014.1</v>
      </c>
      <c r="BU72" s="28">
        <f>시기외!BU72*$G$3+BU71*(1-$G$3)</f>
        <v>-2.1130851709040646E-3</v>
      </c>
      <c r="BV72" s="28">
        <f>외인!BV72</f>
        <v>481618.56</v>
      </c>
      <c r="BW72" s="28">
        <f>시기외!BW72*$G$3+BW71*(1-$G$3)</f>
        <v>-2.5796732562410055E-4</v>
      </c>
      <c r="BX72" s="28">
        <f>외인!BX72</f>
        <v>75872.58</v>
      </c>
      <c r="BY72" s="28">
        <f>시기외!BY72*$G$3+BY71*(1-$G$3)</f>
        <v>-7.3857201502816475E-4</v>
      </c>
      <c r="BZ72" s="28">
        <f>외인!BZ72</f>
        <v>321658.14</v>
      </c>
      <c r="CA72" s="28">
        <f>시기외!CA72*$G$3+CA71*(1-$G$3)</f>
        <v>-2.0726783144861148E-3</v>
      </c>
      <c r="CB72" s="28">
        <f>외인!CB72</f>
        <v>11340.18</v>
      </c>
      <c r="CC72" s="28">
        <f>시기외!CC72*$G$3+CC71*(1-$G$3)</f>
        <v>-2.6042493595620649E-3</v>
      </c>
      <c r="CD72" s="28">
        <f>외인!CD72</f>
        <v>26314.74</v>
      </c>
      <c r="CE72" s="28">
        <f>시기외!CE72*$G$3+CE71*(1-$G$3)</f>
        <v>-2.4914336104512108E-3</v>
      </c>
      <c r="CF72" s="28">
        <f>외인!CF72</f>
        <v>28651.56</v>
      </c>
      <c r="CG72" s="28">
        <f>시기외!CG72*$G$3+CG71*(1-$G$3)</f>
        <v>2.8105429299422314E-3</v>
      </c>
      <c r="CH72" s="28">
        <f>외인!CH72</f>
        <v>66074.98</v>
      </c>
      <c r="CI72" s="28">
        <f>시기외!CI72*$G$3+CI71*(1-$G$3)</f>
        <v>7.4990550923904702E-4</v>
      </c>
      <c r="CJ72" s="28">
        <f>외인!CJ72</f>
        <v>341595.63</v>
      </c>
      <c r="CK72" s="28">
        <f>시기외!CK72*$G$3+CK71*(1-$G$3)</f>
        <v>-6.510344902196099E-4</v>
      </c>
      <c r="CL72" s="28">
        <f>외인!CL72</f>
        <v>229226.28</v>
      </c>
      <c r="CM72" s="28">
        <f>시기외!CM72*$G$3+CM71*(1-$G$3)</f>
        <v>-2.5629405038733282E-4</v>
      </c>
      <c r="CN72" s="28">
        <f>외인!CN72</f>
        <v>119088.73</v>
      </c>
      <c r="CO72" s="28">
        <f>시기외!CO72*$G$3+CO71*(1-$G$3)</f>
        <v>-1.8120624911580688E-3</v>
      </c>
      <c r="CP72" s="28">
        <f>외인!CP72</f>
        <v>124604.16</v>
      </c>
      <c r="CQ72" s="28">
        <f>시기외!CQ72*$G$3+CQ71*(1-$G$3)</f>
        <v>7.6547702423162341E-4</v>
      </c>
      <c r="CR72" s="28">
        <f>외인!CR72</f>
        <v>166327.41</v>
      </c>
      <c r="CS72" s="28">
        <f>시기외!CS72*$G$3+CS71*(1-$G$3)</f>
        <v>-1.1497898820770815E-3</v>
      </c>
      <c r="CT72" s="28">
        <f>외인!CT72</f>
        <v>238263.01</v>
      </c>
      <c r="CU72" s="28">
        <f>시기외!CU72*$G$3+CU71*(1-$G$3)</f>
        <v>8.0286408289402663E-5</v>
      </c>
      <c r="CV72" s="28">
        <f>외인!CV72</f>
        <v>3400014.1</v>
      </c>
      <c r="CW72" s="28">
        <f>시기외!CW72*$G$3+CW71*(1-$G$3)</f>
        <v>-2.1130851709040646E-3</v>
      </c>
      <c r="CX72" s="28">
        <f>외인!CX72</f>
        <v>251465.60000000001</v>
      </c>
      <c r="CY72" s="28">
        <f>시기외!CY72*$G$3+CY71*(1-$G$3)</f>
        <v>9.2635095596515197E-5</v>
      </c>
      <c r="CZ72" s="28">
        <f>외인!CZ72</f>
        <v>21175.08</v>
      </c>
      <c r="DA72" s="28">
        <f>시기외!DA72*$G$3+DA71*(1-$G$3)</f>
        <v>2.376326533612372E-3</v>
      </c>
      <c r="DB72" s="28">
        <f>외인!DB72</f>
        <v>34631.58</v>
      </c>
      <c r="DC72" s="28">
        <f>시기외!DC72*$G$3+DC71*(1-$G$3)</f>
        <v>-2.7542446827088524E-3</v>
      </c>
      <c r="DD72" s="28">
        <f>외인!DD72</f>
        <v>8337.7800000000007</v>
      </c>
      <c r="DE72" s="28">
        <f>시기외!DE72*$G$3+DE71*(1-$G$3)</f>
        <v>8.6054535100405958E-4</v>
      </c>
      <c r="DF72" s="28">
        <f>외인!DF72</f>
        <v>57396.15</v>
      </c>
      <c r="DG72" s="28">
        <f>시기외!DG72*$G$3+DG71*(1-$G$3)</f>
        <v>-5.8594108176788031E-4</v>
      </c>
      <c r="DH72" s="28">
        <f>외인!DH72</f>
        <v>18706.37</v>
      </c>
      <c r="DI72" s="28">
        <f>시기외!DI72*$G$3+DI71*(1-$G$3)</f>
        <v>-3.3839837553650597E-3</v>
      </c>
      <c r="DJ72" s="28">
        <f>외인!DJ72</f>
        <v>685283.85</v>
      </c>
      <c r="DK72" s="28">
        <f>시기외!DK72*$G$3+DK71*(1-$G$3)</f>
        <v>-8.9202588673652954E-4</v>
      </c>
      <c r="DL72" s="28">
        <f>외인!DL72</f>
        <v>96071.44</v>
      </c>
      <c r="DM72" s="28">
        <f>시기외!DM72*$G$3+DM71*(1-$G$3)</f>
        <v>-2.2223199059983384E-3</v>
      </c>
      <c r="DN72" s="28">
        <f>외인!DN72</f>
        <v>3400014.1</v>
      </c>
      <c r="DO72" s="28">
        <f>시기외!DO72*$G$3+DO71*(1-$G$3)</f>
        <v>-2.1130851709040646E-3</v>
      </c>
      <c r="DP72" s="28">
        <f>외인!DP72</f>
        <v>75999.62</v>
      </c>
      <c r="DQ72" s="28">
        <f>시기외!DQ72*$G$3+DQ71*(1-$G$3)</f>
        <v>-2.6966384593045634E-4</v>
      </c>
      <c r="DR72" s="28">
        <f>외인!DR72</f>
        <v>42546.25</v>
      </c>
      <c r="DS72" s="28">
        <f>시기외!DS72*$G$3+DS71*(1-$G$3)</f>
        <v>2.2138634369317883E-4</v>
      </c>
      <c r="DT72" s="28">
        <f>외인!DT72</f>
        <v>133537.01999999999</v>
      </c>
      <c r="DU72" s="28">
        <f>시기외!DU72*$G$3+DU71*(1-$G$3)</f>
        <v>-1.5415213987740458E-3</v>
      </c>
      <c r="DV72" s="28">
        <f>외인!DV72</f>
        <v>32486.17</v>
      </c>
      <c r="DW72" s="28">
        <f>시기외!DW72*$G$3+DW71*(1-$G$3)</f>
        <v>3.255017709336823E-4</v>
      </c>
      <c r="DX72" s="28">
        <f>외인!DX72</f>
        <v>142816.26</v>
      </c>
      <c r="DY72" s="28">
        <f>시기외!DY72*$G$3+DY71*(1-$G$3)</f>
        <v>2.5251163051676199E-3</v>
      </c>
      <c r="DZ72" s="28">
        <f>외인!DZ72</f>
        <v>7606.73</v>
      </c>
      <c r="EA72" s="28">
        <f>시기외!EA72*$G$3+EA71*(1-$G$3)</f>
        <v>6.5088546361079919E-4</v>
      </c>
      <c r="EB72" s="28">
        <f>외인!EB72</f>
        <v>10976.79</v>
      </c>
      <c r="EC72" s="28">
        <f>시기외!EC72*$G$3+EC71*(1-$G$3)</f>
        <v>-1.2837336195311363E-3</v>
      </c>
      <c r="ED72" s="28">
        <f>외인!ED72</f>
        <v>10767.53</v>
      </c>
      <c r="EE72" s="28">
        <f>시기외!EE72*$G$3+EE71*(1-$G$3)</f>
        <v>3.0757918680396833E-4</v>
      </c>
      <c r="EF72" s="28">
        <f>외인!EF72</f>
        <v>217496.12</v>
      </c>
      <c r="EG72" s="28">
        <f>시기외!EG72*$G$3+EG71*(1-$G$3)</f>
        <v>-8.1616550770987803E-4</v>
      </c>
      <c r="EH72" s="28">
        <f>외인!EH72</f>
        <v>297765.65000000002</v>
      </c>
      <c r="EI72" s="28">
        <f>시기외!EI72*$G$3+EI71*(1-$G$3)</f>
        <v>-2.1131845907376641E-4</v>
      </c>
      <c r="EJ72" s="28">
        <f>외인!EJ72</f>
        <v>97090.06</v>
      </c>
      <c r="EK72" s="28">
        <f>시기외!EK72*$G$3+EK71*(1-$G$3)</f>
        <v>5.2715933378165913E-4</v>
      </c>
      <c r="EL72" s="28">
        <f>외인!EL72</f>
        <v>28631.08</v>
      </c>
      <c r="EM72" s="28">
        <f>시기외!EM72*$G$3+EM71*(1-$G$3)</f>
        <v>-2.3411044449321875E-3</v>
      </c>
      <c r="EN72" s="28">
        <f>외인!EN72</f>
        <v>42546.25</v>
      </c>
      <c r="EO72" s="28">
        <f>시기외!EO72*$G$3+EO71*(1-$G$3)</f>
        <v>2.2138634369317883E-4</v>
      </c>
      <c r="EP72" s="28">
        <f>외인!EP72</f>
        <v>160492.81</v>
      </c>
      <c r="EQ72" s="28">
        <f>시기외!EQ72*$G$3+EQ71*(1-$G$3)</f>
        <v>-3.1849792834522193E-4</v>
      </c>
      <c r="ER72" s="28">
        <f>외인!ER72</f>
        <v>12878.7</v>
      </c>
      <c r="ES72" s="28">
        <f>시기외!ES72*$G$3+ES71*(1-$G$3)</f>
        <v>-1.4527286296746914E-3</v>
      </c>
      <c r="ET72" s="28">
        <f>외인!ET72</f>
        <v>182995.20000000001</v>
      </c>
      <c r="EU72" s="28">
        <f>시기외!EU72*$G$3+EU71*(1-$G$3)</f>
        <v>-1.33439111196058E-3</v>
      </c>
      <c r="EV72" s="28">
        <f>외인!EV72</f>
        <v>46987.15</v>
      </c>
      <c r="EW72" s="28">
        <f>시기외!EW72*$G$3+EW71*(1-$G$3)</f>
        <v>1.2245342407362038E-3</v>
      </c>
      <c r="EX72" s="28">
        <f>외인!EX72</f>
        <v>77617.009999999995</v>
      </c>
      <c r="EY72" s="28">
        <f>시기외!EY72*$G$3+EY71*(1-$G$3)</f>
        <v>5.0129480612583807E-4</v>
      </c>
    </row>
    <row r="73" spans="1:155">
      <c r="A73" s="27">
        <f>외인!A73</f>
        <v>46169</v>
      </c>
      <c r="B73" s="28">
        <f>외인!B73</f>
        <v>6537498.3499999996</v>
      </c>
      <c r="C73" s="28">
        <f>시기외!C73*$G$3+C72*(1-$G$3)</f>
        <v>-1.3484170308124387E-3</v>
      </c>
      <c r="D73" s="28">
        <f>외인!D73</f>
        <v>633372.79</v>
      </c>
      <c r="E73" s="28">
        <f>시기외!E73*$G$3+E72*(1-$G$3)</f>
        <v>1.1877995045318014E-4</v>
      </c>
      <c r="F73" s="28">
        <f>외인!F73</f>
        <v>2694663.72</v>
      </c>
      <c r="G73" s="28">
        <f>시기외!G73*$G$3+G72*(1-$G$3)</f>
        <v>-1.2999645046251789E-3</v>
      </c>
      <c r="H73" s="28">
        <f>외인!H73</f>
        <v>312223.21999999997</v>
      </c>
      <c r="I73" s="28">
        <f>시기외!I73*$G$3+I72*(1-$G$3)</f>
        <v>2.3226044229812133E-4</v>
      </c>
      <c r="J73" s="28">
        <f>외인!J73</f>
        <v>40508.1</v>
      </c>
      <c r="K73" s="28">
        <f>시기외!K73*$G$3+K72*(1-$G$3)</f>
        <v>1.336195707177787E-4</v>
      </c>
      <c r="L73" s="28">
        <f>외인!L73</f>
        <v>289127.48</v>
      </c>
      <c r="M73" s="28">
        <f>시기외!M73*$G$3+M72*(1-$G$3)</f>
        <v>3.3067382958570772E-4</v>
      </c>
      <c r="N73" s="28">
        <f>외인!N73</f>
        <v>301786.26</v>
      </c>
      <c r="O73" s="28">
        <f>시기외!O73*$G$3+O72*(1-$G$3)</f>
        <v>-2.1778656207674966E-3</v>
      </c>
      <c r="P73" s="28">
        <f>외인!P73</f>
        <v>180384.35</v>
      </c>
      <c r="Q73" s="28">
        <f>시기외!Q73*$G$3+Q72*(1-$G$3)</f>
        <v>-6.6574756323013913E-4</v>
      </c>
      <c r="R73" s="28">
        <f>외인!R73</f>
        <v>140639.54999999999</v>
      </c>
      <c r="S73" s="28">
        <f>시기외!S73*$G$3+S72*(1-$G$3)</f>
        <v>-1.4528213741819159E-3</v>
      </c>
      <c r="T73" s="28">
        <f>외인!T73</f>
        <v>8178.67</v>
      </c>
      <c r="U73" s="28">
        <f>시기외!U73*$G$3+U72*(1-$G$3)</f>
        <v>7.313192647931179E-4</v>
      </c>
      <c r="V73" s="28">
        <f>외인!V73</f>
        <v>134369.44</v>
      </c>
      <c r="W73" s="28">
        <f>시기외!W73*$G$3+W72*(1-$G$3)</f>
        <v>2.2573479330446895E-3</v>
      </c>
      <c r="X73" s="28">
        <f>외인!X73</f>
        <v>3528870.9</v>
      </c>
      <c r="Y73" s="28">
        <f>시기외!Y73*$G$3+Y72*(1-$G$3)</f>
        <v>-1.9641301605018637E-3</v>
      </c>
      <c r="Z73" s="28">
        <f>외인!Z73</f>
        <v>46268.11</v>
      </c>
      <c r="AA73" s="28">
        <f>시기외!AA73*$G$3+AA72*(1-$G$3)</f>
        <v>1.1769742691654336E-3</v>
      </c>
      <c r="AB73" s="28">
        <f>외인!AB73</f>
        <v>197413.95</v>
      </c>
      <c r="AC73" s="28">
        <f>시기외!AC73*$G$3+AC72*(1-$G$3)</f>
        <v>-1.7060277604841523E-4</v>
      </c>
      <c r="AD73" s="28">
        <f>외인!AD73</f>
        <v>20230.28</v>
      </c>
      <c r="AE73" s="28">
        <f>시기외!AE73*$G$3+AE72*(1-$G$3)</f>
        <v>1.0008805936265251E-3</v>
      </c>
      <c r="AF73" s="28">
        <f>외인!AF73</f>
        <v>23599.98</v>
      </c>
      <c r="AG73" s="28">
        <f>시기외!AG73*$G$3+AG72*(1-$G$3)</f>
        <v>3.3336750249146656E-4</v>
      </c>
      <c r="AH73" s="28">
        <f>외인!AH73</f>
        <v>229261.18</v>
      </c>
      <c r="AI73" s="28">
        <f>시기외!AI73*$G$3+AI72*(1-$G$3)</f>
        <v>-8.7321328293754163E-4</v>
      </c>
      <c r="AJ73" s="28">
        <f>외인!AJ73</f>
        <v>98054.49</v>
      </c>
      <c r="AK73" s="28">
        <f>시기외!AK73*$G$3+AK72*(1-$G$3)</f>
        <v>-2.0345456212750943E-3</v>
      </c>
      <c r="AL73" s="28">
        <f>외인!AL73</f>
        <v>114001.71</v>
      </c>
      <c r="AM73" s="28">
        <f>시기외!AM73*$G$3+AM72*(1-$G$3)</f>
        <v>-2.5578350404766807E-3</v>
      </c>
      <c r="AN73" s="28">
        <f>외인!AN73</f>
        <v>205949.69</v>
      </c>
      <c r="AO73" s="28">
        <f>시기외!AO73*$G$3+AO72*(1-$G$3)</f>
        <v>-1.7468671877365041E-3</v>
      </c>
      <c r="AP73" s="28">
        <f>외인!AP73</f>
        <v>172240.82</v>
      </c>
      <c r="AQ73" s="28">
        <f>시기외!AQ73*$G$3+AQ72*(1-$G$3)</f>
        <v>-1.4638882594127894E-3</v>
      </c>
      <c r="AR73" s="28">
        <f>외인!AR73</f>
        <v>24049.3</v>
      </c>
      <c r="AS73" s="28">
        <f>시기외!AS73*$G$3+AS72*(1-$G$3)</f>
        <v>1.0277842017955268E-3</v>
      </c>
      <c r="AT73" s="28">
        <f>외인!AT73</f>
        <v>98956.82</v>
      </c>
      <c r="AU73" s="28">
        <f>시기외!AU73*$G$3+AU72*(1-$G$3)</f>
        <v>-6.9340323827736137E-4</v>
      </c>
      <c r="AV73" s="28">
        <f>외인!AV73</f>
        <v>45514.17</v>
      </c>
      <c r="AW73" s="28">
        <f>시기외!AW73*$G$3+AW72*(1-$G$3)</f>
        <v>6.2551343403952759E-4</v>
      </c>
      <c r="AX73" s="28">
        <f>외인!AX73</f>
        <v>64488.81</v>
      </c>
      <c r="AY73" s="28">
        <f>시기외!AY73*$G$3+AY72*(1-$G$3)</f>
        <v>-1.5627234501925031E-3</v>
      </c>
      <c r="AZ73" s="28">
        <f>외인!AZ73</f>
        <v>3804866.85</v>
      </c>
      <c r="BA73" s="28">
        <f>시기외!BA73*$G$3+BA72*(1-$G$3)</f>
        <v>-1.8587076988055451E-3</v>
      </c>
      <c r="BB73" s="28">
        <f>외인!BB73</f>
        <v>124371.2</v>
      </c>
      <c r="BC73" s="28">
        <f>시기외!BC73*$G$3+BC72*(1-$G$3)</f>
        <v>7.2812486427837957E-4</v>
      </c>
      <c r="BD73" s="28">
        <f>외인!BD73</f>
        <v>33756.89</v>
      </c>
      <c r="BE73" s="28">
        <f>시기외!BE73*$G$3+BE72*(1-$G$3)</f>
        <v>-2.7752341211288202E-3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111519.85</v>
      </c>
      <c r="BI73" s="28">
        <f>시기외!BI73*$G$3+BI72*(1-$G$3)</f>
        <v>9.8215140826476781E-4</v>
      </c>
      <c r="BJ73" s="28">
        <f>외인!BJ73</f>
        <v>122966</v>
      </c>
      <c r="BK73" s="28">
        <f>시기외!BK73*$G$3+BK72*(1-$G$3)</f>
        <v>-2.8633480357873671E-4</v>
      </c>
      <c r="BL73" s="28">
        <f>외인!BL73</f>
        <v>44139.68</v>
      </c>
      <c r="BM73" s="28">
        <f>시기외!BM73*$G$3+BM72*(1-$G$3)</f>
        <v>-8.256934390946832E-4</v>
      </c>
      <c r="BN73" s="28">
        <f>외인!BN73</f>
        <v>50761.7</v>
      </c>
      <c r="BO73" s="28">
        <f>시기외!BO73*$G$3+BO72*(1-$G$3)</f>
        <v>9.8851816427927884E-4</v>
      </c>
      <c r="BP73" s="28">
        <f>외인!BP73</f>
        <v>72668.710000000006</v>
      </c>
      <c r="BQ73" s="28">
        <f>시기외!BQ73*$G$3+BQ72*(1-$G$3)</f>
        <v>-1.5029415225062362E-3</v>
      </c>
      <c r="BR73" s="28">
        <f>외인!BR73</f>
        <v>312666.65999999997</v>
      </c>
      <c r="BS73" s="28">
        <f>시기외!BS73*$G$3+BS72*(1-$G$3)</f>
        <v>-1.0790090878639675E-3</v>
      </c>
      <c r="BT73" s="28">
        <f>외인!BT73</f>
        <v>3572255.01</v>
      </c>
      <c r="BU73" s="28">
        <f>시기외!BU73*$G$3+BU72*(1-$G$3)</f>
        <v>-1.9077512528047405E-3</v>
      </c>
      <c r="BV73" s="28">
        <f>외인!BV73</f>
        <v>486943.14</v>
      </c>
      <c r="BW73" s="28">
        <f>시기외!BW73*$G$3+BW72*(1-$G$3)</f>
        <v>-1.7700032119196519E-4</v>
      </c>
      <c r="BX73" s="28">
        <f>외인!BX73</f>
        <v>74002.03</v>
      </c>
      <c r="BY73" s="28">
        <f>시기외!BY73*$G$3+BY72*(1-$G$3)</f>
        <v>-6.9253140775045485E-4</v>
      </c>
      <c r="BZ73" s="28">
        <f>외인!BZ73</f>
        <v>319951.40000000002</v>
      </c>
      <c r="CA73" s="28">
        <f>시기외!CA73*$G$3+CA72*(1-$G$3)</f>
        <v>-2.0239703779706933E-3</v>
      </c>
      <c r="CB73" s="28">
        <f>외인!CB73</f>
        <v>11132.25</v>
      </c>
      <c r="CC73" s="28">
        <f>시기외!CC73*$G$3+CC72*(1-$G$3)</f>
        <v>-2.6932057538021246E-3</v>
      </c>
      <c r="CD73" s="28">
        <f>외인!CD73</f>
        <v>25737.23</v>
      </c>
      <c r="CE73" s="28">
        <f>시기외!CE73*$G$3+CE72*(1-$G$3)</f>
        <v>-2.3882178067823529E-3</v>
      </c>
      <c r="CF73" s="28">
        <f>외인!CF73</f>
        <v>28015.23</v>
      </c>
      <c r="CG73" s="28">
        <f>시기외!CG73*$G$3+CG72*(1-$G$3)</f>
        <v>2.5076970569753157E-3</v>
      </c>
      <c r="CH73" s="28">
        <f>외인!CH73</f>
        <v>64562.28</v>
      </c>
      <c r="CI73" s="28">
        <f>시기외!CI73*$G$3+CI72*(1-$G$3)</f>
        <v>5.6939005052683578E-4</v>
      </c>
      <c r="CJ73" s="28">
        <f>외인!CJ73</f>
        <v>341172.74</v>
      </c>
      <c r="CK73" s="28">
        <f>시기외!CK73*$G$3+CK72*(1-$G$3)</f>
        <v>-5.0115815466036874E-4</v>
      </c>
      <c r="CL73" s="28">
        <f>외인!CL73</f>
        <v>225027.51</v>
      </c>
      <c r="CM73" s="28">
        <f>시기외!CM73*$G$3+CM72*(1-$G$3)</f>
        <v>-2.0940160698440844E-4</v>
      </c>
      <c r="CN73" s="28">
        <f>외인!CN73</f>
        <v>115583.07</v>
      </c>
      <c r="CO73" s="28">
        <f>시기외!CO73*$G$3+CO72*(1-$G$3)</f>
        <v>-1.8669444582143826E-3</v>
      </c>
      <c r="CP73" s="28">
        <f>외인!CP73</f>
        <v>124882.48</v>
      </c>
      <c r="CQ73" s="28">
        <f>시기외!CQ73*$G$3+CQ72*(1-$G$3)</f>
        <v>7.3058515708250657E-4</v>
      </c>
      <c r="CR73" s="28">
        <f>외인!CR73</f>
        <v>173007.22</v>
      </c>
      <c r="CS73" s="28">
        <f>시기외!CS73*$G$3+CS72*(1-$G$3)</f>
        <v>-1.0655493596371066E-3</v>
      </c>
      <c r="CT73" s="28">
        <f>외인!CT73</f>
        <v>237384.44</v>
      </c>
      <c r="CU73" s="28">
        <f>시기외!CU73*$G$3+CU72*(1-$G$3)</f>
        <v>-2.299522614994728E-4</v>
      </c>
      <c r="CV73" s="28">
        <f>외인!CV73</f>
        <v>3572255.01</v>
      </c>
      <c r="CW73" s="28">
        <f>시기외!CW73*$G$3+CW72*(1-$G$3)</f>
        <v>-1.9077512528047405E-3</v>
      </c>
      <c r="CX73" s="28">
        <f>외인!CX73</f>
        <v>243710.37</v>
      </c>
      <c r="CY73" s="28">
        <f>시기외!CY73*$G$3+CY72*(1-$G$3)</f>
        <v>7.5050125729205511E-5</v>
      </c>
      <c r="CZ73" s="28">
        <f>외인!CZ73</f>
        <v>19632.46</v>
      </c>
      <c r="DA73" s="28">
        <f>시기외!DA73*$G$3+DA72*(1-$G$3)</f>
        <v>2.5749275745034815E-3</v>
      </c>
      <c r="DB73" s="28">
        <f>외인!DB73</f>
        <v>33756.89</v>
      </c>
      <c r="DC73" s="28">
        <f>시기외!DC73*$G$3+DC72*(1-$G$3)</f>
        <v>-2.7752341211288202E-3</v>
      </c>
      <c r="DD73" s="28">
        <f>외인!DD73</f>
        <v>8178.67</v>
      </c>
      <c r="DE73" s="28">
        <f>시기외!DE73*$G$3+DE72*(1-$G$3)</f>
        <v>7.313192647931179E-4</v>
      </c>
      <c r="DF73" s="28">
        <f>외인!DF73</f>
        <v>55888.42</v>
      </c>
      <c r="DG73" s="28">
        <f>시기외!DG73*$G$3+DG72*(1-$G$3)</f>
        <v>-5.1878701104771433E-4</v>
      </c>
      <c r="DH73" s="28">
        <f>외인!DH73</f>
        <v>18327.009999999998</v>
      </c>
      <c r="DI73" s="28">
        <f>시기외!DI73*$G$3+DI72*(1-$G$3)</f>
        <v>-3.1486771247592627E-3</v>
      </c>
      <c r="DJ73" s="28">
        <f>외인!DJ73</f>
        <v>661104.06999999995</v>
      </c>
      <c r="DK73" s="28">
        <f>시기외!DK73*$G$3+DK72*(1-$G$3)</f>
        <v>-8.8289279851103033E-4</v>
      </c>
      <c r="DL73" s="28">
        <f>외인!DL73</f>
        <v>93079.31</v>
      </c>
      <c r="DM73" s="28">
        <f>시기외!DM73*$G$3+DM72*(1-$G$3)</f>
        <v>-2.2970455045430867E-3</v>
      </c>
      <c r="DN73" s="28">
        <f>외인!DN73</f>
        <v>3572255.01</v>
      </c>
      <c r="DO73" s="28">
        <f>시기외!DO73*$G$3+DO72*(1-$G$3)</f>
        <v>-1.9077512528047405E-3</v>
      </c>
      <c r="DP73" s="28">
        <f>외인!DP73</f>
        <v>78537.31</v>
      </c>
      <c r="DQ73" s="28">
        <f>시기외!DQ73*$G$3+DQ72*(1-$G$3)</f>
        <v>4.3061945787619608E-5</v>
      </c>
      <c r="DR73" s="28">
        <f>외인!DR73</f>
        <v>41666.94</v>
      </c>
      <c r="DS73" s="28">
        <f>시기외!DS73*$G$3+DS72*(1-$G$3)</f>
        <v>1.0801021366373307E-4</v>
      </c>
      <c r="DT73" s="28">
        <f>외인!DT73</f>
        <v>140639.54999999999</v>
      </c>
      <c r="DU73" s="28">
        <f>시기외!DU73*$G$3+DU72*(1-$G$3)</f>
        <v>-1.4528213741819159E-3</v>
      </c>
      <c r="DV73" s="28">
        <f>외인!DV73</f>
        <v>32065.71</v>
      </c>
      <c r="DW73" s="28">
        <f>시기외!DW73*$G$3+DW72*(1-$G$3)</f>
        <v>4.0825442364623461E-4</v>
      </c>
      <c r="DX73" s="28">
        <f>외인!DX73</f>
        <v>134369.44</v>
      </c>
      <c r="DY73" s="28">
        <f>시기외!DY73*$G$3+DY72*(1-$G$3)</f>
        <v>2.2573479330446895E-3</v>
      </c>
      <c r="DZ73" s="28">
        <f>외인!DZ73</f>
        <v>7445.41</v>
      </c>
      <c r="EA73" s="28">
        <f>시기외!EA73*$G$3+EA72*(1-$G$3)</f>
        <v>5.3661064204539252E-4</v>
      </c>
      <c r="EB73" s="28">
        <f>외인!EB73</f>
        <v>10648.01</v>
      </c>
      <c r="EC73" s="28">
        <f>시기외!EC73*$G$3+EC72*(1-$G$3)</f>
        <v>-1.2830434650598888E-3</v>
      </c>
      <c r="ED73" s="28">
        <f>외인!ED73</f>
        <v>10424.31</v>
      </c>
      <c r="EE73" s="28">
        <f>시기외!EE73*$G$3+EE72*(1-$G$3)</f>
        <v>4.9100867683261841E-4</v>
      </c>
      <c r="EF73" s="28">
        <f>외인!EF73</f>
        <v>215737.73</v>
      </c>
      <c r="EG73" s="28">
        <f>시기외!EG73*$G$3+EG72*(1-$G$3)</f>
        <v>-7.1744904203833342E-4</v>
      </c>
      <c r="EH73" s="28">
        <f>외인!EH73</f>
        <v>308156.38</v>
      </c>
      <c r="EI73" s="28">
        <f>시기외!EI73*$G$3+EI72*(1-$G$3)</f>
        <v>-1.4302722297514084E-4</v>
      </c>
      <c r="EJ73" s="28">
        <f>외인!EJ73</f>
        <v>94983.08</v>
      </c>
      <c r="EK73" s="28">
        <f>시기외!EK73*$G$3+EK72*(1-$G$3)</f>
        <v>3.4417842643492535E-4</v>
      </c>
      <c r="EL73" s="28">
        <f>외인!EL73</f>
        <v>27992.63</v>
      </c>
      <c r="EM73" s="28">
        <f>시기외!EM73*$G$3+EM72*(1-$G$3)</f>
        <v>-2.2606767394483269E-3</v>
      </c>
      <c r="EN73" s="28">
        <f>외인!EN73</f>
        <v>41666.94</v>
      </c>
      <c r="EO73" s="28">
        <f>시기외!EO73*$G$3+EO72*(1-$G$3)</f>
        <v>1.0801021366373307E-4</v>
      </c>
      <c r="EP73" s="28">
        <f>외인!EP73</f>
        <v>156191.64000000001</v>
      </c>
      <c r="EQ73" s="28">
        <f>시기외!EQ73*$G$3+EQ72*(1-$G$3)</f>
        <v>-1.9458238849950199E-4</v>
      </c>
      <c r="ER73" s="28">
        <f>외인!ER73</f>
        <v>12032.4</v>
      </c>
      <c r="ES73" s="28">
        <f>시기외!ES73*$G$3+ES72*(1-$G$3)</f>
        <v>-1.2729682298917736E-3</v>
      </c>
      <c r="ET73" s="28">
        <f>외인!ET73</f>
        <v>172240.82</v>
      </c>
      <c r="EU73" s="28">
        <f>시기외!EU73*$G$3+EU72*(1-$G$3)</f>
        <v>-1.4638882594127894E-3</v>
      </c>
      <c r="EV73" s="28">
        <f>외인!EV73</f>
        <v>46268.11</v>
      </c>
      <c r="EW73" s="28">
        <f>시기외!EW73*$G$3+EW72*(1-$G$3)</f>
        <v>1.1769742691654336E-3</v>
      </c>
      <c r="EX73" s="28">
        <f>외인!EX73</f>
        <v>78614.37</v>
      </c>
      <c r="EY73" s="28">
        <f>시기외!EY73*$G$3+EY72*(1-$G$3)</f>
        <v>4.7340529058414798E-4</v>
      </c>
    </row>
    <row r="74" spans="1:155">
      <c r="A74" s="27">
        <f>외인!A74</f>
        <v>46170</v>
      </c>
      <c r="B74" s="28">
        <f>외인!B74</f>
        <v>6502996.4199999999</v>
      </c>
      <c r="C74" s="28">
        <f>시기외!C74*$G$3+C73*(1-$G$3)</f>
        <v>-1.2695489877356499E-3</v>
      </c>
      <c r="D74" s="28">
        <f>외인!D74</f>
        <v>617024.15</v>
      </c>
      <c r="E74" s="28">
        <f>시기외!E74*$G$3+E73*(1-$G$3)</f>
        <v>1.5806647349128698E-4</v>
      </c>
      <c r="F74" s="28">
        <f>외인!F74</f>
        <v>2636460.62</v>
      </c>
      <c r="G74" s="28">
        <f>시기외!G74*$G$3+G73*(1-$G$3)</f>
        <v>-1.2033244135781624E-3</v>
      </c>
      <c r="H74" s="28">
        <f>외인!H74</f>
        <v>332846.31</v>
      </c>
      <c r="I74" s="28">
        <f>시기외!I74*$G$3+I73*(1-$G$3)</f>
        <v>2.4773037135227612E-4</v>
      </c>
      <c r="J74" s="28">
        <f>외인!J74</f>
        <v>40840.269999999997</v>
      </c>
      <c r="K74" s="28">
        <f>시기외!K74*$G$3+K73*(1-$G$3)</f>
        <v>4.9430590276373278E-5</v>
      </c>
      <c r="L74" s="28">
        <f>외인!L74</f>
        <v>309516.06</v>
      </c>
      <c r="M74" s="28">
        <f>시기외!M74*$G$3+M73*(1-$G$3)</f>
        <v>3.4309253278022237E-4</v>
      </c>
      <c r="N74" s="28">
        <f>외인!N74</f>
        <v>300202.88</v>
      </c>
      <c r="O74" s="28">
        <f>시기외!O74*$G$3+O73*(1-$G$3)</f>
        <v>-2.2312562967521802E-3</v>
      </c>
      <c r="P74" s="28">
        <f>외인!P74</f>
        <v>177585.81</v>
      </c>
      <c r="Q74" s="28">
        <f>시기외!Q74*$G$3+Q73*(1-$G$3)</f>
        <v>-5.0525871424861356E-4</v>
      </c>
      <c r="R74" s="28">
        <f>외인!R74</f>
        <v>138693.16</v>
      </c>
      <c r="S74" s="28">
        <f>시기외!S74*$G$3+S73*(1-$G$3)</f>
        <v>-1.3487299436478414E-3</v>
      </c>
      <c r="T74" s="28">
        <f>외인!T74</f>
        <v>8084.18</v>
      </c>
      <c r="U74" s="28">
        <f>시기외!U74*$G$3+U73*(1-$G$3)</f>
        <v>5.8093761336787679E-4</v>
      </c>
      <c r="V74" s="28">
        <f>외인!V74</f>
        <v>127992.62</v>
      </c>
      <c r="W74" s="28">
        <f>시기외!W74*$G$3+W73*(1-$G$3)</f>
        <v>1.9490640264893744E-3</v>
      </c>
      <c r="X74" s="28">
        <f>외인!X74</f>
        <v>3509908.84</v>
      </c>
      <c r="Y74" s="28">
        <f>시기외!Y74*$G$3+Y73*(1-$G$3)</f>
        <v>-1.8178252567380359E-3</v>
      </c>
      <c r="Z74" s="28">
        <f>외인!Z74</f>
        <v>45110.85</v>
      </c>
      <c r="AA74" s="28">
        <f>시기외!AA74*$G$3+AA73*(1-$G$3)</f>
        <v>1.1311048579998246E-3</v>
      </c>
      <c r="AB74" s="28">
        <f>외인!AB74</f>
        <v>193164.07</v>
      </c>
      <c r="AC74" s="28">
        <f>시기외!AC74*$G$3+AC73*(1-$G$3)</f>
        <v>-1.5161898080280015E-4</v>
      </c>
      <c r="AD74" s="28">
        <f>외인!AD74</f>
        <v>20022.25</v>
      </c>
      <c r="AE74" s="28">
        <f>시기외!AE74*$G$3+AE73*(1-$G$3)</f>
        <v>1.1533780458933276E-3</v>
      </c>
      <c r="AF74" s="28">
        <f>외인!AF74</f>
        <v>23382.15</v>
      </c>
      <c r="AG74" s="28">
        <f>시기외!AG74*$G$3+AG73*(1-$G$3)</f>
        <v>3.3211663076878776E-4</v>
      </c>
      <c r="AH74" s="28">
        <f>외인!AH74</f>
        <v>216623.78</v>
      </c>
      <c r="AI74" s="28">
        <f>시기외!AI74*$G$3+AI73*(1-$G$3)</f>
        <v>-7.8406785571561398E-4</v>
      </c>
      <c r="AJ74" s="28">
        <f>외인!AJ74</f>
        <v>98578</v>
      </c>
      <c r="AK74" s="28">
        <f>시기외!AK74*$G$3+AK73*(1-$G$3)</f>
        <v>-1.8702527557990952E-3</v>
      </c>
      <c r="AL74" s="28">
        <f>외인!AL74</f>
        <v>113127.66</v>
      </c>
      <c r="AM74" s="28">
        <f>시기외!AM74*$G$3+AM73*(1-$G$3)</f>
        <v>-2.7392479924984595E-3</v>
      </c>
      <c r="AN74" s="28">
        <f>외인!AN74</f>
        <v>204948.98</v>
      </c>
      <c r="AO74" s="28">
        <f>시기외!AO74*$G$3+AO73*(1-$G$3)</f>
        <v>-1.7276000083409422E-3</v>
      </c>
      <c r="AP74" s="28">
        <f>외인!AP74</f>
        <v>165005.31</v>
      </c>
      <c r="AQ74" s="28">
        <f>시기외!AQ74*$G$3+AQ73*(1-$G$3)</f>
        <v>-1.612426987112694E-3</v>
      </c>
      <c r="AR74" s="28">
        <f>외인!AR74</f>
        <v>24113.39</v>
      </c>
      <c r="AS74" s="28">
        <f>시기외!AS74*$G$3+AS73*(1-$G$3)</f>
        <v>1.113817971003994E-3</v>
      </c>
      <c r="AT74" s="28">
        <f>외인!AT74</f>
        <v>97229.29</v>
      </c>
      <c r="AU74" s="28">
        <f>시기외!AU74*$G$3+AU73*(1-$G$3)</f>
        <v>-7.8989976265276564E-4</v>
      </c>
      <c r="AV74" s="28">
        <f>외인!AV74</f>
        <v>45199.95</v>
      </c>
      <c r="AW74" s="28">
        <f>시기외!AW74*$G$3+AW73*(1-$G$3)</f>
        <v>3.9066693377026729E-4</v>
      </c>
      <c r="AX74" s="28">
        <f>외인!AX74</f>
        <v>63073.61</v>
      </c>
      <c r="AY74" s="28">
        <f>시기외!AY74*$G$3+AY73*(1-$G$3)</f>
        <v>-1.5353167782745983E-3</v>
      </c>
      <c r="AZ74" s="28">
        <f>외인!AZ74</f>
        <v>3806927.63</v>
      </c>
      <c r="BA74" s="28">
        <f>시기외!BA74*$G$3+BA73*(1-$G$3)</f>
        <v>-1.7284191857175224E-3</v>
      </c>
      <c r="BB74" s="28">
        <f>외인!BB74</f>
        <v>123577.69</v>
      </c>
      <c r="BC74" s="28">
        <f>시기외!BC74*$G$3+BC73*(1-$G$3)</f>
        <v>6.9883755176591129E-4</v>
      </c>
      <c r="BD74" s="28">
        <f>외인!BD74</f>
        <v>33177.269999999997</v>
      </c>
      <c r="BE74" s="28">
        <f>시기외!BE74*$G$3+BE73*(1-$G$3)</f>
        <v>-2.7502846619226438E-3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109583.94</v>
      </c>
      <c r="BI74" s="28">
        <f>시기외!BI74*$G$3+BI73*(1-$G$3)</f>
        <v>9.2798828032345209E-4</v>
      </c>
      <c r="BJ74" s="28">
        <f>외인!BJ74</f>
        <v>124076.95</v>
      </c>
      <c r="BK74" s="28">
        <f>시기외!BK74*$G$3+BK73*(1-$G$3)</f>
        <v>-2.977748075995995E-4</v>
      </c>
      <c r="BL74" s="28">
        <f>외인!BL74</f>
        <v>43353.53</v>
      </c>
      <c r="BM74" s="28">
        <f>시기외!BM74*$G$3+BM73*(1-$G$3)</f>
        <v>-7.3551884297828928E-4</v>
      </c>
      <c r="BN74" s="28">
        <f>외인!BN74</f>
        <v>49876.59</v>
      </c>
      <c r="BO74" s="28">
        <f>시기외!BO74*$G$3+BO73*(1-$G$3)</f>
        <v>7.1723537641737404E-4</v>
      </c>
      <c r="BP74" s="28">
        <f>외인!BP74</f>
        <v>71325.48</v>
      </c>
      <c r="BQ74" s="28">
        <f>시기외!BQ74*$G$3+BQ73*(1-$G$3)</f>
        <v>-1.4921531847240351E-3</v>
      </c>
      <c r="BR74" s="28">
        <f>외인!BR74</f>
        <v>301762.07</v>
      </c>
      <c r="BS74" s="28">
        <f>시기외!BS74*$G$3+BS73*(1-$G$3)</f>
        <v>-1.2274080699070443E-3</v>
      </c>
      <c r="BT74" s="28">
        <f>외인!BT74</f>
        <v>3551814.42</v>
      </c>
      <c r="BU74" s="28">
        <f>시기외!BU74*$G$3+BU73*(1-$G$3)</f>
        <v>-1.7642148410687679E-3</v>
      </c>
      <c r="BV74" s="28">
        <f>외인!BV74</f>
        <v>473869.09</v>
      </c>
      <c r="BW74" s="28">
        <f>시기외!BW74*$G$3+BW73*(1-$G$3)</f>
        <v>-1.1244506745473353E-4</v>
      </c>
      <c r="BX74" s="28">
        <f>외인!BX74</f>
        <v>73844.09</v>
      </c>
      <c r="BY74" s="28">
        <f>시기외!BY74*$G$3+BY73*(1-$G$3)</f>
        <v>-6.2695846626356915E-4</v>
      </c>
      <c r="BZ74" s="28">
        <f>외인!BZ74</f>
        <v>318076.64</v>
      </c>
      <c r="CA74" s="28">
        <f>시기외!CA74*$G$3+CA73*(1-$G$3)</f>
        <v>-2.0769187870490961E-3</v>
      </c>
      <c r="CB74" s="28">
        <f>외인!CB74</f>
        <v>11114.48</v>
      </c>
      <c r="CC74" s="28">
        <f>시기외!CC74*$G$3+CC73*(1-$G$3)</f>
        <v>-2.7042451967329039E-3</v>
      </c>
      <c r="CD74" s="28">
        <f>외인!CD74</f>
        <v>25143.54</v>
      </c>
      <c r="CE74" s="28">
        <f>시기외!CE74*$G$3+CE73*(1-$G$3)</f>
        <v>-2.2854942710394872E-3</v>
      </c>
      <c r="CF74" s="28">
        <f>외인!CF74</f>
        <v>27811.759999999998</v>
      </c>
      <c r="CG74" s="28">
        <f>시기외!CG74*$G$3+CG73*(1-$G$3)</f>
        <v>2.2258459458138558E-3</v>
      </c>
      <c r="CH74" s="28">
        <f>외인!CH74</f>
        <v>64659.86</v>
      </c>
      <c r="CI74" s="28">
        <f>시기외!CI74*$G$3+CI73*(1-$G$3)</f>
        <v>4.0376358962425786E-4</v>
      </c>
      <c r="CJ74" s="28">
        <f>외인!CJ74</f>
        <v>334756.34999999998</v>
      </c>
      <c r="CK74" s="28">
        <f>시기외!CK74*$G$3+CK73*(1-$G$3)</f>
        <v>-3.512899772637857E-4</v>
      </c>
      <c r="CL74" s="28">
        <f>외인!CL74</f>
        <v>220270.23</v>
      </c>
      <c r="CM74" s="28">
        <f>시기외!CM74*$G$3+CM73*(1-$G$3)</f>
        <v>-1.7245878918827743E-4</v>
      </c>
      <c r="CN74" s="28">
        <f>외인!CN74</f>
        <v>112074.58</v>
      </c>
      <c r="CO74" s="28">
        <f>시기외!CO74*$G$3+CO73*(1-$G$3)</f>
        <v>-1.9241636209079811E-3</v>
      </c>
      <c r="CP74" s="28">
        <f>외인!CP74</f>
        <v>124076.57</v>
      </c>
      <c r="CQ74" s="28">
        <f>시기외!CQ74*$G$3+CQ73*(1-$G$3)</f>
        <v>7.0155977059097778E-4</v>
      </c>
      <c r="CR74" s="28">
        <f>외인!CR74</f>
        <v>171255.88</v>
      </c>
      <c r="CS74" s="28">
        <f>시기외!CS74*$G$3+CS73*(1-$G$3)</f>
        <v>-9.5970315636207098E-4</v>
      </c>
      <c r="CT74" s="28">
        <f>외인!CT74</f>
        <v>252826.14</v>
      </c>
      <c r="CU74" s="28">
        <f>시기외!CU74*$G$3+CU73*(1-$G$3)</f>
        <v>-4.4292896684149975E-4</v>
      </c>
      <c r="CV74" s="28">
        <f>외인!CV74</f>
        <v>3551814.42</v>
      </c>
      <c r="CW74" s="28">
        <f>시기외!CW74*$G$3+CW73*(1-$G$3)</f>
        <v>-1.7642148410687679E-3</v>
      </c>
      <c r="CX74" s="28">
        <f>외인!CX74</f>
        <v>260461.29</v>
      </c>
      <c r="CY74" s="28">
        <f>시기외!CY74*$G$3+CY73*(1-$G$3)</f>
        <v>1.3624421872785445E-4</v>
      </c>
      <c r="CZ74" s="28">
        <f>외인!CZ74</f>
        <v>19308.14</v>
      </c>
      <c r="DA74" s="28">
        <f>시기외!DA74*$G$3+DA73*(1-$G$3)</f>
        <v>2.77408724537431E-3</v>
      </c>
      <c r="DB74" s="28">
        <f>외인!DB74</f>
        <v>33177.269999999997</v>
      </c>
      <c r="DC74" s="28">
        <f>시기외!DC74*$G$3+DC73*(1-$G$3)</f>
        <v>-2.7502846619226438E-3</v>
      </c>
      <c r="DD74" s="28">
        <f>외인!DD74</f>
        <v>8084.18</v>
      </c>
      <c r="DE74" s="28">
        <f>시기외!DE74*$G$3+DE73*(1-$G$3)</f>
        <v>5.8093761336787679E-4</v>
      </c>
      <c r="DF74" s="28">
        <f>외인!DF74</f>
        <v>55987.48</v>
      </c>
      <c r="DG74" s="28">
        <f>시기외!DG74*$G$3+DG73*(1-$G$3)</f>
        <v>-4.2390392302545083E-4</v>
      </c>
      <c r="DH74" s="28">
        <f>외인!DH74</f>
        <v>17771.75</v>
      </c>
      <c r="DI74" s="28">
        <f>시기외!DI74*$G$3+DI73*(1-$G$3)</f>
        <v>-2.9365739473092402E-3</v>
      </c>
      <c r="DJ74" s="28">
        <f>외인!DJ74</f>
        <v>655257.61</v>
      </c>
      <c r="DK74" s="28">
        <f>시기외!DK74*$G$3+DK73*(1-$G$3)</f>
        <v>-8.7763705104802259E-4</v>
      </c>
      <c r="DL74" s="28">
        <f>외인!DL74</f>
        <v>89955.13</v>
      </c>
      <c r="DM74" s="28">
        <f>시기외!DM74*$G$3+DM73*(1-$G$3)</f>
        <v>-2.3726461364177087E-3</v>
      </c>
      <c r="DN74" s="28">
        <f>외인!DN74</f>
        <v>3551814.42</v>
      </c>
      <c r="DO74" s="28">
        <f>시기외!DO74*$G$3+DO73*(1-$G$3)</f>
        <v>-1.7642148410687679E-3</v>
      </c>
      <c r="DP74" s="28">
        <f>외인!DP74</f>
        <v>77558.7</v>
      </c>
      <c r="DQ74" s="28">
        <f>시기외!DQ74*$G$3+DQ73*(1-$G$3)</f>
        <v>4.2237815351658204E-4</v>
      </c>
      <c r="DR74" s="28">
        <f>외인!DR74</f>
        <v>41862.44</v>
      </c>
      <c r="DS74" s="28">
        <f>시기외!DS74*$G$3+DS73*(1-$G$3)</f>
        <v>5.1844651215257284E-5</v>
      </c>
      <c r="DT74" s="28">
        <f>외인!DT74</f>
        <v>138693.16</v>
      </c>
      <c r="DU74" s="28">
        <f>시기외!DU74*$G$3+DU73*(1-$G$3)</f>
        <v>-1.3487299436478414E-3</v>
      </c>
      <c r="DV74" s="28">
        <f>외인!DV74</f>
        <v>32258.11</v>
      </c>
      <c r="DW74" s="28">
        <f>시기외!DW74*$G$3+DW73*(1-$G$3)</f>
        <v>5.3611313230730938E-4</v>
      </c>
      <c r="DX74" s="28">
        <f>외인!DX74</f>
        <v>127992.62</v>
      </c>
      <c r="DY74" s="28">
        <f>시기외!DY74*$G$3+DY73*(1-$G$3)</f>
        <v>1.9490640264893744E-3</v>
      </c>
      <c r="DZ74" s="28">
        <f>외인!DZ74</f>
        <v>7312.06</v>
      </c>
      <c r="EA74" s="28">
        <f>시기외!EA74*$G$3+EA73*(1-$G$3)</f>
        <v>3.9778641840841546E-4</v>
      </c>
      <c r="EB74" s="28">
        <f>외인!EB74</f>
        <v>10474.81</v>
      </c>
      <c r="EC74" s="28">
        <f>시기외!EC74*$G$3+EC73*(1-$G$3)</f>
        <v>-1.252496555337853E-3</v>
      </c>
      <c r="ED74" s="28">
        <f>외인!ED74</f>
        <v>10025.23</v>
      </c>
      <c r="EE74" s="28">
        <f>시기외!EE74*$G$3+EE73*(1-$G$3)</f>
        <v>6.3108138511375341E-4</v>
      </c>
      <c r="EF74" s="28">
        <f>외인!EF74</f>
        <v>211604.58</v>
      </c>
      <c r="EG74" s="28">
        <f>시기외!EG74*$G$3+EG73*(1-$G$3)</f>
        <v>-6.4158584362400655E-4</v>
      </c>
      <c r="EH74" s="28">
        <f>외인!EH74</f>
        <v>299087.98</v>
      </c>
      <c r="EI74" s="28">
        <f>시기외!EI74*$G$3+EI73*(1-$G$3)</f>
        <v>-8.9289109056003152E-5</v>
      </c>
      <c r="EJ74" s="28">
        <f>외인!EJ74</f>
        <v>95290.04</v>
      </c>
      <c r="EK74" s="28">
        <f>시기외!EK74*$G$3+EK73*(1-$G$3)</f>
        <v>1.9278350778980307E-4</v>
      </c>
      <c r="EL74" s="28">
        <f>외인!EL74</f>
        <v>27379.67</v>
      </c>
      <c r="EM74" s="28">
        <f>시기외!EM74*$G$3+EM73*(1-$G$3)</f>
        <v>-2.180307339917861E-3</v>
      </c>
      <c r="EN74" s="28">
        <f>외인!EN74</f>
        <v>41862.44</v>
      </c>
      <c r="EO74" s="28">
        <f>시기외!EO74*$G$3+EO73*(1-$G$3)</f>
        <v>5.1844651215257284E-5</v>
      </c>
      <c r="EP74" s="28">
        <f>외인!EP74</f>
        <v>152492.12</v>
      </c>
      <c r="EQ74" s="28">
        <f>시기외!EQ74*$G$3+EQ73*(1-$G$3)</f>
        <v>-9.3947058069190475E-5</v>
      </c>
      <c r="ER74" s="28">
        <f>외인!ER74</f>
        <v>11648.87</v>
      </c>
      <c r="ES74" s="28">
        <f>시기외!ES74*$G$3+ES73*(1-$G$3)</f>
        <v>-1.1824260417167935E-3</v>
      </c>
      <c r="ET74" s="28">
        <f>외인!ET74</f>
        <v>165005.31</v>
      </c>
      <c r="EU74" s="28">
        <f>시기외!EU74*$G$3+EU73*(1-$G$3)</f>
        <v>-1.612426987112694E-3</v>
      </c>
      <c r="EV74" s="28">
        <f>외인!EV74</f>
        <v>45110.85</v>
      </c>
      <c r="EW74" s="28">
        <f>시기외!EW74*$G$3+EW73*(1-$G$3)</f>
        <v>1.1311048579998246E-3</v>
      </c>
      <c r="EX74" s="28">
        <f>외인!EX74</f>
        <v>78965.73</v>
      </c>
      <c r="EY74" s="28">
        <f>시기외!EY74*$G$3+EY73*(1-$G$3)</f>
        <v>4.5417257396246884E-4</v>
      </c>
    </row>
    <row r="75" spans="1:155">
      <c r="A75" s="27">
        <f>외인!A75</f>
        <v>46171</v>
      </c>
      <c r="B75" s="28">
        <f>외인!B75</f>
        <v>6733677.8099999996</v>
      </c>
      <c r="C75" s="28">
        <f>시기외!C75*$G$3+C74*(1-$G$3)</f>
        <v>-1.2106859502362692E-3</v>
      </c>
      <c r="D75" s="28">
        <f>외인!D75</f>
        <v>600429.94999999995</v>
      </c>
      <c r="E75" s="28">
        <f>시기외!E75*$G$3+E74*(1-$G$3)</f>
        <v>1.2444268566625213E-4</v>
      </c>
      <c r="F75" s="28">
        <f>외인!F75</f>
        <v>2769682.32</v>
      </c>
      <c r="G75" s="28">
        <f>시기외!G75*$G$3+G74*(1-$G$3)</f>
        <v>-1.1213183151311482E-3</v>
      </c>
      <c r="H75" s="28">
        <f>외인!H75</f>
        <v>339140.27</v>
      </c>
      <c r="I75" s="28">
        <f>시기외!I75*$G$3+I74*(1-$G$3)</f>
        <v>3.4137777002902071E-4</v>
      </c>
      <c r="J75" s="28">
        <f>외인!J75</f>
        <v>40416.25</v>
      </c>
      <c r="K75" s="28">
        <f>시기외!K75*$G$3+K74*(1-$G$3)</f>
        <v>3.570710566907269E-5</v>
      </c>
      <c r="L75" s="28">
        <f>외인!L75</f>
        <v>316254.21000000002</v>
      </c>
      <c r="M75" s="28">
        <f>시기외!M75*$G$3+M74*(1-$G$3)</f>
        <v>4.3445024902039552E-4</v>
      </c>
      <c r="N75" s="28">
        <f>외인!N75</f>
        <v>319940.8</v>
      </c>
      <c r="O75" s="28">
        <f>시기외!O75*$G$3+O74*(1-$G$3)</f>
        <v>-2.2480858165587311E-3</v>
      </c>
      <c r="P75" s="28">
        <f>외인!P75</f>
        <v>177197.09</v>
      </c>
      <c r="Q75" s="28">
        <f>시기외!Q75*$G$3+Q74*(1-$G$3)</f>
        <v>-3.5927338321620596E-4</v>
      </c>
      <c r="R75" s="28">
        <f>외인!R75</f>
        <v>156140.82</v>
      </c>
      <c r="S75" s="28">
        <f>시기외!S75*$G$3+S74*(1-$G$3)</f>
        <v>-1.1662347569265179E-3</v>
      </c>
      <c r="T75" s="28">
        <f>외인!T75</f>
        <v>7980.19</v>
      </c>
      <c r="U75" s="28">
        <f>시기외!U75*$G$3+U74*(1-$G$3)</f>
        <v>4.0117773730048527E-4</v>
      </c>
      <c r="V75" s="28">
        <f>외인!V75</f>
        <v>122623.16</v>
      </c>
      <c r="W75" s="28">
        <f>시기외!W75*$G$3+W74*(1-$G$3)</f>
        <v>1.4324010755303969E-3</v>
      </c>
      <c r="X75" s="28">
        <f>외인!X75</f>
        <v>3638987.57</v>
      </c>
      <c r="Y75" s="28">
        <f>시기외!Y75*$G$3+Y74*(1-$G$3)</f>
        <v>-1.738919233420132E-3</v>
      </c>
      <c r="Z75" s="28">
        <f>외인!Z75</f>
        <v>45340.94</v>
      </c>
      <c r="AA75" s="28">
        <f>시기외!AA75*$G$3+AA74*(1-$G$3)</f>
        <v>1.0753211503669133E-3</v>
      </c>
      <c r="AB75" s="28">
        <f>외인!AB75</f>
        <v>193636.51</v>
      </c>
      <c r="AC75" s="28">
        <f>시기외!AC75*$G$3+AC74*(1-$G$3)</f>
        <v>-1.3795115342855931E-4</v>
      </c>
      <c r="AD75" s="28">
        <f>외인!AD75</f>
        <v>20012.189999999999</v>
      </c>
      <c r="AE75" s="28">
        <f>시기외!AE75*$G$3+AE74*(1-$G$3)</f>
        <v>1.1272028123046961E-3</v>
      </c>
      <c r="AF75" s="28">
        <f>외인!AF75</f>
        <v>23252.99</v>
      </c>
      <c r="AG75" s="28">
        <f>시기외!AG75*$G$3+AG74*(1-$G$3)</f>
        <v>3.0866220478329863E-4</v>
      </c>
      <c r="AH75" s="28">
        <f>외인!AH75</f>
        <v>215051.83</v>
      </c>
      <c r="AI75" s="28">
        <f>시기외!AI75*$G$3+AI74*(1-$G$3)</f>
        <v>-6.8826486058000424E-4</v>
      </c>
      <c r="AJ75" s="28">
        <f>외인!AJ75</f>
        <v>104332.11</v>
      </c>
      <c r="AK75" s="28">
        <f>시기외!AK75*$G$3+AK74*(1-$G$3)</f>
        <v>-1.5731904041976958E-3</v>
      </c>
      <c r="AL75" s="28">
        <f>외인!AL75</f>
        <v>121216.56</v>
      </c>
      <c r="AM75" s="28">
        <f>시기외!AM75*$G$3+AM74*(1-$G$3)</f>
        <v>-2.9179228713681034E-3</v>
      </c>
      <c r="AN75" s="28">
        <f>외인!AN75</f>
        <v>216256.48</v>
      </c>
      <c r="AO75" s="28">
        <f>시기외!AO75*$G$3+AO74*(1-$G$3)</f>
        <v>-1.6587227071153472E-3</v>
      </c>
      <c r="AP75" s="28">
        <f>외인!AP75</f>
        <v>162195.82999999999</v>
      </c>
      <c r="AQ75" s="28">
        <f>시기외!AQ75*$G$3+AQ74*(1-$G$3)</f>
        <v>-1.7481070823868506E-3</v>
      </c>
      <c r="AR75" s="28">
        <f>외인!AR75</f>
        <v>23929.040000000001</v>
      </c>
      <c r="AS75" s="28">
        <f>시기외!AS75*$G$3+AS74*(1-$G$3)</f>
        <v>1.0887048470871398E-3</v>
      </c>
      <c r="AT75" s="28">
        <f>외인!AT75</f>
        <v>107583.71</v>
      </c>
      <c r="AU75" s="28">
        <f>시기외!AU75*$G$3+AU74*(1-$G$3)</f>
        <v>-8.2873233381522133E-4</v>
      </c>
      <c r="AV75" s="28">
        <f>외인!AV75</f>
        <v>44532.08</v>
      </c>
      <c r="AW75" s="28">
        <f>시기외!AW75*$G$3+AW74*(1-$G$3)</f>
        <v>1.9833415695956225E-4</v>
      </c>
      <c r="AX75" s="28">
        <f>외인!AX75</f>
        <v>64610.83</v>
      </c>
      <c r="AY75" s="28">
        <f>시기외!AY75*$G$3+AY74*(1-$G$3)</f>
        <v>-1.5321891162204564E-3</v>
      </c>
      <c r="AZ75" s="28">
        <f>외인!AZ75</f>
        <v>3979943.29</v>
      </c>
      <c r="BA75" s="28">
        <f>시기외!BA75*$G$3+BA74*(1-$G$3)</f>
        <v>-1.6575769267137149E-3</v>
      </c>
      <c r="BB75" s="28">
        <f>외인!BB75</f>
        <v>129963.69</v>
      </c>
      <c r="BC75" s="28">
        <f>시기외!BC75*$G$3+BC74*(1-$G$3)</f>
        <v>6.6250631759834193E-4</v>
      </c>
      <c r="BD75" s="28">
        <f>외인!BD75</f>
        <v>32999.760000000002</v>
      </c>
      <c r="BE75" s="28">
        <f>시기외!BE75*$G$3+BE74*(1-$G$3)</f>
        <v>-2.7144623278272657E-3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110667.07</v>
      </c>
      <c r="BI75" s="28">
        <f>시기외!BI75*$G$3+BI74*(1-$G$3)</f>
        <v>8.962027576289648E-4</v>
      </c>
      <c r="BJ75" s="28">
        <f>외인!BJ75</f>
        <v>124259.43</v>
      </c>
      <c r="BK75" s="28">
        <f>시기외!BK75*$G$3+BK74*(1-$G$3)</f>
        <v>-2.9261157900976702E-4</v>
      </c>
      <c r="BL75" s="28">
        <f>외인!BL75</f>
        <v>42930.82</v>
      </c>
      <c r="BM75" s="28">
        <f>시기외!BM75*$G$3+BM74*(1-$G$3)</f>
        <v>-6.6780192667483971E-4</v>
      </c>
      <c r="BN75" s="28">
        <f>외인!BN75</f>
        <v>49902.7</v>
      </c>
      <c r="BO75" s="28">
        <f>시기외!BO75*$G$3+BO74*(1-$G$3)</f>
        <v>5.2377448401150282E-4</v>
      </c>
      <c r="BP75" s="28">
        <f>외인!BP75</f>
        <v>72415.7</v>
      </c>
      <c r="BQ75" s="28">
        <f>시기외!BQ75*$G$3+BQ74*(1-$G$3)</f>
        <v>-1.5103962950102582E-3</v>
      </c>
      <c r="BR75" s="28">
        <f>외인!BR75</f>
        <v>299011.46000000002</v>
      </c>
      <c r="BS75" s="28">
        <f>시기외!BS75*$G$3+BS74*(1-$G$3)</f>
        <v>-1.3606968844465748E-3</v>
      </c>
      <c r="BT75" s="28">
        <f>외인!BT75</f>
        <v>3678536.62</v>
      </c>
      <c r="BU75" s="28">
        <f>시기외!BU75*$G$3+BU74*(1-$G$3)</f>
        <v>-1.6888884115299166E-3</v>
      </c>
      <c r="BV75" s="28">
        <f>외인!BV75</f>
        <v>483713.07</v>
      </c>
      <c r="BW75" s="28">
        <f>시기외!BW75*$G$3+BW74*(1-$G$3)</f>
        <v>-4.1306912214175061E-5</v>
      </c>
      <c r="BX75" s="28">
        <f>외인!BX75</f>
        <v>74241.61</v>
      </c>
      <c r="BY75" s="28">
        <f>시기외!BY75*$G$3+BY74*(1-$G$3)</f>
        <v>-6.2087581766426085E-4</v>
      </c>
      <c r="BZ75" s="28">
        <f>외인!BZ75</f>
        <v>337473.04</v>
      </c>
      <c r="CA75" s="28">
        <f>시기외!CA75*$G$3+CA74*(1-$G$3)</f>
        <v>-2.0980005046904418E-3</v>
      </c>
      <c r="CB75" s="28">
        <f>외인!CB75</f>
        <v>11038.76</v>
      </c>
      <c r="CC75" s="28">
        <f>시기외!CC75*$G$3+CC74*(1-$G$3)</f>
        <v>-2.6509547660451892E-3</v>
      </c>
      <c r="CD75" s="28">
        <f>외인!CD75</f>
        <v>24861</v>
      </c>
      <c r="CE75" s="28">
        <f>시기외!CE75*$G$3+CE74*(1-$G$3)</f>
        <v>-2.1749547138502179E-3</v>
      </c>
      <c r="CF75" s="28">
        <f>외인!CF75</f>
        <v>27513.200000000001</v>
      </c>
      <c r="CG75" s="28">
        <f>시기외!CG75*$G$3+CG74*(1-$G$3)</f>
        <v>2.0032453336999512E-3</v>
      </c>
      <c r="CH75" s="28">
        <f>외인!CH75</f>
        <v>64086.74</v>
      </c>
      <c r="CI75" s="28">
        <f>시기외!CI75*$G$3+CI74*(1-$G$3)</f>
        <v>2.7421013315698017E-4</v>
      </c>
      <c r="CJ75" s="28">
        <f>외인!CJ75</f>
        <v>330267.14</v>
      </c>
      <c r="CK75" s="28">
        <f>시기외!CK75*$G$3+CK74*(1-$G$3)</f>
        <v>-2.3374662621198416E-4</v>
      </c>
      <c r="CL75" s="28">
        <f>외인!CL75</f>
        <v>219978.6</v>
      </c>
      <c r="CM75" s="28">
        <f>시기외!CM75*$G$3+CM74*(1-$G$3)</f>
        <v>-1.3687039710416784E-4</v>
      </c>
      <c r="CN75" s="28">
        <f>외인!CN75</f>
        <v>111180.39</v>
      </c>
      <c r="CO75" s="28">
        <f>시기외!CO75*$G$3+CO74*(1-$G$3)</f>
        <v>-1.9336981681581842E-3</v>
      </c>
      <c r="CP75" s="28">
        <f>외인!CP75</f>
        <v>130447.52</v>
      </c>
      <c r="CQ75" s="28">
        <f>시기외!CQ75*$G$3+CQ74*(1-$G$3)</f>
        <v>6.6523653148565446E-4</v>
      </c>
      <c r="CR75" s="28">
        <f>외인!CR75</f>
        <v>188902.82</v>
      </c>
      <c r="CS75" s="28">
        <f>시기외!CS75*$G$3+CS74*(1-$G$3)</f>
        <v>-7.8791165684348994E-4</v>
      </c>
      <c r="CT75" s="28">
        <f>외인!CT75</f>
        <v>281329.17</v>
      </c>
      <c r="CU75" s="28">
        <f>시기외!CU75*$G$3+CU74*(1-$G$3)</f>
        <v>-6.4680011480553205E-4</v>
      </c>
      <c r="CV75" s="28">
        <f>외인!CV75</f>
        <v>3678536.62</v>
      </c>
      <c r="CW75" s="28">
        <f>시기외!CW75*$G$3+CW74*(1-$G$3)</f>
        <v>-1.6888884115299166E-3</v>
      </c>
      <c r="CX75" s="28">
        <f>외인!CX75</f>
        <v>274498.25</v>
      </c>
      <c r="CY75" s="28">
        <f>시기외!CY75*$G$3+CY74*(1-$G$3)</f>
        <v>2.6802707341490263E-4</v>
      </c>
      <c r="CZ75" s="28">
        <f>외인!CZ75</f>
        <v>19742.36</v>
      </c>
      <c r="DA75" s="28">
        <f>시기외!DA75*$G$3+DA74*(1-$G$3)</f>
        <v>2.7812647839462381E-3</v>
      </c>
      <c r="DB75" s="28">
        <f>외인!DB75</f>
        <v>32999.760000000002</v>
      </c>
      <c r="DC75" s="28">
        <f>시기외!DC75*$G$3+DC74*(1-$G$3)</f>
        <v>-2.7144623278272657E-3</v>
      </c>
      <c r="DD75" s="28">
        <f>외인!DD75</f>
        <v>7980.19</v>
      </c>
      <c r="DE75" s="28">
        <f>시기외!DE75*$G$3+DE74*(1-$G$3)</f>
        <v>4.0117773730048527E-4</v>
      </c>
      <c r="DF75" s="28">
        <f>외인!DF75</f>
        <v>56475.57</v>
      </c>
      <c r="DG75" s="28">
        <f>시기외!DG75*$G$3+DG74*(1-$G$3)</f>
        <v>-3.9925843776505781E-4</v>
      </c>
      <c r="DH75" s="28">
        <f>외인!DH75</f>
        <v>17529.97</v>
      </c>
      <c r="DI75" s="28">
        <f>시기외!DI75*$G$3+DI74*(1-$G$3)</f>
        <v>-2.726824995681605E-3</v>
      </c>
      <c r="DJ75" s="28">
        <f>외인!DJ75</f>
        <v>653564.22</v>
      </c>
      <c r="DK75" s="28">
        <f>시기외!DK75*$G$3+DK74*(1-$G$3)</f>
        <v>-8.4293931602396786E-4</v>
      </c>
      <c r="DL75" s="28">
        <f>외인!DL75</f>
        <v>89173.78</v>
      </c>
      <c r="DM75" s="28">
        <f>시기외!DM75*$G$3+DM74*(1-$G$3)</f>
        <v>-2.3951092876341789E-3</v>
      </c>
      <c r="DN75" s="28">
        <f>외인!DN75</f>
        <v>3678536.62</v>
      </c>
      <c r="DO75" s="28">
        <f>시기외!DO75*$G$3+DO74*(1-$G$3)</f>
        <v>-1.6888884115299166E-3</v>
      </c>
      <c r="DP75" s="28">
        <f>외인!DP75</f>
        <v>74828.66</v>
      </c>
      <c r="DQ75" s="28">
        <f>시기외!DQ75*$G$3+DQ74*(1-$G$3)</f>
        <v>7.6973368276124412E-4</v>
      </c>
      <c r="DR75" s="28">
        <f>외인!DR75</f>
        <v>41341.89</v>
      </c>
      <c r="DS75" s="28">
        <f>시기외!DS75*$G$3+DS74*(1-$G$3)</f>
        <v>3.0140621239259338E-5</v>
      </c>
      <c r="DT75" s="28">
        <f>외인!DT75</f>
        <v>156140.82</v>
      </c>
      <c r="DU75" s="28">
        <f>시기외!DU75*$G$3+DU74*(1-$G$3)</f>
        <v>-1.1662347569265179E-3</v>
      </c>
      <c r="DV75" s="28">
        <f>외인!DV75</f>
        <v>32447.11</v>
      </c>
      <c r="DW75" s="28">
        <f>시기외!DW75*$G$3+DW74*(1-$G$3)</f>
        <v>6.8312086781009045E-4</v>
      </c>
      <c r="DX75" s="28">
        <f>외인!DX75</f>
        <v>122623.16</v>
      </c>
      <c r="DY75" s="28">
        <f>시기외!DY75*$G$3+DY74*(1-$G$3)</f>
        <v>1.4324010755303969E-3</v>
      </c>
      <c r="DZ75" s="28">
        <f>외인!DZ75</f>
        <v>7102.68</v>
      </c>
      <c r="EA75" s="28">
        <f>시기외!EA75*$G$3+EA74*(1-$G$3)</f>
        <v>3.3953663060478116E-4</v>
      </c>
      <c r="EB75" s="28">
        <f>외인!EB75</f>
        <v>10347.07</v>
      </c>
      <c r="EC75" s="28">
        <f>시기외!EC75*$G$3+EC74*(1-$G$3)</f>
        <v>-1.222717722383284E-3</v>
      </c>
      <c r="ED75" s="28">
        <f>외인!ED75</f>
        <v>9751.73</v>
      </c>
      <c r="EE75" s="28">
        <f>시기외!EE75*$G$3+EE74*(1-$G$3)</f>
        <v>7.3382376062117735E-4</v>
      </c>
      <c r="EF75" s="28">
        <f>외인!EF75</f>
        <v>210672.43</v>
      </c>
      <c r="EG75" s="28">
        <f>시기외!EG75*$G$3+EG74*(1-$G$3)</f>
        <v>-5.9351949027406042E-4</v>
      </c>
      <c r="EH75" s="28">
        <f>외인!EH75</f>
        <v>313048.07</v>
      </c>
      <c r="EI75" s="28">
        <f>시기외!EI75*$G$3+EI74*(1-$G$3)</f>
        <v>-1.9830652413273231E-5</v>
      </c>
      <c r="EJ75" s="28">
        <f>외인!EJ75</f>
        <v>94619.09</v>
      </c>
      <c r="EK75" s="28">
        <f>시기외!EK75*$G$3+EK74*(1-$G$3)</f>
        <v>7.5971280234517945E-5</v>
      </c>
      <c r="EL75" s="28">
        <f>외인!EL75</f>
        <v>27060.22</v>
      </c>
      <c r="EM75" s="28">
        <f>시기외!EM75*$G$3+EM74*(1-$G$3)</f>
        <v>-2.0959698024748509E-3</v>
      </c>
      <c r="EN75" s="28">
        <f>외인!EN75</f>
        <v>41341.89</v>
      </c>
      <c r="EO75" s="28">
        <f>시기외!EO75*$G$3+EO74*(1-$G$3)</f>
        <v>3.0140621239259338E-5</v>
      </c>
      <c r="EP75" s="28">
        <f>외인!EP75</f>
        <v>148547.51999999999</v>
      </c>
      <c r="EQ75" s="28">
        <f>시기외!EQ75*$G$3+EQ74*(1-$G$3)</f>
        <v>-1.2683324348268865E-5</v>
      </c>
      <c r="ER75" s="28">
        <f>외인!ER75</f>
        <v>11088.76</v>
      </c>
      <c r="ES75" s="28">
        <f>시기외!ES75*$G$3+ES74*(1-$G$3)</f>
        <v>-9.389252916456336E-4</v>
      </c>
      <c r="ET75" s="28">
        <f>외인!ET75</f>
        <v>162195.82999999999</v>
      </c>
      <c r="EU75" s="28">
        <f>시기외!EU75*$G$3+EU74*(1-$G$3)</f>
        <v>-1.7481070823868506E-3</v>
      </c>
      <c r="EV75" s="28">
        <f>외인!EV75</f>
        <v>45340.94</v>
      </c>
      <c r="EW75" s="28">
        <f>시기외!EW75*$G$3+EW74*(1-$G$3)</f>
        <v>1.0753211503669133E-3</v>
      </c>
      <c r="EX75" s="28">
        <f>외인!EX75</f>
        <v>85106.58</v>
      </c>
      <c r="EY75" s="28">
        <f>시기외!EY75*$G$3+EY74*(1-$G$3)</f>
        <v>4.295819919732234E-4</v>
      </c>
    </row>
    <row r="76" spans="1:155">
      <c r="A76" s="27">
        <f>외인!A76</f>
        <v>46174</v>
      </c>
      <c r="B76" s="28">
        <f>외인!B76</f>
        <v>6981476.71</v>
      </c>
      <c r="C76" s="28">
        <f>시기외!C76*$G$3+C75*(1-$G$3)</f>
        <v>-1.1466095588073091E-3</v>
      </c>
      <c r="D76" s="28">
        <f>외인!D76</f>
        <v>586307.97</v>
      </c>
      <c r="E76" s="28">
        <f>시기외!E76*$G$3+E75*(1-$G$3)</f>
        <v>4.4354357568430054E-5</v>
      </c>
      <c r="F76" s="28">
        <f>외인!F76</f>
        <v>2976524.6</v>
      </c>
      <c r="G76" s="28">
        <f>시기외!G76*$G$3+G75*(1-$G$3)</f>
        <v>-1.0004482550065562E-3</v>
      </c>
      <c r="H76" s="28">
        <f>외인!H76</f>
        <v>330280.42</v>
      </c>
      <c r="I76" s="28">
        <f>시기외!I76*$G$3+I75*(1-$G$3)</f>
        <v>3.6095476098498019E-4</v>
      </c>
      <c r="J76" s="28">
        <f>외인!J76</f>
        <v>41351.74</v>
      </c>
      <c r="K76" s="28">
        <f>시기외!K76*$G$3+K75*(1-$G$3)</f>
        <v>6.8942214017005674E-5</v>
      </c>
      <c r="L76" s="28">
        <f>외인!L76</f>
        <v>307742.44</v>
      </c>
      <c r="M76" s="28">
        <f>시기외!M76*$G$3+M75*(1-$G$3)</f>
        <v>4.5895636483157841E-4</v>
      </c>
      <c r="N76" s="28">
        <f>외인!N76</f>
        <v>324643.65000000002</v>
      </c>
      <c r="O76" s="28">
        <f>시기외!O76*$G$3+O75*(1-$G$3)</f>
        <v>-2.2895793388206177E-3</v>
      </c>
      <c r="P76" s="28">
        <f>외인!P76</f>
        <v>177148.32</v>
      </c>
      <c r="Q76" s="28">
        <f>시기외!Q76*$G$3+Q75*(1-$G$3)</f>
        <v>-2.8210236200746757E-4</v>
      </c>
      <c r="R76" s="28">
        <f>외인!R76</f>
        <v>171123.87</v>
      </c>
      <c r="S76" s="28">
        <f>시기외!S76*$G$3+S75*(1-$G$3)</f>
        <v>-1.2283424181092557E-3</v>
      </c>
      <c r="T76" s="28">
        <f>외인!T76</f>
        <v>7764.23</v>
      </c>
      <c r="U76" s="28">
        <f>시기외!U76*$G$3+U75*(1-$G$3)</f>
        <v>1.6510141919114091E-4</v>
      </c>
      <c r="V76" s="28">
        <f>외인!V76</f>
        <v>120041.74</v>
      </c>
      <c r="W76" s="28">
        <f>시기외!W76*$G$3+W75*(1-$G$3)</f>
        <v>8.1092717234839925E-4</v>
      </c>
      <c r="X76" s="28">
        <f>외인!X76</f>
        <v>3846114.05</v>
      </c>
      <c r="Y76" s="28">
        <f>시기외!Y76*$G$3+Y75*(1-$G$3)</f>
        <v>-1.6147342121204705E-3</v>
      </c>
      <c r="Z76" s="28">
        <f>외인!Z76</f>
        <v>46605.11</v>
      </c>
      <c r="AA76" s="28">
        <f>시기외!AA76*$G$3+AA75*(1-$G$3)</f>
        <v>1.0203669785585612E-3</v>
      </c>
      <c r="AB76" s="28">
        <f>외인!AB76</f>
        <v>193019.49</v>
      </c>
      <c r="AC76" s="28">
        <f>시기외!AC76*$G$3+AC75*(1-$G$3)</f>
        <v>-1.3500489126240216E-4</v>
      </c>
      <c r="AD76" s="28">
        <f>외인!AD76</f>
        <v>19590.38</v>
      </c>
      <c r="AE76" s="28">
        <f>시기외!AE76*$G$3+AE75*(1-$G$3)</f>
        <v>1.0426475869939297E-3</v>
      </c>
      <c r="AF76" s="28">
        <f>외인!AF76</f>
        <v>23192.71</v>
      </c>
      <c r="AG76" s="28">
        <f>시기외!AG76*$G$3+AG75*(1-$G$3)</f>
        <v>2.5491379273517801E-4</v>
      </c>
      <c r="AH76" s="28">
        <f>외인!AH76</f>
        <v>212743.95</v>
      </c>
      <c r="AI76" s="28">
        <f>시기외!AI76*$G$3+AI75*(1-$G$3)</f>
        <v>-6.0377999819165936E-4</v>
      </c>
      <c r="AJ76" s="28">
        <f>외인!AJ76</f>
        <v>110379.68</v>
      </c>
      <c r="AK76" s="28">
        <f>시기외!AK76*$G$3+AK75*(1-$G$3)</f>
        <v>-1.5265780584562195E-3</v>
      </c>
      <c r="AL76" s="28">
        <f>외인!AL76</f>
        <v>119640.87</v>
      </c>
      <c r="AM76" s="28">
        <f>시기외!AM76*$G$3+AM75*(1-$G$3)</f>
        <v>-3.189808884825385E-3</v>
      </c>
      <c r="AN76" s="28">
        <f>외인!AN76</f>
        <v>221984.38</v>
      </c>
      <c r="AO76" s="28">
        <f>시기외!AO76*$G$3+AO75*(1-$G$3)</f>
        <v>-1.5837889957364215E-3</v>
      </c>
      <c r="AP76" s="28">
        <f>외인!AP76</f>
        <v>169065.27</v>
      </c>
      <c r="AQ76" s="28">
        <f>시기외!AQ76*$G$3+AQ75*(1-$G$3)</f>
        <v>-1.7979260201118005E-3</v>
      </c>
      <c r="AR76" s="28">
        <f>외인!AR76</f>
        <v>23280.77</v>
      </c>
      <c r="AS76" s="28">
        <f>시기외!AS76*$G$3+AS75*(1-$G$3)</f>
        <v>1.0097463821206209E-3</v>
      </c>
      <c r="AT76" s="28">
        <f>외인!AT76</f>
        <v>121368.17</v>
      </c>
      <c r="AU76" s="28">
        <f>시기외!AU76*$G$3+AU75*(1-$G$3)</f>
        <v>-9.4693299562521622E-4</v>
      </c>
      <c r="AV76" s="28">
        <f>외인!AV76</f>
        <v>43620.54</v>
      </c>
      <c r="AW76" s="28">
        <f>시기외!AW76*$G$3+AW75*(1-$G$3)</f>
        <v>3.2486188043705851E-6</v>
      </c>
      <c r="AX76" s="28">
        <f>외인!AX76</f>
        <v>61895.74</v>
      </c>
      <c r="AY76" s="28">
        <f>시기외!AY76*$G$3+AY75*(1-$G$3)</f>
        <v>-1.3867761540139493E-3</v>
      </c>
      <c r="AZ76" s="28">
        <f>외인!AZ76</f>
        <v>4187843.89</v>
      </c>
      <c r="BA76" s="28">
        <f>시기외!BA76*$G$3+BA75*(1-$G$3)</f>
        <v>-1.5653669487185882E-3</v>
      </c>
      <c r="BB76" s="28">
        <f>외인!BB76</f>
        <v>135464.95000000001</v>
      </c>
      <c r="BC76" s="28">
        <f>시기외!BC76*$G$3+BC75*(1-$G$3)</f>
        <v>6.4805601134615962E-4</v>
      </c>
      <c r="BD76" s="28">
        <f>외인!BD76</f>
        <v>32837.269999999997</v>
      </c>
      <c r="BE76" s="28">
        <f>시기외!BE76*$G$3+BE75*(1-$G$3)</f>
        <v>-2.630805054509946E-3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108084.21</v>
      </c>
      <c r="BI76" s="28">
        <f>시기외!BI76*$G$3+BI75*(1-$G$3)</f>
        <v>8.3207897923216485E-4</v>
      </c>
      <c r="BJ76" s="28">
        <f>외인!BJ76</f>
        <v>121026.03</v>
      </c>
      <c r="BK76" s="28">
        <f>시기외!BK76*$G$3+BK75*(1-$G$3)</f>
        <v>-3.6252392349278106E-4</v>
      </c>
      <c r="BL76" s="28">
        <f>외인!BL76</f>
        <v>42491.21</v>
      </c>
      <c r="BM76" s="28">
        <f>시기외!BM76*$G$3+BM75*(1-$G$3)</f>
        <v>-6.034126409940893E-4</v>
      </c>
      <c r="BN76" s="28">
        <f>외인!BN76</f>
        <v>48630.2</v>
      </c>
      <c r="BO76" s="28">
        <f>시기외!BO76*$G$3+BO75*(1-$G$3)</f>
        <v>3.997070010065416E-4</v>
      </c>
      <c r="BP76" s="28">
        <f>외인!BP76</f>
        <v>69413.69</v>
      </c>
      <c r="BQ76" s="28">
        <f>시기외!BQ76*$G$3+BQ75*(1-$G$3)</f>
        <v>-1.3866271565689415E-3</v>
      </c>
      <c r="BR76" s="28">
        <f>외인!BR76</f>
        <v>311411.37</v>
      </c>
      <c r="BS76" s="28">
        <f>시기외!BS76*$G$3+BS75*(1-$G$3)</f>
        <v>-1.3608451982252889E-3</v>
      </c>
      <c r="BT76" s="28">
        <f>외인!BT76</f>
        <v>3885056.92</v>
      </c>
      <c r="BU76" s="28">
        <f>시기외!BU76*$G$3+BU75*(1-$G$3)</f>
        <v>-1.5693880390842154E-3</v>
      </c>
      <c r="BV76" s="28">
        <f>외인!BV76</f>
        <v>494009.83</v>
      </c>
      <c r="BW76" s="28">
        <f>시기외!BW76*$G$3+BW75*(1-$G$3)</f>
        <v>3.8313039010164752E-5</v>
      </c>
      <c r="BX76" s="28">
        <f>외인!BX76</f>
        <v>72816.86</v>
      </c>
      <c r="BY76" s="28">
        <f>시기외!BY76*$G$3+BY75*(1-$G$3)</f>
        <v>-7.1199205040949976E-4</v>
      </c>
      <c r="BZ76" s="28">
        <f>외인!BZ76</f>
        <v>341625.26</v>
      </c>
      <c r="CA76" s="28">
        <f>시기외!CA76*$G$3+CA75*(1-$G$3)</f>
        <v>-2.1446511517040291E-3</v>
      </c>
      <c r="CB76" s="28">
        <f>외인!CB76</f>
        <v>10896.76</v>
      </c>
      <c r="CC76" s="28">
        <f>시기외!CC76*$G$3+CC75*(1-$G$3)</f>
        <v>-2.6057030013925458E-3</v>
      </c>
      <c r="CD76" s="28">
        <f>외인!CD76</f>
        <v>24485.26</v>
      </c>
      <c r="CE76" s="28">
        <f>시기외!CE76*$G$3+CE75*(1-$G$3)</f>
        <v>-2.1043927402024949E-3</v>
      </c>
      <c r="CF76" s="28">
        <f>외인!CF76</f>
        <v>27263.33</v>
      </c>
      <c r="CG76" s="28">
        <f>시기외!CG76*$G$3+CG75*(1-$G$3)</f>
        <v>1.8750168233580054E-3</v>
      </c>
      <c r="CH76" s="28">
        <f>외인!CH76</f>
        <v>63206.03</v>
      </c>
      <c r="CI76" s="28">
        <f>시기외!CI76*$G$3+CI75*(1-$G$3)</f>
        <v>1.3740680752652879E-4</v>
      </c>
      <c r="CJ76" s="28">
        <f>외인!CJ76</f>
        <v>325426.65999999997</v>
      </c>
      <c r="CK76" s="28">
        <f>시기외!CK76*$G$3+CK75*(1-$G$3)</f>
        <v>-1.7263542647546904E-4</v>
      </c>
      <c r="CL76" s="28">
        <f>외인!CL76</f>
        <v>218383.46</v>
      </c>
      <c r="CM76" s="28">
        <f>시기외!CM76*$G$3+CM75*(1-$G$3)</f>
        <v>-1.0023072400560987E-4</v>
      </c>
      <c r="CN76" s="28">
        <f>외인!CN76</f>
        <v>112812</v>
      </c>
      <c r="CO76" s="28">
        <f>시기외!CO76*$G$3+CO75*(1-$G$3)</f>
        <v>-1.8661230364436299E-3</v>
      </c>
      <c r="CP76" s="28">
        <f>외인!CP76</f>
        <v>135940.25</v>
      </c>
      <c r="CQ76" s="28">
        <f>시기외!CQ76*$G$3+CQ75*(1-$G$3)</f>
        <v>6.5068633706851691E-4</v>
      </c>
      <c r="CR76" s="28">
        <f>외인!CR76</f>
        <v>203607.87</v>
      </c>
      <c r="CS76" s="28">
        <f>시기외!CS76*$G$3+CS75*(1-$G$3)</f>
        <v>-8.3131934583134182E-4</v>
      </c>
      <c r="CT76" s="28">
        <f>외인!CT76</f>
        <v>271662.78000000003</v>
      </c>
      <c r="CU76" s="28">
        <f>시기외!CU76*$G$3+CU75*(1-$G$3)</f>
        <v>-1.0674464826371695E-3</v>
      </c>
      <c r="CV76" s="28">
        <f>외인!CV76</f>
        <v>3885056.92</v>
      </c>
      <c r="CW76" s="28">
        <f>시기외!CW76*$G$3+CW75*(1-$G$3)</f>
        <v>-1.5693880390842154E-3</v>
      </c>
      <c r="CX76" s="28">
        <f>외인!CX76</f>
        <v>283005.93</v>
      </c>
      <c r="CY76" s="28">
        <f>시기외!CY76*$G$3+CY75*(1-$G$3)</f>
        <v>2.7511153400292638E-4</v>
      </c>
      <c r="CZ76" s="28">
        <f>외인!CZ76</f>
        <v>19311.830000000002</v>
      </c>
      <c r="DA76" s="28">
        <f>시기외!DA76*$G$3+DA75*(1-$G$3)</f>
        <v>2.0331479745142439E-3</v>
      </c>
      <c r="DB76" s="28">
        <f>외인!DB76</f>
        <v>32837.269999999997</v>
      </c>
      <c r="DC76" s="28">
        <f>시기외!DC76*$G$3+DC75*(1-$G$3)</f>
        <v>-2.630805054509946E-3</v>
      </c>
      <c r="DD76" s="28">
        <f>외인!DD76</f>
        <v>7764.23</v>
      </c>
      <c r="DE76" s="28">
        <f>시기외!DE76*$G$3+DE75*(1-$G$3)</f>
        <v>1.6510141919114091E-4</v>
      </c>
      <c r="DF76" s="28">
        <f>외인!DF76</f>
        <v>55156.51</v>
      </c>
      <c r="DG76" s="28">
        <f>시기외!DG76*$G$3+DG75*(1-$G$3)</f>
        <v>-4.881345495245625E-4</v>
      </c>
      <c r="DH76" s="28">
        <f>외인!DH76</f>
        <v>17236.240000000002</v>
      </c>
      <c r="DI76" s="28">
        <f>시기외!DI76*$G$3+DI75*(1-$G$3)</f>
        <v>-2.5688021749290546E-3</v>
      </c>
      <c r="DJ76" s="28">
        <f>외인!DJ76</f>
        <v>659312.84</v>
      </c>
      <c r="DK76" s="28">
        <f>시기외!DK76*$G$3+DK75*(1-$G$3)</f>
        <v>-7.8878970413462455E-4</v>
      </c>
      <c r="DL76" s="28">
        <f>외인!DL76</f>
        <v>90332.93</v>
      </c>
      <c r="DM76" s="28">
        <f>시기외!DM76*$G$3+DM75*(1-$G$3)</f>
        <v>-2.3303060137710922E-3</v>
      </c>
      <c r="DN76" s="28">
        <f>외인!DN76</f>
        <v>3885056.92</v>
      </c>
      <c r="DO76" s="28">
        <f>시기외!DO76*$G$3+DO75*(1-$G$3)</f>
        <v>-1.5693880390842154E-3</v>
      </c>
      <c r="DP76" s="28">
        <f>외인!DP76</f>
        <v>72266.81</v>
      </c>
      <c r="DQ76" s="28">
        <f>시기외!DQ76*$G$3+DQ75*(1-$G$3)</f>
        <v>1.0033882031341387E-3</v>
      </c>
      <c r="DR76" s="28">
        <f>외인!DR76</f>
        <v>42068.97</v>
      </c>
      <c r="DS76" s="28">
        <f>시기외!DS76*$G$3+DS75*(1-$G$3)</f>
        <v>5.7876406879424426E-5</v>
      </c>
      <c r="DT76" s="28">
        <f>외인!DT76</f>
        <v>171123.87</v>
      </c>
      <c r="DU76" s="28">
        <f>시기외!DU76*$G$3+DU75*(1-$G$3)</f>
        <v>-1.2283424181092557E-3</v>
      </c>
      <c r="DV76" s="28">
        <f>외인!DV76</f>
        <v>32178.77</v>
      </c>
      <c r="DW76" s="28">
        <f>시기외!DW76*$G$3+DW75*(1-$G$3)</f>
        <v>7.770590639666309E-4</v>
      </c>
      <c r="DX76" s="28">
        <f>외인!DX76</f>
        <v>120041.74</v>
      </c>
      <c r="DY76" s="28">
        <f>시기외!DY76*$G$3+DY75*(1-$G$3)</f>
        <v>8.1092717234839925E-4</v>
      </c>
      <c r="DZ76" s="28">
        <f>외인!DZ76</f>
        <v>6863.67</v>
      </c>
      <c r="EA76" s="28">
        <f>시기외!EA76*$G$3+EA75*(1-$G$3)</f>
        <v>4.0676696952579442E-4</v>
      </c>
      <c r="EB76" s="28">
        <f>외인!EB76</f>
        <v>10123.85</v>
      </c>
      <c r="EC76" s="28">
        <f>시기외!EC76*$G$3+EC75*(1-$G$3)</f>
        <v>-1.2488488234100306E-3</v>
      </c>
      <c r="ED76" s="28">
        <f>외인!ED76</f>
        <v>9429.83</v>
      </c>
      <c r="EE76" s="28">
        <f>시기외!EE76*$G$3+EE75*(1-$G$3)</f>
        <v>8.4474180189438996E-4</v>
      </c>
      <c r="EF76" s="28">
        <f>외인!EF76</f>
        <v>208654.31</v>
      </c>
      <c r="EG76" s="28">
        <f>시기외!EG76*$G$3+EG75*(1-$G$3)</f>
        <v>-5.7934740513701109E-4</v>
      </c>
      <c r="EH76" s="28">
        <f>외인!EH76</f>
        <v>326604.59999999998</v>
      </c>
      <c r="EI76" s="28">
        <f>시기외!EI76*$G$3+EI75*(1-$G$3)</f>
        <v>4.695001375891766E-5</v>
      </c>
      <c r="EJ76" s="28">
        <f>외인!EJ76</f>
        <v>94817.83</v>
      </c>
      <c r="EK76" s="28">
        <f>시기외!EK76*$G$3+EK75*(1-$G$3)</f>
        <v>-1.7458117336209225E-5</v>
      </c>
      <c r="EL76" s="28">
        <f>외인!EL76</f>
        <v>26642.26</v>
      </c>
      <c r="EM76" s="28">
        <f>시기외!EM76*$G$3+EM75*(1-$G$3)</f>
        <v>-2.0500628627324641E-3</v>
      </c>
      <c r="EN76" s="28">
        <f>외인!EN76</f>
        <v>42068.97</v>
      </c>
      <c r="EO76" s="28">
        <f>시기외!EO76*$G$3+EO75*(1-$G$3)</f>
        <v>5.7876406879424426E-5</v>
      </c>
      <c r="EP76" s="28">
        <f>외인!EP76</f>
        <v>145858.4</v>
      </c>
      <c r="EQ76" s="28">
        <f>시기외!EQ76*$G$3+EQ75*(1-$G$3)</f>
        <v>1.0548809415997056E-4</v>
      </c>
      <c r="ER76" s="28">
        <f>외인!ER76</f>
        <v>10517.1</v>
      </c>
      <c r="ES76" s="28">
        <f>시기외!ES76*$G$3+ES75*(1-$G$3)</f>
        <v>-4.5143158256609023E-4</v>
      </c>
      <c r="ET76" s="28">
        <f>외인!ET76</f>
        <v>169065.27</v>
      </c>
      <c r="EU76" s="28">
        <f>시기외!EU76*$G$3+EU75*(1-$G$3)</f>
        <v>-1.7979260201118005E-3</v>
      </c>
      <c r="EV76" s="28">
        <f>외인!EV76</f>
        <v>46605.11</v>
      </c>
      <c r="EW76" s="28">
        <f>시기외!EW76*$G$3+EW75*(1-$G$3)</f>
        <v>1.0203669785585612E-3</v>
      </c>
      <c r="EX76" s="28">
        <f>외인!EX76</f>
        <v>89335.13</v>
      </c>
      <c r="EY76" s="28">
        <f>시기외!EY76*$G$3+EY75*(1-$G$3)</f>
        <v>4.3771884068147195E-4</v>
      </c>
    </row>
    <row r="77" spans="1:155">
      <c r="A77" s="27">
        <f>외인!A77</f>
        <v>46175</v>
      </c>
      <c r="B77" s="28">
        <f>외인!B77</f>
        <v>6992104.4800000004</v>
      </c>
      <c r="C77" s="28">
        <f>시기외!C77*$G$3+C76*(1-$G$3)</f>
        <v>-1.1618520016826773E-3</v>
      </c>
      <c r="D77" s="28">
        <f>외인!D77</f>
        <v>574393.09</v>
      </c>
      <c r="E77" s="28">
        <f>시기외!E77*$G$3+E76*(1-$G$3)</f>
        <v>4.6303360110729478E-5</v>
      </c>
      <c r="F77" s="28">
        <f>외인!F77</f>
        <v>3058228.77</v>
      </c>
      <c r="G77" s="28">
        <f>시기외!G77*$G$3+G76*(1-$G$3)</f>
        <v>-1.0042466377000749E-3</v>
      </c>
      <c r="H77" s="28">
        <f>외인!H77</f>
        <v>318087.93</v>
      </c>
      <c r="I77" s="28">
        <f>시기외!I77*$G$3+I76*(1-$G$3)</f>
        <v>3.8524682044083984E-4</v>
      </c>
      <c r="J77" s="28">
        <f>외인!J77</f>
        <v>39791.370000000003</v>
      </c>
      <c r="K77" s="28">
        <f>시기외!K77*$G$3+K76*(1-$G$3)</f>
        <v>1.482199566316222E-4</v>
      </c>
      <c r="L77" s="28">
        <f>외인!L77</f>
        <v>296259.43</v>
      </c>
      <c r="M77" s="28">
        <f>시기외!M77*$G$3+M76*(1-$G$3)</f>
        <v>4.8842999429111306E-4</v>
      </c>
      <c r="N77" s="28">
        <f>외인!N77</f>
        <v>319017.77</v>
      </c>
      <c r="O77" s="28">
        <f>시기외!O77*$G$3+O76*(1-$G$3)</f>
        <v>-2.4170524434138944E-3</v>
      </c>
      <c r="P77" s="28">
        <f>외인!P77</f>
        <v>173817.74</v>
      </c>
      <c r="Q77" s="28">
        <f>시기외!Q77*$G$3+Q76*(1-$G$3)</f>
        <v>-1.6416085870346825E-4</v>
      </c>
      <c r="R77" s="28">
        <f>외인!R77</f>
        <v>164302.81</v>
      </c>
      <c r="S77" s="28">
        <f>시기외!S77*$G$3+S76*(1-$G$3)</f>
        <v>-1.4787517370087133E-3</v>
      </c>
      <c r="T77" s="28">
        <f>외인!T77</f>
        <v>7667.43</v>
      </c>
      <c r="U77" s="28">
        <f>시기외!U77*$G$3+U76*(1-$G$3)</f>
        <v>1.7756172379080313E-6</v>
      </c>
      <c r="V77" s="28">
        <f>외인!V77</f>
        <v>117394.55</v>
      </c>
      <c r="W77" s="28">
        <f>시기외!W77*$G$3+W76*(1-$G$3)</f>
        <v>3.8907123914699984E-4</v>
      </c>
      <c r="X77" s="28">
        <f>외인!X77</f>
        <v>3907251.05</v>
      </c>
      <c r="Y77" s="28">
        <f>시기외!Y77*$G$3+Y76*(1-$G$3)</f>
        <v>-1.5942179040235101E-3</v>
      </c>
      <c r="Z77" s="28">
        <f>외인!Z77</f>
        <v>48674.43</v>
      </c>
      <c r="AA77" s="28">
        <f>시기외!AA77*$G$3+AA76*(1-$G$3)</f>
        <v>1.0099032275407002E-3</v>
      </c>
      <c r="AB77" s="28">
        <f>외인!AB77</f>
        <v>197896.64</v>
      </c>
      <c r="AC77" s="28">
        <f>시기외!AC77*$G$3+AC76*(1-$G$3)</f>
        <v>-1.0740087633435699E-4</v>
      </c>
      <c r="AD77" s="28">
        <f>외인!AD77</f>
        <v>19558.72</v>
      </c>
      <c r="AE77" s="28">
        <f>시기외!AE77*$G$3+AE76*(1-$G$3)</f>
        <v>9.5136367576664825E-4</v>
      </c>
      <c r="AF77" s="28">
        <f>외인!AF77</f>
        <v>22840.48</v>
      </c>
      <c r="AG77" s="28">
        <f>시기외!AG77*$G$3+AG76*(1-$G$3)</f>
        <v>2.3765284205173911E-4</v>
      </c>
      <c r="AH77" s="28">
        <f>외인!AH77</f>
        <v>206152.12</v>
      </c>
      <c r="AI77" s="28">
        <f>시기외!AI77*$G$3+AI76*(1-$G$3)</f>
        <v>-6.5182415817417283E-4</v>
      </c>
      <c r="AJ77" s="28">
        <f>외인!AJ77</f>
        <v>112598.29</v>
      </c>
      <c r="AK77" s="28">
        <f>시기외!AK77*$G$3+AK76*(1-$G$3)</f>
        <v>-1.6744915744418955E-3</v>
      </c>
      <c r="AL77" s="28">
        <f>외인!AL77</f>
        <v>118374.39999999999</v>
      </c>
      <c r="AM77" s="28">
        <f>시기외!AM77*$G$3+AM76*(1-$G$3)</f>
        <v>-3.4123346556277591E-3</v>
      </c>
      <c r="AN77" s="28">
        <f>외인!AN77</f>
        <v>217225.98</v>
      </c>
      <c r="AO77" s="28">
        <f>시기외!AO77*$G$3+AO76*(1-$G$3)</f>
        <v>-1.6533904799323795E-3</v>
      </c>
      <c r="AP77" s="28">
        <f>외인!AP77</f>
        <v>156610.5</v>
      </c>
      <c r="AQ77" s="28">
        <f>시기외!AQ77*$G$3+AQ76*(1-$G$3)</f>
        <v>-1.8303470557040078E-3</v>
      </c>
      <c r="AR77" s="28">
        <f>외인!AR77</f>
        <v>22881.85</v>
      </c>
      <c r="AS77" s="28">
        <f>시기외!AS77*$G$3+AS76*(1-$G$3)</f>
        <v>9.7939767940475589E-4</v>
      </c>
      <c r="AT77" s="28">
        <f>외인!AT77</f>
        <v>124792.33</v>
      </c>
      <c r="AU77" s="28">
        <f>시기외!AU77*$G$3+AU76*(1-$G$3)</f>
        <v>-1.646732666730982E-3</v>
      </c>
      <c r="AV77" s="28">
        <f>외인!AV77</f>
        <v>43599.47</v>
      </c>
      <c r="AW77" s="28">
        <f>시기외!AW77*$G$3+AW76*(1-$G$3)</f>
        <v>-9.1420622474127421E-5</v>
      </c>
      <c r="AX77" s="28">
        <f>외인!AX77</f>
        <v>59736.19</v>
      </c>
      <c r="AY77" s="28">
        <f>시기외!AY77*$G$3+AY76*(1-$G$3)</f>
        <v>-1.0939321184318383E-3</v>
      </c>
      <c r="AZ77" s="28">
        <f>외인!AZ77</f>
        <v>4216311.5199999996</v>
      </c>
      <c r="BA77" s="28">
        <f>시기외!BA77*$G$3+BA76*(1-$G$3)</f>
        <v>-1.5697749669047209E-3</v>
      </c>
      <c r="BB77" s="28">
        <f>외인!BB77</f>
        <v>151941.14000000001</v>
      </c>
      <c r="BC77" s="28">
        <f>시기외!BC77*$G$3+BC76*(1-$G$3)</f>
        <v>6.6763651315646913E-4</v>
      </c>
      <c r="BD77" s="28">
        <f>외인!BD77</f>
        <v>31924.9</v>
      </c>
      <c r="BE77" s="28">
        <f>시기외!BE77*$G$3+BE76*(1-$G$3)</f>
        <v>-2.4982063891358392E-3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108545.16</v>
      </c>
      <c r="BI77" s="28">
        <f>시기외!BI77*$G$3+BI76*(1-$G$3)</f>
        <v>8.2303127149508141E-4</v>
      </c>
      <c r="BJ77" s="28">
        <f>외인!BJ77</f>
        <v>116823.36</v>
      </c>
      <c r="BK77" s="28">
        <f>시기외!BK77*$G$3+BK76*(1-$G$3)</f>
        <v>-3.9788515234872874E-4</v>
      </c>
      <c r="BL77" s="28">
        <f>외인!BL77</f>
        <v>41270.730000000003</v>
      </c>
      <c r="BM77" s="28">
        <f>시기외!BM77*$G$3+BM76*(1-$G$3)</f>
        <v>-5.2071879067297163E-4</v>
      </c>
      <c r="BN77" s="28">
        <f>외인!BN77</f>
        <v>47050.47</v>
      </c>
      <c r="BO77" s="28">
        <f>시기외!BO77*$G$3+BO76*(1-$G$3)</f>
        <v>2.9988290705483989E-4</v>
      </c>
      <c r="BP77" s="28">
        <f>외인!BP77</f>
        <v>67679.38</v>
      </c>
      <c r="BQ77" s="28">
        <f>시기외!BQ77*$G$3+BQ76*(1-$G$3)</f>
        <v>-1.1242943245341449E-3</v>
      </c>
      <c r="BR77" s="28">
        <f>외인!BR77</f>
        <v>295548.09000000003</v>
      </c>
      <c r="BS77" s="28">
        <f>시기외!BS77*$G$3+BS76*(1-$G$3)</f>
        <v>-1.4052660698634827E-3</v>
      </c>
      <c r="BT77" s="28">
        <f>외인!BT77</f>
        <v>3945106.99</v>
      </c>
      <c r="BU77" s="28">
        <f>시기외!BU77*$G$3+BU76*(1-$G$3)</f>
        <v>-1.5512693224157025E-3</v>
      </c>
      <c r="BV77" s="28">
        <f>외인!BV77</f>
        <v>492660.86</v>
      </c>
      <c r="BW77" s="28">
        <f>시기외!BW77*$G$3+BW76*(1-$G$3)</f>
        <v>1.3353061972858172E-4</v>
      </c>
      <c r="BX77" s="28">
        <f>외인!BX77</f>
        <v>71659.429999999993</v>
      </c>
      <c r="BY77" s="28">
        <f>시기외!BY77*$G$3+BY76*(1-$G$3)</f>
        <v>-7.6128804159811291E-4</v>
      </c>
      <c r="BZ77" s="28">
        <f>외인!BZ77</f>
        <v>335600.38</v>
      </c>
      <c r="CA77" s="28">
        <f>시기외!CA77*$G$3+CA76*(1-$G$3)</f>
        <v>-2.2686134574900316E-3</v>
      </c>
      <c r="CB77" s="28">
        <f>외인!CB77</f>
        <v>10831.79</v>
      </c>
      <c r="CC77" s="28">
        <f>시기외!CC77*$G$3+CC76*(1-$G$3)</f>
        <v>-2.4267754412614752E-3</v>
      </c>
      <c r="CD77" s="28">
        <f>외인!CD77</f>
        <v>24359.84</v>
      </c>
      <c r="CE77" s="28">
        <f>시기외!CE77*$G$3+CE76*(1-$G$3)</f>
        <v>-1.9552928420565534E-3</v>
      </c>
      <c r="CF77" s="28">
        <f>외인!CF77</f>
        <v>28220.639999999999</v>
      </c>
      <c r="CG77" s="28">
        <f>시기외!CG77*$G$3+CG76*(1-$G$3)</f>
        <v>1.8207771033413405E-3</v>
      </c>
      <c r="CH77" s="28">
        <f>외인!CH77</f>
        <v>63132.41</v>
      </c>
      <c r="CI77" s="28">
        <f>시기외!CI77*$G$3+CI76*(1-$G$3)</f>
        <v>7.9369090349829837E-5</v>
      </c>
      <c r="CJ77" s="28">
        <f>외인!CJ77</f>
        <v>319912.63</v>
      </c>
      <c r="CK77" s="28">
        <f>시기외!CK77*$G$3+CK76*(1-$G$3)</f>
        <v>-4.9127572259856315E-5</v>
      </c>
      <c r="CL77" s="28">
        <f>외인!CL77</f>
        <v>222931.58</v>
      </c>
      <c r="CM77" s="28">
        <f>시기외!CM77*$G$3+CM76*(1-$G$3)</f>
        <v>-5.2116113246721246E-5</v>
      </c>
      <c r="CN77" s="28">
        <f>외인!CN77</f>
        <v>109822.99</v>
      </c>
      <c r="CO77" s="28">
        <f>시기외!CO77*$G$3+CO76*(1-$G$3)</f>
        <v>-1.7185703032815908E-3</v>
      </c>
      <c r="CP77" s="28">
        <f>외인!CP77</f>
        <v>152415.56</v>
      </c>
      <c r="CQ77" s="28">
        <f>시기외!CQ77*$G$3+CQ76*(1-$G$3)</f>
        <v>6.6943395028311856E-4</v>
      </c>
      <c r="CR77" s="28">
        <f>외인!CR77</f>
        <v>198135.71</v>
      </c>
      <c r="CS77" s="28">
        <f>시기외!CS77*$G$3+CS76*(1-$G$3)</f>
        <v>-1.0281825261894357E-3</v>
      </c>
      <c r="CT77" s="28">
        <f>외인!CT77</f>
        <v>247928.77</v>
      </c>
      <c r="CU77" s="28">
        <f>시기외!CU77*$G$3+CU76*(1-$G$3)</f>
        <v>-1.452622615795612E-3</v>
      </c>
      <c r="CV77" s="28">
        <f>외인!CV77</f>
        <v>3945106.99</v>
      </c>
      <c r="CW77" s="28">
        <f>시기외!CW77*$G$3+CW76*(1-$G$3)</f>
        <v>-1.5512693224157025E-3</v>
      </c>
      <c r="CX77" s="28">
        <f>외인!CX77</f>
        <v>276227.24</v>
      </c>
      <c r="CY77" s="28">
        <f>시기외!CY77*$G$3+CY76*(1-$G$3)</f>
        <v>2.2562273599897517E-5</v>
      </c>
      <c r="CZ77" s="28">
        <f>외인!CZ77</f>
        <v>19449.04</v>
      </c>
      <c r="DA77" s="28">
        <f>시기외!DA77*$G$3+DA76*(1-$G$3)</f>
        <v>1.6590543839775217E-3</v>
      </c>
      <c r="DB77" s="28">
        <f>외인!DB77</f>
        <v>31924.9</v>
      </c>
      <c r="DC77" s="28">
        <f>시기외!DC77*$G$3+DC76*(1-$G$3)</f>
        <v>-2.4982063891358392E-3</v>
      </c>
      <c r="DD77" s="28">
        <f>외인!DD77</f>
        <v>7667.43</v>
      </c>
      <c r="DE77" s="28">
        <f>시기외!DE77*$G$3+DE76*(1-$G$3)</f>
        <v>1.7756172379080313E-6</v>
      </c>
      <c r="DF77" s="28">
        <f>외인!DF77</f>
        <v>53739.57</v>
      </c>
      <c r="DG77" s="28">
        <f>시기외!DG77*$G$3+DG76*(1-$G$3)</f>
        <v>-5.4799506682557178E-4</v>
      </c>
      <c r="DH77" s="28">
        <f>외인!DH77</f>
        <v>17067.55</v>
      </c>
      <c r="DI77" s="28">
        <f>시기외!DI77*$G$3+DI76*(1-$G$3)</f>
        <v>-2.3375504306423368E-3</v>
      </c>
      <c r="DJ77" s="28">
        <f>외인!DJ77</f>
        <v>631105.78</v>
      </c>
      <c r="DK77" s="28">
        <f>시기외!DK77*$G$3+DK76*(1-$G$3)</f>
        <v>-8.0692369047489978E-4</v>
      </c>
      <c r="DL77" s="28">
        <f>외인!DL77</f>
        <v>87378.62</v>
      </c>
      <c r="DM77" s="28">
        <f>시기외!DM77*$G$3+DM76*(1-$G$3)</f>
        <v>-2.1746115805604161E-3</v>
      </c>
      <c r="DN77" s="28">
        <f>외인!DN77</f>
        <v>3945106.99</v>
      </c>
      <c r="DO77" s="28">
        <f>시기외!DO77*$G$3+DO76*(1-$G$3)</f>
        <v>-1.5512693224157025E-3</v>
      </c>
      <c r="DP77" s="28">
        <f>외인!DP77</f>
        <v>72145.490000000005</v>
      </c>
      <c r="DQ77" s="28">
        <f>시기외!DQ77*$G$3+DQ76*(1-$G$3)</f>
        <v>1.341429473191268E-3</v>
      </c>
      <c r="DR77" s="28">
        <f>외인!DR77</f>
        <v>40508.660000000003</v>
      </c>
      <c r="DS77" s="28">
        <f>시기외!DS77*$G$3+DS76*(1-$G$3)</f>
        <v>1.1705991884525122E-4</v>
      </c>
      <c r="DT77" s="28">
        <f>외인!DT77</f>
        <v>164302.81</v>
      </c>
      <c r="DU77" s="28">
        <f>시기외!DU77*$G$3+DU76*(1-$G$3)</f>
        <v>-1.4787517370087133E-3</v>
      </c>
      <c r="DV77" s="28">
        <f>외인!DV77</f>
        <v>33520.15</v>
      </c>
      <c r="DW77" s="28">
        <f>시기외!DW77*$G$3+DW76*(1-$G$3)</f>
        <v>8.6417717411160983E-4</v>
      </c>
      <c r="DX77" s="28">
        <f>외인!DX77</f>
        <v>117394.55</v>
      </c>
      <c r="DY77" s="28">
        <f>시기외!DY77*$G$3+DY76*(1-$G$3)</f>
        <v>3.8907123914699984E-4</v>
      </c>
      <c r="DZ77" s="28">
        <f>외인!DZ77</f>
        <v>6866.53</v>
      </c>
      <c r="EA77" s="28">
        <f>시기외!EA77*$G$3+EA76*(1-$G$3)</f>
        <v>5.9918635911064696E-4</v>
      </c>
      <c r="EB77" s="28">
        <f>외인!EB77</f>
        <v>10090.84</v>
      </c>
      <c r="EC77" s="28">
        <f>시기외!EC77*$G$3+EC76*(1-$G$3)</f>
        <v>-1.1725645037900594E-3</v>
      </c>
      <c r="ED77" s="28">
        <f>외인!ED77</f>
        <v>9087.98</v>
      </c>
      <c r="EE77" s="28">
        <f>시기외!EE77*$G$3+EE76*(1-$G$3)</f>
        <v>1.0007721025546094E-3</v>
      </c>
      <c r="EF77" s="28">
        <f>외인!EF77</f>
        <v>204532.48000000001</v>
      </c>
      <c r="EG77" s="28">
        <f>시기외!EG77*$G$3+EG76*(1-$G$3)</f>
        <v>-5.1590901155286961E-4</v>
      </c>
      <c r="EH77" s="28">
        <f>외인!EH77</f>
        <v>334101.7</v>
      </c>
      <c r="EI77" s="28">
        <f>시기외!EI77*$G$3+EI76*(1-$G$3)</f>
        <v>1.6158885323407064E-4</v>
      </c>
      <c r="EJ77" s="28">
        <f>외인!EJ77</f>
        <v>93557.23</v>
      </c>
      <c r="EK77" s="28">
        <f>시기외!EK77*$G$3+EK76*(1-$G$3)</f>
        <v>-5.4541117051015824E-5</v>
      </c>
      <c r="EL77" s="28">
        <f>외인!EL77</f>
        <v>26525.37</v>
      </c>
      <c r="EM77" s="28">
        <f>시기외!EM77*$G$3+EM76*(1-$G$3)</f>
        <v>-1.9221945700522787E-3</v>
      </c>
      <c r="EN77" s="28">
        <f>외인!EN77</f>
        <v>40508.660000000003</v>
      </c>
      <c r="EO77" s="28">
        <f>시기외!EO77*$G$3+EO76*(1-$G$3)</f>
        <v>1.1705991884525122E-4</v>
      </c>
      <c r="EP77" s="28">
        <f>외인!EP77</f>
        <v>137242.01999999999</v>
      </c>
      <c r="EQ77" s="28">
        <f>시기외!EQ77*$G$3+EQ76*(1-$G$3)</f>
        <v>1.7041940141019815E-4</v>
      </c>
      <c r="ER77" s="28">
        <f>외인!ER77</f>
        <v>10118.629999999999</v>
      </c>
      <c r="ES77" s="28">
        <f>시기외!ES77*$G$3+ES76*(1-$G$3)</f>
        <v>-3.7977886428673663E-4</v>
      </c>
      <c r="ET77" s="28">
        <f>외인!ET77</f>
        <v>156610.5</v>
      </c>
      <c r="EU77" s="28">
        <f>시기외!EU77*$G$3+EU76*(1-$G$3)</f>
        <v>-1.8303470557040078E-3</v>
      </c>
      <c r="EV77" s="28">
        <f>외인!EV77</f>
        <v>48674.43</v>
      </c>
      <c r="EW77" s="28">
        <f>시기외!EW77*$G$3+EW76*(1-$G$3)</f>
        <v>1.0099032275407002E-3</v>
      </c>
      <c r="EX77" s="28">
        <f>외인!EX77</f>
        <v>103741.13</v>
      </c>
      <c r="EY77" s="28">
        <f>시기외!EY77*$G$3+EY76*(1-$G$3)</f>
        <v>4.7310646430407245E-4</v>
      </c>
    </row>
    <row r="78" spans="1:155">
      <c r="A78" s="27">
        <f>외인!A78</f>
        <v>46177</v>
      </c>
      <c r="B78" s="28">
        <f>외인!B78</f>
        <v>6861118.8600000003</v>
      </c>
      <c r="C78" s="28">
        <f>시기외!C78*$G$3+C77*(1-$G$3)</f>
        <v>-1.2305521164681804E-3</v>
      </c>
      <c r="D78" s="28">
        <f>외인!D78</f>
        <v>587547.79</v>
      </c>
      <c r="E78" s="28">
        <f>시기외!E78*$G$3+E77*(1-$G$3)</f>
        <v>1.4760129035100726E-4</v>
      </c>
      <c r="F78" s="28">
        <f>외인!F78</f>
        <v>3006354.93</v>
      </c>
      <c r="G78" s="28">
        <f>시기외!G78*$G$3+G77*(1-$G$3)</f>
        <v>-1.1033613282282403E-3</v>
      </c>
      <c r="H78" s="28">
        <f>외인!H78</f>
        <v>314535.67</v>
      </c>
      <c r="I78" s="28">
        <f>시기외!I78*$G$3+I77*(1-$G$3)</f>
        <v>4.393315143119723E-4</v>
      </c>
      <c r="J78" s="28">
        <f>외인!J78</f>
        <v>40526.47</v>
      </c>
      <c r="K78" s="28">
        <f>시기외!K78*$G$3+K77*(1-$G$3)</f>
        <v>2.5911806269555607E-4</v>
      </c>
      <c r="L78" s="28">
        <f>외인!L78</f>
        <v>292589.7</v>
      </c>
      <c r="M78" s="28">
        <f>시기외!M78*$G$3+M77*(1-$G$3)</f>
        <v>5.4351671976857923E-4</v>
      </c>
      <c r="N78" s="28">
        <f>외인!N78</f>
        <v>310354.2</v>
      </c>
      <c r="O78" s="28">
        <f>시기외!O78*$G$3+O77*(1-$G$3)</f>
        <v>-2.5009178205924322E-3</v>
      </c>
      <c r="P78" s="28">
        <f>외인!P78</f>
        <v>169536.65</v>
      </c>
      <c r="Q78" s="28">
        <f>시기외!Q78*$G$3+Q77*(1-$G$3)</f>
        <v>-1.3439289034373301E-4</v>
      </c>
      <c r="R78" s="28">
        <f>외인!R78</f>
        <v>156129.57</v>
      </c>
      <c r="S78" s="28">
        <f>시기외!S78*$G$3+S77*(1-$G$3)</f>
        <v>-1.7285789595327273E-3</v>
      </c>
      <c r="T78" s="28">
        <f>외인!T78</f>
        <v>7714.91</v>
      </c>
      <c r="U78" s="28">
        <f>시기외!U78*$G$3+U77*(1-$G$3)</f>
        <v>-1.2019790164075879E-4</v>
      </c>
      <c r="V78" s="28">
        <f>외인!V78</f>
        <v>130139.66</v>
      </c>
      <c r="W78" s="28">
        <f>시기외!W78*$G$3+W77*(1-$G$3)</f>
        <v>4.5725804321501852E-4</v>
      </c>
      <c r="X78" s="28">
        <f>외인!X78</f>
        <v>3823946.06</v>
      </c>
      <c r="Y78" s="28">
        <f>시기외!Y78*$G$3+Y77*(1-$G$3)</f>
        <v>-1.6589919218237554E-3</v>
      </c>
      <c r="Z78" s="28">
        <f>외인!Z78</f>
        <v>52687.64</v>
      </c>
      <c r="AA78" s="28">
        <f>시기외!AA78*$G$3+AA77*(1-$G$3)</f>
        <v>1.0040414019848428E-3</v>
      </c>
      <c r="AB78" s="28">
        <f>외인!AB78</f>
        <v>204681.41</v>
      </c>
      <c r="AC78" s="28">
        <f>시기외!AC78*$G$3+AC77*(1-$G$3)</f>
        <v>-3.1951022681903101E-5</v>
      </c>
      <c r="AD78" s="28">
        <f>외인!AD78</f>
        <v>19850.84</v>
      </c>
      <c r="AE78" s="28">
        <f>시기외!AE78*$G$3+AE77*(1-$G$3)</f>
        <v>8.812654457245662E-4</v>
      </c>
      <c r="AF78" s="28">
        <f>외인!AF78</f>
        <v>23033.87</v>
      </c>
      <c r="AG78" s="28">
        <f>시기외!AG78*$G$3+AG77*(1-$G$3)</f>
        <v>2.5002089390738799E-4</v>
      </c>
      <c r="AH78" s="28">
        <f>외인!AH78</f>
        <v>203941.26</v>
      </c>
      <c r="AI78" s="28">
        <f>시기외!AI78*$G$3+AI77*(1-$G$3)</f>
        <v>-7.4662493375534495E-4</v>
      </c>
      <c r="AJ78" s="28">
        <f>외인!AJ78</f>
        <v>109033.21</v>
      </c>
      <c r="AK78" s="28">
        <f>시기외!AK78*$G$3+AK77*(1-$G$3)</f>
        <v>-1.8924848292939051E-3</v>
      </c>
      <c r="AL78" s="28">
        <f>외인!AL78</f>
        <v>117501.37</v>
      </c>
      <c r="AM78" s="28">
        <f>시기외!AM78*$G$3+AM77*(1-$G$3)</f>
        <v>-3.5656794417292196E-3</v>
      </c>
      <c r="AN78" s="28">
        <f>외인!AN78</f>
        <v>209524.24</v>
      </c>
      <c r="AO78" s="28">
        <f>시기외!AO78*$G$3+AO77*(1-$G$3)</f>
        <v>-1.6896930474623838E-3</v>
      </c>
      <c r="AP78" s="28">
        <f>외인!AP78</f>
        <v>155054.04</v>
      </c>
      <c r="AQ78" s="28">
        <f>시기외!AQ78*$G$3+AQ77*(1-$G$3)</f>
        <v>-1.7811586109484404E-3</v>
      </c>
      <c r="AR78" s="28">
        <f>외인!AR78</f>
        <v>23042.67</v>
      </c>
      <c r="AS78" s="28">
        <f>시기외!AS78*$G$3+AS77*(1-$G$3)</f>
        <v>9.5249770539586169E-4</v>
      </c>
      <c r="AT78" s="28">
        <f>외인!AT78</f>
        <v>116851.11</v>
      </c>
      <c r="AU78" s="28">
        <f>시기외!AU78*$G$3+AU77*(1-$G$3)</f>
        <v>-2.5416717620300403E-3</v>
      </c>
      <c r="AV78" s="28">
        <f>외인!AV78</f>
        <v>43531.92</v>
      </c>
      <c r="AW78" s="28">
        <f>시기외!AW78*$G$3+AW77*(1-$G$3)</f>
        <v>-1.4383049954841816E-4</v>
      </c>
      <c r="AX78" s="28">
        <f>외인!AX78</f>
        <v>59839.42</v>
      </c>
      <c r="AY78" s="28">
        <f>시기외!AY78*$G$3+AY77*(1-$G$3)</f>
        <v>-6.8347524904728216E-4</v>
      </c>
      <c r="AZ78" s="28">
        <f>외인!AZ78</f>
        <v>4115168.55</v>
      </c>
      <c r="BA78" s="28">
        <f>시기외!BA78*$G$3+BA77*(1-$G$3)</f>
        <v>-1.6466322918232727E-3</v>
      </c>
      <c r="BB78" s="28">
        <f>외인!BB78</f>
        <v>147888.4</v>
      </c>
      <c r="BC78" s="28">
        <f>시기외!BC78*$G$3+BC77*(1-$G$3)</f>
        <v>6.7449068271581295E-4</v>
      </c>
      <c r="BD78" s="28">
        <f>외인!BD78</f>
        <v>32638.62</v>
      </c>
      <c r="BE78" s="28">
        <f>시기외!BE78*$G$3+BE77*(1-$G$3)</f>
        <v>-2.2953383144063344E-3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109818.72</v>
      </c>
      <c r="BI78" s="28">
        <f>시기외!BI78*$G$3+BI77*(1-$G$3)</f>
        <v>8.65178682782039E-4</v>
      </c>
      <c r="BJ78" s="28">
        <f>외인!BJ78</f>
        <v>118066.4</v>
      </c>
      <c r="BK78" s="28">
        <f>시기외!BK78*$G$3+BK77*(1-$G$3)</f>
        <v>-3.8785509797928169E-4</v>
      </c>
      <c r="BL78" s="28">
        <f>외인!BL78</f>
        <v>41172.65</v>
      </c>
      <c r="BM78" s="28">
        <f>시기외!BM78*$G$3+BM77*(1-$G$3)</f>
        <v>-4.2335215508716495E-4</v>
      </c>
      <c r="BN78" s="28">
        <f>외인!BN78</f>
        <v>47325.81</v>
      </c>
      <c r="BO78" s="28">
        <f>시기외!BO78*$G$3+BO77*(1-$G$3)</f>
        <v>3.0086553353204351E-4</v>
      </c>
      <c r="BP78" s="28">
        <f>외인!BP78</f>
        <v>68149.81</v>
      </c>
      <c r="BQ78" s="28">
        <f>시기외!BQ78*$G$3+BQ77*(1-$G$3)</f>
        <v>-7.565310703684132E-4</v>
      </c>
      <c r="BR78" s="28">
        <f>외인!BR78</f>
        <v>290914.82</v>
      </c>
      <c r="BS78" s="28">
        <f>시기외!BS78*$G$3+BS77*(1-$G$3)</f>
        <v>-1.3943521648123746E-3</v>
      </c>
      <c r="BT78" s="28">
        <f>외인!BT78</f>
        <v>3864435.24</v>
      </c>
      <c r="BU78" s="28">
        <f>시기외!BU78*$G$3+BU77*(1-$G$3)</f>
        <v>-1.6148201765570666E-3</v>
      </c>
      <c r="BV78" s="28">
        <f>외인!BV78</f>
        <v>498647.3</v>
      </c>
      <c r="BW78" s="28">
        <f>시기외!BW78*$G$3+BW77*(1-$G$3)</f>
        <v>2.1545081209924593E-4</v>
      </c>
      <c r="BX78" s="28">
        <f>외인!BX78</f>
        <v>71393.34</v>
      </c>
      <c r="BY78" s="28">
        <f>시기외!BY78*$G$3+BY77*(1-$G$3)</f>
        <v>-7.8675893494417842E-4</v>
      </c>
      <c r="BZ78" s="28">
        <f>외인!BZ78</f>
        <v>327025.61</v>
      </c>
      <c r="CA78" s="28">
        <f>시기외!CA78*$G$3+CA77*(1-$G$3)</f>
        <v>-2.3482120032385649E-3</v>
      </c>
      <c r="CB78" s="28">
        <f>외인!CB78</f>
        <v>11049.57</v>
      </c>
      <c r="CC78" s="28">
        <f>시기외!CC78*$G$3+CC77*(1-$G$3)</f>
        <v>-2.1962665542724453E-3</v>
      </c>
      <c r="CD78" s="28">
        <f>외인!CD78</f>
        <v>24331.919999999998</v>
      </c>
      <c r="CE78" s="28">
        <f>시기외!CE78*$G$3+CE77*(1-$G$3)</f>
        <v>-1.7571199040073884E-3</v>
      </c>
      <c r="CF78" s="28">
        <f>외인!CF78</f>
        <v>29982.69</v>
      </c>
      <c r="CG78" s="28">
        <f>시기외!CG78*$G$3+CG77*(1-$G$3)</f>
        <v>1.7911506373925092E-3</v>
      </c>
      <c r="CH78" s="28">
        <f>외인!CH78</f>
        <v>62149.23</v>
      </c>
      <c r="CI78" s="28">
        <f>시기외!CI78*$G$3+CI77*(1-$G$3)</f>
        <v>4.6350919169076242E-5</v>
      </c>
      <c r="CJ78" s="28">
        <f>외인!CJ78</f>
        <v>316300.31</v>
      </c>
      <c r="CK78" s="28">
        <f>시기외!CK78*$G$3+CK77*(1-$G$3)</f>
        <v>9.9510846858845122E-6</v>
      </c>
      <c r="CL78" s="28">
        <f>외인!CL78</f>
        <v>229542.59</v>
      </c>
      <c r="CM78" s="28">
        <f>시기외!CM78*$G$3+CM77*(1-$G$3)</f>
        <v>4.4069657483115926E-5</v>
      </c>
      <c r="CN78" s="28">
        <f>외인!CN78</f>
        <v>112163.67</v>
      </c>
      <c r="CO78" s="28">
        <f>시기외!CO78*$G$3+CO77*(1-$G$3)</f>
        <v>-1.5478137833383249E-3</v>
      </c>
      <c r="CP78" s="28">
        <f>외인!CP78</f>
        <v>148351.99</v>
      </c>
      <c r="CQ78" s="28">
        <f>시기외!CQ78*$G$3+CQ77*(1-$G$3)</f>
        <v>6.7560453063204178E-4</v>
      </c>
      <c r="CR78" s="28">
        <f>외인!CR78</f>
        <v>188858.57</v>
      </c>
      <c r="CS78" s="28">
        <f>시기외!CS78*$G$3+CS77*(1-$G$3)</f>
        <v>-1.2447933412068931E-3</v>
      </c>
      <c r="CT78" s="28">
        <f>외인!CT78</f>
        <v>241286.92</v>
      </c>
      <c r="CU78" s="28">
        <f>시기외!CU78*$G$3+CU77*(1-$G$3)</f>
        <v>-1.6606648251878448E-3</v>
      </c>
      <c r="CV78" s="28">
        <f>외인!CV78</f>
        <v>3864435.24</v>
      </c>
      <c r="CW78" s="28">
        <f>시기외!CW78*$G$3+CW77*(1-$G$3)</f>
        <v>-1.6148201765570666E-3</v>
      </c>
      <c r="CX78" s="28">
        <f>외인!CX78</f>
        <v>261617.84</v>
      </c>
      <c r="CY78" s="28">
        <f>시기외!CY78*$G$3+CY77*(1-$G$3)</f>
        <v>-3.1947825087761376E-4</v>
      </c>
      <c r="CZ78" s="28">
        <f>외인!CZ78</f>
        <v>19352.11</v>
      </c>
      <c r="DA78" s="28">
        <f>시기외!DA78*$G$3+DA77*(1-$G$3)</f>
        <v>1.505310203551698E-3</v>
      </c>
      <c r="DB78" s="28">
        <f>외인!DB78</f>
        <v>32638.62</v>
      </c>
      <c r="DC78" s="28">
        <f>시기외!DC78*$G$3+DC77*(1-$G$3)</f>
        <v>-2.2953383144063344E-3</v>
      </c>
      <c r="DD78" s="28">
        <f>외인!DD78</f>
        <v>7714.91</v>
      </c>
      <c r="DE78" s="28">
        <f>시기외!DE78*$G$3+DE77*(1-$G$3)</f>
        <v>-1.2019790164075879E-4</v>
      </c>
      <c r="DF78" s="28">
        <f>외인!DF78</f>
        <v>53026.54</v>
      </c>
      <c r="DG78" s="28">
        <f>시기외!DG78*$G$3+DG77*(1-$G$3)</f>
        <v>-5.9265714326694552E-4</v>
      </c>
      <c r="DH78" s="28">
        <f>외인!DH78</f>
        <v>17092.28</v>
      </c>
      <c r="DI78" s="28">
        <f>시기외!DI78*$G$3+DI77*(1-$G$3)</f>
        <v>-2.0602579641250318E-3</v>
      </c>
      <c r="DJ78" s="28">
        <f>외인!DJ78</f>
        <v>620089.85</v>
      </c>
      <c r="DK78" s="28">
        <f>시기외!DK78*$G$3+DK77*(1-$G$3)</f>
        <v>-8.2514265232277615E-4</v>
      </c>
      <c r="DL78" s="28">
        <f>외인!DL78</f>
        <v>89607.3</v>
      </c>
      <c r="DM78" s="28">
        <f>시기외!DM78*$G$3+DM77*(1-$G$3)</f>
        <v>-1.9898621880090643E-3</v>
      </c>
      <c r="DN78" s="28">
        <f>외인!DN78</f>
        <v>3864435.24</v>
      </c>
      <c r="DO78" s="28">
        <f>시기외!DO78*$G$3+DO77*(1-$G$3)</f>
        <v>-1.6148201765570666E-3</v>
      </c>
      <c r="DP78" s="28">
        <f>외인!DP78</f>
        <v>72165.259999999995</v>
      </c>
      <c r="DQ78" s="28">
        <f>시기외!DQ78*$G$3+DQ77*(1-$G$3)</f>
        <v>1.4386604095125099E-3</v>
      </c>
      <c r="DR78" s="28">
        <f>외인!DR78</f>
        <v>41125.199999999997</v>
      </c>
      <c r="DS78" s="28">
        <f>시기외!DS78*$G$3+DS77*(1-$G$3)</f>
        <v>1.9727727035020445E-4</v>
      </c>
      <c r="DT78" s="28">
        <f>외인!DT78</f>
        <v>156129.57</v>
      </c>
      <c r="DU78" s="28">
        <f>시기외!DU78*$G$3+DU77*(1-$G$3)</f>
        <v>-1.7285789595327273E-3</v>
      </c>
      <c r="DV78" s="28">
        <f>외인!DV78</f>
        <v>32416.68</v>
      </c>
      <c r="DW78" s="28">
        <f>시기외!DW78*$G$3+DW77*(1-$G$3)</f>
        <v>8.2543681891431443E-4</v>
      </c>
      <c r="DX78" s="28">
        <f>외인!DX78</f>
        <v>130139.66</v>
      </c>
      <c r="DY78" s="28">
        <f>시기외!DY78*$G$3+DY77*(1-$G$3)</f>
        <v>4.5725804321501852E-4</v>
      </c>
      <c r="DZ78" s="28">
        <f>외인!DZ78</f>
        <v>6908.39</v>
      </c>
      <c r="EA78" s="28">
        <f>시기외!EA78*$G$3+EA77*(1-$G$3)</f>
        <v>7.0587988896491055E-4</v>
      </c>
      <c r="EB78" s="28">
        <f>외인!EB78</f>
        <v>10053.780000000001</v>
      </c>
      <c r="EC78" s="28">
        <f>시기외!EC78*$G$3+EC77*(1-$G$3)</f>
        <v>-1.0443746086246707E-3</v>
      </c>
      <c r="ED78" s="28">
        <f>외인!ED78</f>
        <v>9094.23</v>
      </c>
      <c r="EE78" s="28">
        <f>시기외!EE78*$G$3+EE77*(1-$G$3)</f>
        <v>1.1687153688347207E-3</v>
      </c>
      <c r="EF78" s="28">
        <f>외인!EF78</f>
        <v>200382.5</v>
      </c>
      <c r="EG78" s="28">
        <f>시기외!EG78*$G$3+EG77*(1-$G$3)</f>
        <v>-4.8100201654841088E-4</v>
      </c>
      <c r="EH78" s="28">
        <f>외인!EH78</f>
        <v>341545.23</v>
      </c>
      <c r="EI78" s="28">
        <f>시기외!EI78*$G$3+EI77*(1-$G$3)</f>
        <v>2.5090625691141148E-4</v>
      </c>
      <c r="EJ78" s="28">
        <f>외인!EJ78</f>
        <v>93005.53</v>
      </c>
      <c r="EK78" s="28">
        <f>시기외!EK78*$G$3+EK77*(1-$G$3)</f>
        <v>-4.4607318651651217E-5</v>
      </c>
      <c r="EL78" s="28">
        <f>외인!EL78</f>
        <v>26481.48</v>
      </c>
      <c r="EM78" s="28">
        <f>시기외!EM78*$G$3+EM77*(1-$G$3)</f>
        <v>-1.7442573375440475E-3</v>
      </c>
      <c r="EN78" s="28">
        <f>외인!EN78</f>
        <v>41125.199999999997</v>
      </c>
      <c r="EO78" s="28">
        <f>시기외!EO78*$G$3+EO77*(1-$G$3)</f>
        <v>1.9727727035020445E-4</v>
      </c>
      <c r="EP78" s="28">
        <f>외인!EP78</f>
        <v>135684.75</v>
      </c>
      <c r="EQ78" s="28">
        <f>시기외!EQ78*$G$3+EQ77*(1-$G$3)</f>
        <v>2.3394720779773475E-4</v>
      </c>
      <c r="ER78" s="28">
        <f>외인!ER78</f>
        <v>10402.32</v>
      </c>
      <c r="ES78" s="28">
        <f>시기외!ES78*$G$3+ES77*(1-$G$3)</f>
        <v>-1.6251830035778937E-5</v>
      </c>
      <c r="ET78" s="28">
        <f>외인!ET78</f>
        <v>155054.04</v>
      </c>
      <c r="EU78" s="28">
        <f>시기외!EU78*$G$3+EU77*(1-$G$3)</f>
        <v>-1.7811586109484404E-3</v>
      </c>
      <c r="EV78" s="28">
        <f>외인!EV78</f>
        <v>52687.64</v>
      </c>
      <c r="EW78" s="28">
        <f>시기외!EW78*$G$3+EW77*(1-$G$3)</f>
        <v>1.0040414019848428E-3</v>
      </c>
      <c r="EX78" s="28">
        <f>외인!EX78</f>
        <v>95664.35</v>
      </c>
      <c r="EY78" s="28">
        <f>시기외!EY78*$G$3+EY77*(1-$G$3)</f>
        <v>4.8655671460847121E-4</v>
      </c>
    </row>
    <row r="79" spans="1:155">
      <c r="A79" s="27">
        <f>외인!A79</f>
        <v>46178</v>
      </c>
      <c r="B79" s="28">
        <f>외인!B79</f>
        <v>6481122.4900000002</v>
      </c>
      <c r="C79" s="28">
        <f>시기외!C79*$G$3+C78*(1-$G$3)</f>
        <v>-1.3073640394738084E-3</v>
      </c>
      <c r="D79" s="28">
        <f>외인!D79</f>
        <v>560544.67000000004</v>
      </c>
      <c r="E79" s="28">
        <f>시기외!E79*$G$3+E78*(1-$G$3)</f>
        <v>2.440554770485463E-4</v>
      </c>
      <c r="F79" s="28">
        <f>외인!F79</f>
        <v>2851645.16</v>
      </c>
      <c r="G79" s="28">
        <f>시기외!G79*$G$3+G78*(1-$G$3)</f>
        <v>-1.194041017469561E-3</v>
      </c>
      <c r="H79" s="28">
        <f>외인!H79</f>
        <v>301535.46999999997</v>
      </c>
      <c r="I79" s="28">
        <f>시기외!I79*$G$3+I78*(1-$G$3)</f>
        <v>3.7904156526382527E-4</v>
      </c>
      <c r="J79" s="28">
        <f>외인!J79</f>
        <v>39192.86</v>
      </c>
      <c r="K79" s="28">
        <f>시기외!K79*$G$3+K78*(1-$G$3)</f>
        <v>2.7859330695877675E-4</v>
      </c>
      <c r="L79" s="28">
        <f>외인!L79</f>
        <v>280976.28000000003</v>
      </c>
      <c r="M79" s="28">
        <f>시기외!M79*$G$3+M78*(1-$G$3)</f>
        <v>4.8245573150232363E-4</v>
      </c>
      <c r="N79" s="28">
        <f>외인!N79</f>
        <v>303361.38</v>
      </c>
      <c r="O79" s="28">
        <f>시기외!O79*$G$3+O78*(1-$G$3)</f>
        <v>-2.492722758705929E-3</v>
      </c>
      <c r="P79" s="28">
        <f>외인!P79</f>
        <v>165232.12</v>
      </c>
      <c r="Q79" s="28">
        <f>시기외!Q79*$G$3+Q78*(1-$G$3)</f>
        <v>-1.2735183167609645E-4</v>
      </c>
      <c r="R79" s="28">
        <f>외인!R79</f>
        <v>150129.79999999999</v>
      </c>
      <c r="S79" s="28">
        <f>시기외!S79*$G$3+S78*(1-$G$3)</f>
        <v>-1.9821465940784702E-3</v>
      </c>
      <c r="T79" s="28">
        <f>외인!T79</f>
        <v>7691.53</v>
      </c>
      <c r="U79" s="28">
        <f>시기외!U79*$G$3+U78*(1-$G$3)</f>
        <v>-1.8622044691764901E-4</v>
      </c>
      <c r="V79" s="28">
        <f>외인!V79</f>
        <v>124068.36</v>
      </c>
      <c r="W79" s="28">
        <f>시기외!W79*$G$3+W78*(1-$G$3)</f>
        <v>6.6054426768120283E-4</v>
      </c>
      <c r="X79" s="28">
        <f>외인!X79</f>
        <v>3523133.5</v>
      </c>
      <c r="Y79" s="28">
        <f>시기외!Y79*$G$3+Y78*(1-$G$3)</f>
        <v>-1.7334519419753946E-3</v>
      </c>
      <c r="Z79" s="28">
        <f>외인!Z79</f>
        <v>50889.55</v>
      </c>
      <c r="AA79" s="28">
        <f>시기외!AA79*$G$3+AA78*(1-$G$3)</f>
        <v>9.9432505786547381E-4</v>
      </c>
      <c r="AB79" s="28">
        <f>외인!AB79</f>
        <v>212730.3</v>
      </c>
      <c r="AC79" s="28">
        <f>시기외!AC79*$G$3+AC78*(1-$G$3)</f>
        <v>7.6872894230184928E-5</v>
      </c>
      <c r="AD79" s="28">
        <f>외인!AD79</f>
        <v>19432.21</v>
      </c>
      <c r="AE79" s="28">
        <f>시기외!AE79*$G$3+AE78*(1-$G$3)</f>
        <v>7.8591045710072079E-4</v>
      </c>
      <c r="AF79" s="28">
        <f>외인!AF79</f>
        <v>22847.040000000001</v>
      </c>
      <c r="AG79" s="28">
        <f>시기외!AG79*$G$3+AG78*(1-$G$3)</f>
        <v>3.0350950738029998E-4</v>
      </c>
      <c r="AH79" s="28">
        <f>외인!AH79</f>
        <v>202808.25</v>
      </c>
      <c r="AI79" s="28">
        <f>시기외!AI79*$G$3+AI78*(1-$G$3)</f>
        <v>-8.0897110950718513E-4</v>
      </c>
      <c r="AJ79" s="28">
        <f>외인!AJ79</f>
        <v>105544.35</v>
      </c>
      <c r="AK79" s="28">
        <f>시기외!AK79*$G$3+AK78*(1-$G$3)</f>
        <v>-2.1041907553439238E-3</v>
      </c>
      <c r="AL79" s="28">
        <f>외인!AL79</f>
        <v>111433.15</v>
      </c>
      <c r="AM79" s="28">
        <f>시기외!AM79*$G$3+AM78*(1-$G$3)</f>
        <v>-3.5931831316880088E-3</v>
      </c>
      <c r="AN79" s="28">
        <f>외인!AN79</f>
        <v>208236.87</v>
      </c>
      <c r="AO79" s="28">
        <f>시기외!AO79*$G$3+AO78*(1-$G$3)</f>
        <v>-1.6611548944252951E-3</v>
      </c>
      <c r="AP79" s="28">
        <f>외인!AP79</f>
        <v>148269.14000000001</v>
      </c>
      <c r="AQ79" s="28">
        <f>시기외!AQ79*$G$3+AQ78*(1-$G$3)</f>
        <v>-1.5771398043632247E-3</v>
      </c>
      <c r="AR79" s="28">
        <f>외인!AR79</f>
        <v>23213.95</v>
      </c>
      <c r="AS79" s="28">
        <f>시기외!AS79*$G$3+AS78*(1-$G$3)</f>
        <v>8.9352539330295189E-4</v>
      </c>
      <c r="AT79" s="28">
        <f>외인!AT79</f>
        <v>112643.88</v>
      </c>
      <c r="AU79" s="28">
        <f>시기외!AU79*$G$3+AU78*(1-$G$3)</f>
        <v>-3.6351843309813617E-3</v>
      </c>
      <c r="AV79" s="28">
        <f>외인!AV79</f>
        <v>43182.35</v>
      </c>
      <c r="AW79" s="28">
        <f>시기외!AW79*$G$3+AW78*(1-$G$3)</f>
        <v>-1.9621654775394206E-4</v>
      </c>
      <c r="AX79" s="28">
        <f>외인!AX79</f>
        <v>58053.31</v>
      </c>
      <c r="AY79" s="28">
        <f>시기외!AY79*$G$3+AY78*(1-$G$3)</f>
        <v>-3.600713517593519E-4</v>
      </c>
      <c r="AZ79" s="28">
        <f>외인!AZ79</f>
        <v>3809772.03</v>
      </c>
      <c r="BA79" s="28">
        <f>시기외!BA79*$G$3+BA78*(1-$G$3)</f>
        <v>-1.7383624105959329E-3</v>
      </c>
      <c r="BB79" s="28">
        <f>외인!BB79</f>
        <v>140826.01</v>
      </c>
      <c r="BC79" s="28">
        <f>시기외!BC79*$G$3+BC78*(1-$G$3)</f>
        <v>6.7506621211524506E-4</v>
      </c>
      <c r="BD79" s="28">
        <f>외인!BD79</f>
        <v>32069.64</v>
      </c>
      <c r="BE79" s="28">
        <f>시기외!BE79*$G$3+BE78*(1-$G$3)</f>
        <v>-2.1288241320502749E-3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105073.01</v>
      </c>
      <c r="BI79" s="28">
        <f>시기외!BI79*$G$3+BI78*(1-$G$3)</f>
        <v>9.0381359755313995E-4</v>
      </c>
      <c r="BJ79" s="28">
        <f>외인!BJ79</f>
        <v>113062.36</v>
      </c>
      <c r="BK79" s="28">
        <f>시기외!BK79*$G$3+BK78*(1-$G$3)</f>
        <v>-4.1677272674983196E-4</v>
      </c>
      <c r="BL79" s="28">
        <f>외인!BL79</f>
        <v>39672.269999999997</v>
      </c>
      <c r="BM79" s="28">
        <f>시기외!BM79*$G$3+BM78*(1-$G$3)</f>
        <v>-3.3651971332872787E-4</v>
      </c>
      <c r="BN79" s="28">
        <f>외인!BN79</f>
        <v>45816.71</v>
      </c>
      <c r="BO79" s="28">
        <f>시기외!BO79*$G$3+BO78*(1-$G$3)</f>
        <v>3.1301593002884662E-4</v>
      </c>
      <c r="BP79" s="28">
        <f>외인!BP79</f>
        <v>66255.199999999997</v>
      </c>
      <c r="BQ79" s="28">
        <f>시기외!BQ79*$G$3+BQ78*(1-$G$3)</f>
        <v>-4.7914781941746246E-4</v>
      </c>
      <c r="BR79" s="28">
        <f>외인!BR79</f>
        <v>278191.86</v>
      </c>
      <c r="BS79" s="28">
        <f>시기외!BS79*$G$3+BS78*(1-$G$3)</f>
        <v>-1.2916845650661976E-3</v>
      </c>
      <c r="BT79" s="28">
        <f>외인!BT79</f>
        <v>3561973.38</v>
      </c>
      <c r="BU79" s="28">
        <f>시기외!BU79*$G$3+BU78*(1-$G$3)</f>
        <v>-1.6870673427575146E-3</v>
      </c>
      <c r="BV79" s="28">
        <f>외인!BV79</f>
        <v>467017.09</v>
      </c>
      <c r="BW79" s="28">
        <f>시기외!BW79*$G$3+BW78*(1-$G$3)</f>
        <v>3.0341187082866277E-4</v>
      </c>
      <c r="BX79" s="28">
        <f>외인!BX79</f>
        <v>70564.600000000006</v>
      </c>
      <c r="BY79" s="28">
        <f>시기외!BY79*$G$3+BY78*(1-$G$3)</f>
        <v>-8.0562546182743884E-4</v>
      </c>
      <c r="BZ79" s="28">
        <f>외인!BZ79</f>
        <v>319670.01</v>
      </c>
      <c r="CA79" s="28">
        <f>시기외!CA79*$G$3+CA78*(1-$G$3)</f>
        <v>-2.3388706678345054E-3</v>
      </c>
      <c r="CB79" s="28">
        <f>외인!CB79</f>
        <v>11223.72</v>
      </c>
      <c r="CC79" s="28">
        <f>시기외!CC79*$G$3+CC78*(1-$G$3)</f>
        <v>-1.9477170151382048E-3</v>
      </c>
      <c r="CD79" s="28">
        <f>외인!CD79</f>
        <v>23783.08</v>
      </c>
      <c r="CE79" s="28">
        <f>시기외!CE79*$G$3+CE78*(1-$G$3)</f>
        <v>-1.5334946200548192E-3</v>
      </c>
      <c r="CF79" s="28">
        <f>외인!CF79</f>
        <v>29720.33</v>
      </c>
      <c r="CG79" s="28">
        <f>시기외!CG79*$G$3+CG78*(1-$G$3)</f>
        <v>1.7488710908404037E-3</v>
      </c>
      <c r="CH79" s="28">
        <f>외인!CH79</f>
        <v>62163.12</v>
      </c>
      <c r="CI79" s="28">
        <f>시기외!CI79*$G$3+CI78*(1-$G$3)</f>
        <v>7.7531642558527464E-6</v>
      </c>
      <c r="CJ79" s="28">
        <f>외인!CJ79</f>
        <v>307336.8</v>
      </c>
      <c r="CK79" s="28">
        <f>시기외!CK79*$G$3+CK78*(1-$G$3)</f>
        <v>1.5232217083839446E-5</v>
      </c>
      <c r="CL79" s="28">
        <f>외인!CL79</f>
        <v>237285.12</v>
      </c>
      <c r="CM79" s="28">
        <f>시기외!CM79*$G$3+CM78*(1-$G$3)</f>
        <v>1.5954346698027118E-4</v>
      </c>
      <c r="CN79" s="28">
        <f>외인!CN79</f>
        <v>110484.09</v>
      </c>
      <c r="CO79" s="28">
        <f>시기외!CO79*$G$3+CO78*(1-$G$3)</f>
        <v>-1.4235332464275071E-3</v>
      </c>
      <c r="CP79" s="28">
        <f>외인!CP79</f>
        <v>141298.23000000001</v>
      </c>
      <c r="CQ79" s="28">
        <f>시기외!CQ79*$G$3+CQ78*(1-$G$3)</f>
        <v>6.7534150704511779E-4</v>
      </c>
      <c r="CR79" s="28">
        <f>외인!CR79</f>
        <v>182439.46</v>
      </c>
      <c r="CS79" s="28">
        <f>시기외!CS79*$G$3+CS78*(1-$G$3)</f>
        <v>-1.472875323608523E-3</v>
      </c>
      <c r="CT79" s="28">
        <f>외인!CT79</f>
        <v>238566.13</v>
      </c>
      <c r="CU79" s="28">
        <f>시기외!CU79*$G$3+CU78*(1-$G$3)</f>
        <v>-1.8918334694815859E-3</v>
      </c>
      <c r="CV79" s="28">
        <f>외인!CV79</f>
        <v>3561973.38</v>
      </c>
      <c r="CW79" s="28">
        <f>시기외!CW79*$G$3+CW78*(1-$G$3)</f>
        <v>-1.6870673427575146E-3</v>
      </c>
      <c r="CX79" s="28">
        <f>외인!CX79</f>
        <v>248785.54</v>
      </c>
      <c r="CY79" s="28">
        <f>시기외!CY79*$G$3+CY78*(1-$G$3)</f>
        <v>-8.6661866951471015E-4</v>
      </c>
      <c r="CZ79" s="28">
        <f>외인!CZ79</f>
        <v>18475.12</v>
      </c>
      <c r="DA79" s="28">
        <f>시기외!DA79*$G$3+DA78*(1-$G$3)</f>
        <v>1.4125296238161078E-3</v>
      </c>
      <c r="DB79" s="28">
        <f>외인!DB79</f>
        <v>32069.64</v>
      </c>
      <c r="DC79" s="28">
        <f>시기외!DC79*$G$3+DC78*(1-$G$3)</f>
        <v>-2.1288241320502749E-3</v>
      </c>
      <c r="DD79" s="28">
        <f>외인!DD79</f>
        <v>7691.53</v>
      </c>
      <c r="DE79" s="28">
        <f>시기외!DE79*$G$3+DE78*(1-$G$3)</f>
        <v>-1.8622044691764901E-4</v>
      </c>
      <c r="DF79" s="28">
        <f>외인!DF79</f>
        <v>52592.2</v>
      </c>
      <c r="DG79" s="28">
        <f>시기외!DG79*$G$3+DG78*(1-$G$3)</f>
        <v>-6.4232069285383132E-4</v>
      </c>
      <c r="DH79" s="28">
        <f>외인!DH79</f>
        <v>16580.27</v>
      </c>
      <c r="DI79" s="28">
        <f>시기외!DI79*$G$3+DI78*(1-$G$3)</f>
        <v>-1.7572667256325195E-3</v>
      </c>
      <c r="DJ79" s="28">
        <f>외인!DJ79</f>
        <v>601469.98</v>
      </c>
      <c r="DK79" s="28">
        <f>시기외!DK79*$G$3+DK78*(1-$G$3)</f>
        <v>-8.2091368788668809E-4</v>
      </c>
      <c r="DL79" s="28">
        <f>외인!DL79</f>
        <v>87845.58</v>
      </c>
      <c r="DM79" s="28">
        <f>시기외!DM79*$G$3+DM78*(1-$G$3)</f>
        <v>-1.8673318569223372E-3</v>
      </c>
      <c r="DN79" s="28">
        <f>외인!DN79</f>
        <v>3561973.38</v>
      </c>
      <c r="DO79" s="28">
        <f>시기외!DO79*$G$3+DO78*(1-$G$3)</f>
        <v>-1.6870673427575146E-3</v>
      </c>
      <c r="DP79" s="28">
        <f>외인!DP79</f>
        <v>68733.320000000007</v>
      </c>
      <c r="DQ79" s="28">
        <f>시기외!DQ79*$G$3+DQ78*(1-$G$3)</f>
        <v>1.3956343139816859E-3</v>
      </c>
      <c r="DR79" s="28">
        <f>외인!DR79</f>
        <v>39887.35</v>
      </c>
      <c r="DS79" s="28">
        <f>시기외!DS79*$G$3+DS78*(1-$G$3)</f>
        <v>2.1763299061127258E-4</v>
      </c>
      <c r="DT79" s="28">
        <f>외인!DT79</f>
        <v>150129.79999999999</v>
      </c>
      <c r="DU79" s="28">
        <f>시기외!DU79*$G$3+DU78*(1-$G$3)</f>
        <v>-1.9821465940784702E-3</v>
      </c>
      <c r="DV79" s="28">
        <f>외인!DV79</f>
        <v>31992.57</v>
      </c>
      <c r="DW79" s="28">
        <f>시기외!DW79*$G$3+DW78*(1-$G$3)</f>
        <v>7.278033968539133E-4</v>
      </c>
      <c r="DX79" s="28">
        <f>외인!DX79</f>
        <v>124068.36</v>
      </c>
      <c r="DY79" s="28">
        <f>시기외!DY79*$G$3+DY78*(1-$G$3)</f>
        <v>6.6054426768120283E-4</v>
      </c>
      <c r="DZ79" s="28">
        <f>외인!DZ79</f>
        <v>6762.48</v>
      </c>
      <c r="EA79" s="28">
        <f>시기외!EA79*$G$3+EA78*(1-$G$3)</f>
        <v>7.989478864656364E-4</v>
      </c>
      <c r="EB79" s="28">
        <f>외인!EB79</f>
        <v>9757.34</v>
      </c>
      <c r="EC79" s="28">
        <f>시기외!EC79*$G$3+EC78*(1-$G$3)</f>
        <v>-9.4552922549302146E-4</v>
      </c>
      <c r="ED79" s="28">
        <f>외인!ED79</f>
        <v>8796.11</v>
      </c>
      <c r="EE79" s="28">
        <f>시기외!EE79*$G$3+EE78*(1-$G$3)</f>
        <v>1.3660235565158259E-3</v>
      </c>
      <c r="EF79" s="28">
        <f>외인!EF79</f>
        <v>196113.3</v>
      </c>
      <c r="EG79" s="28">
        <f>시기외!EG79*$G$3+EG78*(1-$G$3)</f>
        <v>-4.8058242056242328E-4</v>
      </c>
      <c r="EH79" s="28">
        <f>외인!EH79</f>
        <v>312814.48</v>
      </c>
      <c r="EI79" s="28">
        <f>시기외!EI79*$G$3+EI78*(1-$G$3)</f>
        <v>3.4450401035146733E-4</v>
      </c>
      <c r="EJ79" s="28">
        <f>외인!EJ79</f>
        <v>91892.87</v>
      </c>
      <c r="EK79" s="28">
        <f>시기외!EK79*$G$3+EK78*(1-$G$3)</f>
        <v>-5.8819444113491039E-5</v>
      </c>
      <c r="EL79" s="28">
        <f>외인!EL79</f>
        <v>25926.63</v>
      </c>
      <c r="EM79" s="28">
        <f>시기외!EM79*$G$3+EM78*(1-$G$3)</f>
        <v>-1.5410836705452339E-3</v>
      </c>
      <c r="EN79" s="28">
        <f>외인!EN79</f>
        <v>39887.35</v>
      </c>
      <c r="EO79" s="28">
        <f>시기외!EO79*$G$3+EO78*(1-$G$3)</f>
        <v>2.1763299061127258E-4</v>
      </c>
      <c r="EP79" s="28">
        <f>외인!EP79</f>
        <v>133215.24</v>
      </c>
      <c r="EQ79" s="28">
        <f>시기외!EQ79*$G$3+EQ78*(1-$G$3)</f>
        <v>3.123692587448669E-4</v>
      </c>
      <c r="ER79" s="28">
        <f>외인!ER79</f>
        <v>9770.24</v>
      </c>
      <c r="ES79" s="28">
        <f>시기외!ES79*$G$3+ES78*(1-$G$3)</f>
        <v>3.2733716917974338E-4</v>
      </c>
      <c r="ET79" s="28">
        <f>외인!ET79</f>
        <v>148269.14000000001</v>
      </c>
      <c r="EU79" s="28">
        <f>시기외!EU79*$G$3+EU78*(1-$G$3)</f>
        <v>-1.5771398043632247E-3</v>
      </c>
      <c r="EV79" s="28">
        <f>외인!EV79</f>
        <v>50889.55</v>
      </c>
      <c r="EW79" s="28">
        <f>시기외!EW79*$G$3+EW78*(1-$G$3)</f>
        <v>9.9432505786547381E-4</v>
      </c>
      <c r="EX79" s="28">
        <f>외인!EX79</f>
        <v>90408.68</v>
      </c>
      <c r="EY79" s="28">
        <f>시기외!EY79*$G$3+EY78*(1-$G$3)</f>
        <v>4.9192415211321116E-4</v>
      </c>
    </row>
    <row r="80" spans="1:155">
      <c r="A80" s="27">
        <f>외인!A80</f>
        <v>46181</v>
      </c>
      <c r="B80" s="28">
        <f>외인!B80</f>
        <v>5945606.1699999999</v>
      </c>
      <c r="C80" s="28">
        <f>시기외!C80*$G$3+C79*(1-$G$3)</f>
        <v>-1.4348224735205002E-3</v>
      </c>
      <c r="D80" s="28">
        <f>외인!D80</f>
        <v>509974.73</v>
      </c>
      <c r="E80" s="28">
        <f>시기외!E80*$G$3+E79*(1-$G$3)</f>
        <v>4.0989780824233297E-4</v>
      </c>
      <c r="F80" s="28">
        <f>외인!F80</f>
        <v>2581749.71</v>
      </c>
      <c r="G80" s="28">
        <f>시기외!G80*$G$3+G79*(1-$G$3)</f>
        <v>-1.40332873915651E-3</v>
      </c>
      <c r="H80" s="28">
        <f>외인!H80</f>
        <v>276853.15000000002</v>
      </c>
      <c r="I80" s="28">
        <f>시기외!I80*$G$3+I79*(1-$G$3)</f>
        <v>2.4741974729677223E-4</v>
      </c>
      <c r="J80" s="28">
        <f>외인!J80</f>
        <v>37145.75</v>
      </c>
      <c r="K80" s="28">
        <f>시기외!K80*$G$3+K79*(1-$G$3)</f>
        <v>3.3040411462165631E-4</v>
      </c>
      <c r="L80" s="28">
        <f>외인!L80</f>
        <v>258240.02</v>
      </c>
      <c r="M80" s="28">
        <f>시기외!M80*$G$3+M79*(1-$G$3)</f>
        <v>3.437936370069621E-4</v>
      </c>
      <c r="N80" s="28">
        <f>외인!N80</f>
        <v>277335.67</v>
      </c>
      <c r="O80" s="28">
        <f>시기외!O80*$G$3+O79*(1-$G$3)</f>
        <v>-2.6402773551216074E-3</v>
      </c>
      <c r="P80" s="28">
        <f>외인!P80</f>
        <v>151772.21</v>
      </c>
      <c r="Q80" s="28">
        <f>시기외!Q80*$G$3+Q79*(1-$G$3)</f>
        <v>-1.7047275517203858E-4</v>
      </c>
      <c r="R80" s="28">
        <f>외인!R80</f>
        <v>145788.39000000001</v>
      </c>
      <c r="S80" s="28">
        <f>시기외!S80*$G$3+S79*(1-$G$3)</f>
        <v>-2.0569866943520223E-3</v>
      </c>
      <c r="T80" s="28">
        <f>외인!T80</f>
        <v>7449.47</v>
      </c>
      <c r="U80" s="28">
        <f>시기외!U80*$G$3+U79*(1-$G$3)</f>
        <v>-2.6519953180606818E-4</v>
      </c>
      <c r="V80" s="28">
        <f>외인!V80</f>
        <v>110190.16</v>
      </c>
      <c r="W80" s="28">
        <f>시기외!W80*$G$3+W79*(1-$G$3)</f>
        <v>1.0054930775602307E-3</v>
      </c>
      <c r="X80" s="28">
        <f>외인!X80</f>
        <v>3200411.69</v>
      </c>
      <c r="Y80" s="28">
        <f>시기외!Y80*$G$3+Y79*(1-$G$3)</f>
        <v>-1.8669468077411669E-3</v>
      </c>
      <c r="Z80" s="28">
        <f>외인!Z80</f>
        <v>48936.97</v>
      </c>
      <c r="AA80" s="28">
        <f>시기외!AA80*$G$3+AA79*(1-$G$3)</f>
        <v>9.9748974012843668E-4</v>
      </c>
      <c r="AB80" s="28">
        <f>외인!AB80</f>
        <v>194358.06</v>
      </c>
      <c r="AC80" s="28">
        <f>시기외!AC80*$G$3+AC79*(1-$G$3)</f>
        <v>1.3977288918483338E-4</v>
      </c>
      <c r="AD80" s="28">
        <f>외인!AD80</f>
        <v>18248.84</v>
      </c>
      <c r="AE80" s="28">
        <f>시기외!AE80*$G$3+AE79*(1-$G$3)</f>
        <v>6.7545410425467925E-4</v>
      </c>
      <c r="AF80" s="28">
        <f>외인!AF80</f>
        <v>21866.73</v>
      </c>
      <c r="AG80" s="28">
        <f>시기외!AG80*$G$3+AG79*(1-$G$3)</f>
        <v>3.4525477790020408E-4</v>
      </c>
      <c r="AH80" s="28">
        <f>외인!AH80</f>
        <v>188885.51</v>
      </c>
      <c r="AI80" s="28">
        <f>시기외!AI80*$G$3+AI79*(1-$G$3)</f>
        <v>-8.5985322730846854E-4</v>
      </c>
      <c r="AJ80" s="28">
        <f>외인!AJ80</f>
        <v>106189.09</v>
      </c>
      <c r="AK80" s="28">
        <f>시기외!AK80*$G$3+AK79*(1-$G$3)</f>
        <v>-2.0990272887905616E-3</v>
      </c>
      <c r="AL80" s="28">
        <f>외인!AL80</f>
        <v>100990.75</v>
      </c>
      <c r="AM80" s="28">
        <f>시기외!AM80*$G$3+AM79*(1-$G$3)</f>
        <v>-3.6851546942786636E-3</v>
      </c>
      <c r="AN80" s="28">
        <f>외인!AN80</f>
        <v>191852.06</v>
      </c>
      <c r="AO80" s="28">
        <f>시기외!AO80*$G$3+AO79*(1-$G$3)</f>
        <v>-1.8260095462723426E-3</v>
      </c>
      <c r="AP80" s="28">
        <f>외인!AP80</f>
        <v>137648.4</v>
      </c>
      <c r="AQ80" s="28">
        <f>시기외!AQ80*$G$3+AQ79*(1-$G$3)</f>
        <v>-1.3459276507102778E-3</v>
      </c>
      <c r="AR80" s="28">
        <f>외인!AR80</f>
        <v>22093.34</v>
      </c>
      <c r="AS80" s="28">
        <f>시기외!AS80*$G$3+AS79*(1-$G$3)</f>
        <v>8.5064013730750223E-4</v>
      </c>
      <c r="AT80" s="28">
        <f>외인!AT80</f>
        <v>103014.62</v>
      </c>
      <c r="AU80" s="28">
        <f>시기외!AU80*$G$3+AU79*(1-$G$3)</f>
        <v>-4.8361593982700849E-3</v>
      </c>
      <c r="AV80" s="28">
        <f>외인!AV80</f>
        <v>41642.82</v>
      </c>
      <c r="AW80" s="28">
        <f>시기외!AW80*$G$3+AW79*(1-$G$3)</f>
        <v>-2.1683099402869838E-4</v>
      </c>
      <c r="AX80" s="28">
        <f>외인!AX80</f>
        <v>53522.96</v>
      </c>
      <c r="AY80" s="28">
        <f>시기외!AY80*$G$3+AY79*(1-$G$3)</f>
        <v>7.6462779688177697E-5</v>
      </c>
      <c r="AZ80" s="28">
        <f>외인!AZ80</f>
        <v>3465364.29</v>
      </c>
      <c r="BA80" s="28">
        <f>시기외!BA80*$G$3+BA79*(1-$G$3)</f>
        <v>-1.8886188807085795E-3</v>
      </c>
      <c r="BB80" s="28">
        <f>외인!BB80</f>
        <v>131563.81</v>
      </c>
      <c r="BC80" s="28">
        <f>시기외!BC80*$G$3+BC79*(1-$G$3)</f>
        <v>6.8196652078413792E-4</v>
      </c>
      <c r="BD80" s="28">
        <f>외인!BD80</f>
        <v>30084.94</v>
      </c>
      <c r="BE80" s="28">
        <f>시기외!BE80*$G$3+BE79*(1-$G$3)</f>
        <v>-1.935776772035388E-3</v>
      </c>
      <c r="BF80" s="28">
        <f>외인!BF80</f>
        <v>0</v>
      </c>
      <c r="BG80" s="28" t="e">
        <f>시기외!BG80*$G$3+BG79*(1-$G$3)</f>
        <v>#DIV/0!</v>
      </c>
      <c r="BH80" s="28">
        <f>외인!BH80</f>
        <v>96847.86</v>
      </c>
      <c r="BI80" s="28">
        <f>시기외!BI80*$G$3+BI79*(1-$G$3)</f>
        <v>9.525173924943151E-4</v>
      </c>
      <c r="BJ80" s="28">
        <f>외인!BJ80</f>
        <v>105014.73</v>
      </c>
      <c r="BK80" s="28">
        <f>시기외!BK80*$G$3+BK79*(1-$G$3)</f>
        <v>-4.4892534115608589E-4</v>
      </c>
      <c r="BL80" s="28">
        <f>외인!BL80</f>
        <v>36567.550000000003</v>
      </c>
      <c r="BM80" s="28">
        <f>시기외!BM80*$G$3+BM79*(1-$G$3)</f>
        <v>-2.5282741430620567E-4</v>
      </c>
      <c r="BN80" s="28">
        <f>외인!BN80</f>
        <v>42536.14</v>
      </c>
      <c r="BO80" s="28">
        <f>시기외!BO80*$G$3+BO79*(1-$G$3)</f>
        <v>3.1833691394731075E-4</v>
      </c>
      <c r="BP80" s="28">
        <f>외인!BP80</f>
        <v>61135.13</v>
      </c>
      <c r="BQ80" s="28">
        <f>시기외!BQ80*$G$3+BQ79*(1-$G$3)</f>
        <v>-1.0388589981072188E-4</v>
      </c>
      <c r="BR80" s="28">
        <f>외인!BR80</f>
        <v>255767.65</v>
      </c>
      <c r="BS80" s="28">
        <f>시기외!BS80*$G$3+BS79*(1-$G$3)</f>
        <v>-1.2249512172917325E-3</v>
      </c>
      <c r="BT80" s="28">
        <f>외인!BT80</f>
        <v>3234978.6</v>
      </c>
      <c r="BU80" s="28">
        <f>시기외!BU80*$G$3+BU79*(1-$G$3)</f>
        <v>-1.8171613569216056E-3</v>
      </c>
      <c r="BV80" s="28">
        <f>외인!BV80</f>
        <v>425555.65</v>
      </c>
      <c r="BW80" s="28">
        <f>시기외!BW80*$G$3+BW79*(1-$G$3)</f>
        <v>3.8326239515979832E-4</v>
      </c>
      <c r="BX80" s="28">
        <f>외인!BX80</f>
        <v>66705.2</v>
      </c>
      <c r="BY80" s="28">
        <f>시기외!BY80*$G$3+BY79*(1-$G$3)</f>
        <v>-8.3266604619601633E-4</v>
      </c>
      <c r="BZ80" s="28">
        <f>외인!BZ80</f>
        <v>292842.81</v>
      </c>
      <c r="CA80" s="28">
        <f>시기외!CA80*$G$3+CA79*(1-$G$3)</f>
        <v>-2.4777439428999128E-3</v>
      </c>
      <c r="CB80" s="28">
        <f>외인!CB80</f>
        <v>10629.66</v>
      </c>
      <c r="CC80" s="28">
        <f>시기외!CC80*$G$3+CC79*(1-$G$3)</f>
        <v>-1.6888078618672562E-3</v>
      </c>
      <c r="CD80" s="28">
        <f>외인!CD80</f>
        <v>22619.14</v>
      </c>
      <c r="CE80" s="28">
        <f>시기외!CE80*$G$3+CE79*(1-$G$3)</f>
        <v>-1.2676550945704638E-3</v>
      </c>
      <c r="CF80" s="28">
        <f>외인!CF80</f>
        <v>28125.35</v>
      </c>
      <c r="CG80" s="28">
        <f>시기외!CG80*$G$3+CG79*(1-$G$3)</f>
        <v>1.7570945630624958E-3</v>
      </c>
      <c r="CH80" s="28">
        <f>외인!CH80</f>
        <v>60393.47</v>
      </c>
      <c r="CI80" s="28">
        <f>시기외!CI80*$G$3+CI79*(1-$G$3)</f>
        <v>-1.2801229250954349E-5</v>
      </c>
      <c r="CJ80" s="28">
        <f>외인!CJ80</f>
        <v>280222.48</v>
      </c>
      <c r="CK80" s="28">
        <f>시기외!CK80*$G$3+CK79*(1-$G$3)</f>
        <v>3.1547716310625291E-5</v>
      </c>
      <c r="CL80" s="28">
        <f>외인!CL80</f>
        <v>218030.79</v>
      </c>
      <c r="CM80" s="28">
        <f>시기외!CM80*$G$3+CM79*(1-$G$3)</f>
        <v>2.3357127570804476E-4</v>
      </c>
      <c r="CN80" s="28">
        <f>외인!CN80</f>
        <v>99967.6</v>
      </c>
      <c r="CO80" s="28">
        <f>시기외!CO80*$G$3+CO79*(1-$G$3)</f>
        <v>-1.337885346755742E-3</v>
      </c>
      <c r="CP80" s="28">
        <f>외인!CP80</f>
        <v>132005.98000000001</v>
      </c>
      <c r="CQ80" s="28">
        <f>시기외!CQ80*$G$3+CQ79*(1-$G$3)</f>
        <v>6.8130693967051426E-4</v>
      </c>
      <c r="CR80" s="28">
        <f>외인!CR80</f>
        <v>176565.05</v>
      </c>
      <c r="CS80" s="28">
        <f>시기외!CS80*$G$3+CS79*(1-$G$3)</f>
        <v>-1.5524480089931865E-3</v>
      </c>
      <c r="CT80" s="28">
        <f>외인!CT80</f>
        <v>223006.27</v>
      </c>
      <c r="CU80" s="28">
        <f>시기외!CU80*$G$3+CU79*(1-$G$3)</f>
        <v>-2.1035761539360707E-3</v>
      </c>
      <c r="CV80" s="28">
        <f>외인!CV80</f>
        <v>3234978.6</v>
      </c>
      <c r="CW80" s="28">
        <f>시기외!CW80*$G$3+CW79*(1-$G$3)</f>
        <v>-1.8171613569216056E-3</v>
      </c>
      <c r="CX80" s="28">
        <f>외인!CX80</f>
        <v>226095.6</v>
      </c>
      <c r="CY80" s="28">
        <f>시기외!CY80*$G$3+CY79*(1-$G$3)</f>
        <v>-1.5351858537614753E-3</v>
      </c>
      <c r="CZ80" s="28">
        <f>외인!CZ80</f>
        <v>17119.89</v>
      </c>
      <c r="DA80" s="28">
        <f>시기외!DA80*$G$3+DA79*(1-$G$3)</f>
        <v>1.3316518465360265E-3</v>
      </c>
      <c r="DB80" s="28">
        <f>외인!DB80</f>
        <v>30084.94</v>
      </c>
      <c r="DC80" s="28">
        <f>시기외!DC80*$G$3+DC79*(1-$G$3)</f>
        <v>-1.935776772035388E-3</v>
      </c>
      <c r="DD80" s="28">
        <f>외인!DD80</f>
        <v>7449.47</v>
      </c>
      <c r="DE80" s="28">
        <f>시기외!DE80*$G$3+DE79*(1-$G$3)</f>
        <v>-2.6519953180606818E-4</v>
      </c>
      <c r="DF80" s="28">
        <f>외인!DF80</f>
        <v>49726.68</v>
      </c>
      <c r="DG80" s="28">
        <f>시기외!DG80*$G$3+DG79*(1-$G$3)</f>
        <v>-6.9597625405667094E-4</v>
      </c>
      <c r="DH80" s="28">
        <f>외인!DH80</f>
        <v>15670.34</v>
      </c>
      <c r="DI80" s="28">
        <f>시기외!DI80*$G$3+DI79*(1-$G$3)</f>
        <v>-1.4081903362084215E-3</v>
      </c>
      <c r="DJ80" s="28">
        <f>외인!DJ80</f>
        <v>555007.05000000005</v>
      </c>
      <c r="DK80" s="28">
        <f>시기외!DK80*$G$3+DK79*(1-$G$3)</f>
        <v>-8.5534596532270857E-4</v>
      </c>
      <c r="DL80" s="28">
        <f>외인!DL80</f>
        <v>78406.929999999993</v>
      </c>
      <c r="DM80" s="28">
        <f>시기외!DM80*$G$3+DM79*(1-$G$3)</f>
        <v>-1.7853646519425395E-3</v>
      </c>
      <c r="DN80" s="28">
        <f>외인!DN80</f>
        <v>3234978.6</v>
      </c>
      <c r="DO80" s="28">
        <f>시기외!DO80*$G$3+DO79*(1-$G$3)</f>
        <v>-1.8171613569216056E-3</v>
      </c>
      <c r="DP80" s="28">
        <f>외인!DP80</f>
        <v>60753.45</v>
      </c>
      <c r="DQ80" s="28">
        <f>시기외!DQ80*$G$3+DQ79*(1-$G$3)</f>
        <v>1.3572403968153044E-3</v>
      </c>
      <c r="DR80" s="28">
        <f>외인!DR80</f>
        <v>37846.19</v>
      </c>
      <c r="DS80" s="28">
        <f>시기외!DS80*$G$3+DS79*(1-$G$3)</f>
        <v>2.6880193696248963E-4</v>
      </c>
      <c r="DT80" s="28">
        <f>외인!DT80</f>
        <v>145788.39000000001</v>
      </c>
      <c r="DU80" s="28">
        <f>시기외!DU80*$G$3+DU79*(1-$G$3)</f>
        <v>-2.0569866943520223E-3</v>
      </c>
      <c r="DV80" s="28">
        <f>외인!DV80</f>
        <v>30466.69</v>
      </c>
      <c r="DW80" s="28">
        <f>시기외!DW80*$G$3+DW79*(1-$G$3)</f>
        <v>6.4240652456390511E-4</v>
      </c>
      <c r="DX80" s="28">
        <f>외인!DX80</f>
        <v>110190.16</v>
      </c>
      <c r="DY80" s="28">
        <f>시기외!DY80*$G$3+DY79*(1-$G$3)</f>
        <v>1.0054930775602307E-3</v>
      </c>
      <c r="DZ80" s="28">
        <f>외인!DZ80</f>
        <v>6458.98</v>
      </c>
      <c r="EA80" s="28">
        <f>시기외!EA80*$G$3+EA79*(1-$G$3)</f>
        <v>8.6373981130316883E-4</v>
      </c>
      <c r="EB80" s="28">
        <f>외인!EB80</f>
        <v>9249.33</v>
      </c>
      <c r="EC80" s="28">
        <f>시기외!EC80*$G$3+EC79*(1-$G$3)</f>
        <v>-7.9892792146880312E-4</v>
      </c>
      <c r="ED80" s="28">
        <f>외인!ED80</f>
        <v>8162.67</v>
      </c>
      <c r="EE80" s="28">
        <f>시기외!EE80*$G$3+EE79*(1-$G$3)</f>
        <v>1.5358989862187245E-3</v>
      </c>
      <c r="EF80" s="28">
        <f>외인!EF80</f>
        <v>179969.3</v>
      </c>
      <c r="EG80" s="28">
        <f>시기외!EG80*$G$3+EG79*(1-$G$3)</f>
        <v>-4.7063830403566633E-4</v>
      </c>
      <c r="EH80" s="28">
        <f>외인!EH80</f>
        <v>280801.94</v>
      </c>
      <c r="EI80" s="28">
        <f>시기외!EI80*$G$3+EI79*(1-$G$3)</f>
        <v>4.0491633053635237E-4</v>
      </c>
      <c r="EJ80" s="28">
        <f>외인!EJ80</f>
        <v>88509.31</v>
      </c>
      <c r="EK80" s="28">
        <f>시기외!EK80*$G$3+EK79*(1-$G$3)</f>
        <v>-5.2889062817742566E-5</v>
      </c>
      <c r="EL80" s="28">
        <f>외인!EL80</f>
        <v>24669.439999999999</v>
      </c>
      <c r="EM80" s="28">
        <f>시기외!EM80*$G$3+EM79*(1-$G$3)</f>
        <v>-1.2967037259195024E-3</v>
      </c>
      <c r="EN80" s="28">
        <f>외인!EN80</f>
        <v>37846.19</v>
      </c>
      <c r="EO80" s="28">
        <f>시기외!EO80*$G$3+EO79*(1-$G$3)</f>
        <v>2.6880193696248963E-4</v>
      </c>
      <c r="EP80" s="28">
        <f>외인!EP80</f>
        <v>124837.94</v>
      </c>
      <c r="EQ80" s="28">
        <f>시기외!EQ80*$G$3+EQ79*(1-$G$3)</f>
        <v>4.3830703245726363E-4</v>
      </c>
      <c r="ER80" s="28">
        <f>외인!ER80</f>
        <v>9029.6</v>
      </c>
      <c r="ES80" s="28">
        <f>시기외!ES80*$G$3+ES79*(1-$G$3)</f>
        <v>7.4345236805795621E-4</v>
      </c>
      <c r="ET80" s="28">
        <f>외인!ET80</f>
        <v>137648.4</v>
      </c>
      <c r="EU80" s="28">
        <f>시기외!EU80*$G$3+EU79*(1-$G$3)</f>
        <v>-1.3459276507102778E-3</v>
      </c>
      <c r="EV80" s="28">
        <f>외인!EV80</f>
        <v>48936.97</v>
      </c>
      <c r="EW80" s="28">
        <f>시기외!EW80*$G$3+EW79*(1-$G$3)</f>
        <v>9.9748974012843668E-4</v>
      </c>
      <c r="EX80" s="28">
        <f>외인!EX80</f>
        <v>83069.009999999995</v>
      </c>
      <c r="EY80" s="28">
        <f>시기외!EY80*$G$3+EY79*(1-$G$3)</f>
        <v>4.9920622570021685E-4</v>
      </c>
    </row>
    <row r="81" spans="1:155">
      <c r="A81" s="27">
        <f>외인!A81</f>
        <v>46182</v>
      </c>
      <c r="B81" s="28">
        <f>외인!B81</f>
        <v>6429140.21</v>
      </c>
      <c r="C81" s="28">
        <f>시기외!C81*$G$3+C80*(1-$G$3)</f>
        <v>-1.525858379402168E-3</v>
      </c>
      <c r="D81" s="28">
        <f>외인!D81</f>
        <v>542165.15</v>
      </c>
      <c r="E81" s="28">
        <f>시기외!E81*$G$3+E80*(1-$G$3)</f>
        <v>5.5212831074998925E-4</v>
      </c>
      <c r="F81" s="28">
        <f>외인!F81</f>
        <v>2763120.83</v>
      </c>
      <c r="G81" s="28">
        <f>시기외!G81*$G$3+G80*(1-$G$3)</f>
        <v>-1.6010502336460902E-3</v>
      </c>
      <c r="H81" s="28">
        <f>외인!H81</f>
        <v>284078.59999999998</v>
      </c>
      <c r="I81" s="28">
        <f>시기외!I81*$G$3+I80*(1-$G$3)</f>
        <v>1.8032129730743025E-4</v>
      </c>
      <c r="J81" s="28">
        <f>외인!J81</f>
        <v>39756.71</v>
      </c>
      <c r="K81" s="28">
        <f>시기외!K81*$G$3+K80*(1-$G$3)</f>
        <v>3.9620101044345372E-4</v>
      </c>
      <c r="L81" s="28">
        <f>외인!L81</f>
        <v>264383.38</v>
      </c>
      <c r="M81" s="28">
        <f>시기외!M81*$G$3+M80*(1-$G$3)</f>
        <v>2.6079875121749654E-4</v>
      </c>
      <c r="N81" s="28">
        <f>외인!N81</f>
        <v>282630.96000000002</v>
      </c>
      <c r="O81" s="28">
        <f>시기외!O81*$G$3+O80*(1-$G$3)</f>
        <v>-2.730106804241988E-3</v>
      </c>
      <c r="P81" s="28">
        <f>외인!P81</f>
        <v>161059.64000000001</v>
      </c>
      <c r="Q81" s="28">
        <f>시기외!Q81*$G$3+Q80*(1-$G$3)</f>
        <v>-1.8163205336611972E-4</v>
      </c>
      <c r="R81" s="28">
        <f>외인!R81</f>
        <v>142755.35</v>
      </c>
      <c r="S81" s="28">
        <f>시기외!S81*$G$3+S80*(1-$G$3)</f>
        <v>-2.0017531904237642E-3</v>
      </c>
      <c r="T81" s="28">
        <f>외인!T81</f>
        <v>7518.83</v>
      </c>
      <c r="U81" s="28">
        <f>시기외!U81*$G$3+U80*(1-$G$3)</f>
        <v>-2.8279495855977339E-4</v>
      </c>
      <c r="V81" s="28">
        <f>외인!V81</f>
        <v>122368.54</v>
      </c>
      <c r="W81" s="28">
        <f>시기외!W81*$G$3+W80*(1-$G$3)</f>
        <v>1.4048690755625057E-3</v>
      </c>
      <c r="X81" s="28">
        <f>외인!X81</f>
        <v>3583009.07</v>
      </c>
      <c r="Y81" s="28">
        <f>시기외!Y81*$G$3+Y80*(1-$G$3)</f>
        <v>-1.9793425632606996E-3</v>
      </c>
      <c r="Z81" s="28">
        <f>외인!Z81</f>
        <v>49519.7</v>
      </c>
      <c r="AA81" s="28">
        <f>시기외!AA81*$G$3+AA80*(1-$G$3)</f>
        <v>1.0069204909067269E-3</v>
      </c>
      <c r="AB81" s="28">
        <f>외인!AB81</f>
        <v>199007.81</v>
      </c>
      <c r="AC81" s="28">
        <f>시기외!AC81*$G$3+AC80*(1-$G$3)</f>
        <v>2.1605655211353345E-4</v>
      </c>
      <c r="AD81" s="28">
        <f>외인!AD81</f>
        <v>19321.63</v>
      </c>
      <c r="AE81" s="28">
        <f>시기외!AE81*$G$3+AE80*(1-$G$3)</f>
        <v>6.1131230974428071E-4</v>
      </c>
      <c r="AF81" s="28">
        <f>외인!AF81</f>
        <v>22450.9</v>
      </c>
      <c r="AG81" s="28">
        <f>시기외!AG81*$G$3+AG80*(1-$G$3)</f>
        <v>3.8873639533875369E-4</v>
      </c>
      <c r="AH81" s="28">
        <f>외인!AH81</f>
        <v>187652.82</v>
      </c>
      <c r="AI81" s="28">
        <f>시기외!AI81*$G$3+AI80*(1-$G$3)</f>
        <v>-9.6049065745028078E-4</v>
      </c>
      <c r="AJ81" s="28">
        <f>외인!AJ81</f>
        <v>103797.55</v>
      </c>
      <c r="AK81" s="28">
        <f>시기외!AK81*$G$3+AK80*(1-$G$3)</f>
        <v>-1.9446713369724576E-3</v>
      </c>
      <c r="AL81" s="28">
        <f>외인!AL81</f>
        <v>101664.82</v>
      </c>
      <c r="AM81" s="28">
        <f>시기외!AM81*$G$3+AM80*(1-$G$3)</f>
        <v>-3.6091018821383341E-3</v>
      </c>
      <c r="AN81" s="28">
        <f>외인!AN81</f>
        <v>197004.49</v>
      </c>
      <c r="AO81" s="28">
        <f>시기외!AO81*$G$3+AO80*(1-$G$3)</f>
        <v>-1.9950818050753199E-3</v>
      </c>
      <c r="AP81" s="28">
        <f>외인!AP81</f>
        <v>146730.07</v>
      </c>
      <c r="AQ81" s="28">
        <f>시기외!AQ81*$G$3+AQ80*(1-$G$3)</f>
        <v>-1.1926514575726418E-3</v>
      </c>
      <c r="AR81" s="28">
        <f>외인!AR81</f>
        <v>22859.79</v>
      </c>
      <c r="AS81" s="28">
        <f>시기외!AS81*$G$3+AS80*(1-$G$3)</f>
        <v>8.7009705787374813E-4</v>
      </c>
      <c r="AT81" s="28">
        <f>외인!AT81</f>
        <v>103417.59</v>
      </c>
      <c r="AU81" s="28">
        <f>시기외!AU81*$G$3+AU80*(1-$G$3)</f>
        <v>-5.8398901091102655E-3</v>
      </c>
      <c r="AV81" s="28">
        <f>외인!AV81</f>
        <v>42785.49</v>
      </c>
      <c r="AW81" s="28">
        <f>시기외!AW81*$G$3+AW80*(1-$G$3)</f>
        <v>-2.021717834953646E-4</v>
      </c>
      <c r="AX81" s="28">
        <f>외인!AX81</f>
        <v>55809.13</v>
      </c>
      <c r="AY81" s="28">
        <f>시기외!AY81*$G$3+AY80*(1-$G$3)</f>
        <v>4.1812024390889798E-4</v>
      </c>
      <c r="AZ81" s="28">
        <f>외인!AZ81</f>
        <v>3872254.91</v>
      </c>
      <c r="BA81" s="28">
        <f>시기외!BA81*$G$3+BA80*(1-$G$3)</f>
        <v>-1.9894206364953742E-3</v>
      </c>
      <c r="BB81" s="28">
        <f>외인!BB81</f>
        <v>136485.51</v>
      </c>
      <c r="BC81" s="28">
        <f>시기외!BC81*$G$3+BC80*(1-$G$3)</f>
        <v>6.8243405195437873E-4</v>
      </c>
      <c r="BD81" s="28">
        <f>외인!BD81</f>
        <v>30424.87</v>
      </c>
      <c r="BE81" s="28">
        <f>시기외!BE81*$G$3+BE80*(1-$G$3)</f>
        <v>-1.7773640762078157E-3</v>
      </c>
      <c r="BF81" s="28">
        <f>외인!BF81</f>
        <v>0</v>
      </c>
      <c r="BG81" s="28" t="e">
        <f>시기외!BG81*$G$3+BG80*(1-$G$3)</f>
        <v>#DIV/0!</v>
      </c>
      <c r="BH81" s="28">
        <f>외인!BH81</f>
        <v>99785.38</v>
      </c>
      <c r="BI81" s="28">
        <f>시기외!BI81*$G$3+BI80*(1-$G$3)</f>
        <v>9.7390603014647784E-4</v>
      </c>
      <c r="BJ81" s="28">
        <f>외인!BJ81</f>
        <v>108276.23</v>
      </c>
      <c r="BK81" s="28">
        <f>시기외!BK81*$G$3+BK80*(1-$G$3)</f>
        <v>-4.2070674487121215E-4</v>
      </c>
      <c r="BL81" s="28">
        <f>외인!BL81</f>
        <v>38149.4</v>
      </c>
      <c r="BM81" s="28">
        <f>시기외!BM81*$G$3+BM80*(1-$G$3)</f>
        <v>-1.9194550118969793E-4</v>
      </c>
      <c r="BN81" s="28">
        <f>외인!BN81</f>
        <v>43165.14</v>
      </c>
      <c r="BO81" s="28">
        <f>시기외!BO81*$G$3+BO80*(1-$G$3)</f>
        <v>2.7586255469506222E-4</v>
      </c>
      <c r="BP81" s="28">
        <f>외인!BP81</f>
        <v>63389.88</v>
      </c>
      <c r="BQ81" s="28">
        <f>시기외!BQ81*$G$3+BQ80*(1-$G$3)</f>
        <v>1.6992263207889192E-4</v>
      </c>
      <c r="BR81" s="28">
        <f>외인!BR81</f>
        <v>270203.31</v>
      </c>
      <c r="BS81" s="28">
        <f>시기외!BS81*$G$3+BS80*(1-$G$3)</f>
        <v>-1.251269979921701E-3</v>
      </c>
      <c r="BT81" s="28">
        <f>외인!BT81</f>
        <v>3621931.95</v>
      </c>
      <c r="BU81" s="28">
        <f>시기외!BU81*$G$3+BU80*(1-$G$3)</f>
        <v>-1.9262648899348472E-3</v>
      </c>
      <c r="BV81" s="28">
        <f>외인!BV81</f>
        <v>452404.03</v>
      </c>
      <c r="BW81" s="28">
        <f>시기외!BW81*$G$3+BW80*(1-$G$3)</f>
        <v>4.231072358651224E-4</v>
      </c>
      <c r="BX81" s="28">
        <f>외인!BX81</f>
        <v>69076.86</v>
      </c>
      <c r="BY81" s="28">
        <f>시기외!BY81*$G$3+BY80*(1-$G$3)</f>
        <v>-7.8460583348262695E-4</v>
      </c>
      <c r="BZ81" s="28">
        <f>외인!BZ81</f>
        <v>298669.31</v>
      </c>
      <c r="CA81" s="28">
        <f>시기외!CA81*$G$3+CA80*(1-$G$3)</f>
        <v>-2.5619778021092722E-3</v>
      </c>
      <c r="CB81" s="28">
        <f>외인!CB81</f>
        <v>10906.93</v>
      </c>
      <c r="CC81" s="28">
        <f>시기외!CC81*$G$3+CC80*(1-$G$3)</f>
        <v>-1.3840087205205546E-3</v>
      </c>
      <c r="CD81" s="28">
        <f>외인!CD81</f>
        <v>23357.71</v>
      </c>
      <c r="CE81" s="28">
        <f>시기외!CE81*$G$3+CE80*(1-$G$3)</f>
        <v>-1.0058349073238625E-3</v>
      </c>
      <c r="CF81" s="28">
        <f>외인!CF81</f>
        <v>29955.85</v>
      </c>
      <c r="CG81" s="28">
        <f>시기외!CG81*$G$3+CG80*(1-$G$3)</f>
        <v>1.7441983961370454E-3</v>
      </c>
      <c r="CH81" s="28">
        <f>외인!CH81</f>
        <v>62274.1</v>
      </c>
      <c r="CI81" s="28">
        <f>시기외!CI81*$G$3+CI80*(1-$G$3)</f>
        <v>-1.8137412232678439E-6</v>
      </c>
      <c r="CJ81" s="28">
        <f>외인!CJ81</f>
        <v>296209.28000000003</v>
      </c>
      <c r="CK81" s="28">
        <f>시기외!CK81*$G$3+CK80*(1-$G$3)</f>
        <v>6.9545193826318452E-5</v>
      </c>
      <c r="CL81" s="28">
        <f>외인!CL81</f>
        <v>223503.85</v>
      </c>
      <c r="CM81" s="28">
        <f>시기외!CM81*$G$3+CM80*(1-$G$3)</f>
        <v>3.1120219318684316E-4</v>
      </c>
      <c r="CN81" s="28">
        <f>외인!CN81</f>
        <v>105483.62</v>
      </c>
      <c r="CO81" s="28">
        <f>시기외!CO81*$G$3+CO80*(1-$G$3)</f>
        <v>-1.2476870423346028E-3</v>
      </c>
      <c r="CP81" s="28">
        <f>외인!CP81</f>
        <v>136947.26</v>
      </c>
      <c r="CQ81" s="28">
        <f>시기외!CQ81*$G$3+CQ80*(1-$G$3)</f>
        <v>6.8109971277116729E-4</v>
      </c>
      <c r="CR81" s="28">
        <f>외인!CR81</f>
        <v>173835.7</v>
      </c>
      <c r="CS81" s="28">
        <f>시기외!CS81*$G$3+CS80*(1-$G$3)</f>
        <v>-1.5253253841762805E-3</v>
      </c>
      <c r="CT81" s="28">
        <f>외인!CT81</f>
        <v>251875.4</v>
      </c>
      <c r="CU81" s="28">
        <f>시기외!CU81*$G$3+CU80*(1-$G$3)</f>
        <v>-1.9606339057412448E-3</v>
      </c>
      <c r="CV81" s="28">
        <f>외인!CV81</f>
        <v>3621931.95</v>
      </c>
      <c r="CW81" s="28">
        <f>시기외!CW81*$G$3+CW80*(1-$G$3)</f>
        <v>-1.9262648899348472E-3</v>
      </c>
      <c r="CX81" s="28">
        <f>외인!CX81</f>
        <v>227951.02</v>
      </c>
      <c r="CY81" s="28">
        <f>시기외!CY81*$G$3+CY80*(1-$G$3)</f>
        <v>-2.0549053056258862E-3</v>
      </c>
      <c r="CZ81" s="28">
        <f>외인!CZ81</f>
        <v>17728.47</v>
      </c>
      <c r="DA81" s="28">
        <f>시기외!DA81*$G$3+DA80*(1-$G$3)</f>
        <v>1.7430923783503861E-3</v>
      </c>
      <c r="DB81" s="28">
        <f>외인!DB81</f>
        <v>30424.87</v>
      </c>
      <c r="DC81" s="28">
        <f>시기외!DC81*$G$3+DC80*(1-$G$3)</f>
        <v>-1.7773640762078157E-3</v>
      </c>
      <c r="DD81" s="28">
        <f>외인!DD81</f>
        <v>7518.83</v>
      </c>
      <c r="DE81" s="28">
        <f>시기외!DE81*$G$3+DE80*(1-$G$3)</f>
        <v>-2.8279495855977339E-4</v>
      </c>
      <c r="DF81" s="28">
        <f>외인!DF81</f>
        <v>51265.9</v>
      </c>
      <c r="DG81" s="28">
        <f>시기외!DG81*$G$3+DG80*(1-$G$3)</f>
        <v>-6.6048974007276164E-4</v>
      </c>
      <c r="DH81" s="28">
        <f>외인!DH81</f>
        <v>16306.4</v>
      </c>
      <c r="DI81" s="28">
        <f>시기외!DI81*$G$3+DI80*(1-$G$3)</f>
        <v>-1.0732502040978348E-3</v>
      </c>
      <c r="DJ81" s="28">
        <f>외인!DJ81</f>
        <v>571532.25</v>
      </c>
      <c r="DK81" s="28">
        <f>시기외!DK81*$G$3+DK80*(1-$G$3)</f>
        <v>-9.3039726248769826E-4</v>
      </c>
      <c r="DL81" s="28">
        <f>외인!DL81</f>
        <v>82734.39</v>
      </c>
      <c r="DM81" s="28">
        <f>시기외!DM81*$G$3+DM80*(1-$G$3)</f>
        <v>-1.6955537698100348E-3</v>
      </c>
      <c r="DN81" s="28">
        <f>외인!DN81</f>
        <v>3621931.95</v>
      </c>
      <c r="DO81" s="28">
        <f>시기외!DO81*$G$3+DO80*(1-$G$3)</f>
        <v>-1.9262648899348472E-3</v>
      </c>
      <c r="DP81" s="28">
        <f>외인!DP81</f>
        <v>66078.350000000006</v>
      </c>
      <c r="DQ81" s="28">
        <f>시기외!DQ81*$G$3+DQ80*(1-$G$3)</f>
        <v>1.3630088508972411E-3</v>
      </c>
      <c r="DR81" s="28">
        <f>외인!DR81</f>
        <v>40499.86</v>
      </c>
      <c r="DS81" s="28">
        <f>시기외!DS81*$G$3+DS80*(1-$G$3)</f>
        <v>3.3373779780211893E-4</v>
      </c>
      <c r="DT81" s="28">
        <f>외인!DT81</f>
        <v>142755.35</v>
      </c>
      <c r="DU81" s="28">
        <f>시기외!DU81*$G$3+DU80*(1-$G$3)</f>
        <v>-2.0017531904237642E-3</v>
      </c>
      <c r="DV81" s="28">
        <f>외인!DV81</f>
        <v>30759.73</v>
      </c>
      <c r="DW81" s="28">
        <f>시기외!DW81*$G$3+DW80*(1-$G$3)</f>
        <v>5.4942721002500033E-4</v>
      </c>
      <c r="DX81" s="28">
        <f>외인!DX81</f>
        <v>122368.54</v>
      </c>
      <c r="DY81" s="28">
        <f>시기외!DY81*$G$3+DY80*(1-$G$3)</f>
        <v>1.4048690755625057E-3</v>
      </c>
      <c r="DZ81" s="28">
        <f>외인!DZ81</f>
        <v>6661.3</v>
      </c>
      <c r="EA81" s="28">
        <f>시기외!EA81*$G$3+EA80*(1-$G$3)</f>
        <v>8.2833764583737106E-4</v>
      </c>
      <c r="EB81" s="28">
        <f>외인!EB81</f>
        <v>9531.07</v>
      </c>
      <c r="EC81" s="28">
        <f>시기외!EC81*$G$3+EC80*(1-$G$3)</f>
        <v>-6.7360960720644141E-4</v>
      </c>
      <c r="ED81" s="28">
        <f>외인!ED81</f>
        <v>8623.41</v>
      </c>
      <c r="EE81" s="28">
        <f>시기외!EE81*$G$3+EE80*(1-$G$3)</f>
        <v>1.6342987755883899E-3</v>
      </c>
      <c r="EF81" s="28">
        <f>외인!EF81</f>
        <v>189104.19</v>
      </c>
      <c r="EG81" s="28">
        <f>시기외!EG81*$G$3+EG80*(1-$G$3)</f>
        <v>-4.3733913185556799E-4</v>
      </c>
      <c r="EH81" s="28">
        <f>외인!EH81</f>
        <v>304709.78999999998</v>
      </c>
      <c r="EI81" s="28">
        <f>시기외!EI81*$G$3+EI80*(1-$G$3)</f>
        <v>4.3394407938519478E-4</v>
      </c>
      <c r="EJ81" s="28">
        <f>외인!EJ81</f>
        <v>92601.04</v>
      </c>
      <c r="EK81" s="28">
        <f>시기외!EK81*$G$3+EK80*(1-$G$3)</f>
        <v>-1.2342696166626236E-5</v>
      </c>
      <c r="EL81" s="28">
        <f>외인!EL81</f>
        <v>25483.39</v>
      </c>
      <c r="EM81" s="28">
        <f>시기외!EM81*$G$3+EM80*(1-$G$3)</f>
        <v>-1.0492094524540839E-3</v>
      </c>
      <c r="EN81" s="28">
        <f>외인!EN81</f>
        <v>40499.86</v>
      </c>
      <c r="EO81" s="28">
        <f>시기외!EO81*$G$3+EO80*(1-$G$3)</f>
        <v>3.3373779780211893E-4</v>
      </c>
      <c r="EP81" s="28">
        <f>외인!EP81</f>
        <v>127248.53</v>
      </c>
      <c r="EQ81" s="28">
        <f>시기외!EQ81*$G$3+EQ80*(1-$G$3)</f>
        <v>4.9688360926484132E-4</v>
      </c>
      <c r="ER81" s="28">
        <f>외인!ER81</f>
        <v>9320.0300000000007</v>
      </c>
      <c r="ES81" s="28">
        <f>시기외!ES81*$G$3+ES80*(1-$G$3)</f>
        <v>1.0481803780029949E-3</v>
      </c>
      <c r="ET81" s="28">
        <f>외인!ET81</f>
        <v>146730.07</v>
      </c>
      <c r="EU81" s="28">
        <f>시기외!EU81*$G$3+EU80*(1-$G$3)</f>
        <v>-1.1926514575726418E-3</v>
      </c>
      <c r="EV81" s="28">
        <f>외인!EV81</f>
        <v>49519.7</v>
      </c>
      <c r="EW81" s="28">
        <f>시기외!EW81*$G$3+EW80*(1-$G$3)</f>
        <v>1.0069204909067269E-3</v>
      </c>
      <c r="EX81" s="28">
        <f>외인!EX81</f>
        <v>87427.56</v>
      </c>
      <c r="EY81" s="28">
        <f>시기외!EY81*$G$3+EY80*(1-$G$3)</f>
        <v>4.9376308892903952E-4</v>
      </c>
    </row>
    <row r="82" spans="1:155">
      <c r="A82" s="27">
        <f>외인!A82</f>
        <v>46183</v>
      </c>
      <c r="B82" s="28">
        <f>외인!B82</f>
        <v>6138448.0199999996</v>
      </c>
      <c r="C82" s="28">
        <f>시기외!C82*$G$3+C81*(1-$G$3)</f>
        <v>-1.6036122306490753E-3</v>
      </c>
      <c r="D82" s="28">
        <f>외인!D82</f>
        <v>533085.43000000005</v>
      </c>
      <c r="E82" s="28">
        <f>시기외!E82*$G$3+E81*(1-$G$3)</f>
        <v>6.2517037902406569E-4</v>
      </c>
      <c r="F82" s="28">
        <f>외인!F82</f>
        <v>2622706.61</v>
      </c>
      <c r="G82" s="28">
        <f>시기외!G82*$G$3+G81*(1-$G$3)</f>
        <v>-1.7648839517842407E-3</v>
      </c>
      <c r="H82" s="28">
        <f>외인!H82</f>
        <v>277449.56</v>
      </c>
      <c r="I82" s="28">
        <f>시기외!I82*$G$3+I81*(1-$G$3)</f>
        <v>1.3043032971262218E-4</v>
      </c>
      <c r="J82" s="28">
        <f>외인!J82</f>
        <v>40036.550000000003</v>
      </c>
      <c r="K82" s="28">
        <f>시기외!K82*$G$3+K81*(1-$G$3)</f>
        <v>4.88426884301827E-4</v>
      </c>
      <c r="L82" s="28">
        <f>외인!L82</f>
        <v>257755.54</v>
      </c>
      <c r="M82" s="28">
        <f>시기외!M82*$G$3+M81*(1-$G$3)</f>
        <v>1.8152112969848857E-4</v>
      </c>
      <c r="N82" s="28">
        <f>외인!N82</f>
        <v>270449.44</v>
      </c>
      <c r="O82" s="28">
        <f>시기외!O82*$G$3+O81*(1-$G$3)</f>
        <v>-2.8598015172086062E-3</v>
      </c>
      <c r="P82" s="28">
        <f>외인!P82</f>
        <v>159360.6</v>
      </c>
      <c r="Q82" s="28">
        <f>시기외!Q82*$G$3+Q81*(1-$G$3)</f>
        <v>-2.1632858298201537E-4</v>
      </c>
      <c r="R82" s="28">
        <f>외인!R82</f>
        <v>133814.81</v>
      </c>
      <c r="S82" s="28">
        <f>시기외!S82*$G$3+S81*(1-$G$3)</f>
        <v>-1.7411751445997826E-3</v>
      </c>
      <c r="T82" s="28">
        <f>외인!T82</f>
        <v>7636.62</v>
      </c>
      <c r="U82" s="28">
        <f>시기외!U82*$G$3+U81*(1-$G$3)</f>
        <v>-2.8958875693657382E-4</v>
      </c>
      <c r="V82" s="28">
        <f>외인!V82</f>
        <v>121426.48</v>
      </c>
      <c r="W82" s="28">
        <f>시기외!W82*$G$3+W81*(1-$G$3)</f>
        <v>1.7273453794641909E-3</v>
      </c>
      <c r="X82" s="28">
        <f>외인!X82</f>
        <v>3347798.41</v>
      </c>
      <c r="Y82" s="28">
        <f>시기외!Y82*$G$3+Y81*(1-$G$3)</f>
        <v>-2.1128432365489056E-3</v>
      </c>
      <c r="Z82" s="28">
        <f>외인!Z82</f>
        <v>47644.17</v>
      </c>
      <c r="AA82" s="28">
        <f>시기외!AA82*$G$3+AA81*(1-$G$3)</f>
        <v>9.8584777772319789E-4</v>
      </c>
      <c r="AB82" s="28">
        <f>외인!AB82</f>
        <v>197196.72</v>
      </c>
      <c r="AC82" s="28">
        <f>시기외!AC82*$G$3+AC81*(1-$G$3)</f>
        <v>2.7131791623415E-4</v>
      </c>
      <c r="AD82" s="28">
        <f>외인!AD82</f>
        <v>19587.259999999998</v>
      </c>
      <c r="AE82" s="28">
        <f>시기외!AE82*$G$3+AE81*(1-$G$3)</f>
        <v>6.2748331540982366E-4</v>
      </c>
      <c r="AF82" s="28">
        <f>외인!AF82</f>
        <v>21765.72</v>
      </c>
      <c r="AG82" s="28">
        <f>시기외!AG82*$G$3+AG81*(1-$G$3)</f>
        <v>3.8308317164315573E-4</v>
      </c>
      <c r="AH82" s="28">
        <f>외인!AH82</f>
        <v>196305.24</v>
      </c>
      <c r="AI82" s="28">
        <f>시기외!AI82*$G$3+AI81*(1-$G$3)</f>
        <v>-9.82372924962162E-4</v>
      </c>
      <c r="AJ82" s="28">
        <f>외인!AJ82</f>
        <v>97458.42</v>
      </c>
      <c r="AK82" s="28">
        <f>시기외!AK82*$G$3+AK81*(1-$G$3)</f>
        <v>-1.6201913854041103E-3</v>
      </c>
      <c r="AL82" s="28">
        <f>외인!AL82</f>
        <v>98787.73</v>
      </c>
      <c r="AM82" s="28">
        <f>시기외!AM82*$G$3+AM81*(1-$G$3)</f>
        <v>-3.5542780228090855E-3</v>
      </c>
      <c r="AN82" s="28">
        <f>외인!AN82</f>
        <v>187649.08</v>
      </c>
      <c r="AO82" s="28">
        <f>시기외!AO82*$G$3+AO81*(1-$G$3)</f>
        <v>-2.2171806665178145E-3</v>
      </c>
      <c r="AP82" s="28">
        <f>외인!AP82</f>
        <v>149617.35999999999</v>
      </c>
      <c r="AQ82" s="28">
        <f>시기외!AQ82*$G$3+AQ81*(1-$G$3)</f>
        <v>-9.2838158819475347E-4</v>
      </c>
      <c r="AR82" s="28">
        <f>외인!AR82</f>
        <v>23256.41</v>
      </c>
      <c r="AS82" s="28">
        <f>시기외!AS82*$G$3+AS81*(1-$G$3)</f>
        <v>9.7193968035390126E-4</v>
      </c>
      <c r="AT82" s="28">
        <f>외인!AT82</f>
        <v>101178.43</v>
      </c>
      <c r="AU82" s="28">
        <f>시기외!AU82*$G$3+AU81*(1-$G$3)</f>
        <v>-6.0481683531235578E-3</v>
      </c>
      <c r="AV82" s="28">
        <f>외인!AV82</f>
        <v>42718.8</v>
      </c>
      <c r="AW82" s="28">
        <f>시기외!AW82*$G$3+AW81*(1-$G$3)</f>
        <v>-2.2076618848319062E-4</v>
      </c>
      <c r="AX82" s="28">
        <f>외인!AX82</f>
        <v>56880.81</v>
      </c>
      <c r="AY82" s="28">
        <f>시기외!AY82*$G$3+AY81*(1-$G$3)</f>
        <v>6.3638949831683594E-4</v>
      </c>
      <c r="AZ82" s="28">
        <f>외인!AZ82</f>
        <v>3617892.93</v>
      </c>
      <c r="BA82" s="28">
        <f>시기외!BA82*$G$3+BA81*(1-$G$3)</f>
        <v>-2.1054961626755068E-3</v>
      </c>
      <c r="BB82" s="28">
        <f>외인!BB82</f>
        <v>129183.99</v>
      </c>
      <c r="BC82" s="28">
        <f>시기외!BC82*$G$3+BC81*(1-$G$3)</f>
        <v>6.6154535311120795E-4</v>
      </c>
      <c r="BD82" s="28">
        <f>외인!BD82</f>
        <v>30541.67</v>
      </c>
      <c r="BE82" s="28">
        <f>시기외!BE82*$G$3+BE81*(1-$G$3)</f>
        <v>-1.6100549125116349E-3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98988.41</v>
      </c>
      <c r="BI82" s="28">
        <f>시기외!BI82*$G$3+BI81*(1-$G$3)</f>
        <v>8.8592310784079103E-4</v>
      </c>
      <c r="BJ82" s="28">
        <f>외인!BJ82</f>
        <v>107150.13</v>
      </c>
      <c r="BK82" s="28">
        <f>시기외!BK82*$G$3+BK81*(1-$G$3)</f>
        <v>-3.9883450345191865E-4</v>
      </c>
      <c r="BL82" s="28">
        <f>외인!BL82</f>
        <v>37664.03</v>
      </c>
      <c r="BM82" s="28">
        <f>시기외!BM82*$G$3+BM81*(1-$G$3)</f>
        <v>-1.7139452257168862E-4</v>
      </c>
      <c r="BN82" s="28">
        <f>외인!BN82</f>
        <v>43089.02</v>
      </c>
      <c r="BO82" s="28">
        <f>시기외!BO82*$G$3+BO81*(1-$G$3)</f>
        <v>2.6142792930874677E-4</v>
      </c>
      <c r="BP82" s="28">
        <f>외인!BP82</f>
        <v>64328.84</v>
      </c>
      <c r="BQ82" s="28">
        <f>시기외!BQ82*$G$3+BQ81*(1-$G$3)</f>
        <v>3.1614939581418985E-4</v>
      </c>
      <c r="BR82" s="28">
        <f>외인!BR82</f>
        <v>270401.01</v>
      </c>
      <c r="BS82" s="28">
        <f>시기외!BS82*$G$3+BS81*(1-$G$3)</f>
        <v>-1.1281155346163519E-3</v>
      </c>
      <c r="BT82" s="28">
        <f>외인!BT82</f>
        <v>3386538.71</v>
      </c>
      <c r="BU82" s="28">
        <f>시기외!BU82*$G$3+BU81*(1-$G$3)</f>
        <v>-2.0559605028541155E-3</v>
      </c>
      <c r="BV82" s="28">
        <f>외인!BV82</f>
        <v>442259.01</v>
      </c>
      <c r="BW82" s="28">
        <f>시기외!BW82*$G$3+BW81*(1-$G$3)</f>
        <v>4.2227095915938308E-4</v>
      </c>
      <c r="BX82" s="28">
        <f>외인!BX82</f>
        <v>68337.16</v>
      </c>
      <c r="BY82" s="28">
        <f>시기외!BY82*$G$3+BY81*(1-$G$3)</f>
        <v>-7.4786237959340441E-4</v>
      </c>
      <c r="BZ82" s="28">
        <f>외인!BZ82</f>
        <v>286436.81</v>
      </c>
      <c r="CA82" s="28">
        <f>시기외!CA82*$G$3+CA81*(1-$G$3)</f>
        <v>-2.6878113216605268E-3</v>
      </c>
      <c r="CB82" s="28">
        <f>외인!CB82</f>
        <v>11089.3</v>
      </c>
      <c r="CC82" s="28">
        <f>시기외!CC82*$G$3+CC81*(1-$G$3)</f>
        <v>-1.0682710080278076E-3</v>
      </c>
      <c r="CD82" s="28">
        <f>외인!CD82</f>
        <v>23219.01</v>
      </c>
      <c r="CE82" s="28">
        <f>시기외!CE82*$G$3+CE81*(1-$G$3)</f>
        <v>-7.9599889357509675E-4</v>
      </c>
      <c r="CF82" s="28">
        <f>외인!CF82</f>
        <v>31156.38</v>
      </c>
      <c r="CG82" s="28">
        <f>시기외!CG82*$G$3+CG81*(1-$G$3)</f>
        <v>1.6998512386440035E-3</v>
      </c>
      <c r="CH82" s="28">
        <f>외인!CH82</f>
        <v>62289.25</v>
      </c>
      <c r="CI82" s="28">
        <f>시기외!CI82*$G$3+CI81*(1-$G$3)</f>
        <v>-9.5994297287703962E-6</v>
      </c>
      <c r="CJ82" s="28">
        <f>외인!CJ82</f>
        <v>293152.52</v>
      </c>
      <c r="CK82" s="28">
        <f>시기외!CK82*$G$3+CK81*(1-$G$3)</f>
        <v>7.4182560213826245E-5</v>
      </c>
      <c r="CL82" s="28">
        <f>외인!CL82</f>
        <v>221789.8</v>
      </c>
      <c r="CM82" s="28">
        <f>시기외!CM82*$G$3+CM81*(1-$G$3)</f>
        <v>3.5001389281098469E-4</v>
      </c>
      <c r="CN82" s="28">
        <f>외인!CN82</f>
        <v>103597.81</v>
      </c>
      <c r="CO82" s="28">
        <f>시기외!CO82*$G$3+CO81*(1-$G$3)</f>
        <v>-1.190287255279014E-3</v>
      </c>
      <c r="CP82" s="28">
        <f>외인!CP82</f>
        <v>129662.12</v>
      </c>
      <c r="CQ82" s="28">
        <f>시기외!CQ82*$G$3+CQ81*(1-$G$3)</f>
        <v>6.5955492264919177E-4</v>
      </c>
      <c r="CR82" s="28">
        <f>외인!CR82</f>
        <v>163999.32999999999</v>
      </c>
      <c r="CS82" s="28">
        <f>시기외!CS82*$G$3+CS81*(1-$G$3)</f>
        <v>-1.3334716911529943E-3</v>
      </c>
      <c r="CT82" s="28">
        <f>외인!CT82</f>
        <v>235662.45</v>
      </c>
      <c r="CU82" s="28">
        <f>시기외!CU82*$G$3+CU81*(1-$G$3)</f>
        <v>-1.892061944955792E-3</v>
      </c>
      <c r="CV82" s="28">
        <f>외인!CV82</f>
        <v>3386538.71</v>
      </c>
      <c r="CW82" s="28">
        <f>시기외!CW82*$G$3+CW81*(1-$G$3)</f>
        <v>-2.0559605028541155E-3</v>
      </c>
      <c r="CX82" s="28">
        <f>외인!CX82</f>
        <v>218383.69</v>
      </c>
      <c r="CY82" s="28">
        <f>시기외!CY82*$G$3+CY81*(1-$G$3)</f>
        <v>-2.2473977017373635E-3</v>
      </c>
      <c r="CZ82" s="28">
        <f>외인!CZ82</f>
        <v>16929.82</v>
      </c>
      <c r="DA82" s="28">
        <f>시기외!DA82*$G$3+DA81*(1-$G$3)</f>
        <v>1.5983543856476835E-3</v>
      </c>
      <c r="DB82" s="28">
        <f>외인!DB82</f>
        <v>30541.67</v>
      </c>
      <c r="DC82" s="28">
        <f>시기외!DC82*$G$3+DC81*(1-$G$3)</f>
        <v>-1.6100549125116349E-3</v>
      </c>
      <c r="DD82" s="28">
        <f>외인!DD82</f>
        <v>7636.62</v>
      </c>
      <c r="DE82" s="28">
        <f>시기외!DE82*$G$3+DE81*(1-$G$3)</f>
        <v>-2.8958875693657382E-4</v>
      </c>
      <c r="DF82" s="28">
        <f>외인!DF82</f>
        <v>50561.47</v>
      </c>
      <c r="DG82" s="28">
        <f>시기외!DG82*$G$3+DG81*(1-$G$3)</f>
        <v>-6.0607071136851282E-4</v>
      </c>
      <c r="DH82" s="28">
        <f>외인!DH82</f>
        <v>16168.64</v>
      </c>
      <c r="DI82" s="28">
        <f>시기외!DI82*$G$3+DI81*(1-$G$3)</f>
        <v>-8.1219159434470494E-4</v>
      </c>
      <c r="DJ82" s="28">
        <f>외인!DJ82</f>
        <v>578381.1</v>
      </c>
      <c r="DK82" s="28">
        <f>시기외!DK82*$G$3+DK81*(1-$G$3)</f>
        <v>-9.3453599307046615E-4</v>
      </c>
      <c r="DL82" s="28">
        <f>외인!DL82</f>
        <v>81027.839999999997</v>
      </c>
      <c r="DM82" s="28">
        <f>시기외!DM82*$G$3+DM81*(1-$G$3)</f>
        <v>-1.6451211178085386E-3</v>
      </c>
      <c r="DN82" s="28">
        <f>외인!DN82</f>
        <v>3386538.71</v>
      </c>
      <c r="DO82" s="28">
        <f>시기외!DO82*$G$3+DO81*(1-$G$3)</f>
        <v>-2.0559605028541155E-3</v>
      </c>
      <c r="DP82" s="28">
        <f>외인!DP82</f>
        <v>64256.02</v>
      </c>
      <c r="DQ82" s="28">
        <f>시기외!DQ82*$G$3+DQ81*(1-$G$3)</f>
        <v>1.2905769299389313E-3</v>
      </c>
      <c r="DR82" s="28">
        <f>외인!DR82</f>
        <v>40615.9</v>
      </c>
      <c r="DS82" s="28">
        <f>시기외!DS82*$G$3+DS81*(1-$G$3)</f>
        <v>4.1966462645469811E-4</v>
      </c>
      <c r="DT82" s="28">
        <f>외인!DT82</f>
        <v>133814.81</v>
      </c>
      <c r="DU82" s="28">
        <f>시기외!DU82*$G$3+DU81*(1-$G$3)</f>
        <v>-1.7411751445997826E-3</v>
      </c>
      <c r="DV82" s="28">
        <f>외인!DV82</f>
        <v>29863.68</v>
      </c>
      <c r="DW82" s="28">
        <f>시기외!DW82*$G$3+DW81*(1-$G$3)</f>
        <v>4.3835975808268461E-4</v>
      </c>
      <c r="DX82" s="28">
        <f>외인!DX82</f>
        <v>121426.48</v>
      </c>
      <c r="DY82" s="28">
        <f>시기외!DY82*$G$3+DY81*(1-$G$3)</f>
        <v>1.7273453794641909E-3</v>
      </c>
      <c r="DZ82" s="28">
        <f>외인!DZ82</f>
        <v>6605.59</v>
      </c>
      <c r="EA82" s="28">
        <f>시기외!EA82*$G$3+EA81*(1-$G$3)</f>
        <v>7.3591694615313759E-4</v>
      </c>
      <c r="EB82" s="28">
        <f>외인!EB82</f>
        <v>9455.8700000000008</v>
      </c>
      <c r="EC82" s="28">
        <f>시기외!EC82*$G$3+EC81*(1-$G$3)</f>
        <v>-5.8485764383463831E-4</v>
      </c>
      <c r="ED82" s="28">
        <f>외인!ED82</f>
        <v>8657.33</v>
      </c>
      <c r="EE82" s="28">
        <f>시기외!EE82*$G$3+EE81*(1-$G$3)</f>
        <v>1.6169410689987169E-3</v>
      </c>
      <c r="EF82" s="28">
        <f>외인!EF82</f>
        <v>188207.92</v>
      </c>
      <c r="EG82" s="28">
        <f>시기외!EG82*$G$3+EG81*(1-$G$3)</f>
        <v>-4.2422491680882125E-4</v>
      </c>
      <c r="EH82" s="28">
        <f>외인!EH82</f>
        <v>289278.15999999997</v>
      </c>
      <c r="EI82" s="28">
        <f>시기외!EI82*$G$3+EI81*(1-$G$3)</f>
        <v>4.0451436477790571E-4</v>
      </c>
      <c r="EJ82" s="28">
        <f>외인!EJ82</f>
        <v>92764.5</v>
      </c>
      <c r="EK82" s="28">
        <f>시기외!EK82*$G$3+EK81*(1-$G$3)</f>
        <v>2.9615375707970587E-5</v>
      </c>
      <c r="EL82" s="28">
        <f>외인!EL82</f>
        <v>25320.720000000001</v>
      </c>
      <c r="EM82" s="28">
        <f>시기외!EM82*$G$3+EM81*(1-$G$3)</f>
        <v>-8.5339049684383689E-4</v>
      </c>
      <c r="EN82" s="28">
        <f>외인!EN82</f>
        <v>40615.9</v>
      </c>
      <c r="EO82" s="28">
        <f>시기외!EO82*$G$3+EO81*(1-$G$3)</f>
        <v>4.1966462645469811E-4</v>
      </c>
      <c r="EP82" s="28">
        <f>외인!EP82</f>
        <v>132235.09</v>
      </c>
      <c r="EQ82" s="28">
        <f>시기외!EQ82*$G$3+EQ81*(1-$G$3)</f>
        <v>5.5313838736599594E-4</v>
      </c>
      <c r="ER82" s="28">
        <f>외인!ER82</f>
        <v>9192.99</v>
      </c>
      <c r="ES82" s="28">
        <f>시기외!ES82*$G$3+ES81*(1-$G$3)</f>
        <v>1.10953218392067E-3</v>
      </c>
      <c r="ET82" s="28">
        <f>외인!ET82</f>
        <v>149617.35999999999</v>
      </c>
      <c r="EU82" s="28">
        <f>시기외!EU82*$G$3+EU81*(1-$G$3)</f>
        <v>-9.2838158819475347E-4</v>
      </c>
      <c r="EV82" s="28">
        <f>외인!EV82</f>
        <v>47644.17</v>
      </c>
      <c r="EW82" s="28">
        <f>시기외!EW82*$G$3+EW81*(1-$G$3)</f>
        <v>9.8584777772319789E-4</v>
      </c>
      <c r="EX82" s="28">
        <f>외인!EX82</f>
        <v>82017.95</v>
      </c>
      <c r="EY82" s="28">
        <f>시기외!EY82*$G$3+EY81*(1-$G$3)</f>
        <v>4.7180092600356834E-4</v>
      </c>
    </row>
    <row r="83" spans="1:155">
      <c r="A83" s="27">
        <f>외인!A83</f>
        <v>46184</v>
      </c>
      <c r="B83" s="28">
        <f>외인!B83</f>
        <v>6164815.2199999997</v>
      </c>
      <c r="C83" s="28">
        <f>시기외!C83*$G$3+C82*(1-$G$3)</f>
        <v>-1.6396971416269301E-3</v>
      </c>
      <c r="D83" s="28">
        <f>외인!D83</f>
        <v>557940.54</v>
      </c>
      <c r="E83" s="28">
        <f>시기외!E83*$G$3+E82*(1-$G$3)</f>
        <v>7.1302018906738553E-4</v>
      </c>
      <c r="F83" s="28">
        <f>외인!F83</f>
        <v>2602176.66</v>
      </c>
      <c r="G83" s="28">
        <f>시기외!G83*$G$3+G82*(1-$G$3)</f>
        <v>-1.8564232765204132E-3</v>
      </c>
      <c r="H83" s="28">
        <f>외인!H83</f>
        <v>277992.96000000002</v>
      </c>
      <c r="I83" s="28">
        <f>시기외!I83*$G$3+I82*(1-$G$3)</f>
        <v>9.8951058404193464E-5</v>
      </c>
      <c r="J83" s="28">
        <f>외인!J83</f>
        <v>40484.61</v>
      </c>
      <c r="K83" s="28">
        <f>시기외!K83*$G$3+K82*(1-$G$3)</f>
        <v>5.6114995221903088E-4</v>
      </c>
      <c r="L83" s="28">
        <f>외인!L83</f>
        <v>257623.64</v>
      </c>
      <c r="M83" s="28">
        <f>시기외!M83*$G$3+M82*(1-$G$3)</f>
        <v>1.1937646058181764E-4</v>
      </c>
      <c r="N83" s="28">
        <f>외인!N83</f>
        <v>268642.36</v>
      </c>
      <c r="O83" s="28">
        <f>시기외!O83*$G$3+O82*(1-$G$3)</f>
        <v>-2.9627157553016822E-3</v>
      </c>
      <c r="P83" s="28">
        <f>외인!P83</f>
        <v>160829.25</v>
      </c>
      <c r="Q83" s="28">
        <f>시기외!Q83*$G$3+Q82*(1-$G$3)</f>
        <v>-2.2428642980838081E-4</v>
      </c>
      <c r="R83" s="28">
        <f>외인!R83</f>
        <v>135501.12</v>
      </c>
      <c r="S83" s="28">
        <f>시기외!S83*$G$3+S82*(1-$G$3)</f>
        <v>-1.4329031636583691E-3</v>
      </c>
      <c r="T83" s="28">
        <f>외인!T83</f>
        <v>7819.3</v>
      </c>
      <c r="U83" s="28">
        <f>시기외!U83*$G$3+U82*(1-$G$3)</f>
        <v>-2.4180214188848859E-4</v>
      </c>
      <c r="V83" s="28">
        <f>외인!V83</f>
        <v>132683.51999999999</v>
      </c>
      <c r="W83" s="28">
        <f>시기외!W83*$G$3+W82*(1-$G$3)</f>
        <v>1.9611848722813599E-3</v>
      </c>
      <c r="X83" s="28">
        <f>외인!X83</f>
        <v>3376274.99</v>
      </c>
      <c r="Y83" s="28">
        <f>시기외!Y83*$G$3+Y82*(1-$G$3)</f>
        <v>-2.1962509639212387E-3</v>
      </c>
      <c r="Z83" s="28">
        <f>외인!Z83</f>
        <v>49742.01</v>
      </c>
      <c r="AA83" s="28">
        <f>시기외!AA83*$G$3+AA82*(1-$G$3)</f>
        <v>9.5442929423508098E-4</v>
      </c>
      <c r="AB83" s="28">
        <f>외인!AB83</f>
        <v>194750.43</v>
      </c>
      <c r="AC83" s="28">
        <f>시기외!AC83*$G$3+AC82*(1-$G$3)</f>
        <v>2.746424823341221E-4</v>
      </c>
      <c r="AD83" s="28">
        <f>외인!AD83</f>
        <v>19541.61</v>
      </c>
      <c r="AE83" s="28">
        <f>시기외!AE83*$G$3+AE82*(1-$G$3)</f>
        <v>5.9332246115045666E-4</v>
      </c>
      <c r="AF83" s="28">
        <f>외인!AF83</f>
        <v>22150.66</v>
      </c>
      <c r="AG83" s="28">
        <f>시기외!AG83*$G$3+AG82*(1-$G$3)</f>
        <v>3.4323636936314285E-4</v>
      </c>
      <c r="AH83" s="28">
        <f>외인!AH83</f>
        <v>194417.14</v>
      </c>
      <c r="AI83" s="28">
        <f>시기외!AI83*$G$3+AI82*(1-$G$3)</f>
        <v>-9.6431319487390072E-4</v>
      </c>
      <c r="AJ83" s="28">
        <f>외인!AJ83</f>
        <v>99247.95</v>
      </c>
      <c r="AK83" s="28">
        <f>시기외!AK83*$G$3+AK82*(1-$G$3)</f>
        <v>-1.2367292819073423E-3</v>
      </c>
      <c r="AL83" s="28">
        <f>외인!AL83</f>
        <v>99568.35</v>
      </c>
      <c r="AM83" s="28">
        <f>시기외!AM83*$G$3+AM82*(1-$G$3)</f>
        <v>-3.4750816545206552E-3</v>
      </c>
      <c r="AN83" s="28">
        <f>외인!AN83</f>
        <v>185186.82</v>
      </c>
      <c r="AO83" s="28">
        <f>시기외!AO83*$G$3+AO82*(1-$G$3)</f>
        <v>-2.4157778585026379E-3</v>
      </c>
      <c r="AP83" s="28">
        <f>외인!AP83</f>
        <v>148215.67000000001</v>
      </c>
      <c r="AQ83" s="28">
        <f>시기외!AQ83*$G$3+AQ82*(1-$G$3)</f>
        <v>-7.1407891190630735E-4</v>
      </c>
      <c r="AR83" s="28">
        <f>외인!AR83</f>
        <v>23164.62</v>
      </c>
      <c r="AS83" s="28">
        <f>시기외!AS83*$G$3+AS82*(1-$G$3)</f>
        <v>1.0572402191087091E-3</v>
      </c>
      <c r="AT83" s="28">
        <f>외인!AT83</f>
        <v>103381.6</v>
      </c>
      <c r="AU83" s="28">
        <f>시기외!AU83*$G$3+AU82*(1-$G$3)</f>
        <v>-5.9116877863293242E-3</v>
      </c>
      <c r="AV83" s="28">
        <f>외인!AV83</f>
        <v>43866.73</v>
      </c>
      <c r="AW83" s="28">
        <f>시기외!AW83*$G$3+AW82*(1-$G$3)</f>
        <v>-1.7866173933760263E-4</v>
      </c>
      <c r="AX83" s="28">
        <f>외인!AX83</f>
        <v>56078</v>
      </c>
      <c r="AY83" s="28">
        <f>시기외!AY83*$G$3+AY82*(1-$G$3)</f>
        <v>8.5611328213829692E-4</v>
      </c>
      <c r="AZ83" s="28">
        <f>외인!AZ83</f>
        <v>3647077.8</v>
      </c>
      <c r="BA83" s="28">
        <f>시기외!BA83*$G$3+BA82*(1-$G$3)</f>
        <v>-2.1703452740932981E-3</v>
      </c>
      <c r="BB83" s="28">
        <f>외인!BB83</f>
        <v>131531.98000000001</v>
      </c>
      <c r="BC83" s="28">
        <f>시기외!BC83*$G$3+BC82*(1-$G$3)</f>
        <v>6.6498382394881896E-4</v>
      </c>
      <c r="BD83" s="28">
        <f>외인!BD83</f>
        <v>30244.53</v>
      </c>
      <c r="BE83" s="28">
        <f>시기외!BE83*$G$3+BE82*(1-$G$3)</f>
        <v>-1.4432041621063232E-3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98717.35</v>
      </c>
      <c r="BI83" s="28">
        <f>시기외!BI83*$G$3+BI82*(1-$G$3)</f>
        <v>7.5519748038781578E-4</v>
      </c>
      <c r="BJ83" s="28">
        <f>외인!BJ83</f>
        <v>109273.4</v>
      </c>
      <c r="BK83" s="28">
        <f>시기외!BK83*$G$3+BK82*(1-$G$3)</f>
        <v>-3.5771304437194271E-4</v>
      </c>
      <c r="BL83" s="28">
        <f>외인!BL83</f>
        <v>37410.46</v>
      </c>
      <c r="BM83" s="28">
        <f>시기외!BM83*$G$3+BM82*(1-$G$3)</f>
        <v>-1.3388877540525986E-4</v>
      </c>
      <c r="BN83" s="28">
        <f>외인!BN83</f>
        <v>42526.27</v>
      </c>
      <c r="BO83" s="28">
        <f>시기외!BO83*$G$3+BO82*(1-$G$3)</f>
        <v>2.196453816212521E-4</v>
      </c>
      <c r="BP83" s="28">
        <f>외인!BP83</f>
        <v>63231.19</v>
      </c>
      <c r="BQ83" s="28">
        <f>시기외!BQ83*$G$3+BQ82*(1-$G$3)</f>
        <v>4.1437740461442693E-4</v>
      </c>
      <c r="BR83" s="28">
        <f>외인!BR83</f>
        <v>268870.78999999998</v>
      </c>
      <c r="BS83" s="28">
        <f>시기외!BS83*$G$3+BS82*(1-$G$3)</f>
        <v>-1.004603828490653E-3</v>
      </c>
      <c r="BT83" s="28">
        <f>외인!BT83</f>
        <v>3417610.62</v>
      </c>
      <c r="BU83" s="28">
        <f>시기외!BU83*$G$3+BU82*(1-$G$3)</f>
        <v>-2.1381031755191488E-3</v>
      </c>
      <c r="BV83" s="28">
        <f>외인!BV83</f>
        <v>448031.74</v>
      </c>
      <c r="BW83" s="28">
        <f>시기외!BW83*$G$3+BW82*(1-$G$3)</f>
        <v>4.1503919761074864E-4</v>
      </c>
      <c r="BX83" s="28">
        <f>외인!BX83</f>
        <v>68897.36</v>
      </c>
      <c r="BY83" s="28">
        <f>시기외!BY83*$G$3+BY82*(1-$G$3)</f>
        <v>-7.1779538482374678E-4</v>
      </c>
      <c r="BZ83" s="28">
        <f>외인!BZ83</f>
        <v>284755.17</v>
      </c>
      <c r="CA83" s="28">
        <f>시기외!CA83*$G$3+CA82*(1-$G$3)</f>
        <v>-2.7890449611937783E-3</v>
      </c>
      <c r="CB83" s="28">
        <f>외인!CB83</f>
        <v>11266.48</v>
      </c>
      <c r="CC83" s="28">
        <f>시기외!CC83*$G$3+CC82*(1-$G$3)</f>
        <v>-7.8525741735868454E-4</v>
      </c>
      <c r="CD83" s="28">
        <f>외인!CD83</f>
        <v>24617.040000000001</v>
      </c>
      <c r="CE83" s="28">
        <f>시기외!CE83*$G$3+CE82*(1-$G$3)</f>
        <v>-5.6470732389606959E-4</v>
      </c>
      <c r="CF83" s="28">
        <f>외인!CF83</f>
        <v>32102.41</v>
      </c>
      <c r="CG83" s="28">
        <f>시기외!CG83*$G$3+CG82*(1-$G$3)</f>
        <v>1.608432415312884E-3</v>
      </c>
      <c r="CH83" s="28">
        <f>외인!CH83</f>
        <v>63441.51</v>
      </c>
      <c r="CI83" s="28">
        <f>시기외!CI83*$G$3+CI82*(1-$G$3)</f>
        <v>3.6741303610731445E-5</v>
      </c>
      <c r="CJ83" s="28">
        <f>외인!CJ83</f>
        <v>298790.81</v>
      </c>
      <c r="CK83" s="28">
        <f>시기외!CK83*$G$3+CK82*(1-$G$3)</f>
        <v>9.0769151160636428E-5</v>
      </c>
      <c r="CL83" s="28">
        <f>외인!CL83</f>
        <v>220196.18</v>
      </c>
      <c r="CM83" s="28">
        <f>시기외!CM83*$G$3+CM82*(1-$G$3)</f>
        <v>3.4994939741288326E-4</v>
      </c>
      <c r="CN83" s="28">
        <f>외인!CN83</f>
        <v>103497.52</v>
      </c>
      <c r="CO83" s="28">
        <f>시기외!CO83*$G$3+CO82*(1-$G$3)</f>
        <v>-1.1725578778672833E-3</v>
      </c>
      <c r="CP83" s="28">
        <f>외인!CP83</f>
        <v>132016.04999999999</v>
      </c>
      <c r="CQ83" s="28">
        <f>시기외!CQ83*$G$3+CQ82*(1-$G$3)</f>
        <v>6.6261749322793365E-4</v>
      </c>
      <c r="CR83" s="28">
        <f>외인!CR83</f>
        <v>166266.43</v>
      </c>
      <c r="CS83" s="28">
        <f>시기외!CS83*$G$3+CS82*(1-$G$3)</f>
        <v>-1.0827088029851698E-3</v>
      </c>
      <c r="CT83" s="28">
        <f>외인!CT83</f>
        <v>239583.09</v>
      </c>
      <c r="CU83" s="28">
        <f>시기외!CU83*$G$3+CU82*(1-$G$3)</f>
        <v>-1.7668858418609385E-3</v>
      </c>
      <c r="CV83" s="28">
        <f>외인!CV83</f>
        <v>3417610.62</v>
      </c>
      <c r="CW83" s="28">
        <f>시기외!CW83*$G$3+CW82*(1-$G$3)</f>
        <v>-2.1381031755191488E-3</v>
      </c>
      <c r="CX83" s="28">
        <f>외인!CX83</f>
        <v>219792.11</v>
      </c>
      <c r="CY83" s="28">
        <f>시기외!CY83*$G$3+CY82*(1-$G$3)</f>
        <v>-2.2377352772884889E-3</v>
      </c>
      <c r="CZ83" s="28">
        <f>외인!CZ83</f>
        <v>17189.41</v>
      </c>
      <c r="DA83" s="28">
        <f>시기외!DA83*$G$3+DA82*(1-$G$3)</f>
        <v>1.3864462706439898E-3</v>
      </c>
      <c r="DB83" s="28">
        <f>외인!DB83</f>
        <v>30244.53</v>
      </c>
      <c r="DC83" s="28">
        <f>시기외!DC83*$G$3+DC82*(1-$G$3)</f>
        <v>-1.4432041621063232E-3</v>
      </c>
      <c r="DD83" s="28">
        <f>외인!DD83</f>
        <v>7819.3</v>
      </c>
      <c r="DE83" s="28">
        <f>시기외!DE83*$G$3+DE82*(1-$G$3)</f>
        <v>-2.4180214188848859E-4</v>
      </c>
      <c r="DF83" s="28">
        <f>외인!DF83</f>
        <v>50764.31</v>
      </c>
      <c r="DG83" s="28">
        <f>시기외!DG83*$G$3+DG82*(1-$G$3)</f>
        <v>-5.5822904863220052E-4</v>
      </c>
      <c r="DH83" s="28">
        <f>외인!DH83</f>
        <v>17433.87</v>
      </c>
      <c r="DI83" s="28">
        <f>시기외!DI83*$G$3+DI82*(1-$G$3)</f>
        <v>-5.4774406195241202E-4</v>
      </c>
      <c r="DJ83" s="28">
        <f>외인!DJ83</f>
        <v>573368.76</v>
      </c>
      <c r="DK83" s="28">
        <f>시기외!DK83*$G$3+DK82*(1-$G$3)</f>
        <v>-9.2481517983454315E-4</v>
      </c>
      <c r="DL83" s="28">
        <f>외인!DL83</f>
        <v>81233.19</v>
      </c>
      <c r="DM83" s="28">
        <f>시기외!DM83*$G$3+DM82*(1-$G$3)</f>
        <v>-1.64045377146534E-3</v>
      </c>
      <c r="DN83" s="28">
        <f>외인!DN83</f>
        <v>3417610.62</v>
      </c>
      <c r="DO83" s="28">
        <f>시기외!DO83*$G$3+DO82*(1-$G$3)</f>
        <v>-2.1381031755191488E-3</v>
      </c>
      <c r="DP83" s="28">
        <f>외인!DP83</f>
        <v>67388.42</v>
      </c>
      <c r="DQ83" s="28">
        <f>시기외!DQ83*$G$3+DQ82*(1-$G$3)</f>
        <v>1.2724510108027911E-3</v>
      </c>
      <c r="DR83" s="28">
        <f>외인!DR83</f>
        <v>41157.17</v>
      </c>
      <c r="DS83" s="28">
        <f>시기외!DS83*$G$3+DS82*(1-$G$3)</f>
        <v>4.9328987296976229E-4</v>
      </c>
      <c r="DT83" s="28">
        <f>외인!DT83</f>
        <v>135501.12</v>
      </c>
      <c r="DU83" s="28">
        <f>시기외!DU83*$G$3+DU82*(1-$G$3)</f>
        <v>-1.4329031636583691E-3</v>
      </c>
      <c r="DV83" s="28">
        <f>외인!DV83</f>
        <v>30443.8</v>
      </c>
      <c r="DW83" s="28">
        <f>시기외!DW83*$G$3+DW82*(1-$G$3)</f>
        <v>4.3574331144958644E-4</v>
      </c>
      <c r="DX83" s="28">
        <f>외인!DX83</f>
        <v>132683.51999999999</v>
      </c>
      <c r="DY83" s="28">
        <f>시기외!DY83*$G$3+DY82*(1-$G$3)</f>
        <v>1.9611848722813599E-3</v>
      </c>
      <c r="DZ83" s="28">
        <f>외인!DZ83</f>
        <v>6741.07</v>
      </c>
      <c r="EA83" s="28">
        <f>시기외!EA83*$G$3+EA82*(1-$G$3)</f>
        <v>6.5613108900951646E-4</v>
      </c>
      <c r="EB83" s="28">
        <f>외인!EB83</f>
        <v>10150.1</v>
      </c>
      <c r="EC83" s="28">
        <f>시기외!EC83*$G$3+EC82*(1-$G$3)</f>
        <v>-4.116328329082292E-4</v>
      </c>
      <c r="ED83" s="28">
        <f>외인!ED83</f>
        <v>8879.64</v>
      </c>
      <c r="EE83" s="28">
        <f>시기외!EE83*$G$3+EE82*(1-$G$3)</f>
        <v>1.636562697019975E-3</v>
      </c>
      <c r="EF83" s="28">
        <f>외인!EF83</f>
        <v>189383.59</v>
      </c>
      <c r="EG83" s="28">
        <f>시기외!EG83*$G$3+EG82*(1-$G$3)</f>
        <v>-4.032440862323389E-4</v>
      </c>
      <c r="EH83" s="28">
        <f>외인!EH83</f>
        <v>295848.17</v>
      </c>
      <c r="EI83" s="28">
        <f>시기외!EI83*$G$3+EI82*(1-$G$3)</f>
        <v>3.6782015885808574E-4</v>
      </c>
      <c r="EJ83" s="28">
        <f>외인!EJ83</f>
        <v>94137.84</v>
      </c>
      <c r="EK83" s="28">
        <f>시기외!EK83*$G$3+EK82*(1-$G$3)</f>
        <v>8.8191476376918079E-5</v>
      </c>
      <c r="EL83" s="28">
        <f>외인!EL83</f>
        <v>26741.03</v>
      </c>
      <c r="EM83" s="28">
        <f>시기외!EM83*$G$3+EM82*(1-$G$3)</f>
        <v>-6.3477640490536898E-4</v>
      </c>
      <c r="EN83" s="28">
        <f>외인!EN83</f>
        <v>41157.17</v>
      </c>
      <c r="EO83" s="28">
        <f>시기외!EO83*$G$3+EO82*(1-$G$3)</f>
        <v>4.9328987296976229E-4</v>
      </c>
      <c r="EP83" s="28">
        <f>외인!EP83</f>
        <v>131182.57999999999</v>
      </c>
      <c r="EQ83" s="28">
        <f>시기외!EQ83*$G$3+EQ82*(1-$G$3)</f>
        <v>6.0911232742910226E-4</v>
      </c>
      <c r="ER83" s="28">
        <f>외인!ER83</f>
        <v>9845.4699999999993</v>
      </c>
      <c r="ES83" s="28">
        <f>시기외!ES83*$G$3+ES82*(1-$G$3)</f>
        <v>1.0955090711980984E-3</v>
      </c>
      <c r="ET83" s="28">
        <f>외인!ET83</f>
        <v>148215.67000000001</v>
      </c>
      <c r="EU83" s="28">
        <f>시기외!EU83*$G$3+EU82*(1-$G$3)</f>
        <v>-7.1407891190630735E-4</v>
      </c>
      <c r="EV83" s="28">
        <f>외인!EV83</f>
        <v>49742.01</v>
      </c>
      <c r="EW83" s="28">
        <f>시기외!EW83*$G$3+EW82*(1-$G$3)</f>
        <v>9.5442929423508098E-4</v>
      </c>
      <c r="EX83" s="28">
        <f>외인!EX83</f>
        <v>82274.039999999994</v>
      </c>
      <c r="EY83" s="28">
        <f>시기외!EY83*$G$3+EY82*(1-$G$3)</f>
        <v>4.949962464427444E-4</v>
      </c>
    </row>
    <row r="84" spans="1:155">
      <c r="A84" s="27">
        <f>외인!A84</f>
        <v>46185</v>
      </c>
      <c r="B84" s="28">
        <f>외인!B84</f>
        <v>6450003.9100000001</v>
      </c>
      <c r="C84" s="28">
        <f>시기외!C84*$G$3+C83*(1-$G$3)</f>
        <v>-1.5670858393941199E-3</v>
      </c>
      <c r="D84" s="28">
        <f>외인!D84</f>
        <v>575894.67000000004</v>
      </c>
      <c r="E84" s="28">
        <f>시기외!E84*$G$3+E83*(1-$G$3)</f>
        <v>9.1178023296552356E-4</v>
      </c>
      <c r="F84" s="28">
        <f>외인!F84</f>
        <v>2775144.85</v>
      </c>
      <c r="G84" s="28">
        <f>시기외!G84*$G$3+G83*(1-$G$3)</f>
        <v>-1.778230401217299E-3</v>
      </c>
      <c r="H84" s="28">
        <f>외인!H84</f>
        <v>293390.76</v>
      </c>
      <c r="I84" s="28">
        <f>시기외!I84*$G$3+I83*(1-$G$3)</f>
        <v>1.3371664461722926E-4</v>
      </c>
      <c r="J84" s="28">
        <f>외인!J84</f>
        <v>39736.53</v>
      </c>
      <c r="K84" s="28">
        <f>시기외!K84*$G$3+K83*(1-$G$3)</f>
        <v>6.0378605984007022E-4</v>
      </c>
      <c r="L84" s="28">
        <f>외인!L84</f>
        <v>271671.61</v>
      </c>
      <c r="M84" s="28">
        <f>시기외!M84*$G$3+M83*(1-$G$3)</f>
        <v>1.1504083525000922E-4</v>
      </c>
      <c r="N84" s="28">
        <f>외인!N84</f>
        <v>279765.93</v>
      </c>
      <c r="O84" s="28">
        <f>시기외!O84*$G$3+O83*(1-$G$3)</f>
        <v>-2.9276316832525608E-3</v>
      </c>
      <c r="P84" s="28">
        <f>외인!P84</f>
        <v>161877.56</v>
      </c>
      <c r="Q84" s="28">
        <f>시기외!Q84*$G$3+Q83*(1-$G$3)</f>
        <v>-2.3083598903560399E-4</v>
      </c>
      <c r="R84" s="28">
        <f>외인!R84</f>
        <v>140181.64000000001</v>
      </c>
      <c r="S84" s="28">
        <f>시기외!S84*$G$3+S83*(1-$G$3)</f>
        <v>-9.2958966086996127E-4</v>
      </c>
      <c r="T84" s="28">
        <f>외인!T84</f>
        <v>7895.7</v>
      </c>
      <c r="U84" s="28">
        <f>시기외!U84*$G$3+U83*(1-$G$3)</f>
        <v>-1.5662500448074872E-4</v>
      </c>
      <c r="V84" s="28">
        <f>외인!V84</f>
        <v>145064.43</v>
      </c>
      <c r="W84" s="28">
        <f>시기외!W84*$G$3+W83*(1-$G$3)</f>
        <v>2.4937154656939162E-3</v>
      </c>
      <c r="X84" s="28">
        <f>외인!X84</f>
        <v>3564626.13</v>
      </c>
      <c r="Y84" s="28">
        <f>시기외!Y84*$G$3+Y83*(1-$G$3)</f>
        <v>-2.09544700867132E-3</v>
      </c>
      <c r="Z84" s="28">
        <f>외인!Z84</f>
        <v>50186.15</v>
      </c>
      <c r="AA84" s="28">
        <f>시기외!AA84*$G$3+AA83*(1-$G$3)</f>
        <v>9.4248984594938055E-4</v>
      </c>
      <c r="AB84" s="28">
        <f>외인!AB84</f>
        <v>203049.16</v>
      </c>
      <c r="AC84" s="28">
        <f>시기외!AC84*$G$3+AC83*(1-$G$3)</f>
        <v>3.0389796818196149E-4</v>
      </c>
      <c r="AD84" s="28">
        <f>외인!AD84</f>
        <v>20411.36</v>
      </c>
      <c r="AE84" s="28">
        <f>시기외!AE84*$G$3+AE83*(1-$G$3)</f>
        <v>7.8874552421661563E-4</v>
      </c>
      <c r="AF84" s="28">
        <f>외인!AF84</f>
        <v>23409.93</v>
      </c>
      <c r="AG84" s="28">
        <f>시기외!AG84*$G$3+AG83*(1-$G$3)</f>
        <v>3.2594348812524805E-4</v>
      </c>
      <c r="AH84" s="28">
        <f>외인!AH84</f>
        <v>201010.92</v>
      </c>
      <c r="AI84" s="28">
        <f>시기외!AI84*$G$3+AI83*(1-$G$3)</f>
        <v>-9.5454866825395309E-4</v>
      </c>
      <c r="AJ84" s="28">
        <f>외인!AJ84</f>
        <v>104553.89</v>
      </c>
      <c r="AK84" s="28">
        <f>시기외!AK84*$G$3+AK83*(1-$G$3)</f>
        <v>-5.6436656467318273E-4</v>
      </c>
      <c r="AL84" s="28">
        <f>외인!AL84</f>
        <v>104799.35</v>
      </c>
      <c r="AM84" s="28">
        <f>시기외!AM84*$G$3+AM83*(1-$G$3)</f>
        <v>-3.2360596047544864E-3</v>
      </c>
      <c r="AN84" s="28">
        <f>외인!AN84</f>
        <v>191558.11</v>
      </c>
      <c r="AO84" s="28">
        <f>시기외!AO84*$G$3+AO83*(1-$G$3)</f>
        <v>-2.4944729263471754E-3</v>
      </c>
      <c r="AP84" s="28">
        <f>외인!AP84</f>
        <v>152385.04</v>
      </c>
      <c r="AQ84" s="28">
        <f>시기외!AQ84*$G$3+AQ83*(1-$G$3)</f>
        <v>-7.2805182841073916E-4</v>
      </c>
      <c r="AR84" s="28">
        <f>외인!AR84</f>
        <v>23912.95</v>
      </c>
      <c r="AS84" s="28">
        <f>시기외!AS84*$G$3+AS83*(1-$G$3)</f>
        <v>1.2828370811296655E-3</v>
      </c>
      <c r="AT84" s="28">
        <f>외인!AT84</f>
        <v>101839.47</v>
      </c>
      <c r="AU84" s="28">
        <f>시기외!AU84*$G$3+AU83*(1-$G$3)</f>
        <v>-5.5448263509195149E-3</v>
      </c>
      <c r="AV84" s="28">
        <f>외인!AV84</f>
        <v>43857.08</v>
      </c>
      <c r="AW84" s="28">
        <f>시기외!AW84*$G$3+AW83*(1-$G$3)</f>
        <v>-1.5363840141888963E-4</v>
      </c>
      <c r="AX84" s="28">
        <f>외인!AX84</f>
        <v>62813.03</v>
      </c>
      <c r="AY84" s="28">
        <f>시기외!AY84*$G$3+AY83*(1-$G$3)</f>
        <v>8.7897351980701787E-4</v>
      </c>
      <c r="AZ84" s="28">
        <f>외인!AZ84</f>
        <v>3828955.24</v>
      </c>
      <c r="BA84" s="28">
        <f>시기외!BA84*$G$3+BA83*(1-$G$3)</f>
        <v>-2.0755188092066446E-3</v>
      </c>
      <c r="BB84" s="28">
        <f>외인!BB84</f>
        <v>136173.21</v>
      </c>
      <c r="BC84" s="28">
        <f>시기외!BC84*$G$3+BC83*(1-$G$3)</f>
        <v>6.8346628577204717E-4</v>
      </c>
      <c r="BD84" s="28">
        <f>외인!BD84</f>
        <v>33392.78</v>
      </c>
      <c r="BE84" s="28">
        <f>시기외!BE84*$G$3+BE83*(1-$G$3)</f>
        <v>-1.1706400327960889E-3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106140.19</v>
      </c>
      <c r="BI84" s="28">
        <f>시기외!BI84*$G$3+BI83*(1-$G$3)</f>
        <v>6.550665930062597E-4</v>
      </c>
      <c r="BJ84" s="28">
        <f>외인!BJ84</f>
        <v>114985.18</v>
      </c>
      <c r="BK84" s="28">
        <f>시기외!BK84*$G$3+BK83*(1-$G$3)</f>
        <v>-2.04429716712799E-4</v>
      </c>
      <c r="BL84" s="28">
        <f>외인!BL84</f>
        <v>38476.36</v>
      </c>
      <c r="BM84" s="28">
        <f>시기외!BM84*$G$3+BM83*(1-$G$3)</f>
        <v>-7.4936650915675393E-5</v>
      </c>
      <c r="BN84" s="28">
        <f>외인!BN84</f>
        <v>44741.23</v>
      </c>
      <c r="BO84" s="28">
        <f>시기외!BO84*$G$3+BO83*(1-$G$3)</f>
        <v>2.2320957354336822E-4</v>
      </c>
      <c r="BP84" s="28">
        <f>외인!BP84</f>
        <v>69236.72</v>
      </c>
      <c r="BQ84" s="28">
        <f>시기외!BQ84*$G$3+BQ83*(1-$G$3)</f>
        <v>3.4882651888060141E-4</v>
      </c>
      <c r="BR84" s="28">
        <f>외인!BR84</f>
        <v>278084.90000000002</v>
      </c>
      <c r="BS84" s="28">
        <f>시기외!BS84*$G$3+BS83*(1-$G$3)</f>
        <v>-9.7224090218704054E-4</v>
      </c>
      <c r="BT84" s="28">
        <f>외인!BT84</f>
        <v>3798241.64</v>
      </c>
      <c r="BU84" s="28">
        <f>시기외!BU84*$G$3+BU83*(1-$G$3)</f>
        <v>-2.0292426174575535E-3</v>
      </c>
      <c r="BV84" s="28">
        <f>외인!BV84</f>
        <v>304053.31</v>
      </c>
      <c r="BW84" s="28">
        <f>시기외!BW84*$G$3+BW83*(1-$G$3)</f>
        <v>4.557255223790398E-4</v>
      </c>
      <c r="BX84" s="28">
        <f>외인!BX84</f>
        <v>72384.61</v>
      </c>
      <c r="BY84" s="28">
        <f>시기외!BY84*$G$3+BY83*(1-$G$3)</f>
        <v>-5.882432512148804E-4</v>
      </c>
      <c r="BZ84" s="28">
        <f>외인!BZ84</f>
        <v>296357.46000000002</v>
      </c>
      <c r="CA84" s="28">
        <f>시기외!CA84*$G$3+CA83*(1-$G$3)</f>
        <v>-2.7554883180764289E-3</v>
      </c>
      <c r="CB84" s="28">
        <f>외인!CB84</f>
        <v>11228.33</v>
      </c>
      <c r="CC84" s="28">
        <f>시기외!CC84*$G$3+CC83*(1-$G$3)</f>
        <v>-6.0154796749490561E-4</v>
      </c>
      <c r="CD84" s="28">
        <f>외인!CD84</f>
        <v>25158.99</v>
      </c>
      <c r="CE84" s="28">
        <f>시기외!CE84*$G$3+CE83*(1-$G$3)</f>
        <v>-2.1647022171236756E-4</v>
      </c>
      <c r="CF84" s="28">
        <f>외인!CF84</f>
        <v>31630.47</v>
      </c>
      <c r="CG84" s="28">
        <f>시기외!CG84*$G$3+CG83*(1-$G$3)</f>
        <v>1.5608096214510918E-3</v>
      </c>
      <c r="CH84" s="28">
        <f>외인!CH84</f>
        <v>63742.6</v>
      </c>
      <c r="CI84" s="28">
        <f>시기외!CI84*$G$3+CI83*(1-$G$3)</f>
        <v>6.9695616948555749E-5</v>
      </c>
      <c r="CJ84" s="28">
        <f>외인!CJ84</f>
        <v>298449.78000000003</v>
      </c>
      <c r="CK84" s="28">
        <f>시기외!CK84*$G$3+CK83*(1-$G$3)</f>
        <v>9.3355346375746868E-5</v>
      </c>
      <c r="CL84" s="28">
        <f>외인!CL84</f>
        <v>228688.44</v>
      </c>
      <c r="CM84" s="28">
        <f>시기외!CM84*$G$3+CM83*(1-$G$3)</f>
        <v>3.9364482157670864E-4</v>
      </c>
      <c r="CN84" s="28">
        <f>외인!CN84</f>
        <v>107492.76</v>
      </c>
      <c r="CO84" s="28">
        <f>시기외!CO84*$G$3+CO83*(1-$G$3)</f>
        <v>-1.08868557452146E-3</v>
      </c>
      <c r="CP84" s="28">
        <f>외인!CP84</f>
        <v>136636.26</v>
      </c>
      <c r="CQ84" s="28">
        <f>시기외!CQ84*$G$3+CQ83*(1-$G$3)</f>
        <v>6.8114867522232761E-4</v>
      </c>
      <c r="CR84" s="28">
        <f>외인!CR84</f>
        <v>171240.16</v>
      </c>
      <c r="CS84" s="28">
        <f>시기외!CS84*$G$3+CS83*(1-$G$3)</f>
        <v>-6.6747078671064333E-4</v>
      </c>
      <c r="CT84" s="28">
        <f>외인!CT84</f>
        <v>225791.43</v>
      </c>
      <c r="CU84" s="28">
        <f>시기외!CU84*$G$3+CU83*(1-$G$3)</f>
        <v>-1.7939682984512611E-3</v>
      </c>
      <c r="CV84" s="28">
        <f>외인!CV84</f>
        <v>3798241.64</v>
      </c>
      <c r="CW84" s="28">
        <f>시기외!CW84*$G$3+CW83*(1-$G$3)</f>
        <v>-2.0292426174575535E-3</v>
      </c>
      <c r="CX84" s="28">
        <f>외인!CX84</f>
        <v>223501.94</v>
      </c>
      <c r="CY84" s="28">
        <f>시기외!CY84*$G$3+CY83*(1-$G$3)</f>
        <v>-2.0975398993902479E-3</v>
      </c>
      <c r="CZ84" s="28">
        <f>외인!CZ84</f>
        <v>17411.27</v>
      </c>
      <c r="DA84" s="28">
        <f>시기외!DA84*$G$3+DA83*(1-$G$3)</f>
        <v>1.3190578604736611E-3</v>
      </c>
      <c r="DB84" s="28">
        <f>외인!DB84</f>
        <v>33392.78</v>
      </c>
      <c r="DC84" s="28">
        <f>시기외!DC84*$G$3+DC83*(1-$G$3)</f>
        <v>-1.1706400327960889E-3</v>
      </c>
      <c r="DD84" s="28">
        <f>외인!DD84</f>
        <v>7895.7</v>
      </c>
      <c r="DE84" s="28">
        <f>시기외!DE84*$G$3+DE83*(1-$G$3)</f>
        <v>-1.5662500448074872E-4</v>
      </c>
      <c r="DF84" s="28">
        <f>외인!DF84</f>
        <v>53795.26</v>
      </c>
      <c r="DG84" s="28">
        <f>시기외!DG84*$G$3+DG83*(1-$G$3)</f>
        <v>-4.0011229976605453E-4</v>
      </c>
      <c r="DH84" s="28">
        <f>외인!DH84</f>
        <v>17716.09</v>
      </c>
      <c r="DI84" s="28">
        <f>시기외!DI84*$G$3+DI83*(1-$G$3)</f>
        <v>-2.3129649576523835E-4</v>
      </c>
      <c r="DJ84" s="28">
        <f>외인!DJ84</f>
        <v>597019.92000000004</v>
      </c>
      <c r="DK84" s="28">
        <f>시기외!DK84*$G$3+DK83*(1-$G$3)</f>
        <v>-9.43517566567536E-4</v>
      </c>
      <c r="DL84" s="28">
        <f>외인!DL84</f>
        <v>84563.8</v>
      </c>
      <c r="DM84" s="28">
        <f>시기외!DM84*$G$3+DM83*(1-$G$3)</f>
        <v>-1.5542046211289332E-3</v>
      </c>
      <c r="DN84" s="28">
        <f>외인!DN84</f>
        <v>3798241.64</v>
      </c>
      <c r="DO84" s="28">
        <f>시기외!DO84*$G$3+DO83*(1-$G$3)</f>
        <v>-2.0292426174575535E-3</v>
      </c>
      <c r="DP84" s="28">
        <f>외인!DP84</f>
        <v>66109.61</v>
      </c>
      <c r="DQ84" s="28">
        <f>시기외!DQ84*$G$3+DQ83*(1-$G$3)</f>
        <v>1.2036525410333032E-3</v>
      </c>
      <c r="DR84" s="28">
        <f>외인!DR84</f>
        <v>40520.81</v>
      </c>
      <c r="DS84" s="28">
        <f>시기외!DS84*$G$3+DS83*(1-$G$3)</f>
        <v>5.1954340611312666E-4</v>
      </c>
      <c r="DT84" s="28">
        <f>외인!DT84</f>
        <v>140181.64000000001</v>
      </c>
      <c r="DU84" s="28">
        <f>시기외!DU84*$G$3+DU83*(1-$G$3)</f>
        <v>-9.2958966086996127E-4</v>
      </c>
      <c r="DV84" s="28">
        <f>외인!DV84</f>
        <v>30723.47</v>
      </c>
      <c r="DW84" s="28">
        <f>시기외!DW84*$G$3+DW83*(1-$G$3)</f>
        <v>4.5436209338954109E-4</v>
      </c>
      <c r="DX84" s="28">
        <f>외인!DX84</f>
        <v>145064.43</v>
      </c>
      <c r="DY84" s="28">
        <f>시기외!DY84*$G$3+DY83*(1-$G$3)</f>
        <v>2.4937154656939162E-3</v>
      </c>
      <c r="DZ84" s="28">
        <f>외인!DZ84</f>
        <v>6862.9</v>
      </c>
      <c r="EA84" s="28">
        <f>시기외!EA84*$G$3+EA83*(1-$G$3)</f>
        <v>5.871292465666725E-4</v>
      </c>
      <c r="EB84" s="28">
        <f>외인!EB84</f>
        <v>10189.74</v>
      </c>
      <c r="EC84" s="28">
        <f>시기외!EC84*$G$3+EC83*(1-$G$3)</f>
        <v>-2.0783719546058085E-4</v>
      </c>
      <c r="ED84" s="28">
        <f>외인!ED84</f>
        <v>9139.93</v>
      </c>
      <c r="EE84" s="28">
        <f>시기외!EE84*$G$3+EE83*(1-$G$3)</f>
        <v>1.7284017301386436E-3</v>
      </c>
      <c r="EF84" s="28">
        <f>외인!EF84</f>
        <v>191119.47</v>
      </c>
      <c r="EG84" s="28">
        <f>시기외!EG84*$G$3+EG83*(1-$G$3)</f>
        <v>-3.6960687683293414E-4</v>
      </c>
      <c r="EH84" s="28">
        <f>외인!EH84</f>
        <v>141721.65</v>
      </c>
      <c r="EI84" s="28">
        <f>시기외!EI84*$G$3+EI83*(1-$G$3)</f>
        <v>3.3697823121113887E-4</v>
      </c>
      <c r="EJ84" s="28">
        <f>외인!EJ84</f>
        <v>93803.19</v>
      </c>
      <c r="EK84" s="28">
        <f>시기외!EK84*$G$3+EK83*(1-$G$3)</f>
        <v>1.328771225884646E-4</v>
      </c>
      <c r="EL84" s="28">
        <f>외인!EL84</f>
        <v>27346.75</v>
      </c>
      <c r="EM84" s="28">
        <f>시기외!EM84*$G$3+EM83*(1-$G$3)</f>
        <v>-3.058076049678156E-4</v>
      </c>
      <c r="EN84" s="28">
        <f>외인!EN84</f>
        <v>40520.81</v>
      </c>
      <c r="EO84" s="28">
        <f>시기외!EO84*$G$3+EO83*(1-$G$3)</f>
        <v>5.1954340611312666E-4</v>
      </c>
      <c r="EP84" s="28">
        <f>외인!EP84</f>
        <v>139019.01999999999</v>
      </c>
      <c r="EQ84" s="28">
        <f>시기외!EQ84*$G$3+EQ83*(1-$G$3)</f>
        <v>7.1968701909300235E-4</v>
      </c>
      <c r="ER84" s="28">
        <f>외인!ER84</f>
        <v>10544.26</v>
      </c>
      <c r="ES84" s="28">
        <f>시기외!ES84*$G$3+ES83*(1-$G$3)</f>
        <v>1.3583775085942195E-3</v>
      </c>
      <c r="ET84" s="28">
        <f>외인!ET84</f>
        <v>152385.04</v>
      </c>
      <c r="EU84" s="28">
        <f>시기외!EU84*$G$3+EU83*(1-$G$3)</f>
        <v>-7.2805182841073916E-4</v>
      </c>
      <c r="EV84" s="28">
        <f>외인!EV84</f>
        <v>50186.15</v>
      </c>
      <c r="EW84" s="28">
        <f>시기외!EW84*$G$3+EW83*(1-$G$3)</f>
        <v>9.4248984594938055E-4</v>
      </c>
      <c r="EX84" s="28">
        <f>외인!EX84</f>
        <v>86450.11</v>
      </c>
      <c r="EY84" s="28">
        <f>시기외!EY84*$G$3+EY83*(1-$G$3)</f>
        <v>5.3109286957489293E-4</v>
      </c>
    </row>
    <row r="85" spans="1:155">
      <c r="A85" s="27">
        <f>외인!A85</f>
        <v>46188</v>
      </c>
      <c r="B85" s="28">
        <f>외인!B85</f>
        <v>6784811.9400000004</v>
      </c>
      <c r="C85" s="28">
        <f>시기외!C85*$G$3+C84*(1-$G$3)</f>
        <v>-1.4591823850367946E-3</v>
      </c>
      <c r="D85" s="28">
        <f>외인!D85</f>
        <v>580090.86</v>
      </c>
      <c r="E85" s="28">
        <f>시기외!E85*$G$3+E84*(1-$G$3)</f>
        <v>9.9811212631984304E-4</v>
      </c>
      <c r="F85" s="28">
        <f>외인!F85</f>
        <v>2907745.71</v>
      </c>
      <c r="G85" s="28">
        <f>시기외!G85*$G$3+G84*(1-$G$3)</f>
        <v>-1.6580603886346425E-3</v>
      </c>
      <c r="H85" s="28">
        <f>외인!H85</f>
        <v>308133.46999999997</v>
      </c>
      <c r="I85" s="28">
        <f>시기외!I85*$G$3+I84*(1-$G$3)</f>
        <v>1.7419872346907331E-4</v>
      </c>
      <c r="J85" s="28">
        <f>외인!J85</f>
        <v>40898</v>
      </c>
      <c r="K85" s="28">
        <f>시기외!K85*$G$3+K84*(1-$G$3)</f>
        <v>6.6152022002658817E-4</v>
      </c>
      <c r="L85" s="28">
        <f>외인!L85</f>
        <v>285412.78000000003</v>
      </c>
      <c r="M85" s="28">
        <f>시기외!M85*$G$3+M84*(1-$G$3)</f>
        <v>1.1701481195004629E-4</v>
      </c>
      <c r="N85" s="28">
        <f>외인!N85</f>
        <v>294010.28999999998</v>
      </c>
      <c r="O85" s="28">
        <f>시기외!O85*$G$3+O84*(1-$G$3)</f>
        <v>-2.7840202218214426E-3</v>
      </c>
      <c r="P85" s="28">
        <f>외인!P85</f>
        <v>165473.63</v>
      </c>
      <c r="Q85" s="28">
        <f>시기외!Q85*$G$3+Q84*(1-$G$3)</f>
        <v>-2.0203101042142772E-4</v>
      </c>
      <c r="R85" s="28">
        <f>외인!R85</f>
        <v>142757.63</v>
      </c>
      <c r="S85" s="28">
        <f>시기외!S85*$G$3+S84*(1-$G$3)</f>
        <v>-7.9515511748115282E-4</v>
      </c>
      <c r="T85" s="28">
        <f>외인!T85</f>
        <v>8062.1</v>
      </c>
      <c r="U85" s="28">
        <f>시기외!U85*$G$3+U84*(1-$G$3)</f>
        <v>-2.7325667908444548E-5</v>
      </c>
      <c r="V85" s="28">
        <f>외인!V85</f>
        <v>143331.96</v>
      </c>
      <c r="W85" s="28">
        <f>시기외!W85*$G$3+W84*(1-$G$3)</f>
        <v>2.881337202710341E-3</v>
      </c>
      <c r="X85" s="28">
        <f>외인!X85</f>
        <v>3744974.25</v>
      </c>
      <c r="Y85" s="28">
        <f>시기외!Y85*$G$3+Y84*(1-$G$3)</f>
        <v>-1.9565662616380748E-3</v>
      </c>
      <c r="Z85" s="28">
        <f>외인!Z85</f>
        <v>51610.68</v>
      </c>
      <c r="AA85" s="28">
        <f>시기외!AA85*$G$3+AA84*(1-$G$3)</f>
        <v>9.2846383450491789E-4</v>
      </c>
      <c r="AB85" s="28">
        <f>외인!AB85</f>
        <v>213018.21</v>
      </c>
      <c r="AC85" s="28">
        <f>시기외!AC85*$G$3+AC84*(1-$G$3)</f>
        <v>4.2415344924231802E-4</v>
      </c>
      <c r="AD85" s="28">
        <f>외인!AD85</f>
        <v>22582.53</v>
      </c>
      <c r="AE85" s="28">
        <f>시기외!AE85*$G$3+AE84*(1-$G$3)</f>
        <v>1.5005646311136286E-3</v>
      </c>
      <c r="AF85" s="28">
        <f>외인!AF85</f>
        <v>24731.439999999999</v>
      </c>
      <c r="AG85" s="28">
        <f>시기외!AG85*$G$3+AG84*(1-$G$3)</f>
        <v>3.5502312710581729E-4</v>
      </c>
      <c r="AH85" s="28">
        <f>외인!AH85</f>
        <v>217555.64</v>
      </c>
      <c r="AI85" s="28">
        <f>시기외!AI85*$G$3+AI84*(1-$G$3)</f>
        <v>-9.1119579218624537E-4</v>
      </c>
      <c r="AJ85" s="28">
        <f>외인!AJ85</f>
        <v>103896.48</v>
      </c>
      <c r="AK85" s="28">
        <f>시기외!AK85*$G$3+AK84*(1-$G$3)</f>
        <v>-3.7169921711563663E-4</v>
      </c>
      <c r="AL85" s="28">
        <f>외인!AL85</f>
        <v>110691.78</v>
      </c>
      <c r="AM85" s="28">
        <f>시기외!AM85*$G$3+AM84*(1-$G$3)</f>
        <v>-2.9263004480011689E-3</v>
      </c>
      <c r="AN85" s="28">
        <f>외인!AN85</f>
        <v>200007.62</v>
      </c>
      <c r="AO85" s="28">
        <f>시기외!AO85*$G$3+AO84*(1-$G$3)</f>
        <v>-2.4622580081232878E-3</v>
      </c>
      <c r="AP85" s="28">
        <f>외인!AP85</f>
        <v>166440.62</v>
      </c>
      <c r="AQ85" s="28">
        <f>시기외!AQ85*$G$3+AQ84*(1-$G$3)</f>
        <v>-7.3629082603718799E-4</v>
      </c>
      <c r="AR85" s="28">
        <f>외인!AR85</f>
        <v>25698.06</v>
      </c>
      <c r="AS85" s="28">
        <f>시기외!AS85*$G$3+AS84*(1-$G$3)</f>
        <v>1.9201919393012766E-3</v>
      </c>
      <c r="AT85" s="28">
        <f>외인!AT85</f>
        <v>105658.49</v>
      </c>
      <c r="AU85" s="28">
        <f>시기외!AU85*$G$3+AU84*(1-$G$3)</f>
        <v>-5.2008894809428179E-3</v>
      </c>
      <c r="AV85" s="28">
        <f>외인!AV85</f>
        <v>43966.03</v>
      </c>
      <c r="AW85" s="28">
        <f>시기외!AW85*$G$3+AW84*(1-$G$3)</f>
        <v>-1.5789274561929981E-4</v>
      </c>
      <c r="AX85" s="28">
        <f>외인!AX85</f>
        <v>62608.41</v>
      </c>
      <c r="AY85" s="28">
        <f>시기외!AY85*$G$3+AY84*(1-$G$3)</f>
        <v>5.6253143336170211E-4</v>
      </c>
      <c r="AZ85" s="28">
        <f>외인!AZ85</f>
        <v>4036764.93</v>
      </c>
      <c r="BA85" s="28">
        <f>시기외!BA85*$G$3+BA84*(1-$G$3)</f>
        <v>-1.9311417100893306E-3</v>
      </c>
      <c r="BB85" s="28">
        <f>외인!BB85</f>
        <v>145408.88</v>
      </c>
      <c r="BC85" s="28">
        <f>시기외!BC85*$G$3+BC84*(1-$G$3)</f>
        <v>7.0599684357165878E-4</v>
      </c>
      <c r="BD85" s="28">
        <f>외인!BD85</f>
        <v>34751.5</v>
      </c>
      <c r="BE85" s="28">
        <f>시기외!BE85*$G$3+BE84*(1-$G$3)</f>
        <v>-9.6980351766625804E-4</v>
      </c>
      <c r="BF85" s="28">
        <f>외인!BF85</f>
        <v>0</v>
      </c>
      <c r="BG85" s="28" t="e">
        <f>시기외!BG85*$G$3+BG84*(1-$G$3)</f>
        <v>#DIV/0!</v>
      </c>
      <c r="BH85" s="28">
        <f>외인!BH85</f>
        <v>112421.29</v>
      </c>
      <c r="BI85" s="28">
        <f>시기외!BI85*$G$3+BI84*(1-$G$3)</f>
        <v>5.7694547909976489E-4</v>
      </c>
      <c r="BJ85" s="28">
        <f>외인!BJ85</f>
        <v>119818.19</v>
      </c>
      <c r="BK85" s="28">
        <f>시기외!BK85*$G$3+BK84*(1-$G$3)</f>
        <v>-4.1433134518380113E-5</v>
      </c>
      <c r="BL85" s="28">
        <f>외인!BL85</f>
        <v>39620.15</v>
      </c>
      <c r="BM85" s="28">
        <f>시기외!BM85*$G$3+BM84*(1-$G$3)</f>
        <v>-4.1977362476956445E-5</v>
      </c>
      <c r="BN85" s="28">
        <f>외인!BN85</f>
        <v>46537.47</v>
      </c>
      <c r="BO85" s="28">
        <f>시기외!BO85*$G$3+BO84*(1-$G$3)</f>
        <v>2.3031239829705228E-4</v>
      </c>
      <c r="BP85" s="28">
        <f>외인!BP85</f>
        <v>70504.45</v>
      </c>
      <c r="BQ85" s="28">
        <f>시기외!BQ85*$G$3+BQ84*(1-$G$3)</f>
        <v>1.9061337671428592E-5</v>
      </c>
      <c r="BR85" s="28">
        <f>외인!BR85</f>
        <v>298811.87</v>
      </c>
      <c r="BS85" s="28">
        <f>시기외!BS85*$G$3+BS84*(1-$G$3)</f>
        <v>-9.1336399025728583E-4</v>
      </c>
      <c r="BT85" s="28">
        <f>외인!BT85</f>
        <v>3984884.08</v>
      </c>
      <c r="BU85" s="28">
        <f>시기외!BU85*$G$3+BU84*(1-$G$3)</f>
        <v>-1.8912231446159239E-3</v>
      </c>
      <c r="BV85" s="28">
        <f>외인!BV85</f>
        <v>316439.26</v>
      </c>
      <c r="BW85" s="28">
        <f>시기외!BW85*$G$3+BW84*(1-$G$3)</f>
        <v>4.6814392642851606E-4</v>
      </c>
      <c r="BX85" s="28">
        <f>외인!BX85</f>
        <v>76576.08</v>
      </c>
      <c r="BY85" s="28">
        <f>시기외!BY85*$G$3+BY84*(1-$G$3)</f>
        <v>-2.8769938322305885E-4</v>
      </c>
      <c r="BZ85" s="28">
        <f>외인!BZ85</f>
        <v>310699.40000000002</v>
      </c>
      <c r="CA85" s="28">
        <f>시기외!CA85*$G$3+CA84*(1-$G$3)</f>
        <v>-2.6246273882508529E-3</v>
      </c>
      <c r="CB85" s="28">
        <f>외인!CB85</f>
        <v>11433.33</v>
      </c>
      <c r="CC85" s="28">
        <f>시기외!CC85*$G$3+CC84*(1-$G$3)</f>
        <v>-4.3700178137390206E-4</v>
      </c>
      <c r="CD85" s="28">
        <f>외인!CD85</f>
        <v>24913.74</v>
      </c>
      <c r="CE85" s="28">
        <f>시기외!CE85*$G$3+CE84*(1-$G$3)</f>
        <v>6.6197734037716071E-6</v>
      </c>
      <c r="CF85" s="28">
        <f>외인!CF85</f>
        <v>31739.81</v>
      </c>
      <c r="CG85" s="28">
        <f>시기외!CG85*$G$3+CG84*(1-$G$3)</f>
        <v>1.505825976875774E-3</v>
      </c>
      <c r="CH85" s="28">
        <f>외인!CH85</f>
        <v>63937.919999999998</v>
      </c>
      <c r="CI85" s="28">
        <f>시기외!CI85*$G$3+CI84*(1-$G$3)</f>
        <v>8.0416441170264461E-5</v>
      </c>
      <c r="CJ85" s="28">
        <f>외인!CJ85</f>
        <v>303381.81</v>
      </c>
      <c r="CK85" s="28">
        <f>시기외!CK85*$G$3+CK84*(1-$G$3)</f>
        <v>8.7924635775121928E-5</v>
      </c>
      <c r="CL85" s="28">
        <f>외인!CL85</f>
        <v>238649.45</v>
      </c>
      <c r="CM85" s="28">
        <f>시기외!CM85*$G$3+CM84*(1-$G$3)</f>
        <v>5.2628532710273816E-4</v>
      </c>
      <c r="CN85" s="28">
        <f>외인!CN85</f>
        <v>109006.85</v>
      </c>
      <c r="CO85" s="28">
        <f>시기외!CO85*$G$3+CO84*(1-$G$3)</f>
        <v>-9.6866988531441598E-4</v>
      </c>
      <c r="CP85" s="28">
        <f>외인!CP85</f>
        <v>145887.19</v>
      </c>
      <c r="CQ85" s="28">
        <f>시기외!CQ85*$G$3+CQ84*(1-$G$3)</f>
        <v>7.0396647523544528E-4</v>
      </c>
      <c r="CR85" s="28">
        <f>외인!CR85</f>
        <v>173661.67</v>
      </c>
      <c r="CS85" s="28">
        <f>시기외!CS85*$G$3+CS84*(1-$G$3)</f>
        <v>-5.6637848102590713E-4</v>
      </c>
      <c r="CT85" s="28">
        <f>외인!CT85</f>
        <v>251261.58</v>
      </c>
      <c r="CU85" s="28">
        <f>시기외!CU85*$G$3+CU84*(1-$G$3)</f>
        <v>-1.5952834268882453E-3</v>
      </c>
      <c r="CV85" s="28">
        <f>외인!CV85</f>
        <v>3984884.08</v>
      </c>
      <c r="CW85" s="28">
        <f>시기외!CW85*$G$3+CW84*(1-$G$3)</f>
        <v>-1.8912231446159239E-3</v>
      </c>
      <c r="CX85" s="28">
        <f>외인!CX85</f>
        <v>234786.7</v>
      </c>
      <c r="CY85" s="28">
        <f>시기외!CY85*$G$3+CY84*(1-$G$3)</f>
        <v>-2.0060385743353288E-3</v>
      </c>
      <c r="CZ85" s="28">
        <f>외인!CZ85</f>
        <v>17593.73</v>
      </c>
      <c r="DA85" s="28">
        <f>시기외!DA85*$G$3+DA84*(1-$G$3)</f>
        <v>1.2177290522728133E-3</v>
      </c>
      <c r="DB85" s="28">
        <f>외인!DB85</f>
        <v>34751.5</v>
      </c>
      <c r="DC85" s="28">
        <f>시기외!DC85*$G$3+DC84*(1-$G$3)</f>
        <v>-9.6980351766625804E-4</v>
      </c>
      <c r="DD85" s="28">
        <f>외인!DD85</f>
        <v>8062.1</v>
      </c>
      <c r="DE85" s="28">
        <f>시기외!DE85*$G$3+DE84*(1-$G$3)</f>
        <v>-2.7325667908444548E-5</v>
      </c>
      <c r="DF85" s="28">
        <f>외인!DF85</f>
        <v>57326.54</v>
      </c>
      <c r="DG85" s="28">
        <f>시기외!DG85*$G$3+DG84*(1-$G$3)</f>
        <v>-2.7836853851098979E-5</v>
      </c>
      <c r="DH85" s="28">
        <f>외인!DH85</f>
        <v>17384.2</v>
      </c>
      <c r="DI85" s="28">
        <f>시기외!DI85*$G$3+DI84*(1-$G$3)</f>
        <v>-1.1701262479307822E-4</v>
      </c>
      <c r="DJ85" s="28">
        <f>외인!DJ85</f>
        <v>640389.46</v>
      </c>
      <c r="DK85" s="28">
        <f>시기외!DK85*$G$3+DK84*(1-$G$3)</f>
        <v>-9.1454229326076741E-4</v>
      </c>
      <c r="DL85" s="28">
        <f>외인!DL85</f>
        <v>85608.5</v>
      </c>
      <c r="DM85" s="28">
        <f>시기외!DM85*$G$3+DM84*(1-$G$3)</f>
        <v>-1.423642017936479E-3</v>
      </c>
      <c r="DN85" s="28">
        <f>외인!DN85</f>
        <v>3984884.08</v>
      </c>
      <c r="DO85" s="28">
        <f>시기외!DO85*$G$3+DO84*(1-$G$3)</f>
        <v>-1.8912231446159239E-3</v>
      </c>
      <c r="DP85" s="28">
        <f>외인!DP85</f>
        <v>67241.75</v>
      </c>
      <c r="DQ85" s="28">
        <f>시기외!DQ85*$G$3+DQ84*(1-$G$3)</f>
        <v>1.1411520159092367E-3</v>
      </c>
      <c r="DR85" s="28">
        <f>외인!DR85</f>
        <v>41519.730000000003</v>
      </c>
      <c r="DS85" s="28">
        <f>시기외!DS85*$G$3+DS84*(1-$G$3)</f>
        <v>5.5033411882105931E-4</v>
      </c>
      <c r="DT85" s="28">
        <f>외인!DT85</f>
        <v>142757.63</v>
      </c>
      <c r="DU85" s="28">
        <f>시기외!DU85*$G$3+DU84*(1-$G$3)</f>
        <v>-7.9515511748115282E-4</v>
      </c>
      <c r="DV85" s="28">
        <f>외인!DV85</f>
        <v>30562.61</v>
      </c>
      <c r="DW85" s="28">
        <f>시기외!DW85*$G$3+DW84*(1-$G$3)</f>
        <v>4.0274615202015492E-4</v>
      </c>
      <c r="DX85" s="28">
        <f>외인!DX85</f>
        <v>143331.96</v>
      </c>
      <c r="DY85" s="28">
        <f>시기외!DY85*$G$3+DY84*(1-$G$3)</f>
        <v>2.881337202710341E-3</v>
      </c>
      <c r="DZ85" s="28">
        <f>외인!DZ85</f>
        <v>6888.8</v>
      </c>
      <c r="EA85" s="28">
        <f>시기외!EA85*$G$3+EA84*(1-$G$3)</f>
        <v>4.7933628629462063E-4</v>
      </c>
      <c r="EB85" s="28">
        <f>외인!EB85</f>
        <v>10123.51</v>
      </c>
      <c r="EC85" s="28">
        <f>시기외!EC85*$G$3+EC84*(1-$G$3)</f>
        <v>-8.1735112460916071E-5</v>
      </c>
      <c r="ED85" s="28">
        <f>외인!ED85</f>
        <v>9179.9</v>
      </c>
      <c r="EE85" s="28">
        <f>시기외!EE85*$G$3+EE84*(1-$G$3)</f>
        <v>1.6460434131352734E-3</v>
      </c>
      <c r="EF85" s="28">
        <f>외인!EF85</f>
        <v>194850.51</v>
      </c>
      <c r="EG85" s="28">
        <f>시기외!EG85*$G$3+EG84*(1-$G$3)</f>
        <v>-3.4034680517484536E-4</v>
      </c>
      <c r="EH85" s="28">
        <f>외인!EH85</f>
        <v>151249.1</v>
      </c>
      <c r="EI85" s="28">
        <f>시기외!EI85*$G$3+EI84*(1-$G$3)</f>
        <v>3.0133056065859587E-4</v>
      </c>
      <c r="EJ85" s="28">
        <f>외인!EJ85</f>
        <v>95030.52</v>
      </c>
      <c r="EK85" s="28">
        <f>시기외!EK85*$G$3+EK84*(1-$G$3)</f>
        <v>1.6906247062528046E-4</v>
      </c>
      <c r="EL85" s="28">
        <f>외인!EL85</f>
        <v>27101.23</v>
      </c>
      <c r="EM85" s="28">
        <f>시기외!EM85*$G$3+EM84*(1-$G$3)</f>
        <v>-9.0161352591264568E-5</v>
      </c>
      <c r="EN85" s="28">
        <f>외인!EN85</f>
        <v>41519.730000000003</v>
      </c>
      <c r="EO85" s="28">
        <f>시기외!EO85*$G$3+EO84*(1-$G$3)</f>
        <v>5.5033411882105931E-4</v>
      </c>
      <c r="EP85" s="28">
        <f>외인!EP85</f>
        <v>142008.12</v>
      </c>
      <c r="EQ85" s="28">
        <f>시기외!EQ85*$G$3+EQ84*(1-$G$3)</f>
        <v>7.8165979216280657E-4</v>
      </c>
      <c r="ER85" s="28">
        <f>외인!ER85</f>
        <v>9811.75</v>
      </c>
      <c r="ES85" s="28">
        <f>시기외!ES85*$G$3+ES84*(1-$G$3)</f>
        <v>9.697424875078287E-4</v>
      </c>
      <c r="ET85" s="28">
        <f>외인!ET85</f>
        <v>166440.62</v>
      </c>
      <c r="EU85" s="28">
        <f>시기외!EU85*$G$3+EU84*(1-$G$3)</f>
        <v>-7.3629082603718799E-4</v>
      </c>
      <c r="EV85" s="28">
        <f>외인!EV85</f>
        <v>51610.68</v>
      </c>
      <c r="EW85" s="28">
        <f>시기외!EW85*$G$3+EW84*(1-$G$3)</f>
        <v>9.2846383450491789E-4</v>
      </c>
      <c r="EX85" s="28">
        <f>외인!EX85</f>
        <v>94276.51</v>
      </c>
      <c r="EY85" s="28">
        <f>시기외!EY85*$G$3+EY84*(1-$G$3)</f>
        <v>5.7459014887289257E-4</v>
      </c>
    </row>
    <row r="86" spans="1:155">
      <c r="A86" s="27">
        <f>외인!A86</f>
        <v>46189</v>
      </c>
      <c r="B86" s="28">
        <f>외인!B86</f>
        <v>6928129.79</v>
      </c>
      <c r="C86" s="28">
        <f>시기외!C86*$G$3+C85*(1-$G$3)</f>
        <v>-1.3404507013344159E-3</v>
      </c>
      <c r="D86" s="28">
        <f>외인!D86</f>
        <v>571685.81999999995</v>
      </c>
      <c r="E86" s="28">
        <f>시기외!E86*$G$3+E85*(1-$G$3)</f>
        <v>9.1386531508704449E-4</v>
      </c>
      <c r="F86" s="28">
        <f>외인!F86</f>
        <v>2948811.63</v>
      </c>
      <c r="G86" s="28">
        <f>시기외!G86*$G$3+G85*(1-$G$3)</f>
        <v>-1.5333410256876414E-3</v>
      </c>
      <c r="H86" s="28">
        <f>외인!H86</f>
        <v>304225.3</v>
      </c>
      <c r="I86" s="28">
        <f>시기외!I86*$G$3+I85*(1-$G$3)</f>
        <v>1.720717279661922E-4</v>
      </c>
      <c r="J86" s="28">
        <f>외인!J86</f>
        <v>39879.42</v>
      </c>
      <c r="K86" s="28">
        <f>시기외!K86*$G$3+K85*(1-$G$3)</f>
        <v>5.6429929069635792E-4</v>
      </c>
      <c r="L86" s="28">
        <f>외인!L86</f>
        <v>281880.65000000002</v>
      </c>
      <c r="M86" s="28">
        <f>시기외!M86*$G$3+M85*(1-$G$3)</f>
        <v>9.0580138070474857E-5</v>
      </c>
      <c r="N86" s="28">
        <f>외인!N86</f>
        <v>294814.37</v>
      </c>
      <c r="O86" s="28">
        <f>시기외!O86*$G$3+O85*(1-$G$3)</f>
        <v>-2.6269699427132831E-3</v>
      </c>
      <c r="P86" s="28">
        <f>외인!P86</f>
        <v>166296.29</v>
      </c>
      <c r="Q86" s="28">
        <f>시기외!Q86*$G$3+Q85*(1-$G$3)</f>
        <v>-2.3791653182554112E-4</v>
      </c>
      <c r="R86" s="28">
        <f>외인!R86</f>
        <v>139884.54</v>
      </c>
      <c r="S86" s="28">
        <f>시기외!S86*$G$3+S85*(1-$G$3)</f>
        <v>-6.2291258626775352E-4</v>
      </c>
      <c r="T86" s="28">
        <f>외인!T86</f>
        <v>8011.81</v>
      </c>
      <c r="U86" s="28">
        <f>시기외!U86*$G$3+U85*(1-$G$3)</f>
        <v>7.4181223833413704E-5</v>
      </c>
      <c r="V86" s="28">
        <f>외인!V86</f>
        <v>136468.29</v>
      </c>
      <c r="W86" s="28">
        <f>시기외!W86*$G$3+W85*(1-$G$3)</f>
        <v>2.9497448126978368E-3</v>
      </c>
      <c r="X86" s="28">
        <f>외인!X86</f>
        <v>3839813.68</v>
      </c>
      <c r="Y86" s="28">
        <f>시기외!Y86*$G$3+Y85*(1-$G$3)</f>
        <v>-1.818506324095898E-3</v>
      </c>
      <c r="Z86" s="28">
        <f>외인!Z86</f>
        <v>51569.279999999999</v>
      </c>
      <c r="AA86" s="28">
        <f>시기외!AA86*$G$3+AA85*(1-$G$3)</f>
        <v>9.0632861864476961E-4</v>
      </c>
      <c r="AB86" s="28">
        <f>외인!AB86</f>
        <v>216497.54</v>
      </c>
      <c r="AC86" s="28">
        <f>시기외!AC86*$G$3+AC85*(1-$G$3)</f>
        <v>5.4004966704059585E-4</v>
      </c>
      <c r="AD86" s="28">
        <f>외인!AD86</f>
        <v>22261.21</v>
      </c>
      <c r="AE86" s="28">
        <f>시기외!AE86*$G$3+AE85*(1-$G$3)</f>
        <v>2.2069773174700734E-3</v>
      </c>
      <c r="AF86" s="28">
        <f>외인!AF86</f>
        <v>25547.9</v>
      </c>
      <c r="AG86" s="28">
        <f>시기외!AG86*$G$3+AG85*(1-$G$3)</f>
        <v>4.0669050239349635E-4</v>
      </c>
      <c r="AH86" s="28">
        <f>외인!AH86</f>
        <v>218876.07</v>
      </c>
      <c r="AI86" s="28">
        <f>시기외!AI86*$G$3+AI85*(1-$G$3)</f>
        <v>-8.0095957190761183E-4</v>
      </c>
      <c r="AJ86" s="28">
        <f>외인!AJ86</f>
        <v>103091.22</v>
      </c>
      <c r="AK86" s="28">
        <f>시기외!AK86*$G$3+AK85*(1-$G$3)</f>
        <v>-1.6099842311440889E-4</v>
      </c>
      <c r="AL86" s="28">
        <f>외인!AL86</f>
        <v>112279.08</v>
      </c>
      <c r="AM86" s="28">
        <f>시기외!AM86*$G$3+AM85*(1-$G$3)</f>
        <v>-2.6003584443430889E-3</v>
      </c>
      <c r="AN86" s="28">
        <f>외인!AN86</f>
        <v>199618.71</v>
      </c>
      <c r="AO86" s="28">
        <f>시기외!AO86*$G$3+AO85*(1-$G$3)</f>
        <v>-2.4228448068743815E-3</v>
      </c>
      <c r="AP86" s="28">
        <f>외인!AP86</f>
        <v>165340.75</v>
      </c>
      <c r="AQ86" s="28">
        <f>시기외!AQ86*$G$3+AQ85*(1-$G$3)</f>
        <v>-7.788252632434454E-4</v>
      </c>
      <c r="AR86" s="28">
        <f>외인!AR86</f>
        <v>25649.03</v>
      </c>
      <c r="AS86" s="28">
        <f>시기외!AS86*$G$3+AS85*(1-$G$3)</f>
        <v>2.5629970995833568E-3</v>
      </c>
      <c r="AT86" s="28">
        <f>외인!AT86</f>
        <v>105231.4</v>
      </c>
      <c r="AU86" s="28">
        <f>시기외!AU86*$G$3+AU85*(1-$G$3)</f>
        <v>-4.8359956611746958E-3</v>
      </c>
      <c r="AV86" s="28">
        <f>외인!AV86</f>
        <v>44034.94</v>
      </c>
      <c r="AW86" s="28">
        <f>시기외!AW86*$G$3+AW85*(1-$G$3)</f>
        <v>-1.8128696716787998E-4</v>
      </c>
      <c r="AX86" s="28">
        <f>외인!AX86</f>
        <v>66150.67</v>
      </c>
      <c r="AY86" s="28">
        <f>시기외!AY86*$G$3+AY85*(1-$G$3)</f>
        <v>2.4687512351414539E-4</v>
      </c>
      <c r="AZ86" s="28">
        <f>외인!AZ86</f>
        <v>4134790.95</v>
      </c>
      <c r="BA86" s="28">
        <f>시기외!BA86*$G$3+BA85*(1-$G$3)</f>
        <v>-1.7898783138589548E-3</v>
      </c>
      <c r="BB86" s="28">
        <f>외인!BB86</f>
        <v>147734.01</v>
      </c>
      <c r="BC86" s="28">
        <f>시기외!BC86*$G$3+BC85*(1-$G$3)</f>
        <v>7.2224739852703209E-4</v>
      </c>
      <c r="BD86" s="28">
        <f>외인!BD86</f>
        <v>33635.83</v>
      </c>
      <c r="BE86" s="28">
        <f>시기외!BE86*$G$3+BE85*(1-$G$3)</f>
        <v>-8.4883430945909672E-4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116804.63</v>
      </c>
      <c r="BI86" s="28">
        <f>시기외!BI86*$G$3+BI85*(1-$G$3)</f>
        <v>5.2973787350296567E-4</v>
      </c>
      <c r="BJ86" s="28">
        <f>외인!BJ86</f>
        <v>120252.81</v>
      </c>
      <c r="BK86" s="28">
        <f>시기외!BK86*$G$3+BK85*(1-$G$3)</f>
        <v>7.4213628424865262E-5</v>
      </c>
      <c r="BL86" s="28">
        <f>외인!BL86</f>
        <v>40362.410000000003</v>
      </c>
      <c r="BM86" s="28">
        <f>시기외!BM86*$G$3+BM85*(1-$G$3)</f>
        <v>-3.549111557872443E-5</v>
      </c>
      <c r="BN86" s="28">
        <f>외인!BN86</f>
        <v>46181.32</v>
      </c>
      <c r="BO86" s="28">
        <f>시기외!BO86*$G$3+BO85*(1-$G$3)</f>
        <v>2.314253534025435E-4</v>
      </c>
      <c r="BP86" s="28">
        <f>외인!BP86</f>
        <v>74457.070000000007</v>
      </c>
      <c r="BQ86" s="28">
        <f>시기외!BQ86*$G$3+BQ85*(1-$G$3)</f>
        <v>-2.8619957890207363E-4</v>
      </c>
      <c r="BR86" s="28">
        <f>외인!BR86</f>
        <v>298346.84999999998</v>
      </c>
      <c r="BS86" s="28">
        <f>시기외!BS86*$G$3+BS85*(1-$G$3)</f>
        <v>-9.2262011479905673E-4</v>
      </c>
      <c r="BT86" s="28">
        <f>외인!BT86</f>
        <v>4090078.96</v>
      </c>
      <c r="BU86" s="28">
        <f>시기외!BU86*$G$3+BU85*(1-$G$3)</f>
        <v>-1.7531611175605898E-3</v>
      </c>
      <c r="BV86" s="28">
        <f>외인!BV86</f>
        <v>330029.55</v>
      </c>
      <c r="BW86" s="28">
        <f>시기외!BW86*$G$3+BW85*(1-$G$3)</f>
        <v>4.9590320740593467E-4</v>
      </c>
      <c r="BX86" s="28">
        <f>외인!BX86</f>
        <v>77546.78</v>
      </c>
      <c r="BY86" s="28">
        <f>시기외!BY86*$G$3+BY85*(1-$G$3)</f>
        <v>1.9107214823364045E-5</v>
      </c>
      <c r="BZ86" s="28">
        <f>외인!BZ86</f>
        <v>311897.78000000003</v>
      </c>
      <c r="CA86" s="28">
        <f>시기외!CA86*$G$3+CA85*(1-$G$3)</f>
        <v>-2.482411882825007E-3</v>
      </c>
      <c r="CB86" s="28">
        <f>외인!CB86</f>
        <v>11525.4</v>
      </c>
      <c r="CC86" s="28">
        <f>시기외!CC86*$G$3+CC85*(1-$G$3)</f>
        <v>-2.6940659977469814E-4</v>
      </c>
      <c r="CD86" s="28">
        <f>외인!CD86</f>
        <v>25148.080000000002</v>
      </c>
      <c r="CE86" s="28">
        <f>시기외!CE86*$G$3+CE85*(1-$G$3)</f>
        <v>2.381477216057522E-4</v>
      </c>
      <c r="CF86" s="28">
        <f>외인!CF86</f>
        <v>33231.629999999997</v>
      </c>
      <c r="CG86" s="28">
        <f>시기외!CG86*$G$3+CG85*(1-$G$3)</f>
        <v>1.4545560991118969E-3</v>
      </c>
      <c r="CH86" s="28">
        <f>외인!CH86</f>
        <v>63638.66</v>
      </c>
      <c r="CI86" s="28">
        <f>시기외!CI86*$G$3+CI85*(1-$G$3)</f>
        <v>5.7453932208009658E-5</v>
      </c>
      <c r="CJ86" s="28">
        <f>외인!CJ86</f>
        <v>305501.76</v>
      </c>
      <c r="CK86" s="28">
        <f>시기외!CK86*$G$3+CK85*(1-$G$3)</f>
        <v>1.4396264812506994E-5</v>
      </c>
      <c r="CL86" s="28">
        <f>외인!CL86</f>
        <v>242306.67</v>
      </c>
      <c r="CM86" s="28">
        <f>시기외!CM86*$G$3+CM85*(1-$G$3)</f>
        <v>6.5929631071529537E-4</v>
      </c>
      <c r="CN86" s="28">
        <f>외인!CN86</f>
        <v>110621.74</v>
      </c>
      <c r="CO86" s="28">
        <f>시기외!CO86*$G$3+CO85*(1-$G$3)</f>
        <v>-8.7688165326642363E-4</v>
      </c>
      <c r="CP86" s="28">
        <f>외인!CP86</f>
        <v>148219.51999999999</v>
      </c>
      <c r="CQ86" s="28">
        <f>시기외!CQ86*$G$3+CQ85*(1-$G$3)</f>
        <v>7.2053270775951968E-4</v>
      </c>
      <c r="CR86" s="28">
        <f>외인!CR86</f>
        <v>170793.68</v>
      </c>
      <c r="CS86" s="28">
        <f>시기외!CS86*$G$3+CS85*(1-$G$3)</f>
        <v>-4.3932292311653701E-4</v>
      </c>
      <c r="CT86" s="28">
        <f>외인!CT86</f>
        <v>254975.11</v>
      </c>
      <c r="CU86" s="28">
        <f>시기외!CU86*$G$3+CU85*(1-$G$3)</f>
        <v>-1.4380981301941346E-3</v>
      </c>
      <c r="CV86" s="28">
        <f>외인!CV86</f>
        <v>4090078.96</v>
      </c>
      <c r="CW86" s="28">
        <f>시기외!CW86*$G$3+CW85*(1-$G$3)</f>
        <v>-1.7531611175605898E-3</v>
      </c>
      <c r="CX86" s="28">
        <f>외인!CX86</f>
        <v>229912.23</v>
      </c>
      <c r="CY86" s="28">
        <f>시기외!CY86*$G$3+CY85*(1-$G$3)</f>
        <v>-1.9536956361784321E-3</v>
      </c>
      <c r="CZ86" s="28">
        <f>외인!CZ86</f>
        <v>17377.14</v>
      </c>
      <c r="DA86" s="28">
        <f>시기외!DA86*$G$3+DA85*(1-$G$3)</f>
        <v>1.0935955611697853E-3</v>
      </c>
      <c r="DB86" s="28">
        <f>외인!DB86</f>
        <v>33635.83</v>
      </c>
      <c r="DC86" s="28">
        <f>시기외!DC86*$G$3+DC85*(1-$G$3)</f>
        <v>-8.4883430945909672E-4</v>
      </c>
      <c r="DD86" s="28">
        <f>외인!DD86</f>
        <v>8011.81</v>
      </c>
      <c r="DE86" s="28">
        <f>시기외!DE86*$G$3+DE85*(1-$G$3)</f>
        <v>7.4181223833413704E-5</v>
      </c>
      <c r="DF86" s="28">
        <f>외인!DF86</f>
        <v>58310.57</v>
      </c>
      <c r="DG86" s="28">
        <f>시기외!DG86*$G$3+DG85*(1-$G$3)</f>
        <v>3.491778017727877E-4</v>
      </c>
      <c r="DH86" s="28">
        <f>외인!DH86</f>
        <v>17509.39</v>
      </c>
      <c r="DI86" s="28">
        <f>시기외!DI86*$G$3+DI85*(1-$G$3)</f>
        <v>-3.3929925516668045E-5</v>
      </c>
      <c r="DJ86" s="28">
        <f>외인!DJ86</f>
        <v>640556.57999999996</v>
      </c>
      <c r="DK86" s="28">
        <f>시기외!DK86*$G$3+DK85*(1-$G$3)</f>
        <v>-8.7816812956238179E-4</v>
      </c>
      <c r="DL86" s="28">
        <f>외인!DL86</f>
        <v>86617.73</v>
      </c>
      <c r="DM86" s="28">
        <f>시기외!DM86*$G$3+DM85*(1-$G$3)</f>
        <v>-1.3232069821839389E-3</v>
      </c>
      <c r="DN86" s="28">
        <f>외인!DN86</f>
        <v>4090078.96</v>
      </c>
      <c r="DO86" s="28">
        <f>시기외!DO86*$G$3+DO85*(1-$G$3)</f>
        <v>-1.7531611175605898E-3</v>
      </c>
      <c r="DP86" s="28">
        <f>외인!DP86</f>
        <v>68372.12</v>
      </c>
      <c r="DQ86" s="28">
        <f>시기외!DQ86*$G$3+DQ85*(1-$G$3)</f>
        <v>9.471559158202832E-4</v>
      </c>
      <c r="DR86" s="28">
        <f>외인!DR86</f>
        <v>40627.910000000003</v>
      </c>
      <c r="DS86" s="28">
        <f>시기외!DS86*$G$3+DS85*(1-$G$3)</f>
        <v>4.42801901118552E-4</v>
      </c>
      <c r="DT86" s="28">
        <f>외인!DT86</f>
        <v>139884.54</v>
      </c>
      <c r="DU86" s="28">
        <f>시기외!DU86*$G$3+DU85*(1-$G$3)</f>
        <v>-6.2291258626775352E-4</v>
      </c>
      <c r="DV86" s="28">
        <f>외인!DV86</f>
        <v>30565.86</v>
      </c>
      <c r="DW86" s="28">
        <f>시기외!DW86*$G$3+DW85*(1-$G$3)</f>
        <v>3.2456577183712581E-4</v>
      </c>
      <c r="DX86" s="28">
        <f>외인!DX86</f>
        <v>136468.29</v>
      </c>
      <c r="DY86" s="28">
        <f>시기외!DY86*$G$3+DY85*(1-$G$3)</f>
        <v>2.9497448126978368E-3</v>
      </c>
      <c r="DZ86" s="28">
        <f>외인!DZ86</f>
        <v>6957</v>
      </c>
      <c r="EA86" s="28">
        <f>시기외!EA86*$G$3+EA85*(1-$G$3)</f>
        <v>3.5673403070604029E-4</v>
      </c>
      <c r="EB86" s="28">
        <f>외인!EB86</f>
        <v>10158.549999999999</v>
      </c>
      <c r="EC86" s="28">
        <f>시기외!EC86*$G$3+EC85*(1-$G$3)</f>
        <v>-1.2314227086797071E-6</v>
      </c>
      <c r="ED86" s="28">
        <f>외인!ED86</f>
        <v>9227.07</v>
      </c>
      <c r="EE86" s="28">
        <f>시기외!EE86*$G$3+EE85*(1-$G$3)</f>
        <v>1.4427915578873105E-3</v>
      </c>
      <c r="EF86" s="28">
        <f>외인!EF86</f>
        <v>195230.54</v>
      </c>
      <c r="EG86" s="28">
        <f>시기외!EG86*$G$3+EG85*(1-$G$3)</f>
        <v>-3.5664431205831802E-4</v>
      </c>
      <c r="EH86" s="28">
        <f>외인!EH86</f>
        <v>151440.17000000001</v>
      </c>
      <c r="EI86" s="28">
        <f>시기외!EI86*$G$3+EI85*(1-$G$3)</f>
        <v>2.5812877817329804E-4</v>
      </c>
      <c r="EJ86" s="28">
        <f>외인!EJ86</f>
        <v>93930.46</v>
      </c>
      <c r="EK86" s="28">
        <f>시기외!EK86*$G$3+EK85*(1-$G$3)</f>
        <v>1.2665117753433489E-4</v>
      </c>
      <c r="EL86" s="28">
        <f>외인!EL86</f>
        <v>27347.1</v>
      </c>
      <c r="EM86" s="28">
        <f>시기외!EM86*$G$3+EM85*(1-$G$3)</f>
        <v>1.293639935872213E-4</v>
      </c>
      <c r="EN86" s="28">
        <f>외인!EN86</f>
        <v>40627.910000000003</v>
      </c>
      <c r="EO86" s="28">
        <f>시기외!EO86*$G$3+EO85*(1-$G$3)</f>
        <v>4.42801901118552E-4</v>
      </c>
      <c r="EP86" s="28">
        <f>외인!EP86</f>
        <v>154188.67000000001</v>
      </c>
      <c r="EQ86" s="28">
        <f>시기외!EQ86*$G$3+EQ85*(1-$G$3)</f>
        <v>8.6766645566050348E-4</v>
      </c>
      <c r="ER86" s="28">
        <f>외인!ER86</f>
        <v>9894.06</v>
      </c>
      <c r="ES86" s="28">
        <f>시기외!ES86*$G$3+ES85*(1-$G$3)</f>
        <v>3.1087585921845925E-4</v>
      </c>
      <c r="ET86" s="28">
        <f>외인!ET86</f>
        <v>165340.75</v>
      </c>
      <c r="EU86" s="28">
        <f>시기외!EU86*$G$3+EU85*(1-$G$3)</f>
        <v>-7.788252632434454E-4</v>
      </c>
      <c r="EV86" s="28">
        <f>외인!EV86</f>
        <v>51569.279999999999</v>
      </c>
      <c r="EW86" s="28">
        <f>시기외!EW86*$G$3+EW85*(1-$G$3)</f>
        <v>9.0632861864476961E-4</v>
      </c>
      <c r="EX86" s="28">
        <f>외인!EX86</f>
        <v>96650.25</v>
      </c>
      <c r="EY86" s="28">
        <f>시기외!EY86*$G$3+EY85*(1-$G$3)</f>
        <v>6.1251668062116567E-4</v>
      </c>
    </row>
    <row r="87" spans="1:155">
      <c r="A87" s="27">
        <f>외인!A87</f>
        <v>46190</v>
      </c>
      <c r="B87" s="28">
        <f>외인!B87</f>
        <v>7037363.6799999997</v>
      </c>
      <c r="C87" s="28">
        <f>시기외!C87*$G$3+C86*(1-$G$3)</f>
        <v>-1.1818140745592477E-3</v>
      </c>
      <c r="D87" s="28">
        <f>외인!D87</f>
        <v>579739.31999999995</v>
      </c>
      <c r="E87" s="28">
        <f>시기외!E87*$G$3+E86*(1-$G$3)</f>
        <v>8.360533750406433E-4</v>
      </c>
      <c r="F87" s="28">
        <f>외인!F87</f>
        <v>2954886.23</v>
      </c>
      <c r="G87" s="28">
        <f>시기외!G87*$G$3+G86*(1-$G$3)</f>
        <v>-1.3774764477763955E-3</v>
      </c>
      <c r="H87" s="28">
        <f>외인!H87</f>
        <v>303319.12</v>
      </c>
      <c r="I87" s="28">
        <f>시기외!I87*$G$3+I86*(1-$G$3)</f>
        <v>1.5269532673360287E-4</v>
      </c>
      <c r="J87" s="28">
        <f>외인!J87</f>
        <v>40472.339999999997</v>
      </c>
      <c r="K87" s="28">
        <f>시기외!K87*$G$3+K86*(1-$G$3)</f>
        <v>4.7249720094206995E-4</v>
      </c>
      <c r="L87" s="28">
        <f>외인!L87</f>
        <v>281728.67</v>
      </c>
      <c r="M87" s="28">
        <f>시기외!M87*$G$3+M86*(1-$G$3)</f>
        <v>6.5576037539328983E-5</v>
      </c>
      <c r="N87" s="28">
        <f>외인!N87</f>
        <v>284752.24</v>
      </c>
      <c r="O87" s="28">
        <f>시기외!O87*$G$3+O86*(1-$G$3)</f>
        <v>-2.475770123946266E-3</v>
      </c>
      <c r="P87" s="28">
        <f>외인!P87</f>
        <v>170590.55</v>
      </c>
      <c r="Q87" s="28">
        <f>시기외!Q87*$G$3+Q86*(1-$G$3)</f>
        <v>-2.3745785850112579E-4</v>
      </c>
      <c r="R87" s="28">
        <f>외인!R87</f>
        <v>139086.06</v>
      </c>
      <c r="S87" s="28">
        <f>시기외!S87*$G$3+S86*(1-$G$3)</f>
        <v>-3.9255243565661024E-4</v>
      </c>
      <c r="T87" s="28">
        <f>외인!T87</f>
        <v>7861.59</v>
      </c>
      <c r="U87" s="28">
        <f>시기외!U87*$G$3+U86*(1-$G$3)</f>
        <v>1.3059067443812808E-4</v>
      </c>
      <c r="V87" s="28">
        <f>외인!V87</f>
        <v>137440.16</v>
      </c>
      <c r="W87" s="28">
        <f>시기외!W87*$G$3+W86*(1-$G$3)</f>
        <v>2.949101624221209E-3</v>
      </c>
      <c r="X87" s="28">
        <f>외인!X87</f>
        <v>3958903.69</v>
      </c>
      <c r="Y87" s="28">
        <f>시기외!Y87*$G$3+Y86*(1-$G$3)</f>
        <v>-1.6040350257112204E-3</v>
      </c>
      <c r="Z87" s="28">
        <f>외인!Z87</f>
        <v>51641.599999999999</v>
      </c>
      <c r="AA87" s="28">
        <f>시기외!AA87*$G$3+AA86*(1-$G$3)</f>
        <v>8.9177781723429929E-4</v>
      </c>
      <c r="AB87" s="28">
        <f>외인!AB87</f>
        <v>208770.39</v>
      </c>
      <c r="AC87" s="28">
        <f>시기외!AC87*$G$3+AC86*(1-$G$3)</f>
        <v>6.3104583375879779E-4</v>
      </c>
      <c r="AD87" s="28">
        <f>외인!AD87</f>
        <v>21700.81</v>
      </c>
      <c r="AE87" s="28">
        <f>시기외!AE87*$G$3+AE86*(1-$G$3)</f>
        <v>2.8301553004297202E-3</v>
      </c>
      <c r="AF87" s="28">
        <f>외인!AF87</f>
        <v>25498.080000000002</v>
      </c>
      <c r="AG87" s="28">
        <f>시기외!AG87*$G$3+AG86*(1-$G$3)</f>
        <v>4.8396624973438677E-4</v>
      </c>
      <c r="AH87" s="28">
        <f>외인!AH87</f>
        <v>220971.01</v>
      </c>
      <c r="AI87" s="28">
        <f>시기외!AI87*$G$3+AI86*(1-$G$3)</f>
        <v>-6.175807840366859E-4</v>
      </c>
      <c r="AJ87" s="28">
        <f>외인!AJ87</f>
        <v>104507.1</v>
      </c>
      <c r="AK87" s="28">
        <f>시기외!AK87*$G$3+AK86*(1-$G$3)</f>
        <v>1.6789326856421057E-4</v>
      </c>
      <c r="AL87" s="28">
        <f>외인!AL87</f>
        <v>108081.79</v>
      </c>
      <c r="AM87" s="28">
        <f>시기외!AM87*$G$3+AM86*(1-$G$3)</f>
        <v>-2.3222279276597815E-3</v>
      </c>
      <c r="AN87" s="28">
        <f>외인!AN87</f>
        <v>193579.58</v>
      </c>
      <c r="AO87" s="28">
        <f>시기외!AO87*$G$3+AO86*(1-$G$3)</f>
        <v>-2.3673739728658355E-3</v>
      </c>
      <c r="AP87" s="28">
        <f>외인!AP87</f>
        <v>166354.92000000001</v>
      </c>
      <c r="AQ87" s="28">
        <f>시기외!AQ87*$G$3+AQ86*(1-$G$3)</f>
        <v>-9.7003117035264507E-4</v>
      </c>
      <c r="AR87" s="28">
        <f>외인!AR87</f>
        <v>25128.14</v>
      </c>
      <c r="AS87" s="28">
        <f>시기외!AS87*$G$3+AS86*(1-$G$3)</f>
        <v>3.0663626787841621E-3</v>
      </c>
      <c r="AT87" s="28">
        <f>외인!AT87</f>
        <v>104836.3</v>
      </c>
      <c r="AU87" s="28">
        <f>시기외!AU87*$G$3+AU86*(1-$G$3)</f>
        <v>-4.4989355003026482E-3</v>
      </c>
      <c r="AV87" s="28">
        <f>외인!AV87</f>
        <v>43848.93</v>
      </c>
      <c r="AW87" s="28">
        <f>시기외!AW87*$G$3+AW86*(1-$G$3)</f>
        <v>-2.1264169225888429E-4</v>
      </c>
      <c r="AX87" s="28">
        <f>외인!AX87</f>
        <v>62767.88</v>
      </c>
      <c r="AY87" s="28">
        <f>시기외!AY87*$G$3+AY86*(1-$G$3)</f>
        <v>-4.2559175926178095E-4</v>
      </c>
      <c r="AZ87" s="28">
        <f>외인!AZ87</f>
        <v>4250896.21</v>
      </c>
      <c r="BA87" s="28">
        <f>시기외!BA87*$G$3+BA86*(1-$G$3)</f>
        <v>-1.5772173292736688E-3</v>
      </c>
      <c r="BB87" s="28">
        <f>외인!BB87</f>
        <v>150901.48000000001</v>
      </c>
      <c r="BC87" s="28">
        <f>시기외!BC87*$G$3+BC86*(1-$G$3)</f>
        <v>7.4102432878403544E-4</v>
      </c>
      <c r="BD87" s="28">
        <f>외인!BD87</f>
        <v>34100.959999999999</v>
      </c>
      <c r="BE87" s="28">
        <f>시기외!BE87*$G$3+BE86*(1-$G$3)</f>
        <v>-7.9762240302446027E-4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116850.39</v>
      </c>
      <c r="BI87" s="28">
        <f>시기외!BI87*$G$3+BI86*(1-$G$3)</f>
        <v>4.9467557932168652E-4</v>
      </c>
      <c r="BJ87" s="28">
        <f>외인!BJ87</f>
        <v>119165.02</v>
      </c>
      <c r="BK87" s="28">
        <f>시기외!BK87*$G$3+BK86*(1-$G$3)</f>
        <v>1.7429043103049094E-4</v>
      </c>
      <c r="BL87" s="28">
        <f>외인!BL87</f>
        <v>39699.89</v>
      </c>
      <c r="BM87" s="28">
        <f>시기외!BM87*$G$3+BM86*(1-$G$3)</f>
        <v>-6.1726856927027911E-5</v>
      </c>
      <c r="BN87" s="28">
        <f>외인!BN87</f>
        <v>45551.64</v>
      </c>
      <c r="BO87" s="28">
        <f>시기외!BO87*$G$3+BO86*(1-$G$3)</f>
        <v>1.1398143068576264E-4</v>
      </c>
      <c r="BP87" s="28">
        <f>외인!BP87</f>
        <v>71011.509999999995</v>
      </c>
      <c r="BQ87" s="28">
        <f>시기외!BQ87*$G$3+BQ86*(1-$G$3)</f>
        <v>-8.9880400895052089E-4</v>
      </c>
      <c r="BR87" s="28">
        <f>외인!BR87</f>
        <v>299129.09999999998</v>
      </c>
      <c r="BS87" s="28">
        <f>시기외!BS87*$G$3+BS86*(1-$G$3)</f>
        <v>-1.021665043565107E-3</v>
      </c>
      <c r="BT87" s="28">
        <f>외인!BT87</f>
        <v>4222367.45</v>
      </c>
      <c r="BU87" s="28">
        <f>시기외!BU87*$G$3+BU86*(1-$G$3)</f>
        <v>-1.5451296688564508E-3</v>
      </c>
      <c r="BV87" s="28">
        <f>외인!BV87</f>
        <v>326076.39</v>
      </c>
      <c r="BW87" s="28">
        <f>시기외!BW87*$G$3+BW86*(1-$G$3)</f>
        <v>4.9903986671352176E-4</v>
      </c>
      <c r="BX87" s="28">
        <f>외인!BX87</f>
        <v>76729.009999999995</v>
      </c>
      <c r="BY87" s="28">
        <f>시기외!BY87*$G$3+BY86*(1-$G$3)</f>
        <v>3.1006281280214774E-4</v>
      </c>
      <c r="BZ87" s="28">
        <f>외인!BZ87</f>
        <v>301661.37</v>
      </c>
      <c r="CA87" s="28">
        <f>시기외!CA87*$G$3+CA86*(1-$G$3)</f>
        <v>-2.3474634681009635E-3</v>
      </c>
      <c r="CB87" s="28">
        <f>외인!CB87</f>
        <v>11287.73</v>
      </c>
      <c r="CC87" s="28">
        <f>시기외!CC87*$G$3+CC86*(1-$G$3)</f>
        <v>-2.3921328394201403E-4</v>
      </c>
      <c r="CD87" s="28">
        <f>외인!CD87</f>
        <v>25693.05</v>
      </c>
      <c r="CE87" s="28">
        <f>시기외!CE87*$G$3+CE86*(1-$G$3)</f>
        <v>4.9370395808156901E-4</v>
      </c>
      <c r="CF87" s="28">
        <f>외인!CF87</f>
        <v>33004.839999999997</v>
      </c>
      <c r="CG87" s="28">
        <f>시기외!CG87*$G$3+CG86*(1-$G$3)</f>
        <v>1.3298888812304246E-3</v>
      </c>
      <c r="CH87" s="28">
        <f>외인!CH87</f>
        <v>63684.66</v>
      </c>
      <c r="CI87" s="28">
        <f>시기외!CI87*$G$3+CI86*(1-$G$3)</f>
        <v>2.7143785028860328E-5</v>
      </c>
      <c r="CJ87" s="28">
        <f>외인!CJ87</f>
        <v>315578.76</v>
      </c>
      <c r="CK87" s="28">
        <f>시기외!CK87*$G$3+CK86*(1-$G$3)</f>
        <v>4.9983237078495493E-7</v>
      </c>
      <c r="CL87" s="28">
        <f>외인!CL87</f>
        <v>234187.44</v>
      </c>
      <c r="CM87" s="28">
        <f>시기외!CM87*$G$3+CM86*(1-$G$3)</f>
        <v>7.723906147486737E-4</v>
      </c>
      <c r="CN87" s="28">
        <f>외인!CN87</f>
        <v>108371.19</v>
      </c>
      <c r="CO87" s="28">
        <f>시기외!CO87*$G$3+CO86*(1-$G$3)</f>
        <v>-8.0438821094673085E-4</v>
      </c>
      <c r="CP87" s="28">
        <f>외인!CP87</f>
        <v>151377.23000000001</v>
      </c>
      <c r="CQ87" s="28">
        <f>시기외!CQ87*$G$3+CQ86*(1-$G$3)</f>
        <v>7.3961564751940615E-4</v>
      </c>
      <c r="CR87" s="28">
        <f>외인!CR87</f>
        <v>170655.07</v>
      </c>
      <c r="CS87" s="28">
        <f>시기외!CS87*$G$3+CS86*(1-$G$3)</f>
        <v>-2.5081502552497248E-4</v>
      </c>
      <c r="CT87" s="28">
        <f>외인!CT87</f>
        <v>254055.7</v>
      </c>
      <c r="CU87" s="28">
        <f>시기외!CU87*$G$3+CU86*(1-$G$3)</f>
        <v>-1.2086363386102966E-3</v>
      </c>
      <c r="CV87" s="28">
        <f>외인!CV87</f>
        <v>4222367.45</v>
      </c>
      <c r="CW87" s="28">
        <f>시기외!CW87*$G$3+CW86*(1-$G$3)</f>
        <v>-1.5451296688564508E-3</v>
      </c>
      <c r="CX87" s="28">
        <f>외인!CX87</f>
        <v>231029.91</v>
      </c>
      <c r="CY87" s="28">
        <f>시기외!CY87*$G$3+CY86*(1-$G$3)</f>
        <v>-1.8733365920171208E-3</v>
      </c>
      <c r="CZ87" s="28">
        <f>외인!CZ87</f>
        <v>17312.59</v>
      </c>
      <c r="DA87" s="28">
        <f>시기외!DA87*$G$3+DA86*(1-$G$3)</f>
        <v>1.0456622509951391E-3</v>
      </c>
      <c r="DB87" s="28">
        <f>외인!DB87</f>
        <v>34100.959999999999</v>
      </c>
      <c r="DC87" s="28">
        <f>시기외!DC87*$G$3+DC86*(1-$G$3)</f>
        <v>-7.9762240302446027E-4</v>
      </c>
      <c r="DD87" s="28">
        <f>외인!DD87</f>
        <v>7861.59</v>
      </c>
      <c r="DE87" s="28">
        <f>시기외!DE87*$G$3+DE86*(1-$G$3)</f>
        <v>1.3059067443812808E-4</v>
      </c>
      <c r="DF87" s="28">
        <f>외인!DF87</f>
        <v>57836.41</v>
      </c>
      <c r="DG87" s="28">
        <f>시기외!DG87*$G$3+DG86*(1-$G$3)</f>
        <v>6.8468964808624736E-4</v>
      </c>
      <c r="DH87" s="28">
        <f>외인!DH87</f>
        <v>18196.72</v>
      </c>
      <c r="DI87" s="28">
        <f>시기외!DI87*$G$3+DI86*(1-$G$3)</f>
        <v>1.2819702741667975E-4</v>
      </c>
      <c r="DJ87" s="28">
        <f>외인!DJ87</f>
        <v>644014.56000000006</v>
      </c>
      <c r="DK87" s="28">
        <f>시기외!DK87*$G$3+DK86*(1-$G$3)</f>
        <v>-8.3522648924062902E-4</v>
      </c>
      <c r="DL87" s="28">
        <f>외인!DL87</f>
        <v>84543.91</v>
      </c>
      <c r="DM87" s="28">
        <f>시기외!DM87*$G$3+DM86*(1-$G$3)</f>
        <v>-1.2431266651973727E-3</v>
      </c>
      <c r="DN87" s="28">
        <f>외인!DN87</f>
        <v>4222367.45</v>
      </c>
      <c r="DO87" s="28">
        <f>시기외!DO87*$G$3+DO86*(1-$G$3)</f>
        <v>-1.5451296688564508E-3</v>
      </c>
      <c r="DP87" s="28">
        <f>외인!DP87</f>
        <v>72642.27</v>
      </c>
      <c r="DQ87" s="28">
        <f>시기외!DQ87*$G$3+DQ86*(1-$G$3)</f>
        <v>9.3453847302009179E-4</v>
      </c>
      <c r="DR87" s="28">
        <f>외인!DR87</f>
        <v>41118.410000000003</v>
      </c>
      <c r="DS87" s="28">
        <f>시기외!DS87*$G$3+DS86*(1-$G$3)</f>
        <v>3.4257229031806221E-4</v>
      </c>
      <c r="DT87" s="28">
        <f>외인!DT87</f>
        <v>139086.06</v>
      </c>
      <c r="DU87" s="28">
        <f>시기외!DU87*$G$3+DU86*(1-$G$3)</f>
        <v>-3.9255243565661024E-4</v>
      </c>
      <c r="DV87" s="28">
        <f>외인!DV87</f>
        <v>31059.56</v>
      </c>
      <c r="DW87" s="28">
        <f>시기외!DW87*$G$3+DW86*(1-$G$3)</f>
        <v>3.279264116927916E-4</v>
      </c>
      <c r="DX87" s="28">
        <f>외인!DX87</f>
        <v>137440.16</v>
      </c>
      <c r="DY87" s="28">
        <f>시기외!DY87*$G$3+DY86*(1-$G$3)</f>
        <v>2.949101624221209E-3</v>
      </c>
      <c r="DZ87" s="28">
        <f>외인!DZ87</f>
        <v>6983</v>
      </c>
      <c r="EA87" s="28">
        <f>시기외!EA87*$G$3+EA86*(1-$G$3)</f>
        <v>2.480990522512715E-4</v>
      </c>
      <c r="EB87" s="28">
        <f>외인!EB87</f>
        <v>10320.719999999999</v>
      </c>
      <c r="EC87" s="28">
        <f>시기외!EC87*$G$3+EC86*(1-$G$3)</f>
        <v>9.2522509826158686E-5</v>
      </c>
      <c r="ED87" s="28">
        <f>외인!ED87</f>
        <v>9120.7199999999993</v>
      </c>
      <c r="EE87" s="28">
        <f>시기외!EE87*$G$3+EE86*(1-$G$3)</f>
        <v>1.1935479324014899E-3</v>
      </c>
      <c r="EF87" s="28">
        <f>외인!EF87</f>
        <v>199628.64</v>
      </c>
      <c r="EG87" s="28">
        <f>시기외!EG87*$G$3+EG86*(1-$G$3)</f>
        <v>-3.5711688620809648E-4</v>
      </c>
      <c r="EH87" s="28">
        <f>외인!EH87</f>
        <v>148947.59</v>
      </c>
      <c r="EI87" s="28">
        <f>시기외!EI87*$G$3+EI86*(1-$G$3)</f>
        <v>1.9669147841767291E-4</v>
      </c>
      <c r="EJ87" s="28">
        <f>외인!EJ87</f>
        <v>93916.15</v>
      </c>
      <c r="EK87" s="28">
        <f>시기외!EK87*$G$3+EK86*(1-$G$3)</f>
        <v>6.5852585356737209E-5</v>
      </c>
      <c r="EL87" s="28">
        <f>외인!EL87</f>
        <v>27879.27</v>
      </c>
      <c r="EM87" s="28">
        <f>시기외!EM87*$G$3+EM86*(1-$G$3)</f>
        <v>3.7089065956255677E-4</v>
      </c>
      <c r="EN87" s="28">
        <f>외인!EN87</f>
        <v>41118.410000000003</v>
      </c>
      <c r="EO87" s="28">
        <f>시기외!EO87*$G$3+EO86*(1-$G$3)</f>
        <v>3.4257229031806221E-4</v>
      </c>
      <c r="EP87" s="28">
        <f>외인!EP87</f>
        <v>154127.12</v>
      </c>
      <c r="EQ87" s="28">
        <f>시기외!EQ87*$G$3+EQ86*(1-$G$3)</f>
        <v>9.3664226004290952E-4</v>
      </c>
      <c r="ER87" s="28">
        <f>외인!ER87</f>
        <v>9813.44</v>
      </c>
      <c r="ES87" s="28">
        <f>시기외!ES87*$G$3+ES86*(1-$G$3)</f>
        <v>-3.9564394907988629E-4</v>
      </c>
      <c r="ET87" s="28">
        <f>외인!ET87</f>
        <v>166354.92000000001</v>
      </c>
      <c r="EU87" s="28">
        <f>시기외!EU87*$G$3+EU86*(1-$G$3)</f>
        <v>-9.7003117035264507E-4</v>
      </c>
      <c r="EV87" s="28">
        <f>외인!EV87</f>
        <v>51641.599999999999</v>
      </c>
      <c r="EW87" s="28">
        <f>시기외!EW87*$G$3+EW86*(1-$G$3)</f>
        <v>8.9177781723429929E-4</v>
      </c>
      <c r="EX87" s="28">
        <f>외인!EX87</f>
        <v>99735.63</v>
      </c>
      <c r="EY87" s="28">
        <f>시기외!EY87*$G$3+EY86*(1-$G$3)</f>
        <v>6.4988975268046457E-4</v>
      </c>
    </row>
    <row r="88" spans="1:155">
      <c r="A88" s="27">
        <f>외인!A88</f>
        <v>46191</v>
      </c>
      <c r="B88" s="28">
        <f>외인!B88</f>
        <v>7196031.1699999999</v>
      </c>
      <c r="C88" s="28">
        <f>시기외!C88*$G$3+C87*(1-$G$3)</f>
        <v>-1.0081394216013549E-3</v>
      </c>
      <c r="D88" s="28">
        <f>외인!D88</f>
        <v>562061.16</v>
      </c>
      <c r="E88" s="28">
        <f>시기외!E88*$G$3+E87*(1-$G$3)</f>
        <v>6.6561546729919699E-4</v>
      </c>
      <c r="F88" s="28">
        <f>외인!F88</f>
        <v>3031797.05</v>
      </c>
      <c r="G88" s="28">
        <f>시기외!G88*$G$3+G87*(1-$G$3)</f>
        <v>-1.1734715623933688E-3</v>
      </c>
      <c r="H88" s="28">
        <f>외인!H88</f>
        <v>289357.09000000003</v>
      </c>
      <c r="I88" s="28">
        <f>시기외!I88*$G$3+I87*(1-$G$3)</f>
        <v>7.8435301363352503E-5</v>
      </c>
      <c r="J88" s="28">
        <f>외인!J88</f>
        <v>38736.769999999997</v>
      </c>
      <c r="K88" s="28">
        <f>시기외!K88*$G$3+K87*(1-$G$3)</f>
        <v>1.7798706209975758E-4</v>
      </c>
      <c r="L88" s="28">
        <f>외인!L88</f>
        <v>268617.33</v>
      </c>
      <c r="M88" s="28">
        <f>시기외!M88*$G$3+M87*(1-$G$3)</f>
        <v>-1.3130133391857135E-5</v>
      </c>
      <c r="N88" s="28">
        <f>외인!N88</f>
        <v>274138.14</v>
      </c>
      <c r="O88" s="28">
        <f>시기외!O88*$G$3+O87*(1-$G$3)</f>
        <v>-2.3584399782228972E-3</v>
      </c>
      <c r="P88" s="28">
        <f>외인!P88</f>
        <v>171303.14</v>
      </c>
      <c r="Q88" s="28">
        <f>시기외!Q88*$G$3+Q87*(1-$G$3)</f>
        <v>-2.4066323237208342E-4</v>
      </c>
      <c r="R88" s="28">
        <f>외인!R88</f>
        <v>134600.01</v>
      </c>
      <c r="S88" s="28">
        <f>시기외!S88*$G$3+S87*(1-$G$3)</f>
        <v>-1.9644460708892152E-4</v>
      </c>
      <c r="T88" s="28">
        <f>외인!T88</f>
        <v>7657.18</v>
      </c>
      <c r="U88" s="28">
        <f>시기외!U88*$G$3+U87*(1-$G$3)</f>
        <v>9.8474061151579724E-5</v>
      </c>
      <c r="V88" s="28">
        <f>외인!V88</f>
        <v>136229.65</v>
      </c>
      <c r="W88" s="28">
        <f>시기외!W88*$G$3+W87*(1-$G$3)</f>
        <v>2.772594075125178E-3</v>
      </c>
      <c r="X88" s="28">
        <f>외인!X88</f>
        <v>4167525.88</v>
      </c>
      <c r="Y88" s="28">
        <f>시기외!Y88*$G$3+Y87*(1-$G$3)</f>
        <v>-1.3519059067668955E-3</v>
      </c>
      <c r="Z88" s="28">
        <f>외인!Z88</f>
        <v>52367.44</v>
      </c>
      <c r="AA88" s="28">
        <f>시기외!AA88*$G$3+AA87*(1-$G$3)</f>
        <v>8.8126786375324149E-4</v>
      </c>
      <c r="AB88" s="28">
        <f>외인!AB88</f>
        <v>205544.83</v>
      </c>
      <c r="AC88" s="28">
        <f>시기외!AC88*$G$3+AC87*(1-$G$3)</f>
        <v>7.1767081907144208E-4</v>
      </c>
      <c r="AD88" s="28">
        <f>외인!AD88</f>
        <v>21593.96</v>
      </c>
      <c r="AE88" s="28">
        <f>시기외!AE88*$G$3+AE87*(1-$G$3)</f>
        <v>3.5093086536984383E-3</v>
      </c>
      <c r="AF88" s="28">
        <f>외인!AF88</f>
        <v>23758.35</v>
      </c>
      <c r="AG88" s="28">
        <f>시기외!AG88*$G$3+AG87*(1-$G$3)</f>
        <v>5.6023342551055413E-4</v>
      </c>
      <c r="AH88" s="28">
        <f>외인!AH88</f>
        <v>210542.76</v>
      </c>
      <c r="AI88" s="28">
        <f>시기외!AI88*$G$3+AI87*(1-$G$3)</f>
        <v>-4.4829444971287275E-4</v>
      </c>
      <c r="AJ88" s="28">
        <f>외인!AJ88</f>
        <v>101121.53</v>
      </c>
      <c r="AK88" s="28">
        <f>시기외!AK88*$G$3+AK87*(1-$G$3)</f>
        <v>4.7384883019539357E-4</v>
      </c>
      <c r="AL88" s="28">
        <f>외인!AL88</f>
        <v>103208.9</v>
      </c>
      <c r="AM88" s="28">
        <f>시기외!AM88*$G$3+AM87*(1-$G$3)</f>
        <v>-2.0727844742201356E-3</v>
      </c>
      <c r="AN88" s="28">
        <f>외인!AN88</f>
        <v>187113.17</v>
      </c>
      <c r="AO88" s="28">
        <f>시기외!AO88*$G$3+AO87*(1-$G$3)</f>
        <v>-2.343056406463752E-3</v>
      </c>
      <c r="AP88" s="28">
        <f>외인!AP88</f>
        <v>160841.81</v>
      </c>
      <c r="AQ88" s="28">
        <f>시기외!AQ88*$G$3+AQ87*(1-$G$3)</f>
        <v>-1.1841124288052651E-3</v>
      </c>
      <c r="AR88" s="28">
        <f>외인!AR88</f>
        <v>24749.3</v>
      </c>
      <c r="AS88" s="28">
        <f>시기외!AS88*$G$3+AS87*(1-$G$3)</f>
        <v>3.5857628388604205E-3</v>
      </c>
      <c r="AT88" s="28">
        <f>외인!AT88</f>
        <v>102097.83</v>
      </c>
      <c r="AU88" s="28">
        <f>시기외!AU88*$G$3+AU87*(1-$G$3)</f>
        <v>-4.2018337079510167E-3</v>
      </c>
      <c r="AV88" s="28">
        <f>외인!AV88</f>
        <v>42817.8</v>
      </c>
      <c r="AW88" s="28">
        <f>시기외!AW88*$G$3+AW87*(1-$G$3)</f>
        <v>-3.2181254167751056E-4</v>
      </c>
      <c r="AX88" s="28">
        <f>외인!AX88</f>
        <v>59699.67</v>
      </c>
      <c r="AY88" s="28">
        <f>시기외!AY88*$G$3+AY87*(1-$G$3)</f>
        <v>-1.2155363359978584E-3</v>
      </c>
      <c r="AZ88" s="28">
        <f>외인!AZ88</f>
        <v>4467526.79</v>
      </c>
      <c r="BA88" s="28">
        <f>시기외!BA88*$G$3+BA87*(1-$G$3)</f>
        <v>-1.3227764306052653E-3</v>
      </c>
      <c r="BB88" s="28">
        <f>외인!BB88</f>
        <v>155988.18</v>
      </c>
      <c r="BC88" s="28">
        <f>시기외!BC88*$G$3+BC87*(1-$G$3)</f>
        <v>7.5418247848166309E-4</v>
      </c>
      <c r="BD88" s="28">
        <f>외인!BD88</f>
        <v>33338.29</v>
      </c>
      <c r="BE88" s="28">
        <f>시기외!BE88*$G$3+BE87*(1-$G$3)</f>
        <v>-8.7280818515970938E-4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111263.97</v>
      </c>
      <c r="BI88" s="28">
        <f>시기외!BI88*$G$3+BI87*(1-$G$3)</f>
        <v>3.9058573296775722E-4</v>
      </c>
      <c r="BJ88" s="28">
        <f>외인!BJ88</f>
        <v>113943.5</v>
      </c>
      <c r="BK88" s="28">
        <f>시기외!BK88*$G$3+BK87*(1-$G$3)</f>
        <v>1.9043926520537343E-4</v>
      </c>
      <c r="BL88" s="28">
        <f>외인!BL88</f>
        <v>38117.17</v>
      </c>
      <c r="BM88" s="28">
        <f>시기외!BM88*$G$3+BM87*(1-$G$3)</f>
        <v>-1.0632063603836783E-4</v>
      </c>
      <c r="BN88" s="28">
        <f>외인!BN88</f>
        <v>43613.82</v>
      </c>
      <c r="BO88" s="28">
        <f>시기외!BO88*$G$3+BO87*(1-$G$3)</f>
        <v>-5.0969963503257897E-5</v>
      </c>
      <c r="BP88" s="28">
        <f>외인!BP88</f>
        <v>67841.240000000005</v>
      </c>
      <c r="BQ88" s="28">
        <f>시기외!BQ88*$G$3+BQ87*(1-$G$3)</f>
        <v>-1.5208161606717885E-3</v>
      </c>
      <c r="BR88" s="28">
        <f>외인!BR88</f>
        <v>288987.8</v>
      </c>
      <c r="BS88" s="28">
        <f>시기외!BS88*$G$3+BS87*(1-$G$3)</f>
        <v>-1.1941524651725795E-3</v>
      </c>
      <c r="BT88" s="28">
        <f>외인!BT88</f>
        <v>4444485.34</v>
      </c>
      <c r="BU88" s="28">
        <f>시기외!BU88*$G$3+BU87*(1-$G$3)</f>
        <v>-1.3059691001318981E-3</v>
      </c>
      <c r="BV88" s="28">
        <f>외인!BV88</f>
        <v>316201.42</v>
      </c>
      <c r="BW88" s="28">
        <f>시기외!BW88*$G$3+BW87*(1-$G$3)</f>
        <v>4.9504402772479147E-4</v>
      </c>
      <c r="BX88" s="28">
        <f>외인!BX88</f>
        <v>74045.070000000007</v>
      </c>
      <c r="BY88" s="28">
        <f>시기외!BY88*$G$3+BY87*(1-$G$3)</f>
        <v>6.0358912181774239E-4</v>
      </c>
      <c r="BZ88" s="28">
        <f>외인!BZ88</f>
        <v>290322.07</v>
      </c>
      <c r="CA88" s="28">
        <f>시기외!CA88*$G$3+CA87*(1-$G$3)</f>
        <v>-2.2434026755834852E-3</v>
      </c>
      <c r="CB88" s="28">
        <f>외인!CB88</f>
        <v>10945.35</v>
      </c>
      <c r="CC88" s="28">
        <f>시기외!CC88*$G$3+CC87*(1-$G$3)</f>
        <v>-3.2490316092244847E-4</v>
      </c>
      <c r="CD88" s="28">
        <f>외인!CD88</f>
        <v>24900.81</v>
      </c>
      <c r="CE88" s="28">
        <f>시기외!CE88*$G$3+CE87*(1-$G$3)</f>
        <v>6.5911988168840599E-4</v>
      </c>
      <c r="CF88" s="28">
        <f>외인!CF88</f>
        <v>31979.96</v>
      </c>
      <c r="CG88" s="28">
        <f>시기외!CG88*$G$3+CG87*(1-$G$3)</f>
        <v>1.2387443176275755E-3</v>
      </c>
      <c r="CH88" s="28">
        <f>외인!CH88</f>
        <v>61937.87</v>
      </c>
      <c r="CI88" s="28">
        <f>시기외!CI88*$G$3+CI87*(1-$G$3)</f>
        <v>-7.2025159626575713E-5</v>
      </c>
      <c r="CJ88" s="28">
        <f>외인!CJ88</f>
        <v>309916.28000000003</v>
      </c>
      <c r="CK88" s="28">
        <f>시기외!CK88*$G$3+CK87*(1-$G$3)</f>
        <v>-5.2246767737064773E-5</v>
      </c>
      <c r="CL88" s="28">
        <f>외인!CL88</f>
        <v>230583.96</v>
      </c>
      <c r="CM88" s="28">
        <f>시기외!CM88*$G$3+CM87*(1-$G$3)</f>
        <v>8.8818650560557608E-4</v>
      </c>
      <c r="CN88" s="28">
        <f>외인!CN88</f>
        <v>105924.16</v>
      </c>
      <c r="CO88" s="28">
        <f>시기외!CO88*$G$3+CO87*(1-$G$3)</f>
        <v>-7.5268514929678328E-4</v>
      </c>
      <c r="CP88" s="28">
        <f>외인!CP88</f>
        <v>156461.82</v>
      </c>
      <c r="CQ88" s="28">
        <f>시기외!CQ88*$G$3+CQ87*(1-$G$3)</f>
        <v>7.5302722125793989E-4</v>
      </c>
      <c r="CR88" s="28">
        <f>외인!CR88</f>
        <v>165150.54</v>
      </c>
      <c r="CS88" s="28">
        <f>시기외!CS88*$G$3+CS87*(1-$G$3)</f>
        <v>-9.6786201432201449E-5</v>
      </c>
      <c r="CT88" s="28">
        <f>외인!CT88</f>
        <v>265159.67</v>
      </c>
      <c r="CU88" s="28">
        <f>시기외!CU88*$G$3+CU87*(1-$G$3)</f>
        <v>-8.5825580703992885E-4</v>
      </c>
      <c r="CV88" s="28">
        <f>외인!CV88</f>
        <v>4444485.34</v>
      </c>
      <c r="CW88" s="28">
        <f>시기외!CW88*$G$3+CW87*(1-$G$3)</f>
        <v>-1.3059691001318981E-3</v>
      </c>
      <c r="CX88" s="28">
        <f>외인!CX88</f>
        <v>222156.55</v>
      </c>
      <c r="CY88" s="28">
        <f>시기외!CY88*$G$3+CY87*(1-$G$3)</f>
        <v>-1.840688945731025E-3</v>
      </c>
      <c r="CZ88" s="28">
        <f>외인!CZ88</f>
        <v>17016.560000000001</v>
      </c>
      <c r="DA88" s="28">
        <f>시기외!DA88*$G$3+DA87*(1-$G$3)</f>
        <v>1.0604906193444985E-3</v>
      </c>
      <c r="DB88" s="28">
        <f>외인!DB88</f>
        <v>33338.29</v>
      </c>
      <c r="DC88" s="28">
        <f>시기외!DC88*$G$3+DC87*(1-$G$3)</f>
        <v>-8.7280818515970938E-4</v>
      </c>
      <c r="DD88" s="28">
        <f>외인!DD88</f>
        <v>7657.18</v>
      </c>
      <c r="DE88" s="28">
        <f>시기외!DE88*$G$3+DE87*(1-$G$3)</f>
        <v>9.8474061151579724E-5</v>
      </c>
      <c r="DF88" s="28">
        <f>외인!DF88</f>
        <v>55310.41</v>
      </c>
      <c r="DG88" s="28">
        <f>시기외!DG88*$G$3+DG87*(1-$G$3)</f>
        <v>1.0415035118666338E-3</v>
      </c>
      <c r="DH88" s="28">
        <f>외인!DH88</f>
        <v>17598.150000000001</v>
      </c>
      <c r="DI88" s="28">
        <f>시기외!DI88*$G$3+DI87*(1-$G$3)</f>
        <v>1.9897033147912131E-4</v>
      </c>
      <c r="DJ88" s="28">
        <f>외인!DJ88</f>
        <v>618781.07999999996</v>
      </c>
      <c r="DK88" s="28">
        <f>시기외!DK88*$G$3+DK87*(1-$G$3)</f>
        <v>-8.2249149416900103E-4</v>
      </c>
      <c r="DL88" s="28">
        <f>외인!DL88</f>
        <v>82602.710000000006</v>
      </c>
      <c r="DM88" s="28">
        <f>시기외!DM88*$G$3+DM87*(1-$G$3)</f>
        <v>-1.1924910460471268E-3</v>
      </c>
      <c r="DN88" s="28">
        <f>외인!DN88</f>
        <v>4444485.34</v>
      </c>
      <c r="DO88" s="28">
        <f>시기외!DO88*$G$3+DO87*(1-$G$3)</f>
        <v>-1.3059691001318981E-3</v>
      </c>
      <c r="DP88" s="28">
        <f>외인!DP88</f>
        <v>69664.42</v>
      </c>
      <c r="DQ88" s="28">
        <f>시기외!DQ88*$G$3+DQ87*(1-$G$3)</f>
        <v>7.974430569705446E-4</v>
      </c>
      <c r="DR88" s="28">
        <f>외인!DR88</f>
        <v>39326.629999999997</v>
      </c>
      <c r="DS88" s="28">
        <f>시기외!DS88*$G$3+DS87*(1-$G$3)</f>
        <v>4.5455338702002932E-5</v>
      </c>
      <c r="DT88" s="28">
        <f>외인!DT88</f>
        <v>134600.01</v>
      </c>
      <c r="DU88" s="28">
        <f>시기외!DU88*$G$3+DU87*(1-$G$3)</f>
        <v>-1.9644460708892152E-4</v>
      </c>
      <c r="DV88" s="28">
        <f>외인!DV88</f>
        <v>30041.77</v>
      </c>
      <c r="DW88" s="28">
        <f>시기외!DW88*$G$3+DW87*(1-$G$3)</f>
        <v>2.9586860280672161E-4</v>
      </c>
      <c r="DX88" s="28">
        <f>외인!DX88</f>
        <v>136229.65</v>
      </c>
      <c r="DY88" s="28">
        <f>시기외!DY88*$G$3+DY87*(1-$G$3)</f>
        <v>2.772594075125178E-3</v>
      </c>
      <c r="DZ88" s="28">
        <f>외인!DZ88</f>
        <v>6790.26</v>
      </c>
      <c r="EA88" s="28">
        <f>시기외!EA88*$G$3+EA87*(1-$G$3)</f>
        <v>1.6034092167251858E-4</v>
      </c>
      <c r="EB88" s="28">
        <f>외인!EB88</f>
        <v>10009.709999999999</v>
      </c>
      <c r="EC88" s="28">
        <f>시기외!EC88*$G$3+EC87*(1-$G$3)</f>
        <v>8.537298170809468E-5</v>
      </c>
      <c r="ED88" s="28">
        <f>외인!ED88</f>
        <v>8726.81</v>
      </c>
      <c r="EE88" s="28">
        <f>시기외!EE88*$G$3+EE87*(1-$G$3)</f>
        <v>8.9904580040645347E-4</v>
      </c>
      <c r="EF88" s="28">
        <f>외인!EF88</f>
        <v>198697.62</v>
      </c>
      <c r="EG88" s="28">
        <f>시기외!EG88*$G$3+EG87*(1-$G$3)</f>
        <v>-3.6449892942742548E-4</v>
      </c>
      <c r="EH88" s="28">
        <f>외인!EH88</f>
        <v>146936.69</v>
      </c>
      <c r="EI88" s="28">
        <f>시기외!EI88*$G$3+EI87*(1-$G$3)</f>
        <v>1.3588867567977556E-4</v>
      </c>
      <c r="EJ88" s="28">
        <f>외인!EJ88</f>
        <v>90567.53</v>
      </c>
      <c r="EK88" s="28">
        <f>시기외!EK88*$G$3+EK87*(1-$G$3)</f>
        <v>-1.2014662797417717E-4</v>
      </c>
      <c r="EL88" s="28">
        <f>외인!EL88</f>
        <v>27024.29</v>
      </c>
      <c r="EM88" s="28">
        <f>시기외!EM88*$G$3+EM87*(1-$G$3)</f>
        <v>5.2435189691795532E-4</v>
      </c>
      <c r="EN88" s="28">
        <f>외인!EN88</f>
        <v>39326.629999999997</v>
      </c>
      <c r="EO88" s="28">
        <f>시기외!EO88*$G$3+EO87*(1-$G$3)</f>
        <v>4.5455338702002932E-5</v>
      </c>
      <c r="EP88" s="28">
        <f>외인!EP88</f>
        <v>147319.1</v>
      </c>
      <c r="EQ88" s="28">
        <f>시기외!EQ88*$G$3+EQ87*(1-$G$3)</f>
        <v>9.9944103933599844E-4</v>
      </c>
      <c r="ER88" s="28">
        <f>외인!ER88</f>
        <v>9238.11</v>
      </c>
      <c r="ES88" s="28">
        <f>시기외!ES88*$G$3+ES87*(1-$G$3)</f>
        <v>-1.2489128991747015E-3</v>
      </c>
      <c r="ET88" s="28">
        <f>외인!ET88</f>
        <v>160841.81</v>
      </c>
      <c r="EU88" s="28">
        <f>시기외!EU88*$G$3+EU87*(1-$G$3)</f>
        <v>-1.1841124288052651E-3</v>
      </c>
      <c r="EV88" s="28">
        <f>외인!EV88</f>
        <v>52367.44</v>
      </c>
      <c r="EW88" s="28">
        <f>시기외!EW88*$G$3+EW87*(1-$G$3)</f>
        <v>8.8126786375324149E-4</v>
      </c>
      <c r="EX88" s="28">
        <f>외인!EX88</f>
        <v>104094.38</v>
      </c>
      <c r="EY88" s="28">
        <f>시기외!EY88*$G$3+EY87*(1-$G$3)</f>
        <v>6.7630461959783514E-4</v>
      </c>
    </row>
    <row r="89" spans="1:155">
      <c r="A89" s="27">
        <f>외인!A89</f>
        <v>46192</v>
      </c>
      <c r="B89" s="28">
        <f>외인!B89</f>
        <v>7186860.1100000003</v>
      </c>
      <c r="C89" s="28">
        <f>시기외!C89*$G$3+C88*(1-$G$3)</f>
        <v>-9.0979279035343741E-4</v>
      </c>
      <c r="D89" s="28">
        <f>외인!D89</f>
        <v>542786.18999999994</v>
      </c>
      <c r="E89" s="28">
        <f>시기외!E89*$G$3+E88*(1-$G$3)</f>
        <v>3.6822029707498765E-4</v>
      </c>
      <c r="F89" s="28">
        <f>외인!F89</f>
        <v>2984102.29</v>
      </c>
      <c r="G89" s="28">
        <f>시기외!G89*$G$3+G88*(1-$G$3)</f>
        <v>-1.1204719598553441E-3</v>
      </c>
      <c r="H89" s="28">
        <f>외인!H89</f>
        <v>290148.96999999997</v>
      </c>
      <c r="I89" s="28">
        <f>시기외!I89*$G$3+I88*(1-$G$3)</f>
        <v>-1.0803129017508169E-5</v>
      </c>
      <c r="J89" s="28">
        <f>외인!J89</f>
        <v>38757.919999999998</v>
      </c>
      <c r="K89" s="28">
        <f>시기외!K89*$G$3+K88*(1-$G$3)</f>
        <v>1.6340944802675572E-5</v>
      </c>
      <c r="L89" s="28">
        <f>외인!L89</f>
        <v>270015.06</v>
      </c>
      <c r="M89" s="28">
        <f>시기외!M89*$G$3+M88*(1-$G$3)</f>
        <v>-9.6166562502416025E-5</v>
      </c>
      <c r="N89" s="28">
        <f>외인!N89</f>
        <v>275175.61</v>
      </c>
      <c r="O89" s="28">
        <f>시기외!O89*$G$3+O88*(1-$G$3)</f>
        <v>-2.2967998362124452E-3</v>
      </c>
      <c r="P89" s="28">
        <f>외인!P89</f>
        <v>165546.37</v>
      </c>
      <c r="Q89" s="28">
        <f>시기외!Q89*$G$3+Q88*(1-$G$3)</f>
        <v>-2.363583293111577E-4</v>
      </c>
      <c r="R89" s="28">
        <f>외인!R89</f>
        <v>130789.53</v>
      </c>
      <c r="S89" s="28">
        <f>시기외!S89*$G$3+S88*(1-$G$3)</f>
        <v>-1.7714138687946677E-4</v>
      </c>
      <c r="T89" s="28">
        <f>외인!T89</f>
        <v>7559.47</v>
      </c>
      <c r="U89" s="28">
        <f>시기외!U89*$G$3+U88*(1-$G$3)</f>
        <v>-1.474582714309281E-5</v>
      </c>
      <c r="V89" s="28">
        <f>외인!V89</f>
        <v>130104.83</v>
      </c>
      <c r="W89" s="28">
        <f>시기외!W89*$G$3+W88*(1-$G$3)</f>
        <v>2.0606565575931723E-3</v>
      </c>
      <c r="X89" s="28">
        <f>외인!X89</f>
        <v>4168158.47</v>
      </c>
      <c r="Y89" s="28">
        <f>시기외!Y89*$G$3+Y88*(1-$G$3)</f>
        <v>-1.2288461785249258E-3</v>
      </c>
      <c r="Z89" s="28">
        <f>외인!Z89</f>
        <v>51804.18</v>
      </c>
      <c r="AA89" s="28">
        <f>시기외!AA89*$G$3+AA88*(1-$G$3)</f>
        <v>8.5795591816622749E-4</v>
      </c>
      <c r="AB89" s="28">
        <f>외인!AB89</f>
        <v>201924.21</v>
      </c>
      <c r="AC89" s="28">
        <f>시기외!AC89*$G$3+AC88*(1-$G$3)</f>
        <v>7.2721781392657116E-4</v>
      </c>
      <c r="AD89" s="28">
        <f>외인!AD89</f>
        <v>21107.42</v>
      </c>
      <c r="AE89" s="28">
        <f>시기외!AE89*$G$3+AE88*(1-$G$3)</f>
        <v>4.0562026890196053E-3</v>
      </c>
      <c r="AF89" s="28">
        <f>외인!AF89</f>
        <v>23459.64</v>
      </c>
      <c r="AG89" s="28">
        <f>시기외!AG89*$G$3+AG88*(1-$G$3)</f>
        <v>5.7579087911410341E-4</v>
      </c>
      <c r="AH89" s="28">
        <f>외인!AH89</f>
        <v>207991.08</v>
      </c>
      <c r="AI89" s="28">
        <f>시기외!AI89*$G$3+AI88*(1-$G$3)</f>
        <v>-2.6830765456912012E-4</v>
      </c>
      <c r="AJ89" s="28">
        <f>외인!AJ89</f>
        <v>99827.37</v>
      </c>
      <c r="AK89" s="28">
        <f>시기외!AK89*$G$3+AK88*(1-$G$3)</f>
        <v>4.834112025365567E-4</v>
      </c>
      <c r="AL89" s="28">
        <f>외인!AL89</f>
        <v>102952.01</v>
      </c>
      <c r="AM89" s="28">
        <f>시기외!AM89*$G$3+AM88*(1-$G$3)</f>
        <v>-1.9297064280668617E-3</v>
      </c>
      <c r="AN89" s="28">
        <f>외인!AN89</f>
        <v>188006.27</v>
      </c>
      <c r="AO89" s="28">
        <f>시기외!AO89*$G$3+AO88*(1-$G$3)</f>
        <v>-2.3486750940237746E-3</v>
      </c>
      <c r="AP89" s="28">
        <f>외인!AP89</f>
        <v>162502.16</v>
      </c>
      <c r="AQ89" s="28">
        <f>시기외!AQ89*$G$3+AQ88*(1-$G$3)</f>
        <v>-1.2345091025690446E-3</v>
      </c>
      <c r="AR89" s="28">
        <f>외인!AR89</f>
        <v>24143.72</v>
      </c>
      <c r="AS89" s="28">
        <f>시기외!AS89*$G$3+AS88*(1-$G$3)</f>
        <v>3.9789832460631553E-3</v>
      </c>
      <c r="AT89" s="28">
        <f>외인!AT89</f>
        <v>97966.28</v>
      </c>
      <c r="AU89" s="28">
        <f>시기외!AU89*$G$3+AU88*(1-$G$3)</f>
        <v>-3.9460555878736252E-3</v>
      </c>
      <c r="AV89" s="28">
        <f>외인!AV89</f>
        <v>42420.83</v>
      </c>
      <c r="AW89" s="28">
        <f>시기외!AW89*$G$3+AW88*(1-$G$3)</f>
        <v>-4.4870415998656687E-4</v>
      </c>
      <c r="AX89" s="28">
        <f>외인!AX89</f>
        <v>57080.43</v>
      </c>
      <c r="AY89" s="28">
        <f>시기외!AY89*$G$3+AY88*(1-$G$3)</f>
        <v>-1.764633737630656E-3</v>
      </c>
      <c r="AZ89" s="28">
        <f>외인!AZ89</f>
        <v>4471445.1100000003</v>
      </c>
      <c r="BA89" s="28">
        <f>시기외!BA89*$G$3+BA88*(1-$G$3)</f>
        <v>-1.1780534410680851E-3</v>
      </c>
      <c r="BB89" s="28">
        <f>외인!BB89</f>
        <v>161146.65</v>
      </c>
      <c r="BC89" s="28">
        <f>시기외!BC89*$G$3+BC88*(1-$G$3)</f>
        <v>7.6645840051545123E-4</v>
      </c>
      <c r="BD89" s="28">
        <f>외인!BD89</f>
        <v>31822.37</v>
      </c>
      <c r="BE89" s="28">
        <f>시기외!BE89*$G$3+BE88*(1-$G$3)</f>
        <v>-1.1408357463278535E-3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112855.16</v>
      </c>
      <c r="BI89" s="28">
        <f>시기외!BI89*$G$3+BI88*(1-$G$3)</f>
        <v>3.2039440993309571E-4</v>
      </c>
      <c r="BJ89" s="28">
        <f>외인!BJ89</f>
        <v>111051.48</v>
      </c>
      <c r="BK89" s="28">
        <f>시기외!BK89*$G$3+BK88*(1-$G$3)</f>
        <v>1.3789202265045958E-4</v>
      </c>
      <c r="BL89" s="28">
        <f>외인!BL89</f>
        <v>37337.730000000003</v>
      </c>
      <c r="BM89" s="28">
        <f>시기외!BM89*$G$3+BM88*(1-$G$3)</f>
        <v>-1.6663144764540792E-4</v>
      </c>
      <c r="BN89" s="28">
        <f>외인!BN89</f>
        <v>42345.16</v>
      </c>
      <c r="BO89" s="28">
        <f>시기외!BO89*$G$3+BO88*(1-$G$3)</f>
        <v>-2.8485330020793344E-4</v>
      </c>
      <c r="BP89" s="28">
        <f>외인!BP89</f>
        <v>65448.42</v>
      </c>
      <c r="BQ89" s="28">
        <f>시기외!BQ89*$G$3+BQ88*(1-$G$3)</f>
        <v>-1.9058125640861565E-3</v>
      </c>
      <c r="BR89" s="28">
        <f>외인!BR89</f>
        <v>287126.56</v>
      </c>
      <c r="BS89" s="28">
        <f>시기외!BS89*$G$3+BS88*(1-$G$3)</f>
        <v>-1.3078323933133598E-3</v>
      </c>
      <c r="BT89" s="28">
        <f>외인!BT89</f>
        <v>4452858.2</v>
      </c>
      <c r="BU89" s="28">
        <f>시기외!BU89*$G$3+BU88*(1-$G$3)</f>
        <v>-1.1992640160518955E-3</v>
      </c>
      <c r="BV89" s="28">
        <f>외인!BV89</f>
        <v>309064.28999999998</v>
      </c>
      <c r="BW89" s="28">
        <f>시기외!BW89*$G$3+BW88*(1-$G$3)</f>
        <v>4.6182777408396099E-4</v>
      </c>
      <c r="BX89" s="28">
        <f>외인!BX89</f>
        <v>73842.44</v>
      </c>
      <c r="BY89" s="28">
        <f>시기외!BY89*$G$3+BY88*(1-$G$3)</f>
        <v>8.1380598906214828E-4</v>
      </c>
      <c r="BZ89" s="28">
        <f>외인!BZ89</f>
        <v>290958.28000000003</v>
      </c>
      <c r="CA89" s="28">
        <f>시기외!CA89*$G$3+CA88*(1-$G$3)</f>
        <v>-2.1967098202480772E-3</v>
      </c>
      <c r="CB89" s="28">
        <f>외인!CB89</f>
        <v>10776.91</v>
      </c>
      <c r="CC89" s="28">
        <f>시기외!CC89*$G$3+CC88*(1-$G$3)</f>
        <v>-4.2820046679159979E-4</v>
      </c>
      <c r="CD89" s="28">
        <f>외인!CD89</f>
        <v>24351.35</v>
      </c>
      <c r="CE89" s="28">
        <f>시기외!CE89*$G$3+CE88*(1-$G$3)</f>
        <v>6.8108091546802846E-4</v>
      </c>
      <c r="CF89" s="28">
        <f>외인!CF89</f>
        <v>31007.07</v>
      </c>
      <c r="CG89" s="28">
        <f>시기외!CG89*$G$3+CG88*(1-$G$3)</f>
        <v>1.1432826200718832E-3</v>
      </c>
      <c r="CH89" s="28">
        <f>외인!CH89</f>
        <v>61493.47</v>
      </c>
      <c r="CI89" s="28">
        <f>시기외!CI89*$G$3+CI88*(1-$G$3)</f>
        <v>-1.9352065308334611E-4</v>
      </c>
      <c r="CJ89" s="28">
        <f>외인!CJ89</f>
        <v>300245.36</v>
      </c>
      <c r="CK89" s="28">
        <f>시기외!CK89*$G$3+CK88*(1-$G$3)</f>
        <v>-6.6865219301934689E-5</v>
      </c>
      <c r="CL89" s="28">
        <f>외인!CL89</f>
        <v>226476.91</v>
      </c>
      <c r="CM89" s="28">
        <f>시기외!CM89*$G$3+CM88*(1-$G$3)</f>
        <v>9.1995043856318002E-4</v>
      </c>
      <c r="CN89" s="28">
        <f>외인!CN89</f>
        <v>103846.43</v>
      </c>
      <c r="CO89" s="28">
        <f>시기외!CO89*$G$3+CO88*(1-$G$3)</f>
        <v>-6.8344924816249547E-4</v>
      </c>
      <c r="CP89" s="28">
        <f>외인!CP89</f>
        <v>161611.62</v>
      </c>
      <c r="CQ89" s="28">
        <f>시기외!CQ89*$G$3+CQ88*(1-$G$3)</f>
        <v>7.6561893174876368E-4</v>
      </c>
      <c r="CR89" s="28">
        <f>외인!CR89</f>
        <v>161898.43</v>
      </c>
      <c r="CS89" s="28">
        <f>시기외!CS89*$G$3+CS88*(1-$G$3)</f>
        <v>-8.4867647834287475E-5</v>
      </c>
      <c r="CT89" s="28">
        <f>외인!CT89</f>
        <v>264467.21000000002</v>
      </c>
      <c r="CU89" s="28">
        <f>시기외!CU89*$G$3+CU88*(1-$G$3)</f>
        <v>-3.5713913811480174E-4</v>
      </c>
      <c r="CV89" s="28">
        <f>외인!CV89</f>
        <v>4452858.2</v>
      </c>
      <c r="CW89" s="28">
        <f>시기외!CW89*$G$3+CW88*(1-$G$3)</f>
        <v>-1.1992640160518955E-3</v>
      </c>
      <c r="CX89" s="28">
        <f>외인!CX89</f>
        <v>222015.57</v>
      </c>
      <c r="CY89" s="28">
        <f>시기외!CY89*$G$3+CY88*(1-$G$3)</f>
        <v>-1.804361294883977E-3</v>
      </c>
      <c r="CZ89" s="28">
        <f>외인!CZ89</f>
        <v>16631.88</v>
      </c>
      <c r="DA89" s="28">
        <f>시기외!DA89*$G$3+DA88*(1-$G$3)</f>
        <v>9.03327242512983E-4</v>
      </c>
      <c r="DB89" s="28">
        <f>외인!DB89</f>
        <v>31822.37</v>
      </c>
      <c r="DC89" s="28">
        <f>시기외!DC89*$G$3+DC88*(1-$G$3)</f>
        <v>-1.1408357463278535E-3</v>
      </c>
      <c r="DD89" s="28">
        <f>외인!DD89</f>
        <v>7559.47</v>
      </c>
      <c r="DE89" s="28">
        <f>시기외!DE89*$G$3+DE88*(1-$G$3)</f>
        <v>-1.474582714309281E-5</v>
      </c>
      <c r="DF89" s="28">
        <f>외인!DF89</f>
        <v>55380.4</v>
      </c>
      <c r="DG89" s="28">
        <f>시기외!DG89*$G$3+DG88*(1-$G$3)</f>
        <v>1.314539163885547E-3</v>
      </c>
      <c r="DH89" s="28">
        <f>외인!DH89</f>
        <v>17159.95</v>
      </c>
      <c r="DI89" s="28">
        <f>시기외!DI89*$G$3+DI88*(1-$G$3)</f>
        <v>2.1570041156691771E-4</v>
      </c>
      <c r="DJ89" s="28">
        <f>외인!DJ89</f>
        <v>616672.84</v>
      </c>
      <c r="DK89" s="28">
        <f>시기외!DK89*$G$3+DK88*(1-$G$3)</f>
        <v>-7.6941116481520013E-4</v>
      </c>
      <c r="DL89" s="28">
        <f>외인!DL89</f>
        <v>81304.98</v>
      </c>
      <c r="DM89" s="28">
        <f>시기외!DM89*$G$3+DM88*(1-$G$3)</f>
        <v>-1.1063084879899426E-3</v>
      </c>
      <c r="DN89" s="28">
        <f>외인!DN89</f>
        <v>4452858.2</v>
      </c>
      <c r="DO89" s="28">
        <f>시기외!DO89*$G$3+DO88*(1-$G$3)</f>
        <v>-1.1992640160518955E-3</v>
      </c>
      <c r="DP89" s="28">
        <f>외인!DP89</f>
        <v>67220.179999999993</v>
      </c>
      <c r="DQ89" s="28">
        <f>시기외!DQ89*$G$3+DQ88*(1-$G$3)</f>
        <v>7.3662108155327457E-4</v>
      </c>
      <c r="DR89" s="28">
        <f>외인!DR89</f>
        <v>39280.32</v>
      </c>
      <c r="DS89" s="28">
        <f>시기외!DS89*$G$3+DS88*(1-$G$3)</f>
        <v>-1.2844288301030993E-4</v>
      </c>
      <c r="DT89" s="28">
        <f>외인!DT89</f>
        <v>130789.53</v>
      </c>
      <c r="DU89" s="28">
        <f>시기외!DU89*$G$3+DU88*(1-$G$3)</f>
        <v>-1.7714138687946677E-4</v>
      </c>
      <c r="DV89" s="28">
        <f>외인!DV89</f>
        <v>30614.720000000001</v>
      </c>
      <c r="DW89" s="28">
        <f>시기외!DW89*$G$3+DW88*(1-$G$3)</f>
        <v>2.7787209308678104E-4</v>
      </c>
      <c r="DX89" s="28">
        <f>외인!DX89</f>
        <v>130104.83</v>
      </c>
      <c r="DY89" s="28">
        <f>시기외!DY89*$G$3+DY88*(1-$G$3)</f>
        <v>2.0606565575931723E-3</v>
      </c>
      <c r="DZ89" s="28">
        <f>외인!DZ89</f>
        <v>6628.38</v>
      </c>
      <c r="EA89" s="28">
        <f>시기외!EA89*$G$3+EA88*(1-$G$3)</f>
        <v>8.6664458205095295E-5</v>
      </c>
      <c r="EB89" s="28">
        <f>외인!EB89</f>
        <v>9704.5</v>
      </c>
      <c r="EC89" s="28">
        <f>시기외!EC89*$G$3+EC88*(1-$G$3)</f>
        <v>5.1494066420714041E-5</v>
      </c>
      <c r="ED89" s="28">
        <f>외인!ED89</f>
        <v>8357.94</v>
      </c>
      <c r="EE89" s="28">
        <f>시기외!EE89*$G$3+EE88*(1-$G$3)</f>
        <v>4.9362806583045076E-4</v>
      </c>
      <c r="EF89" s="28">
        <f>외인!EF89</f>
        <v>192205.8</v>
      </c>
      <c r="EG89" s="28">
        <f>시기외!EG89*$G$3+EG88*(1-$G$3)</f>
        <v>-3.5622893259195716E-4</v>
      </c>
      <c r="EH89" s="28">
        <f>외인!EH89</f>
        <v>146936.65</v>
      </c>
      <c r="EI89" s="28">
        <f>시기외!EI89*$G$3+EI88*(1-$G$3)</f>
        <v>9.301959556570992E-5</v>
      </c>
      <c r="EJ89" s="28">
        <f>외인!EJ89</f>
        <v>90156.98</v>
      </c>
      <c r="EK89" s="28">
        <f>시기외!EK89*$G$3+EK88*(1-$G$3)</f>
        <v>-2.9048157771009145E-4</v>
      </c>
      <c r="EL89" s="28">
        <f>외인!EL89</f>
        <v>26453.35</v>
      </c>
      <c r="EM89" s="28">
        <f>시기외!EM89*$G$3+EM88*(1-$G$3)</f>
        <v>5.3863038183900791E-4</v>
      </c>
      <c r="EN89" s="28">
        <f>외인!EN89</f>
        <v>39280.32</v>
      </c>
      <c r="EO89" s="28">
        <f>시기외!EO89*$G$3+EO88*(1-$G$3)</f>
        <v>-1.2844288301030993E-4</v>
      </c>
      <c r="EP89" s="28">
        <f>외인!EP89</f>
        <v>140716.82</v>
      </c>
      <c r="EQ89" s="28">
        <f>시기외!EQ89*$G$3+EQ88*(1-$G$3)</f>
        <v>9.9156171865079552E-4</v>
      </c>
      <c r="ER89" s="28">
        <f>외인!ER89</f>
        <v>8835.5</v>
      </c>
      <c r="ES89" s="28">
        <f>시기외!ES89*$G$3+ES88*(1-$G$3)</f>
        <v>-2.1568263047279886E-3</v>
      </c>
      <c r="ET89" s="28">
        <f>외인!ET89</f>
        <v>162502.16</v>
      </c>
      <c r="EU89" s="28">
        <f>시기외!EU89*$G$3+EU88*(1-$G$3)</f>
        <v>-1.2345091025690446E-3</v>
      </c>
      <c r="EV89" s="28">
        <f>외인!EV89</f>
        <v>51804.18</v>
      </c>
      <c r="EW89" s="28">
        <f>시기외!EW89*$G$3+EW88*(1-$G$3)</f>
        <v>8.5795591816622749E-4</v>
      </c>
      <c r="EX89" s="28">
        <f>외인!EX89</f>
        <v>109807.44</v>
      </c>
      <c r="EY89" s="28">
        <f>시기외!EY89*$G$3+EY88*(1-$G$3)</f>
        <v>7.0703634351838927E-4</v>
      </c>
    </row>
    <row r="90" spans="1:155">
      <c r="A90" s="27">
        <f>외인!A90</f>
        <v>46195</v>
      </c>
      <c r="B90" s="28">
        <f>외인!B90</f>
        <v>7236153.7400000002</v>
      </c>
      <c r="C90" s="28">
        <f>시기외!C90*$G$3+C89*(1-$G$3)</f>
        <v>-8.5745128933712887E-4</v>
      </c>
      <c r="D90" s="28">
        <f>외인!D90</f>
        <v>543792.18000000005</v>
      </c>
      <c r="E90" s="28">
        <f>시기외!E90*$G$3+E89*(1-$G$3)</f>
        <v>2.3778984366624241E-4</v>
      </c>
      <c r="F90" s="28">
        <f>외인!F90</f>
        <v>2956658.11</v>
      </c>
      <c r="G90" s="28">
        <f>시기외!G90*$G$3+G89*(1-$G$3)</f>
        <v>-1.0891447363579592E-3</v>
      </c>
      <c r="H90" s="28">
        <f>외인!H90</f>
        <v>280202.28999999998</v>
      </c>
      <c r="I90" s="28">
        <f>시기외!I90*$G$3+I89*(1-$G$3)</f>
        <v>-1.2708497628449221E-4</v>
      </c>
      <c r="J90" s="28">
        <f>외인!J90</f>
        <v>37787.699999999997</v>
      </c>
      <c r="K90" s="28">
        <f>시기외!K90*$G$3+K89*(1-$G$3)</f>
        <v>-2.0712484632908515E-4</v>
      </c>
      <c r="L90" s="28">
        <f>외인!L90</f>
        <v>260320.42</v>
      </c>
      <c r="M90" s="28">
        <f>시기외!M90*$G$3+M89*(1-$G$3)</f>
        <v>-2.0680966065882985E-4</v>
      </c>
      <c r="N90" s="28">
        <f>외인!N90</f>
        <v>261846.38</v>
      </c>
      <c r="O90" s="28">
        <f>시기외!O90*$G$3+O89*(1-$G$3)</f>
        <v>-2.412341508734801E-3</v>
      </c>
      <c r="P90" s="28">
        <f>외인!P90</f>
        <v>160853.59</v>
      </c>
      <c r="Q90" s="28">
        <f>시기외!Q90*$G$3+Q89*(1-$G$3)</f>
        <v>-2.4369000887184715E-4</v>
      </c>
      <c r="R90" s="28">
        <f>외인!R90</f>
        <v>127274.56</v>
      </c>
      <c r="S90" s="28">
        <f>시기외!S90*$G$3+S89*(1-$G$3)</f>
        <v>-1.7907619961067068E-4</v>
      </c>
      <c r="T90" s="28">
        <f>외인!T90</f>
        <v>7365.01</v>
      </c>
      <c r="U90" s="28">
        <f>시기외!U90*$G$3+U89*(1-$G$3)</f>
        <v>-2.0173002761847219E-4</v>
      </c>
      <c r="V90" s="28">
        <f>외인!V90</f>
        <v>137342.99</v>
      </c>
      <c r="W90" s="28">
        <f>시기외!W90*$G$3+W89*(1-$G$3)</f>
        <v>1.6968111960600561E-3</v>
      </c>
      <c r="X90" s="28">
        <f>외인!X90</f>
        <v>4283262.82</v>
      </c>
      <c r="Y90" s="28">
        <f>시기외!Y90*$G$3+Y89*(1-$G$3)</f>
        <v>-1.1269058726362914E-3</v>
      </c>
      <c r="Z90" s="28">
        <f>외인!Z90</f>
        <v>50461.81</v>
      </c>
      <c r="AA90" s="28">
        <f>시기외!AA90*$G$3+AA89*(1-$G$3)</f>
        <v>8.2342447447771266E-4</v>
      </c>
      <c r="AB90" s="28">
        <f>외인!AB90</f>
        <v>196157.92</v>
      </c>
      <c r="AC90" s="28">
        <f>시기외!AC90*$G$3+AC89*(1-$G$3)</f>
        <v>6.6196821950048113E-4</v>
      </c>
      <c r="AD90" s="28">
        <f>외인!AD90</f>
        <v>20196.54</v>
      </c>
      <c r="AE90" s="28">
        <f>시기외!AE90*$G$3+AE89*(1-$G$3)</f>
        <v>3.987172677106336E-3</v>
      </c>
      <c r="AF90" s="28">
        <f>외인!AF90</f>
        <v>22721.73</v>
      </c>
      <c r="AG90" s="28">
        <f>시기외!AG90*$G$3+AG89*(1-$G$3)</f>
        <v>5.1837165680790765E-4</v>
      </c>
      <c r="AH90" s="28">
        <f>외인!AH90</f>
        <v>196389.12</v>
      </c>
      <c r="AI90" s="28">
        <f>시기외!AI90*$G$3+AI89*(1-$G$3)</f>
        <v>-1.9462449595388632E-4</v>
      </c>
      <c r="AJ90" s="28">
        <f>외인!AJ90</f>
        <v>96178.87</v>
      </c>
      <c r="AK90" s="28">
        <f>시기외!AK90*$G$3+AK89*(1-$G$3)</f>
        <v>4.8247625997680687E-4</v>
      </c>
      <c r="AL90" s="28">
        <f>외인!AL90</f>
        <v>97080.04</v>
      </c>
      <c r="AM90" s="28">
        <f>시기외!AM90*$G$3+AM89*(1-$G$3)</f>
        <v>-1.9508680598235883E-3</v>
      </c>
      <c r="AN90" s="28">
        <f>외인!AN90</f>
        <v>180034.04</v>
      </c>
      <c r="AO90" s="28">
        <f>시기외!AO90*$G$3+AO89*(1-$G$3)</f>
        <v>-2.5101665847134403E-3</v>
      </c>
      <c r="AP90" s="28">
        <f>외인!AP90</f>
        <v>157194.63</v>
      </c>
      <c r="AQ90" s="28">
        <f>시기외!AQ90*$G$3+AQ89*(1-$G$3)</f>
        <v>-1.3043643765998231E-3</v>
      </c>
      <c r="AR90" s="28">
        <f>외인!AR90</f>
        <v>23346.16</v>
      </c>
      <c r="AS90" s="28">
        <f>시기외!AS90*$G$3+AS89*(1-$G$3)</f>
        <v>3.8428232396085769E-3</v>
      </c>
      <c r="AT90" s="28">
        <f>외인!AT90</f>
        <v>98786.25</v>
      </c>
      <c r="AU90" s="28">
        <f>시기외!AU90*$G$3+AU89*(1-$G$3)</f>
        <v>-3.7326760389184929E-3</v>
      </c>
      <c r="AV90" s="28">
        <f>외인!AV90</f>
        <v>41291.93</v>
      </c>
      <c r="AW90" s="28">
        <f>시기외!AW90*$G$3+AW89*(1-$G$3)</f>
        <v>-5.5745492150901317E-4</v>
      </c>
      <c r="AX90" s="28">
        <f>외인!AX90</f>
        <v>56807.91</v>
      </c>
      <c r="AY90" s="28">
        <f>시기외!AY90*$G$3+AY89*(1-$G$3)</f>
        <v>-1.9931684811975866E-3</v>
      </c>
      <c r="AZ90" s="28">
        <f>외인!AZ90</f>
        <v>4576895.0999999996</v>
      </c>
      <c r="BA90" s="28">
        <f>시기외!BA90*$G$3+BA89*(1-$G$3)</f>
        <v>-1.0733119339892464E-3</v>
      </c>
      <c r="BB90" s="28">
        <f>외인!BB90</f>
        <v>148908.48000000001</v>
      </c>
      <c r="BC90" s="28">
        <f>시기외!BC90*$G$3+BC89*(1-$G$3)</f>
        <v>7.5426987724015217E-4</v>
      </c>
      <c r="BD90" s="28">
        <f>외인!BD90</f>
        <v>31455.11</v>
      </c>
      <c r="BE90" s="28">
        <f>시기외!BE90*$G$3+BE89*(1-$G$3)</f>
        <v>-1.3544143894053606E-3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112388.92</v>
      </c>
      <c r="BI90" s="28">
        <f>시기외!BI90*$G$3+BI89*(1-$G$3)</f>
        <v>2.2611282014357509E-4</v>
      </c>
      <c r="BJ90" s="28">
        <f>외인!BJ90</f>
        <v>108276.09</v>
      </c>
      <c r="BK90" s="28">
        <f>시기외!BK90*$G$3+BK89*(1-$G$3)</f>
        <v>6.9417954419621314E-5</v>
      </c>
      <c r="BL90" s="28">
        <f>외인!BL90</f>
        <v>36085.019999999997</v>
      </c>
      <c r="BM90" s="28">
        <f>시기외!BM90*$G$3+BM89*(1-$G$3)</f>
        <v>-1.833555329862615E-4</v>
      </c>
      <c r="BN90" s="28">
        <f>외인!BN90</f>
        <v>41160.769999999997</v>
      </c>
      <c r="BO90" s="28">
        <f>시기외!BO90*$G$3+BO89*(1-$G$3)</f>
        <v>-5.4300133205764233E-4</v>
      </c>
      <c r="BP90" s="28">
        <f>외인!BP90</f>
        <v>65303.78</v>
      </c>
      <c r="BQ90" s="28">
        <f>시기외!BQ90*$G$3+BQ89*(1-$G$3)</f>
        <v>-2.0345025630006106E-3</v>
      </c>
      <c r="BR90" s="28">
        <f>외인!BR90</f>
        <v>277994.48</v>
      </c>
      <c r="BS90" s="28">
        <f>시기외!BS90*$G$3+BS89*(1-$G$3)</f>
        <v>-1.4187351586658168E-3</v>
      </c>
      <c r="BT90" s="28">
        <f>외인!BT90</f>
        <v>4594751.58</v>
      </c>
      <c r="BU90" s="28">
        <f>시기외!BU90*$G$3+BU89*(1-$G$3)</f>
        <v>-1.1115537934470701E-3</v>
      </c>
      <c r="BV90" s="28">
        <f>외인!BV90</f>
        <v>311760.42</v>
      </c>
      <c r="BW90" s="28">
        <f>시기외!BW90*$G$3+BW89*(1-$G$3)</f>
        <v>4.4756239902541539E-4</v>
      </c>
      <c r="BX90" s="28">
        <f>외인!BX90</f>
        <v>70637.570000000007</v>
      </c>
      <c r="BY90" s="28">
        <f>시기외!BY90*$G$3+BY89*(1-$G$3)</f>
        <v>8.0453039050838878E-4</v>
      </c>
      <c r="BZ90" s="28">
        <f>외인!BZ90</f>
        <v>277114.08</v>
      </c>
      <c r="CA90" s="28">
        <f>시기외!CA90*$G$3+CA89*(1-$G$3)</f>
        <v>-2.3094246722993252E-3</v>
      </c>
      <c r="CB90" s="28">
        <f>외인!CB90</f>
        <v>10471.74</v>
      </c>
      <c r="CC90" s="28">
        <f>시기외!CC90*$G$3+CC89*(1-$G$3)</f>
        <v>-5.7247587104809099E-4</v>
      </c>
      <c r="CD90" s="28">
        <f>외인!CD90</f>
        <v>23570.73</v>
      </c>
      <c r="CE90" s="28">
        <f>시기외!CE90*$G$3+CE89*(1-$G$3)</f>
        <v>7.1444440903681858E-4</v>
      </c>
      <c r="CF90" s="28">
        <f>외인!CF90</f>
        <v>30675.77</v>
      </c>
      <c r="CG90" s="28">
        <f>시기외!CG90*$G$3+CG89*(1-$G$3)</f>
        <v>1.0225912134827295E-3</v>
      </c>
      <c r="CH90" s="28">
        <f>외인!CH90</f>
        <v>59832.5</v>
      </c>
      <c r="CI90" s="28">
        <f>시기외!CI90*$G$3+CI89*(1-$G$3)</f>
        <v>-3.0597183302784016E-4</v>
      </c>
      <c r="CJ90" s="28">
        <f>외인!CJ90</f>
        <v>292897.34000000003</v>
      </c>
      <c r="CK90" s="28">
        <f>시기외!CK90*$G$3+CK89*(1-$G$3)</f>
        <v>-6.9683892429281573E-5</v>
      </c>
      <c r="CL90" s="28">
        <f>외인!CL90</f>
        <v>219806.28</v>
      </c>
      <c r="CM90" s="28">
        <f>시기외!CM90*$G$3+CM89*(1-$G$3)</f>
        <v>8.7544967662123152E-4</v>
      </c>
      <c r="CN90" s="28">
        <f>외인!CN90</f>
        <v>99880.25</v>
      </c>
      <c r="CO90" s="28">
        <f>시기외!CO90*$G$3+CO89*(1-$G$3)</f>
        <v>-6.2697192637055181E-4</v>
      </c>
      <c r="CP90" s="28">
        <f>외인!CP90</f>
        <v>149366.57</v>
      </c>
      <c r="CQ90" s="28">
        <f>시기외!CQ90*$G$3+CQ89*(1-$G$3)</f>
        <v>7.5461549098808671E-4</v>
      </c>
      <c r="CR90" s="28">
        <f>외인!CR90</f>
        <v>156959.43</v>
      </c>
      <c r="CS90" s="28">
        <f>시기외!CS90*$G$3+CS89*(1-$G$3)</f>
        <v>-9.8029445910006571E-5</v>
      </c>
      <c r="CT90" s="28">
        <f>외인!CT90</f>
        <v>260688.75</v>
      </c>
      <c r="CU90" s="28">
        <f>시기외!CU90*$G$3+CU89*(1-$G$3)</f>
        <v>-1.2527695238672426E-4</v>
      </c>
      <c r="CV90" s="28">
        <f>외인!CV90</f>
        <v>4594751.58</v>
      </c>
      <c r="CW90" s="28">
        <f>시기외!CW90*$G$3+CW89*(1-$G$3)</f>
        <v>-1.1115537934470701E-3</v>
      </c>
      <c r="CX90" s="28">
        <f>외인!CX90</f>
        <v>217339.89</v>
      </c>
      <c r="CY90" s="28">
        <f>시기외!CY90*$G$3+CY89*(1-$G$3)</f>
        <v>-1.7627300745830649E-3</v>
      </c>
      <c r="CZ90" s="28">
        <f>외인!CZ90</f>
        <v>16143.33</v>
      </c>
      <c r="DA90" s="28">
        <f>시기외!DA90*$G$3+DA89*(1-$G$3)</f>
        <v>7.4946156376550031E-4</v>
      </c>
      <c r="DB90" s="28">
        <f>외인!DB90</f>
        <v>31455.11</v>
      </c>
      <c r="DC90" s="28">
        <f>시기외!DC90*$G$3+DC89*(1-$G$3)</f>
        <v>-1.3544143894053606E-3</v>
      </c>
      <c r="DD90" s="28">
        <f>외인!DD90</f>
        <v>7365.01</v>
      </c>
      <c r="DE90" s="28">
        <f>시기외!DE90*$G$3+DE89*(1-$G$3)</f>
        <v>-2.0173002761847219E-4</v>
      </c>
      <c r="DF90" s="28">
        <f>외인!DF90</f>
        <v>52740.71</v>
      </c>
      <c r="DG90" s="28">
        <f>시기외!DG90*$G$3+DG89*(1-$G$3)</f>
        <v>1.3036406619908723E-3</v>
      </c>
      <c r="DH90" s="28">
        <f>외인!DH90</f>
        <v>16559.330000000002</v>
      </c>
      <c r="DI90" s="28">
        <f>시기외!DI90*$G$3+DI89*(1-$G$3)</f>
        <v>3.1048034978604802E-4</v>
      </c>
      <c r="DJ90" s="28">
        <f>외인!DJ90</f>
        <v>591405.06000000006</v>
      </c>
      <c r="DK90" s="28">
        <f>시기외!DK90*$G$3+DK89*(1-$G$3)</f>
        <v>-7.7331603300821988E-4</v>
      </c>
      <c r="DL90" s="28">
        <f>외인!DL90</f>
        <v>77798.38</v>
      </c>
      <c r="DM90" s="28">
        <f>시기외!DM90*$G$3+DM89*(1-$G$3)</f>
        <v>-1.0325861034765499E-3</v>
      </c>
      <c r="DN90" s="28">
        <f>외인!DN90</f>
        <v>4594751.58</v>
      </c>
      <c r="DO90" s="28">
        <f>시기외!DO90*$G$3+DO89*(1-$G$3)</f>
        <v>-1.1115537934470701E-3</v>
      </c>
      <c r="DP90" s="28">
        <f>외인!DP90</f>
        <v>66304.679999999993</v>
      </c>
      <c r="DQ90" s="28">
        <f>시기외!DQ90*$G$3+DQ89*(1-$G$3)</f>
        <v>7.2811777128624908E-4</v>
      </c>
      <c r="DR90" s="28">
        <f>외인!DR90</f>
        <v>38070.78</v>
      </c>
      <c r="DS90" s="28">
        <f>시기외!DS90*$G$3+DS89*(1-$G$3)</f>
        <v>-3.5486340475924166E-4</v>
      </c>
      <c r="DT90" s="28">
        <f>외인!DT90</f>
        <v>127274.56</v>
      </c>
      <c r="DU90" s="28">
        <f>시기외!DU90*$G$3+DU89*(1-$G$3)</f>
        <v>-1.7907619961067068E-4</v>
      </c>
      <c r="DV90" s="28">
        <f>외인!DV90</f>
        <v>29198.89</v>
      </c>
      <c r="DW90" s="28">
        <f>시기외!DW90*$G$3+DW89*(1-$G$3)</f>
        <v>2.1664816076629272E-4</v>
      </c>
      <c r="DX90" s="28">
        <f>외인!DX90</f>
        <v>137342.99</v>
      </c>
      <c r="DY90" s="28">
        <f>시기외!DY90*$G$3+DY89*(1-$G$3)</f>
        <v>1.6968111960600561E-3</v>
      </c>
      <c r="DZ90" s="28">
        <f>외인!DZ90</f>
        <v>6504.73</v>
      </c>
      <c r="EA90" s="28">
        <f>시기외!EA90*$G$3+EA89*(1-$G$3)</f>
        <v>4.5967817552883535E-5</v>
      </c>
      <c r="EB90" s="28">
        <f>외인!EB90</f>
        <v>9489.74</v>
      </c>
      <c r="EC90" s="28">
        <f>시기외!EC90*$G$3+EC89*(1-$G$3)</f>
        <v>5.4938993164792128E-5</v>
      </c>
      <c r="ED90" s="28">
        <f>외인!ED90</f>
        <v>8047.76</v>
      </c>
      <c r="EE90" s="28">
        <f>시기외!EE90*$G$3+EE89*(1-$G$3)</f>
        <v>3.3013559547967019E-4</v>
      </c>
      <c r="EF90" s="28">
        <f>외인!EF90</f>
        <v>185907.07</v>
      </c>
      <c r="EG90" s="28">
        <f>시기외!EG90*$G$3+EG89*(1-$G$3)</f>
        <v>-3.5464890099341464E-4</v>
      </c>
      <c r="EH90" s="28">
        <f>외인!EH90</f>
        <v>151006.32999999999</v>
      </c>
      <c r="EI90" s="28">
        <f>시기외!EI90*$G$3+EI89*(1-$G$3)</f>
        <v>6.4329825607323691E-5</v>
      </c>
      <c r="EJ90" s="28">
        <f>외인!EJ90</f>
        <v>87336.72</v>
      </c>
      <c r="EK90" s="28">
        <f>시기외!EK90*$G$3+EK89*(1-$G$3)</f>
        <v>-4.8630120358717399E-4</v>
      </c>
      <c r="EL90" s="28">
        <f>외인!EL90</f>
        <v>25652.38</v>
      </c>
      <c r="EM90" s="28">
        <f>시기외!EM90*$G$3+EM89*(1-$G$3)</f>
        <v>5.6269240090722826E-4</v>
      </c>
      <c r="EN90" s="28">
        <f>외인!EN90</f>
        <v>38070.78</v>
      </c>
      <c r="EO90" s="28">
        <f>시기외!EO90*$G$3+EO89*(1-$G$3)</f>
        <v>-3.5486340475924166E-4</v>
      </c>
      <c r="EP90" s="28">
        <f>외인!EP90</f>
        <v>139853.18</v>
      </c>
      <c r="EQ90" s="28">
        <f>시기외!EQ90*$G$3+EQ89*(1-$G$3)</f>
        <v>1.0093353530783145E-3</v>
      </c>
      <c r="ER90" s="28">
        <f>외인!ER90</f>
        <v>8441.25</v>
      </c>
      <c r="ES90" s="28">
        <f>시기외!ES90*$G$3+ES89*(1-$G$3)</f>
        <v>-2.2147753311049833E-3</v>
      </c>
      <c r="ET90" s="28">
        <f>외인!ET90</f>
        <v>157194.63</v>
      </c>
      <c r="EU90" s="28">
        <f>시기외!EU90*$G$3+EU89*(1-$G$3)</f>
        <v>-1.3043643765998231E-3</v>
      </c>
      <c r="EV90" s="28">
        <f>외인!EV90</f>
        <v>50461.81</v>
      </c>
      <c r="EW90" s="28">
        <f>시기외!EW90*$G$3+EW89*(1-$G$3)</f>
        <v>8.2342447447771266E-4</v>
      </c>
      <c r="EX90" s="28">
        <f>외인!EX90</f>
        <v>98904.76</v>
      </c>
      <c r="EY90" s="28">
        <f>시기외!EY90*$G$3+EY89*(1-$G$3)</f>
        <v>7.0887929877040711E-4</v>
      </c>
    </row>
    <row r="91" spans="1:155">
      <c r="A91" s="27">
        <f>외인!A91</f>
        <v>46196</v>
      </c>
      <c r="B91" s="28">
        <f>외인!B91</f>
        <v>6513240.0099999998</v>
      </c>
      <c r="C91" s="28">
        <f>시기외!C91*$G$3+C90*(1-$G$3)</f>
        <v>-9.3488278608335861E-4</v>
      </c>
      <c r="D91" s="28">
        <f>외인!D91</f>
        <v>500930.9</v>
      </c>
      <c r="E91" s="28">
        <f>시기외!E91*$G$3+E90*(1-$G$3)</f>
        <v>2.8019884504693998E-4</v>
      </c>
      <c r="F91" s="28">
        <f>외인!F91</f>
        <v>2643765.64</v>
      </c>
      <c r="G91" s="28">
        <f>시기외!G91*$G$3+G90*(1-$G$3)</f>
        <v>-1.1509167990908658E-3</v>
      </c>
      <c r="H91" s="28">
        <f>외인!H91</f>
        <v>256655.11</v>
      </c>
      <c r="I91" s="28">
        <f>시기외!I91*$G$3+I90*(1-$G$3)</f>
        <v>-2.4116024003186009E-4</v>
      </c>
      <c r="J91" s="28">
        <f>외인!J91</f>
        <v>36546.99</v>
      </c>
      <c r="K91" s="28">
        <f>시기외!K91*$G$3+K90*(1-$G$3)</f>
        <v>-2.6949044300229831E-4</v>
      </c>
      <c r="L91" s="28">
        <f>외인!L91</f>
        <v>238372.24</v>
      </c>
      <c r="M91" s="28">
        <f>시기외!M91*$G$3+M90*(1-$G$3)</f>
        <v>-3.2177529652037916E-4</v>
      </c>
      <c r="N91" s="28">
        <f>외인!N91</f>
        <v>234485.31</v>
      </c>
      <c r="O91" s="28">
        <f>시기외!O91*$G$3+O90*(1-$G$3)</f>
        <v>-2.6023025055328846E-3</v>
      </c>
      <c r="P91" s="28">
        <f>외인!P91</f>
        <v>154859.10999999999</v>
      </c>
      <c r="Q91" s="28">
        <f>시기외!Q91*$G$3+Q90*(1-$G$3)</f>
        <v>-2.0431007141831213E-4</v>
      </c>
      <c r="R91" s="28">
        <f>외인!R91</f>
        <v>116801.42</v>
      </c>
      <c r="S91" s="28">
        <f>시기외!S91*$G$3+S90*(1-$G$3)</f>
        <v>-1.399681296582171E-4</v>
      </c>
      <c r="T91" s="28">
        <f>외인!T91</f>
        <v>7288.81</v>
      </c>
      <c r="U91" s="28">
        <f>시기외!U91*$G$3+U90*(1-$G$3)</f>
        <v>-3.2601621178697158E-4</v>
      </c>
      <c r="V91" s="28">
        <f>외인!V91</f>
        <v>122314.28</v>
      </c>
      <c r="W91" s="28">
        <f>시기외!W91*$G$3+W90*(1-$G$3)</f>
        <v>1.5718421471464707E-3</v>
      </c>
      <c r="X91" s="28">
        <f>외인!X91</f>
        <v>3753216.82</v>
      </c>
      <c r="Y91" s="28">
        <f>시기외!Y91*$G$3+Y90*(1-$G$3)</f>
        <v>-1.197368251887424E-3</v>
      </c>
      <c r="Z91" s="28">
        <f>외인!Z91</f>
        <v>48265.91</v>
      </c>
      <c r="AA91" s="28">
        <f>시기외!AA91*$G$3+AA90*(1-$G$3)</f>
        <v>7.9363068086116826E-4</v>
      </c>
      <c r="AB91" s="28">
        <f>외인!AB91</f>
        <v>192862.8</v>
      </c>
      <c r="AC91" s="28">
        <f>시기외!AC91*$G$3+AC90*(1-$G$3)</f>
        <v>5.5745368250209094E-4</v>
      </c>
      <c r="AD91" s="28">
        <f>외인!AD91</f>
        <v>19429.150000000001</v>
      </c>
      <c r="AE91" s="28">
        <f>시기외!AE91*$G$3+AE90*(1-$G$3)</f>
        <v>3.8506943709056755E-3</v>
      </c>
      <c r="AF91" s="28">
        <f>외인!AF91</f>
        <v>21628.17</v>
      </c>
      <c r="AG91" s="28">
        <f>시기외!AG91*$G$3+AG90*(1-$G$3)</f>
        <v>3.8191919409420608E-4</v>
      </c>
      <c r="AH91" s="28">
        <f>외인!AH91</f>
        <v>181304.82</v>
      </c>
      <c r="AI91" s="28">
        <f>시기외!AI91*$G$3+AI90*(1-$G$3)</f>
        <v>-1.7658801638338338E-4</v>
      </c>
      <c r="AJ91" s="28">
        <f>외인!AJ91</f>
        <v>89852.78</v>
      </c>
      <c r="AK91" s="28">
        <f>시기외!AK91*$G$3+AK90*(1-$G$3)</f>
        <v>4.6838585874828964E-4</v>
      </c>
      <c r="AL91" s="28">
        <f>외인!AL91</f>
        <v>88696.89</v>
      </c>
      <c r="AM91" s="28">
        <f>시기외!AM91*$G$3+AM90*(1-$G$3)</f>
        <v>-1.9868909273449099E-3</v>
      </c>
      <c r="AN91" s="28">
        <f>외인!AN91</f>
        <v>160144.79999999999</v>
      </c>
      <c r="AO91" s="28">
        <f>시기외!AO91*$G$3+AO90*(1-$G$3)</f>
        <v>-2.7694503932021203E-3</v>
      </c>
      <c r="AP91" s="28">
        <f>외인!AP91</f>
        <v>146939.66</v>
      </c>
      <c r="AQ91" s="28">
        <f>시기외!AQ91*$G$3+AQ90*(1-$G$3)</f>
        <v>-1.3011063710808481E-3</v>
      </c>
      <c r="AR91" s="28">
        <f>외인!AR91</f>
        <v>22303.63</v>
      </c>
      <c r="AS91" s="28">
        <f>시기외!AS91*$G$3+AS90*(1-$G$3)</f>
        <v>3.5862667369006684E-3</v>
      </c>
      <c r="AT91" s="28">
        <f>외인!AT91</f>
        <v>92750.9</v>
      </c>
      <c r="AU91" s="28">
        <f>시기외!AU91*$G$3+AU90*(1-$G$3)</f>
        <v>-3.5463553455199102E-3</v>
      </c>
      <c r="AV91" s="28">
        <f>외인!AV91</f>
        <v>40459.300000000003</v>
      </c>
      <c r="AW91" s="28">
        <f>시기외!AW91*$G$3+AW90*(1-$G$3)</f>
        <v>-6.010758297892967E-4</v>
      </c>
      <c r="AX91" s="28">
        <f>외인!AX91</f>
        <v>51247.97</v>
      </c>
      <c r="AY91" s="28">
        <f>시기외!AY91*$G$3+AY90*(1-$G$3)</f>
        <v>-2.1568377087687837E-3</v>
      </c>
      <c r="AZ91" s="28">
        <f>외인!AZ91</f>
        <v>4016472.24</v>
      </c>
      <c r="BA91" s="28">
        <f>시기외!BA91*$G$3+BA90*(1-$G$3)</f>
        <v>-1.130437288578775E-3</v>
      </c>
      <c r="BB91" s="28">
        <f>외인!BB91</f>
        <v>140806.57999999999</v>
      </c>
      <c r="BC91" s="28">
        <f>시기외!BC91*$G$3+BC90*(1-$G$3)</f>
        <v>7.4087290135745119E-4</v>
      </c>
      <c r="BD91" s="28">
        <f>외인!BD91</f>
        <v>29811.9</v>
      </c>
      <c r="BE91" s="28">
        <f>시기외!BE91*$G$3+BE90*(1-$G$3)</f>
        <v>-1.4524173461279279E-3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106807.33</v>
      </c>
      <c r="BI91" s="28">
        <f>시기외!BI91*$G$3+BI90*(1-$G$3)</f>
        <v>1.0618034776148266E-4</v>
      </c>
      <c r="BJ91" s="28">
        <f>외인!BJ91</f>
        <v>98991.47</v>
      </c>
      <c r="BK91" s="28">
        <f>시기외!BK91*$G$3+BK90*(1-$G$3)</f>
        <v>9.9801467779226299E-6</v>
      </c>
      <c r="BL91" s="28">
        <f>외인!BL91</f>
        <v>34127.54</v>
      </c>
      <c r="BM91" s="28">
        <f>시기외!BM91*$G$3+BM90*(1-$G$3)</f>
        <v>-1.7266041633851197E-4</v>
      </c>
      <c r="BN91" s="28">
        <f>외인!BN91</f>
        <v>38453.71</v>
      </c>
      <c r="BO91" s="28">
        <f>시기외!BO91*$G$3+BO90*(1-$G$3)</f>
        <v>-7.7082616207417251E-4</v>
      </c>
      <c r="BP91" s="28">
        <f>외인!BP91</f>
        <v>59721.35</v>
      </c>
      <c r="BQ91" s="28">
        <f>시기외!BQ91*$G$3+BQ90*(1-$G$3)</f>
        <v>-2.1210982591537463E-3</v>
      </c>
      <c r="BR91" s="28">
        <f>외인!BR91</f>
        <v>259042.27</v>
      </c>
      <c r="BS91" s="28">
        <f>시기외!BS91*$G$3+BS90*(1-$G$3)</f>
        <v>-1.4233640682915177E-3</v>
      </c>
      <c r="BT91" s="28">
        <f>외인!BT91</f>
        <v>4041215.26</v>
      </c>
      <c r="BU91" s="28">
        <f>시기외!BU91*$G$3+BU90*(1-$G$3)</f>
        <v>-1.2103182143772752E-3</v>
      </c>
      <c r="BV91" s="28">
        <f>외인!BV91</f>
        <v>288079.82</v>
      </c>
      <c r="BW91" s="28">
        <f>시기외!BW91*$G$3+BW90*(1-$G$3)</f>
        <v>4.1228058916683501E-4</v>
      </c>
      <c r="BX91" s="28">
        <f>외인!BX91</f>
        <v>67290.83</v>
      </c>
      <c r="BY91" s="28">
        <f>시기외!BY91*$G$3+BY90*(1-$G$3)</f>
        <v>7.3533652820943231E-4</v>
      </c>
      <c r="BZ91" s="28">
        <f>외인!BZ91</f>
        <v>248841.69</v>
      </c>
      <c r="CA91" s="28">
        <f>시기외!CA91*$G$3+CA90*(1-$G$3)</f>
        <v>-2.4892322414372062E-3</v>
      </c>
      <c r="CB91" s="28">
        <f>외인!CB91</f>
        <v>9944.99</v>
      </c>
      <c r="CC91" s="28">
        <f>시기외!CC91*$G$3+CC90*(1-$G$3)</f>
        <v>-8.5064856710231071E-4</v>
      </c>
      <c r="CD91" s="28">
        <f>외인!CD91</f>
        <v>22194.76</v>
      </c>
      <c r="CE91" s="28">
        <f>시기외!CE91*$G$3+CE90*(1-$G$3)</f>
        <v>6.8445093579620774E-4</v>
      </c>
      <c r="CF91" s="28">
        <f>외인!CF91</f>
        <v>29917.74</v>
      </c>
      <c r="CG91" s="28">
        <f>시기외!CG91*$G$3+CG90*(1-$G$3)</f>
        <v>8.8905563163022624E-4</v>
      </c>
      <c r="CH91" s="28">
        <f>외인!CH91</f>
        <v>58750.64</v>
      </c>
      <c r="CI91" s="28">
        <f>시기외!CI91*$G$3+CI90*(1-$G$3)</f>
        <v>-3.6086038748083405E-4</v>
      </c>
      <c r="CJ91" s="28">
        <f>외인!CJ91</f>
        <v>280352.65999999997</v>
      </c>
      <c r="CK91" s="28">
        <f>시기외!CK91*$G$3+CK90*(1-$G$3)</f>
        <v>-1.2320674576320039E-5</v>
      </c>
      <c r="CL91" s="28">
        <f>외인!CL91</f>
        <v>215778.79</v>
      </c>
      <c r="CM91" s="28">
        <f>시기외!CM91*$G$3+CM90*(1-$G$3)</f>
        <v>7.9334107726894507E-4</v>
      </c>
      <c r="CN91" s="28">
        <f>외인!CN91</f>
        <v>94327.81</v>
      </c>
      <c r="CO91" s="28">
        <f>시기외!CO91*$G$3+CO90*(1-$G$3)</f>
        <v>-5.3566631431795802E-4</v>
      </c>
      <c r="CP91" s="28">
        <f>외인!CP91</f>
        <v>141227.99</v>
      </c>
      <c r="CQ91" s="28">
        <f>시기외!CQ91*$G$3+CQ90*(1-$G$3)</f>
        <v>7.4225154328479658E-4</v>
      </c>
      <c r="CR91" s="28">
        <f>외인!CR91</f>
        <v>145373.56</v>
      </c>
      <c r="CS91" s="28">
        <f>시기외!CS91*$G$3+CS90*(1-$G$3)</f>
        <v>-6.4995322553362841E-5</v>
      </c>
      <c r="CT91" s="28">
        <f>외인!CT91</f>
        <v>233570.67</v>
      </c>
      <c r="CU91" s="28">
        <f>시기외!CU91*$G$3+CU90*(1-$G$3)</f>
        <v>1.0233312658757352E-4</v>
      </c>
      <c r="CV91" s="28">
        <f>외인!CV91</f>
        <v>4041215.26</v>
      </c>
      <c r="CW91" s="28">
        <f>시기외!CW91*$G$3+CW90*(1-$G$3)</f>
        <v>-1.2103182143772752E-3</v>
      </c>
      <c r="CX91" s="28">
        <f>외인!CX91</f>
        <v>198069.99</v>
      </c>
      <c r="CY91" s="28">
        <f>시기외!CY91*$G$3+CY90*(1-$G$3)</f>
        <v>-1.7070318699585775E-3</v>
      </c>
      <c r="CZ91" s="28">
        <f>외인!CZ91</f>
        <v>15116.69</v>
      </c>
      <c r="DA91" s="28">
        <f>시기외!DA91*$G$3+DA90*(1-$G$3)</f>
        <v>6.135834046341116E-4</v>
      </c>
      <c r="DB91" s="28">
        <f>외인!DB91</f>
        <v>29811.9</v>
      </c>
      <c r="DC91" s="28">
        <f>시기외!DC91*$G$3+DC90*(1-$G$3)</f>
        <v>-1.4524173461279279E-3</v>
      </c>
      <c r="DD91" s="28">
        <f>외인!DD91</f>
        <v>7288.81</v>
      </c>
      <c r="DE91" s="28">
        <f>시기외!DE91*$G$3+DE90*(1-$G$3)</f>
        <v>-3.2601621178697158E-4</v>
      </c>
      <c r="DF91" s="28">
        <f>외인!DF91</f>
        <v>49775.26</v>
      </c>
      <c r="DG91" s="28">
        <f>시기외!DG91*$G$3+DG90*(1-$G$3)</f>
        <v>1.2252601306643432E-3</v>
      </c>
      <c r="DH91" s="28">
        <f>외인!DH91</f>
        <v>15373.58</v>
      </c>
      <c r="DI91" s="28">
        <f>시기외!DI91*$G$3+DI90*(1-$G$3)</f>
        <v>3.8606362921081298E-4</v>
      </c>
      <c r="DJ91" s="28">
        <f>외인!DJ91</f>
        <v>549615.23</v>
      </c>
      <c r="DK91" s="28">
        <f>시기외!DK91*$G$3+DK90*(1-$G$3)</f>
        <v>-7.6238363482115175E-4</v>
      </c>
      <c r="DL91" s="28">
        <f>외인!DL91</f>
        <v>72600.7</v>
      </c>
      <c r="DM91" s="28">
        <f>시기외!DM91*$G$3+DM90*(1-$G$3)</f>
        <v>-9.1215417220329262E-4</v>
      </c>
      <c r="DN91" s="28">
        <f>외인!DN91</f>
        <v>4041215.26</v>
      </c>
      <c r="DO91" s="28">
        <f>시기외!DO91*$G$3+DO90*(1-$G$3)</f>
        <v>-1.2103182143772752E-3</v>
      </c>
      <c r="DP91" s="28">
        <f>외인!DP91</f>
        <v>62392.67</v>
      </c>
      <c r="DQ91" s="28">
        <f>시기외!DQ91*$G$3+DQ90*(1-$G$3)</f>
        <v>8.3077796467945762E-4</v>
      </c>
      <c r="DR91" s="28">
        <f>외인!DR91</f>
        <v>36776.620000000003</v>
      </c>
      <c r="DS91" s="28">
        <f>시기외!DS91*$G$3+DS90*(1-$G$3)</f>
        <v>-4.4376715697859789E-4</v>
      </c>
      <c r="DT91" s="28">
        <f>외인!DT91</f>
        <v>116801.42</v>
      </c>
      <c r="DU91" s="28">
        <f>시기외!DU91*$G$3+DU90*(1-$G$3)</f>
        <v>-1.399681296582171E-4</v>
      </c>
      <c r="DV91" s="28">
        <f>외인!DV91</f>
        <v>28109.53</v>
      </c>
      <c r="DW91" s="28">
        <f>시기외!DW91*$G$3+DW90*(1-$G$3)</f>
        <v>2.237635070180999E-4</v>
      </c>
      <c r="DX91" s="28">
        <f>외인!DX91</f>
        <v>122314.28</v>
      </c>
      <c r="DY91" s="28">
        <f>시기외!DY91*$G$3+DY90*(1-$G$3)</f>
        <v>1.5718421471464707E-3</v>
      </c>
      <c r="DZ91" s="28">
        <f>외인!DZ91</f>
        <v>6263.52</v>
      </c>
      <c r="EA91" s="28">
        <f>시기외!EA91*$G$3+EA90*(1-$G$3)</f>
        <v>3.7240972860668851E-5</v>
      </c>
      <c r="EB91" s="28">
        <f>외인!EB91</f>
        <v>8978.19</v>
      </c>
      <c r="EC91" s="28">
        <f>시기외!EC91*$G$3+EC90*(1-$G$3)</f>
        <v>7.9168468774742831E-5</v>
      </c>
      <c r="ED91" s="28">
        <f>외인!ED91</f>
        <v>7437.82</v>
      </c>
      <c r="EE91" s="28">
        <f>시기외!EE91*$G$3+EE90*(1-$G$3)</f>
        <v>3.5358443025104339E-4</v>
      </c>
      <c r="EF91" s="28">
        <f>외인!EF91</f>
        <v>179256.21</v>
      </c>
      <c r="EG91" s="28">
        <f>시기외!EG91*$G$3+EG90*(1-$G$3)</f>
        <v>-3.1707263458855873E-4</v>
      </c>
      <c r="EH91" s="28">
        <f>외인!EH91</f>
        <v>135983.98000000001</v>
      </c>
      <c r="EI91" s="28">
        <f>시기외!EI91*$G$3+EI90*(1-$G$3)</f>
        <v>2.3046190459958171E-5</v>
      </c>
      <c r="EJ91" s="28">
        <f>외인!EJ91</f>
        <v>85487.53</v>
      </c>
      <c r="EK91" s="28">
        <f>시기외!EK91*$G$3+EK90*(1-$G$3)</f>
        <v>-5.8973176307328362E-4</v>
      </c>
      <c r="EL91" s="28">
        <f>외인!EL91</f>
        <v>24198.9</v>
      </c>
      <c r="EM91" s="28">
        <f>시기외!EM91*$G$3+EM90*(1-$G$3)</f>
        <v>5.2538878566694589E-4</v>
      </c>
      <c r="EN91" s="28">
        <f>외인!EN91</f>
        <v>36776.620000000003</v>
      </c>
      <c r="EO91" s="28">
        <f>시기외!EO91*$G$3+EO90*(1-$G$3)</f>
        <v>-4.4376715697859789E-4</v>
      </c>
      <c r="EP91" s="28">
        <f>외인!EP91</f>
        <v>132019.35999999999</v>
      </c>
      <c r="EQ91" s="28">
        <f>시기외!EQ91*$G$3+EQ90*(1-$G$3)</f>
        <v>1.0125830207835869E-3</v>
      </c>
      <c r="ER91" s="28">
        <f>외인!ER91</f>
        <v>7557.43</v>
      </c>
      <c r="ES91" s="28">
        <f>시기외!ES91*$G$3+ES90*(1-$G$3)</f>
        <v>-1.758731514028889E-3</v>
      </c>
      <c r="ET91" s="28">
        <f>외인!ET91</f>
        <v>146939.66</v>
      </c>
      <c r="EU91" s="28">
        <f>시기외!EU91*$G$3+EU90*(1-$G$3)</f>
        <v>-1.3011063710808481E-3</v>
      </c>
      <c r="EV91" s="28">
        <f>외인!EV91</f>
        <v>48265.91</v>
      </c>
      <c r="EW91" s="28">
        <f>시기외!EW91*$G$3+EW90*(1-$G$3)</f>
        <v>7.9363068086116826E-4</v>
      </c>
      <c r="EX91" s="28">
        <f>외인!EX91</f>
        <v>92962.07</v>
      </c>
      <c r="EY91" s="28">
        <f>시기외!EY91*$G$3+EY90*(1-$G$3)</f>
        <v>7.0631442393900346E-4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G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20260303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20260623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46084</v>
      </c>
      <c r="B15" s="28">
        <f>외인!B15</f>
        <v>4627593.42</v>
      </c>
      <c r="C15" s="28">
        <f>MACD!C15</f>
        <v>0</v>
      </c>
      <c r="D15" s="28">
        <f>외인!D15</f>
        <v>625363.34</v>
      </c>
      <c r="E15" s="28">
        <f>MACD!E15</f>
        <v>0</v>
      </c>
      <c r="F15" s="28">
        <f>외인!F15</f>
        <v>2007571.91</v>
      </c>
      <c r="G15" s="28">
        <f>MACD!G15</f>
        <v>0</v>
      </c>
      <c r="H15" s="28">
        <f>외인!H15</f>
        <v>294385.96999999997</v>
      </c>
      <c r="I15" s="28">
        <f>MACD!I15</f>
        <v>0</v>
      </c>
      <c r="J15" s="28">
        <f>외인!J15</f>
        <v>38079.21</v>
      </c>
      <c r="K15" s="28">
        <f>MACD!K15</f>
        <v>0</v>
      </c>
      <c r="L15" s="28">
        <f>외인!L15</f>
        <v>273468.15000000002</v>
      </c>
      <c r="M15" s="28">
        <f>MACD!M15</f>
        <v>0</v>
      </c>
      <c r="N15" s="28">
        <f>외인!N15</f>
        <v>270798.13</v>
      </c>
      <c r="O15" s="28">
        <f>MACD!O15</f>
        <v>0</v>
      </c>
      <c r="P15" s="28">
        <f>외인!P15</f>
        <v>209118.51</v>
      </c>
      <c r="Q15" s="28">
        <f>MACD!Q15</f>
        <v>0</v>
      </c>
      <c r="R15" s="28">
        <f>외인!R15</f>
        <v>139080.82</v>
      </c>
      <c r="S15" s="28">
        <f>MACD!S15</f>
        <v>0</v>
      </c>
      <c r="T15" s="28">
        <f>외인!T15</f>
        <v>9213.86</v>
      </c>
      <c r="U15" s="28">
        <f>MACD!U15</f>
        <v>0</v>
      </c>
      <c r="V15" s="28">
        <f>외인!V15</f>
        <v>102433.79</v>
      </c>
      <c r="W15" s="28">
        <f>MACD!W15</f>
        <v>0</v>
      </c>
      <c r="X15" s="28">
        <f>외인!X15</f>
        <v>1925660.38</v>
      </c>
      <c r="Y15" s="28">
        <f>MACD!Y15</f>
        <v>0</v>
      </c>
      <c r="Z15" s="28">
        <f>외인!Z15</f>
        <v>49248.94</v>
      </c>
      <c r="AA15" s="28">
        <f>MACD!AA15</f>
        <v>0</v>
      </c>
      <c r="AB15" s="28">
        <f>외인!AB15</f>
        <v>210085.67</v>
      </c>
      <c r="AC15" s="28">
        <f>MACD!AC15</f>
        <v>0</v>
      </c>
      <c r="AD15" s="28">
        <f>외인!AD15</f>
        <v>21346.23</v>
      </c>
      <c r="AE15" s="28">
        <f>MACD!AE15</f>
        <v>0</v>
      </c>
      <c r="AF15" s="28">
        <f>외인!AF15</f>
        <v>28684.13</v>
      </c>
      <c r="AG15" s="28">
        <f>MACD!AG15</f>
        <v>0</v>
      </c>
      <c r="AH15" s="28">
        <f>외인!AH15</f>
        <v>209071.38</v>
      </c>
      <c r="AI15" s="28">
        <f>MACD!AI15</f>
        <v>0</v>
      </c>
      <c r="AJ15" s="28">
        <f>외인!AJ15</f>
        <v>120284.46</v>
      </c>
      <c r="AK15" s="28">
        <f>MACD!AK15</f>
        <v>0</v>
      </c>
      <c r="AL15" s="28">
        <f>외인!AL15</f>
        <v>95140.22</v>
      </c>
      <c r="AM15" s="28">
        <f>MACD!AM15</f>
        <v>0</v>
      </c>
      <c r="AN15" s="28">
        <f>외인!AN15</f>
        <v>195592.98</v>
      </c>
      <c r="AO15" s="28">
        <f>MACD!AO15</f>
        <v>0</v>
      </c>
      <c r="AP15" s="28">
        <f>외인!AP15</f>
        <v>115494.62</v>
      </c>
      <c r="AQ15" s="28">
        <f>MACD!AQ15</f>
        <v>0</v>
      </c>
      <c r="AR15" s="28">
        <f>외인!AR15</f>
        <v>25226.7</v>
      </c>
      <c r="AS15" s="28">
        <f>MACD!AS15</f>
        <v>0</v>
      </c>
      <c r="AT15" s="28">
        <f>외인!AT15</f>
        <v>84852.05</v>
      </c>
      <c r="AU15" s="28">
        <f>MACD!AU15</f>
        <v>0</v>
      </c>
      <c r="AV15" s="28">
        <f>외인!AV15</f>
        <v>50193.88</v>
      </c>
      <c r="AW15" s="28">
        <f>MACD!AW15</f>
        <v>0</v>
      </c>
      <c r="AX15" s="28">
        <f>외인!AX15</f>
        <v>53913.760000000002</v>
      </c>
      <c r="AY15" s="28">
        <f>MACD!AY15</f>
        <v>0</v>
      </c>
      <c r="AZ15" s="28">
        <f>외인!AZ15</f>
        <v>2060334.9</v>
      </c>
      <c r="BA15" s="28">
        <f>MACD!BA15</f>
        <v>0</v>
      </c>
      <c r="BB15" s="28">
        <f>외인!BB15</f>
        <v>100426.85</v>
      </c>
      <c r="BC15" s="28">
        <f>MACD!BC15</f>
        <v>0</v>
      </c>
      <c r="BD15" s="28">
        <f>외인!BD15</f>
        <v>42240.65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96387.64</v>
      </c>
      <c r="BI15" s="28">
        <f>MACD!BI15</f>
        <v>0</v>
      </c>
      <c r="BJ15" s="28">
        <f>외인!BJ15</f>
        <v>123338.26</v>
      </c>
      <c r="BK15" s="28">
        <f>MACD!BK15</f>
        <v>0</v>
      </c>
      <c r="BL15" s="28">
        <f>외인!BL15</f>
        <v>57488.53</v>
      </c>
      <c r="BM15" s="28">
        <f>MACD!BM15</f>
        <v>0</v>
      </c>
      <c r="BN15" s="28">
        <f>외인!BN15</f>
        <v>47367.25</v>
      </c>
      <c r="BO15" s="28">
        <f>MACD!BO15</f>
        <v>0</v>
      </c>
      <c r="BP15" s="28">
        <f>외인!BP15</f>
        <v>64679.89</v>
      </c>
      <c r="BQ15" s="28">
        <f>MACD!BQ15</f>
        <v>0</v>
      </c>
      <c r="BR15" s="28">
        <f>외인!BR15</f>
        <v>249511.18</v>
      </c>
      <c r="BS15" s="28">
        <f>MACD!BS15</f>
        <v>0</v>
      </c>
      <c r="BT15" s="28">
        <f>외인!BT15</f>
        <v>1961663.41</v>
      </c>
      <c r="BU15" s="28">
        <f>MACD!BU15</f>
        <v>0</v>
      </c>
      <c r="BV15" s="28">
        <f>외인!BV15</f>
        <v>394019.3</v>
      </c>
      <c r="BW15" s="28">
        <f>MACD!BW15</f>
        <v>0</v>
      </c>
      <c r="BX15" s="28">
        <f>외인!BX15</f>
        <v>83805.91</v>
      </c>
      <c r="BY15" s="28">
        <f>MACD!BY15</f>
        <v>0</v>
      </c>
      <c r="BZ15" s="28">
        <f>외인!BZ15</f>
        <v>290733.2</v>
      </c>
      <c r="CA15" s="28">
        <f>MACD!CA15</f>
        <v>0</v>
      </c>
      <c r="CB15" s="28">
        <f>외인!CB15</f>
        <v>13804.25</v>
      </c>
      <c r="CC15" s="28">
        <f>MACD!CC15</f>
        <v>0</v>
      </c>
      <c r="CD15" s="28">
        <f>외인!CD15</f>
        <v>34996.74</v>
      </c>
      <c r="CE15" s="28">
        <f>MACD!CE15</f>
        <v>0</v>
      </c>
      <c r="CF15" s="28">
        <f>외인!CF15</f>
        <v>24454.91</v>
      </c>
      <c r="CG15" s="28">
        <f>MACD!CG15</f>
        <v>0</v>
      </c>
      <c r="CH15" s="28">
        <f>외인!CH15</f>
        <v>69776.929999999993</v>
      </c>
      <c r="CI15" s="28">
        <f>MACD!CI15</f>
        <v>0</v>
      </c>
      <c r="CJ15" s="28">
        <f>외인!CJ15</f>
        <v>405092.77</v>
      </c>
      <c r="CK15" s="28">
        <f>MACD!CK15</f>
        <v>0</v>
      </c>
      <c r="CL15" s="28">
        <f>외인!CL15</f>
        <v>235737.85</v>
      </c>
      <c r="CM15" s="28">
        <f>MACD!CM15</f>
        <v>0</v>
      </c>
      <c r="CN15" s="28">
        <f>외인!CN15</f>
        <v>122913.03</v>
      </c>
      <c r="CO15" s="28">
        <f>MACD!CO15</f>
        <v>0</v>
      </c>
      <c r="CP15" s="28">
        <f>외인!CP15</f>
        <v>101092.45</v>
      </c>
      <c r="CQ15" s="28">
        <f>MACD!CQ15</f>
        <v>0</v>
      </c>
      <c r="CR15" s="28">
        <f>외인!CR15</f>
        <v>173019.81</v>
      </c>
      <c r="CS15" s="28">
        <f>MACD!CS15</f>
        <v>0</v>
      </c>
      <c r="CT15" s="28">
        <f>외인!CT15</f>
        <v>103125.32</v>
      </c>
      <c r="CU15" s="28">
        <f>MACD!CU15</f>
        <v>0</v>
      </c>
      <c r="CV15" s="28">
        <f>외인!CV15</f>
        <v>1961663.41</v>
      </c>
      <c r="CW15" s="28">
        <f>MACD!CW15</f>
        <v>0</v>
      </c>
      <c r="CX15" s="28">
        <f>외인!CX15</f>
        <v>199790.51</v>
      </c>
      <c r="CY15" s="28">
        <f>MACD!CY15</f>
        <v>0</v>
      </c>
      <c r="CZ15" s="28">
        <f>외인!CZ15</f>
        <v>17733.16</v>
      </c>
      <c r="DA15" s="28">
        <f>MACD!DA15</f>
        <v>0</v>
      </c>
      <c r="DB15" s="28">
        <f>외인!DB15</f>
        <v>42240.65</v>
      </c>
      <c r="DC15" s="28">
        <f>MACD!DC15</f>
        <v>0</v>
      </c>
      <c r="DD15" s="28">
        <f>외인!DD15</f>
        <v>9213.86</v>
      </c>
      <c r="DE15" s="28">
        <f>MACD!DE15</f>
        <v>0</v>
      </c>
      <c r="DF15" s="28">
        <f>외인!DF15</f>
        <v>63652.97</v>
      </c>
      <c r="DG15" s="28">
        <f>MACD!DG15</f>
        <v>0</v>
      </c>
      <c r="DH15" s="28">
        <f>외인!DH15</f>
        <v>26679.7</v>
      </c>
      <c r="DI15" s="28">
        <f>MACD!DI15</f>
        <v>0</v>
      </c>
      <c r="DJ15" s="28">
        <f>외인!DJ15</f>
        <v>588109.68000000005</v>
      </c>
      <c r="DK15" s="28">
        <f>MACD!DK15</f>
        <v>0</v>
      </c>
      <c r="DL15" s="28">
        <f>외인!DL15</f>
        <v>95939.15</v>
      </c>
      <c r="DM15" s="28">
        <f>MACD!DM15</f>
        <v>0</v>
      </c>
      <c r="DN15" s="28">
        <f>외인!DN15</f>
        <v>1961663.41</v>
      </c>
      <c r="DO15" s="28">
        <f>MACD!DO15</f>
        <v>0</v>
      </c>
      <c r="DP15" s="28">
        <f>외인!DP15</f>
        <v>84316.23</v>
      </c>
      <c r="DQ15" s="28">
        <f>MACD!DQ15</f>
        <v>0</v>
      </c>
      <c r="DR15" s="28">
        <f>외인!DR15</f>
        <v>39869.699999999997</v>
      </c>
      <c r="DS15" s="28">
        <f>MACD!DS15</f>
        <v>0</v>
      </c>
      <c r="DT15" s="28">
        <f>외인!DT15</f>
        <v>139080.82</v>
      </c>
      <c r="DU15" s="28">
        <f>MACD!DU15</f>
        <v>0</v>
      </c>
      <c r="DV15" s="28">
        <f>외인!DV15</f>
        <v>33766.31</v>
      </c>
      <c r="DW15" s="28">
        <f>MACD!DW15</f>
        <v>0</v>
      </c>
      <c r="DX15" s="28">
        <f>외인!DX15</f>
        <v>102433.79</v>
      </c>
      <c r="DY15" s="28">
        <f>MACD!DY15</f>
        <v>0</v>
      </c>
      <c r="DZ15" s="28">
        <f>외인!DZ15</f>
        <v>10390.14</v>
      </c>
      <c r="EA15" s="28">
        <f>MACD!EA15</f>
        <v>0</v>
      </c>
      <c r="EB15" s="28">
        <f>외인!EB15</f>
        <v>13696.37</v>
      </c>
      <c r="EC15" s="28">
        <f>MACD!EC15</f>
        <v>0</v>
      </c>
      <c r="ED15" s="28">
        <f>외인!ED15</f>
        <v>10785</v>
      </c>
      <c r="EE15" s="28">
        <f>MACD!EE15</f>
        <v>0</v>
      </c>
      <c r="EF15" s="28">
        <f>외인!EF15</f>
        <v>266257.03000000003</v>
      </c>
      <c r="EG15" s="28">
        <f>MACD!EG15</f>
        <v>0</v>
      </c>
      <c r="EH15" s="28">
        <f>외인!EH15</f>
        <v>192607.63</v>
      </c>
      <c r="EI15" s="28">
        <f>MACD!EI15</f>
        <v>0</v>
      </c>
      <c r="EJ15" s="28">
        <f>외인!EJ15</f>
        <v>95451.6</v>
      </c>
      <c r="EK15" s="28">
        <f>MACD!EK15</f>
        <v>0</v>
      </c>
      <c r="EL15" s="28">
        <f>외인!EL15</f>
        <v>37476.04</v>
      </c>
      <c r="EM15" s="28">
        <f>MACD!EM15</f>
        <v>0</v>
      </c>
      <c r="EN15" s="28">
        <f>외인!EN15</f>
        <v>39869.699999999997</v>
      </c>
      <c r="EO15" s="28">
        <f>MACD!EO15</f>
        <v>0</v>
      </c>
      <c r="EP15" s="28">
        <f>외인!EP15</f>
        <v>177143.41</v>
      </c>
      <c r="EQ15" s="28">
        <f>MACD!EQ15</f>
        <v>0</v>
      </c>
      <c r="ER15" s="28">
        <f>외인!ER15</f>
        <v>12842.7</v>
      </c>
      <c r="ES15" s="28">
        <f>MACD!ES15</f>
        <v>0</v>
      </c>
      <c r="ET15" s="28">
        <f>외인!ET15</f>
        <v>115494.62</v>
      </c>
      <c r="EU15" s="28">
        <f>MACD!EU15</f>
        <v>0</v>
      </c>
      <c r="EV15" s="28">
        <f>외인!EV15</f>
        <v>49248.94</v>
      </c>
      <c r="EW15" s="28">
        <f>MACD!EW15</f>
        <v>0</v>
      </c>
      <c r="EX15" s="28">
        <f>외인!EX15</f>
        <v>51843.519999999997</v>
      </c>
      <c r="EY15" s="28">
        <f>MACD!EY15</f>
        <v>0</v>
      </c>
    </row>
    <row r="16" spans="1:255">
      <c r="A16" s="27">
        <f>외인!A16</f>
        <v>46085</v>
      </c>
      <c r="B16" s="28">
        <f>외인!B16</f>
        <v>4069576.51</v>
      </c>
      <c r="C16" s="35">
        <f>MACD!C16*$G$3+C15*(1-$G$3)</f>
        <v>-1.5190364388796389E-5</v>
      </c>
      <c r="D16" s="28">
        <f>외인!D16</f>
        <v>538099.16</v>
      </c>
      <c r="E16" s="35">
        <f>MACD!E16*$G$3+E15*(1-$G$3)</f>
        <v>3.8950010395103016E-5</v>
      </c>
      <c r="F16" s="28">
        <f>외인!F16</f>
        <v>1767653.56</v>
      </c>
      <c r="G16" s="35">
        <f>MACD!G16*$G$3+G15*(1-$G$3)</f>
        <v>-1.386171226023178E-5</v>
      </c>
      <c r="H16" s="28">
        <f>외인!H16</f>
        <v>251195.08</v>
      </c>
      <c r="I16" s="35">
        <f>MACD!I16*$G$3+I15*(1-$G$3)</f>
        <v>-3.0175542990733101E-5</v>
      </c>
      <c r="J16" s="28">
        <f>외인!J16</f>
        <v>34407.910000000003</v>
      </c>
      <c r="K16" s="35">
        <f>MACD!K16*$G$3+K15*(1-$G$3)</f>
        <v>2.1050831505366924E-5</v>
      </c>
      <c r="L16" s="28">
        <f>외인!L16</f>
        <v>233792.98</v>
      </c>
      <c r="M16" s="35">
        <f>MACD!M16*$G$3+M15*(1-$G$3)</f>
        <v>-2.9181598878261913E-5</v>
      </c>
      <c r="N16" s="28">
        <f>외인!N16</f>
        <v>230239.14</v>
      </c>
      <c r="O16" s="35">
        <f>MACD!O16*$G$3+O15*(1-$G$3)</f>
        <v>-7.4723694036905376E-6</v>
      </c>
      <c r="P16" s="28">
        <f>외인!P16</f>
        <v>184620.37</v>
      </c>
      <c r="Q16" s="35">
        <f>MACD!Q16*$G$3+Q15*(1-$G$3)</f>
        <v>1.0574801366792109E-5</v>
      </c>
      <c r="R16" s="28">
        <f>외인!R16</f>
        <v>120382.14</v>
      </c>
      <c r="S16" s="35">
        <f>MACD!S16*$G$3+S15*(1-$G$3)</f>
        <v>1.6108237483294476E-5</v>
      </c>
      <c r="T16" s="28">
        <f>외인!T16</f>
        <v>8268.2800000000007</v>
      </c>
      <c r="U16" s="35">
        <f>MACD!U16*$G$3+U15*(1-$G$3)</f>
        <v>-6.8361831808020146E-5</v>
      </c>
      <c r="V16" s="28">
        <f>외인!V16</f>
        <v>89927.59</v>
      </c>
      <c r="W16" s="35">
        <f>MACD!W16*$G$3+W15*(1-$G$3)</f>
        <v>-1.4952964701258308E-5</v>
      </c>
      <c r="X16" s="28">
        <f>외인!X16</f>
        <v>1714925.2</v>
      </c>
      <c r="Y16" s="35">
        <f>MACD!Y16*$G$3+Y15*(1-$G$3)</f>
        <v>-3.0464684195848603E-5</v>
      </c>
      <c r="Z16" s="28">
        <f>외인!Z16</f>
        <v>44897.89</v>
      </c>
      <c r="AA16" s="35">
        <f>MACD!AA16*$G$3+AA15*(1-$G$3)</f>
        <v>7.0658999361483029E-6</v>
      </c>
      <c r="AB16" s="28">
        <f>외인!AB16</f>
        <v>188539.67</v>
      </c>
      <c r="AC16" s="35">
        <f>MACD!AC16*$G$3+AC15*(1-$G$3)</f>
        <v>7.5196815337021454E-6</v>
      </c>
      <c r="AD16" s="28">
        <f>외인!AD16</f>
        <v>18793.72</v>
      </c>
      <c r="AE16" s="35">
        <f>MACD!AE16*$G$3+AE15*(1-$G$3)</f>
        <v>-9.6964460275604701E-6</v>
      </c>
      <c r="AF16" s="28">
        <f>외인!AF16</f>
        <v>24208.61</v>
      </c>
      <c r="AG16" s="35">
        <f>MACD!AG16*$G$3+AG15*(1-$G$3)</f>
        <v>-3.0372647316091134E-5</v>
      </c>
      <c r="AH16" s="28">
        <f>외인!AH16</f>
        <v>178479.15</v>
      </c>
      <c r="AI16" s="35">
        <f>MACD!AI16*$G$3+AI15*(1-$G$3)</f>
        <v>1.4662596362145157E-5</v>
      </c>
      <c r="AJ16" s="28">
        <f>외인!AJ16</f>
        <v>105822.24</v>
      </c>
      <c r="AK16" s="35">
        <f>MACD!AK16*$G$3+AK15*(1-$G$3)</f>
        <v>1.2526033040042737E-5</v>
      </c>
      <c r="AL16" s="28">
        <f>외인!AL16</f>
        <v>81661.84</v>
      </c>
      <c r="AM16" s="35">
        <f>MACD!AM16*$G$3+AM15*(1-$G$3)</f>
        <v>1.205596246152919E-5</v>
      </c>
      <c r="AN16" s="28">
        <f>외인!AN16</f>
        <v>166094.35</v>
      </c>
      <c r="AO16" s="35">
        <f>MACD!AO16*$G$3+AO15*(1-$G$3)</f>
        <v>-1.2724827492791698E-5</v>
      </c>
      <c r="AP16" s="28">
        <f>외인!AP16</f>
        <v>100690.32</v>
      </c>
      <c r="AQ16" s="35">
        <f>MACD!AQ16*$G$3+AQ15*(1-$G$3)</f>
        <v>9.5123661786792058E-6</v>
      </c>
      <c r="AR16" s="28">
        <f>외인!AR16</f>
        <v>23007.59</v>
      </c>
      <c r="AS16" s="35">
        <f>MACD!AS16*$G$3+AS15*(1-$G$3)</f>
        <v>1.2839873759353666E-6</v>
      </c>
      <c r="AT16" s="28">
        <f>외인!AT16</f>
        <v>74704.070000000007</v>
      </c>
      <c r="AU16" s="35">
        <f>MACD!AU16*$G$3+AU15*(1-$G$3)</f>
        <v>1.2214831693316363E-5</v>
      </c>
      <c r="AV16" s="28">
        <f>외인!AV16</f>
        <v>45919.74</v>
      </c>
      <c r="AW16" s="35">
        <f>MACD!AW16*$G$3+AW15*(1-$G$3)</f>
        <v>1.3579542890260416E-5</v>
      </c>
      <c r="AX16" s="28">
        <f>외인!AX16</f>
        <v>45886.559999999998</v>
      </c>
      <c r="AY16" s="35">
        <f>MACD!AY16*$G$3+AY15*(1-$G$3)</f>
        <v>1.6367666215189384E-5</v>
      </c>
      <c r="AZ16" s="28">
        <f>외인!AZ16</f>
        <v>1831227.79</v>
      </c>
      <c r="BA16" s="35">
        <f>MACD!BA16*$G$3+BA15*(1-$G$3)</f>
        <v>-3.1689866304938749E-5</v>
      </c>
      <c r="BB16" s="28">
        <f>외인!BB16</f>
        <v>90399.63</v>
      </c>
      <c r="BC16" s="35">
        <f>MACD!BC16*$G$3+BC15*(1-$G$3)</f>
        <v>1.6221996059898179E-5</v>
      </c>
      <c r="BD16" s="28">
        <f>외인!BD16</f>
        <v>37330.639999999999</v>
      </c>
      <c r="BE16" s="35">
        <f>MACD!BE16*$G$3+BE15*(1-$G$3)</f>
        <v>3.4944056784277228E-6</v>
      </c>
      <c r="BF16" s="28">
        <f>외인!BF16</f>
        <v>0</v>
      </c>
      <c r="BG16" s="35" t="e">
        <f>MACD!BG16*$G$3+BG15*(1-$G$3)</f>
        <v>#DIV/0!</v>
      </c>
      <c r="BH16" s="28">
        <f>외인!BH16</f>
        <v>82809.34</v>
      </c>
      <c r="BI16" s="35">
        <f>MACD!BI16*$G$3+BI15*(1-$G$3)</f>
        <v>-6.08020204017597E-5</v>
      </c>
      <c r="BJ16" s="28">
        <f>외인!BJ16</f>
        <v>104368.28</v>
      </c>
      <c r="BK16" s="35">
        <f>MACD!BK16*$G$3+BK15*(1-$G$3)</f>
        <v>1.5936075031653884E-6</v>
      </c>
      <c r="BL16" s="28">
        <f>외인!BL16</f>
        <v>48414.44</v>
      </c>
      <c r="BM16" s="35">
        <f>MACD!BM16*$G$3+BM15*(1-$G$3)</f>
        <v>-3.3254001830371673E-5</v>
      </c>
      <c r="BN16" s="28">
        <f>외인!BN16</f>
        <v>40814.58</v>
      </c>
      <c r="BO16" s="35">
        <f>MACD!BO16*$G$3+BO15*(1-$G$3)</f>
        <v>-1.9469258376669787E-5</v>
      </c>
      <c r="BP16" s="28">
        <f>외인!BP16</f>
        <v>56085.21</v>
      </c>
      <c r="BQ16" s="35">
        <f>MACD!BQ16*$G$3+BQ15*(1-$G$3)</f>
        <v>1.1904472525932006E-5</v>
      </c>
      <c r="BR16" s="28">
        <f>외인!BR16</f>
        <v>212149.78</v>
      </c>
      <c r="BS16" s="35">
        <f>MACD!BS16*$G$3+BS15*(1-$G$3)</f>
        <v>3.0051939171677704E-5</v>
      </c>
      <c r="BT16" s="28">
        <f>외인!BT16</f>
        <v>1746017.77</v>
      </c>
      <c r="BU16" s="35">
        <f>MACD!BU16*$G$3+BU15*(1-$G$3)</f>
        <v>-3.0177953104611709E-5</v>
      </c>
      <c r="BV16" s="28">
        <f>외인!BV16</f>
        <v>341015.4</v>
      </c>
      <c r="BW16" s="35">
        <f>MACD!BW16*$G$3+BW15*(1-$G$3)</f>
        <v>-2.7578059740398215E-5</v>
      </c>
      <c r="BX16" s="28">
        <f>외인!BX16</f>
        <v>73822.47</v>
      </c>
      <c r="BY16" s="35">
        <f>MACD!BY16*$G$3+BY15*(1-$G$3)</f>
        <v>-1.4109815910165697E-5</v>
      </c>
      <c r="BZ16" s="28">
        <f>외인!BZ16</f>
        <v>247756.18</v>
      </c>
      <c r="CA16" s="35">
        <f>MACD!CA16*$G$3+CA15*(1-$G$3)</f>
        <v>-4.5123864703167137E-6</v>
      </c>
      <c r="CB16" s="28">
        <f>외인!CB16</f>
        <v>12448.45</v>
      </c>
      <c r="CC16" s="35">
        <f>MACD!CC16*$G$3+CC15*(1-$G$3)</f>
        <v>9.7303684507105376E-6</v>
      </c>
      <c r="CD16" s="28">
        <f>외인!CD16</f>
        <v>31799.88</v>
      </c>
      <c r="CE16" s="35">
        <f>MACD!CE16*$G$3+CE15*(1-$G$3)</f>
        <v>3.6193727534181111E-5</v>
      </c>
      <c r="CF16" s="28">
        <f>외인!CF16</f>
        <v>21956.23</v>
      </c>
      <c r="CG16" s="35">
        <f>MACD!CG16*$G$3+CG15*(1-$G$3)</f>
        <v>3.4836528597541562E-5</v>
      </c>
      <c r="CH16" s="28">
        <f>외인!CH16</f>
        <v>64212.51</v>
      </c>
      <c r="CI16" s="35">
        <f>MACD!CI16*$G$3+CI15*(1-$G$3)</f>
        <v>1.261439086843088E-5</v>
      </c>
      <c r="CJ16" s="28">
        <f>외인!CJ16</f>
        <v>352789.88</v>
      </c>
      <c r="CK16" s="35">
        <f>MACD!CK16*$G$3+CK15*(1-$G$3)</f>
        <v>2.2059180809962197E-5</v>
      </c>
      <c r="CL16" s="28">
        <f>외인!CL16</f>
        <v>212072.04</v>
      </c>
      <c r="CM16" s="35">
        <f>MACD!CM16*$G$3+CM15*(1-$G$3)</f>
        <v>9.0429914298505013E-6</v>
      </c>
      <c r="CN16" s="28">
        <f>외인!CN16</f>
        <v>106709.31</v>
      </c>
      <c r="CO16" s="35">
        <f>MACD!CO16*$G$3+CO15*(1-$G$3)</f>
        <v>4.6531557398931142E-5</v>
      </c>
      <c r="CP16" s="28">
        <f>외인!CP16</f>
        <v>90992.35</v>
      </c>
      <c r="CQ16" s="35">
        <f>MACD!CQ16*$G$3+CQ15*(1-$G$3)</f>
        <v>1.6532627577576241E-5</v>
      </c>
      <c r="CR16" s="28">
        <f>외인!CR16</f>
        <v>150520.21</v>
      </c>
      <c r="CS16" s="35">
        <f>MACD!CS16*$G$3+CS15*(1-$G$3)</f>
        <v>1.2650027609706263E-5</v>
      </c>
      <c r="CT16" s="28">
        <f>외인!CT16</f>
        <v>89488.82</v>
      </c>
      <c r="CU16" s="35">
        <f>MACD!CU16*$G$3+CU15*(1-$G$3)</f>
        <v>1.324295625887706E-5</v>
      </c>
      <c r="CV16" s="28">
        <f>외인!CV16</f>
        <v>1746017.77</v>
      </c>
      <c r="CW16" s="35">
        <f>MACD!CW16*$G$3+CW15*(1-$G$3)</f>
        <v>-3.0177953104611709E-5</v>
      </c>
      <c r="CX16" s="28">
        <f>외인!CX16</f>
        <v>172632.69</v>
      </c>
      <c r="CY16" s="35">
        <f>MACD!CY16*$G$3+CY15*(1-$G$3)</f>
        <v>-2.6053411593599064E-5</v>
      </c>
      <c r="CZ16" s="28">
        <f>외인!CZ16</f>
        <v>15369.56</v>
      </c>
      <c r="DA16" s="35">
        <f>MACD!DA16*$G$3+DA15*(1-$G$3)</f>
        <v>4.3242010463032977E-6</v>
      </c>
      <c r="DB16" s="28">
        <f>외인!DB16</f>
        <v>37330.639999999999</v>
      </c>
      <c r="DC16" s="35">
        <f>MACD!DC16*$G$3+DC15*(1-$G$3)</f>
        <v>3.4944056784277228E-6</v>
      </c>
      <c r="DD16" s="28">
        <f>외인!DD16</f>
        <v>8268.2800000000007</v>
      </c>
      <c r="DE16" s="35">
        <f>MACD!DE16*$G$3+DE15*(1-$G$3)</f>
        <v>-6.8361831808020146E-5</v>
      </c>
      <c r="DF16" s="28">
        <f>외인!DF16</f>
        <v>55780.91</v>
      </c>
      <c r="DG16" s="35">
        <f>MACD!DG16*$G$3+DG15*(1-$G$3)</f>
        <v>-1.3858670578140566E-5</v>
      </c>
      <c r="DH16" s="28">
        <f>외인!DH16</f>
        <v>24146.48</v>
      </c>
      <c r="DI16" s="35">
        <f>MACD!DI16*$G$3+DI15*(1-$G$3)</f>
        <v>4.1470663098313638E-5</v>
      </c>
      <c r="DJ16" s="28">
        <f>외인!DJ16</f>
        <v>499621.43</v>
      </c>
      <c r="DK16" s="35">
        <f>MACD!DK16*$G$3+DK15*(1-$G$3)</f>
        <v>8.4898530919747316E-6</v>
      </c>
      <c r="DL16" s="28">
        <f>외인!DL16</f>
        <v>82368.679999999993</v>
      </c>
      <c r="DM16" s="35">
        <f>MACD!DM16*$G$3+DM15*(1-$G$3)</f>
        <v>5.9136871739669949E-5</v>
      </c>
      <c r="DN16" s="28">
        <f>외인!DN16</f>
        <v>1746017.77</v>
      </c>
      <c r="DO16" s="35">
        <f>MACD!DO16*$G$3+DO15*(1-$G$3)</f>
        <v>-3.0177953104611709E-5</v>
      </c>
      <c r="DP16" s="28">
        <f>외인!DP16</f>
        <v>71989.070000000007</v>
      </c>
      <c r="DQ16" s="35">
        <f>MACD!DQ16*$G$3+DQ15*(1-$G$3)</f>
        <v>4.0587018499858163E-5</v>
      </c>
      <c r="DR16" s="28">
        <f>외인!DR16</f>
        <v>35909.160000000003</v>
      </c>
      <c r="DS16" s="35">
        <f>MACD!DS16*$G$3+DS15*(1-$G$3)</f>
        <v>3.0032717155838143E-5</v>
      </c>
      <c r="DT16" s="28">
        <f>외인!DT16</f>
        <v>120382.14</v>
      </c>
      <c r="DU16" s="35">
        <f>MACD!DU16*$G$3+DU15*(1-$G$3)</f>
        <v>1.6108237483294476E-5</v>
      </c>
      <c r="DV16" s="28">
        <f>외인!DV16</f>
        <v>29967.72</v>
      </c>
      <c r="DW16" s="35">
        <f>MACD!DW16*$G$3+DW15*(1-$G$3)</f>
        <v>-4.4424805927781481E-7</v>
      </c>
      <c r="DX16" s="28">
        <f>외인!DX16</f>
        <v>89927.59</v>
      </c>
      <c r="DY16" s="35">
        <f>MACD!DY16*$G$3+DY15*(1-$G$3)</f>
        <v>-1.4952964701258308E-5</v>
      </c>
      <c r="DZ16" s="28">
        <f>외인!DZ16</f>
        <v>9402.1</v>
      </c>
      <c r="EA16" s="35">
        <f>MACD!EA16*$G$3+EA15*(1-$G$3)</f>
        <v>3.8234685267233718E-5</v>
      </c>
      <c r="EB16" s="28">
        <f>외인!EB16</f>
        <v>12334.8</v>
      </c>
      <c r="EC16" s="35">
        <f>MACD!EC16*$G$3+EC15*(1-$G$3)</f>
        <v>5.3662424417668357E-5</v>
      </c>
      <c r="ED16" s="28">
        <f>외인!ED16</f>
        <v>9228.9500000000007</v>
      </c>
      <c r="EE16" s="35">
        <f>MACD!EE16*$G$3+EE15*(1-$G$3)</f>
        <v>5.7714072547813362E-5</v>
      </c>
      <c r="EF16" s="28">
        <f>외인!EF16</f>
        <v>233514.73</v>
      </c>
      <c r="EG16" s="35">
        <f>MACD!EG16*$G$3+EG15*(1-$G$3)</f>
        <v>1.3130142359492641E-5</v>
      </c>
      <c r="EH16" s="28">
        <f>외인!EH16</f>
        <v>166541.76999999999</v>
      </c>
      <c r="EI16" s="35">
        <f>MACD!EI16*$G$3+EI15*(1-$G$3)</f>
        <v>-5.5915185824470526E-6</v>
      </c>
      <c r="EJ16" s="28">
        <f>외인!EJ16</f>
        <v>86990.79</v>
      </c>
      <c r="EK16" s="35">
        <f>MACD!EK16*$G$3+EK15*(1-$G$3)</f>
        <v>2.2577400111090023E-5</v>
      </c>
      <c r="EL16" s="28">
        <f>외인!EL16</f>
        <v>34099.94</v>
      </c>
      <c r="EM16" s="35">
        <f>MACD!EM16*$G$3+EM15*(1-$G$3)</f>
        <v>3.4038454469763074E-5</v>
      </c>
      <c r="EN16" s="28">
        <f>외인!EN16</f>
        <v>35909.160000000003</v>
      </c>
      <c r="EO16" s="35">
        <f>MACD!EO16*$G$3+EO15*(1-$G$3)</f>
        <v>3.0032717155838143E-5</v>
      </c>
      <c r="EP16" s="28">
        <f>외인!EP16</f>
        <v>153178.60999999999</v>
      </c>
      <c r="EQ16" s="35">
        <f>MACD!EQ16*$G$3+EQ15*(1-$G$3)</f>
        <v>-5.7236683082187147E-5</v>
      </c>
      <c r="ER16" s="28">
        <f>외인!ER16</f>
        <v>10398.36</v>
      </c>
      <c r="ES16" s="35">
        <f>MACD!ES16*$G$3+ES15*(1-$G$3)</f>
        <v>1.0453837550865676E-4</v>
      </c>
      <c r="ET16" s="28">
        <f>외인!ET16</f>
        <v>100690.32</v>
      </c>
      <c r="EU16" s="35">
        <f>MACD!EU16*$G$3+EU15*(1-$G$3)</f>
        <v>9.5123661786792058E-6</v>
      </c>
      <c r="EV16" s="28">
        <f>외인!EV16</f>
        <v>44897.89</v>
      </c>
      <c r="EW16" s="35">
        <f>MACD!EW16*$G$3+EW15*(1-$G$3)</f>
        <v>7.0658999361483029E-6</v>
      </c>
      <c r="EX16" s="28">
        <f>외인!EX16</f>
        <v>46094.47</v>
      </c>
      <c r="EY16" s="35">
        <f>MACD!EY16*$G$3+EY15*(1-$G$3)</f>
        <v>2.5592669990018433E-5</v>
      </c>
    </row>
    <row r="17" spans="1:155">
      <c r="A17" s="27">
        <f>외인!A17</f>
        <v>46086</v>
      </c>
      <c r="B17" s="28">
        <f>외인!B17</f>
        <v>4464658.88</v>
      </c>
      <c r="C17" s="35">
        <f>MACD!C17*$G$3+C16*(1-$G$3)</f>
        <v>-4.1594949855671136E-5</v>
      </c>
      <c r="D17" s="28">
        <f>외인!D17</f>
        <v>613583.1</v>
      </c>
      <c r="E17" s="35">
        <f>MACD!E17*$G$3+E16*(1-$G$3)</f>
        <v>1.3971448492201157E-4</v>
      </c>
      <c r="F17" s="28">
        <f>외인!F17</f>
        <v>1939793.38</v>
      </c>
      <c r="G17" s="35">
        <f>MACD!G17*$G$3+G16*(1-$G$3)</f>
        <v>-3.2938185981199329E-5</v>
      </c>
      <c r="H17" s="28">
        <f>외인!H17</f>
        <v>278413.45</v>
      </c>
      <c r="I17" s="35">
        <f>MACD!I17*$G$3+I16*(1-$G$3)</f>
        <v>-1.0726955346332676E-4</v>
      </c>
      <c r="J17" s="28">
        <f>외인!J17</f>
        <v>36430.1</v>
      </c>
      <c r="K17" s="35">
        <f>MACD!K17*$G$3+K16*(1-$G$3)</f>
        <v>5.8326489159181284E-5</v>
      </c>
      <c r="L17" s="28">
        <f>외인!L17</f>
        <v>258561.07</v>
      </c>
      <c r="M17" s="35">
        <f>MACD!M17*$G$3+M16*(1-$G$3)</f>
        <v>-1.0865351352934511E-4</v>
      </c>
      <c r="N17" s="28">
        <f>외인!N17</f>
        <v>249201.36</v>
      </c>
      <c r="O17" s="35">
        <f>MACD!O17*$G$3+O16*(1-$G$3)</f>
        <v>-8.757168433257885E-5</v>
      </c>
      <c r="P17" s="28">
        <f>외인!P17</f>
        <v>201422.66</v>
      </c>
      <c r="Q17" s="35">
        <f>MACD!Q17*$G$3+Q16*(1-$G$3)</f>
        <v>3.6025778217317534E-5</v>
      </c>
      <c r="R17" s="28">
        <f>외인!R17</f>
        <v>130259.1</v>
      </c>
      <c r="S17" s="35">
        <f>MACD!S17*$G$3+S16*(1-$G$3)</f>
        <v>3.0597355732298177E-5</v>
      </c>
      <c r="T17" s="28">
        <f>외인!T17</f>
        <v>8610.44</v>
      </c>
      <c r="U17" s="35">
        <f>MACD!U17*$G$3+U16*(1-$G$3)</f>
        <v>-1.8104152886670708E-4</v>
      </c>
      <c r="V17" s="28">
        <f>외인!V17</f>
        <v>106943.3</v>
      </c>
      <c r="W17" s="35">
        <f>MACD!W17*$G$3+W16*(1-$G$3)</f>
        <v>6.2817749631637531E-5</v>
      </c>
      <c r="X17" s="28">
        <f>외인!X17</f>
        <v>1914193.65</v>
      </c>
      <c r="Y17" s="35">
        <f>MACD!Y17*$G$3+Y16*(1-$G$3)</f>
        <v>-5.165559404026566E-5</v>
      </c>
      <c r="Z17" s="28">
        <f>외인!Z17</f>
        <v>47777.38</v>
      </c>
      <c r="AA17" s="35">
        <f>MACD!AA17*$G$3+AA16*(1-$G$3)</f>
        <v>2.2070076020125684E-5</v>
      </c>
      <c r="AB17" s="28">
        <f>외인!AB17</f>
        <v>200476.57</v>
      </c>
      <c r="AC17" s="35">
        <f>MACD!AC17*$G$3+AC16*(1-$G$3)</f>
        <v>1.9421425150852186E-5</v>
      </c>
      <c r="AD17" s="28">
        <f>외인!AD17</f>
        <v>19943.77</v>
      </c>
      <c r="AE17" s="35">
        <f>MACD!AE17*$G$3+AE16*(1-$G$3)</f>
        <v>-1.1443474091520753E-4</v>
      </c>
      <c r="AF17" s="28">
        <f>외인!AF17</f>
        <v>25264.26</v>
      </c>
      <c r="AG17" s="35">
        <f>MACD!AG17*$G$3+AG16*(1-$G$3)</f>
        <v>-6.7964697728230039E-5</v>
      </c>
      <c r="AH17" s="28">
        <f>외인!AH17</f>
        <v>196346.11</v>
      </c>
      <c r="AI17" s="35">
        <f>MACD!AI17*$G$3+AI16*(1-$G$3)</f>
        <v>3.5189611162181333E-5</v>
      </c>
      <c r="AJ17" s="28">
        <f>외인!AJ17</f>
        <v>111999.29</v>
      </c>
      <c r="AK17" s="35">
        <f>MACD!AK17*$G$3+AK16*(1-$G$3)</f>
        <v>1.9798676422800011E-5</v>
      </c>
      <c r="AL17" s="28">
        <f>외인!AL17</f>
        <v>88603.33</v>
      </c>
      <c r="AM17" s="35">
        <f>MACD!AM17*$G$3+AM16*(1-$G$3)</f>
        <v>3.2710686616108855E-5</v>
      </c>
      <c r="AN17" s="28">
        <f>외인!AN17</f>
        <v>179639.02</v>
      </c>
      <c r="AO17" s="35">
        <f>MACD!AO17*$G$3+AO16*(1-$G$3)</f>
        <v>-1.273641137030926E-4</v>
      </c>
      <c r="AP17" s="28">
        <f>외인!AP17</f>
        <v>112100.54</v>
      </c>
      <c r="AQ17" s="35">
        <f>MACD!AQ17*$G$3+AQ16*(1-$G$3)</f>
        <v>5.0675467618725011E-5</v>
      </c>
      <c r="AR17" s="28">
        <f>외인!AR17</f>
        <v>24100.799999999999</v>
      </c>
      <c r="AS17" s="35">
        <f>MACD!AS17*$G$3+AS16*(1-$G$3)</f>
        <v>-6.1902226636430385E-5</v>
      </c>
      <c r="AT17" s="28">
        <f>외인!AT17</f>
        <v>78461.64</v>
      </c>
      <c r="AU17" s="35">
        <f>MACD!AU17*$G$3+AU16*(1-$G$3)</f>
        <v>1.8412679913249311E-5</v>
      </c>
      <c r="AV17" s="28">
        <f>외인!AV17</f>
        <v>47698.22</v>
      </c>
      <c r="AW17" s="35">
        <f>MACD!AW17*$G$3+AW16*(1-$G$3)</f>
        <v>2.5250443206607886E-5</v>
      </c>
      <c r="AX17" s="28">
        <f>외인!AX17</f>
        <v>50670</v>
      </c>
      <c r="AY17" s="35">
        <f>MACD!AY17*$G$3+AY16*(1-$G$3)</f>
        <v>8.4606695356434938E-7</v>
      </c>
      <c r="AZ17" s="28">
        <f>외인!AZ17</f>
        <v>2042033.87</v>
      </c>
      <c r="BA17" s="35">
        <f>MACD!BA17*$G$3+BA16*(1-$G$3)</f>
        <v>-5.9242391426626198E-5</v>
      </c>
      <c r="BB17" s="28">
        <f>외인!BB17</f>
        <v>97622.1</v>
      </c>
      <c r="BC17" s="35">
        <f>MACD!BC17*$G$3+BC16*(1-$G$3)</f>
        <v>4.4716820390319355E-5</v>
      </c>
      <c r="BD17" s="28">
        <f>외인!BD17</f>
        <v>39797.15</v>
      </c>
      <c r="BE17" s="35">
        <f>MACD!BE17*$G$3+BE16*(1-$G$3)</f>
        <v>-3.1053818142996319E-5</v>
      </c>
      <c r="BF17" s="28">
        <f>외인!BF17</f>
        <v>0</v>
      </c>
      <c r="BG17" s="35" t="e">
        <f>MACD!BG17*$G$3+BG16*(1-$G$3)</f>
        <v>#DIV/0!</v>
      </c>
      <c r="BH17" s="28">
        <f>외인!BH17</f>
        <v>91462.47</v>
      </c>
      <c r="BI17" s="35">
        <f>MACD!BI17*$G$3+BI16*(1-$G$3)</f>
        <v>-1.2561094468125524E-4</v>
      </c>
      <c r="BJ17" s="28">
        <f>외인!BJ17</f>
        <v>115016.77</v>
      </c>
      <c r="BK17" s="35">
        <f>MACD!BK17*$G$3+BK16*(1-$G$3)</f>
        <v>-5.764760476584273E-5</v>
      </c>
      <c r="BL17" s="28">
        <f>외인!BL17</f>
        <v>52002.12</v>
      </c>
      <c r="BM17" s="35">
        <f>MACD!BM17*$G$3+BM16*(1-$G$3)</f>
        <v>-1.1388261091642832E-4</v>
      </c>
      <c r="BN17" s="28">
        <f>외인!BN17</f>
        <v>43699.23</v>
      </c>
      <c r="BO17" s="35">
        <f>MACD!BO17*$G$3+BO16*(1-$G$3)</f>
        <v>-9.2724748492917889E-5</v>
      </c>
      <c r="BP17" s="28">
        <f>외인!BP17</f>
        <v>61074.21</v>
      </c>
      <c r="BQ17" s="35">
        <f>MACD!BQ17*$G$3+BQ16*(1-$G$3)</f>
        <v>-2.5127189705028204E-6</v>
      </c>
      <c r="BR17" s="28">
        <f>외인!BR17</f>
        <v>237719.65</v>
      </c>
      <c r="BS17" s="35">
        <f>MACD!BS17*$G$3+BS16*(1-$G$3)</f>
        <v>3.736686369475941E-5</v>
      </c>
      <c r="BT17" s="28">
        <f>외인!BT17</f>
        <v>1950178.67</v>
      </c>
      <c r="BU17" s="35">
        <f>MACD!BU17*$G$3+BU16*(1-$G$3)</f>
        <v>-4.9767280449222601E-5</v>
      </c>
      <c r="BV17" s="28">
        <f>외인!BV17</f>
        <v>378035.46</v>
      </c>
      <c r="BW17" s="35">
        <f>MACD!BW17*$G$3+BW16*(1-$G$3)</f>
        <v>-5.846550539286733E-5</v>
      </c>
      <c r="BX17" s="28">
        <f>외인!BX17</f>
        <v>77550.73</v>
      </c>
      <c r="BY17" s="35">
        <f>MACD!BY17*$G$3+BY16*(1-$G$3)</f>
        <v>-6.3969066226630771E-5</v>
      </c>
      <c r="BZ17" s="28">
        <f>외인!BZ17</f>
        <v>268242.34999999998</v>
      </c>
      <c r="CA17" s="35">
        <f>MACD!CA17*$G$3+CA16*(1-$G$3)</f>
        <v>-7.4389270401017829E-5</v>
      </c>
      <c r="CB17" s="28">
        <f>외인!CB17</f>
        <v>13000.49</v>
      </c>
      <c r="CC17" s="35">
        <f>MACD!CC17*$G$3+CC16*(1-$G$3)</f>
        <v>2.7402260406766184E-5</v>
      </c>
      <c r="CD17" s="28">
        <f>외인!CD17</f>
        <v>33382.080000000002</v>
      </c>
      <c r="CE17" s="35">
        <f>MACD!CE17*$G$3+CE16*(1-$G$3)</f>
        <v>1.0047449138754146E-4</v>
      </c>
      <c r="CF17" s="28">
        <f>외인!CF17</f>
        <v>22937.06</v>
      </c>
      <c r="CG17" s="35">
        <f>MACD!CG17*$G$3+CG16*(1-$G$3)</f>
        <v>8.5386645591709254E-5</v>
      </c>
      <c r="CH17" s="28">
        <f>외인!CH17</f>
        <v>66593.58</v>
      </c>
      <c r="CI17" s="35">
        <f>MACD!CI17*$G$3+CI16*(1-$G$3)</f>
        <v>2.4855839125569619E-5</v>
      </c>
      <c r="CJ17" s="28">
        <f>외인!CJ17</f>
        <v>390855.45</v>
      </c>
      <c r="CK17" s="35">
        <f>MACD!CK17*$G$3+CK16*(1-$G$3)</f>
        <v>7.2153584940625842E-5</v>
      </c>
      <c r="CL17" s="28">
        <f>외인!CL17</f>
        <v>228880.07</v>
      </c>
      <c r="CM17" s="35">
        <f>MACD!CM17*$G$3+CM16*(1-$G$3)</f>
        <v>8.9227583667862459E-6</v>
      </c>
      <c r="CN17" s="28">
        <f>외인!CN17</f>
        <v>119649.14</v>
      </c>
      <c r="CO17" s="35">
        <f>MACD!CO17*$G$3+CO16*(1-$G$3)</f>
        <v>1.0965093597893973E-4</v>
      </c>
      <c r="CP17" s="28">
        <f>외인!CP17</f>
        <v>98255.45</v>
      </c>
      <c r="CQ17" s="35">
        <f>MACD!CQ17*$G$3+CQ16*(1-$G$3)</f>
        <v>4.5822092683734503E-5</v>
      </c>
      <c r="CR17" s="28">
        <f>외인!CR17</f>
        <v>161897.74</v>
      </c>
      <c r="CS17" s="35">
        <f>MACD!CS17*$G$3+CS16*(1-$G$3)</f>
        <v>2.050210359141922E-5</v>
      </c>
      <c r="CT17" s="28">
        <f>외인!CT17</f>
        <v>100651.76</v>
      </c>
      <c r="CU17" s="35">
        <f>MACD!CU17*$G$3+CU16*(1-$G$3)</f>
        <v>6.198498511416374E-5</v>
      </c>
      <c r="CV17" s="28">
        <f>외인!CV17</f>
        <v>1950178.67</v>
      </c>
      <c r="CW17" s="35">
        <f>MACD!CW17*$G$3+CW16*(1-$G$3)</f>
        <v>-4.9767280449222601E-5</v>
      </c>
      <c r="CX17" s="28">
        <f>외인!CX17</f>
        <v>189579.76</v>
      </c>
      <c r="CY17" s="35">
        <f>MACD!CY17*$G$3+CY16*(1-$G$3)</f>
        <v>-8.1842047349194532E-5</v>
      </c>
      <c r="CZ17" s="28">
        <f>외인!CZ17</f>
        <v>16724.73</v>
      </c>
      <c r="DA17" s="35">
        <f>MACD!DA17*$G$3+DA16*(1-$G$3)</f>
        <v>-1.661595612436045E-5</v>
      </c>
      <c r="DB17" s="28">
        <f>외인!DB17</f>
        <v>39797.15</v>
      </c>
      <c r="DC17" s="35">
        <f>MACD!DC17*$G$3+DC16*(1-$G$3)</f>
        <v>-3.1053818142996319E-5</v>
      </c>
      <c r="DD17" s="28">
        <f>외인!DD17</f>
        <v>8610.44</v>
      </c>
      <c r="DE17" s="35">
        <f>MACD!DE17*$G$3+DE16*(1-$G$3)</f>
        <v>-1.8104152886670708E-4</v>
      </c>
      <c r="DF17" s="28">
        <f>외인!DF17</f>
        <v>58563.12</v>
      </c>
      <c r="DG17" s="35">
        <f>MACD!DG17*$G$3+DG16*(1-$G$3)</f>
        <v>-7.3305350427463011E-5</v>
      </c>
      <c r="DH17" s="28">
        <f>외인!DH17</f>
        <v>25343.33</v>
      </c>
      <c r="DI17" s="35">
        <f>MACD!DI17*$G$3+DI16*(1-$G$3)</f>
        <v>1.1489229708898268E-4</v>
      </c>
      <c r="DJ17" s="28">
        <f>외인!DJ17</f>
        <v>555378.41</v>
      </c>
      <c r="DK17" s="35">
        <f>MACD!DK17*$G$3+DK16*(1-$G$3)</f>
        <v>-3.3173644620555948E-6</v>
      </c>
      <c r="DL17" s="28">
        <f>외인!DL17</f>
        <v>93605.1</v>
      </c>
      <c r="DM17" s="35">
        <f>MACD!DM17*$G$3+DM16*(1-$G$3)</f>
        <v>1.3727404616176836E-4</v>
      </c>
      <c r="DN17" s="28">
        <f>외인!DN17</f>
        <v>1950178.67</v>
      </c>
      <c r="DO17" s="35">
        <f>MACD!DO17*$G$3+DO16*(1-$G$3)</f>
        <v>-4.9767280449222601E-5</v>
      </c>
      <c r="DP17" s="28">
        <f>외인!DP17</f>
        <v>82171.92</v>
      </c>
      <c r="DQ17" s="35">
        <f>MACD!DQ17*$G$3+DQ16*(1-$G$3)</f>
        <v>1.2590386821741226E-4</v>
      </c>
      <c r="DR17" s="28">
        <f>외인!DR17</f>
        <v>38156.5</v>
      </c>
      <c r="DS17" s="35">
        <f>MACD!DS17*$G$3+DS16*(1-$G$3)</f>
        <v>7.4249501887088692E-5</v>
      </c>
      <c r="DT17" s="28">
        <f>외인!DT17</f>
        <v>130259.1</v>
      </c>
      <c r="DU17" s="35">
        <f>MACD!DU17*$G$3+DU16*(1-$G$3)</f>
        <v>3.0597355732298177E-5</v>
      </c>
      <c r="DV17" s="28">
        <f>외인!DV17</f>
        <v>31466.400000000001</v>
      </c>
      <c r="DW17" s="35">
        <f>MACD!DW17*$G$3+DW16*(1-$G$3)</f>
        <v>-1.8294544350275005E-5</v>
      </c>
      <c r="DX17" s="28">
        <f>외인!DX17</f>
        <v>106943.3</v>
      </c>
      <c r="DY17" s="35">
        <f>MACD!DY17*$G$3+DY16*(1-$G$3)</f>
        <v>6.2817749631637531E-5</v>
      </c>
      <c r="DZ17" s="28">
        <f>외인!DZ17</f>
        <v>10139.719999999999</v>
      </c>
      <c r="EA17" s="35">
        <f>MACD!EA17*$G$3+EA16*(1-$G$3)</f>
        <v>1.0745123555025524E-4</v>
      </c>
      <c r="EB17" s="28">
        <f>외인!EB17</f>
        <v>12982.08</v>
      </c>
      <c r="EC17" s="35">
        <f>MACD!EC17*$G$3+EC16*(1-$G$3)</f>
        <v>1.6319472563068639E-4</v>
      </c>
      <c r="ED17" s="28">
        <f>외인!ED17</f>
        <v>10329.61</v>
      </c>
      <c r="EE17" s="35">
        <f>MACD!EE17*$G$3+EE16*(1-$G$3)</f>
        <v>1.7468244832153859E-4</v>
      </c>
      <c r="EF17" s="28">
        <f>외인!EF17</f>
        <v>256324.36</v>
      </c>
      <c r="EG17" s="35">
        <f>MACD!EG17*$G$3+EG16*(1-$G$3)</f>
        <v>4.128265087928374E-5</v>
      </c>
      <c r="EH17" s="28">
        <f>외인!EH17</f>
        <v>182236.5</v>
      </c>
      <c r="EI17" s="35">
        <f>MACD!EI17*$G$3+EI16*(1-$G$3)</f>
        <v>-2.0476171271847987E-5</v>
      </c>
      <c r="EJ17" s="28">
        <f>외인!EJ17</f>
        <v>90671.29</v>
      </c>
      <c r="EK17" s="35">
        <f>MACD!EK17*$G$3+EK16*(1-$G$3)</f>
        <v>4.7213925937588312E-5</v>
      </c>
      <c r="EL17" s="28">
        <f>외인!EL17</f>
        <v>35800.54</v>
      </c>
      <c r="EM17" s="35">
        <f>MACD!EM17*$G$3+EM16*(1-$G$3)</f>
        <v>9.5665674699916731E-5</v>
      </c>
      <c r="EN17" s="28">
        <f>외인!EN17</f>
        <v>38156.5</v>
      </c>
      <c r="EO17" s="35">
        <f>MACD!EO17*$G$3+EO16*(1-$G$3)</f>
        <v>7.4249501887088692E-5</v>
      </c>
      <c r="EP17" s="28">
        <f>외인!EP17</f>
        <v>172777.34</v>
      </c>
      <c r="EQ17" s="35">
        <f>MACD!EQ17*$G$3+EQ16*(1-$G$3)</f>
        <v>-1.1140912911704048E-4</v>
      </c>
      <c r="ER17" s="28">
        <f>외인!ER17</f>
        <v>12544.21</v>
      </c>
      <c r="ES17" s="35">
        <f>MACD!ES17*$G$3+ES16*(1-$G$3)</f>
        <v>3.5465212426788884E-4</v>
      </c>
      <c r="ET17" s="28">
        <f>외인!ET17</f>
        <v>112100.54</v>
      </c>
      <c r="EU17" s="35">
        <f>MACD!EU17*$G$3+EU16*(1-$G$3)</f>
        <v>5.0675467618725011E-5</v>
      </c>
      <c r="EV17" s="28">
        <f>외인!EV17</f>
        <v>47777.38</v>
      </c>
      <c r="EW17" s="35">
        <f>MACD!EW17*$G$3+EW16*(1-$G$3)</f>
        <v>2.2070076020125684E-5</v>
      </c>
      <c r="EX17" s="28">
        <f>외인!EX17</f>
        <v>50478.07</v>
      </c>
      <c r="EY17" s="35">
        <f>MACD!EY17*$G$3+EY16*(1-$G$3)</f>
        <v>6.8483311347375956E-5</v>
      </c>
    </row>
    <row r="18" spans="1:155">
      <c r="A18" s="27">
        <f>외인!A18</f>
        <v>46087</v>
      </c>
      <c r="B18" s="28">
        <f>외인!B18</f>
        <v>4465429.3899999997</v>
      </c>
      <c r="C18" s="35">
        <f>MACD!C18*$G$3+C17*(1-$G$3)</f>
        <v>-8.1398007044282904E-5</v>
      </c>
      <c r="D18" s="28">
        <f>외인!D18</f>
        <v>635652.81000000006</v>
      </c>
      <c r="E18" s="35">
        <f>MACD!E18*$G$3+E17*(1-$G$3)</f>
        <v>2.5617926140004391E-4</v>
      </c>
      <c r="F18" s="28">
        <f>외인!F18</f>
        <v>1919023.78</v>
      </c>
      <c r="G18" s="35">
        <f>MACD!G18*$G$3+G17*(1-$G$3)</f>
        <v>-6.0079467490325821E-5</v>
      </c>
      <c r="H18" s="28">
        <f>외인!H18</f>
        <v>286900.24</v>
      </c>
      <c r="I18" s="35">
        <f>MACD!I18*$G$3+I17*(1-$G$3)</f>
        <v>-2.1561925600499716E-4</v>
      </c>
      <c r="J18" s="28">
        <f>외인!J18</f>
        <v>37953.769999999997</v>
      </c>
      <c r="K18" s="35">
        <f>MACD!K18*$G$3+K17*(1-$G$3)</f>
        <v>9.703332492300566E-5</v>
      </c>
      <c r="L18" s="28">
        <f>외인!L18</f>
        <v>265166.5</v>
      </c>
      <c r="M18" s="35">
        <f>MACD!M18*$G$3+M17*(1-$G$3)</f>
        <v>-2.2642879444738473E-4</v>
      </c>
      <c r="N18" s="28">
        <f>외인!N18</f>
        <v>251885.37</v>
      </c>
      <c r="O18" s="35">
        <f>MACD!O18*$G$3+O17*(1-$G$3)</f>
        <v>-2.2819456183599052E-4</v>
      </c>
      <c r="P18" s="28">
        <f>외인!P18</f>
        <v>201526.43</v>
      </c>
      <c r="Q18" s="35">
        <f>MACD!Q18*$G$3+Q17*(1-$G$3)</f>
        <v>5.1366449729695795E-5</v>
      </c>
      <c r="R18" s="28">
        <f>외인!R18</f>
        <v>132744.9</v>
      </c>
      <c r="S18" s="35">
        <f>MACD!S18*$G$3+S17*(1-$G$3)</f>
        <v>-1.013153759112998E-5</v>
      </c>
      <c r="T18" s="28">
        <f>외인!T18</f>
        <v>8494.36</v>
      </c>
      <c r="U18" s="35">
        <f>MACD!U18*$G$3+U17*(1-$G$3)</f>
        <v>-3.4143663498245212E-4</v>
      </c>
      <c r="V18" s="28">
        <f>외인!V18</f>
        <v>112257.29</v>
      </c>
      <c r="W18" s="35">
        <f>MACD!W18*$G$3+W17*(1-$G$3)</f>
        <v>1.5407403600158786E-4</v>
      </c>
      <c r="X18" s="28">
        <f>외인!X18</f>
        <v>1887443.01</v>
      </c>
      <c r="Y18" s="35">
        <f>MACD!Y18*$G$3+Y17*(1-$G$3)</f>
        <v>-7.7034041827676734E-5</v>
      </c>
      <c r="Z18" s="28">
        <f>외인!Z18</f>
        <v>47806.34</v>
      </c>
      <c r="AA18" s="35">
        <f>MACD!AA18*$G$3+AA17*(1-$G$3)</f>
        <v>5.0136671332558469E-5</v>
      </c>
      <c r="AB18" s="28">
        <f>외인!AB18</f>
        <v>198377.1</v>
      </c>
      <c r="AC18" s="35">
        <f>MACD!AC18*$G$3+AC17*(1-$G$3)</f>
        <v>3.2803261454676429E-5</v>
      </c>
      <c r="AD18" s="28">
        <f>외인!AD18</f>
        <v>20095.599999999999</v>
      </c>
      <c r="AE18" s="35">
        <f>MACD!AE18*$G$3+AE17*(1-$G$3)</f>
        <v>-2.7749691828999755E-4</v>
      </c>
      <c r="AF18" s="28">
        <f>외인!AF18</f>
        <v>24831.13</v>
      </c>
      <c r="AG18" s="35">
        <f>MACD!AG18*$G$3+AG17*(1-$G$3)</f>
        <v>-1.0965976358642994E-4</v>
      </c>
      <c r="AH18" s="28">
        <f>외인!AH18</f>
        <v>197529.66</v>
      </c>
      <c r="AI18" s="35">
        <f>MACD!AI18*$G$3+AI17*(1-$G$3)</f>
        <v>6.1906278460694065E-5</v>
      </c>
      <c r="AJ18" s="28">
        <f>외인!AJ18</f>
        <v>115796.34</v>
      </c>
      <c r="AK18" s="35">
        <f>MACD!AK18*$G$3+AK17*(1-$G$3)</f>
        <v>-1.0304437064629536E-5</v>
      </c>
      <c r="AL18" s="28">
        <f>외인!AL18</f>
        <v>90185.69</v>
      </c>
      <c r="AM18" s="35">
        <f>MACD!AM18*$G$3+AM17*(1-$G$3)</f>
        <v>3.3424359056727639E-5</v>
      </c>
      <c r="AN18" s="28">
        <f>외인!AN18</f>
        <v>180885.97</v>
      </c>
      <c r="AO18" s="35">
        <f>MACD!AO18*$G$3+AO17*(1-$G$3)</f>
        <v>-3.1445061516400326E-4</v>
      </c>
      <c r="AP18" s="28">
        <f>외인!AP18</f>
        <v>112242.08</v>
      </c>
      <c r="AQ18" s="35">
        <f>MACD!AQ18*$G$3+AQ17*(1-$G$3)</f>
        <v>6.8433068023138216E-5</v>
      </c>
      <c r="AR18" s="28">
        <f>외인!AR18</f>
        <v>24052.63</v>
      </c>
      <c r="AS18" s="35">
        <f>MACD!AS18*$G$3+AS17*(1-$G$3)</f>
        <v>-1.5658332513462513E-4</v>
      </c>
      <c r="AT18" s="28">
        <f>외인!AT18</f>
        <v>79417.710000000006</v>
      </c>
      <c r="AU18" s="35">
        <f>MACD!AU18*$G$3+AU17*(1-$G$3)</f>
        <v>-6.3698659301081488E-7</v>
      </c>
      <c r="AV18" s="28">
        <f>외인!AV18</f>
        <v>47632.03</v>
      </c>
      <c r="AW18" s="35">
        <f>MACD!AW18*$G$3+AW17*(1-$G$3)</f>
        <v>4.359233601668263E-5</v>
      </c>
      <c r="AX18" s="28">
        <f>외인!AX18</f>
        <v>52977.01</v>
      </c>
      <c r="AY18" s="35">
        <f>MACD!AY18*$G$3+AY17*(1-$G$3)</f>
        <v>-3.1961387728549985E-5</v>
      </c>
      <c r="AZ18" s="28">
        <f>외인!AZ18</f>
        <v>2018076.91</v>
      </c>
      <c r="BA18" s="35">
        <f>MACD!BA18*$G$3+BA17*(1-$G$3)</f>
        <v>-9.518295502910373E-5</v>
      </c>
      <c r="BB18" s="28">
        <f>외인!BB18</f>
        <v>97378.1</v>
      </c>
      <c r="BC18" s="35">
        <f>MACD!BC18*$G$3+BC17*(1-$G$3)</f>
        <v>8.8056514303121736E-5</v>
      </c>
      <c r="BD18" s="28">
        <f>외인!BD18</f>
        <v>40588.660000000003</v>
      </c>
      <c r="BE18" s="35">
        <f>MACD!BE18*$G$3+BE17*(1-$G$3)</f>
        <v>-8.4352937433672552E-5</v>
      </c>
      <c r="BF18" s="28">
        <f>외인!BF18</f>
        <v>0</v>
      </c>
      <c r="BG18" s="35" t="e">
        <f>MACD!BG18*$G$3+BG17*(1-$G$3)</f>
        <v>#DIV/0!</v>
      </c>
      <c r="BH18" s="28">
        <f>외인!BH18</f>
        <v>93090.62</v>
      </c>
      <c r="BI18" s="35">
        <f>MACD!BI18*$G$3+BI17*(1-$G$3)</f>
        <v>-2.0796476436248904E-4</v>
      </c>
      <c r="BJ18" s="28">
        <f>외인!BJ18</f>
        <v>118851.16</v>
      </c>
      <c r="BK18" s="35">
        <f>MACD!BK18*$G$3+BK17*(1-$G$3)</f>
        <v>-1.7689192792874186E-4</v>
      </c>
      <c r="BL18" s="28">
        <f>외인!BL18</f>
        <v>52143.64</v>
      </c>
      <c r="BM18" s="35">
        <f>MACD!BM18*$G$3+BM17*(1-$G$3)</f>
        <v>-2.207843625146993E-4</v>
      </c>
      <c r="BN18" s="28">
        <f>외인!BN18</f>
        <v>45047.74</v>
      </c>
      <c r="BO18" s="35">
        <f>MACD!BO18*$G$3+BO17*(1-$G$3)</f>
        <v>-1.8546642048619918E-4</v>
      </c>
      <c r="BP18" s="28">
        <f>외인!BP18</f>
        <v>63085.93</v>
      </c>
      <c r="BQ18" s="35">
        <f>MACD!BQ18*$G$3+BQ17*(1-$G$3)</f>
        <v>-2.4441431209407311E-5</v>
      </c>
      <c r="BR18" s="28">
        <f>외인!BR18</f>
        <v>243765.02</v>
      </c>
      <c r="BS18" s="35">
        <f>MACD!BS18*$G$3+BS17*(1-$G$3)</f>
        <v>4.3507097586359826E-6</v>
      </c>
      <c r="BT18" s="28">
        <f>외인!BT18</f>
        <v>1924973.3</v>
      </c>
      <c r="BU18" s="35">
        <f>MACD!BU18*$G$3+BU17*(1-$G$3)</f>
        <v>-7.2301111576546679E-5</v>
      </c>
      <c r="BV18" s="28">
        <f>외인!BV18</f>
        <v>385606.59</v>
      </c>
      <c r="BW18" s="35">
        <f>MACD!BW18*$G$3+BW17*(1-$G$3)</f>
        <v>-9.3803456801622322E-5</v>
      </c>
      <c r="BX18" s="28">
        <f>외인!BX18</f>
        <v>77177.570000000007</v>
      </c>
      <c r="BY18" s="35">
        <f>MACD!BY18*$G$3+BY17*(1-$G$3)</f>
        <v>-1.3462531972352698E-4</v>
      </c>
      <c r="BZ18" s="28">
        <f>외인!BZ18</f>
        <v>271071.65999999997</v>
      </c>
      <c r="CA18" s="35">
        <f>MACD!CA18*$G$3+CA17*(1-$G$3)</f>
        <v>-1.9903283520242068E-4</v>
      </c>
      <c r="CB18" s="28">
        <f>외인!CB18</f>
        <v>13005.32</v>
      </c>
      <c r="CC18" s="35">
        <f>MACD!CC18*$G$3+CC17*(1-$G$3)</f>
        <v>4.8950914934795553E-5</v>
      </c>
      <c r="CD18" s="28">
        <f>외인!CD18</f>
        <v>34632.49</v>
      </c>
      <c r="CE18" s="35">
        <f>MACD!CE18*$G$3+CE17*(1-$G$3)</f>
        <v>1.9042414739612392E-4</v>
      </c>
      <c r="CF18" s="28">
        <f>외인!CF18</f>
        <v>23128.17</v>
      </c>
      <c r="CG18" s="35">
        <f>MACD!CG18*$G$3+CG17*(1-$G$3)</f>
        <v>1.5806193743884593E-4</v>
      </c>
      <c r="CH18" s="28">
        <f>외인!CH18</f>
        <v>66303.77</v>
      </c>
      <c r="CI18" s="35">
        <f>MACD!CI18*$G$3+CI17*(1-$G$3)</f>
        <v>5.1985708610304011E-5</v>
      </c>
      <c r="CJ18" s="28">
        <f>외인!CJ18</f>
        <v>396161.36</v>
      </c>
      <c r="CK18" s="35">
        <f>MACD!CK18*$G$3+CK17*(1-$G$3)</f>
        <v>1.2524025667644712E-4</v>
      </c>
      <c r="CL18" s="28">
        <f>외인!CL18</f>
        <v>226540.2</v>
      </c>
      <c r="CM18" s="35">
        <f>MACD!CM18*$G$3+CM17*(1-$G$3)</f>
        <v>2.1771622209708546E-6</v>
      </c>
      <c r="CN18" s="28">
        <f>외인!CN18</f>
        <v>120741.74</v>
      </c>
      <c r="CO18" s="35">
        <f>MACD!CO18*$G$3+CO17*(1-$G$3)</f>
        <v>1.8074332923664676E-4</v>
      </c>
      <c r="CP18" s="28">
        <f>외인!CP18</f>
        <v>98017.59</v>
      </c>
      <c r="CQ18" s="35">
        <f>MACD!CQ18*$G$3+CQ17*(1-$G$3)</f>
        <v>9.0109992117889742E-5</v>
      </c>
      <c r="CR18" s="28">
        <f>외인!CR18</f>
        <v>165919.07</v>
      </c>
      <c r="CS18" s="35">
        <f>MACD!CS18*$G$3+CS17*(1-$G$3)</f>
        <v>-1.2506170015721518E-5</v>
      </c>
      <c r="CT18" s="28">
        <f>외인!CT18</f>
        <v>103782.15</v>
      </c>
      <c r="CU18" s="35">
        <f>MACD!CU18*$G$3+CU17*(1-$G$3)</f>
        <v>1.2232549920177357E-4</v>
      </c>
      <c r="CV18" s="28">
        <f>외인!CV18</f>
        <v>1924973.3</v>
      </c>
      <c r="CW18" s="35">
        <f>MACD!CW18*$G$3+CW17*(1-$G$3)</f>
        <v>-7.2301111576546679E-5</v>
      </c>
      <c r="CX18" s="28">
        <f>외인!CX18</f>
        <v>196290.18</v>
      </c>
      <c r="CY18" s="35">
        <f>MACD!CY18*$G$3+CY17*(1-$G$3)</f>
        <v>-1.6190572559325936E-4</v>
      </c>
      <c r="CZ18" s="28">
        <f>외인!CZ18</f>
        <v>17298.2</v>
      </c>
      <c r="DA18" s="35">
        <f>MACD!DA18*$G$3+DA17*(1-$G$3)</f>
        <v>-1.0515426486567074E-4</v>
      </c>
      <c r="DB18" s="28">
        <f>외인!DB18</f>
        <v>40588.660000000003</v>
      </c>
      <c r="DC18" s="35">
        <f>MACD!DC18*$G$3+DC17*(1-$G$3)</f>
        <v>-8.4352937433672552E-5</v>
      </c>
      <c r="DD18" s="28">
        <f>외인!DD18</f>
        <v>8494.36</v>
      </c>
      <c r="DE18" s="35">
        <f>MACD!DE18*$G$3+DE17*(1-$G$3)</f>
        <v>-3.4143663498245212E-4</v>
      </c>
      <c r="DF18" s="28">
        <f>외인!DF18</f>
        <v>58029.16</v>
      </c>
      <c r="DG18" s="35">
        <f>MACD!DG18*$G$3+DG17*(1-$G$3)</f>
        <v>-1.5842385902242669E-4</v>
      </c>
      <c r="DH18" s="28">
        <f>외인!DH18</f>
        <v>26355.040000000001</v>
      </c>
      <c r="DI18" s="35">
        <f>MACD!DI18*$G$3+DI17*(1-$G$3)</f>
        <v>2.2112205109659525E-4</v>
      </c>
      <c r="DJ18" s="28">
        <f>외인!DJ18</f>
        <v>567878.14</v>
      </c>
      <c r="DK18" s="35">
        <f>MACD!DK18*$G$3+DK17*(1-$G$3)</f>
        <v>-3.5749793368567382E-5</v>
      </c>
      <c r="DL18" s="28">
        <f>외인!DL18</f>
        <v>94921.96</v>
      </c>
      <c r="DM18" s="35">
        <f>MACD!DM18*$G$3+DM17*(1-$G$3)</f>
        <v>2.2472354805391548E-4</v>
      </c>
      <c r="DN18" s="28">
        <f>외인!DN18</f>
        <v>1924973.3</v>
      </c>
      <c r="DO18" s="35">
        <f>MACD!DO18*$G$3+DO17*(1-$G$3)</f>
        <v>-7.2301111576546679E-5</v>
      </c>
      <c r="DP18" s="28">
        <f>외인!DP18</f>
        <v>85308.72</v>
      </c>
      <c r="DQ18" s="35">
        <f>MACD!DQ18*$G$3+DQ17*(1-$G$3)</f>
        <v>2.1619586758605337E-4</v>
      </c>
      <c r="DR18" s="28">
        <f>외인!DR18</f>
        <v>39498.97</v>
      </c>
      <c r="DS18" s="35">
        <f>MACD!DS18*$G$3+DS17*(1-$G$3)</f>
        <v>1.153448048895162E-4</v>
      </c>
      <c r="DT18" s="28">
        <f>외인!DT18</f>
        <v>132744.9</v>
      </c>
      <c r="DU18" s="35">
        <f>MACD!DU18*$G$3+DU17*(1-$G$3)</f>
        <v>-1.013153759112998E-5</v>
      </c>
      <c r="DV18" s="28">
        <f>외인!DV18</f>
        <v>32993.11</v>
      </c>
      <c r="DW18" s="35">
        <f>MACD!DW18*$G$3+DW17*(1-$G$3)</f>
        <v>-1.8897131875329157E-5</v>
      </c>
      <c r="DX18" s="28">
        <f>외인!DX18</f>
        <v>112257.29</v>
      </c>
      <c r="DY18" s="35">
        <f>MACD!DY18*$G$3+DY17*(1-$G$3)</f>
        <v>1.5407403600158786E-4</v>
      </c>
      <c r="DZ18" s="28">
        <f>외인!DZ18</f>
        <v>10138.950000000001</v>
      </c>
      <c r="EA18" s="35">
        <f>MACD!EA18*$G$3+EA17*(1-$G$3)</f>
        <v>1.8431774533309684E-4</v>
      </c>
      <c r="EB18" s="28">
        <f>외인!EB18</f>
        <v>13826.61</v>
      </c>
      <c r="EC18" s="35">
        <f>MACD!EC18*$G$3+EC17*(1-$G$3)</f>
        <v>3.2950812654145977E-4</v>
      </c>
      <c r="ED18" s="28">
        <f>외인!ED18</f>
        <v>10776.5</v>
      </c>
      <c r="EE18" s="35">
        <f>MACD!EE18*$G$3+EE17*(1-$G$3)</f>
        <v>3.2397448246231119E-4</v>
      </c>
      <c r="EF18" s="28">
        <f>외인!EF18</f>
        <v>257069.01</v>
      </c>
      <c r="EG18" s="35">
        <f>MACD!EG18*$G$3+EG17*(1-$G$3)</f>
        <v>6.3626122259201329E-5</v>
      </c>
      <c r="EH18" s="28">
        <f>외인!EH18</f>
        <v>178470.41</v>
      </c>
      <c r="EI18" s="35">
        <f>MACD!EI18*$G$3+EI17*(1-$G$3)</f>
        <v>-4.529822830582114E-5</v>
      </c>
      <c r="EJ18" s="28">
        <f>외인!EJ18</f>
        <v>91802.55</v>
      </c>
      <c r="EK18" s="35">
        <f>MACD!EK18*$G$3+EK17*(1-$G$3)</f>
        <v>7.7630576353493171E-5</v>
      </c>
      <c r="EL18" s="28">
        <f>외인!EL18</f>
        <v>37080.54</v>
      </c>
      <c r="EM18" s="35">
        <f>MACD!EM18*$G$3+EM17*(1-$G$3)</f>
        <v>1.8205317942632319E-4</v>
      </c>
      <c r="EN18" s="28">
        <f>외인!EN18</f>
        <v>39498.97</v>
      </c>
      <c r="EO18" s="35">
        <f>MACD!EO18*$G$3+EO17*(1-$G$3)</f>
        <v>1.153448048895162E-4</v>
      </c>
      <c r="EP18" s="28">
        <f>외인!EP18</f>
        <v>182752.1</v>
      </c>
      <c r="EQ18" s="35">
        <f>MACD!EQ18*$G$3+EQ17*(1-$G$3)</f>
        <v>-1.6660101920174181E-4</v>
      </c>
      <c r="ER18" s="28">
        <f>외인!ER18</f>
        <v>12924.53</v>
      </c>
      <c r="ES18" s="35">
        <f>MACD!ES18*$G$3+ES17*(1-$G$3)</f>
        <v>5.2170804029892659E-4</v>
      </c>
      <c r="ET18" s="28">
        <f>외인!ET18</f>
        <v>112242.08</v>
      </c>
      <c r="EU18" s="35">
        <f>MACD!EU18*$G$3+EU17*(1-$G$3)</f>
        <v>6.8433068023138216E-5</v>
      </c>
      <c r="EV18" s="28">
        <f>외인!EV18</f>
        <v>47806.34</v>
      </c>
      <c r="EW18" s="35">
        <f>MACD!EW18*$G$3+EW17*(1-$G$3)</f>
        <v>5.0136671332558469E-5</v>
      </c>
      <c r="EX18" s="28">
        <f>외인!EX18</f>
        <v>50211.25</v>
      </c>
      <c r="EY18" s="35">
        <f>MACD!EY18*$G$3+EY17*(1-$G$3)</f>
        <v>1.2820177719405048E-4</v>
      </c>
    </row>
    <row r="19" spans="1:155">
      <c r="A19" s="27">
        <f>외인!A19</f>
        <v>46090</v>
      </c>
      <c r="B19" s="28">
        <f>외인!B19</f>
        <v>4199277.51</v>
      </c>
      <c r="C19" s="35">
        <f>MACD!C19*$G$3+C18*(1-$G$3)</f>
        <v>-1.2464013890544834E-4</v>
      </c>
      <c r="D19" s="28">
        <f>외인!D19</f>
        <v>606863.37</v>
      </c>
      <c r="E19" s="35">
        <f>MACD!E19*$G$3+E18*(1-$G$3)</f>
        <v>3.5444711052701368E-4</v>
      </c>
      <c r="F19" s="28">
        <f>외인!F19</f>
        <v>1788120.57</v>
      </c>
      <c r="G19" s="35">
        <f>MACD!G19*$G$3+G18*(1-$G$3)</f>
        <v>-7.8312214025149754E-5</v>
      </c>
      <c r="H19" s="28">
        <f>외인!H19</f>
        <v>272743.89</v>
      </c>
      <c r="I19" s="35">
        <f>MACD!I19*$G$3+I18*(1-$G$3)</f>
        <v>-3.831210016401426E-4</v>
      </c>
      <c r="J19" s="28">
        <f>외인!J19</f>
        <v>36535.81</v>
      </c>
      <c r="K19" s="35">
        <f>MACD!K19*$G$3+K18*(1-$G$3)</f>
        <v>1.3857078114205636E-4</v>
      </c>
      <c r="L19" s="28">
        <f>외인!L19</f>
        <v>252186.77</v>
      </c>
      <c r="M19" s="35">
        <f>MACD!M19*$G$3+M18*(1-$G$3)</f>
        <v>-4.0669799889255859E-4</v>
      </c>
      <c r="N19" s="28">
        <f>외인!N19</f>
        <v>232272.44</v>
      </c>
      <c r="O19" s="35">
        <f>MACD!O19*$G$3+O18*(1-$G$3)</f>
        <v>-4.2198598209890507E-4</v>
      </c>
      <c r="P19" s="28">
        <f>외인!P19</f>
        <v>194430.88</v>
      </c>
      <c r="Q19" s="35">
        <f>MACD!Q19*$G$3+Q18*(1-$G$3)</f>
        <v>5.0329969690591609E-5</v>
      </c>
      <c r="R19" s="28">
        <f>외인!R19</f>
        <v>127580.04</v>
      </c>
      <c r="S19" s="35">
        <f>MACD!S19*$G$3+S18*(1-$G$3)</f>
        <v>-9.0605623595634309E-5</v>
      </c>
      <c r="T19" s="28">
        <f>외인!T19</f>
        <v>8560.2999999999993</v>
      </c>
      <c r="U19" s="35">
        <f>MACD!U19*$G$3+U18*(1-$G$3)</f>
        <v>-4.6528601586411956E-4</v>
      </c>
      <c r="V19" s="28">
        <f>외인!V19</f>
        <v>102407.84</v>
      </c>
      <c r="W19" s="35">
        <f>MACD!W19*$G$3+W18*(1-$G$3)</f>
        <v>2.2263487049745448E-4</v>
      </c>
      <c r="X19" s="28">
        <f>외인!X19</f>
        <v>1727759.42</v>
      </c>
      <c r="Y19" s="35">
        <f>MACD!Y19*$G$3+Y18*(1-$G$3)</f>
        <v>-9.2081836861084785E-5</v>
      </c>
      <c r="Z19" s="28">
        <f>외인!Z19</f>
        <v>45917.29</v>
      </c>
      <c r="AA19" s="35">
        <f>MACD!AA19*$G$3+AA18*(1-$G$3)</f>
        <v>8.9054565538844628E-5</v>
      </c>
      <c r="AB19" s="28">
        <f>외인!AB19</f>
        <v>191982.48</v>
      </c>
      <c r="AC19" s="35">
        <f>MACD!AC19*$G$3+AC18*(1-$G$3)</f>
        <v>5.29356814128524E-5</v>
      </c>
      <c r="AD19" s="28">
        <f>외인!AD19</f>
        <v>18496.990000000002</v>
      </c>
      <c r="AE19" s="35">
        <f>MACD!AE19*$G$3+AE18*(1-$G$3)</f>
        <v>-5.1841610322969362E-4</v>
      </c>
      <c r="AF19" s="28">
        <f>외인!AF19</f>
        <v>24147.51</v>
      </c>
      <c r="AG19" s="35">
        <f>MACD!AG19*$G$3+AG18*(1-$G$3)</f>
        <v>-1.3478895568681343E-4</v>
      </c>
      <c r="AH19" s="28">
        <f>외인!AH19</f>
        <v>198659.23</v>
      </c>
      <c r="AI19" s="35">
        <f>MACD!AI19*$G$3+AI18*(1-$G$3)</f>
        <v>9.0250595110700599E-5</v>
      </c>
      <c r="AJ19" s="28">
        <f>외인!AJ19</f>
        <v>113288.34</v>
      </c>
      <c r="AK19" s="35">
        <f>MACD!AK19*$G$3+AK18*(1-$G$3)</f>
        <v>-7.2646678318427505E-5</v>
      </c>
      <c r="AL19" s="28">
        <f>외인!AL19</f>
        <v>84455.49</v>
      </c>
      <c r="AM19" s="35">
        <f>MACD!AM19*$G$3+AM18*(1-$G$3)</f>
        <v>1.8542135439319685E-5</v>
      </c>
      <c r="AN19" s="28">
        <f>외인!AN19</f>
        <v>166100.32</v>
      </c>
      <c r="AO19" s="35">
        <f>MACD!AO19*$G$3+AO18*(1-$G$3)</f>
        <v>-5.6859880346752008E-4</v>
      </c>
      <c r="AP19" s="28">
        <f>외인!AP19</f>
        <v>106583.12</v>
      </c>
      <c r="AQ19" s="35">
        <f>MACD!AQ19*$G$3+AQ18*(1-$G$3)</f>
        <v>6.8742052065131029E-5</v>
      </c>
      <c r="AR19" s="28">
        <f>외인!AR19</f>
        <v>22607.89</v>
      </c>
      <c r="AS19" s="35">
        <f>MACD!AS19*$G$3+AS18*(1-$G$3)</f>
        <v>-3.0152370474165766E-4</v>
      </c>
      <c r="AT19" s="28">
        <f>외인!AT19</f>
        <v>75680.03</v>
      </c>
      <c r="AU19" s="35">
        <f>MACD!AU19*$G$3+AU18*(1-$G$3)</f>
        <v>-3.0868468775405134E-5</v>
      </c>
      <c r="AV19" s="28">
        <f>외인!AV19</f>
        <v>46609.88</v>
      </c>
      <c r="AW19" s="35">
        <f>MACD!AW19*$G$3+AW18*(1-$G$3)</f>
        <v>7.7060855921547353E-5</v>
      </c>
      <c r="AX19" s="28">
        <f>외인!AX19</f>
        <v>50624.87</v>
      </c>
      <c r="AY19" s="35">
        <f>MACD!AY19*$G$3+AY18*(1-$G$3)</f>
        <v>-7.8508881433705227E-5</v>
      </c>
      <c r="AZ19" s="28">
        <f>외인!AZ19</f>
        <v>1852107.44</v>
      </c>
      <c r="BA19" s="35">
        <f>MACD!BA19*$G$3+BA18*(1-$G$3)</f>
        <v>-1.2512699518726192E-4</v>
      </c>
      <c r="BB19" s="28">
        <f>외인!BB19</f>
        <v>93345.86</v>
      </c>
      <c r="BC19" s="35">
        <f>MACD!BC19*$G$3+BC18*(1-$G$3)</f>
        <v>1.4691235694895755E-4</v>
      </c>
      <c r="BD19" s="28">
        <f>외인!BD19</f>
        <v>37631.26</v>
      </c>
      <c r="BE19" s="35">
        <f>MACD!BE19*$G$3+BE18*(1-$G$3)</f>
        <v>-2.3052219577927152E-5</v>
      </c>
      <c r="BF19" s="28">
        <f>외인!BF19</f>
        <v>0</v>
      </c>
      <c r="BG19" s="35" t="e">
        <f>MACD!BG19*$G$3+BG18*(1-$G$3)</f>
        <v>#DIV/0!</v>
      </c>
      <c r="BH19" s="28">
        <f>외인!BH19</f>
        <v>89334.57</v>
      </c>
      <c r="BI19" s="35">
        <f>MACD!BI19*$G$3+BI18*(1-$G$3)</f>
        <v>-3.1641060004678081E-4</v>
      </c>
      <c r="BJ19" s="28">
        <f>외인!BJ19</f>
        <v>112412.93</v>
      </c>
      <c r="BK19" s="35">
        <f>MACD!BK19*$G$3+BK18*(1-$G$3)</f>
        <v>-3.841352592538607E-4</v>
      </c>
      <c r="BL19" s="28">
        <f>외인!BL19</f>
        <v>48305.66</v>
      </c>
      <c r="BM19" s="35">
        <f>MACD!BM19*$G$3+BM18*(1-$G$3)</f>
        <v>-3.4903531344683721E-4</v>
      </c>
      <c r="BN19" s="28">
        <f>외인!BN19</f>
        <v>42931.11</v>
      </c>
      <c r="BO19" s="35">
        <f>MACD!BO19*$G$3+BO18*(1-$G$3)</f>
        <v>-3.1599652446426968E-4</v>
      </c>
      <c r="BP19" s="28">
        <f>외인!BP19</f>
        <v>60288.21</v>
      </c>
      <c r="BQ19" s="35">
        <f>MACD!BQ19*$G$3+BQ18*(1-$G$3)</f>
        <v>-6.0743345776686192E-5</v>
      </c>
      <c r="BR19" s="28">
        <f>외인!BR19</f>
        <v>232798.96</v>
      </c>
      <c r="BS19" s="35">
        <f>MACD!BS19*$G$3+BS18*(1-$G$3)</f>
        <v>-7.3223375568753153E-5</v>
      </c>
      <c r="BT19" s="28">
        <f>외인!BT19</f>
        <v>1761917.61</v>
      </c>
      <c r="BU19" s="35">
        <f>MACD!BU19*$G$3+BU18*(1-$G$3)</f>
        <v>-8.4011025948712071E-5</v>
      </c>
      <c r="BV19" s="28">
        <f>외인!BV19</f>
        <v>368813.91</v>
      </c>
      <c r="BW19" s="35">
        <f>MACD!BW19*$G$3+BW18*(1-$G$3)</f>
        <v>-1.5220747566111167E-4</v>
      </c>
      <c r="BX19" s="28">
        <f>외인!BX19</f>
        <v>73207.08</v>
      </c>
      <c r="BY19" s="35">
        <f>MACD!BY19*$G$3+BY18*(1-$G$3)</f>
        <v>-2.121537935811817E-4</v>
      </c>
      <c r="BZ19" s="28">
        <f>외인!BZ19</f>
        <v>250555.81</v>
      </c>
      <c r="CA19" s="35">
        <f>MACD!CA19*$G$3+CA18*(1-$G$3)</f>
        <v>-3.727810541500393E-4</v>
      </c>
      <c r="CB19" s="28">
        <f>외인!CB19</f>
        <v>12481.29</v>
      </c>
      <c r="CC19" s="35">
        <f>MACD!CC19*$G$3+CC18*(1-$G$3)</f>
        <v>7.5722203820660996E-5</v>
      </c>
      <c r="CD19" s="28">
        <f>외인!CD19</f>
        <v>33645.57</v>
      </c>
      <c r="CE19" s="35">
        <f>MACD!CE19*$G$3+CE18*(1-$G$3)</f>
        <v>2.8004781409571994E-4</v>
      </c>
      <c r="CF19" s="28">
        <f>외인!CF19</f>
        <v>22134.6</v>
      </c>
      <c r="CG19" s="35">
        <f>MACD!CG19*$G$3+CG18*(1-$G$3)</f>
        <v>2.3528352626790841E-4</v>
      </c>
      <c r="CH19" s="28">
        <f>외인!CH19</f>
        <v>65143.58</v>
      </c>
      <c r="CI19" s="35">
        <f>MACD!CI19*$G$3+CI18*(1-$G$3)</f>
        <v>1.0204441206103175E-4</v>
      </c>
      <c r="CJ19" s="28">
        <f>외인!CJ19</f>
        <v>381436.58</v>
      </c>
      <c r="CK19" s="35">
        <f>MACD!CK19*$G$3+CK18*(1-$G$3)</f>
        <v>1.6268086768407575E-4</v>
      </c>
      <c r="CL19" s="28">
        <f>외인!CL19</f>
        <v>219135.2</v>
      </c>
      <c r="CM19" s="35">
        <f>MACD!CM19*$G$3+CM18*(1-$G$3)</f>
        <v>-7.8499446218426546E-6</v>
      </c>
      <c r="CN19" s="28">
        <f>외인!CN19</f>
        <v>115298.85</v>
      </c>
      <c r="CO19" s="35">
        <f>MACD!CO19*$G$3+CO18*(1-$G$3)</f>
        <v>2.5299306078147666E-4</v>
      </c>
      <c r="CP19" s="28">
        <f>외인!CP19</f>
        <v>93958.46</v>
      </c>
      <c r="CQ19" s="35">
        <f>MACD!CQ19*$G$3+CQ18*(1-$G$3)</f>
        <v>1.4961964076503216E-4</v>
      </c>
      <c r="CR19" s="28">
        <f>외인!CR19</f>
        <v>160829.76999999999</v>
      </c>
      <c r="CS19" s="35">
        <f>MACD!CS19*$G$3+CS18*(1-$G$3)</f>
        <v>-7.2266770582416956E-5</v>
      </c>
      <c r="CT19" s="28">
        <f>외인!CT19</f>
        <v>97509.2</v>
      </c>
      <c r="CU19" s="35">
        <f>MACD!CU19*$G$3+CU18*(1-$G$3)</f>
        <v>1.6440362676258479E-4</v>
      </c>
      <c r="CV19" s="28">
        <f>외인!CV19</f>
        <v>1761917.61</v>
      </c>
      <c r="CW19" s="35">
        <f>MACD!CW19*$G$3+CW18*(1-$G$3)</f>
        <v>-8.4011025948712071E-5</v>
      </c>
      <c r="CX19" s="28">
        <f>외인!CX19</f>
        <v>187905.87</v>
      </c>
      <c r="CY19" s="35">
        <f>MACD!CY19*$G$3+CY18*(1-$G$3)</f>
        <v>-2.7406563197826886E-4</v>
      </c>
      <c r="CZ19" s="28">
        <f>외인!CZ19</f>
        <v>16328.25</v>
      </c>
      <c r="DA19" s="35">
        <f>MACD!DA19*$G$3+DA18*(1-$G$3)</f>
        <v>-1.7879804094903207E-4</v>
      </c>
      <c r="DB19" s="28">
        <f>외인!DB19</f>
        <v>37631.26</v>
      </c>
      <c r="DC19" s="35">
        <f>MACD!DC19*$G$3+DC18*(1-$G$3)</f>
        <v>-2.3052219577927152E-5</v>
      </c>
      <c r="DD19" s="28">
        <f>외인!DD19</f>
        <v>8560.2999999999993</v>
      </c>
      <c r="DE19" s="35">
        <f>MACD!DE19*$G$3+DE18*(1-$G$3)</f>
        <v>-4.6528601586411956E-4</v>
      </c>
      <c r="DF19" s="28">
        <f>외인!DF19</f>
        <v>54898.3</v>
      </c>
      <c r="DG19" s="35">
        <f>MACD!DG19*$G$3+DG18*(1-$G$3)</f>
        <v>-2.5180536034225426E-4</v>
      </c>
      <c r="DH19" s="28">
        <f>외인!DH19</f>
        <v>25678.99</v>
      </c>
      <c r="DI19" s="35">
        <f>MACD!DI19*$G$3+DI18*(1-$G$3)</f>
        <v>3.2390778327267113E-4</v>
      </c>
      <c r="DJ19" s="28">
        <f>외인!DJ19</f>
        <v>551825.93999999994</v>
      </c>
      <c r="DK19" s="35">
        <f>MACD!DK19*$G$3+DK18*(1-$G$3)</f>
        <v>-1.0061085760319693E-4</v>
      </c>
      <c r="DL19" s="28">
        <f>외인!DL19</f>
        <v>90276.07</v>
      </c>
      <c r="DM19" s="35">
        <f>MACD!DM19*$G$3+DM18*(1-$G$3)</f>
        <v>3.111000243707665E-4</v>
      </c>
      <c r="DN19" s="28">
        <f>외인!DN19</f>
        <v>1761917.61</v>
      </c>
      <c r="DO19" s="35">
        <f>MACD!DO19*$G$3+DO18*(1-$G$3)</f>
        <v>-8.4011025948712071E-5</v>
      </c>
      <c r="DP19" s="28">
        <f>외인!DP19</f>
        <v>82812.67</v>
      </c>
      <c r="DQ19" s="35">
        <f>MACD!DQ19*$G$3+DQ18*(1-$G$3)</f>
        <v>2.7722893216166683E-4</v>
      </c>
      <c r="DR19" s="28">
        <f>외인!DR19</f>
        <v>38246.82</v>
      </c>
      <c r="DS19" s="35">
        <f>MACD!DS19*$G$3+DS18*(1-$G$3)</f>
        <v>1.6790448829305087E-4</v>
      </c>
      <c r="DT19" s="28">
        <f>외인!DT19</f>
        <v>127580.04</v>
      </c>
      <c r="DU19" s="35">
        <f>MACD!DU19*$G$3+DU18*(1-$G$3)</f>
        <v>-9.0605623595634309E-5</v>
      </c>
      <c r="DV19" s="28">
        <f>외인!DV19</f>
        <v>33071.599999999999</v>
      </c>
      <c r="DW19" s="35">
        <f>MACD!DW19*$G$3+DW18*(1-$G$3)</f>
        <v>3.7336208870573638E-6</v>
      </c>
      <c r="DX19" s="28">
        <f>외인!DX19</f>
        <v>102407.84</v>
      </c>
      <c r="DY19" s="35">
        <f>MACD!DY19*$G$3+DY18*(1-$G$3)</f>
        <v>2.2263487049745448E-4</v>
      </c>
      <c r="DZ19" s="28">
        <f>외인!DZ19</f>
        <v>9964.0300000000007</v>
      </c>
      <c r="EA19" s="35">
        <f>MACD!EA19*$G$3+EA18*(1-$G$3)</f>
        <v>2.855259377904009E-4</v>
      </c>
      <c r="EB19" s="28">
        <f>외인!EB19</f>
        <v>13255.41</v>
      </c>
      <c r="EC19" s="35">
        <f>MACD!EC19*$G$3+EC18*(1-$G$3)</f>
        <v>4.8632190443116381E-4</v>
      </c>
      <c r="ED19" s="28">
        <f>외인!ED19</f>
        <v>10102.65</v>
      </c>
      <c r="EE19" s="35">
        <f>MACD!EE19*$G$3+EE18*(1-$G$3)</f>
        <v>4.7733366904794853E-4</v>
      </c>
      <c r="EF19" s="28">
        <f>외인!EF19</f>
        <v>246955.23</v>
      </c>
      <c r="EG19" s="35">
        <f>MACD!EG19*$G$3+EG18*(1-$G$3)</f>
        <v>7.0331461763804305E-5</v>
      </c>
      <c r="EH19" s="28">
        <f>외인!EH19</f>
        <v>166977.03</v>
      </c>
      <c r="EI19" s="35">
        <f>MACD!EI19*$G$3+EI18*(1-$G$3)</f>
        <v>-6.8549515282701027E-5</v>
      </c>
      <c r="EJ19" s="28">
        <f>외인!EJ19</f>
        <v>89946.94</v>
      </c>
      <c r="EK19" s="35">
        <f>MACD!EK19*$G$3+EK18*(1-$G$3)</f>
        <v>1.2385635231010144E-4</v>
      </c>
      <c r="EL19" s="28">
        <f>외인!EL19</f>
        <v>36034.1</v>
      </c>
      <c r="EM19" s="35">
        <f>MACD!EM19*$G$3+EM18*(1-$G$3)</f>
        <v>2.6907970047153329E-4</v>
      </c>
      <c r="EN19" s="28">
        <f>외인!EN19</f>
        <v>38246.82</v>
      </c>
      <c r="EO19" s="35">
        <f>MACD!EO19*$G$3+EO18*(1-$G$3)</f>
        <v>1.6790448829305087E-4</v>
      </c>
      <c r="EP19" s="28">
        <f>외인!EP19</f>
        <v>176984.24</v>
      </c>
      <c r="EQ19" s="35">
        <f>MACD!EQ19*$G$3+EQ18*(1-$G$3)</f>
        <v>-2.7359213156499357E-4</v>
      </c>
      <c r="ER19" s="28">
        <f>외인!ER19</f>
        <v>12576.4</v>
      </c>
      <c r="ES19" s="35">
        <f>MACD!ES19*$G$3+ES18*(1-$G$3)</f>
        <v>5.7095203762091182E-4</v>
      </c>
      <c r="ET19" s="28">
        <f>외인!ET19</f>
        <v>106583.12</v>
      </c>
      <c r="EU19" s="35">
        <f>MACD!EU19*$G$3+EU18*(1-$G$3)</f>
        <v>6.8742052065131029E-5</v>
      </c>
      <c r="EV19" s="28">
        <f>외인!EV19</f>
        <v>45917.29</v>
      </c>
      <c r="EW19" s="35">
        <f>MACD!EW19*$G$3+EW18*(1-$G$3)</f>
        <v>8.9054565538844628E-5</v>
      </c>
      <c r="EX19" s="28">
        <f>외인!EX19</f>
        <v>48041.17</v>
      </c>
      <c r="EY19" s="35">
        <f>MACD!EY19*$G$3+EY18*(1-$G$3)</f>
        <v>2.0731401425729093E-4</v>
      </c>
    </row>
    <row r="20" spans="1:155">
      <c r="A20" s="27">
        <f>외인!A20</f>
        <v>46091</v>
      </c>
      <c r="B20" s="28">
        <f>외인!B20</f>
        <v>4423630.7699999996</v>
      </c>
      <c r="C20" s="35">
        <f>MACD!C20*$G$3+C19*(1-$G$3)</f>
        <v>-1.3561799900697365E-4</v>
      </c>
      <c r="D20" s="28">
        <f>외인!D20</f>
        <v>625868.88</v>
      </c>
      <c r="E20" s="35">
        <f>MACD!E20*$G$3+E19*(1-$G$3)</f>
        <v>4.1228828833687566E-4</v>
      </c>
      <c r="F20" s="28">
        <f>외인!F20</f>
        <v>1896175.3</v>
      </c>
      <c r="G20" s="35">
        <f>MACD!G20*$G$3+G19*(1-$G$3)</f>
        <v>-5.1002183833920529E-5</v>
      </c>
      <c r="H20" s="28">
        <f>외인!H20</f>
        <v>278693.38</v>
      </c>
      <c r="I20" s="35">
        <f>MACD!I20*$G$3+I19*(1-$G$3)</f>
        <v>-5.6194465607789859E-4</v>
      </c>
      <c r="J20" s="28">
        <f>외인!J20</f>
        <v>37308.730000000003</v>
      </c>
      <c r="K20" s="35">
        <f>MACD!K20*$G$3+K19*(1-$G$3)</f>
        <v>1.7127420627272564E-4</v>
      </c>
      <c r="L20" s="28">
        <f>외인!L20</f>
        <v>257766.53</v>
      </c>
      <c r="M20" s="35">
        <f>MACD!M20*$G$3+M19*(1-$G$3)</f>
        <v>-5.9611294028004001E-4</v>
      </c>
      <c r="N20" s="28">
        <f>외인!N20</f>
        <v>241296.91</v>
      </c>
      <c r="O20" s="35">
        <f>MACD!O20*$G$3+O19*(1-$G$3)</f>
        <v>-6.0152456763282723E-4</v>
      </c>
      <c r="P20" s="28">
        <f>외인!P20</f>
        <v>196812.54</v>
      </c>
      <c r="Q20" s="35">
        <f>MACD!Q20*$G$3+Q19*(1-$G$3)</f>
        <v>2.5810885571971215E-5</v>
      </c>
      <c r="R20" s="28">
        <f>외인!R20</f>
        <v>130743.86</v>
      </c>
      <c r="S20" s="35">
        <f>MACD!S20*$G$3+S19*(1-$G$3)</f>
        <v>-1.5608770773401431E-4</v>
      </c>
      <c r="T20" s="28">
        <f>외인!T20</f>
        <v>8382.43</v>
      </c>
      <c r="U20" s="35">
        <f>MACD!U20*$G$3+U19*(1-$G$3)</f>
        <v>-4.9708072128075366E-4</v>
      </c>
      <c r="V20" s="28">
        <f>외인!V20</f>
        <v>106046.28</v>
      </c>
      <c r="W20" s="35">
        <f>MACD!W20*$G$3+W19*(1-$G$3)</f>
        <v>1.9806274055018515E-4</v>
      </c>
      <c r="X20" s="28">
        <f>외인!X20</f>
        <v>1889561.78</v>
      </c>
      <c r="Y20" s="35">
        <f>MACD!Y20*$G$3+Y19*(1-$G$3)</f>
        <v>-3.7645957901573969E-5</v>
      </c>
      <c r="Z20" s="28">
        <f>외인!Z20</f>
        <v>47100.97</v>
      </c>
      <c r="AA20" s="35">
        <f>MACD!AA20*$G$3+AA19*(1-$G$3)</f>
        <v>1.2256957154576427E-4</v>
      </c>
      <c r="AB20" s="28">
        <f>외인!AB20</f>
        <v>196125.32</v>
      </c>
      <c r="AC20" s="35">
        <f>MACD!AC20*$G$3+AC19*(1-$G$3)</f>
        <v>6.5569534685837769E-5</v>
      </c>
      <c r="AD20" s="28">
        <f>외인!AD20</f>
        <v>20049.84</v>
      </c>
      <c r="AE20" s="35">
        <f>MACD!AE20*$G$3+AE19*(1-$G$3)</f>
        <v>-7.5526388499841965E-4</v>
      </c>
      <c r="AF20" s="28">
        <f>외인!AF20</f>
        <v>24432.06</v>
      </c>
      <c r="AG20" s="35">
        <f>MACD!AG20*$G$3+AG19*(1-$G$3)</f>
        <v>-1.1202372864773966E-4</v>
      </c>
      <c r="AH20" s="28">
        <f>외인!AH20</f>
        <v>199402.27</v>
      </c>
      <c r="AI20" s="35">
        <f>MACD!AI20*$G$3+AI19*(1-$G$3)</f>
        <v>9.4822575198260151E-5</v>
      </c>
      <c r="AJ20" s="28">
        <f>외인!AJ20</f>
        <v>115497.51</v>
      </c>
      <c r="AK20" s="35">
        <f>MACD!AK20*$G$3+AK19*(1-$G$3)</f>
        <v>-1.2042997830869874E-4</v>
      </c>
      <c r="AL20" s="28">
        <f>외인!AL20</f>
        <v>87592.91</v>
      </c>
      <c r="AM20" s="35">
        <f>MACD!AM20*$G$3+AM19*(1-$G$3)</f>
        <v>-3.256097207217423E-6</v>
      </c>
      <c r="AN20" s="28">
        <f>외인!AN20</f>
        <v>172789.33</v>
      </c>
      <c r="AO20" s="35">
        <f>MACD!AO20*$G$3+AO19*(1-$G$3)</f>
        <v>-8.0010425233649138E-4</v>
      </c>
      <c r="AP20" s="28">
        <f>외인!AP20</f>
        <v>111965.23</v>
      </c>
      <c r="AQ20" s="35">
        <f>MACD!AQ20*$G$3+AQ19*(1-$G$3)</f>
        <v>6.257874146464612E-5</v>
      </c>
      <c r="AR20" s="28">
        <f>외인!AR20</f>
        <v>23741.84</v>
      </c>
      <c r="AS20" s="35">
        <f>MACD!AS20*$G$3+AS19*(1-$G$3)</f>
        <v>-4.5747445367167112E-4</v>
      </c>
      <c r="AT20" s="28">
        <f>외인!AT20</f>
        <v>77499.520000000004</v>
      </c>
      <c r="AU20" s="35">
        <f>MACD!AU20*$G$3+AU19*(1-$G$3)</f>
        <v>-7.0149651037908326E-5</v>
      </c>
      <c r="AV20" s="28">
        <f>외인!AV20</f>
        <v>47168.99</v>
      </c>
      <c r="AW20" s="35">
        <f>MACD!AW20*$G$3+AW19*(1-$G$3)</f>
        <v>1.0293576172385661E-4</v>
      </c>
      <c r="AX20" s="28">
        <f>외인!AX20</f>
        <v>52130.2</v>
      </c>
      <c r="AY20" s="35">
        <f>MACD!AY20*$G$3+AY19*(1-$G$3)</f>
        <v>-1.6451691245264168E-4</v>
      </c>
      <c r="AZ20" s="28">
        <f>외인!AZ20</f>
        <v>2019110.2</v>
      </c>
      <c r="BA20" s="35">
        <f>MACD!BA20*$G$3+BA19*(1-$G$3)</f>
        <v>-9.0083598466576099E-5</v>
      </c>
      <c r="BB20" s="28">
        <f>외인!BB20</f>
        <v>96767.2</v>
      </c>
      <c r="BC20" s="35">
        <f>MACD!BC20*$G$3+BC19*(1-$G$3)</f>
        <v>2.0100176827027061E-4</v>
      </c>
      <c r="BD20" s="28">
        <f>외인!BD20</f>
        <v>40014</v>
      </c>
      <c r="BE20" s="35">
        <f>MACD!BE20*$G$3+BE19*(1-$G$3)</f>
        <v>1.6962391119068181E-4</v>
      </c>
      <c r="BF20" s="28">
        <f>외인!BF20</f>
        <v>0</v>
      </c>
      <c r="BG20" s="35" t="e">
        <f>MACD!BG20*$G$3+BG19*(1-$G$3)</f>
        <v>#DIV/0!</v>
      </c>
      <c r="BH20" s="28">
        <f>외인!BH20</f>
        <v>90510.05</v>
      </c>
      <c r="BI20" s="35">
        <f>MACD!BI20*$G$3+BI19*(1-$G$3)</f>
        <v>-3.8392404637674018E-4</v>
      </c>
      <c r="BJ20" s="28">
        <f>외인!BJ20</f>
        <v>115339.16</v>
      </c>
      <c r="BK20" s="35">
        <f>MACD!BK20*$G$3+BK19*(1-$G$3)</f>
        <v>-6.3167760483895017E-4</v>
      </c>
      <c r="BL20" s="28">
        <f>외인!BL20</f>
        <v>49073.43</v>
      </c>
      <c r="BM20" s="35">
        <f>MACD!BM20*$G$3+BM19*(1-$G$3)</f>
        <v>-4.7828081463001794E-4</v>
      </c>
      <c r="BN20" s="28">
        <f>외인!BN20</f>
        <v>43717.01</v>
      </c>
      <c r="BO20" s="35">
        <f>MACD!BO20*$G$3+BO19*(1-$G$3)</f>
        <v>-4.3680919549046445E-4</v>
      </c>
      <c r="BP20" s="28">
        <f>외인!BP20</f>
        <v>61740.13</v>
      </c>
      <c r="BQ20" s="35">
        <f>MACD!BQ20*$G$3+BQ19*(1-$G$3)</f>
        <v>-1.294364316079998E-4</v>
      </c>
      <c r="BR20" s="28">
        <f>외인!BR20</f>
        <v>245119.59</v>
      </c>
      <c r="BS20" s="35">
        <f>MACD!BS20*$G$3+BS19*(1-$G$3)</f>
        <v>-1.3825469169360992E-4</v>
      </c>
      <c r="BT20" s="28">
        <f>외인!BT20</f>
        <v>1925771.57</v>
      </c>
      <c r="BU20" s="35">
        <f>MACD!BU20*$G$3+BU19*(1-$G$3)</f>
        <v>-2.8130634203452758E-5</v>
      </c>
      <c r="BV20" s="28">
        <f>외인!BV20</f>
        <v>376882.49</v>
      </c>
      <c r="BW20" s="35">
        <f>MACD!BW20*$G$3+BW19*(1-$G$3)</f>
        <v>-2.1263588767631854E-4</v>
      </c>
      <c r="BX20" s="28">
        <f>외인!BX20</f>
        <v>75832.37</v>
      </c>
      <c r="BY20" s="35">
        <f>MACD!BY20*$G$3+BY19*(1-$G$3)</f>
        <v>-2.6128216910154076E-4</v>
      </c>
      <c r="BZ20" s="28">
        <f>외인!BZ20</f>
        <v>260382.24</v>
      </c>
      <c r="CA20" s="35">
        <f>MACD!CA20*$G$3+CA19*(1-$G$3)</f>
        <v>-5.3352532602301151E-4</v>
      </c>
      <c r="CB20" s="28">
        <f>외인!CB20</f>
        <v>12745.86</v>
      </c>
      <c r="CC20" s="35">
        <f>MACD!CC20*$G$3+CC19*(1-$G$3)</f>
        <v>7.0625167482098999E-5</v>
      </c>
      <c r="CD20" s="28">
        <f>외인!CD20</f>
        <v>34076.720000000001</v>
      </c>
      <c r="CE20" s="35">
        <f>MACD!CE20*$G$3+CE19*(1-$G$3)</f>
        <v>3.7380094691877324E-4</v>
      </c>
      <c r="CF20" s="28">
        <f>외인!CF20</f>
        <v>23011.48</v>
      </c>
      <c r="CG20" s="35">
        <f>MACD!CG20*$G$3+CG19*(1-$G$3)</f>
        <v>2.9335668982396275E-4</v>
      </c>
      <c r="CH20" s="28">
        <f>외인!CH20</f>
        <v>65831.399999999994</v>
      </c>
      <c r="CI20" s="35">
        <f>MACD!CI20*$G$3+CI19*(1-$G$3)</f>
        <v>1.5088897648946395E-4</v>
      </c>
      <c r="CJ20" s="28">
        <f>외인!CJ20</f>
        <v>388134.22</v>
      </c>
      <c r="CK20" s="35">
        <f>MACD!CK20*$G$3+CK19*(1-$G$3)</f>
        <v>1.6830029838863875E-4</v>
      </c>
      <c r="CL20" s="28">
        <f>외인!CL20</f>
        <v>223932.79</v>
      </c>
      <c r="CM20" s="35">
        <f>MACD!CM20*$G$3+CM19*(1-$G$3)</f>
        <v>-3.03822709272826E-5</v>
      </c>
      <c r="CN20" s="28">
        <f>외인!CN20</f>
        <v>117200.1</v>
      </c>
      <c r="CO20" s="35">
        <f>MACD!CO20*$G$3+CO19*(1-$G$3)</f>
        <v>2.9733663869312707E-4</v>
      </c>
      <c r="CP20" s="28">
        <f>외인!CP20</f>
        <v>97389.87</v>
      </c>
      <c r="CQ20" s="35">
        <f>MACD!CQ20*$G$3+CQ19*(1-$G$3)</f>
        <v>2.0387894440874256E-4</v>
      </c>
      <c r="CR20" s="28">
        <f>외인!CR20</f>
        <v>164885.95000000001</v>
      </c>
      <c r="CS20" s="35">
        <f>MACD!CS20*$G$3+CS19*(1-$G$3)</f>
        <v>-1.2138995991641384E-4</v>
      </c>
      <c r="CT20" s="28">
        <f>외인!CT20</f>
        <v>103023.97</v>
      </c>
      <c r="CU20" s="35">
        <f>MACD!CU20*$G$3+CU19*(1-$G$3)</f>
        <v>1.8662860479944253E-4</v>
      </c>
      <c r="CV20" s="28">
        <f>외인!CV20</f>
        <v>1925771.57</v>
      </c>
      <c r="CW20" s="35">
        <f>MACD!CW20*$G$3+CW19*(1-$G$3)</f>
        <v>-2.8130634203452758E-5</v>
      </c>
      <c r="CX20" s="28">
        <f>외인!CX20</f>
        <v>193233.4</v>
      </c>
      <c r="CY20" s="35">
        <f>MACD!CY20*$G$3+CY19*(1-$G$3)</f>
        <v>-3.9137275604146573E-4</v>
      </c>
      <c r="CZ20" s="28">
        <f>외인!CZ20</f>
        <v>17200.169999999998</v>
      </c>
      <c r="DA20" s="35">
        <f>MACD!DA20*$G$3+DA19*(1-$G$3)</f>
        <v>-2.414674703165679E-4</v>
      </c>
      <c r="DB20" s="28">
        <f>외인!DB20</f>
        <v>40014</v>
      </c>
      <c r="DC20" s="35">
        <f>MACD!DC20*$G$3+DC19*(1-$G$3)</f>
        <v>1.6962391119068181E-4</v>
      </c>
      <c r="DD20" s="28">
        <f>외인!DD20</f>
        <v>8382.43</v>
      </c>
      <c r="DE20" s="35">
        <f>MACD!DE20*$G$3+DE19*(1-$G$3)</f>
        <v>-4.9708072128075366E-4</v>
      </c>
      <c r="DF20" s="28">
        <f>외인!DF20</f>
        <v>56755.83</v>
      </c>
      <c r="DG20" s="35">
        <f>MACD!DG20*$G$3+DG19*(1-$G$3)</f>
        <v>-3.1566716771531131E-4</v>
      </c>
      <c r="DH20" s="28">
        <f>외인!DH20</f>
        <v>26074.65</v>
      </c>
      <c r="DI20" s="35">
        <f>MACD!DI20*$G$3+DI19*(1-$G$3)</f>
        <v>4.385582835520291E-4</v>
      </c>
      <c r="DJ20" s="28">
        <f>외인!DJ20</f>
        <v>565286.55000000005</v>
      </c>
      <c r="DK20" s="35">
        <f>MACD!DK20*$G$3+DK19*(1-$G$3)</f>
        <v>-1.6895080870267613E-4</v>
      </c>
      <c r="DL20" s="28">
        <f>외인!DL20</f>
        <v>91766.18</v>
      </c>
      <c r="DM20" s="35">
        <f>MACD!DM20*$G$3+DM19*(1-$G$3)</f>
        <v>3.6257033396682641E-4</v>
      </c>
      <c r="DN20" s="28">
        <f>외인!DN20</f>
        <v>1925771.57</v>
      </c>
      <c r="DO20" s="35">
        <f>MACD!DO20*$G$3+DO19*(1-$G$3)</f>
        <v>-2.8130634203452758E-5</v>
      </c>
      <c r="DP20" s="28">
        <f>외인!DP20</f>
        <v>83408.98</v>
      </c>
      <c r="DQ20" s="35">
        <f>MACD!DQ20*$G$3+DQ19*(1-$G$3)</f>
        <v>2.7254254141576576E-4</v>
      </c>
      <c r="DR20" s="28">
        <f>외인!DR20</f>
        <v>39022.910000000003</v>
      </c>
      <c r="DS20" s="35">
        <f>MACD!DS20*$G$3+DS19*(1-$G$3)</f>
        <v>2.1484511719829135E-4</v>
      </c>
      <c r="DT20" s="28">
        <f>외인!DT20</f>
        <v>130743.86</v>
      </c>
      <c r="DU20" s="35">
        <f>MACD!DU20*$G$3+DU19*(1-$G$3)</f>
        <v>-1.5608770773401431E-4</v>
      </c>
      <c r="DV20" s="28">
        <f>외인!DV20</f>
        <v>33974.49</v>
      </c>
      <c r="DW20" s="35">
        <f>MACD!DW20*$G$3+DW19*(1-$G$3)</f>
        <v>2.0188251820122159E-5</v>
      </c>
      <c r="DX20" s="28">
        <f>외인!DX20</f>
        <v>106046.28</v>
      </c>
      <c r="DY20" s="35">
        <f>MACD!DY20*$G$3+DY19*(1-$G$3)</f>
        <v>1.9806274055018515E-4</v>
      </c>
      <c r="DZ20" s="28">
        <f>외인!DZ20</f>
        <v>10028.780000000001</v>
      </c>
      <c r="EA20" s="35">
        <f>MACD!EA20*$G$3+EA19*(1-$G$3)</f>
        <v>3.7258531608871812E-4</v>
      </c>
      <c r="EB20" s="28">
        <f>외인!EB20</f>
        <v>13382.54</v>
      </c>
      <c r="EC20" s="35">
        <f>MACD!EC20*$G$3+EC19*(1-$G$3)</f>
        <v>6.4791914155936628E-4</v>
      </c>
      <c r="ED20" s="28">
        <f>외인!ED20</f>
        <v>10785.38</v>
      </c>
      <c r="EE20" s="35">
        <f>MACD!EE20*$G$3+EE19*(1-$G$3)</f>
        <v>6.4301284440322799E-4</v>
      </c>
      <c r="EF20" s="28">
        <f>외인!EF20</f>
        <v>251590.37</v>
      </c>
      <c r="EG20" s="35">
        <f>MACD!EG20*$G$3+EG19*(1-$G$3)</f>
        <v>5.4708121263313903E-5</v>
      </c>
      <c r="EH20" s="28">
        <f>외인!EH20</f>
        <v>175875.12</v>
      </c>
      <c r="EI20" s="35">
        <f>MACD!EI20*$G$3+EI19*(1-$G$3)</f>
        <v>-9.4655865026638733E-5</v>
      </c>
      <c r="EJ20" s="28">
        <f>외인!EJ20</f>
        <v>91145.58</v>
      </c>
      <c r="EK20" s="35">
        <f>MACD!EK20*$G$3+EK19*(1-$G$3)</f>
        <v>1.6345808187863395E-4</v>
      </c>
      <c r="EL20" s="28">
        <f>외인!EL20</f>
        <v>36500.959999999999</v>
      </c>
      <c r="EM20" s="35">
        <f>MACD!EM20*$G$3+EM19*(1-$G$3)</f>
        <v>3.594913682968838E-4</v>
      </c>
      <c r="EN20" s="28">
        <f>외인!EN20</f>
        <v>39022.910000000003</v>
      </c>
      <c r="EO20" s="35">
        <f>MACD!EO20*$G$3+EO19*(1-$G$3)</f>
        <v>2.1484511719829135E-4</v>
      </c>
      <c r="EP20" s="28">
        <f>외인!EP20</f>
        <v>176254.97</v>
      </c>
      <c r="EQ20" s="35">
        <f>MACD!EQ20*$G$3+EQ19*(1-$G$3)</f>
        <v>-3.8360367720156625E-4</v>
      </c>
      <c r="ER20" s="28">
        <f>외인!ER20</f>
        <v>13732.19</v>
      </c>
      <c r="ES20" s="35">
        <f>MACD!ES20*$G$3+ES19*(1-$G$3)</f>
        <v>6.6855843073175981E-4</v>
      </c>
      <c r="ET20" s="28">
        <f>외인!ET20</f>
        <v>111965.23</v>
      </c>
      <c r="EU20" s="35">
        <f>MACD!EU20*$G$3+EU19*(1-$G$3)</f>
        <v>6.257874146464612E-5</v>
      </c>
      <c r="EV20" s="28">
        <f>외인!EV20</f>
        <v>47100.97</v>
      </c>
      <c r="EW20" s="35">
        <f>MACD!EW20*$G$3+EW19*(1-$G$3)</f>
        <v>1.2256957154576427E-4</v>
      </c>
      <c r="EX20" s="28">
        <f>외인!EX20</f>
        <v>50288.9</v>
      </c>
      <c r="EY20" s="35">
        <f>MACD!EY20*$G$3+EY19*(1-$G$3)</f>
        <v>2.8123090114349141E-4</v>
      </c>
    </row>
    <row r="21" spans="1:155">
      <c r="A21" s="27">
        <f>외인!A21</f>
        <v>46092</v>
      </c>
      <c r="B21" s="28">
        <f>외인!B21</f>
        <v>4485296.71</v>
      </c>
      <c r="C21" s="35">
        <f>MACD!C21*$G$3+C20*(1-$G$3)</f>
        <v>-1.2191101099560091E-4</v>
      </c>
      <c r="D21" s="28">
        <f>외인!D21</f>
        <v>625383.99</v>
      </c>
      <c r="E21" s="35">
        <f>MACD!E21*$G$3+E20*(1-$G$3)</f>
        <v>4.0488409334250283E-4</v>
      </c>
      <c r="F21" s="28">
        <f>외인!F21</f>
        <v>1923116.88</v>
      </c>
      <c r="G21" s="35">
        <f>MACD!G21*$G$3+G20*(1-$G$3)</f>
        <v>1.3113667755473401E-6</v>
      </c>
      <c r="H21" s="28">
        <f>외인!H21</f>
        <v>278657.98</v>
      </c>
      <c r="I21" s="35">
        <f>MACD!I21*$G$3+I20*(1-$G$3)</f>
        <v>-7.4139618973472203E-4</v>
      </c>
      <c r="J21" s="28">
        <f>외인!J21</f>
        <v>37928.959999999999</v>
      </c>
      <c r="K21" s="35">
        <f>MACD!K21*$G$3+K20*(1-$G$3)</f>
        <v>1.8486620662571879E-4</v>
      </c>
      <c r="L21" s="28">
        <f>외인!L21</f>
        <v>257824.72</v>
      </c>
      <c r="M21" s="35">
        <f>MACD!M21*$G$3+M20*(1-$G$3)</f>
        <v>-7.83516934369836E-4</v>
      </c>
      <c r="N21" s="28">
        <f>외인!N21</f>
        <v>242950.39999999999</v>
      </c>
      <c r="O21" s="35">
        <f>MACD!O21*$G$3+O20*(1-$G$3)</f>
        <v>-7.6269360830185772E-4</v>
      </c>
      <c r="P21" s="28">
        <f>외인!P21</f>
        <v>199728.49</v>
      </c>
      <c r="Q21" s="35">
        <f>MACD!Q21*$G$3+Q20*(1-$G$3)</f>
        <v>-3.1778656331509628E-5</v>
      </c>
      <c r="R21" s="28">
        <f>외인!R21</f>
        <v>131703.89000000001</v>
      </c>
      <c r="S21" s="35">
        <f>MACD!S21*$G$3+S20*(1-$G$3)</f>
        <v>-2.1561638559156724E-4</v>
      </c>
      <c r="T21" s="28">
        <f>외인!T21</f>
        <v>8415.2000000000007</v>
      </c>
      <c r="U21" s="35">
        <f>MACD!U21*$G$3+U20*(1-$G$3)</f>
        <v>-4.2749056736123161E-4</v>
      </c>
      <c r="V21" s="28">
        <f>외인!V21</f>
        <v>104072.18</v>
      </c>
      <c r="W21" s="35">
        <f>MACD!W21*$G$3+W20*(1-$G$3)</f>
        <v>6.9522140549580495E-5</v>
      </c>
      <c r="X21" s="28">
        <f>외인!X21</f>
        <v>1911005.79</v>
      </c>
      <c r="Y21" s="35">
        <f>MACD!Y21*$G$3+Y20*(1-$G$3)</f>
        <v>6.128299486321686E-5</v>
      </c>
      <c r="Z21" s="28">
        <f>외인!Z21</f>
        <v>47728.52</v>
      </c>
      <c r="AA21" s="35">
        <f>MACD!AA21*$G$3+AA20*(1-$G$3)</f>
        <v>1.4897881192050779E-4</v>
      </c>
      <c r="AB21" s="28">
        <f>외인!AB21</f>
        <v>201210.33</v>
      </c>
      <c r="AC21" s="35">
        <f>MACD!AC21*$G$3+AC20*(1-$G$3)</f>
        <v>7.0577172590646797E-5</v>
      </c>
      <c r="AD21" s="28">
        <f>외인!AD21</f>
        <v>19885.150000000001</v>
      </c>
      <c r="AE21" s="35">
        <f>MACD!AE21*$G$3+AE20*(1-$G$3)</f>
        <v>-9.5847701919550912E-4</v>
      </c>
      <c r="AF21" s="28">
        <f>외인!AF21</f>
        <v>24463.98</v>
      </c>
      <c r="AG21" s="35">
        <f>MACD!AG21*$G$3+AG20*(1-$G$3)</f>
        <v>-3.4399126366761328E-5</v>
      </c>
      <c r="AH21" s="28">
        <f>외인!AH21</f>
        <v>206873.42</v>
      </c>
      <c r="AI21" s="35">
        <f>MACD!AI21*$G$3+AI20*(1-$G$3)</f>
        <v>1.0190319255833144E-4</v>
      </c>
      <c r="AJ21" s="28">
        <f>외인!AJ21</f>
        <v>114174.78</v>
      </c>
      <c r="AK21" s="35">
        <f>MACD!AK21*$G$3+AK20*(1-$G$3)</f>
        <v>-1.7360137774294912E-4</v>
      </c>
      <c r="AL21" s="28">
        <f>외인!AL21</f>
        <v>88048.76</v>
      </c>
      <c r="AM21" s="35">
        <f>MACD!AM21*$G$3+AM20*(1-$G$3)</f>
        <v>-4.397947158268201E-5</v>
      </c>
      <c r="AN21" s="28">
        <f>외인!AN21</f>
        <v>174234.05</v>
      </c>
      <c r="AO21" s="35">
        <f>MACD!AO21*$G$3+AO20*(1-$G$3)</f>
        <v>-1.0012390088978312E-3</v>
      </c>
      <c r="AP21" s="28">
        <f>외인!AP21</f>
        <v>112248.56</v>
      </c>
      <c r="AQ21" s="35">
        <f>MACD!AQ21*$G$3+AQ20*(1-$G$3)</f>
        <v>5.1419069994272561E-5</v>
      </c>
      <c r="AR21" s="28">
        <f>외인!AR21</f>
        <v>24035.87</v>
      </c>
      <c r="AS21" s="35">
        <f>MACD!AS21*$G$3+AS20*(1-$G$3)</f>
        <v>-5.9676526369664392E-4</v>
      </c>
      <c r="AT21" s="28">
        <f>외인!AT21</f>
        <v>78704.31</v>
      </c>
      <c r="AU21" s="35">
        <f>MACD!AU21*$G$3+AU20*(1-$G$3)</f>
        <v>-1.2237155242763049E-4</v>
      </c>
      <c r="AV21" s="28">
        <f>외인!AV21</f>
        <v>48232.71</v>
      </c>
      <c r="AW21" s="35">
        <f>MACD!AW21*$G$3+AW20*(1-$G$3)</f>
        <v>1.1590163470838634E-4</v>
      </c>
      <c r="AX21" s="28">
        <f>외인!AX21</f>
        <v>53134.44</v>
      </c>
      <c r="AY21" s="35">
        <f>MACD!AY21*$G$3+AY20*(1-$G$3)</f>
        <v>-3.0471653321391721E-4</v>
      </c>
      <c r="AZ21" s="28">
        <f>외인!AZ21</f>
        <v>2040049.76</v>
      </c>
      <c r="BA21" s="35">
        <f>MACD!BA21*$G$3+BA20*(1-$G$3)</f>
        <v>-1.240273088376623E-5</v>
      </c>
      <c r="BB21" s="28">
        <f>외인!BB21</f>
        <v>100959.4</v>
      </c>
      <c r="BC21" s="35">
        <f>MACD!BC21*$G$3+BC20*(1-$G$3)</f>
        <v>2.4697576701739385E-4</v>
      </c>
      <c r="BD21" s="28">
        <f>외인!BD21</f>
        <v>40171.39</v>
      </c>
      <c r="BE21" s="35">
        <f>MACD!BE21*$G$3+BE20*(1-$G$3)</f>
        <v>3.9136157904565849E-4</v>
      </c>
      <c r="BF21" s="28">
        <f>외인!BF21</f>
        <v>0</v>
      </c>
      <c r="BG21" s="35" t="e">
        <f>MACD!BG21*$G$3+BG20*(1-$G$3)</f>
        <v>#DIV/0!</v>
      </c>
      <c r="BH21" s="28">
        <f>외인!BH21</f>
        <v>90842.73</v>
      </c>
      <c r="BI21" s="35">
        <f>MACD!BI21*$G$3+BI20*(1-$G$3)</f>
        <v>-3.940654218865007E-4</v>
      </c>
      <c r="BJ21" s="28">
        <f>외인!BJ21</f>
        <v>116327.94</v>
      </c>
      <c r="BK21" s="35">
        <f>MACD!BK21*$G$3+BK20*(1-$G$3)</f>
        <v>-8.9063325440589234E-4</v>
      </c>
      <c r="BL21" s="28">
        <f>외인!BL21</f>
        <v>50135.87</v>
      </c>
      <c r="BM21" s="35">
        <f>MACD!BM21*$G$3+BM20*(1-$G$3)</f>
        <v>-5.8244849411819585E-4</v>
      </c>
      <c r="BN21" s="28">
        <f>외인!BN21</f>
        <v>44356.29</v>
      </c>
      <c r="BO21" s="35">
        <f>MACD!BO21*$G$3+BO20*(1-$G$3)</f>
        <v>-5.4727416753706857E-4</v>
      </c>
      <c r="BP21" s="28">
        <f>외인!BP21</f>
        <v>63462.48</v>
      </c>
      <c r="BQ21" s="35">
        <f>MACD!BQ21*$G$3+BQ20*(1-$G$3)</f>
        <v>-2.3910321112915317E-4</v>
      </c>
      <c r="BR21" s="28">
        <f>외인!BR21</f>
        <v>244574.32</v>
      </c>
      <c r="BS21" s="35">
        <f>MACD!BS21*$G$3+BS20*(1-$G$3)</f>
        <v>-2.1008492869945146E-4</v>
      </c>
      <c r="BT21" s="28">
        <f>외인!BT21</f>
        <v>1947147.16</v>
      </c>
      <c r="BU21" s="35">
        <f>MACD!BU21*$G$3+BU20*(1-$G$3)</f>
        <v>7.0811291556178584E-5</v>
      </c>
      <c r="BV21" s="28">
        <f>외인!BV21</f>
        <v>377469.76</v>
      </c>
      <c r="BW21" s="35">
        <f>MACD!BW21*$G$3+BW20*(1-$G$3)</f>
        <v>-2.452905299838031E-4</v>
      </c>
      <c r="BX21" s="28">
        <f>외인!BX21</f>
        <v>75966.67</v>
      </c>
      <c r="BY21" s="35">
        <f>MACD!BY21*$G$3+BY20*(1-$G$3)</f>
        <v>-2.7839418401132544E-4</v>
      </c>
      <c r="BZ21" s="28">
        <f>외인!BZ21</f>
        <v>262282.81</v>
      </c>
      <c r="CA21" s="35">
        <f>MACD!CA21*$G$3+CA20*(1-$G$3)</f>
        <v>-6.8036469392732828E-4</v>
      </c>
      <c r="CB21" s="28">
        <f>외인!CB21</f>
        <v>12902.19</v>
      </c>
      <c r="CC21" s="35">
        <f>MACD!CC21*$G$3+CC20*(1-$G$3)</f>
        <v>3.8684263648455889E-5</v>
      </c>
      <c r="CD21" s="28">
        <f>외인!CD21</f>
        <v>34142.99</v>
      </c>
      <c r="CE21" s="35">
        <f>MACD!CE21*$G$3+CE20*(1-$G$3)</f>
        <v>4.2360772706222206E-4</v>
      </c>
      <c r="CF21" s="28">
        <f>외인!CF21</f>
        <v>23498.73</v>
      </c>
      <c r="CG21" s="35">
        <f>MACD!CG21*$G$3+CG20*(1-$G$3)</f>
        <v>3.1199368291333053E-4</v>
      </c>
      <c r="CH21" s="28">
        <f>외인!CH21</f>
        <v>66892.100000000006</v>
      </c>
      <c r="CI21" s="35">
        <f>MACD!CI21*$G$3+CI20*(1-$G$3)</f>
        <v>1.8879879789638615E-4</v>
      </c>
      <c r="CJ21" s="28">
        <f>외인!CJ21</f>
        <v>391222.28</v>
      </c>
      <c r="CK21" s="35">
        <f>MACD!CK21*$G$3+CK20*(1-$G$3)</f>
        <v>1.3480233249965834E-4</v>
      </c>
      <c r="CL21" s="28">
        <f>외인!CL21</f>
        <v>229335.75</v>
      </c>
      <c r="CM21" s="35">
        <f>MACD!CM21*$G$3+CM20*(1-$G$3)</f>
        <v>-6.235886075787176E-5</v>
      </c>
      <c r="CN21" s="28">
        <f>외인!CN21</f>
        <v>124233.46</v>
      </c>
      <c r="CO21" s="35">
        <f>MACD!CO21*$G$3+CO20*(1-$G$3)</f>
        <v>3.1885569274393746E-4</v>
      </c>
      <c r="CP21" s="28">
        <f>외인!CP21</f>
        <v>101590.08</v>
      </c>
      <c r="CQ21" s="35">
        <f>MACD!CQ21*$G$3+CQ20*(1-$G$3)</f>
        <v>2.4924259701836264E-4</v>
      </c>
      <c r="CR21" s="28">
        <f>외인!CR21</f>
        <v>164680.71</v>
      </c>
      <c r="CS21" s="35">
        <f>MACD!CS21*$G$3+CS20*(1-$G$3)</f>
        <v>-1.7010536398989518E-4</v>
      </c>
      <c r="CT21" s="28">
        <f>외인!CT21</f>
        <v>104922.22</v>
      </c>
      <c r="CU21" s="35">
        <f>MACD!CU21*$G$3+CU20*(1-$G$3)</f>
        <v>1.8194992968196123E-4</v>
      </c>
      <c r="CV21" s="28">
        <f>외인!CV21</f>
        <v>1947147.16</v>
      </c>
      <c r="CW21" s="35">
        <f>MACD!CW21*$G$3+CW20*(1-$G$3)</f>
        <v>7.0811291556178584E-5</v>
      </c>
      <c r="CX21" s="28">
        <f>외인!CX21</f>
        <v>193505.99</v>
      </c>
      <c r="CY21" s="35">
        <f>MACD!CY21*$G$3+CY20*(1-$G$3)</f>
        <v>-5.1336397883787357E-4</v>
      </c>
      <c r="CZ21" s="28">
        <f>외인!CZ21</f>
        <v>17276.21</v>
      </c>
      <c r="DA21" s="35">
        <f>MACD!DA21*$G$3+DA20*(1-$G$3)</f>
        <v>-3.0340972857433024E-4</v>
      </c>
      <c r="DB21" s="28">
        <f>외인!DB21</f>
        <v>40171.39</v>
      </c>
      <c r="DC21" s="35">
        <f>MACD!DC21*$G$3+DC20*(1-$G$3)</f>
        <v>3.9136157904565849E-4</v>
      </c>
      <c r="DD21" s="28">
        <f>외인!DD21</f>
        <v>8415.2000000000007</v>
      </c>
      <c r="DE21" s="35">
        <f>MACD!DE21*$G$3+DE20*(1-$G$3)</f>
        <v>-4.2749056736123161E-4</v>
      </c>
      <c r="DF21" s="28">
        <f>외인!DF21</f>
        <v>57105.54</v>
      </c>
      <c r="DG21" s="35">
        <f>MACD!DG21*$G$3+DG20*(1-$G$3)</f>
        <v>-3.4491775101994852E-4</v>
      </c>
      <c r="DH21" s="28">
        <f>외인!DH21</f>
        <v>26086.639999999999</v>
      </c>
      <c r="DI21" s="35">
        <f>MACD!DI21*$G$3+DI20*(1-$G$3)</f>
        <v>5.0938579728810815E-4</v>
      </c>
      <c r="DJ21" s="28">
        <f>외인!DJ21</f>
        <v>569685.69999999995</v>
      </c>
      <c r="DK21" s="35">
        <f>MACD!DK21*$G$3+DK20*(1-$G$3)</f>
        <v>-2.3424730041427644E-4</v>
      </c>
      <c r="DL21" s="28">
        <f>외인!DL21</f>
        <v>98358.05</v>
      </c>
      <c r="DM21" s="35">
        <f>MACD!DM21*$G$3+DM20*(1-$G$3)</f>
        <v>3.8737949006872896E-4</v>
      </c>
      <c r="DN21" s="28">
        <f>외인!DN21</f>
        <v>1947147.16</v>
      </c>
      <c r="DO21" s="35">
        <f>MACD!DO21*$G$3+DO20*(1-$G$3)</f>
        <v>7.0811291556178584E-5</v>
      </c>
      <c r="DP21" s="28">
        <f>외인!DP21</f>
        <v>82399.360000000001</v>
      </c>
      <c r="DQ21" s="35">
        <f>MACD!DQ21*$G$3+DQ20*(1-$G$3)</f>
        <v>1.8528042440976294E-4</v>
      </c>
      <c r="DR21" s="28">
        <f>외인!DR21</f>
        <v>39747.440000000002</v>
      </c>
      <c r="DS21" s="35">
        <f>MACD!DS21*$G$3+DS20*(1-$G$3)</f>
        <v>2.4872932440940358E-4</v>
      </c>
      <c r="DT21" s="28">
        <f>외인!DT21</f>
        <v>131703.89000000001</v>
      </c>
      <c r="DU21" s="35">
        <f>MACD!DU21*$G$3+DU20*(1-$G$3)</f>
        <v>-2.1561638559156724E-4</v>
      </c>
      <c r="DV21" s="28">
        <f>외인!DV21</f>
        <v>32827.96</v>
      </c>
      <c r="DW21" s="35">
        <f>MACD!DW21*$G$3+DW20*(1-$G$3)</f>
        <v>1.5593097002708957E-5</v>
      </c>
      <c r="DX21" s="28">
        <f>외인!DX21</f>
        <v>104072.18</v>
      </c>
      <c r="DY21" s="35">
        <f>MACD!DY21*$G$3+DY20*(1-$G$3)</f>
        <v>6.9522140549580495E-5</v>
      </c>
      <c r="DZ21" s="28">
        <f>외인!DZ21</f>
        <v>9904.18</v>
      </c>
      <c r="EA21" s="35">
        <f>MACD!EA21*$G$3+EA20*(1-$G$3)</f>
        <v>3.9832036816502404E-4</v>
      </c>
      <c r="EB21" s="28">
        <f>외인!EB21</f>
        <v>13325.78</v>
      </c>
      <c r="EC21" s="35">
        <f>MACD!EC21*$G$3+EC20*(1-$G$3)</f>
        <v>7.3730645865794514E-4</v>
      </c>
      <c r="ED21" s="28">
        <f>외인!ED21</f>
        <v>10778.25</v>
      </c>
      <c r="EE21" s="35">
        <f>MACD!EE21*$G$3+EE20*(1-$G$3)</f>
        <v>7.5327698727822748E-4</v>
      </c>
      <c r="EF21" s="28">
        <f>외인!EF21</f>
        <v>255744.25</v>
      </c>
      <c r="EG21" s="35">
        <f>MACD!EG21*$G$3+EG20*(1-$G$3)</f>
        <v>1.7809931455783667E-5</v>
      </c>
      <c r="EH21" s="28">
        <f>외인!EH21</f>
        <v>180290.42</v>
      </c>
      <c r="EI21" s="35">
        <f>MACD!EI21*$G$3+EI20*(1-$G$3)</f>
        <v>-1.2001722461526409E-4</v>
      </c>
      <c r="EJ21" s="28">
        <f>외인!EJ21</f>
        <v>93086.35</v>
      </c>
      <c r="EK21" s="35">
        <f>MACD!EK21*$G$3+EK20*(1-$G$3)</f>
        <v>1.9164410850284179E-4</v>
      </c>
      <c r="EL21" s="28">
        <f>외인!EL21</f>
        <v>36590.79</v>
      </c>
      <c r="EM21" s="35">
        <f>MACD!EM21*$G$3+EM20*(1-$G$3)</f>
        <v>4.0745759173621657E-4</v>
      </c>
      <c r="EN21" s="28">
        <f>외인!EN21</f>
        <v>39747.440000000002</v>
      </c>
      <c r="EO21" s="35">
        <f>MACD!EO21*$G$3+EO20*(1-$G$3)</f>
        <v>2.4872932440940358E-4</v>
      </c>
      <c r="EP21" s="28">
        <f>외인!EP21</f>
        <v>172172.64</v>
      </c>
      <c r="EQ21" s="35">
        <f>MACD!EQ21*$G$3+EQ20*(1-$G$3)</f>
        <v>-4.3390557710970459E-4</v>
      </c>
      <c r="ER21" s="28">
        <f>외인!ER21</f>
        <v>14345.79</v>
      </c>
      <c r="ES21" s="35">
        <f>MACD!ES21*$G$3+ES20*(1-$G$3)</f>
        <v>8.3079831202385011E-4</v>
      </c>
      <c r="ET21" s="28">
        <f>외인!ET21</f>
        <v>112248.56</v>
      </c>
      <c r="EU21" s="35">
        <f>MACD!EU21*$G$3+EU20*(1-$G$3)</f>
        <v>5.1419069994272561E-5</v>
      </c>
      <c r="EV21" s="28">
        <f>외인!EV21</f>
        <v>47728.52</v>
      </c>
      <c r="EW21" s="35">
        <f>MACD!EW21*$G$3+EW20*(1-$G$3)</f>
        <v>1.4897881192050779E-4</v>
      </c>
      <c r="EX21" s="28">
        <f>외인!EX21</f>
        <v>53861.56</v>
      </c>
      <c r="EY21" s="35">
        <f>MACD!EY21*$G$3+EY20*(1-$G$3)</f>
        <v>3.443089874449846E-4</v>
      </c>
    </row>
    <row r="22" spans="1:155">
      <c r="A22" s="27">
        <f>외인!A22</f>
        <v>46093</v>
      </c>
      <c r="B22" s="28">
        <f>외인!B22</f>
        <v>4463912.18</v>
      </c>
      <c r="C22" s="35">
        <f>MACD!C22*$G$3+C21*(1-$G$3)</f>
        <v>-9.4876189233543458E-5</v>
      </c>
      <c r="D22" s="28">
        <f>외인!D22</f>
        <v>631878.52</v>
      </c>
      <c r="E22" s="35">
        <f>MACD!E22*$G$3+E21*(1-$G$3)</f>
        <v>3.0516396497312973E-4</v>
      </c>
      <c r="F22" s="28">
        <f>외인!F22</f>
        <v>1905040.93</v>
      </c>
      <c r="G22" s="35">
        <f>MACD!G22*$G$3+G21*(1-$G$3)</f>
        <v>6.6201179142536836E-5</v>
      </c>
      <c r="H22" s="28">
        <f>외인!H22</f>
        <v>281388.55</v>
      </c>
      <c r="I22" s="35">
        <f>MACD!I22*$G$3+I21*(1-$G$3)</f>
        <v>-9.2231410443990955E-4</v>
      </c>
      <c r="J22" s="28">
        <f>외인!J22</f>
        <v>38064.32</v>
      </c>
      <c r="K22" s="35">
        <f>MACD!K22*$G$3+K21*(1-$G$3)</f>
        <v>1.7424423495241537E-4</v>
      </c>
      <c r="L22" s="28">
        <f>외인!L22</f>
        <v>260534.04</v>
      </c>
      <c r="M22" s="35">
        <f>MACD!M22*$G$3+M21*(1-$G$3)</f>
        <v>-9.6765010242679948E-4</v>
      </c>
      <c r="N22" s="28">
        <f>외인!N22</f>
        <v>242451.23</v>
      </c>
      <c r="O22" s="35">
        <f>MACD!O22*$G$3+O21*(1-$G$3)</f>
        <v>-8.9133255003781987E-4</v>
      </c>
      <c r="P22" s="28">
        <f>외인!P22</f>
        <v>198163.02</v>
      </c>
      <c r="Q22" s="35">
        <f>MACD!Q22*$G$3+Q21*(1-$G$3)</f>
        <v>-1.2959685872821779E-4</v>
      </c>
      <c r="R22" s="28">
        <f>외인!R22</f>
        <v>131705.60000000001</v>
      </c>
      <c r="S22" s="35">
        <f>MACD!S22*$G$3+S21*(1-$G$3)</f>
        <v>-2.6711814404399792E-4</v>
      </c>
      <c r="T22" s="28">
        <f>외인!T22</f>
        <v>8473.68</v>
      </c>
      <c r="U22" s="35">
        <f>MACD!U22*$G$3+U21*(1-$G$3)</f>
        <v>-2.919231472571246E-4</v>
      </c>
      <c r="V22" s="28">
        <f>외인!V22</f>
        <v>105319.16</v>
      </c>
      <c r="W22" s="35">
        <f>MACD!W22*$G$3+W21*(1-$G$3)</f>
        <v>-2.0003516361220711E-4</v>
      </c>
      <c r="X22" s="28">
        <f>외인!X22</f>
        <v>1882079.84</v>
      </c>
      <c r="Y22" s="35">
        <f>MACD!Y22*$G$3+Y21*(1-$G$3)</f>
        <v>1.7023901086685958E-4</v>
      </c>
      <c r="Z22" s="28">
        <f>외인!Z22</f>
        <v>46883.4</v>
      </c>
      <c r="AA22" s="35">
        <f>MACD!AA22*$G$3+AA21*(1-$G$3)</f>
        <v>1.6405812857571867E-4</v>
      </c>
      <c r="AB22" s="28">
        <f>외인!AB22</f>
        <v>199815.74</v>
      </c>
      <c r="AC22" s="35">
        <f>MACD!AC22*$G$3+AC21*(1-$G$3)</f>
        <v>7.0692378750694592E-5</v>
      </c>
      <c r="AD22" s="28">
        <f>외인!AD22</f>
        <v>19929.419999999998</v>
      </c>
      <c r="AE22" s="35">
        <f>MACD!AE22*$G$3+AE21*(1-$G$3)</f>
        <v>-1.1352619862396397E-3</v>
      </c>
      <c r="AF22" s="28">
        <f>외인!AF22</f>
        <v>25183.19</v>
      </c>
      <c r="AG22" s="35">
        <f>MACD!AG22*$G$3+AG21*(1-$G$3)</f>
        <v>6.6710118113577529E-5</v>
      </c>
      <c r="AH22" s="28">
        <f>외인!AH22</f>
        <v>211713.92000000001</v>
      </c>
      <c r="AI22" s="35">
        <f>MACD!AI22*$G$3+AI21*(1-$G$3)</f>
        <v>1.316992511687087E-4</v>
      </c>
      <c r="AJ22" s="28">
        <f>외인!AJ22</f>
        <v>114095.83</v>
      </c>
      <c r="AK22" s="35">
        <f>MACD!AK22*$G$3+AK21*(1-$G$3)</f>
        <v>-2.1171883889524251E-4</v>
      </c>
      <c r="AL22" s="28">
        <f>외인!AL22</f>
        <v>87553.44</v>
      </c>
      <c r="AM22" s="35">
        <f>MACD!AM22*$G$3+AM21*(1-$G$3)</f>
        <v>-1.0620305355380375E-4</v>
      </c>
      <c r="AN22" s="28">
        <f>외인!AN22</f>
        <v>174383.6</v>
      </c>
      <c r="AO22" s="35">
        <f>MACD!AO22*$G$3+AO21*(1-$G$3)</f>
        <v>-1.1517743994284982E-3</v>
      </c>
      <c r="AP22" s="28">
        <f>외인!AP22</f>
        <v>113495.31</v>
      </c>
      <c r="AQ22" s="35">
        <f>MACD!AQ22*$G$3+AQ21*(1-$G$3)</f>
        <v>2.3622135172024058E-5</v>
      </c>
      <c r="AR22" s="28">
        <f>외인!AR22</f>
        <v>24106.27</v>
      </c>
      <c r="AS22" s="35">
        <f>MACD!AS22*$G$3+AS21*(1-$G$3)</f>
        <v>-7.2131130837995816E-4</v>
      </c>
      <c r="AT22" s="28">
        <f>외인!AT22</f>
        <v>78450.320000000007</v>
      </c>
      <c r="AU22" s="35">
        <f>MACD!AU22*$G$3+AU21*(1-$G$3)</f>
        <v>-1.7839704571263217E-4</v>
      </c>
      <c r="AV22" s="28">
        <f>외인!AV22</f>
        <v>47870.879999999997</v>
      </c>
      <c r="AW22" s="35">
        <f>MACD!AW22*$G$3+AW21*(1-$G$3)</f>
        <v>1.0848070560040907E-4</v>
      </c>
      <c r="AX22" s="28">
        <f>외인!AX22</f>
        <v>54874.18</v>
      </c>
      <c r="AY22" s="35">
        <f>MACD!AY22*$G$3+AY21*(1-$G$3)</f>
        <v>-4.4236243530149544E-4</v>
      </c>
      <c r="AZ22" s="28">
        <f>외인!AZ22</f>
        <v>2010126.32</v>
      </c>
      <c r="BA22" s="35">
        <f>MACD!BA22*$G$3+BA21*(1-$G$3)</f>
        <v>7.5752977218121421E-5</v>
      </c>
      <c r="BB22" s="28">
        <f>외인!BB22</f>
        <v>98059.26</v>
      </c>
      <c r="BC22" s="35">
        <f>MACD!BC22*$G$3+BC21*(1-$G$3)</f>
        <v>2.7816990765763946E-4</v>
      </c>
      <c r="BD22" s="28">
        <f>외인!BD22</f>
        <v>40510.75</v>
      </c>
      <c r="BE22" s="35">
        <f>MACD!BE22*$G$3+BE21*(1-$G$3)</f>
        <v>6.53980994645587E-4</v>
      </c>
      <c r="BF22" s="28">
        <f>외인!BF22</f>
        <v>0</v>
      </c>
      <c r="BG22" s="35" t="e">
        <f>MACD!BG22*$G$3+BG21*(1-$G$3)</f>
        <v>#DIV/0!</v>
      </c>
      <c r="BH22" s="28">
        <f>외인!BH22</f>
        <v>91544.94</v>
      </c>
      <c r="BI22" s="35">
        <f>MACD!BI22*$G$3+BI21*(1-$G$3)</f>
        <v>-3.9311830394808694E-4</v>
      </c>
      <c r="BJ22" s="28">
        <f>외인!BJ22</f>
        <v>115367.95</v>
      </c>
      <c r="BK22" s="35">
        <f>MACD!BK22*$G$3+BK21*(1-$G$3)</f>
        <v>-1.1527909620790461E-3</v>
      </c>
      <c r="BL22" s="28">
        <f>외인!BL22</f>
        <v>50361.34</v>
      </c>
      <c r="BM22" s="35">
        <f>MACD!BM22*$G$3+BM21*(1-$G$3)</f>
        <v>-6.6424097922221641E-4</v>
      </c>
      <c r="BN22" s="28">
        <f>외인!BN22</f>
        <v>44847.86</v>
      </c>
      <c r="BO22" s="35">
        <f>MACD!BO22*$G$3+BO21*(1-$G$3)</f>
        <v>-6.2117039282317882E-4</v>
      </c>
      <c r="BP22" s="28">
        <f>외인!BP22</f>
        <v>64778.02</v>
      </c>
      <c r="BQ22" s="35">
        <f>MACD!BQ22*$G$3+BQ21*(1-$G$3)</f>
        <v>-3.4643697727110799E-4</v>
      </c>
      <c r="BR22" s="28">
        <f>외인!BR22</f>
        <v>248114.21</v>
      </c>
      <c r="BS22" s="35">
        <f>MACD!BS22*$G$3+BS21*(1-$G$3)</f>
        <v>-2.8370985444892209E-4</v>
      </c>
      <c r="BT22" s="28">
        <f>외인!BT22</f>
        <v>1918576.16</v>
      </c>
      <c r="BU22" s="35">
        <f>MACD!BU22*$G$3+BU21*(1-$G$3)</f>
        <v>1.7841476360344025E-4</v>
      </c>
      <c r="BV22" s="28">
        <f>외인!BV22</f>
        <v>381508.83</v>
      </c>
      <c r="BW22" s="35">
        <f>MACD!BW22*$G$3+BW21*(1-$G$3)</f>
        <v>-2.6816538640548715E-4</v>
      </c>
      <c r="BX22" s="28">
        <f>외인!BX22</f>
        <v>76356.210000000006</v>
      </c>
      <c r="BY22" s="35">
        <f>MACD!BY22*$G$3+BY21*(1-$G$3)</f>
        <v>-2.8112953584951127E-4</v>
      </c>
      <c r="BZ22" s="28">
        <f>외인!BZ22</f>
        <v>261937.04</v>
      </c>
      <c r="CA22" s="35">
        <f>MACD!CA22*$G$3+CA21*(1-$G$3)</f>
        <v>-8.0087124769783488E-4</v>
      </c>
      <c r="CB22" s="28">
        <f>외인!CB22</f>
        <v>13081.6</v>
      </c>
      <c r="CC22" s="35">
        <f>MACD!CC22*$G$3+CC21*(1-$G$3)</f>
        <v>-3.8561914757463014E-6</v>
      </c>
      <c r="CD22" s="28">
        <f>외인!CD22</f>
        <v>34395.019999999997</v>
      </c>
      <c r="CE22" s="35">
        <f>MACD!CE22*$G$3+CE21*(1-$G$3)</f>
        <v>4.422467181646749E-4</v>
      </c>
      <c r="CF22" s="28">
        <f>외인!CF22</f>
        <v>23357.01</v>
      </c>
      <c r="CG22" s="35">
        <f>MACD!CG22*$G$3+CG21*(1-$G$3)</f>
        <v>2.9472733147486107E-4</v>
      </c>
      <c r="CH22" s="28">
        <f>외인!CH22</f>
        <v>66646.78</v>
      </c>
      <c r="CI22" s="35">
        <f>MACD!CI22*$G$3+CI21*(1-$G$3)</f>
        <v>2.0994414416207672E-4</v>
      </c>
      <c r="CJ22" s="28">
        <f>외인!CJ22</f>
        <v>392024.15</v>
      </c>
      <c r="CK22" s="35">
        <f>MACD!CK22*$G$3+CK21*(1-$G$3)</f>
        <v>5.7217609701593891E-5</v>
      </c>
      <c r="CL22" s="28">
        <f>외인!CL22</f>
        <v>228067.84</v>
      </c>
      <c r="CM22" s="35">
        <f>MACD!CM22*$G$3+CM21*(1-$G$3)</f>
        <v>-8.5377393944134969E-5</v>
      </c>
      <c r="CN22" s="28">
        <f>외인!CN22</f>
        <v>122982.39</v>
      </c>
      <c r="CO22" s="35">
        <f>MACD!CO22*$G$3+CO21*(1-$G$3)</f>
        <v>3.1386425431325537E-4</v>
      </c>
      <c r="CP22" s="28">
        <f>외인!CP22</f>
        <v>98668.71</v>
      </c>
      <c r="CQ22" s="35">
        <f>MACD!CQ22*$G$3+CQ21*(1-$G$3)</f>
        <v>2.792575743008632E-4</v>
      </c>
      <c r="CR22" s="28">
        <f>외인!CR22</f>
        <v>164654.25</v>
      </c>
      <c r="CS22" s="35">
        <f>MACD!CS22*$G$3+CS21*(1-$G$3)</f>
        <v>-2.1464821671470015E-4</v>
      </c>
      <c r="CT22" s="28">
        <f>외인!CT22</f>
        <v>104679.35</v>
      </c>
      <c r="CU22" s="35">
        <f>MACD!CU22*$G$3+CU21*(1-$G$3)</f>
        <v>1.0696870815589927E-4</v>
      </c>
      <c r="CV22" s="28">
        <f>외인!CV22</f>
        <v>1918576.16</v>
      </c>
      <c r="CW22" s="35">
        <f>MACD!CW22*$G$3+CW21*(1-$G$3)</f>
        <v>1.7841476360344025E-4</v>
      </c>
      <c r="CX22" s="28">
        <f>외인!CX22</f>
        <v>196702.38</v>
      </c>
      <c r="CY22" s="35">
        <f>MACD!CY22*$G$3+CY21*(1-$G$3)</f>
        <v>-6.3941844499598765E-4</v>
      </c>
      <c r="CZ22" s="28">
        <f>외인!CZ22</f>
        <v>17299.689999999999</v>
      </c>
      <c r="DA22" s="35">
        <f>MACD!DA22*$G$3+DA21*(1-$G$3)</f>
        <v>-3.6096151503820255E-4</v>
      </c>
      <c r="DB22" s="28">
        <f>외인!DB22</f>
        <v>40510.75</v>
      </c>
      <c r="DC22" s="35">
        <f>MACD!DC22*$G$3+DC21*(1-$G$3)</f>
        <v>6.53980994645587E-4</v>
      </c>
      <c r="DD22" s="28">
        <f>외인!DD22</f>
        <v>8473.68</v>
      </c>
      <c r="DE22" s="35">
        <f>MACD!DE22*$G$3+DE21*(1-$G$3)</f>
        <v>-2.919231472571246E-4</v>
      </c>
      <c r="DF22" s="28">
        <f>외인!DF22</f>
        <v>57273.51</v>
      </c>
      <c r="DG22" s="35">
        <f>MACD!DG22*$G$3+DG21*(1-$G$3)</f>
        <v>-3.6002597850100557E-4</v>
      </c>
      <c r="DH22" s="28">
        <f>외인!DH22</f>
        <v>26206.560000000001</v>
      </c>
      <c r="DI22" s="35">
        <f>MACD!DI22*$G$3+DI21*(1-$G$3)</f>
        <v>5.487394821709462E-4</v>
      </c>
      <c r="DJ22" s="28">
        <f>외인!DJ22</f>
        <v>581196.37</v>
      </c>
      <c r="DK22" s="35">
        <f>MACD!DK22*$G$3+DK21*(1-$G$3)</f>
        <v>-2.8926965297193123E-4</v>
      </c>
      <c r="DL22" s="28">
        <f>외인!DL22</f>
        <v>97454.3</v>
      </c>
      <c r="DM22" s="35">
        <f>MACD!DM22*$G$3+DM21*(1-$G$3)</f>
        <v>3.8068958462563515E-4</v>
      </c>
      <c r="DN22" s="28">
        <f>외인!DN22</f>
        <v>1918576.16</v>
      </c>
      <c r="DO22" s="35">
        <f>MACD!DO22*$G$3+DO21*(1-$G$3)</f>
        <v>1.7841476360344025E-4</v>
      </c>
      <c r="DP22" s="28">
        <f>외인!DP22</f>
        <v>83686.490000000005</v>
      </c>
      <c r="DQ22" s="35">
        <f>MACD!DQ22*$G$3+DQ21*(1-$G$3)</f>
        <v>1.3693075077790236E-5</v>
      </c>
      <c r="DR22" s="28">
        <f>외인!DR22</f>
        <v>40055.69</v>
      </c>
      <c r="DS22" s="35">
        <f>MACD!DS22*$G$3+DS21*(1-$G$3)</f>
        <v>2.7046415127445113E-4</v>
      </c>
      <c r="DT22" s="28">
        <f>외인!DT22</f>
        <v>131705.60000000001</v>
      </c>
      <c r="DU22" s="35">
        <f>MACD!DU22*$G$3+DU21*(1-$G$3)</f>
        <v>-2.6711814404399792E-4</v>
      </c>
      <c r="DV22" s="28">
        <f>외인!DV22</f>
        <v>32799</v>
      </c>
      <c r="DW22" s="35">
        <f>MACD!DW22*$G$3+DW21*(1-$G$3)</f>
        <v>-2.819685924038039E-7</v>
      </c>
      <c r="DX22" s="28">
        <f>외인!DX22</f>
        <v>105319.16</v>
      </c>
      <c r="DY22" s="35">
        <f>MACD!DY22*$G$3+DY21*(1-$G$3)</f>
        <v>-2.0003516361220711E-4</v>
      </c>
      <c r="DZ22" s="28">
        <f>외인!DZ22</f>
        <v>9868.19</v>
      </c>
      <c r="EA22" s="35">
        <f>MACD!EA22*$G$3+EA21*(1-$G$3)</f>
        <v>3.4931457058104463E-4</v>
      </c>
      <c r="EB22" s="28">
        <f>외인!EB22</f>
        <v>13438.27</v>
      </c>
      <c r="EC22" s="35">
        <f>MACD!EC22*$G$3+EC21*(1-$G$3)</f>
        <v>7.6778829544616801E-4</v>
      </c>
      <c r="ED22" s="28">
        <f>외인!ED22</f>
        <v>10841.98</v>
      </c>
      <c r="EE22" s="35">
        <f>MACD!EE22*$G$3+EE21*(1-$G$3)</f>
        <v>7.677114718970281E-4</v>
      </c>
      <c r="EF22" s="28">
        <f>외인!EF22</f>
        <v>254639.57</v>
      </c>
      <c r="EG22" s="35">
        <f>MACD!EG22*$G$3+EG21*(1-$G$3)</f>
        <v>-4.5678534686526966E-5</v>
      </c>
      <c r="EH22" s="28">
        <f>외인!EH22</f>
        <v>178824</v>
      </c>
      <c r="EI22" s="35">
        <f>MACD!EI22*$G$3+EI21*(1-$G$3)</f>
        <v>-1.4850176568967843E-4</v>
      </c>
      <c r="EJ22" s="28">
        <f>외인!EJ22</f>
        <v>93044.07</v>
      </c>
      <c r="EK22" s="35">
        <f>MACD!EK22*$G$3+EK21*(1-$G$3)</f>
        <v>2.0792401539659587E-4</v>
      </c>
      <c r="EL22" s="28">
        <f>외인!EL22</f>
        <v>36906.339999999997</v>
      </c>
      <c r="EM22" s="35">
        <f>MACD!EM22*$G$3+EM21*(1-$G$3)</f>
        <v>4.2444571230131582E-4</v>
      </c>
      <c r="EN22" s="28">
        <f>외인!EN22</f>
        <v>40055.69</v>
      </c>
      <c r="EO22" s="35">
        <f>MACD!EO22*$G$3+EO21*(1-$G$3)</f>
        <v>2.7046415127445113E-4</v>
      </c>
      <c r="EP22" s="28">
        <f>외인!EP22</f>
        <v>177017.36</v>
      </c>
      <c r="EQ22" s="35">
        <f>MACD!EQ22*$G$3+EQ21*(1-$G$3)</f>
        <v>-4.6040318702075074E-4</v>
      </c>
      <c r="ER22" s="28">
        <f>외인!ER22</f>
        <v>14422.86</v>
      </c>
      <c r="ES22" s="35">
        <f>MACD!ES22*$G$3+ES21*(1-$G$3)</f>
        <v>7.6595513103971361E-4</v>
      </c>
      <c r="ET22" s="28">
        <f>외인!ET22</f>
        <v>113495.31</v>
      </c>
      <c r="EU22" s="35">
        <f>MACD!EU22*$G$3+EU21*(1-$G$3)</f>
        <v>2.3622135172024058E-5</v>
      </c>
      <c r="EV22" s="28">
        <f>외인!EV22</f>
        <v>46883.4</v>
      </c>
      <c r="EW22" s="35">
        <f>MACD!EW22*$G$3+EW21*(1-$G$3)</f>
        <v>1.6405812857571867E-4</v>
      </c>
      <c r="EX22" s="28">
        <f>외인!EX22</f>
        <v>51785.3</v>
      </c>
      <c r="EY22" s="35">
        <f>MACD!EY22*$G$3+EY21*(1-$G$3)</f>
        <v>3.8823328301680572E-4</v>
      </c>
    </row>
    <row r="23" spans="1:155">
      <c r="A23" s="27">
        <f>외인!A23</f>
        <v>46094</v>
      </c>
      <c r="B23" s="28">
        <f>외인!B23</f>
        <v>4386692.78</v>
      </c>
      <c r="C23" s="35">
        <f>MACD!C23*$G$3+C22*(1-$G$3)</f>
        <v>-5.9121915844648375E-5</v>
      </c>
      <c r="D23" s="28">
        <f>외인!D23</f>
        <v>634503.57999999996</v>
      </c>
      <c r="E23" s="35">
        <f>MACD!E23*$G$3+E22*(1-$G$3)</f>
        <v>1.5422886382264586E-4</v>
      </c>
      <c r="F23" s="28">
        <f>외인!F23</f>
        <v>1864629.26</v>
      </c>
      <c r="G23" s="35">
        <f>MACD!G23*$G$3+G22*(1-$G$3)</f>
        <v>1.406525370883399E-4</v>
      </c>
      <c r="H23" s="28">
        <f>외인!H23</f>
        <v>269451.61</v>
      </c>
      <c r="I23" s="35">
        <f>MACD!I23*$G$3+I22*(1-$G$3)</f>
        <v>-1.1292040153238346E-3</v>
      </c>
      <c r="J23" s="28">
        <f>외인!J23</f>
        <v>38979.79</v>
      </c>
      <c r="K23" s="35">
        <f>MACD!K23*$G$3+K22*(1-$G$3)</f>
        <v>1.4799559435949762E-4</v>
      </c>
      <c r="L23" s="28">
        <f>외인!L23</f>
        <v>249117.65</v>
      </c>
      <c r="M23" s="35">
        <f>MACD!M23*$G$3+M22*(1-$G$3)</f>
        <v>-1.1701501332762531E-3</v>
      </c>
      <c r="N23" s="28">
        <f>외인!N23</f>
        <v>238871.31</v>
      </c>
      <c r="O23" s="35">
        <f>MACD!O23*$G$3+O22*(1-$G$3)</f>
        <v>-9.9266397625339363E-4</v>
      </c>
      <c r="P23" s="28">
        <f>외인!P23</f>
        <v>200586.25</v>
      </c>
      <c r="Q23" s="35">
        <f>MACD!Q23*$G$3+Q22*(1-$G$3)</f>
        <v>-2.3984348776630882E-4</v>
      </c>
      <c r="R23" s="28">
        <f>외인!R23</f>
        <v>132009.93</v>
      </c>
      <c r="S23" s="35">
        <f>MACD!S23*$G$3+S22*(1-$G$3)</f>
        <v>-3.1515627962094882E-4</v>
      </c>
      <c r="T23" s="28">
        <f>외인!T23</f>
        <v>8346.43</v>
      </c>
      <c r="U23" s="35">
        <f>MACD!U23*$G$3+U22*(1-$G$3)</f>
        <v>-1.0997390060723083E-4</v>
      </c>
      <c r="V23" s="28">
        <f>외인!V23</f>
        <v>104584.93</v>
      </c>
      <c r="W23" s="35">
        <f>MACD!W23*$G$3+W22*(1-$G$3)</f>
        <v>-5.696851006694449E-4</v>
      </c>
      <c r="X23" s="28">
        <f>외인!X23</f>
        <v>1840115.11</v>
      </c>
      <c r="Y23" s="35">
        <f>MACD!Y23*$G$3+Y22*(1-$G$3)</f>
        <v>2.8584018608035749E-4</v>
      </c>
      <c r="Z23" s="28">
        <f>외인!Z23</f>
        <v>45931.5</v>
      </c>
      <c r="AA23" s="35">
        <f>MACD!AA23*$G$3+AA22*(1-$G$3)</f>
        <v>1.6465697481966824E-4</v>
      </c>
      <c r="AB23" s="28">
        <f>외인!AB23</f>
        <v>196962.88</v>
      </c>
      <c r="AC23" s="35">
        <f>MACD!AC23*$G$3+AC22*(1-$G$3)</f>
        <v>6.7185244127931156E-5</v>
      </c>
      <c r="AD23" s="28">
        <f>외인!AD23</f>
        <v>19455.009999999998</v>
      </c>
      <c r="AE23" s="35">
        <f>MACD!AE23*$G$3+AE22*(1-$G$3)</f>
        <v>-1.2697502493058833E-3</v>
      </c>
      <c r="AF23" s="28">
        <f>외인!AF23</f>
        <v>24544.59</v>
      </c>
      <c r="AG23" s="35">
        <f>MACD!AG23*$G$3+AG22*(1-$G$3)</f>
        <v>1.8147293392537241E-4</v>
      </c>
      <c r="AH23" s="28">
        <f>외인!AH23</f>
        <v>208651.71</v>
      </c>
      <c r="AI23" s="35">
        <f>MACD!AI23*$G$3+AI22*(1-$G$3)</f>
        <v>1.6969002044356227E-4</v>
      </c>
      <c r="AJ23" s="28">
        <f>외인!AJ23</f>
        <v>116555.18</v>
      </c>
      <c r="AK23" s="35">
        <f>MACD!AK23*$G$3+AK22*(1-$G$3)</f>
        <v>-2.3867428904239088E-4</v>
      </c>
      <c r="AL23" s="28">
        <f>외인!AL23</f>
        <v>85694.58</v>
      </c>
      <c r="AM23" s="35">
        <f>MACD!AM23*$G$3+AM22*(1-$G$3)</f>
        <v>-1.8908574758064823E-4</v>
      </c>
      <c r="AN23" s="28">
        <f>외인!AN23</f>
        <v>172511.45</v>
      </c>
      <c r="AO23" s="35">
        <f>MACD!AO23*$G$3+AO22*(1-$G$3)</f>
        <v>-1.259066763462872E-3</v>
      </c>
      <c r="AP23" s="28">
        <f>외인!AP23</f>
        <v>113269.42</v>
      </c>
      <c r="AQ23" s="35">
        <f>MACD!AQ23*$G$3+AQ22*(1-$G$3)</f>
        <v>-5.1351107169951363E-6</v>
      </c>
      <c r="AR23" s="28">
        <f>외인!AR23</f>
        <v>24049.55</v>
      </c>
      <c r="AS23" s="35">
        <f>MACD!AS23*$G$3+AS22*(1-$G$3)</f>
        <v>-8.1080521318307216E-4</v>
      </c>
      <c r="AT23" s="28">
        <f>외인!AT23</f>
        <v>77033.47</v>
      </c>
      <c r="AU23" s="35">
        <f>MACD!AU23*$G$3+AU22*(1-$G$3)</f>
        <v>-2.3791958033505709E-4</v>
      </c>
      <c r="AV23" s="28">
        <f>외인!AV23</f>
        <v>47761.27</v>
      </c>
      <c r="AW23" s="35">
        <f>MACD!AW23*$G$3+AW22*(1-$G$3)</f>
        <v>8.7928480494359865E-5</v>
      </c>
      <c r="AX23" s="28">
        <f>외인!AX23</f>
        <v>57254.23</v>
      </c>
      <c r="AY23" s="35">
        <f>MACD!AY23*$G$3+AY22*(1-$G$3)</f>
        <v>-5.4625110296369734E-4</v>
      </c>
      <c r="AZ23" s="28">
        <f>외인!AZ23</f>
        <v>1966445.33</v>
      </c>
      <c r="BA23" s="35">
        <f>MACD!BA23*$G$3+BA22*(1-$G$3)</f>
        <v>1.7092275355208003E-4</v>
      </c>
      <c r="BB23" s="28">
        <f>외인!BB23</f>
        <v>96327.62</v>
      </c>
      <c r="BC23" s="35">
        <f>MACD!BC23*$G$3+BC22*(1-$G$3)</f>
        <v>2.9638973282963973E-4</v>
      </c>
      <c r="BD23" s="28">
        <f>외인!BD23</f>
        <v>41370.15</v>
      </c>
      <c r="BE23" s="35">
        <f>MACD!BE23*$G$3+BE22*(1-$G$3)</f>
        <v>9.494805788058155E-4</v>
      </c>
      <c r="BF23" s="28">
        <f>외인!BF23</f>
        <v>0</v>
      </c>
      <c r="BG23" s="35" t="e">
        <f>MACD!BG23*$G$3+BG22*(1-$G$3)</f>
        <v>#DIV/0!</v>
      </c>
      <c r="BH23" s="28">
        <f>외인!BH23</f>
        <v>87575.72</v>
      </c>
      <c r="BI23" s="35">
        <f>MACD!BI23*$G$3+BI22*(1-$G$3)</f>
        <v>-3.9684830025960851E-4</v>
      </c>
      <c r="BJ23" s="28">
        <f>외인!BJ23</f>
        <v>111147.54</v>
      </c>
      <c r="BK23" s="35">
        <f>MACD!BK23*$G$3+BK22*(1-$G$3)</f>
        <v>-1.4464528526730105E-3</v>
      </c>
      <c r="BL23" s="28">
        <f>외인!BL23</f>
        <v>49295.06</v>
      </c>
      <c r="BM23" s="35">
        <f>MACD!BM23*$G$3+BM22*(1-$G$3)</f>
        <v>-7.2870424793279305E-4</v>
      </c>
      <c r="BN23" s="28">
        <f>외인!BN23</f>
        <v>43839.53</v>
      </c>
      <c r="BO23" s="35">
        <f>MACD!BO23*$G$3+BO22*(1-$G$3)</f>
        <v>-6.7134553032637012E-4</v>
      </c>
      <c r="BP23" s="28">
        <f>외인!BP23</f>
        <v>66827.19</v>
      </c>
      <c r="BQ23" s="35">
        <f>MACD!BQ23*$G$3+BQ22*(1-$G$3)</f>
        <v>-4.301588113744232E-4</v>
      </c>
      <c r="BR23" s="28">
        <f>외인!BR23</f>
        <v>249207.11</v>
      </c>
      <c r="BS23" s="35">
        <f>MACD!BS23*$G$3+BS22*(1-$G$3)</f>
        <v>-3.3367779150941936E-4</v>
      </c>
      <c r="BT23" s="28">
        <f>외인!BT23</f>
        <v>1876425.81</v>
      </c>
      <c r="BU23" s="35">
        <f>MACD!BU23*$G$3+BU22*(1-$G$3)</f>
        <v>2.9094587348764135E-4</v>
      </c>
      <c r="BV23" s="28">
        <f>외인!BV23</f>
        <v>374616.5</v>
      </c>
      <c r="BW23" s="35">
        <f>MACD!BW23*$G$3+BW22*(1-$G$3)</f>
        <v>-2.7974550985128914E-4</v>
      </c>
      <c r="BX23" s="28">
        <f>외인!BX23</f>
        <v>74530.960000000006</v>
      </c>
      <c r="BY23" s="35">
        <f>MACD!BY23*$G$3+BY22*(1-$G$3)</f>
        <v>-2.6946558407536537E-4</v>
      </c>
      <c r="BZ23" s="28">
        <f>외인!BZ23</f>
        <v>258206.03</v>
      </c>
      <c r="CA23" s="35">
        <f>MACD!CA23*$G$3+CA22*(1-$G$3)</f>
        <v>-8.9975072738705179E-4</v>
      </c>
      <c r="CB23" s="28">
        <f>외인!CB23</f>
        <v>13070.57</v>
      </c>
      <c r="CC23" s="35">
        <f>MACD!CC23*$G$3+CC22*(1-$G$3)</f>
        <v>-4.3500994562406979E-5</v>
      </c>
      <c r="CD23" s="28">
        <f>외인!CD23</f>
        <v>34794.629999999997</v>
      </c>
      <c r="CE23" s="35">
        <f>MACD!CE23*$G$3+CE22*(1-$G$3)</f>
        <v>4.3862758039305336E-4</v>
      </c>
      <c r="CF23" s="28">
        <f>외인!CF23</f>
        <v>23298.59</v>
      </c>
      <c r="CG23" s="35">
        <f>MACD!CG23*$G$3+CG22*(1-$G$3)</f>
        <v>2.4617429160168962E-4</v>
      </c>
      <c r="CH23" s="28">
        <f>외인!CH23</f>
        <v>65726.44</v>
      </c>
      <c r="CI23" s="35">
        <f>MACD!CI23*$G$3+CI22*(1-$G$3)</f>
        <v>2.1815791287294522E-4</v>
      </c>
      <c r="CJ23" s="28">
        <f>외인!CJ23</f>
        <v>393644.77</v>
      </c>
      <c r="CK23" s="35">
        <f>MACD!CK23*$G$3+CK22*(1-$G$3)</f>
        <v>-3.4937607981423914E-5</v>
      </c>
      <c r="CL23" s="28">
        <f>외인!CL23</f>
        <v>225014.44</v>
      </c>
      <c r="CM23" s="35">
        <f>MACD!CM23*$G$3+CM22*(1-$G$3)</f>
        <v>-1.0254183591848036E-4</v>
      </c>
      <c r="CN23" s="28">
        <f>외인!CN23</f>
        <v>120639.06</v>
      </c>
      <c r="CO23" s="35">
        <f>MACD!CO23*$G$3+CO22*(1-$G$3)</f>
        <v>2.860036023027011E-4</v>
      </c>
      <c r="CP23" s="28">
        <f>외인!CP23</f>
        <v>96946.82</v>
      </c>
      <c r="CQ23" s="35">
        <f>MACD!CQ23*$G$3+CQ22*(1-$G$3)</f>
        <v>2.9593492684537132E-4</v>
      </c>
      <c r="CR23" s="28">
        <f>외인!CR23</f>
        <v>166854.1</v>
      </c>
      <c r="CS23" s="35">
        <f>MACD!CS23*$G$3+CS22*(1-$G$3)</f>
        <v>-2.5608853308426631E-4</v>
      </c>
      <c r="CT23" s="28">
        <f>외인!CT23</f>
        <v>104225.67</v>
      </c>
      <c r="CU23" s="35">
        <f>MACD!CU23*$G$3+CU22*(1-$G$3)</f>
        <v>-2.7745160588948741E-5</v>
      </c>
      <c r="CV23" s="28">
        <f>외인!CV23</f>
        <v>1876425.81</v>
      </c>
      <c r="CW23" s="35">
        <f>MACD!CW23*$G$3+CW22*(1-$G$3)</f>
        <v>2.9094587348764135E-4</v>
      </c>
      <c r="CX23" s="28">
        <f>외인!CX23</f>
        <v>191058.07</v>
      </c>
      <c r="CY23" s="35">
        <f>MACD!CY23*$G$3+CY22*(1-$G$3)</f>
        <v>-7.7647139806168771E-4</v>
      </c>
      <c r="CZ23" s="28">
        <f>외인!CZ23</f>
        <v>17192.77</v>
      </c>
      <c r="DA23" s="35">
        <f>MACD!DA23*$G$3+DA22*(1-$G$3)</f>
        <v>-4.2193192406191104E-4</v>
      </c>
      <c r="DB23" s="28">
        <f>외인!DB23</f>
        <v>41370.15</v>
      </c>
      <c r="DC23" s="35">
        <f>MACD!DC23*$G$3+DC22*(1-$G$3)</f>
        <v>9.494805788058155E-4</v>
      </c>
      <c r="DD23" s="28">
        <f>외인!DD23</f>
        <v>8346.43</v>
      </c>
      <c r="DE23" s="35">
        <f>MACD!DE23*$G$3+DE22*(1-$G$3)</f>
        <v>-1.0997390060723083E-4</v>
      </c>
      <c r="DF23" s="28">
        <f>외인!DF23</f>
        <v>55974.84</v>
      </c>
      <c r="DG23" s="35">
        <f>MACD!DG23*$G$3+DG22*(1-$G$3)</f>
        <v>-3.5940749691163349E-4</v>
      </c>
      <c r="DH23" s="28">
        <f>외인!DH23</f>
        <v>26573.83</v>
      </c>
      <c r="DI23" s="35">
        <f>MACD!DI23*$G$3+DI22*(1-$G$3)</f>
        <v>5.5667811369295513E-4</v>
      </c>
      <c r="DJ23" s="28">
        <f>외인!DJ23</f>
        <v>572340.85</v>
      </c>
      <c r="DK23" s="35">
        <f>MACD!DK23*$G$3+DK22*(1-$G$3)</f>
        <v>-3.4170650174929836E-4</v>
      </c>
      <c r="DL23" s="28">
        <f>외인!DL23</f>
        <v>95292.99</v>
      </c>
      <c r="DM23" s="35">
        <f>MACD!DM23*$G$3+DM22*(1-$G$3)</f>
        <v>3.4681466818614794E-4</v>
      </c>
      <c r="DN23" s="28">
        <f>외인!DN23</f>
        <v>1876425.81</v>
      </c>
      <c r="DO23" s="35">
        <f>MACD!DO23*$G$3+DO22*(1-$G$3)</f>
        <v>2.9094587348764135E-4</v>
      </c>
      <c r="DP23" s="28">
        <f>외인!DP23</f>
        <v>85376.58</v>
      </c>
      <c r="DQ23" s="35">
        <f>MACD!DQ23*$G$3+DQ22*(1-$G$3)</f>
        <v>-1.796862881506018E-4</v>
      </c>
      <c r="DR23" s="28">
        <f>외인!DR23</f>
        <v>40920.49</v>
      </c>
      <c r="DS23" s="35">
        <f>MACD!DS23*$G$3+DS22*(1-$G$3)</f>
        <v>2.8209055254434397E-4</v>
      </c>
      <c r="DT23" s="28">
        <f>외인!DT23</f>
        <v>132009.93</v>
      </c>
      <c r="DU23" s="35">
        <f>MACD!DU23*$G$3+DU22*(1-$G$3)</f>
        <v>-3.1515627962094882E-4</v>
      </c>
      <c r="DV23" s="28">
        <f>외인!DV23</f>
        <v>34697.06</v>
      </c>
      <c r="DW23" s="35">
        <f>MACD!DW23*$G$3+DW22*(1-$G$3)</f>
        <v>-1.5546957679849387E-5</v>
      </c>
      <c r="DX23" s="28">
        <f>외인!DX23</f>
        <v>104584.93</v>
      </c>
      <c r="DY23" s="35">
        <f>MACD!DY23*$G$3+DY22*(1-$G$3)</f>
        <v>-5.696851006694449E-4</v>
      </c>
      <c r="DZ23" s="28">
        <f>외인!DZ23</f>
        <v>9973.6200000000008</v>
      </c>
      <c r="EA23" s="35">
        <f>MACD!EA23*$G$3+EA22*(1-$G$3)</f>
        <v>2.6685071663168608E-4</v>
      </c>
      <c r="EB23" s="28">
        <f>외인!EB23</f>
        <v>13563.89</v>
      </c>
      <c r="EC23" s="35">
        <f>MACD!EC23*$G$3+EC22*(1-$G$3)</f>
        <v>7.5873871915177005E-4</v>
      </c>
      <c r="ED23" s="28">
        <f>외인!ED23</f>
        <v>10723.63</v>
      </c>
      <c r="EE23" s="35">
        <f>MACD!EE23*$G$3+EE22*(1-$G$3)</f>
        <v>6.785592010351523E-4</v>
      </c>
      <c r="EF23" s="28">
        <f>외인!EF23</f>
        <v>255022.16</v>
      </c>
      <c r="EG23" s="35">
        <f>MACD!EG23*$G$3+EG22*(1-$G$3)</f>
        <v>-1.1370267051651314E-4</v>
      </c>
      <c r="EH23" s="28">
        <f>외인!EH23</f>
        <v>174222.32</v>
      </c>
      <c r="EI23" s="35">
        <f>MACD!EI23*$G$3+EI22*(1-$G$3)</f>
        <v>-1.7751984140590134E-4</v>
      </c>
      <c r="EJ23" s="28">
        <f>외인!EJ23</f>
        <v>92801.99</v>
      </c>
      <c r="EK23" s="35">
        <f>MACD!EK23*$G$3+EK22*(1-$G$3)</f>
        <v>2.1407277370872631E-4</v>
      </c>
      <c r="EL23" s="28">
        <f>외인!EL23</f>
        <v>37291.58</v>
      </c>
      <c r="EM23" s="35">
        <f>MACD!EM23*$G$3+EM22*(1-$G$3)</f>
        <v>4.1993637932159365E-4</v>
      </c>
      <c r="EN23" s="28">
        <f>외인!EN23</f>
        <v>40920.49</v>
      </c>
      <c r="EO23" s="35">
        <f>MACD!EO23*$G$3+EO22*(1-$G$3)</f>
        <v>2.8209055254434397E-4</v>
      </c>
      <c r="EP23" s="28">
        <f>외인!EP23</f>
        <v>175805.58</v>
      </c>
      <c r="EQ23" s="35">
        <f>MACD!EQ23*$G$3+EQ22*(1-$G$3)</f>
        <v>-4.5660239849957109E-4</v>
      </c>
      <c r="ER23" s="28">
        <f>외인!ER23</f>
        <v>14771.14</v>
      </c>
      <c r="ES23" s="35">
        <f>MACD!ES23*$G$3+ES22*(1-$G$3)</f>
        <v>7.9302014764513502E-4</v>
      </c>
      <c r="ET23" s="28">
        <f>외인!ET23</f>
        <v>113269.42</v>
      </c>
      <c r="EU23" s="35">
        <f>MACD!EU23*$G$3+EU22*(1-$G$3)</f>
        <v>-5.1351107169951363E-6</v>
      </c>
      <c r="EV23" s="28">
        <f>외인!EV23</f>
        <v>45931.5</v>
      </c>
      <c r="EW23" s="35">
        <f>MACD!EW23*$G$3+EW22*(1-$G$3)</f>
        <v>1.6465697481966824E-4</v>
      </c>
      <c r="EX23" s="28">
        <f>외인!EX23</f>
        <v>51015.33</v>
      </c>
      <c r="EY23" s="35">
        <f>MACD!EY23*$G$3+EY22*(1-$G$3)</f>
        <v>4.1968387094996727E-4</v>
      </c>
    </row>
    <row r="24" spans="1:155">
      <c r="A24" s="27">
        <f>외인!A24</f>
        <v>46097</v>
      </c>
      <c r="B24" s="28">
        <f>외인!B24</f>
        <v>4436474.2699999996</v>
      </c>
      <c r="C24" s="35">
        <f>MACD!C24*$G$3+C23*(1-$G$3)</f>
        <v>-5.1130924725818549E-6</v>
      </c>
      <c r="D24" s="28">
        <f>외인!D24</f>
        <v>627221.46</v>
      </c>
      <c r="E24" s="35">
        <f>MACD!E24*$G$3+E23*(1-$G$3)</f>
        <v>-2.6013806755310393E-5</v>
      </c>
      <c r="F24" s="28">
        <f>외인!F24</f>
        <v>1887504</v>
      </c>
      <c r="G24" s="35">
        <f>MACD!G24*$G$3+G23*(1-$G$3)</f>
        <v>2.3195426424062643E-4</v>
      </c>
      <c r="H24" s="28">
        <f>외인!H24</f>
        <v>265604.07</v>
      </c>
      <c r="I24" s="35">
        <f>MACD!I24*$G$3+I23*(1-$G$3)</f>
        <v>-1.3309535657090507E-3</v>
      </c>
      <c r="J24" s="28">
        <f>외인!J24</f>
        <v>37760.97</v>
      </c>
      <c r="K24" s="35">
        <f>MACD!K24*$G$3+K23*(1-$G$3)</f>
        <v>9.4240285523822405E-5</v>
      </c>
      <c r="L24" s="28">
        <f>외인!L24</f>
        <v>245668.2</v>
      </c>
      <c r="M24" s="35">
        <f>MACD!M24*$G$3+M23*(1-$G$3)</f>
        <v>-1.3624867498164481E-3</v>
      </c>
      <c r="N24" s="28">
        <f>외인!N24</f>
        <v>235150.22</v>
      </c>
      <c r="O24" s="35">
        <f>MACD!O24*$G$3+O23*(1-$G$3)</f>
        <v>-1.074459948433253E-3</v>
      </c>
      <c r="P24" s="28">
        <f>외인!P24</f>
        <v>197545.36</v>
      </c>
      <c r="Q24" s="35">
        <f>MACD!Q24*$G$3+Q23*(1-$G$3)</f>
        <v>-3.6150201667428791E-4</v>
      </c>
      <c r="R24" s="28">
        <f>외인!R24</f>
        <v>130688.12</v>
      </c>
      <c r="S24" s="35">
        <f>MACD!S24*$G$3+S23*(1-$G$3)</f>
        <v>-3.7132534243752559E-4</v>
      </c>
      <c r="T24" s="28">
        <f>외인!T24</f>
        <v>8216.08</v>
      </c>
      <c r="U24" s="35">
        <f>MACD!U24*$G$3+U23*(1-$G$3)</f>
        <v>8.9158417007747956E-5</v>
      </c>
      <c r="V24" s="28">
        <f>외인!V24</f>
        <v>106494.14</v>
      </c>
      <c r="W24" s="35">
        <f>MACD!W24*$G$3+W23*(1-$G$3)</f>
        <v>-9.3798964602879098E-4</v>
      </c>
      <c r="X24" s="28">
        <f>외인!X24</f>
        <v>1917653.47</v>
      </c>
      <c r="Y24" s="35">
        <f>MACD!Y24*$G$3+Y23*(1-$G$3)</f>
        <v>4.3541005156488616E-4</v>
      </c>
      <c r="Z24" s="28">
        <f>외인!Z24</f>
        <v>45265.440000000002</v>
      </c>
      <c r="AA24" s="35">
        <f>MACD!AA24*$G$3+AA23*(1-$G$3)</f>
        <v>1.5320909608814532E-4</v>
      </c>
      <c r="AB24" s="28">
        <f>외인!AB24</f>
        <v>195655.72</v>
      </c>
      <c r="AC24" s="35">
        <f>MACD!AC24*$G$3+AC23*(1-$G$3)</f>
        <v>5.8318346246248605E-5</v>
      </c>
      <c r="AD24" s="28">
        <f>외인!AD24</f>
        <v>19609.830000000002</v>
      </c>
      <c r="AE24" s="35">
        <f>MACD!AE24*$G$3+AE23*(1-$G$3)</f>
        <v>-1.3107563673057556E-3</v>
      </c>
      <c r="AF24" s="28">
        <f>외인!AF24</f>
        <v>24755.47</v>
      </c>
      <c r="AG24" s="35">
        <f>MACD!AG24*$G$3+AG23*(1-$G$3)</f>
        <v>2.6616647162910277E-4</v>
      </c>
      <c r="AH24" s="28">
        <f>외인!AH24</f>
        <v>202952.83</v>
      </c>
      <c r="AI24" s="35">
        <f>MACD!AI24*$G$3+AI23*(1-$G$3)</f>
        <v>1.9266262860403839E-4</v>
      </c>
      <c r="AJ24" s="28">
        <f>외인!AJ24</f>
        <v>114327.64</v>
      </c>
      <c r="AK24" s="35">
        <f>MACD!AK24*$G$3+AK23*(1-$G$3)</f>
        <v>-2.8274241473646159E-4</v>
      </c>
      <c r="AL24" s="28">
        <f>외인!AL24</f>
        <v>84935.8</v>
      </c>
      <c r="AM24" s="35">
        <f>MACD!AM24*$G$3+AM23*(1-$G$3)</f>
        <v>-2.8296244825483076E-4</v>
      </c>
      <c r="AN24" s="28">
        <f>외인!AN24</f>
        <v>169323.74</v>
      </c>
      <c r="AO24" s="35">
        <f>MACD!AO24*$G$3+AO23*(1-$G$3)</f>
        <v>-1.3374574674469672E-3</v>
      </c>
      <c r="AP24" s="28">
        <f>외인!AP24</f>
        <v>111258.66</v>
      </c>
      <c r="AQ24" s="35">
        <f>MACD!AQ24*$G$3+AQ23*(1-$G$3)</f>
        <v>-3.9358365460899761E-5</v>
      </c>
      <c r="AR24" s="28">
        <f>외인!AR24</f>
        <v>24235.46</v>
      </c>
      <c r="AS24" s="35">
        <f>MACD!AS24*$G$3+AS23*(1-$G$3)</f>
        <v>-8.284787912916185E-4</v>
      </c>
      <c r="AT24" s="28">
        <f>외인!AT24</f>
        <v>77331.360000000001</v>
      </c>
      <c r="AU24" s="35">
        <f>MACD!AU24*$G$3+AU23*(1-$G$3)</f>
        <v>-2.9789480967044879E-4</v>
      </c>
      <c r="AV24" s="28">
        <f>외인!AV24</f>
        <v>46744.57</v>
      </c>
      <c r="AW24" s="35">
        <f>MACD!AW24*$G$3+AW23*(1-$G$3)</f>
        <v>4.4538389440778358E-5</v>
      </c>
      <c r="AX24" s="28">
        <f>외인!AX24</f>
        <v>55413.64</v>
      </c>
      <c r="AY24" s="35">
        <f>MACD!AY24*$G$3+AY23*(1-$G$3)</f>
        <v>-6.3824848487443889E-4</v>
      </c>
      <c r="AZ24" s="28">
        <f>외인!AZ24</f>
        <v>2043601.93</v>
      </c>
      <c r="BA24" s="35">
        <f>MACD!BA24*$G$3+BA23*(1-$G$3)</f>
        <v>2.9946693440523799E-4</v>
      </c>
      <c r="BB24" s="28">
        <f>외인!BB24</f>
        <v>95565.4</v>
      </c>
      <c r="BC24" s="35">
        <f>MACD!BC24*$G$3+BC23*(1-$G$3)</f>
        <v>3.0187719970728753E-4</v>
      </c>
      <c r="BD24" s="28">
        <f>외인!BD24</f>
        <v>40199.64</v>
      </c>
      <c r="BE24" s="35">
        <f>MACD!BE24*$G$3+BE23*(1-$G$3)</f>
        <v>1.2579761447820258E-3</v>
      </c>
      <c r="BF24" s="28">
        <f>외인!BF24</f>
        <v>0</v>
      </c>
      <c r="BG24" s="35" t="e">
        <f>MACD!BG24*$G$3+BG23*(1-$G$3)</f>
        <v>#DIV/0!</v>
      </c>
      <c r="BH24" s="28">
        <f>외인!BH24</f>
        <v>85755.67</v>
      </c>
      <c r="BI24" s="35">
        <f>MACD!BI24*$G$3+BI23*(1-$G$3)</f>
        <v>-3.9654170848143675E-4</v>
      </c>
      <c r="BJ24" s="28">
        <f>외인!BJ24</f>
        <v>109231.95</v>
      </c>
      <c r="BK24" s="35">
        <f>MACD!BK24*$G$3+BK23*(1-$G$3)</f>
        <v>-1.7364180405765504E-3</v>
      </c>
      <c r="BL24" s="28">
        <f>외인!BL24</f>
        <v>48580.160000000003</v>
      </c>
      <c r="BM24" s="35">
        <f>MACD!BM24*$G$3+BM23*(1-$G$3)</f>
        <v>-7.7000681114437557E-4</v>
      </c>
      <c r="BN24" s="28">
        <f>외인!BN24</f>
        <v>43113.78</v>
      </c>
      <c r="BO24" s="35">
        <f>MACD!BO24*$G$3+BO23*(1-$G$3)</f>
        <v>-7.0391421555365949E-4</v>
      </c>
      <c r="BP24" s="28">
        <f>외인!BP24</f>
        <v>65152.18</v>
      </c>
      <c r="BQ24" s="35">
        <f>MACD!BQ24*$G$3+BQ23*(1-$G$3)</f>
        <v>-5.0785132932231153E-4</v>
      </c>
      <c r="BR24" s="28">
        <f>외인!BR24</f>
        <v>244307.18</v>
      </c>
      <c r="BS24" s="35">
        <f>MACD!BS24*$G$3+BS23*(1-$G$3)</f>
        <v>-3.6085653175769203E-4</v>
      </c>
      <c r="BT24" s="28">
        <f>외인!BT24</f>
        <v>1954394.98</v>
      </c>
      <c r="BU24" s="35">
        <f>MACD!BU24*$G$3+BU23*(1-$G$3)</f>
        <v>4.3640153434877801E-4</v>
      </c>
      <c r="BV24" s="28">
        <f>외인!BV24</f>
        <v>377024.78</v>
      </c>
      <c r="BW24" s="35">
        <f>MACD!BW24*$G$3+BW23*(1-$G$3)</f>
        <v>-2.695507151479269E-4</v>
      </c>
      <c r="BX24" s="28">
        <f>외인!BX24</f>
        <v>74444.25</v>
      </c>
      <c r="BY24" s="35">
        <f>MACD!BY24*$G$3+BY23*(1-$G$3)</f>
        <v>-2.4767093676269402E-4</v>
      </c>
      <c r="BZ24" s="28">
        <f>외인!BZ24</f>
        <v>254259.54</v>
      </c>
      <c r="CA24" s="35">
        <f>MACD!CA24*$G$3+CA23*(1-$G$3)</f>
        <v>-9.831305064978309E-4</v>
      </c>
      <c r="CB24" s="28">
        <f>외인!CB24</f>
        <v>13096.99</v>
      </c>
      <c r="CC24" s="35">
        <f>MACD!CC24*$G$3+CC23*(1-$G$3)</f>
        <v>-8.6031475588101619E-5</v>
      </c>
      <c r="CD24" s="28">
        <f>외인!CD24</f>
        <v>34100.75</v>
      </c>
      <c r="CE24" s="35">
        <f>MACD!CE24*$G$3+CE23*(1-$G$3)</f>
        <v>3.8788373134275258E-4</v>
      </c>
      <c r="CF24" s="28">
        <f>외인!CF24</f>
        <v>23792.71</v>
      </c>
      <c r="CG24" s="35">
        <f>MACD!CG24*$G$3+CG23*(1-$G$3)</f>
        <v>1.7749567307245878E-4</v>
      </c>
      <c r="CH24" s="28">
        <f>외인!CH24</f>
        <v>64659.88</v>
      </c>
      <c r="CI24" s="35">
        <f>MACD!CI24*$G$3+CI23*(1-$G$3)</f>
        <v>2.0506682884616944E-4</v>
      </c>
      <c r="CJ24" s="28">
        <f>외인!CJ24</f>
        <v>386839.57</v>
      </c>
      <c r="CK24" s="35">
        <f>MACD!CK24*$G$3+CK23*(1-$G$3)</f>
        <v>-1.4683510300512041E-4</v>
      </c>
      <c r="CL24" s="28">
        <f>외인!CL24</f>
        <v>223449.29</v>
      </c>
      <c r="CM24" s="35">
        <f>MACD!CM24*$G$3+CM23*(1-$G$3)</f>
        <v>-1.1736592566152852E-4</v>
      </c>
      <c r="CN24" s="28">
        <f>외인!CN24</f>
        <v>121275.36</v>
      </c>
      <c r="CO24" s="35">
        <f>MACD!CO24*$G$3+CO23*(1-$G$3)</f>
        <v>2.4142828382051187E-4</v>
      </c>
      <c r="CP24" s="28">
        <f>외인!CP24</f>
        <v>96177.05</v>
      </c>
      <c r="CQ24" s="35">
        <f>MACD!CQ24*$G$3+CQ23*(1-$G$3)</f>
        <v>2.9963135792564709E-4</v>
      </c>
      <c r="CR24" s="28">
        <f>외인!CR24</f>
        <v>164954.62</v>
      </c>
      <c r="CS24" s="35">
        <f>MACD!CS24*$G$3+CS23*(1-$G$3)</f>
        <v>-3.0851923676481787E-4</v>
      </c>
      <c r="CT24" s="28">
        <f>외인!CT24</f>
        <v>104715.37</v>
      </c>
      <c r="CU24" s="35">
        <f>MACD!CU24*$G$3+CU23*(1-$G$3)</f>
        <v>-1.7025258602655332E-4</v>
      </c>
      <c r="CV24" s="28">
        <f>외인!CV24</f>
        <v>1954394.98</v>
      </c>
      <c r="CW24" s="35">
        <f>MACD!CW24*$G$3+CW23*(1-$G$3)</f>
        <v>4.3640153434877801E-4</v>
      </c>
      <c r="CX24" s="28">
        <f>외인!CX24</f>
        <v>188720.56</v>
      </c>
      <c r="CY24" s="35">
        <f>MACD!CY24*$G$3+CY23*(1-$G$3)</f>
        <v>-9.0792849137124655E-4</v>
      </c>
      <c r="CZ24" s="28">
        <f>외인!CZ24</f>
        <v>17080.41</v>
      </c>
      <c r="DA24" s="35">
        <f>MACD!DA24*$G$3+DA23*(1-$G$3)</f>
        <v>-4.7021406304786049E-4</v>
      </c>
      <c r="DB24" s="28">
        <f>외인!DB24</f>
        <v>40199.64</v>
      </c>
      <c r="DC24" s="35">
        <f>MACD!DC24*$G$3+DC23*(1-$G$3)</f>
        <v>1.2579761447820258E-3</v>
      </c>
      <c r="DD24" s="28">
        <f>외인!DD24</f>
        <v>8216.08</v>
      </c>
      <c r="DE24" s="35">
        <f>MACD!DE24*$G$3+DE23*(1-$G$3)</f>
        <v>8.9158417007747956E-5</v>
      </c>
      <c r="DF24" s="28">
        <f>외인!DF24</f>
        <v>55935.53</v>
      </c>
      <c r="DG24" s="35">
        <f>MACD!DG24*$G$3+DG23*(1-$G$3)</f>
        <v>-3.4554571611075679E-4</v>
      </c>
      <c r="DH24" s="28">
        <f>외인!DH24</f>
        <v>25936.47</v>
      </c>
      <c r="DI24" s="35">
        <f>MACD!DI24*$G$3+DI23*(1-$G$3)</f>
        <v>5.0177496977235852E-4</v>
      </c>
      <c r="DJ24" s="28">
        <f>외인!DJ24</f>
        <v>560381.79</v>
      </c>
      <c r="DK24" s="35">
        <f>MACD!DK24*$G$3+DK23*(1-$G$3)</f>
        <v>-3.8834772492236691E-4</v>
      </c>
      <c r="DL24" s="28">
        <f>외인!DL24</f>
        <v>96346.74</v>
      </c>
      <c r="DM24" s="35">
        <f>MACD!DM24*$G$3+DM23*(1-$G$3)</f>
        <v>2.9485580144637108E-4</v>
      </c>
      <c r="DN24" s="28">
        <f>외인!DN24</f>
        <v>1954394.98</v>
      </c>
      <c r="DO24" s="35">
        <f>MACD!DO24*$G$3+DO23*(1-$G$3)</f>
        <v>4.3640153434877801E-4</v>
      </c>
      <c r="DP24" s="28">
        <f>외인!DP24</f>
        <v>84456.86</v>
      </c>
      <c r="DQ24" s="35">
        <f>MACD!DQ24*$G$3+DQ23*(1-$G$3)</f>
        <v>-3.8808168783835374E-4</v>
      </c>
      <c r="DR24" s="28">
        <f>외인!DR24</f>
        <v>39754.19</v>
      </c>
      <c r="DS24" s="35">
        <f>MACD!DS24*$G$3+DS23*(1-$G$3)</f>
        <v>2.6886806849361075E-4</v>
      </c>
      <c r="DT24" s="28">
        <f>외인!DT24</f>
        <v>130688.12</v>
      </c>
      <c r="DU24" s="35">
        <f>MACD!DU24*$G$3+DU23*(1-$G$3)</f>
        <v>-3.7132534243752559E-4</v>
      </c>
      <c r="DV24" s="28">
        <f>외인!DV24</f>
        <v>34108.82</v>
      </c>
      <c r="DW24" s="35">
        <f>MACD!DW24*$G$3+DW23*(1-$G$3)</f>
        <v>-5.3606853686271205E-5</v>
      </c>
      <c r="DX24" s="28">
        <f>외인!DX24</f>
        <v>106494.14</v>
      </c>
      <c r="DY24" s="35">
        <f>MACD!DY24*$G$3+DY23*(1-$G$3)</f>
        <v>-9.3798964602879098E-4</v>
      </c>
      <c r="DZ24" s="28">
        <f>외인!DZ24</f>
        <v>9559.4500000000007</v>
      </c>
      <c r="EA24" s="35">
        <f>MACD!EA24*$G$3+EA23*(1-$G$3)</f>
        <v>1.4063619844649489E-4</v>
      </c>
      <c r="EB24" s="28">
        <f>외인!EB24</f>
        <v>13392.55</v>
      </c>
      <c r="EC24" s="35">
        <f>MACD!EC24*$G$3+EC23*(1-$G$3)</f>
        <v>7.172566897701879E-4</v>
      </c>
      <c r="ED24" s="28">
        <f>외인!ED24</f>
        <v>10485.11</v>
      </c>
      <c r="EE24" s="35">
        <f>MACD!EE24*$G$3+EE23*(1-$G$3)</f>
        <v>5.0772187101698666E-4</v>
      </c>
      <c r="EF24" s="28">
        <f>외인!EF24</f>
        <v>249816.94</v>
      </c>
      <c r="EG24" s="35">
        <f>MACD!EG24*$G$3+EG23*(1-$G$3)</f>
        <v>-1.9869735848196494E-4</v>
      </c>
      <c r="EH24" s="28">
        <f>외인!EH24</f>
        <v>177743.57</v>
      </c>
      <c r="EI24" s="35">
        <f>MACD!EI24*$G$3+EI23*(1-$G$3)</f>
        <v>-2.0323717473230967E-4</v>
      </c>
      <c r="EJ24" s="28">
        <f>외인!EJ24</f>
        <v>91135.65</v>
      </c>
      <c r="EK24" s="35">
        <f>MACD!EK24*$G$3+EK23*(1-$G$3)</f>
        <v>1.9827665372714739E-4</v>
      </c>
      <c r="EL24" s="28">
        <f>외인!EL24</f>
        <v>36584.519999999997</v>
      </c>
      <c r="EM24" s="35">
        <f>MACD!EM24*$G$3+EM23*(1-$G$3)</f>
        <v>3.7072629922562576E-4</v>
      </c>
      <c r="EN24" s="28">
        <f>외인!EN24</f>
        <v>39754.19</v>
      </c>
      <c r="EO24" s="35">
        <f>MACD!EO24*$G$3+EO23*(1-$G$3)</f>
        <v>2.6886806849361075E-4</v>
      </c>
      <c r="EP24" s="28">
        <f>외인!EP24</f>
        <v>174659.66</v>
      </c>
      <c r="EQ24" s="35">
        <f>MACD!EQ24*$G$3+EQ23*(1-$G$3)</f>
        <v>-4.044254308070023E-4</v>
      </c>
      <c r="ER24" s="28">
        <f>외인!ER24</f>
        <v>14614.88</v>
      </c>
      <c r="ES24" s="35">
        <f>MACD!ES24*$G$3+ES23*(1-$G$3)</f>
        <v>7.8468195124507313E-4</v>
      </c>
      <c r="ET24" s="28">
        <f>외인!ET24</f>
        <v>111258.66</v>
      </c>
      <c r="EU24" s="35">
        <f>MACD!EU24*$G$3+EU23*(1-$G$3)</f>
        <v>-3.9358365460899761E-5</v>
      </c>
      <c r="EV24" s="28">
        <f>외인!EV24</f>
        <v>45265.440000000002</v>
      </c>
      <c r="EW24" s="35">
        <f>MACD!EW24*$G$3+EW23*(1-$G$3)</f>
        <v>1.5320909608814532E-4</v>
      </c>
      <c r="EX24" s="28">
        <f>외인!EX24</f>
        <v>50911.61</v>
      </c>
      <c r="EY24" s="35">
        <f>MACD!EY24*$G$3+EY23*(1-$G$3)</f>
        <v>4.3710711405736577E-4</v>
      </c>
    </row>
    <row r="25" spans="1:155">
      <c r="A25" s="27">
        <f>외인!A25</f>
        <v>46098</v>
      </c>
      <c r="B25" s="28">
        <f>외인!B25</f>
        <v>4508059.58</v>
      </c>
      <c r="C25" s="35">
        <f>MACD!C25*$G$3+C24*(1-$G$3)</f>
        <v>5.2793620758314645E-5</v>
      </c>
      <c r="D25" s="28">
        <f>외인!D25</f>
        <v>626444.13</v>
      </c>
      <c r="E25" s="35">
        <f>MACD!E25*$G$3+E24*(1-$G$3)</f>
        <v>-2.1826513314774824E-4</v>
      </c>
      <c r="F25" s="28">
        <f>외인!F25</f>
        <v>1934844.53</v>
      </c>
      <c r="G25" s="35">
        <f>MACD!G25*$G$3+G24*(1-$G$3)</f>
        <v>3.2580079943089995E-4</v>
      </c>
      <c r="H25" s="28">
        <f>외인!H25</f>
        <v>273418.68</v>
      </c>
      <c r="I25" s="35">
        <f>MACD!I25*$G$3+I24*(1-$G$3)</f>
        <v>-1.4938054750660292E-3</v>
      </c>
      <c r="J25" s="28">
        <f>외인!J25</f>
        <v>39341</v>
      </c>
      <c r="K25" s="35">
        <f>MACD!K25*$G$3+K24*(1-$G$3)</f>
        <v>5.5574471311519496E-5</v>
      </c>
      <c r="L25" s="28">
        <f>외인!L25</f>
        <v>253119.56</v>
      </c>
      <c r="M25" s="35">
        <f>MACD!M25*$G$3+M24*(1-$G$3)</f>
        <v>-1.5154560245431135E-3</v>
      </c>
      <c r="N25" s="28">
        <f>외인!N25</f>
        <v>242669.86</v>
      </c>
      <c r="O25" s="35">
        <f>MACD!O25*$G$3+O24*(1-$G$3)</f>
        <v>-1.1232702810389373E-3</v>
      </c>
      <c r="P25" s="28">
        <f>외인!P25</f>
        <v>201143.73</v>
      </c>
      <c r="Q25" s="35">
        <f>MACD!Q25*$G$3+Q24*(1-$G$3)</f>
        <v>-4.6575551920441209E-4</v>
      </c>
      <c r="R25" s="28">
        <f>외인!R25</f>
        <v>133139.97</v>
      </c>
      <c r="S25" s="35">
        <f>MACD!S25*$G$3+S24*(1-$G$3)</f>
        <v>-4.1602003188678305E-4</v>
      </c>
      <c r="T25" s="28">
        <f>외인!T25</f>
        <v>8266.85</v>
      </c>
      <c r="U25" s="35">
        <f>MACD!U25*$G$3+U24*(1-$G$3)</f>
        <v>3.1322031179316422E-4</v>
      </c>
      <c r="V25" s="28">
        <f>외인!V25</f>
        <v>105072.57</v>
      </c>
      <c r="W25" s="35">
        <f>MACD!W25*$G$3+W24*(1-$G$3)</f>
        <v>-1.2841588022668615E-3</v>
      </c>
      <c r="X25" s="28">
        <f>외인!X25</f>
        <v>1944166.83</v>
      </c>
      <c r="Y25" s="35">
        <f>MACD!Y25*$G$3+Y24*(1-$G$3)</f>
        <v>5.8068814720495753E-4</v>
      </c>
      <c r="Z25" s="28">
        <f>외인!Z25</f>
        <v>46258.91</v>
      </c>
      <c r="AA25" s="35">
        <f>MACD!AA25*$G$3+AA24*(1-$G$3)</f>
        <v>1.3823152704852177E-4</v>
      </c>
      <c r="AB25" s="28">
        <f>외인!AB25</f>
        <v>198376.03</v>
      </c>
      <c r="AC25" s="35">
        <f>MACD!AC25*$G$3+AC24*(1-$G$3)</f>
        <v>5.0307212794092898E-5</v>
      </c>
      <c r="AD25" s="28">
        <f>외인!AD25</f>
        <v>19787</v>
      </c>
      <c r="AE25" s="35">
        <f>MACD!AE25*$G$3+AE24*(1-$G$3)</f>
        <v>-1.310465645688208E-3</v>
      </c>
      <c r="AF25" s="28">
        <f>외인!AF25</f>
        <v>24715.360000000001</v>
      </c>
      <c r="AG25" s="35">
        <f>MACD!AG25*$G$3+AG24*(1-$G$3)</f>
        <v>3.1127287689230153E-4</v>
      </c>
      <c r="AH25" s="28">
        <f>외인!AH25</f>
        <v>205800.35</v>
      </c>
      <c r="AI25" s="35">
        <f>MACD!AI25*$G$3+AI24*(1-$G$3)</f>
        <v>2.1927152468492468E-4</v>
      </c>
      <c r="AJ25" s="28">
        <f>외인!AJ25</f>
        <v>116189.35</v>
      </c>
      <c r="AK25" s="35">
        <f>MACD!AK25*$G$3+AK24*(1-$G$3)</f>
        <v>-3.1542594308613266E-4</v>
      </c>
      <c r="AL25" s="28">
        <f>외인!AL25</f>
        <v>87105.61</v>
      </c>
      <c r="AM25" s="35">
        <f>MACD!AM25*$G$3+AM24*(1-$G$3)</f>
        <v>-3.7618897843353191E-4</v>
      </c>
      <c r="AN25" s="28">
        <f>외인!AN25</f>
        <v>174687.43</v>
      </c>
      <c r="AO25" s="35">
        <f>MACD!AO25*$G$3+AO24*(1-$G$3)</f>
        <v>-1.3744639873157043E-3</v>
      </c>
      <c r="AP25" s="28">
        <f>외인!AP25</f>
        <v>113249.03</v>
      </c>
      <c r="AQ25" s="35">
        <f>MACD!AQ25*$G$3+AQ24*(1-$G$3)</f>
        <v>-7.21626592047816E-5</v>
      </c>
      <c r="AR25" s="28">
        <f>외인!AR25</f>
        <v>24533.78</v>
      </c>
      <c r="AS25" s="35">
        <f>MACD!AS25*$G$3+AS24*(1-$G$3)</f>
        <v>-8.0608652682139263E-4</v>
      </c>
      <c r="AT25" s="28">
        <f>외인!AT25</f>
        <v>78198.83</v>
      </c>
      <c r="AU25" s="35">
        <f>MACD!AU25*$G$3+AU24*(1-$G$3)</f>
        <v>-3.43919006289569E-4</v>
      </c>
      <c r="AV25" s="28">
        <f>외인!AV25</f>
        <v>46940.2</v>
      </c>
      <c r="AW25" s="35">
        <f>MACD!AW25*$G$3+AW24*(1-$G$3)</f>
        <v>1.0467278944709968E-5</v>
      </c>
      <c r="AX25" s="28">
        <f>외인!AX25</f>
        <v>55672.07</v>
      </c>
      <c r="AY25" s="35">
        <f>MACD!AY25*$G$3+AY24*(1-$G$3)</f>
        <v>-7.1280203941525731E-4</v>
      </c>
      <c r="AZ25" s="28">
        <f>외인!AZ25</f>
        <v>2074670.63</v>
      </c>
      <c r="BA25" s="35">
        <f>MACD!BA25*$G$3+BA24*(1-$G$3)</f>
        <v>4.2693010351506838E-4</v>
      </c>
      <c r="BB25" s="28">
        <f>외인!BB25</f>
        <v>97710.8</v>
      </c>
      <c r="BC25" s="35">
        <f>MACD!BC25*$G$3+BC24*(1-$G$3)</f>
        <v>3.0105916938078902E-4</v>
      </c>
      <c r="BD25" s="28">
        <f>외인!BD25</f>
        <v>40950.550000000003</v>
      </c>
      <c r="BE25" s="35">
        <f>MACD!BE25*$G$3+BE24*(1-$G$3)</f>
        <v>1.5494285123704762E-3</v>
      </c>
      <c r="BF25" s="28">
        <f>외인!BF25</f>
        <v>0</v>
      </c>
      <c r="BG25" s="35" t="e">
        <f>MACD!BG25*$G$3+BG24*(1-$G$3)</f>
        <v>#DIV/0!</v>
      </c>
      <c r="BH25" s="28">
        <f>외인!BH25</f>
        <v>87814.48</v>
      </c>
      <c r="BI25" s="35">
        <f>MACD!BI25*$G$3+BI24*(1-$G$3)</f>
        <v>-3.7289625326969683E-4</v>
      </c>
      <c r="BJ25" s="28">
        <f>외인!BJ25</f>
        <v>111888.47</v>
      </c>
      <c r="BK25" s="35">
        <f>MACD!BK25*$G$3+BK24*(1-$G$3)</f>
        <v>-1.9857596091828944E-3</v>
      </c>
      <c r="BL25" s="28">
        <f>외인!BL25</f>
        <v>48933.55</v>
      </c>
      <c r="BM25" s="35">
        <f>MACD!BM25*$G$3+BM24*(1-$G$3)</f>
        <v>-7.8924808478153671E-4</v>
      </c>
      <c r="BN25" s="28">
        <f>외인!BN25</f>
        <v>44082.3</v>
      </c>
      <c r="BO25" s="35">
        <f>MACD!BO25*$G$3+BO24*(1-$G$3)</f>
        <v>-6.9935329375963662E-4</v>
      </c>
      <c r="BP25" s="28">
        <f>외인!BP25</f>
        <v>65591.960000000006</v>
      </c>
      <c r="BQ25" s="35">
        <f>MACD!BQ25*$G$3+BQ24*(1-$G$3)</f>
        <v>-5.7430959809928023E-4</v>
      </c>
      <c r="BR25" s="28">
        <f>외인!BR25</f>
        <v>246322.39</v>
      </c>
      <c r="BS25" s="35">
        <f>MACD!BS25*$G$3+BS24*(1-$G$3)</f>
        <v>-4.0080357976013739E-4</v>
      </c>
      <c r="BT25" s="28">
        <f>외인!BT25</f>
        <v>1981027.98</v>
      </c>
      <c r="BU25" s="35">
        <f>MACD!BU25*$G$3+BU24*(1-$G$3)</f>
        <v>5.7690902354542409E-4</v>
      </c>
      <c r="BV25" s="28">
        <f>외인!BV25</f>
        <v>377045.17</v>
      </c>
      <c r="BW25" s="35">
        <f>MACD!BW25*$G$3+BW24*(1-$G$3)</f>
        <v>-2.5938001601792421E-4</v>
      </c>
      <c r="BX25" s="28">
        <f>외인!BX25</f>
        <v>75481.3</v>
      </c>
      <c r="BY25" s="35">
        <f>MACD!BY25*$G$3+BY24*(1-$G$3)</f>
        <v>-2.277076233299069E-4</v>
      </c>
      <c r="BZ25" s="28">
        <f>외인!BZ25</f>
        <v>261793.04</v>
      </c>
      <c r="CA25" s="35">
        <f>MACD!CA25*$G$3+CA24*(1-$G$3)</f>
        <v>-1.0388488013248296E-3</v>
      </c>
      <c r="CB25" s="28">
        <f>외인!CB25</f>
        <v>13317.62</v>
      </c>
      <c r="CC25" s="35">
        <f>MACD!CC25*$G$3+CC24*(1-$G$3)</f>
        <v>-1.0965446328096507E-4</v>
      </c>
      <c r="CD25" s="28">
        <f>외인!CD25</f>
        <v>34877.769999999997</v>
      </c>
      <c r="CE25" s="35">
        <f>MACD!CE25*$G$3+CE24*(1-$G$3)</f>
        <v>3.2502007618878323E-4</v>
      </c>
      <c r="CF25" s="28">
        <f>외인!CF25</f>
        <v>23992.18</v>
      </c>
      <c r="CG25" s="35">
        <f>MACD!CG25*$G$3+CG24*(1-$G$3)</f>
        <v>1.0502344149155985E-4</v>
      </c>
      <c r="CH25" s="28">
        <f>외인!CH25</f>
        <v>65208.05</v>
      </c>
      <c r="CI25" s="35">
        <f>MACD!CI25*$G$3+CI24*(1-$G$3)</f>
        <v>1.9608037088342573E-4</v>
      </c>
      <c r="CJ25" s="28">
        <f>외인!CJ25</f>
        <v>390172.61</v>
      </c>
      <c r="CK25" s="35">
        <f>MACD!CK25*$G$3+CK24*(1-$G$3)</f>
        <v>-2.5232356435028616E-4</v>
      </c>
      <c r="CL25" s="28">
        <f>외인!CL25</f>
        <v>226551.37</v>
      </c>
      <c r="CM25" s="35">
        <f>MACD!CM25*$G$3+CM24*(1-$G$3)</f>
        <v>-1.2574541166758335E-4</v>
      </c>
      <c r="CN25" s="28">
        <f>외인!CN25</f>
        <v>121094.99</v>
      </c>
      <c r="CO25" s="35">
        <f>MACD!CO25*$G$3+CO24*(1-$G$3)</f>
        <v>1.9036947258028558E-4</v>
      </c>
      <c r="CP25" s="28">
        <f>외인!CP25</f>
        <v>98328.46</v>
      </c>
      <c r="CQ25" s="35">
        <f>MACD!CQ25*$G$3+CQ24*(1-$G$3)</f>
        <v>2.9708782194497451E-4</v>
      </c>
      <c r="CR25" s="28">
        <f>외인!CR25</f>
        <v>167096.49</v>
      </c>
      <c r="CS25" s="35">
        <f>MACD!CS25*$G$3+CS24*(1-$G$3)</f>
        <v>-3.5616939100532711E-4</v>
      </c>
      <c r="CT25" s="28">
        <f>외인!CT25</f>
        <v>108189.09</v>
      </c>
      <c r="CU25" s="35">
        <f>MACD!CU25*$G$3+CU24*(1-$G$3)</f>
        <v>-3.0973013865710189E-4</v>
      </c>
      <c r="CV25" s="28">
        <f>외인!CV25</f>
        <v>1981027.98</v>
      </c>
      <c r="CW25" s="35">
        <f>MACD!CW25*$G$3+CW24*(1-$G$3)</f>
        <v>5.7690902354542409E-4</v>
      </c>
      <c r="CX25" s="28">
        <f>외인!CX25</f>
        <v>193262.26</v>
      </c>
      <c r="CY25" s="35">
        <f>MACD!CY25*$G$3+CY24*(1-$G$3)</f>
        <v>-1.0121538316605458E-3</v>
      </c>
      <c r="CZ25" s="28">
        <f>외인!CZ25</f>
        <v>17190.72</v>
      </c>
      <c r="DA25" s="35">
        <f>MACD!DA25*$G$3+DA24*(1-$G$3)</f>
        <v>-5.2508820273269332E-4</v>
      </c>
      <c r="DB25" s="28">
        <f>외인!DB25</f>
        <v>40950.550000000003</v>
      </c>
      <c r="DC25" s="35">
        <f>MACD!DC25*$G$3+DC24*(1-$G$3)</f>
        <v>1.5494285123704762E-3</v>
      </c>
      <c r="DD25" s="28">
        <f>외인!DD25</f>
        <v>8266.85</v>
      </c>
      <c r="DE25" s="35">
        <f>MACD!DE25*$G$3+DE24*(1-$G$3)</f>
        <v>3.1322031179316422E-4</v>
      </c>
      <c r="DF25" s="28">
        <f>외인!DF25</f>
        <v>56833.53</v>
      </c>
      <c r="DG25" s="35">
        <f>MACD!DG25*$G$3+DG24*(1-$G$3)</f>
        <v>-3.3381447135399987E-4</v>
      </c>
      <c r="DH25" s="28">
        <f>외인!DH25</f>
        <v>26602.59</v>
      </c>
      <c r="DI25" s="35">
        <f>MACD!DI25*$G$3+DI24*(1-$G$3)</f>
        <v>4.2607843439302902E-4</v>
      </c>
      <c r="DJ25" s="28">
        <f>외인!DJ25</f>
        <v>569086.14</v>
      </c>
      <c r="DK25" s="35">
        <f>MACD!DK25*$G$3+DK24*(1-$G$3)</f>
        <v>-4.2882458744612935E-4</v>
      </c>
      <c r="DL25" s="28">
        <f>외인!DL25</f>
        <v>96603.56</v>
      </c>
      <c r="DM25" s="35">
        <f>MACD!DM25*$G$3+DM24*(1-$G$3)</f>
        <v>2.3638386689908342E-4</v>
      </c>
      <c r="DN25" s="28">
        <f>외인!DN25</f>
        <v>1981027.98</v>
      </c>
      <c r="DO25" s="35">
        <f>MACD!DO25*$G$3+DO24*(1-$G$3)</f>
        <v>5.7690902354542409E-4</v>
      </c>
      <c r="DP25" s="28">
        <f>외인!DP25</f>
        <v>84203.05</v>
      </c>
      <c r="DQ25" s="35">
        <f>MACD!DQ25*$G$3+DQ24*(1-$G$3)</f>
        <v>-5.6352904336639089E-4</v>
      </c>
      <c r="DR25" s="28">
        <f>외인!DR25</f>
        <v>41086.06</v>
      </c>
      <c r="DS25" s="35">
        <f>MACD!DS25*$G$3+DS24*(1-$G$3)</f>
        <v>2.6489465608266021E-4</v>
      </c>
      <c r="DT25" s="28">
        <f>외인!DT25</f>
        <v>133139.97</v>
      </c>
      <c r="DU25" s="35">
        <f>MACD!DU25*$G$3+DU24*(1-$G$3)</f>
        <v>-4.1602003188678305E-4</v>
      </c>
      <c r="DV25" s="28">
        <f>외인!DV25</f>
        <v>33795.01</v>
      </c>
      <c r="DW25" s="35">
        <f>MACD!DW25*$G$3+DW24*(1-$G$3)</f>
        <v>-1.1328847786157197E-4</v>
      </c>
      <c r="DX25" s="28">
        <f>외인!DX25</f>
        <v>105072.57</v>
      </c>
      <c r="DY25" s="35">
        <f>MACD!DY25*$G$3+DY24*(1-$G$3)</f>
        <v>-1.2841588022668615E-3</v>
      </c>
      <c r="DZ25" s="28">
        <f>외인!DZ25</f>
        <v>8897.9</v>
      </c>
      <c r="EA25" s="35">
        <f>MACD!EA25*$G$3+EA24*(1-$G$3)</f>
        <v>4.6275935613298492E-5</v>
      </c>
      <c r="EB25" s="28">
        <f>외인!EB25</f>
        <v>13428.83</v>
      </c>
      <c r="EC25" s="35">
        <f>MACD!EC25*$G$3+EC24*(1-$G$3)</f>
        <v>6.606757769934855E-4</v>
      </c>
      <c r="ED25" s="28">
        <f>외인!ED25</f>
        <v>10643.31</v>
      </c>
      <c r="EE25" s="35">
        <f>MACD!EE25*$G$3+EE24*(1-$G$3)</f>
        <v>2.2588658223296313E-4</v>
      </c>
      <c r="EF25" s="28">
        <f>외인!EF25</f>
        <v>253264.57</v>
      </c>
      <c r="EG25" s="35">
        <f>MACD!EG25*$G$3+EG24*(1-$G$3)</f>
        <v>-2.8298346664730814E-4</v>
      </c>
      <c r="EH25" s="28">
        <f>외인!EH25</f>
        <v>182119.46</v>
      </c>
      <c r="EI25" s="35">
        <f>MACD!EI25*$G$3+EI24*(1-$G$3)</f>
        <v>-2.211580648968945E-4</v>
      </c>
      <c r="EJ25" s="28">
        <f>외인!EJ25</f>
        <v>93548.69</v>
      </c>
      <c r="EK25" s="35">
        <f>MACD!EK25*$G$3+EK24*(1-$G$3)</f>
        <v>1.8729911565787443E-4</v>
      </c>
      <c r="EL25" s="28">
        <f>외인!EL25</f>
        <v>37378.89</v>
      </c>
      <c r="EM25" s="35">
        <f>MACD!EM25*$G$3+EM24*(1-$G$3)</f>
        <v>3.1093622321840626E-4</v>
      </c>
      <c r="EN25" s="28">
        <f>외인!EN25</f>
        <v>41086.06</v>
      </c>
      <c r="EO25" s="35">
        <f>MACD!EO25*$G$3+EO24*(1-$G$3)</f>
        <v>2.6489465608266021E-4</v>
      </c>
      <c r="EP25" s="28">
        <f>외인!EP25</f>
        <v>170506.96</v>
      </c>
      <c r="EQ25" s="35">
        <f>MACD!EQ25*$G$3+EQ24*(1-$G$3)</f>
        <v>-3.5643849879891931E-4</v>
      </c>
      <c r="ER25" s="28">
        <f>외인!ER25</f>
        <v>14367.79</v>
      </c>
      <c r="ES25" s="35">
        <f>MACD!ES25*$G$3+ES24*(1-$G$3)</f>
        <v>4.8073242009070418E-4</v>
      </c>
      <c r="ET25" s="28">
        <f>외인!ET25</f>
        <v>113249.03</v>
      </c>
      <c r="EU25" s="35">
        <f>MACD!EU25*$G$3+EU24*(1-$G$3)</f>
        <v>-7.21626592047816E-5</v>
      </c>
      <c r="EV25" s="28">
        <f>외인!EV25</f>
        <v>46258.91</v>
      </c>
      <c r="EW25" s="35">
        <f>MACD!EW25*$G$3+EW24*(1-$G$3)</f>
        <v>1.3823152704852177E-4</v>
      </c>
      <c r="EX25" s="28">
        <f>외인!EX25</f>
        <v>52069.55</v>
      </c>
      <c r="EY25" s="35">
        <f>MACD!EY25*$G$3+EY24*(1-$G$3)</f>
        <v>4.4571427367162838E-4</v>
      </c>
    </row>
    <row r="26" spans="1:155">
      <c r="A26" s="27">
        <f>외인!A26</f>
        <v>46099</v>
      </c>
      <c r="B26" s="28">
        <f>외인!B26</f>
        <v>4735422.2300000004</v>
      </c>
      <c r="C26" s="35">
        <f>MACD!C26*$G$3+C25*(1-$G$3)</f>
        <v>1.2241654152079438E-4</v>
      </c>
      <c r="D26" s="28">
        <f>외인!D26</f>
        <v>641114.11</v>
      </c>
      <c r="E26" s="35">
        <f>MACD!E26*$G$3+E25*(1-$G$3)</f>
        <v>-3.8995108556846793E-4</v>
      </c>
      <c r="F26" s="28">
        <f>외인!F26</f>
        <v>2052660.09</v>
      </c>
      <c r="G26" s="35">
        <f>MACD!G26*$G$3+G25*(1-$G$3)</f>
        <v>4.3121462598594339E-4</v>
      </c>
      <c r="H26" s="28">
        <f>외인!H26</f>
        <v>279634.46000000002</v>
      </c>
      <c r="I26" s="35">
        <f>MACD!I26*$G$3+I25*(1-$G$3)</f>
        <v>-1.6116528234835696E-3</v>
      </c>
      <c r="J26" s="28">
        <f>외인!J26</f>
        <v>40106.54</v>
      </c>
      <c r="K26" s="35">
        <f>MACD!K26*$G$3+K25*(1-$G$3)</f>
        <v>2.196178451692167E-5</v>
      </c>
      <c r="L26" s="28">
        <f>외인!L26</f>
        <v>258765.24</v>
      </c>
      <c r="M26" s="35">
        <f>MACD!M26*$G$3+M25*(1-$G$3)</f>
        <v>-1.6228117206860038E-3</v>
      </c>
      <c r="N26" s="28">
        <f>외인!N26</f>
        <v>253243.96</v>
      </c>
      <c r="O26" s="35">
        <f>MACD!O26*$G$3+O25*(1-$G$3)</f>
        <v>-1.1278005513032008E-3</v>
      </c>
      <c r="P26" s="28">
        <f>외인!P26</f>
        <v>204920.72</v>
      </c>
      <c r="Q26" s="35">
        <f>MACD!Q26*$G$3+Q25*(1-$G$3)</f>
        <v>-5.3629845004750485E-4</v>
      </c>
      <c r="R26" s="28">
        <f>외인!R26</f>
        <v>134552.9</v>
      </c>
      <c r="S26" s="35">
        <f>MACD!S26*$G$3+S25*(1-$G$3)</f>
        <v>-4.5676412218234868E-4</v>
      </c>
      <c r="T26" s="28">
        <f>외인!T26</f>
        <v>8435.89</v>
      </c>
      <c r="U26" s="35">
        <f>MACD!U26*$G$3+U25*(1-$G$3)</f>
        <v>5.6608088655085644E-4</v>
      </c>
      <c r="V26" s="28">
        <f>외인!V26</f>
        <v>110168.1</v>
      </c>
      <c r="W26" s="35">
        <f>MACD!W26*$G$3+W25*(1-$G$3)</f>
        <v>-1.5474382230041138E-3</v>
      </c>
      <c r="X26" s="28">
        <f>외인!X26</f>
        <v>2096314.02</v>
      </c>
      <c r="Y26" s="35">
        <f>MACD!Y26*$G$3+Y25*(1-$G$3)</f>
        <v>7.3718098397093613E-4</v>
      </c>
      <c r="Z26" s="28">
        <f>외인!Z26</f>
        <v>48036.22</v>
      </c>
      <c r="AA26" s="35">
        <f>MACD!AA26*$G$3+AA25*(1-$G$3)</f>
        <v>1.2575033729913648E-4</v>
      </c>
      <c r="AB26" s="28">
        <f>외인!AB26</f>
        <v>204759.42</v>
      </c>
      <c r="AC26" s="35">
        <f>MACD!AC26*$G$3+AC25*(1-$G$3)</f>
        <v>4.3431938725880521E-5</v>
      </c>
      <c r="AD26" s="28">
        <f>외인!AD26</f>
        <v>20376.990000000002</v>
      </c>
      <c r="AE26" s="35">
        <f>MACD!AE26*$G$3+AE25*(1-$G$3)</f>
        <v>-1.2841167953487969E-3</v>
      </c>
      <c r="AF26" s="28">
        <f>외인!AF26</f>
        <v>24839.53</v>
      </c>
      <c r="AG26" s="35">
        <f>MACD!AG26*$G$3+AG25*(1-$G$3)</f>
        <v>3.3638694711986495E-4</v>
      </c>
      <c r="AH26" s="28">
        <f>외인!AH26</f>
        <v>207385.67</v>
      </c>
      <c r="AI26" s="35">
        <f>MACD!AI26*$G$3+AI25*(1-$G$3)</f>
        <v>2.2265883799388043E-4</v>
      </c>
      <c r="AJ26" s="28">
        <f>외인!AJ26</f>
        <v>117088.5</v>
      </c>
      <c r="AK26" s="35">
        <f>MACD!AK26*$G$3+AK25*(1-$G$3)</f>
        <v>-3.4096709942380872E-4</v>
      </c>
      <c r="AL26" s="28">
        <f>외인!AL26</f>
        <v>89981.6</v>
      </c>
      <c r="AM26" s="35">
        <f>MACD!AM26*$G$3+AM25*(1-$G$3)</f>
        <v>-4.5414319622814284E-4</v>
      </c>
      <c r="AN26" s="28">
        <f>외인!AN26</f>
        <v>182491.66</v>
      </c>
      <c r="AO26" s="35">
        <f>MACD!AO26*$G$3+AO25*(1-$G$3)</f>
        <v>-1.3587943633144154E-3</v>
      </c>
      <c r="AP26" s="28">
        <f>외인!AP26</f>
        <v>120432.43</v>
      </c>
      <c r="AQ26" s="35">
        <f>MACD!AQ26*$G$3+AQ25*(1-$G$3)</f>
        <v>-8.8698120162282343E-5</v>
      </c>
      <c r="AR26" s="28">
        <f>외인!AR26</f>
        <v>24827.01</v>
      </c>
      <c r="AS26" s="35">
        <f>MACD!AS26*$G$3+AS25*(1-$G$3)</f>
        <v>-7.6542800379925872E-4</v>
      </c>
      <c r="AT26" s="28">
        <f>외인!AT26</f>
        <v>79987.289999999994</v>
      </c>
      <c r="AU26" s="35">
        <f>MACD!AU26*$G$3+AU25*(1-$G$3)</f>
        <v>-3.7626209907343862E-4</v>
      </c>
      <c r="AV26" s="28">
        <f>외인!AV26</f>
        <v>47138.21</v>
      </c>
      <c r="AW26" s="35">
        <f>MACD!AW26*$G$3+AW25*(1-$G$3)</f>
        <v>-3.2782120613692494E-5</v>
      </c>
      <c r="AX26" s="28">
        <f>외인!AX26</f>
        <v>58982.91</v>
      </c>
      <c r="AY26" s="35">
        <f>MACD!AY26*$G$3+AY25*(1-$G$3)</f>
        <v>-7.2915244088631297E-4</v>
      </c>
      <c r="AZ26" s="28">
        <f>외인!AZ26</f>
        <v>2232191.77</v>
      </c>
      <c r="BA26" s="35">
        <f>MACD!BA26*$G$3+BA25*(1-$G$3)</f>
        <v>5.6895691235122356E-4</v>
      </c>
      <c r="BB26" s="28">
        <f>외인!BB26</f>
        <v>103635.98</v>
      </c>
      <c r="BC26" s="35">
        <f>MACD!BC26*$G$3+BC25*(1-$G$3)</f>
        <v>3.0078394053636987E-4</v>
      </c>
      <c r="BD26" s="28">
        <f>외인!BD26</f>
        <v>42212.51</v>
      </c>
      <c r="BE26" s="35">
        <f>MACD!BE26*$G$3+BE25*(1-$G$3)</f>
        <v>1.8364655912583945E-3</v>
      </c>
      <c r="BF26" s="28">
        <f>외인!BF26</f>
        <v>0</v>
      </c>
      <c r="BG26" s="35" t="e">
        <f>MACD!BG26*$G$3+BG25*(1-$G$3)</f>
        <v>#DIV/0!</v>
      </c>
      <c r="BH26" s="28">
        <f>외인!BH26</f>
        <v>90473.93</v>
      </c>
      <c r="BI26" s="35">
        <f>MACD!BI26*$G$3+BI25*(1-$G$3)</f>
        <v>-3.0046359153621151E-4</v>
      </c>
      <c r="BJ26" s="28">
        <f>외인!BJ26</f>
        <v>116321.02</v>
      </c>
      <c r="BK26" s="35">
        <f>MACD!BK26*$G$3+BK25*(1-$G$3)</f>
        <v>-2.1731210886142311E-3</v>
      </c>
      <c r="BL26" s="28">
        <f>외인!BL26</f>
        <v>50540.92</v>
      </c>
      <c r="BM26" s="35">
        <f>MACD!BM26*$G$3+BM25*(1-$G$3)</f>
        <v>-7.9784338814939729E-4</v>
      </c>
      <c r="BN26" s="28">
        <f>외인!BN26</f>
        <v>44963.59</v>
      </c>
      <c r="BO26" s="35">
        <f>MACD!BO26*$G$3+BO25*(1-$G$3)</f>
        <v>-6.6382909997123409E-4</v>
      </c>
      <c r="BP26" s="28">
        <f>외인!BP26</f>
        <v>69326.880000000005</v>
      </c>
      <c r="BQ26" s="35">
        <f>MACD!BQ26*$G$3+BQ25*(1-$G$3)</f>
        <v>-5.8896143900250941E-4</v>
      </c>
      <c r="BR26" s="28">
        <f>외인!BR26</f>
        <v>256846.58</v>
      </c>
      <c r="BS26" s="35">
        <f>MACD!BS26*$G$3+BS25*(1-$G$3)</f>
        <v>-4.2077474055538482E-4</v>
      </c>
      <c r="BT26" s="28">
        <f>외인!BT26</f>
        <v>2135144.13</v>
      </c>
      <c r="BU26" s="35">
        <f>MACD!BU26*$G$3+BU25*(1-$G$3)</f>
        <v>7.2772281034160337E-4</v>
      </c>
      <c r="BV26" s="28">
        <f>외인!BV26</f>
        <v>388117.16</v>
      </c>
      <c r="BW26" s="35">
        <f>MACD!BW26*$G$3+BW25*(1-$G$3)</f>
        <v>-2.4337352230704165E-4</v>
      </c>
      <c r="BX26" s="28">
        <f>외인!BX26</f>
        <v>76897.2</v>
      </c>
      <c r="BY26" s="35">
        <f>MACD!BY26*$G$3+BY25*(1-$G$3)</f>
        <v>-2.0550619606448083E-4</v>
      </c>
      <c r="BZ26" s="28">
        <f>외인!BZ26</f>
        <v>272473.26</v>
      </c>
      <c r="CA26" s="35">
        <f>MACD!CA26*$G$3+CA25*(1-$G$3)</f>
        <v>-1.0545223238265301E-3</v>
      </c>
      <c r="CB26" s="28">
        <f>외인!CB26</f>
        <v>13292.29</v>
      </c>
      <c r="CC26" s="35">
        <f>MACD!CC26*$G$3+CC25*(1-$G$3)</f>
        <v>-1.2710915468469103E-4</v>
      </c>
      <c r="CD26" s="28">
        <f>외인!CD26</f>
        <v>35061.33</v>
      </c>
      <c r="CE26" s="35">
        <f>MACD!CE26*$G$3+CE25*(1-$G$3)</f>
        <v>2.4938033561205773E-4</v>
      </c>
      <c r="CF26" s="28">
        <f>외인!CF26</f>
        <v>24231.87</v>
      </c>
      <c r="CG26" s="35">
        <f>MACD!CG26*$G$3+CG25*(1-$G$3)</f>
        <v>3.7744655352622453E-5</v>
      </c>
      <c r="CH26" s="28">
        <f>외인!CH26</f>
        <v>65769.97</v>
      </c>
      <c r="CI26" s="35">
        <f>MACD!CI26*$G$3+CI25*(1-$G$3)</f>
        <v>1.7852164118935948E-4</v>
      </c>
      <c r="CJ26" s="28">
        <f>외인!CJ26</f>
        <v>398342.52</v>
      </c>
      <c r="CK26" s="35">
        <f>MACD!CK26*$G$3+CK25*(1-$G$3)</f>
        <v>-3.3771507257880146E-4</v>
      </c>
      <c r="CL26" s="28">
        <f>외인!CL26</f>
        <v>233228.72</v>
      </c>
      <c r="CM26" s="35">
        <f>MACD!CM26*$G$3+CM25*(1-$G$3)</f>
        <v>-1.2961365138650013E-4</v>
      </c>
      <c r="CN26" s="28">
        <f>외인!CN26</f>
        <v>125025.63</v>
      </c>
      <c r="CO26" s="35">
        <f>MACD!CO26*$G$3+CO25*(1-$G$3)</f>
        <v>1.2284656673531341E-4</v>
      </c>
      <c r="CP26" s="28">
        <f>외인!CP26</f>
        <v>104268.91</v>
      </c>
      <c r="CQ26" s="35">
        <f>MACD!CQ26*$G$3+CQ25*(1-$G$3)</f>
        <v>2.9515309377132034E-4</v>
      </c>
      <c r="CR26" s="28">
        <f>외인!CR26</f>
        <v>168843.31</v>
      </c>
      <c r="CS26" s="35">
        <f>MACD!CS26*$G$3+CS25*(1-$G$3)</f>
        <v>-4.0107044093454935E-4</v>
      </c>
      <c r="CT26" s="28">
        <f>외인!CT26</f>
        <v>112164.91</v>
      </c>
      <c r="CU26" s="35">
        <f>MACD!CU26*$G$3+CU25*(1-$G$3)</f>
        <v>-4.1697764829854724E-4</v>
      </c>
      <c r="CV26" s="28">
        <f>외인!CV26</f>
        <v>2135144.13</v>
      </c>
      <c r="CW26" s="35">
        <f>MACD!CW26*$G$3+CW25*(1-$G$3)</f>
        <v>7.2772281034160337E-4</v>
      </c>
      <c r="CX26" s="28">
        <f>외인!CX26</f>
        <v>197463.69</v>
      </c>
      <c r="CY26" s="35">
        <f>MACD!CY26*$G$3+CY25*(1-$G$3)</f>
        <v>-1.0905750418616876E-3</v>
      </c>
      <c r="CZ26" s="28">
        <f>외인!CZ26</f>
        <v>17649.740000000002</v>
      </c>
      <c r="DA26" s="35">
        <f>MACD!DA26*$G$3+DA25*(1-$G$3)</f>
        <v>-5.6446754230108243E-4</v>
      </c>
      <c r="DB26" s="28">
        <f>외인!DB26</f>
        <v>42212.51</v>
      </c>
      <c r="DC26" s="35">
        <f>MACD!DC26*$G$3+DC25*(1-$G$3)</f>
        <v>1.8364655912583945E-3</v>
      </c>
      <c r="DD26" s="28">
        <f>외인!DD26</f>
        <v>8435.89</v>
      </c>
      <c r="DE26" s="35">
        <f>MACD!DE26*$G$3+DE25*(1-$G$3)</f>
        <v>5.6608088655085644E-4</v>
      </c>
      <c r="DF26" s="28">
        <f>외인!DF26</f>
        <v>57875.61</v>
      </c>
      <c r="DG26" s="35">
        <f>MACD!DG26*$G$3+DG25*(1-$G$3)</f>
        <v>-3.2059203110782543E-4</v>
      </c>
      <c r="DH26" s="28">
        <f>외인!DH26</f>
        <v>26751.69</v>
      </c>
      <c r="DI26" s="35">
        <f>MACD!DI26*$G$3+DI25*(1-$G$3)</f>
        <v>3.2804426963391447E-4</v>
      </c>
      <c r="DJ26" s="28">
        <f>외인!DJ26</f>
        <v>582520.06999999995</v>
      </c>
      <c r="DK26" s="35">
        <f>MACD!DK26*$G$3+DK25*(1-$G$3)</f>
        <v>-4.5605574137449443E-4</v>
      </c>
      <c r="DL26" s="28">
        <f>외인!DL26</f>
        <v>99590.86</v>
      </c>
      <c r="DM26" s="35">
        <f>MACD!DM26*$G$3+DM25*(1-$G$3)</f>
        <v>1.5446360600644303E-4</v>
      </c>
      <c r="DN26" s="28">
        <f>외인!DN26</f>
        <v>2135144.13</v>
      </c>
      <c r="DO26" s="35">
        <f>MACD!DO26*$G$3+DO25*(1-$G$3)</f>
        <v>7.2772281034160337E-4</v>
      </c>
      <c r="DP26" s="28">
        <f>외인!DP26</f>
        <v>85822.96</v>
      </c>
      <c r="DQ26" s="35">
        <f>MACD!DQ26*$G$3+DQ25*(1-$G$3)</f>
        <v>-6.6535694834666094E-4</v>
      </c>
      <c r="DR26" s="28">
        <f>외인!DR26</f>
        <v>42003.4</v>
      </c>
      <c r="DS26" s="35">
        <f>MACD!DS26*$G$3+DS25*(1-$G$3)</f>
        <v>2.5929020681223126E-4</v>
      </c>
      <c r="DT26" s="28">
        <f>외인!DT26</f>
        <v>134552.9</v>
      </c>
      <c r="DU26" s="35">
        <f>MACD!DU26*$G$3+DU25*(1-$G$3)</f>
        <v>-4.5676412218234868E-4</v>
      </c>
      <c r="DV26" s="28">
        <f>외인!DV26</f>
        <v>34021.67</v>
      </c>
      <c r="DW26" s="35">
        <f>MACD!DW26*$G$3+DW25*(1-$G$3)</f>
        <v>-1.7535246000860227E-4</v>
      </c>
      <c r="DX26" s="28">
        <f>외인!DX26</f>
        <v>110168.1</v>
      </c>
      <c r="DY26" s="35">
        <f>MACD!DY26*$G$3+DY25*(1-$G$3)</f>
        <v>-1.5474382230041138E-3</v>
      </c>
      <c r="DZ26" s="28">
        <f>외인!DZ26</f>
        <v>8632.65</v>
      </c>
      <c r="EA26" s="35">
        <f>MACD!EA26*$G$3+EA25*(1-$G$3)</f>
        <v>-7.4560453366794848E-5</v>
      </c>
      <c r="EB26" s="28">
        <f>외인!EB26</f>
        <v>13484.94</v>
      </c>
      <c r="EC26" s="35">
        <f>MACD!EC26*$G$3+EC25*(1-$G$3)</f>
        <v>6.0815711501399725E-4</v>
      </c>
      <c r="ED26" s="28">
        <f>외인!ED26</f>
        <v>10795.61</v>
      </c>
      <c r="EE26" s="35">
        <f>MACD!EE26*$G$3+EE25*(1-$G$3)</f>
        <v>-1.0305353624123691E-4</v>
      </c>
      <c r="EF26" s="28">
        <f>외인!EF26</f>
        <v>258058.79</v>
      </c>
      <c r="EG26" s="35">
        <f>MACD!EG26*$G$3+EG25*(1-$G$3)</f>
        <v>-3.6247974535245339E-4</v>
      </c>
      <c r="EH26" s="28">
        <f>외인!EH26</f>
        <v>193562.36</v>
      </c>
      <c r="EI26" s="35">
        <f>MACD!EI26*$G$3+EI25*(1-$G$3)</f>
        <v>-2.2939005986196914E-4</v>
      </c>
      <c r="EJ26" s="28">
        <f>외인!EJ26</f>
        <v>95470.95</v>
      </c>
      <c r="EK26" s="35">
        <f>MACD!EK26*$G$3+EK25*(1-$G$3)</f>
        <v>1.7464673524079046E-4</v>
      </c>
      <c r="EL26" s="28">
        <f>외인!EL26</f>
        <v>37641.71</v>
      </c>
      <c r="EM26" s="35">
        <f>MACD!EM26*$G$3+EM25*(1-$G$3)</f>
        <v>2.424778704565233E-4</v>
      </c>
      <c r="EN26" s="28">
        <f>외인!EN26</f>
        <v>42003.4</v>
      </c>
      <c r="EO26" s="35">
        <f>MACD!EO26*$G$3+EO25*(1-$G$3)</f>
        <v>2.5929020681223126E-4</v>
      </c>
      <c r="EP26" s="28">
        <f>외인!EP26</f>
        <v>170177.17</v>
      </c>
      <c r="EQ26" s="35">
        <f>MACD!EQ26*$G$3+EQ25*(1-$G$3)</f>
        <v>-3.0380439033343985E-4</v>
      </c>
      <c r="ER26" s="28">
        <f>외인!ER26</f>
        <v>15303.2</v>
      </c>
      <c r="ES26" s="35">
        <f>MACD!ES26*$G$3+ES25*(1-$G$3)</f>
        <v>1.3914491124813918E-4</v>
      </c>
      <c r="ET26" s="28">
        <f>외인!ET26</f>
        <v>120432.43</v>
      </c>
      <c r="EU26" s="35">
        <f>MACD!EU26*$G$3+EU25*(1-$G$3)</f>
        <v>-8.8698120162282343E-5</v>
      </c>
      <c r="EV26" s="28">
        <f>외인!EV26</f>
        <v>48036.22</v>
      </c>
      <c r="EW26" s="35">
        <f>MACD!EW26*$G$3+EW25*(1-$G$3)</f>
        <v>1.2575033729913648E-4</v>
      </c>
      <c r="EX26" s="28">
        <f>외인!EX26</f>
        <v>56232.69</v>
      </c>
      <c r="EY26" s="35">
        <f>MACD!EY26*$G$3+EY25*(1-$G$3)</f>
        <v>4.5290154979639685E-4</v>
      </c>
    </row>
    <row r="27" spans="1:155">
      <c r="A27" s="27">
        <f>외인!A27</f>
        <v>46100</v>
      </c>
      <c r="B27" s="28">
        <f>외인!B27</f>
        <v>4605320.18</v>
      </c>
      <c r="C27" s="35">
        <f>MACD!C27*$G$3+C26*(1-$G$3)</f>
        <v>1.9454296471621329E-4</v>
      </c>
      <c r="D27" s="28">
        <f>외인!D27</f>
        <v>629693.94999999995</v>
      </c>
      <c r="E27" s="35">
        <f>MACD!E27*$G$3+E26*(1-$G$3)</f>
        <v>-5.3981879295934908E-4</v>
      </c>
      <c r="F27" s="28">
        <f>외인!F27</f>
        <v>1986879.61</v>
      </c>
      <c r="G27" s="35">
        <f>MACD!G27*$G$3+G26*(1-$G$3)</f>
        <v>5.3948267629914677E-4</v>
      </c>
      <c r="H27" s="28">
        <f>외인!H27</f>
        <v>271695.8</v>
      </c>
      <c r="I27" s="35">
        <f>MACD!I27*$G$3+I26*(1-$G$3)</f>
        <v>-1.6918853903790591E-3</v>
      </c>
      <c r="J27" s="28">
        <f>외인!J27</f>
        <v>40103.21</v>
      </c>
      <c r="K27" s="35">
        <f>MACD!K27*$G$3+K26*(1-$G$3)</f>
        <v>1.8868679746561572E-6</v>
      </c>
      <c r="L27" s="28">
        <f>외인!L27</f>
        <v>251476.24</v>
      </c>
      <c r="M27" s="35">
        <f>MACD!M27*$G$3+M26*(1-$G$3)</f>
        <v>-1.6920338686210875E-3</v>
      </c>
      <c r="N27" s="28">
        <f>외인!N27</f>
        <v>244344.47</v>
      </c>
      <c r="O27" s="35">
        <f>MACD!O27*$G$3+O26*(1-$G$3)</f>
        <v>-1.105999847539342E-3</v>
      </c>
      <c r="P27" s="28">
        <f>외인!P27</f>
        <v>200107.94</v>
      </c>
      <c r="Q27" s="35">
        <f>MACD!Q27*$G$3+Q26*(1-$G$3)</f>
        <v>-5.7630075696080889E-4</v>
      </c>
      <c r="R27" s="28">
        <f>외인!R27</f>
        <v>131402.84</v>
      </c>
      <c r="S27" s="35">
        <f>MACD!S27*$G$3+S26*(1-$G$3)</f>
        <v>-4.9075174992133054E-4</v>
      </c>
      <c r="T27" s="28">
        <f>외인!T27</f>
        <v>8642.76</v>
      </c>
      <c r="U27" s="35">
        <f>MACD!U27*$G$3+U26*(1-$G$3)</f>
        <v>8.1200649700024152E-4</v>
      </c>
      <c r="V27" s="28">
        <f>외인!V27</f>
        <v>109814.54</v>
      </c>
      <c r="W27" s="35">
        <f>MACD!W27*$G$3+W26*(1-$G$3)</f>
        <v>-1.7329994892644942E-3</v>
      </c>
      <c r="X27" s="28">
        <f>외인!X27</f>
        <v>2017721.34</v>
      </c>
      <c r="Y27" s="35">
        <f>MACD!Y27*$G$3+Y26*(1-$G$3)</f>
        <v>8.9520155150564994E-4</v>
      </c>
      <c r="Z27" s="28">
        <f>외인!Z27</f>
        <v>46644.68</v>
      </c>
      <c r="AA27" s="35">
        <f>MACD!AA27*$G$3+AA26*(1-$G$3)</f>
        <v>1.1598489534865093E-4</v>
      </c>
      <c r="AB27" s="28">
        <f>외인!AB27</f>
        <v>205316.17</v>
      </c>
      <c r="AC27" s="35">
        <f>MACD!AC27*$G$3+AC26*(1-$G$3)</f>
        <v>4.1413481181572456E-5</v>
      </c>
      <c r="AD27" s="28">
        <f>외인!AD27</f>
        <v>20336.79</v>
      </c>
      <c r="AE27" s="35">
        <f>MACD!AE27*$G$3+AE26*(1-$G$3)</f>
        <v>-1.2425998413090247E-3</v>
      </c>
      <c r="AF27" s="28">
        <f>외인!AF27</f>
        <v>24540.15</v>
      </c>
      <c r="AG27" s="35">
        <f>MACD!AG27*$G$3+AG26*(1-$G$3)</f>
        <v>3.2346049501133468E-4</v>
      </c>
      <c r="AH27" s="28">
        <f>외인!AH27</f>
        <v>201063.2</v>
      </c>
      <c r="AI27" s="35">
        <f>MACD!AI27*$G$3+AI26*(1-$G$3)</f>
        <v>1.8666706247268705E-4</v>
      </c>
      <c r="AJ27" s="28">
        <f>외인!AJ27</f>
        <v>112849.69</v>
      </c>
      <c r="AK27" s="35">
        <f>MACD!AK27*$G$3+AK26*(1-$G$3)</f>
        <v>-3.7619930851401319E-4</v>
      </c>
      <c r="AL27" s="28">
        <f>외인!AL27</f>
        <v>87340.88</v>
      </c>
      <c r="AM27" s="35">
        <f>MACD!AM27*$G$3+AM26*(1-$G$3)</f>
        <v>-5.1752409521655328E-4</v>
      </c>
      <c r="AN27" s="28">
        <f>외인!AN27</f>
        <v>175942.42</v>
      </c>
      <c r="AO27" s="35">
        <f>MACD!AO27*$G$3+AO26*(1-$G$3)</f>
        <v>-1.3139304429409635E-3</v>
      </c>
      <c r="AP27" s="28">
        <f>외인!AP27</f>
        <v>120620.37</v>
      </c>
      <c r="AQ27" s="35">
        <f>MACD!AQ27*$G$3+AQ26*(1-$G$3)</f>
        <v>-8.7130117709055218E-5</v>
      </c>
      <c r="AR27" s="28">
        <f>외인!AR27</f>
        <v>24293.34</v>
      </c>
      <c r="AS27" s="35">
        <f>MACD!AS27*$G$3+AS26*(1-$G$3)</f>
        <v>-7.0783351940066999E-4</v>
      </c>
      <c r="AT27" s="28">
        <f>외인!AT27</f>
        <v>78311.23</v>
      </c>
      <c r="AU27" s="35">
        <f>MACD!AU27*$G$3+AU26*(1-$G$3)</f>
        <v>-3.96643963967512E-4</v>
      </c>
      <c r="AV27" s="28">
        <f>외인!AV27</f>
        <v>46742.43</v>
      </c>
      <c r="AW27" s="35">
        <f>MACD!AW27*$G$3+AW26*(1-$G$3)</f>
        <v>-9.3901836277373137E-5</v>
      </c>
      <c r="AX27" s="28">
        <f>외인!AX27</f>
        <v>58947.05</v>
      </c>
      <c r="AY27" s="35">
        <f>MACD!AY27*$G$3+AY26*(1-$G$3)</f>
        <v>-7.3547204735850908E-4</v>
      </c>
      <c r="AZ27" s="28">
        <f>외인!AZ27</f>
        <v>2154409.7599999998</v>
      </c>
      <c r="BA27" s="35">
        <f>MACD!BA27*$G$3+BA26*(1-$G$3)</f>
        <v>7.1725226174793803E-4</v>
      </c>
      <c r="BB27" s="28">
        <f>외인!BB27</f>
        <v>101047.28</v>
      </c>
      <c r="BC27" s="35">
        <f>MACD!BC27*$G$3+BC26*(1-$G$3)</f>
        <v>3.0340322673610146E-4</v>
      </c>
      <c r="BD27" s="28">
        <f>외인!BD27</f>
        <v>41031.4</v>
      </c>
      <c r="BE27" s="35">
        <f>MACD!BE27*$G$3+BE26*(1-$G$3)</f>
        <v>2.0884543640377288E-3</v>
      </c>
      <c r="BF27" s="28">
        <f>외인!BF27</f>
        <v>0</v>
      </c>
      <c r="BG27" s="35" t="e">
        <f>MACD!BG27*$G$3+BG26*(1-$G$3)</f>
        <v>#DIV/0!</v>
      </c>
      <c r="BH27" s="28">
        <f>외인!BH27</f>
        <v>89843.04</v>
      </c>
      <c r="BI27" s="35">
        <f>MACD!BI27*$G$3+BI26*(1-$G$3)</f>
        <v>-2.0097950513887854E-4</v>
      </c>
      <c r="BJ27" s="28">
        <f>외인!BJ27</f>
        <v>113767.5</v>
      </c>
      <c r="BK27" s="35">
        <f>MACD!BK27*$G$3+BK26*(1-$G$3)</f>
        <v>-2.2997793872634666E-3</v>
      </c>
      <c r="BL27" s="28">
        <f>외인!BL27</f>
        <v>48527.91</v>
      </c>
      <c r="BM27" s="35">
        <f>MACD!BM27*$G$3+BM26*(1-$G$3)</f>
        <v>-8.149358521584171E-4</v>
      </c>
      <c r="BN27" s="28">
        <f>외인!BN27</f>
        <v>43677.87</v>
      </c>
      <c r="BO27" s="35">
        <f>MACD!BO27*$G$3+BO26*(1-$G$3)</f>
        <v>-6.2276863018247727E-4</v>
      </c>
      <c r="BP27" s="28">
        <f>외인!BP27</f>
        <v>69294.179999999993</v>
      </c>
      <c r="BQ27" s="35">
        <f>MACD!BQ27*$G$3+BQ26*(1-$G$3)</f>
        <v>-5.9287680347652175E-4</v>
      </c>
      <c r="BR27" s="28">
        <f>외인!BR27</f>
        <v>255372.02</v>
      </c>
      <c r="BS27" s="35">
        <f>MACD!BS27*$G$3+BS26*(1-$G$3)</f>
        <v>-4.2791923061971383E-4</v>
      </c>
      <c r="BT27" s="28">
        <f>외인!BT27</f>
        <v>2056394.51</v>
      </c>
      <c r="BU27" s="35">
        <f>MACD!BU27*$G$3+BU26*(1-$G$3)</f>
        <v>8.7953759962525484E-4</v>
      </c>
      <c r="BV27" s="28">
        <f>외인!BV27</f>
        <v>380720.44</v>
      </c>
      <c r="BW27" s="35">
        <f>MACD!BW27*$G$3+BW26*(1-$G$3)</f>
        <v>-2.4665109779223142E-4</v>
      </c>
      <c r="BX27" s="28">
        <f>외인!BX27</f>
        <v>75962.880000000005</v>
      </c>
      <c r="BY27" s="35">
        <f>MACD!BY27*$G$3+BY26*(1-$G$3)</f>
        <v>-1.8992324650750431E-4</v>
      </c>
      <c r="BZ27" s="28">
        <f>외인!BZ27</f>
        <v>263283.28999999998</v>
      </c>
      <c r="CA27" s="35">
        <f>MACD!CA27*$G$3+CA26*(1-$G$3)</f>
        <v>-1.0459431104781881E-3</v>
      </c>
      <c r="CB27" s="28">
        <f>외인!CB27</f>
        <v>13208.87</v>
      </c>
      <c r="CC27" s="35">
        <f>MACD!CC27*$G$3+CC26*(1-$G$3)</f>
        <v>-1.4588815527012976E-4</v>
      </c>
      <c r="CD27" s="28">
        <f>외인!CD27</f>
        <v>34233.49</v>
      </c>
      <c r="CE27" s="35">
        <f>MACD!CE27*$G$3+CE26*(1-$G$3)</f>
        <v>1.4321245216829601E-4</v>
      </c>
      <c r="CF27" s="28">
        <f>외인!CF27</f>
        <v>23850.52</v>
      </c>
      <c r="CG27" s="35">
        <f>MACD!CG27*$G$3+CG26*(1-$G$3)</f>
        <v>-1.2133542563836253E-5</v>
      </c>
      <c r="CH27" s="28">
        <f>외인!CH27</f>
        <v>65173.78</v>
      </c>
      <c r="CI27" s="35">
        <f>MACD!CI27*$G$3+CI26*(1-$G$3)</f>
        <v>1.4569027398018321E-4</v>
      </c>
      <c r="CJ27" s="28">
        <f>외인!CJ27</f>
        <v>389081.12</v>
      </c>
      <c r="CK27" s="35">
        <f>MACD!CK27*$G$3+CK26*(1-$G$3)</f>
        <v>-4.0461852464511536E-4</v>
      </c>
      <c r="CL27" s="28">
        <f>외인!CL27</f>
        <v>233502.63</v>
      </c>
      <c r="CM27" s="35">
        <f>MACD!CM27*$G$3+CM26*(1-$G$3)</f>
        <v>-1.2640083760865126E-4</v>
      </c>
      <c r="CN27" s="28">
        <f>외인!CN27</f>
        <v>119599.13</v>
      </c>
      <c r="CO27" s="35">
        <f>MACD!CO27*$G$3+CO26*(1-$G$3)</f>
        <v>5.3103854539012187E-5</v>
      </c>
      <c r="CP27" s="28">
        <f>외인!CP27</f>
        <v>101654</v>
      </c>
      <c r="CQ27" s="35">
        <f>MACD!CQ27*$G$3+CQ26*(1-$G$3)</f>
        <v>2.9622191417177034E-4</v>
      </c>
      <c r="CR27" s="28">
        <f>외인!CR27</f>
        <v>163678.16</v>
      </c>
      <c r="CS27" s="35">
        <f>MACD!CS27*$G$3+CS26*(1-$G$3)</f>
        <v>-4.4623811214458171E-4</v>
      </c>
      <c r="CT27" s="28">
        <f>외인!CT27</f>
        <v>114097.31</v>
      </c>
      <c r="CU27" s="35">
        <f>MACD!CU27*$G$3+CU26*(1-$G$3)</f>
        <v>-4.5334107467730309E-4</v>
      </c>
      <c r="CV27" s="28">
        <f>외인!CV27</f>
        <v>2056394.51</v>
      </c>
      <c r="CW27" s="35">
        <f>MACD!CW27*$G$3+CW26*(1-$G$3)</f>
        <v>8.7953759962525484E-4</v>
      </c>
      <c r="CX27" s="28">
        <f>외인!CX27</f>
        <v>192324.43</v>
      </c>
      <c r="CY27" s="35">
        <f>MACD!CY27*$G$3+CY26*(1-$G$3)</f>
        <v>-1.1482272051367161E-3</v>
      </c>
      <c r="CZ27" s="28">
        <f>외인!CZ27</f>
        <v>17165.54</v>
      </c>
      <c r="DA27" s="35">
        <f>MACD!DA27*$G$3+DA26*(1-$G$3)</f>
        <v>-5.9450102801437792E-4</v>
      </c>
      <c r="DB27" s="28">
        <f>외인!DB27</f>
        <v>41031.4</v>
      </c>
      <c r="DC27" s="35">
        <f>MACD!DC27*$G$3+DC26*(1-$G$3)</f>
        <v>2.0884543640377288E-3</v>
      </c>
      <c r="DD27" s="28">
        <f>외인!DD27</f>
        <v>8642.76</v>
      </c>
      <c r="DE27" s="35">
        <f>MACD!DE27*$G$3+DE26*(1-$G$3)</f>
        <v>8.1200649700024152E-4</v>
      </c>
      <c r="DF27" s="28">
        <f>외인!DF27</f>
        <v>56577.38</v>
      </c>
      <c r="DG27" s="35">
        <f>MACD!DG27*$G$3+DG26*(1-$G$3)</f>
        <v>-3.1090851081433981E-4</v>
      </c>
      <c r="DH27" s="28">
        <f>외인!DH27</f>
        <v>25950.76</v>
      </c>
      <c r="DI27" s="35">
        <f>MACD!DI27*$G$3+DI26*(1-$G$3)</f>
        <v>1.8768934935331987E-4</v>
      </c>
      <c r="DJ27" s="28">
        <f>외인!DJ27</f>
        <v>571609.06000000006</v>
      </c>
      <c r="DK27" s="35">
        <f>MACD!DK27*$G$3+DK26*(1-$G$3)</f>
        <v>-4.8365005968710543E-4</v>
      </c>
      <c r="DL27" s="28">
        <f>외인!DL27</f>
        <v>95153.49</v>
      </c>
      <c r="DM27" s="35">
        <f>MACD!DM27*$G$3+DM26*(1-$G$3)</f>
        <v>6.782992074755916E-5</v>
      </c>
      <c r="DN27" s="28">
        <f>외인!DN27</f>
        <v>2056394.51</v>
      </c>
      <c r="DO27" s="35">
        <f>MACD!DO27*$G$3+DO26*(1-$G$3)</f>
        <v>8.7953759962525484E-4</v>
      </c>
      <c r="DP27" s="28">
        <f>외인!DP27</f>
        <v>84251.87</v>
      </c>
      <c r="DQ27" s="35">
        <f>MACD!DQ27*$G$3+DQ26*(1-$G$3)</f>
        <v>-7.0275314749376999E-4</v>
      </c>
      <c r="DR27" s="28">
        <f>외인!DR27</f>
        <v>41850.949999999997</v>
      </c>
      <c r="DS27" s="35">
        <f>MACD!DS27*$G$3+DS26*(1-$G$3)</f>
        <v>2.4994406873873377E-4</v>
      </c>
      <c r="DT27" s="28">
        <f>외인!DT27</f>
        <v>131402.84</v>
      </c>
      <c r="DU27" s="35">
        <f>MACD!DU27*$G$3+DU26*(1-$G$3)</f>
        <v>-4.9075174992133054E-4</v>
      </c>
      <c r="DV27" s="28">
        <f>외인!DV27</f>
        <v>32007.75</v>
      </c>
      <c r="DW27" s="35">
        <f>MACD!DW27*$G$3+DW26*(1-$G$3)</f>
        <v>-2.6626449435916385E-4</v>
      </c>
      <c r="DX27" s="28">
        <f>외인!DX27</f>
        <v>109814.54</v>
      </c>
      <c r="DY27" s="35">
        <f>MACD!DY27*$G$3+DY26*(1-$G$3)</f>
        <v>-1.7329994892644942E-3</v>
      </c>
      <c r="DZ27" s="28">
        <f>외인!DZ27</f>
        <v>8850.1299999999992</v>
      </c>
      <c r="EA27" s="35">
        <f>MACD!EA27*$G$3+EA26*(1-$G$3)</f>
        <v>-3.1708066898968409E-4</v>
      </c>
      <c r="EB27" s="28">
        <f>외인!EB27</f>
        <v>13238.1</v>
      </c>
      <c r="EC27" s="35">
        <f>MACD!EC27*$G$3+EC26*(1-$G$3)</f>
        <v>5.4485676403471161E-4</v>
      </c>
      <c r="ED27" s="28">
        <f>외인!ED27</f>
        <v>10647.13</v>
      </c>
      <c r="EE27" s="35">
        <f>MACD!EE27*$G$3+EE26*(1-$G$3)</f>
        <v>-4.2502371230183412E-4</v>
      </c>
      <c r="EF27" s="28">
        <f>외인!EF27</f>
        <v>251565.96</v>
      </c>
      <c r="EG27" s="35">
        <f>MACD!EG27*$G$3+EG26*(1-$G$3)</f>
        <v>-4.3670359644443723E-4</v>
      </c>
      <c r="EH27" s="28">
        <f>외인!EH27</f>
        <v>187969.17</v>
      </c>
      <c r="EI27" s="35">
        <f>MACD!EI27*$G$3+EI26*(1-$G$3)</f>
        <v>-2.321783002065094E-4</v>
      </c>
      <c r="EJ27" s="28">
        <f>외인!EJ27</f>
        <v>94449.2</v>
      </c>
      <c r="EK27" s="35">
        <f>MACD!EK27*$G$3+EK26*(1-$G$3)</f>
        <v>1.6385580730326051E-4</v>
      </c>
      <c r="EL27" s="28">
        <f>외인!EL27</f>
        <v>36827.29</v>
      </c>
      <c r="EM27" s="35">
        <f>MACD!EM27*$G$3+EM26*(1-$G$3)</f>
        <v>1.4609639232721137E-4</v>
      </c>
      <c r="EN27" s="28">
        <f>외인!EN27</f>
        <v>41850.949999999997</v>
      </c>
      <c r="EO27" s="35">
        <f>MACD!EO27*$G$3+EO26*(1-$G$3)</f>
        <v>2.4994406873873377E-4</v>
      </c>
      <c r="EP27" s="28">
        <f>외인!EP27</f>
        <v>168372.38</v>
      </c>
      <c r="EQ27" s="35">
        <f>MACD!EQ27*$G$3+EQ26*(1-$G$3)</f>
        <v>-2.9671050633509402E-4</v>
      </c>
      <c r="ER27" s="28">
        <f>외인!ER27</f>
        <v>14934.74</v>
      </c>
      <c r="ES27" s="35">
        <f>MACD!ES27*$G$3+ES26*(1-$G$3)</f>
        <v>-2.4225508839178126E-4</v>
      </c>
      <c r="ET27" s="28">
        <f>외인!ET27</f>
        <v>120620.37</v>
      </c>
      <c r="EU27" s="35">
        <f>MACD!EU27*$G$3+EU26*(1-$G$3)</f>
        <v>-8.7130117709055218E-5</v>
      </c>
      <c r="EV27" s="28">
        <f>외인!EV27</f>
        <v>46644.68</v>
      </c>
      <c r="EW27" s="35">
        <f>MACD!EW27*$G$3+EW26*(1-$G$3)</f>
        <v>1.1598489534865093E-4</v>
      </c>
      <c r="EX27" s="28">
        <f>외인!EX27</f>
        <v>55009.32</v>
      </c>
      <c r="EY27" s="35">
        <f>MACD!EY27*$G$3+EY26*(1-$G$3)</f>
        <v>4.629920988602851E-4</v>
      </c>
    </row>
    <row r="28" spans="1:155">
      <c r="A28" s="27">
        <f>외인!A28</f>
        <v>46101</v>
      </c>
      <c r="B28" s="28">
        <f>외인!B28</f>
        <v>4619727.32</v>
      </c>
      <c r="C28" s="35">
        <f>MACD!C28*$G$3+C27*(1-$G$3)</f>
        <v>2.6481283576055767E-4</v>
      </c>
      <c r="D28" s="28">
        <f>외인!D28</f>
        <v>641078.36</v>
      </c>
      <c r="E28" s="35">
        <f>MACD!E28*$G$3+E27*(1-$G$3)</f>
        <v>-6.6738731819013133E-4</v>
      </c>
      <c r="F28" s="28">
        <f>외인!F28</f>
        <v>1985971.33</v>
      </c>
      <c r="G28" s="35">
        <f>MACD!G28*$G$3+G27*(1-$G$3)</f>
        <v>6.3562746045555361E-4</v>
      </c>
      <c r="H28" s="28">
        <f>외인!H28</f>
        <v>274958.61</v>
      </c>
      <c r="I28" s="35">
        <f>MACD!I28*$G$3+I27*(1-$G$3)</f>
        <v>-1.7105356402749836E-3</v>
      </c>
      <c r="J28" s="28">
        <f>외인!J28</f>
        <v>41023.9</v>
      </c>
      <c r="K28" s="35">
        <f>MACD!K28*$G$3+K27*(1-$G$3)</f>
        <v>1.038655117408899E-5</v>
      </c>
      <c r="L28" s="28">
        <f>외인!L28</f>
        <v>254345.26</v>
      </c>
      <c r="M28" s="35">
        <f>MACD!M28*$G$3+M27*(1-$G$3)</f>
        <v>-1.7012004242541925E-3</v>
      </c>
      <c r="N28" s="28">
        <f>외인!N28</f>
        <v>241792.57</v>
      </c>
      <c r="O28" s="35">
        <f>MACD!O28*$G$3+O27*(1-$G$3)</f>
        <v>-1.0787109569867564E-3</v>
      </c>
      <c r="P28" s="28">
        <f>외인!P28</f>
        <v>202567.15</v>
      </c>
      <c r="Q28" s="35">
        <f>MACD!Q28*$G$3+Q27*(1-$G$3)</f>
        <v>-5.9794176748023881E-4</v>
      </c>
      <c r="R28" s="28">
        <f>외인!R28</f>
        <v>132802.97</v>
      </c>
      <c r="S28" s="35">
        <f>MACD!S28*$G$3+S27*(1-$G$3)</f>
        <v>-5.1356924747602401E-4</v>
      </c>
      <c r="T28" s="28">
        <f>외인!T28</f>
        <v>9032.08</v>
      </c>
      <c r="U28" s="35">
        <f>MACD!U28*$G$3+U27*(1-$G$3)</f>
        <v>1.0838144007921011E-3</v>
      </c>
      <c r="V28" s="28">
        <f>외인!V28</f>
        <v>111731.68</v>
      </c>
      <c r="W28" s="35">
        <f>MACD!W28*$G$3+W27*(1-$G$3)</f>
        <v>-1.8433399711417749E-3</v>
      </c>
      <c r="X28" s="28">
        <f>외인!X28</f>
        <v>2008669.44</v>
      </c>
      <c r="Y28" s="35">
        <f>MACD!Y28*$G$3+Y27*(1-$G$3)</f>
        <v>1.0391765912185482E-3</v>
      </c>
      <c r="Z28" s="28">
        <f>외인!Z28</f>
        <v>46743.39</v>
      </c>
      <c r="AA28" s="35">
        <f>MACD!AA28*$G$3+AA27*(1-$G$3)</f>
        <v>1.0949488475064801E-4</v>
      </c>
      <c r="AB28" s="28">
        <f>외인!AB28</f>
        <v>206885.01</v>
      </c>
      <c r="AC28" s="35">
        <f>MACD!AC28*$G$3+AC27*(1-$G$3)</f>
        <v>4.5201187949356426E-5</v>
      </c>
      <c r="AD28" s="28">
        <f>외인!AD28</f>
        <v>21197.82</v>
      </c>
      <c r="AE28" s="35">
        <f>MACD!AE28*$G$3+AE27*(1-$G$3)</f>
        <v>-1.1496658787071927E-3</v>
      </c>
      <c r="AF28" s="28">
        <f>외인!AF28</f>
        <v>25132.13</v>
      </c>
      <c r="AG28" s="35">
        <f>MACD!AG28*$G$3+AG27*(1-$G$3)</f>
        <v>3.2410303964200589E-4</v>
      </c>
      <c r="AH28" s="28">
        <f>외인!AH28</f>
        <v>200234.19</v>
      </c>
      <c r="AI28" s="35">
        <f>MACD!AI28*$G$3+AI27*(1-$G$3)</f>
        <v>1.3146180532924972E-4</v>
      </c>
      <c r="AJ28" s="28">
        <f>외인!AJ28</f>
        <v>112788.77</v>
      </c>
      <c r="AK28" s="35">
        <f>MACD!AK28*$G$3+AK27*(1-$G$3)</f>
        <v>-4.331940607801141E-4</v>
      </c>
      <c r="AL28" s="28">
        <f>외인!AL28</f>
        <v>86848.93</v>
      </c>
      <c r="AM28" s="35">
        <f>MACD!AM28*$G$3+AM27*(1-$G$3)</f>
        <v>-5.626409274154901E-4</v>
      </c>
      <c r="AN28" s="28">
        <f>외인!AN28</f>
        <v>174257.55</v>
      </c>
      <c r="AO28" s="35">
        <f>MACD!AO28*$G$3+AO27*(1-$G$3)</f>
        <v>-1.2666348302943294E-3</v>
      </c>
      <c r="AP28" s="28">
        <f>외인!AP28</f>
        <v>122667.16</v>
      </c>
      <c r="AQ28" s="35">
        <f>MACD!AQ28*$G$3+AQ27*(1-$G$3)</f>
        <v>-6.617744179221513E-5</v>
      </c>
      <c r="AR28" s="28">
        <f>외인!AR28</f>
        <v>25119.56</v>
      </c>
      <c r="AS28" s="35">
        <f>MACD!AS28*$G$3+AS27*(1-$G$3)</f>
        <v>-6.0412599246750646E-4</v>
      </c>
      <c r="AT28" s="28">
        <f>외인!AT28</f>
        <v>79860.7</v>
      </c>
      <c r="AU28" s="35">
        <f>MACD!AU28*$G$3+AU27*(1-$G$3)</f>
        <v>-3.9151704345743695E-4</v>
      </c>
      <c r="AV28" s="28">
        <f>외인!AV28</f>
        <v>48441.19</v>
      </c>
      <c r="AW28" s="35">
        <f>MACD!AW28*$G$3+AW27*(1-$G$3)</f>
        <v>-1.4365830164936658E-4</v>
      </c>
      <c r="AX28" s="28">
        <f>외인!AX28</f>
        <v>62146.239999999998</v>
      </c>
      <c r="AY28" s="35">
        <f>MACD!AY28*$G$3+AY27*(1-$G$3)</f>
        <v>-7.3935074972006256E-4</v>
      </c>
      <c r="AZ28" s="28">
        <f>외인!AZ28</f>
        <v>2144818.56</v>
      </c>
      <c r="BA28" s="35">
        <f>MACD!BA28*$G$3+BA27*(1-$G$3)</f>
        <v>8.5555253310275615E-4</v>
      </c>
      <c r="BB28" s="28">
        <f>외인!BB28</f>
        <v>101515.82</v>
      </c>
      <c r="BC28" s="35">
        <f>MACD!BC28*$G$3+BC27*(1-$G$3)</f>
        <v>3.1072103706881131E-4</v>
      </c>
      <c r="BD28" s="28">
        <f>외인!BD28</f>
        <v>42191.26</v>
      </c>
      <c r="BE28" s="35">
        <f>MACD!BE28*$G$3+BE27*(1-$G$3)</f>
        <v>2.3113797693464604E-3</v>
      </c>
      <c r="BF28" s="28">
        <f>외인!BF28</f>
        <v>0</v>
      </c>
      <c r="BG28" s="35" t="e">
        <f>MACD!BG28*$G$3+BG27*(1-$G$3)</f>
        <v>#DIV/0!</v>
      </c>
      <c r="BH28" s="28">
        <f>외인!BH28</f>
        <v>93953.05</v>
      </c>
      <c r="BI28" s="35">
        <f>MACD!BI28*$G$3+BI27*(1-$G$3)</f>
        <v>-3.0662696381078411E-5</v>
      </c>
      <c r="BJ28" s="28">
        <f>외인!BJ28</f>
        <v>115217.49</v>
      </c>
      <c r="BK28" s="35">
        <f>MACD!BK28*$G$3+BK27*(1-$G$3)</f>
        <v>-2.3250632693786709E-3</v>
      </c>
      <c r="BL28" s="28">
        <f>외인!BL28</f>
        <v>48132.12</v>
      </c>
      <c r="BM28" s="35">
        <f>MACD!BM28*$G$3+BM27*(1-$G$3)</f>
        <v>-8.326261699676844E-4</v>
      </c>
      <c r="BN28" s="28">
        <f>외인!BN28</f>
        <v>44746.1</v>
      </c>
      <c r="BO28" s="35">
        <f>MACD!BO28*$G$3+BO27*(1-$G$3)</f>
        <v>-5.6196897921773439E-4</v>
      </c>
      <c r="BP28" s="28">
        <f>외인!BP28</f>
        <v>72932.31</v>
      </c>
      <c r="BQ28" s="35">
        <f>MACD!BQ28*$G$3+BQ27*(1-$G$3)</f>
        <v>-5.9573800057717758E-4</v>
      </c>
      <c r="BR28" s="28">
        <f>외인!BR28</f>
        <v>259119.75</v>
      </c>
      <c r="BS28" s="35">
        <f>MACD!BS28*$G$3+BS27*(1-$G$3)</f>
        <v>-4.2182119313476552E-4</v>
      </c>
      <c r="BT28" s="28">
        <f>외인!BT28</f>
        <v>2047815.49</v>
      </c>
      <c r="BU28" s="35">
        <f>MACD!BU28*$G$3+BU27*(1-$G$3)</f>
        <v>1.0176367484620991E-3</v>
      </c>
      <c r="BV28" s="28">
        <f>외인!BV28</f>
        <v>378604.25</v>
      </c>
      <c r="BW28" s="35">
        <f>MACD!BW28*$G$3+BW27*(1-$G$3)</f>
        <v>-2.6890794875502076E-4</v>
      </c>
      <c r="BX28" s="28">
        <f>외인!BX28</f>
        <v>77581.45</v>
      </c>
      <c r="BY28" s="35">
        <f>MACD!BY28*$G$3+BY27*(1-$G$3)</f>
        <v>-1.5116274072580213E-4</v>
      </c>
      <c r="BZ28" s="28">
        <f>외인!BZ28</f>
        <v>261106.48</v>
      </c>
      <c r="CA28" s="35">
        <f>MACD!CA28*$G$3+CA27*(1-$G$3)</f>
        <v>-1.029676188767556E-3</v>
      </c>
      <c r="CB28" s="28">
        <f>외인!CB28</f>
        <v>13309.33</v>
      </c>
      <c r="CC28" s="35">
        <f>MACD!CC28*$G$3+CC27*(1-$G$3)</f>
        <v>-1.5563059713506947E-4</v>
      </c>
      <c r="CD28" s="28">
        <f>외인!CD28</f>
        <v>33997.75</v>
      </c>
      <c r="CE28" s="35">
        <f>MACD!CE28*$G$3+CE27*(1-$G$3)</f>
        <v>-7.7350301086118585E-6</v>
      </c>
      <c r="CF28" s="28">
        <f>외인!CF28</f>
        <v>24641.49</v>
      </c>
      <c r="CG28" s="35">
        <f>MACD!CG28*$G$3+CG27*(1-$G$3)</f>
        <v>-2.1428097689601544E-5</v>
      </c>
      <c r="CH28" s="28">
        <f>외인!CH28</f>
        <v>66931.509999999995</v>
      </c>
      <c r="CI28" s="35">
        <f>MACD!CI28*$G$3+CI27*(1-$G$3)</f>
        <v>1.1910347754366125E-4</v>
      </c>
      <c r="CJ28" s="28">
        <f>외인!CJ28</f>
        <v>398089.82</v>
      </c>
      <c r="CK28" s="35">
        <f>MACD!CK28*$G$3+CK27*(1-$G$3)</f>
        <v>-4.6001788212798964E-4</v>
      </c>
      <c r="CL28" s="28">
        <f>외인!CL28</f>
        <v>235091.39</v>
      </c>
      <c r="CM28" s="35">
        <f>MACD!CM28*$G$3+CM27*(1-$G$3)</f>
        <v>-1.1588276944124074E-4</v>
      </c>
      <c r="CN28" s="28">
        <f>외인!CN28</f>
        <v>122510.79</v>
      </c>
      <c r="CO28" s="35">
        <f>MACD!CO28*$G$3+CO27*(1-$G$3)</f>
        <v>5.1782656340348661E-6</v>
      </c>
      <c r="CP28" s="28">
        <f>외인!CP28</f>
        <v>102141.46</v>
      </c>
      <c r="CQ28" s="35">
        <f>MACD!CQ28*$G$3+CQ27*(1-$G$3)</f>
        <v>3.0219375715336022E-4</v>
      </c>
      <c r="CR28" s="28">
        <f>외인!CR28</f>
        <v>165276.13</v>
      </c>
      <c r="CS28" s="35">
        <f>MACD!CS28*$G$3+CS27*(1-$G$3)</f>
        <v>-4.9012625408621096E-4</v>
      </c>
      <c r="CT28" s="28">
        <f>외인!CT28</f>
        <v>114559.91</v>
      </c>
      <c r="CU28" s="35">
        <f>MACD!CU28*$G$3+CU27*(1-$G$3)</f>
        <v>-4.363346771105242E-4</v>
      </c>
      <c r="CV28" s="28">
        <f>외인!CV28</f>
        <v>2047815.49</v>
      </c>
      <c r="CW28" s="35">
        <f>MACD!CW28*$G$3+CW27*(1-$G$3)</f>
        <v>1.0176367484620991E-3</v>
      </c>
      <c r="CX28" s="28">
        <f>외인!CX28</f>
        <v>194071.94</v>
      </c>
      <c r="CY28" s="35">
        <f>MACD!CY28*$G$3+CY27*(1-$G$3)</f>
        <v>-1.178654232745808E-3</v>
      </c>
      <c r="CZ28" s="28">
        <f>외인!CZ28</f>
        <v>17435.419999999998</v>
      </c>
      <c r="DA28" s="35">
        <f>MACD!DA28*$G$3+DA27*(1-$G$3)</f>
        <v>-5.933181864052619E-4</v>
      </c>
      <c r="DB28" s="28">
        <f>외인!DB28</f>
        <v>42191.26</v>
      </c>
      <c r="DC28" s="35">
        <f>MACD!DC28*$G$3+DC27*(1-$G$3)</f>
        <v>2.3113797693464604E-3</v>
      </c>
      <c r="DD28" s="28">
        <f>외인!DD28</f>
        <v>9032.08</v>
      </c>
      <c r="DE28" s="35">
        <f>MACD!DE28*$G$3+DE27*(1-$G$3)</f>
        <v>1.0838144007921011E-3</v>
      </c>
      <c r="DF28" s="28">
        <f>외인!DF28</f>
        <v>57891.39</v>
      </c>
      <c r="DG28" s="35">
        <f>MACD!DG28*$G$3+DG27*(1-$G$3)</f>
        <v>-2.7113156846858468E-4</v>
      </c>
      <c r="DH28" s="28">
        <f>외인!DH28</f>
        <v>25584.25</v>
      </c>
      <c r="DI28" s="35">
        <f>MACD!DI28*$G$3+DI27*(1-$G$3)</f>
        <v>-1.6520443575079836E-5</v>
      </c>
      <c r="DJ28" s="28">
        <f>외인!DJ28</f>
        <v>574397.02</v>
      </c>
      <c r="DK28" s="35">
        <f>MACD!DK28*$G$3+DK27*(1-$G$3)</f>
        <v>-4.9900094300538232E-4</v>
      </c>
      <c r="DL28" s="28">
        <f>외인!DL28</f>
        <v>97952.01</v>
      </c>
      <c r="DM28" s="35">
        <f>MACD!DM28*$G$3+DM27*(1-$G$3)</f>
        <v>5.7387109633395838E-6</v>
      </c>
      <c r="DN28" s="28">
        <f>외인!DN28</f>
        <v>2047815.49</v>
      </c>
      <c r="DO28" s="35">
        <f>MACD!DO28*$G$3+DO27*(1-$G$3)</f>
        <v>1.0176367484620991E-3</v>
      </c>
      <c r="DP28" s="28">
        <f>외인!DP28</f>
        <v>84775.65</v>
      </c>
      <c r="DQ28" s="35">
        <f>MACD!DQ28*$G$3+DQ27*(1-$G$3)</f>
        <v>-7.3171321443081809E-4</v>
      </c>
      <c r="DR28" s="28">
        <f>외인!DR28</f>
        <v>42739.72</v>
      </c>
      <c r="DS28" s="35">
        <f>MACD!DS28*$G$3+DS27*(1-$G$3)</f>
        <v>2.5474891063552408E-4</v>
      </c>
      <c r="DT28" s="28">
        <f>외인!DT28</f>
        <v>132802.97</v>
      </c>
      <c r="DU28" s="35">
        <f>MACD!DU28*$G$3+DU27*(1-$G$3)</f>
        <v>-5.1356924747602401E-4</v>
      </c>
      <c r="DV28" s="28">
        <f>외인!DV28</f>
        <v>32203.919999999998</v>
      </c>
      <c r="DW28" s="35">
        <f>MACD!DW28*$G$3+DW27*(1-$G$3)</f>
        <v>-3.9674884927309319E-4</v>
      </c>
      <c r="DX28" s="28">
        <f>외인!DX28</f>
        <v>111731.68</v>
      </c>
      <c r="DY28" s="35">
        <f>MACD!DY28*$G$3+DY27*(1-$G$3)</f>
        <v>-1.8433399711417749E-3</v>
      </c>
      <c r="DZ28" s="28">
        <f>외인!DZ28</f>
        <v>9238.33</v>
      </c>
      <c r="EA28" s="35">
        <f>MACD!EA28*$G$3+EA27*(1-$G$3)</f>
        <v>-5.8475044047230965E-4</v>
      </c>
      <c r="EB28" s="28">
        <f>외인!EB28</f>
        <v>13358.38</v>
      </c>
      <c r="EC28" s="35">
        <f>MACD!EC28*$G$3+EC27*(1-$G$3)</f>
        <v>4.7765506919340329E-4</v>
      </c>
      <c r="ED28" s="28">
        <f>외인!ED28</f>
        <v>10787.5</v>
      </c>
      <c r="EE28" s="35">
        <f>MACD!EE28*$G$3+EE27*(1-$G$3)</f>
        <v>-6.8134240599116542E-4</v>
      </c>
      <c r="EF28" s="28">
        <f>외인!EF28</f>
        <v>259308.97</v>
      </c>
      <c r="EG28" s="35">
        <f>MACD!EG28*$G$3+EG27*(1-$G$3)</f>
        <v>-4.9913085242493226E-4</v>
      </c>
      <c r="EH28" s="28">
        <f>외인!EH28</f>
        <v>190648.52</v>
      </c>
      <c r="EI28" s="35">
        <f>MACD!EI28*$G$3+EI27*(1-$G$3)</f>
        <v>-2.2880051616375261E-4</v>
      </c>
      <c r="EJ28" s="28">
        <f>외인!EJ28</f>
        <v>97043.87</v>
      </c>
      <c r="EK28" s="35">
        <f>MACD!EK28*$G$3+EK27*(1-$G$3)</f>
        <v>1.7234411659298039E-4</v>
      </c>
      <c r="EL28" s="28">
        <f>외인!EL28</f>
        <v>36603.74</v>
      </c>
      <c r="EM28" s="35">
        <f>MACD!EM28*$G$3+EM27*(1-$G$3)</f>
        <v>8.6266858982175988E-6</v>
      </c>
      <c r="EN28" s="28">
        <f>외인!EN28</f>
        <v>42739.72</v>
      </c>
      <c r="EO28" s="35">
        <f>MACD!EO28*$G$3+EO27*(1-$G$3)</f>
        <v>2.5474891063552408E-4</v>
      </c>
      <c r="EP28" s="28">
        <f>외인!EP28</f>
        <v>162341.9</v>
      </c>
      <c r="EQ28" s="35">
        <f>MACD!EQ28*$G$3+EQ27*(1-$G$3)</f>
        <v>-3.475029140803003E-4</v>
      </c>
      <c r="ER28" s="28">
        <f>외인!ER28</f>
        <v>14757.65</v>
      </c>
      <c r="ES28" s="35">
        <f>MACD!ES28*$G$3+ES27*(1-$G$3)</f>
        <v>-8.2974992428451173E-4</v>
      </c>
      <c r="ET28" s="28">
        <f>외인!ET28</f>
        <v>122667.16</v>
      </c>
      <c r="EU28" s="35">
        <f>MACD!EU28*$G$3+EU27*(1-$G$3)</f>
        <v>-6.617744179221513E-5</v>
      </c>
      <c r="EV28" s="28">
        <f>외인!EV28</f>
        <v>46743.39</v>
      </c>
      <c r="EW28" s="35">
        <f>MACD!EW28*$G$3+EW27*(1-$G$3)</f>
        <v>1.0949488475064801E-4</v>
      </c>
      <c r="EX28" s="28">
        <f>외인!EX28</f>
        <v>55398.07</v>
      </c>
      <c r="EY28" s="35">
        <f>MACD!EY28*$G$3+EY27*(1-$G$3)</f>
        <v>4.7907721118230933E-4</v>
      </c>
    </row>
    <row r="29" spans="1:155">
      <c r="A29" s="27">
        <f>외인!A29</f>
        <v>46104</v>
      </c>
      <c r="B29" s="28">
        <f>외인!B29</f>
        <v>4319780.03</v>
      </c>
      <c r="C29" s="35">
        <f>MACD!C29*$G$3+C28*(1-$G$3)</f>
        <v>3.0451412875563211E-4</v>
      </c>
      <c r="D29" s="28">
        <f>외인!D29</f>
        <v>605533.06999999995</v>
      </c>
      <c r="E29" s="35">
        <f>MACD!E29*$G$3+E28*(1-$G$3)</f>
        <v>-7.6809116819256409E-4</v>
      </c>
      <c r="F29" s="28">
        <f>외인!F29</f>
        <v>1858543.34</v>
      </c>
      <c r="G29" s="35">
        <f>MACD!G29*$G$3+G28*(1-$G$3)</f>
        <v>6.8964692883088442E-4</v>
      </c>
      <c r="H29" s="28">
        <f>외인!H29</f>
        <v>259025.12</v>
      </c>
      <c r="I29" s="35">
        <f>MACD!I29*$G$3+I28*(1-$G$3)</f>
        <v>-1.6940825505383349E-3</v>
      </c>
      <c r="J29" s="28">
        <f>외인!J29</f>
        <v>38832.33</v>
      </c>
      <c r="K29" s="35">
        <f>MACD!K29*$G$3+K28*(1-$G$3)</f>
        <v>5.6980226875689601E-5</v>
      </c>
      <c r="L29" s="28">
        <f>외인!L29</f>
        <v>239395.1</v>
      </c>
      <c r="M29" s="35">
        <f>MACD!M29*$G$3+M28*(1-$G$3)</f>
        <v>-1.6785980239742981E-3</v>
      </c>
      <c r="N29" s="28">
        <f>외인!N29</f>
        <v>228919.28</v>
      </c>
      <c r="O29" s="35">
        <f>MACD!O29*$G$3+O28*(1-$G$3)</f>
        <v>-1.0581943274494802E-3</v>
      </c>
      <c r="P29" s="28">
        <f>외인!P29</f>
        <v>190031.07</v>
      </c>
      <c r="Q29" s="35">
        <f>MACD!Q29*$G$3+Q28*(1-$G$3)</f>
        <v>-6.1543357519365136E-4</v>
      </c>
      <c r="R29" s="28">
        <f>외인!R29</f>
        <v>124635.94</v>
      </c>
      <c r="S29" s="35">
        <f>MACD!S29*$G$3+S28*(1-$G$3)</f>
        <v>-5.3806351089472982E-4</v>
      </c>
      <c r="T29" s="28">
        <f>외인!T29</f>
        <v>8644.18</v>
      </c>
      <c r="U29" s="35">
        <f>MACD!U29*$G$3+U28*(1-$G$3)</f>
        <v>1.3425125403488997E-3</v>
      </c>
      <c r="V29" s="28">
        <f>외인!V29</f>
        <v>105829.59</v>
      </c>
      <c r="W29" s="35">
        <f>MACD!W29*$G$3+W28*(1-$G$3)</f>
        <v>-1.8998211479915104E-3</v>
      </c>
      <c r="X29" s="28">
        <f>외인!X29</f>
        <v>1873058.96</v>
      </c>
      <c r="Y29" s="35">
        <f>MACD!Y29*$G$3+Y28*(1-$G$3)</f>
        <v>1.1244683224572269E-3</v>
      </c>
      <c r="Z29" s="28">
        <f>외인!Z29</f>
        <v>44651.57</v>
      </c>
      <c r="AA29" s="35">
        <f>MACD!AA29*$G$3+AA28*(1-$G$3)</f>
        <v>1.0132506586136387E-4</v>
      </c>
      <c r="AB29" s="28">
        <f>외인!AB29</f>
        <v>193188.58</v>
      </c>
      <c r="AC29" s="35">
        <f>MACD!AC29*$G$3+AC28*(1-$G$3)</f>
        <v>4.5020155418328678E-5</v>
      </c>
      <c r="AD29" s="28">
        <f>외인!AD29</f>
        <v>19622.490000000002</v>
      </c>
      <c r="AE29" s="35">
        <f>MACD!AE29*$G$3+AE28*(1-$G$3)</f>
        <v>-1.0676101249239688E-3</v>
      </c>
      <c r="AF29" s="28">
        <f>외인!AF29</f>
        <v>23582.31</v>
      </c>
      <c r="AG29" s="35">
        <f>MACD!AG29*$G$3+AG28*(1-$G$3)</f>
        <v>3.2537446882639927E-4</v>
      </c>
      <c r="AH29" s="28">
        <f>외인!AH29</f>
        <v>182680.86</v>
      </c>
      <c r="AI29" s="35">
        <f>MACD!AI29*$G$3+AI28*(1-$G$3)</f>
        <v>5.1053460619413577E-5</v>
      </c>
      <c r="AJ29" s="28">
        <f>외인!AJ29</f>
        <v>105248.28</v>
      </c>
      <c r="AK29" s="35">
        <f>MACD!AK29*$G$3+AK28*(1-$G$3)</f>
        <v>-5.2121375755867462E-4</v>
      </c>
      <c r="AL29" s="28">
        <f>외인!AL29</f>
        <v>82508.44</v>
      </c>
      <c r="AM29" s="35">
        <f>MACD!AM29*$G$3+AM28*(1-$G$3)</f>
        <v>-5.877032525903465E-4</v>
      </c>
      <c r="AN29" s="28">
        <f>외인!AN29</f>
        <v>164949.69</v>
      </c>
      <c r="AO29" s="35">
        <f>MACD!AO29*$G$3+AO28*(1-$G$3)</f>
        <v>-1.2347879310929451E-3</v>
      </c>
      <c r="AP29" s="28">
        <f>외인!AP29</f>
        <v>115154.45</v>
      </c>
      <c r="AQ29" s="35">
        <f>MACD!AQ29*$G$3+AQ28*(1-$G$3)</f>
        <v>-3.7028203051753998E-5</v>
      </c>
      <c r="AR29" s="28">
        <f>외인!AR29</f>
        <v>23649.53</v>
      </c>
      <c r="AS29" s="35">
        <f>MACD!AS29*$G$3+AS28*(1-$G$3)</f>
        <v>-5.1425248637706979E-4</v>
      </c>
      <c r="AT29" s="28">
        <f>외인!AT29</f>
        <v>75018.259999999995</v>
      </c>
      <c r="AU29" s="35">
        <f>MACD!AU29*$G$3+AU28*(1-$G$3)</f>
        <v>-3.8217778202087106E-4</v>
      </c>
      <c r="AV29" s="28">
        <f>외인!AV29</f>
        <v>46608.91</v>
      </c>
      <c r="AW29" s="35">
        <f>MACD!AW29*$G$3+AW28*(1-$G$3)</f>
        <v>-1.7861281625168739E-4</v>
      </c>
      <c r="AX29" s="28">
        <f>외인!AX29</f>
        <v>58949.77</v>
      </c>
      <c r="AY29" s="35">
        <f>MACD!AY29*$G$3+AY28*(1-$G$3)</f>
        <v>-8.2143459534360927E-4</v>
      </c>
      <c r="AZ29" s="28">
        <f>외인!AZ29</f>
        <v>1999863</v>
      </c>
      <c r="BA29" s="35">
        <f>MACD!BA29*$G$3+BA28*(1-$G$3)</f>
        <v>9.3998618133459824E-4</v>
      </c>
      <c r="BB29" s="28">
        <f>외인!BB29</f>
        <v>96012.6</v>
      </c>
      <c r="BC29" s="35">
        <f>MACD!BC29*$G$3+BC28*(1-$G$3)</f>
        <v>3.1699506340606288E-4</v>
      </c>
      <c r="BD29" s="28">
        <f>외인!BD29</f>
        <v>39169.910000000003</v>
      </c>
      <c r="BE29" s="35">
        <f>MACD!BE29*$G$3+BE28*(1-$G$3)</f>
        <v>2.4866758970377078E-3</v>
      </c>
      <c r="BF29" s="28">
        <f>외인!BF29</f>
        <v>0</v>
      </c>
      <c r="BG29" s="35" t="e">
        <f>MACD!BG29*$G$3+BG28*(1-$G$3)</f>
        <v>#DIV/0!</v>
      </c>
      <c r="BH29" s="28">
        <f>외인!BH29</f>
        <v>87951.73</v>
      </c>
      <c r="BI29" s="35">
        <f>MACD!BI29*$G$3+BI28*(1-$G$3)</f>
        <v>1.5594968958961656E-4</v>
      </c>
      <c r="BJ29" s="28">
        <f>외인!BJ29</f>
        <v>108756.03</v>
      </c>
      <c r="BK29" s="35">
        <f>MACD!BK29*$G$3+BK28*(1-$G$3)</f>
        <v>-2.279520145716005E-3</v>
      </c>
      <c r="BL29" s="28">
        <f>외인!BL29</f>
        <v>45392.79</v>
      </c>
      <c r="BM29" s="35">
        <f>MACD!BM29*$G$3+BM28*(1-$G$3)</f>
        <v>-8.5443513006776674E-4</v>
      </c>
      <c r="BN29" s="28">
        <f>외인!BN29</f>
        <v>42234.26</v>
      </c>
      <c r="BO29" s="35">
        <f>MACD!BO29*$G$3+BO28*(1-$G$3)</f>
        <v>-5.1597829903373771E-4</v>
      </c>
      <c r="BP29" s="28">
        <f>외인!BP29</f>
        <v>69250.3</v>
      </c>
      <c r="BQ29" s="35">
        <f>MACD!BQ29*$G$3+BQ28*(1-$G$3)</f>
        <v>-6.6901281366049995E-4</v>
      </c>
      <c r="BR29" s="28">
        <f>외인!BR29</f>
        <v>241338.65</v>
      </c>
      <c r="BS29" s="35">
        <f>MACD!BS29*$G$3+BS28*(1-$G$3)</f>
        <v>-4.2072242757813458E-4</v>
      </c>
      <c r="BT29" s="28">
        <f>외인!BT29</f>
        <v>1909907.03</v>
      </c>
      <c r="BU29" s="35">
        <f>MACD!BU29*$G$3+BU28*(1-$G$3)</f>
        <v>1.0984084072401471E-3</v>
      </c>
      <c r="BV29" s="28">
        <f>외인!BV29</f>
        <v>353489.99</v>
      </c>
      <c r="BW29" s="35">
        <f>MACD!BW29*$G$3+BW28*(1-$G$3)</f>
        <v>-3.0963645497643626E-4</v>
      </c>
      <c r="BX29" s="28">
        <f>외인!BX29</f>
        <v>72954.460000000006</v>
      </c>
      <c r="BY29" s="35">
        <f>MACD!BY29*$G$3+BY28*(1-$G$3)</f>
        <v>-1.1458172882834264E-4</v>
      </c>
      <c r="BZ29" s="28">
        <f>외인!BZ29</f>
        <v>247458.14</v>
      </c>
      <c r="CA29" s="35">
        <f>MACD!CA29*$G$3+CA28*(1-$G$3)</f>
        <v>-1.0169840064414906E-3</v>
      </c>
      <c r="CB29" s="28">
        <f>외인!CB29</f>
        <v>12690.19</v>
      </c>
      <c r="CC29" s="35">
        <f>MACD!CC29*$G$3+CC28*(1-$G$3)</f>
        <v>-1.7217620843888644E-4</v>
      </c>
      <c r="CD29" s="28">
        <f>외인!CD29</f>
        <v>30554.01</v>
      </c>
      <c r="CE29" s="35">
        <f>MACD!CE29*$G$3+CE28*(1-$G$3)</f>
        <v>-2.2659278339636738E-4</v>
      </c>
      <c r="CF29" s="28">
        <f>외인!CF29</f>
        <v>23315.93</v>
      </c>
      <c r="CG29" s="35">
        <f>MACD!CG29*$G$3+CG28*(1-$G$3)</f>
        <v>-8.9415895008311872E-7</v>
      </c>
      <c r="CH29" s="28">
        <f>외인!CH29</f>
        <v>64442.5</v>
      </c>
      <c r="CI29" s="35">
        <f>MACD!CI29*$G$3+CI28*(1-$G$3)</f>
        <v>1.0005762157438919E-4</v>
      </c>
      <c r="CJ29" s="28">
        <f>외인!CJ29</f>
        <v>375453.51</v>
      </c>
      <c r="CK29" s="35">
        <f>MACD!CK29*$G$3+CK28*(1-$G$3)</f>
        <v>-5.0218649312280079E-4</v>
      </c>
      <c r="CL29" s="28">
        <f>외인!CL29</f>
        <v>220515.72</v>
      </c>
      <c r="CM29" s="35">
        <f>MACD!CM29*$G$3+CM28*(1-$G$3)</f>
        <v>-1.0757363913935949E-4</v>
      </c>
      <c r="CN29" s="28">
        <f>외인!CN29</f>
        <v>112964.7</v>
      </c>
      <c r="CO29" s="35">
        <f>MACD!CO29*$G$3+CO28*(1-$G$3)</f>
        <v>-4.7095797976010846E-5</v>
      </c>
      <c r="CP29" s="28">
        <f>외인!CP29</f>
        <v>96598.52</v>
      </c>
      <c r="CQ29" s="35">
        <f>MACD!CQ29*$G$3+CQ28*(1-$G$3)</f>
        <v>3.0738670851481728E-4</v>
      </c>
      <c r="CR29" s="28">
        <f>외인!CR29</f>
        <v>155925.92000000001</v>
      </c>
      <c r="CS29" s="35">
        <f>MACD!CS29*$G$3+CS28*(1-$G$3)</f>
        <v>-5.3903440810738629E-4</v>
      </c>
      <c r="CT29" s="28">
        <f>외인!CT29</f>
        <v>107607.1</v>
      </c>
      <c r="CU29" s="35">
        <f>MACD!CU29*$G$3+CU28*(1-$G$3)</f>
        <v>-3.9345591200445966E-4</v>
      </c>
      <c r="CV29" s="28">
        <f>외인!CV29</f>
        <v>1909907.03</v>
      </c>
      <c r="CW29" s="35">
        <f>MACD!CW29*$G$3+CW28*(1-$G$3)</f>
        <v>1.0984084072401471E-3</v>
      </c>
      <c r="CX29" s="28">
        <f>외인!CX29</f>
        <v>183230.66</v>
      </c>
      <c r="CY29" s="35">
        <f>MACD!CY29*$G$3+CY28*(1-$G$3)</f>
        <v>-1.192096822693155E-3</v>
      </c>
      <c r="CZ29" s="28">
        <f>외인!CZ29</f>
        <v>16601.8</v>
      </c>
      <c r="DA29" s="35">
        <f>MACD!DA29*$G$3+DA28*(1-$G$3)</f>
        <v>-5.8521993509619199E-4</v>
      </c>
      <c r="DB29" s="28">
        <f>외인!DB29</f>
        <v>39169.910000000003</v>
      </c>
      <c r="DC29" s="35">
        <f>MACD!DC29*$G$3+DC28*(1-$G$3)</f>
        <v>2.4866758970377078E-3</v>
      </c>
      <c r="DD29" s="28">
        <f>외인!DD29</f>
        <v>8644.18</v>
      </c>
      <c r="DE29" s="35">
        <f>MACD!DE29*$G$3+DE28*(1-$G$3)</f>
        <v>1.3425125403488997E-3</v>
      </c>
      <c r="DF29" s="28">
        <f>외인!DF29</f>
        <v>54264.43</v>
      </c>
      <c r="DG29" s="35">
        <f>MACD!DG29*$G$3+DG28*(1-$G$3)</f>
        <v>-2.3420498319005146E-4</v>
      </c>
      <c r="DH29" s="28">
        <f>외인!DH29</f>
        <v>22476.84</v>
      </c>
      <c r="DI29" s="35">
        <f>MACD!DI29*$G$3+DI28*(1-$G$3)</f>
        <v>-3.1441124318072177E-4</v>
      </c>
      <c r="DJ29" s="28">
        <f>외인!DJ29</f>
        <v>533489.38</v>
      </c>
      <c r="DK29" s="35">
        <f>MACD!DK29*$G$3+DK28*(1-$G$3)</f>
        <v>-5.1876877629904975E-4</v>
      </c>
      <c r="DL29" s="28">
        <f>외인!DL29</f>
        <v>89616.91</v>
      </c>
      <c r="DM29" s="35">
        <f>MACD!DM29*$G$3+DM28*(1-$G$3)</f>
        <v>-6.2495952618255225E-5</v>
      </c>
      <c r="DN29" s="28">
        <f>외인!DN29</f>
        <v>1909907.03</v>
      </c>
      <c r="DO29" s="35">
        <f>MACD!DO29*$G$3+DO28*(1-$G$3)</f>
        <v>1.0984084072401471E-3</v>
      </c>
      <c r="DP29" s="28">
        <f>외인!DP29</f>
        <v>79148.679999999993</v>
      </c>
      <c r="DQ29" s="35">
        <f>MACD!DQ29*$G$3+DQ28*(1-$G$3)</f>
        <v>-7.6364015274372739E-4</v>
      </c>
      <c r="DR29" s="28">
        <f>외인!DR29</f>
        <v>40496.75</v>
      </c>
      <c r="DS29" s="35">
        <f>MACD!DS29*$G$3+DS28*(1-$G$3)</f>
        <v>2.8292415809752665E-4</v>
      </c>
      <c r="DT29" s="28">
        <f>외인!DT29</f>
        <v>124635.94</v>
      </c>
      <c r="DU29" s="35">
        <f>MACD!DU29*$G$3+DU28*(1-$G$3)</f>
        <v>-5.3806351089472982E-4</v>
      </c>
      <c r="DV29" s="28">
        <f>외인!DV29</f>
        <v>31016.7</v>
      </c>
      <c r="DW29" s="35">
        <f>MACD!DW29*$G$3+DW28*(1-$G$3)</f>
        <v>-5.4517088431490449E-4</v>
      </c>
      <c r="DX29" s="28">
        <f>외인!DX29</f>
        <v>105829.59</v>
      </c>
      <c r="DY29" s="35">
        <f>MACD!DY29*$G$3+DY28*(1-$G$3)</f>
        <v>-1.8998211479915104E-3</v>
      </c>
      <c r="DZ29" s="28">
        <f>외인!DZ29</f>
        <v>8601.3700000000008</v>
      </c>
      <c r="EA29" s="35">
        <f>MACD!EA29*$G$3+EA28*(1-$G$3)</f>
        <v>-8.6425218120128112E-4</v>
      </c>
      <c r="EB29" s="28">
        <f>외인!EB29</f>
        <v>12484.56</v>
      </c>
      <c r="EC29" s="35">
        <f>MACD!EC29*$G$3+EC28*(1-$G$3)</f>
        <v>3.8083150906464649E-4</v>
      </c>
      <c r="ED29" s="28">
        <f>외인!ED29</f>
        <v>10149.92</v>
      </c>
      <c r="EE29" s="35">
        <f>MACD!EE29*$G$3+EE28*(1-$G$3)</f>
        <v>-8.7030183884255518E-4</v>
      </c>
      <c r="EF29" s="28">
        <f>외인!EF29</f>
        <v>245095.74</v>
      </c>
      <c r="EG29" s="35">
        <f>MACD!EG29*$G$3+EG28*(1-$G$3)</f>
        <v>-5.4370819804825873E-4</v>
      </c>
      <c r="EH29" s="28">
        <f>외인!EH29</f>
        <v>174702.72</v>
      </c>
      <c r="EI29" s="35">
        <f>MACD!EI29*$G$3+EI28*(1-$G$3)</f>
        <v>-2.3602921773162652E-4</v>
      </c>
      <c r="EJ29" s="28">
        <f>외인!EJ29</f>
        <v>92898.45</v>
      </c>
      <c r="EK29" s="35">
        <f>MACD!EK29*$G$3+EK28*(1-$G$3)</f>
        <v>2.0053842095225997E-4</v>
      </c>
      <c r="EL29" s="28">
        <f>외인!EL29</f>
        <v>33094.57</v>
      </c>
      <c r="EM29" s="35">
        <f>MACD!EM29*$G$3+EM28*(1-$G$3)</f>
        <v>-1.9157902644121371E-4</v>
      </c>
      <c r="EN29" s="28">
        <f>외인!EN29</f>
        <v>40496.75</v>
      </c>
      <c r="EO29" s="35">
        <f>MACD!EO29*$G$3+EO28*(1-$G$3)</f>
        <v>2.8292415809752665E-4</v>
      </c>
      <c r="EP29" s="28">
        <f>외인!EP29</f>
        <v>153578.12</v>
      </c>
      <c r="EQ29" s="35">
        <f>MACD!EQ29*$G$3+EQ28*(1-$G$3)</f>
        <v>-4.3106172222864462E-4</v>
      </c>
      <c r="ER29" s="28">
        <f>외인!ER29</f>
        <v>13725.37</v>
      </c>
      <c r="ES29" s="35">
        <f>MACD!ES29*$G$3+ES28*(1-$G$3)</f>
        <v>-1.4208290767567726E-3</v>
      </c>
      <c r="ET29" s="28">
        <f>외인!ET29</f>
        <v>115154.45</v>
      </c>
      <c r="EU29" s="35">
        <f>MACD!EU29*$G$3+EU28*(1-$G$3)</f>
        <v>-3.7028203051753998E-5</v>
      </c>
      <c r="EV29" s="28">
        <f>외인!EV29</f>
        <v>44651.57</v>
      </c>
      <c r="EW29" s="35">
        <f>MACD!EW29*$G$3+EW28*(1-$G$3)</f>
        <v>1.0132506586136387E-4</v>
      </c>
      <c r="EX29" s="28">
        <f>외인!EX29</f>
        <v>51946.95</v>
      </c>
      <c r="EY29" s="35">
        <f>MACD!EY29*$G$3+EY28*(1-$G$3)</f>
        <v>4.9514784956378025E-4</v>
      </c>
    </row>
    <row r="30" spans="1:155">
      <c r="A30" s="27">
        <f>외인!A30</f>
        <v>46105</v>
      </c>
      <c r="B30" s="28">
        <f>외인!B30</f>
        <v>4437852.1600000001</v>
      </c>
      <c r="C30" s="35">
        <f>MACD!C30*$G$3+C29*(1-$G$3)</f>
        <v>3.1736903428794978E-4</v>
      </c>
      <c r="D30" s="28">
        <f>외인!D30</f>
        <v>617810.13</v>
      </c>
      <c r="E30" s="35">
        <f>MACD!E30*$G$3+E29*(1-$G$3)</f>
        <v>-8.3739267028048547E-4</v>
      </c>
      <c r="F30" s="28">
        <f>외인!F30</f>
        <v>1893279.39</v>
      </c>
      <c r="G30" s="35">
        <f>MACD!G30*$G$3+G29*(1-$G$3)</f>
        <v>6.9782199052976785E-4</v>
      </c>
      <c r="H30" s="28">
        <f>외인!H30</f>
        <v>277736.06</v>
      </c>
      <c r="I30" s="35">
        <f>MACD!I30*$G$3+I29*(1-$G$3)</f>
        <v>-1.630199599768361E-3</v>
      </c>
      <c r="J30" s="28">
        <f>외인!J30</f>
        <v>39412.78</v>
      </c>
      <c r="K30" s="35">
        <f>MACD!K30*$G$3+K29*(1-$G$3)</f>
        <v>9.9677041036241572E-5</v>
      </c>
      <c r="L30" s="28">
        <f>외인!L30</f>
        <v>257537.41</v>
      </c>
      <c r="M30" s="35">
        <f>MACD!M30*$G$3+M29*(1-$G$3)</f>
        <v>-1.6117192001441202E-3</v>
      </c>
      <c r="N30" s="28">
        <f>외인!N30</f>
        <v>230755.11</v>
      </c>
      <c r="O30" s="35">
        <f>MACD!O30*$G$3+O29*(1-$G$3)</f>
        <v>-1.0549304763223964E-3</v>
      </c>
      <c r="P30" s="28">
        <f>외인!P30</f>
        <v>196083.73</v>
      </c>
      <c r="Q30" s="35">
        <f>MACD!Q30*$G$3+Q29*(1-$G$3)</f>
        <v>-6.3393137518587652E-4</v>
      </c>
      <c r="R30" s="28">
        <f>외인!R30</f>
        <v>126385.76</v>
      </c>
      <c r="S30" s="35">
        <f>MACD!S30*$G$3+S29*(1-$G$3)</f>
        <v>-5.6484182253074985E-4</v>
      </c>
      <c r="T30" s="28">
        <f>외인!T30</f>
        <v>8554.4699999999993</v>
      </c>
      <c r="U30" s="35">
        <f>MACD!U30*$G$3+U29*(1-$G$3)</f>
        <v>1.5719882002021815E-3</v>
      </c>
      <c r="V30" s="28">
        <f>외인!V30</f>
        <v>108535.38</v>
      </c>
      <c r="W30" s="35">
        <f>MACD!W30*$G$3+W29*(1-$G$3)</f>
        <v>-1.8905306164512508E-3</v>
      </c>
      <c r="X30" s="28">
        <f>외인!X30</f>
        <v>1932454.2</v>
      </c>
      <c r="Y30" s="35">
        <f>MACD!Y30*$G$3+Y29*(1-$G$3)</f>
        <v>1.1580683795881196E-3</v>
      </c>
      <c r="Z30" s="28">
        <f>외인!Z30</f>
        <v>46606.25</v>
      </c>
      <c r="AA30" s="35">
        <f>MACD!AA30*$G$3+AA29*(1-$G$3)</f>
        <v>9.4348671462312454E-5</v>
      </c>
      <c r="AB30" s="28">
        <f>외인!AB30</f>
        <v>194854.97</v>
      </c>
      <c r="AC30" s="35">
        <f>MACD!AC30*$G$3+AC29*(1-$G$3)</f>
        <v>3.9358909659332464E-5</v>
      </c>
      <c r="AD30" s="28">
        <f>외인!AD30</f>
        <v>20021.13</v>
      </c>
      <c r="AE30" s="35">
        <f>MACD!AE30*$G$3+AE29*(1-$G$3)</f>
        <v>-1.0016985882334867E-3</v>
      </c>
      <c r="AF30" s="28">
        <f>외인!AF30</f>
        <v>23811.52</v>
      </c>
      <c r="AG30" s="35">
        <f>MACD!AG30*$G$3+AG29*(1-$G$3)</f>
        <v>3.4141047609196148E-4</v>
      </c>
      <c r="AH30" s="28">
        <f>외인!AH30</f>
        <v>188410.44</v>
      </c>
      <c r="AI30" s="35">
        <f>MACD!AI30*$G$3+AI29*(1-$G$3)</f>
        <v>-4.6706823906869734E-5</v>
      </c>
      <c r="AJ30" s="28">
        <f>외인!AJ30</f>
        <v>107566.36</v>
      </c>
      <c r="AK30" s="35">
        <f>MACD!AK30*$G$3+AK29*(1-$G$3)</f>
        <v>-6.2587339032246943E-4</v>
      </c>
      <c r="AL30" s="28">
        <f>외인!AL30</f>
        <v>84705.78</v>
      </c>
      <c r="AM30" s="35">
        <f>MACD!AM30*$G$3+AM29*(1-$G$3)</f>
        <v>-5.9409962039099298E-4</v>
      </c>
      <c r="AN30" s="28">
        <f>외인!AN30</f>
        <v>164944.92000000001</v>
      </c>
      <c r="AO30" s="35">
        <f>MACD!AO30*$G$3+AO29*(1-$G$3)</f>
        <v>-1.2323292366101185E-3</v>
      </c>
      <c r="AP30" s="28">
        <f>외인!AP30</f>
        <v>116873.62</v>
      </c>
      <c r="AQ30" s="35">
        <f>MACD!AQ30*$G$3+AQ29*(1-$G$3)</f>
        <v>-1.2356161786235733E-5</v>
      </c>
      <c r="AR30" s="28">
        <f>외인!AR30</f>
        <v>24196.79</v>
      </c>
      <c r="AS30" s="35">
        <f>MACD!AS30*$G$3+AS29*(1-$G$3)</f>
        <v>-4.3921650431732361E-4</v>
      </c>
      <c r="AT30" s="28">
        <f>외인!AT30</f>
        <v>77004.55</v>
      </c>
      <c r="AU30" s="35">
        <f>MACD!AU30*$G$3+AU29*(1-$G$3)</f>
        <v>-3.6317781286159738E-4</v>
      </c>
      <c r="AV30" s="28">
        <f>외인!AV30</f>
        <v>48030.5</v>
      </c>
      <c r="AW30" s="35">
        <f>MACD!AW30*$G$3+AW29*(1-$G$3)</f>
        <v>-1.970854288773902E-4</v>
      </c>
      <c r="AX30" s="28">
        <f>외인!AX30</f>
        <v>57133.760000000002</v>
      </c>
      <c r="AY30" s="35">
        <f>MACD!AY30*$G$3+AY29*(1-$G$3)</f>
        <v>-9.8526030616708101E-4</v>
      </c>
      <c r="AZ30" s="28">
        <f>외인!AZ30</f>
        <v>2063730.94</v>
      </c>
      <c r="BA30" s="35">
        <f>MACD!BA30*$G$3+BA29*(1-$G$3)</f>
        <v>9.7653466867204811E-4</v>
      </c>
      <c r="BB30" s="28">
        <f>외인!BB30</f>
        <v>98878.44</v>
      </c>
      <c r="BC30" s="35">
        <f>MACD!BC30*$G$3+BC29*(1-$G$3)</f>
        <v>3.2293007222513616E-4</v>
      </c>
      <c r="BD30" s="28">
        <f>외인!BD30</f>
        <v>39655.43</v>
      </c>
      <c r="BE30" s="35">
        <f>MACD!BE30*$G$3+BE29*(1-$G$3)</f>
        <v>2.6197098891668521E-3</v>
      </c>
      <c r="BF30" s="28">
        <f>외인!BF30</f>
        <v>0</v>
      </c>
      <c r="BG30" s="35" t="e">
        <f>MACD!BG30*$G$3+BG29*(1-$G$3)</f>
        <v>#DIV/0!</v>
      </c>
      <c r="BH30" s="28">
        <f>외인!BH30</f>
        <v>89078.06</v>
      </c>
      <c r="BI30" s="35">
        <f>MACD!BI30*$G$3+BI29*(1-$G$3)</f>
        <v>3.1710087164021742E-4</v>
      </c>
      <c r="BJ30" s="28">
        <f>외인!BJ30</f>
        <v>113234.83</v>
      </c>
      <c r="BK30" s="35">
        <f>MACD!BK30*$G$3+BK29*(1-$G$3)</f>
        <v>-2.1734437519008313E-3</v>
      </c>
      <c r="BL30" s="28">
        <f>외인!BL30</f>
        <v>47040.08</v>
      </c>
      <c r="BM30" s="35">
        <f>MACD!BM30*$G$3+BM29*(1-$G$3)</f>
        <v>-8.7020504620023329E-4</v>
      </c>
      <c r="BN30" s="28">
        <f>외인!BN30</f>
        <v>43938.9</v>
      </c>
      <c r="BO30" s="35">
        <f>MACD!BO30*$G$3+BO29*(1-$G$3)</f>
        <v>-4.696098195745906E-4</v>
      </c>
      <c r="BP30" s="28">
        <f>외인!BP30</f>
        <v>67897.94</v>
      </c>
      <c r="BQ30" s="35">
        <f>MACD!BQ30*$G$3+BQ29*(1-$G$3)</f>
        <v>-8.0886356299136593E-4</v>
      </c>
      <c r="BR30" s="28">
        <f>외인!BR30</f>
        <v>243808.29</v>
      </c>
      <c r="BS30" s="35">
        <f>MACD!BS30*$G$3+BS29*(1-$G$3)</f>
        <v>-4.3400902749954578E-4</v>
      </c>
      <c r="BT30" s="28">
        <f>외인!BT30</f>
        <v>1970547.3</v>
      </c>
      <c r="BU30" s="35">
        <f>MACD!BU30*$G$3+BU29*(1-$G$3)</f>
        <v>1.1292294768762714E-3</v>
      </c>
      <c r="BV30" s="28">
        <f>외인!BV30</f>
        <v>368013.26</v>
      </c>
      <c r="BW30" s="35">
        <f>MACD!BW30*$G$3+BW29*(1-$G$3)</f>
        <v>-3.4279512400311557E-4</v>
      </c>
      <c r="BX30" s="28">
        <f>외인!BX30</f>
        <v>74292.59</v>
      </c>
      <c r="BY30" s="35">
        <f>MACD!BY30*$G$3+BY29*(1-$G$3)</f>
        <v>-7.7769248141680943E-5</v>
      </c>
      <c r="BZ30" s="28">
        <f>외인!BZ30</f>
        <v>249650.69</v>
      </c>
      <c r="CA30" s="35">
        <f>MACD!CA30*$G$3+CA29*(1-$G$3)</f>
        <v>-1.0170275158881039E-3</v>
      </c>
      <c r="CB30" s="28">
        <f>외인!CB30</f>
        <v>12965.45</v>
      </c>
      <c r="CC30" s="35">
        <f>MACD!CC30*$G$3+CC29*(1-$G$3)</f>
        <v>-1.8582917098511063E-4</v>
      </c>
      <c r="CD30" s="28">
        <f>외인!CD30</f>
        <v>30991.24</v>
      </c>
      <c r="CE30" s="35">
        <f>MACD!CE30*$G$3+CE29*(1-$G$3)</f>
        <v>-4.8938456001077694E-4</v>
      </c>
      <c r="CF30" s="28">
        <f>외인!CF30</f>
        <v>23799.9</v>
      </c>
      <c r="CG30" s="35">
        <f>MACD!CG30*$G$3+CG29*(1-$G$3)</f>
        <v>3.5114906818049934E-5</v>
      </c>
      <c r="CH30" s="28">
        <f>외인!CH30</f>
        <v>66533.7</v>
      </c>
      <c r="CI30" s="35">
        <f>MACD!CI30*$G$3+CI29*(1-$G$3)</f>
        <v>9.0497770765182633E-5</v>
      </c>
      <c r="CJ30" s="28">
        <f>외인!CJ30</f>
        <v>382700.77</v>
      </c>
      <c r="CK30" s="35">
        <f>MACD!CK30*$G$3+CK29*(1-$G$3)</f>
        <v>-5.3764467003260968E-4</v>
      </c>
      <c r="CL30" s="28">
        <f>외인!CL30</f>
        <v>222303.34</v>
      </c>
      <c r="CM30" s="35">
        <f>MACD!CM30*$G$3+CM29*(1-$G$3)</f>
        <v>-1.0461163593730681E-4</v>
      </c>
      <c r="CN30" s="28">
        <f>외인!CN30</f>
        <v>112214.79</v>
      </c>
      <c r="CO30" s="35">
        <f>MACD!CO30*$G$3+CO29*(1-$G$3)</f>
        <v>-1.0234340922949637E-4</v>
      </c>
      <c r="CP30" s="28">
        <f>외인!CP30</f>
        <v>99464.42</v>
      </c>
      <c r="CQ30" s="35">
        <f>MACD!CQ30*$G$3+CQ29*(1-$G$3)</f>
        <v>3.123437940434842E-4</v>
      </c>
      <c r="CR30" s="28">
        <f>외인!CR30</f>
        <v>158356.59</v>
      </c>
      <c r="CS30" s="35">
        <f>MACD!CS30*$G$3+CS29*(1-$G$3)</f>
        <v>-5.8734883192992937E-4</v>
      </c>
      <c r="CT30" s="28">
        <f>외인!CT30</f>
        <v>110144.6</v>
      </c>
      <c r="CU30" s="35">
        <f>MACD!CU30*$G$3+CU29*(1-$G$3)</f>
        <v>-3.5020405605409725E-4</v>
      </c>
      <c r="CV30" s="28">
        <f>외인!CV30</f>
        <v>1970547.3</v>
      </c>
      <c r="CW30" s="35">
        <f>MACD!CW30*$G$3+CW29*(1-$G$3)</f>
        <v>1.1292294768762714E-3</v>
      </c>
      <c r="CX30" s="28">
        <f>외인!CX30</f>
        <v>196782.47</v>
      </c>
      <c r="CY30" s="35">
        <f>MACD!CY30*$G$3+CY29*(1-$G$3)</f>
        <v>-1.1682243227118796E-3</v>
      </c>
      <c r="CZ30" s="28">
        <f>외인!CZ30</f>
        <v>16837.099999999999</v>
      </c>
      <c r="DA30" s="35">
        <f>MACD!DA30*$G$3+DA29*(1-$G$3)</f>
        <v>-5.6716292985415522E-4</v>
      </c>
      <c r="DB30" s="28">
        <f>외인!DB30</f>
        <v>39655.43</v>
      </c>
      <c r="DC30" s="35">
        <f>MACD!DC30*$G$3+DC29*(1-$G$3)</f>
        <v>2.6197098891668521E-3</v>
      </c>
      <c r="DD30" s="28">
        <f>외인!DD30</f>
        <v>8554.4699999999993</v>
      </c>
      <c r="DE30" s="35">
        <f>MACD!DE30*$G$3+DE29*(1-$G$3)</f>
        <v>1.5719882002021815E-3</v>
      </c>
      <c r="DF30" s="28">
        <f>외인!DF30</f>
        <v>55339.93</v>
      </c>
      <c r="DG30" s="35">
        <f>MACD!DG30*$G$3+DG29*(1-$G$3)</f>
        <v>-1.9764236513449096E-4</v>
      </c>
      <c r="DH30" s="28">
        <f>외인!DH30</f>
        <v>22842.799999999999</v>
      </c>
      <c r="DI30" s="35">
        <f>MACD!DI30*$G$3+DI29*(1-$G$3)</f>
        <v>-6.735714046274176E-4</v>
      </c>
      <c r="DJ30" s="28">
        <f>외인!DJ30</f>
        <v>553322.51</v>
      </c>
      <c r="DK30" s="35">
        <f>MACD!DK30*$G$3+DK29*(1-$G$3)</f>
        <v>-5.4039532460259778E-4</v>
      </c>
      <c r="DL30" s="28">
        <f>외인!DL30</f>
        <v>88681.65</v>
      </c>
      <c r="DM30" s="35">
        <f>MACD!DM30*$G$3+DM29*(1-$G$3)</f>
        <v>-1.3413767894218429E-4</v>
      </c>
      <c r="DN30" s="28">
        <f>외인!DN30</f>
        <v>1970547.3</v>
      </c>
      <c r="DO30" s="35">
        <f>MACD!DO30*$G$3+DO29*(1-$G$3)</f>
        <v>1.1292294768762714E-3</v>
      </c>
      <c r="DP30" s="28">
        <f>외인!DP30</f>
        <v>81015.039999999994</v>
      </c>
      <c r="DQ30" s="35">
        <f>MACD!DQ30*$G$3+DQ29*(1-$G$3)</f>
        <v>-8.1004575165726357E-4</v>
      </c>
      <c r="DR30" s="28">
        <f>외인!DR30</f>
        <v>41124.76</v>
      </c>
      <c r="DS30" s="35">
        <f>MACD!DS30*$G$3+DS29*(1-$G$3)</f>
        <v>3.060316190154491E-4</v>
      </c>
      <c r="DT30" s="28">
        <f>외인!DT30</f>
        <v>126385.76</v>
      </c>
      <c r="DU30" s="35">
        <f>MACD!DU30*$G$3+DU29*(1-$G$3)</f>
        <v>-5.6484182253074985E-4</v>
      </c>
      <c r="DV30" s="28">
        <f>외인!DV30</f>
        <v>31700.55</v>
      </c>
      <c r="DW30" s="35">
        <f>MACD!DW30*$G$3+DW29*(1-$G$3)</f>
        <v>-6.8096026769265709E-4</v>
      </c>
      <c r="DX30" s="28">
        <f>외인!DX30</f>
        <v>108535.38</v>
      </c>
      <c r="DY30" s="35">
        <f>MACD!DY30*$G$3+DY29*(1-$G$3)</f>
        <v>-1.8905306164512508E-3</v>
      </c>
      <c r="DZ30" s="28">
        <f>외인!DZ30</f>
        <v>8771.2999999999993</v>
      </c>
      <c r="EA30" s="35">
        <f>MACD!EA30*$G$3+EA29*(1-$G$3)</f>
        <v>-1.1595148142856324E-3</v>
      </c>
      <c r="EB30" s="28">
        <f>외인!EB30</f>
        <v>12767.58</v>
      </c>
      <c r="EC30" s="35">
        <f>MACD!EC30*$G$3+EC29*(1-$G$3)</f>
        <v>2.8087549022383059E-4</v>
      </c>
      <c r="ED30" s="28">
        <f>외인!ED30</f>
        <v>10391.16</v>
      </c>
      <c r="EE30" s="35">
        <f>MACD!EE30*$G$3+EE29*(1-$G$3)</f>
        <v>-9.7665903393006357E-4</v>
      </c>
      <c r="EF30" s="28">
        <f>외인!EF30</f>
        <v>251237.11</v>
      </c>
      <c r="EG30" s="35">
        <f>MACD!EG30*$G$3+EG29*(1-$G$3)</f>
        <v>-5.7482893401957598E-4</v>
      </c>
      <c r="EH30" s="28">
        <f>외인!EH30</f>
        <v>183253.47</v>
      </c>
      <c r="EI30" s="35">
        <f>MACD!EI30*$G$3+EI29*(1-$G$3)</f>
        <v>-2.4763492962853663E-4</v>
      </c>
      <c r="EJ30" s="28">
        <f>외인!EJ30</f>
        <v>95378.06</v>
      </c>
      <c r="EK30" s="35">
        <f>MACD!EK30*$G$3+EK29*(1-$G$3)</f>
        <v>2.3674854264640815E-4</v>
      </c>
      <c r="EL30" s="28">
        <f>외인!EL30</f>
        <v>33549.360000000001</v>
      </c>
      <c r="EM30" s="35">
        <f>MACD!EM30*$G$3+EM29*(1-$G$3)</f>
        <v>-4.3242418484958051E-4</v>
      </c>
      <c r="EN30" s="28">
        <f>외인!EN30</f>
        <v>41124.76</v>
      </c>
      <c r="EO30" s="35">
        <f>MACD!EO30*$G$3+EO29*(1-$G$3)</f>
        <v>3.060316190154491E-4</v>
      </c>
      <c r="EP30" s="28">
        <f>외인!EP30</f>
        <v>159546.89000000001</v>
      </c>
      <c r="EQ30" s="35">
        <f>MACD!EQ30*$G$3+EQ29*(1-$G$3)</f>
        <v>-4.9566349953678794E-4</v>
      </c>
      <c r="ER30" s="28">
        <f>외인!ER30</f>
        <v>14500.85</v>
      </c>
      <c r="ES30" s="35">
        <f>MACD!ES30*$G$3+ES29*(1-$G$3)</f>
        <v>-1.8545188810249031E-3</v>
      </c>
      <c r="ET30" s="28">
        <f>외인!ET30</f>
        <v>116873.62</v>
      </c>
      <c r="EU30" s="35">
        <f>MACD!EU30*$G$3+EU29*(1-$G$3)</f>
        <v>-1.2356161786235733E-5</v>
      </c>
      <c r="EV30" s="28">
        <f>외인!EV30</f>
        <v>46606.25</v>
      </c>
      <c r="EW30" s="35">
        <f>MACD!EW30*$G$3+EW29*(1-$G$3)</f>
        <v>9.4348671462312454E-5</v>
      </c>
      <c r="EX30" s="28">
        <f>외인!EX30</f>
        <v>52858.17</v>
      </c>
      <c r="EY30" s="35">
        <f>MACD!EY30*$G$3+EY29*(1-$G$3)</f>
        <v>5.1001024849677695E-4</v>
      </c>
    </row>
    <row r="31" spans="1:155">
      <c r="A31" s="27">
        <f>외인!A31</f>
        <v>46106</v>
      </c>
      <c r="B31" s="28">
        <f>외인!B31</f>
        <v>4508312.18</v>
      </c>
      <c r="C31" s="35">
        <f>MACD!C31*$G$3+C30*(1-$G$3)</f>
        <v>3.0206318420785582E-4</v>
      </c>
      <c r="D31" s="28">
        <f>외인!D31</f>
        <v>639683.52</v>
      </c>
      <c r="E31" s="35">
        <f>MACD!E31*$G$3+E30*(1-$G$3)</f>
        <v>-8.831430340849294E-4</v>
      </c>
      <c r="F31" s="28">
        <f>외인!F31</f>
        <v>1904225.25</v>
      </c>
      <c r="G31" s="35">
        <f>MACD!G31*$G$3+G30*(1-$G$3)</f>
        <v>6.5873521475139497E-4</v>
      </c>
      <c r="H31" s="28">
        <f>외인!H31</f>
        <v>283578.7</v>
      </c>
      <c r="I31" s="35">
        <f>MACD!I31*$G$3+I30*(1-$G$3)</f>
        <v>-1.5205269915714006E-3</v>
      </c>
      <c r="J31" s="28">
        <f>외인!J31</f>
        <v>39478.69</v>
      </c>
      <c r="K31" s="35">
        <f>MACD!K31*$G$3+K30*(1-$G$3)</f>
        <v>1.2747533230091963E-4</v>
      </c>
      <c r="L31" s="28">
        <f>외인!L31</f>
        <v>262308.14</v>
      </c>
      <c r="M31" s="35">
        <f>MACD!M31*$G$3+M30*(1-$G$3)</f>
        <v>-1.5032890675853836E-3</v>
      </c>
      <c r="N31" s="28">
        <f>외인!N31</f>
        <v>234066.72</v>
      </c>
      <c r="O31" s="35">
        <f>MACD!O31*$G$3+O30*(1-$G$3)</f>
        <v>-1.064770374867617E-3</v>
      </c>
      <c r="P31" s="28">
        <f>외인!P31</f>
        <v>200165.91</v>
      </c>
      <c r="Q31" s="35">
        <f>MACD!Q31*$G$3+Q30*(1-$G$3)</f>
        <v>-6.5161139686445348E-4</v>
      </c>
      <c r="R31" s="28">
        <f>외인!R31</f>
        <v>127827.17</v>
      </c>
      <c r="S31" s="35">
        <f>MACD!S31*$G$3+S30*(1-$G$3)</f>
        <v>-5.8560692235400764E-4</v>
      </c>
      <c r="T31" s="28">
        <f>외인!T31</f>
        <v>8626.58</v>
      </c>
      <c r="U31" s="35">
        <f>MACD!U31*$G$3+U30*(1-$G$3)</f>
        <v>1.758332870382438E-3</v>
      </c>
      <c r="V31" s="28">
        <f>외인!V31</f>
        <v>112093</v>
      </c>
      <c r="W31" s="35">
        <f>MACD!W31*$G$3+W30*(1-$G$3)</f>
        <v>-1.8406087407963289E-3</v>
      </c>
      <c r="X31" s="28">
        <f>외인!X31</f>
        <v>1937204.69</v>
      </c>
      <c r="Y31" s="35">
        <f>MACD!Y31*$G$3+Y30*(1-$G$3)</f>
        <v>1.1308313959775855E-3</v>
      </c>
      <c r="Z31" s="28">
        <f>외인!Z31</f>
        <v>48098.66</v>
      </c>
      <c r="AA31" s="35">
        <f>MACD!AA31*$G$3+AA30*(1-$G$3)</f>
        <v>9.1670413877996702E-5</v>
      </c>
      <c r="AB31" s="28">
        <f>외인!AB31</f>
        <v>198799.45</v>
      </c>
      <c r="AC31" s="35">
        <f>MACD!AC31*$G$3+AC30*(1-$G$3)</f>
        <v>3.0163097466736385E-5</v>
      </c>
      <c r="AD31" s="28">
        <f>외인!AD31</f>
        <v>20634.59</v>
      </c>
      <c r="AE31" s="35">
        <f>MACD!AE31*$G$3+AE30*(1-$G$3)</f>
        <v>-9.342737591135021E-4</v>
      </c>
      <c r="AF31" s="28">
        <f>외인!AF31</f>
        <v>23846.82</v>
      </c>
      <c r="AG31" s="35">
        <f>MACD!AG31*$G$3+AG30*(1-$G$3)</f>
        <v>3.5636178984917361E-4</v>
      </c>
      <c r="AH31" s="28">
        <f>외인!AH31</f>
        <v>191661.01</v>
      </c>
      <c r="AI31" s="35">
        <f>MACD!AI31*$G$3+AI30*(1-$G$3)</f>
        <v>-1.5614340408962263E-4</v>
      </c>
      <c r="AJ31" s="28">
        <f>외인!AJ31</f>
        <v>109981.22</v>
      </c>
      <c r="AK31" s="35">
        <f>MACD!AK31*$G$3+AK30*(1-$G$3)</f>
        <v>-7.04771564036464E-4</v>
      </c>
      <c r="AL31" s="28">
        <f>외인!AL31</f>
        <v>86606.62</v>
      </c>
      <c r="AM31" s="35">
        <f>MACD!AM31*$G$3+AM30*(1-$G$3)</f>
        <v>-5.8362149976907269E-4</v>
      </c>
      <c r="AN31" s="28">
        <f>외인!AN31</f>
        <v>166796.5</v>
      </c>
      <c r="AO31" s="35">
        <f>MACD!AO31*$G$3+AO30*(1-$G$3)</f>
        <v>-1.2530744547500177E-3</v>
      </c>
      <c r="AP31" s="28">
        <f>외인!AP31</f>
        <v>123946.67</v>
      </c>
      <c r="AQ31" s="35">
        <f>MACD!AQ31*$G$3+AQ30*(1-$G$3)</f>
        <v>1.7478240083148733E-5</v>
      </c>
      <c r="AR31" s="28">
        <f>외인!AR31</f>
        <v>24344.97</v>
      </c>
      <c r="AS31" s="35">
        <f>MACD!AS31*$G$3+AS30*(1-$G$3)</f>
        <v>-3.735204570974465E-4</v>
      </c>
      <c r="AT31" s="28">
        <f>외인!AT31</f>
        <v>77978.38</v>
      </c>
      <c r="AU31" s="35">
        <f>MACD!AU31*$G$3+AU30*(1-$G$3)</f>
        <v>-3.4163282118300785E-4</v>
      </c>
      <c r="AV31" s="28">
        <f>외인!AV31</f>
        <v>48415.21</v>
      </c>
      <c r="AW31" s="35">
        <f>MACD!AW31*$G$3+AW30*(1-$G$3)</f>
        <v>-1.8937859454947896E-4</v>
      </c>
      <c r="AX31" s="28">
        <f>외인!AX31</f>
        <v>58850.14</v>
      </c>
      <c r="AY31" s="35">
        <f>MACD!AY31*$G$3+AY30*(1-$G$3)</f>
        <v>-1.2297062704790997E-3</v>
      </c>
      <c r="AZ31" s="28">
        <f>외인!AZ31</f>
        <v>2071968.74</v>
      </c>
      <c r="BA31" s="35">
        <f>MACD!BA31*$G$3+BA30*(1-$G$3)</f>
        <v>9.559293258375825E-4</v>
      </c>
      <c r="BB31" s="28">
        <f>외인!BB31</f>
        <v>101965.18</v>
      </c>
      <c r="BC31" s="35">
        <f>MACD!BC31*$G$3+BC30*(1-$G$3)</f>
        <v>3.2516640719333444E-4</v>
      </c>
      <c r="BD31" s="28">
        <f>외인!BD31</f>
        <v>39944.660000000003</v>
      </c>
      <c r="BE31" s="35">
        <f>MACD!BE31*$G$3+BE30*(1-$G$3)</f>
        <v>2.6938496379975861E-3</v>
      </c>
      <c r="BF31" s="28">
        <f>외인!BF31</f>
        <v>0</v>
      </c>
      <c r="BG31" s="35" t="e">
        <f>MACD!BG31*$G$3+BG30*(1-$G$3)</f>
        <v>#DIV/0!</v>
      </c>
      <c r="BH31" s="28">
        <f>외인!BH31</f>
        <v>91068.89</v>
      </c>
      <c r="BI31" s="35">
        <f>MACD!BI31*$G$3+BI30*(1-$G$3)</f>
        <v>4.4135693593072139E-4</v>
      </c>
      <c r="BJ31" s="28">
        <f>외인!BJ31</f>
        <v>115495.2</v>
      </c>
      <c r="BK31" s="35">
        <f>MACD!BK31*$G$3+BK30*(1-$G$3)</f>
        <v>-2.0328919723206526E-3</v>
      </c>
      <c r="BL31" s="28">
        <f>외인!BL31</f>
        <v>48535.57</v>
      </c>
      <c r="BM31" s="35">
        <f>MACD!BM31*$G$3+BM30*(1-$G$3)</f>
        <v>-8.7575664575443115E-4</v>
      </c>
      <c r="BN31" s="28">
        <f>외인!BN31</f>
        <v>44421.81</v>
      </c>
      <c r="BO31" s="35">
        <f>MACD!BO31*$G$3+BO30*(1-$G$3)</f>
        <v>-4.2090129722900383E-4</v>
      </c>
      <c r="BP31" s="28">
        <f>외인!BP31</f>
        <v>69536.22</v>
      </c>
      <c r="BQ31" s="35">
        <f>MACD!BQ31*$G$3+BQ30*(1-$G$3)</f>
        <v>-1.0282631440989682E-3</v>
      </c>
      <c r="BR31" s="28">
        <f>외인!BR31</f>
        <v>253679.46</v>
      </c>
      <c r="BS31" s="35">
        <f>MACD!BS31*$G$3+BS30*(1-$G$3)</f>
        <v>-4.5696703155355259E-4</v>
      </c>
      <c r="BT31" s="28">
        <f>외인!BT31</f>
        <v>1976955.14</v>
      </c>
      <c r="BU31" s="35">
        <f>MACD!BU31*$G$3+BU30*(1-$G$3)</f>
        <v>1.1014779692731906E-3</v>
      </c>
      <c r="BV31" s="28">
        <f>외인!BV31</f>
        <v>383231.43</v>
      </c>
      <c r="BW31" s="35">
        <f>MACD!BW31*$G$3+BW30*(1-$G$3)</f>
        <v>-3.709330582972925E-4</v>
      </c>
      <c r="BX31" s="28">
        <f>외인!BX31</f>
        <v>75546.67</v>
      </c>
      <c r="BY31" s="35">
        <f>MACD!BY31*$G$3+BY30*(1-$G$3)</f>
        <v>-4.1489628413779803E-5</v>
      </c>
      <c r="BZ31" s="28">
        <f>외인!BZ31</f>
        <v>253403.13</v>
      </c>
      <c r="CA31" s="35">
        <f>MACD!CA31*$G$3+CA30*(1-$G$3)</f>
        <v>-1.0262006521261071E-3</v>
      </c>
      <c r="CB31" s="28">
        <f>외인!CB31</f>
        <v>12876.88</v>
      </c>
      <c r="CC31" s="35">
        <f>MACD!CC31*$G$3+CC30*(1-$G$3)</f>
        <v>-1.9831299491295803E-4</v>
      </c>
      <c r="CD31" s="28">
        <f>외인!CD31</f>
        <v>31575.1</v>
      </c>
      <c r="CE31" s="35">
        <f>MACD!CE31*$G$3+CE30*(1-$G$3)</f>
        <v>-7.3073930149106735E-4</v>
      </c>
      <c r="CF31" s="28">
        <f>외인!CF31</f>
        <v>24462.080000000002</v>
      </c>
      <c r="CG31" s="35">
        <f>MACD!CG31*$G$3+CG30*(1-$G$3)</f>
        <v>7.7112886218167024E-5</v>
      </c>
      <c r="CH31" s="28">
        <f>외인!CH31</f>
        <v>66723.850000000006</v>
      </c>
      <c r="CI31" s="35">
        <f>MACD!CI31*$G$3+CI30*(1-$G$3)</f>
        <v>9.6795996271076837E-5</v>
      </c>
      <c r="CJ31" s="28">
        <f>외인!CJ31</f>
        <v>395905.15</v>
      </c>
      <c r="CK31" s="35">
        <f>MACD!CK31*$G$3+CK30*(1-$G$3)</f>
        <v>-5.6646085093157647E-4</v>
      </c>
      <c r="CL31" s="28">
        <f>외인!CL31</f>
        <v>226856.27</v>
      </c>
      <c r="CM31" s="35">
        <f>MACD!CM31*$G$3+CM30*(1-$G$3)</f>
        <v>-1.0342659103888324E-4</v>
      </c>
      <c r="CN31" s="28">
        <f>외인!CN31</f>
        <v>119139.07</v>
      </c>
      <c r="CO31" s="35">
        <f>MACD!CO31*$G$3+CO30*(1-$G$3)</f>
        <v>-1.4862980426133662E-4</v>
      </c>
      <c r="CP31" s="28">
        <f>외인!CP31</f>
        <v>102556.02</v>
      </c>
      <c r="CQ31" s="35">
        <f>MACD!CQ31*$G$3+CQ30*(1-$G$3)</f>
        <v>3.1379596378100001E-4</v>
      </c>
      <c r="CR31" s="28">
        <f>외인!CR31</f>
        <v>161123.66</v>
      </c>
      <c r="CS31" s="35">
        <f>MACD!CS31*$G$3+CS30*(1-$G$3)</f>
        <v>-6.1998655338082001E-4</v>
      </c>
      <c r="CT31" s="28">
        <f>외인!CT31</f>
        <v>116425.51</v>
      </c>
      <c r="CU31" s="35">
        <f>MACD!CU31*$G$3+CU30*(1-$G$3)</f>
        <v>-2.9755505799366067E-4</v>
      </c>
      <c r="CV31" s="28">
        <f>외인!CV31</f>
        <v>1976955.14</v>
      </c>
      <c r="CW31" s="35">
        <f>MACD!CW31*$G$3+CW30*(1-$G$3)</f>
        <v>1.1014779692731906E-3</v>
      </c>
      <c r="CX31" s="28">
        <f>외인!CX31</f>
        <v>200994.85</v>
      </c>
      <c r="CY31" s="35">
        <f>MACD!CY31*$G$3+CY30*(1-$G$3)</f>
        <v>-1.0977775180481867E-3</v>
      </c>
      <c r="CZ31" s="28">
        <f>외인!CZ31</f>
        <v>17383.669999999998</v>
      </c>
      <c r="DA31" s="35">
        <f>MACD!DA31*$G$3+DA30*(1-$G$3)</f>
        <v>-5.3006368099716588E-4</v>
      </c>
      <c r="DB31" s="28">
        <f>외인!DB31</f>
        <v>39944.660000000003</v>
      </c>
      <c r="DC31" s="35">
        <f>MACD!DC31*$G$3+DC30*(1-$G$3)</f>
        <v>2.6938496379975861E-3</v>
      </c>
      <c r="DD31" s="28">
        <f>외인!DD31</f>
        <v>8626.58</v>
      </c>
      <c r="DE31" s="35">
        <f>MACD!DE31*$G$3+DE30*(1-$G$3)</f>
        <v>1.758332870382438E-3</v>
      </c>
      <c r="DF31" s="28">
        <f>외인!DF31</f>
        <v>56175.1</v>
      </c>
      <c r="DG31" s="35">
        <f>MACD!DG31*$G$3+DG30*(1-$G$3)</f>
        <v>-1.612011722104937E-4</v>
      </c>
      <c r="DH31" s="28">
        <f>외인!DH31</f>
        <v>23456.76</v>
      </c>
      <c r="DI31" s="35">
        <f>MACD!DI31*$G$3+DI30*(1-$G$3)</f>
        <v>-1.0040817408776162E-3</v>
      </c>
      <c r="DJ31" s="28">
        <f>외인!DJ31</f>
        <v>570096.44999999995</v>
      </c>
      <c r="DK31" s="35">
        <f>MACD!DK31*$G$3+DK30*(1-$G$3)</f>
        <v>-5.547853929449122E-4</v>
      </c>
      <c r="DL31" s="28">
        <f>외인!DL31</f>
        <v>94547.33</v>
      </c>
      <c r="DM31" s="35">
        <f>MACD!DM31*$G$3+DM30*(1-$G$3)</f>
        <v>-1.9299188702608171E-4</v>
      </c>
      <c r="DN31" s="28">
        <f>외인!DN31</f>
        <v>1976955.14</v>
      </c>
      <c r="DO31" s="35">
        <f>MACD!DO31*$G$3+DO30*(1-$G$3)</f>
        <v>1.1014779692731906E-3</v>
      </c>
      <c r="DP31" s="28">
        <f>외인!DP31</f>
        <v>82915.3</v>
      </c>
      <c r="DQ31" s="35">
        <f>MACD!DQ31*$G$3+DQ30*(1-$G$3)</f>
        <v>-8.8314839487593354E-4</v>
      </c>
      <c r="DR31" s="28">
        <f>외인!DR31</f>
        <v>41195.94</v>
      </c>
      <c r="DS31" s="35">
        <f>MACD!DS31*$G$3+DS30*(1-$G$3)</f>
        <v>3.1570252004943565E-4</v>
      </c>
      <c r="DT31" s="28">
        <f>외인!DT31</f>
        <v>127827.17</v>
      </c>
      <c r="DU31" s="35">
        <f>MACD!DU31*$G$3+DU30*(1-$G$3)</f>
        <v>-5.8560692235400764E-4</v>
      </c>
      <c r="DV31" s="28">
        <f>외인!DV31</f>
        <v>33023</v>
      </c>
      <c r="DW31" s="35">
        <f>MACD!DW31*$G$3+DW30*(1-$G$3)</f>
        <v>-7.6224840666603557E-4</v>
      </c>
      <c r="DX31" s="28">
        <f>외인!DX31</f>
        <v>112093</v>
      </c>
      <c r="DY31" s="35">
        <f>MACD!DY31*$G$3+DY30*(1-$G$3)</f>
        <v>-1.8406087407963289E-3</v>
      </c>
      <c r="DZ31" s="28">
        <f>외인!DZ31</f>
        <v>8812.02</v>
      </c>
      <c r="EA31" s="35">
        <f>MACD!EA31*$G$3+EA30*(1-$G$3)</f>
        <v>-1.3915635923105283E-3</v>
      </c>
      <c r="EB31" s="28">
        <f>외인!EB31</f>
        <v>12923.33</v>
      </c>
      <c r="EC31" s="35">
        <f>MACD!EC31*$G$3+EC30*(1-$G$3)</f>
        <v>2.0120409730926505E-4</v>
      </c>
      <c r="ED31" s="28">
        <f>외인!ED31</f>
        <v>10638.72</v>
      </c>
      <c r="EE31" s="35">
        <f>MACD!EE31*$G$3+EE30*(1-$G$3)</f>
        <v>-1.0140109446284411E-3</v>
      </c>
      <c r="EF31" s="28">
        <f>외인!EF31</f>
        <v>261862</v>
      </c>
      <c r="EG31" s="35">
        <f>MACD!EG31*$G$3+EG30*(1-$G$3)</f>
        <v>-5.8907913750917619E-4</v>
      </c>
      <c r="EH31" s="28">
        <f>외인!EH31</f>
        <v>188404.86</v>
      </c>
      <c r="EI31" s="35">
        <f>MACD!EI31*$G$3+EI30*(1-$G$3)</f>
        <v>-2.6306438487859484E-4</v>
      </c>
      <c r="EJ31" s="28">
        <f>외인!EJ31</f>
        <v>95617.54</v>
      </c>
      <c r="EK31" s="35">
        <f>MACD!EK31*$G$3+EK30*(1-$G$3)</f>
        <v>2.7227195340228782E-4</v>
      </c>
      <c r="EL31" s="28">
        <f>외인!EL31</f>
        <v>34140.28</v>
      </c>
      <c r="EM31" s="35">
        <f>MACD!EM31*$G$3+EM30*(1-$G$3)</f>
        <v>-6.5590837269087683E-4</v>
      </c>
      <c r="EN31" s="28">
        <f>외인!EN31</f>
        <v>41195.94</v>
      </c>
      <c r="EO31" s="35">
        <f>MACD!EO31*$G$3+EO30*(1-$G$3)</f>
        <v>3.1570252004943565E-4</v>
      </c>
      <c r="EP31" s="28">
        <f>외인!EP31</f>
        <v>169580.46</v>
      </c>
      <c r="EQ31" s="35">
        <f>MACD!EQ31*$G$3+EQ30*(1-$G$3)</f>
        <v>-5.4523980621343498E-4</v>
      </c>
      <c r="ER31" s="28">
        <f>외인!ER31</f>
        <v>15073.07</v>
      </c>
      <c r="ES31" s="35">
        <f>MACD!ES31*$G$3+ES30*(1-$G$3)</f>
        <v>-2.4215851801626886E-3</v>
      </c>
      <c r="ET31" s="28">
        <f>외인!ET31</f>
        <v>123946.67</v>
      </c>
      <c r="EU31" s="35">
        <f>MACD!EU31*$G$3+EU30*(1-$G$3)</f>
        <v>1.7478240083148733E-5</v>
      </c>
      <c r="EV31" s="28">
        <f>외인!EV31</f>
        <v>48098.66</v>
      </c>
      <c r="EW31" s="35">
        <f>MACD!EW31*$G$3+EW30*(1-$G$3)</f>
        <v>9.1670413877996702E-5</v>
      </c>
      <c r="EX31" s="28">
        <f>외인!EX31</f>
        <v>54457.36</v>
      </c>
      <c r="EY31" s="35">
        <f>MACD!EY31*$G$3+EY30*(1-$G$3)</f>
        <v>5.146933412392274E-4</v>
      </c>
    </row>
    <row r="32" spans="1:155">
      <c r="A32" s="27">
        <f>외인!A32</f>
        <v>46107</v>
      </c>
      <c r="B32" s="28">
        <f>외인!B32</f>
        <v>4363195.08</v>
      </c>
      <c r="C32" s="35">
        <f>MACD!C32*$G$3+C31*(1-$G$3)</f>
        <v>2.652297528224498E-4</v>
      </c>
      <c r="D32" s="28">
        <f>외인!D32</f>
        <v>628937.56999999995</v>
      </c>
      <c r="E32" s="35">
        <f>MACD!E32*$G$3+E31*(1-$G$3)</f>
        <v>-9.0900343872228671E-4</v>
      </c>
      <c r="F32" s="28">
        <f>외인!F32</f>
        <v>1837540.48</v>
      </c>
      <c r="G32" s="35">
        <f>MACD!G32*$G$3+G31*(1-$G$3)</f>
        <v>5.7544595657698522E-4</v>
      </c>
      <c r="H32" s="28">
        <f>외인!H32</f>
        <v>278304.07</v>
      </c>
      <c r="I32" s="35">
        <f>MACD!I32*$G$3+I31*(1-$G$3)</f>
        <v>-1.3727042418836702E-3</v>
      </c>
      <c r="J32" s="28">
        <f>외인!J32</f>
        <v>38060.5</v>
      </c>
      <c r="K32" s="35">
        <f>MACD!K32*$G$3+K31*(1-$G$3)</f>
        <v>1.3310313629086922E-4</v>
      </c>
      <c r="L32" s="28">
        <f>외인!L32</f>
        <v>257238.68</v>
      </c>
      <c r="M32" s="35">
        <f>MACD!M32*$G$3+M31*(1-$G$3)</f>
        <v>-1.3603146374834216E-3</v>
      </c>
      <c r="N32" s="28">
        <f>외인!N32</f>
        <v>229680.57</v>
      </c>
      <c r="O32" s="35">
        <f>MACD!O32*$G$3+O31*(1-$G$3)</f>
        <v>-1.064481278521164E-3</v>
      </c>
      <c r="P32" s="28">
        <f>외인!P32</f>
        <v>200277.82</v>
      </c>
      <c r="Q32" s="35">
        <f>MACD!Q32*$G$3+Q31*(1-$G$3)</f>
        <v>-6.4610390311020584E-4</v>
      </c>
      <c r="R32" s="28">
        <f>외인!R32</f>
        <v>125107.09</v>
      </c>
      <c r="S32" s="35">
        <f>MACD!S32*$G$3+S31*(1-$G$3)</f>
        <v>-5.9513843177040897E-4</v>
      </c>
      <c r="T32" s="28">
        <f>외인!T32</f>
        <v>8592.7199999999993</v>
      </c>
      <c r="U32" s="35">
        <f>MACD!U32*$G$3+U31*(1-$G$3)</f>
        <v>1.9239526391906631E-3</v>
      </c>
      <c r="V32" s="28">
        <f>외인!V32</f>
        <v>106127.12</v>
      </c>
      <c r="W32" s="35">
        <f>MACD!W32*$G$3+W31*(1-$G$3)</f>
        <v>-1.7897490182907988E-3</v>
      </c>
      <c r="X32" s="28">
        <f>외인!X32</f>
        <v>1834035.83</v>
      </c>
      <c r="Y32" s="35">
        <f>MACD!Y32*$G$3+Y31*(1-$G$3)</f>
        <v>1.0393010314196053E-3</v>
      </c>
      <c r="Z32" s="28">
        <f>외인!Z32</f>
        <v>44776.15</v>
      </c>
      <c r="AA32" s="35">
        <f>MACD!AA32*$G$3+AA31*(1-$G$3)</f>
        <v>8.3029232543015748E-5</v>
      </c>
      <c r="AB32" s="28">
        <f>외인!AB32</f>
        <v>200662.64</v>
      </c>
      <c r="AC32" s="35">
        <f>MACD!AC32*$G$3+AC31*(1-$G$3)</f>
        <v>2.0319251832469679E-5</v>
      </c>
      <c r="AD32" s="28">
        <f>외인!AD32</f>
        <v>19861.23</v>
      </c>
      <c r="AE32" s="35">
        <f>MACD!AE32*$G$3+AE31*(1-$G$3)</f>
        <v>-8.5034424118583319E-4</v>
      </c>
      <c r="AF32" s="28">
        <f>외인!AF32</f>
        <v>23607</v>
      </c>
      <c r="AG32" s="35">
        <f>MACD!AG32*$G$3+AG31*(1-$G$3)</f>
        <v>3.7916421750278751E-4</v>
      </c>
      <c r="AH32" s="28">
        <f>외인!AH32</f>
        <v>189396.85</v>
      </c>
      <c r="AI32" s="35">
        <f>MACD!AI32*$G$3+AI31*(1-$G$3)</f>
        <v>-2.6601747925713627E-4</v>
      </c>
      <c r="AJ32" s="28">
        <f>외인!AJ32</f>
        <v>108896.2</v>
      </c>
      <c r="AK32" s="35">
        <f>MACD!AK32*$G$3+AK31*(1-$G$3)</f>
        <v>-7.3558754726316101E-4</v>
      </c>
      <c r="AL32" s="28">
        <f>외인!AL32</f>
        <v>85437.52</v>
      </c>
      <c r="AM32" s="35">
        <f>MACD!AM32*$G$3+AM31*(1-$G$3)</f>
        <v>-5.534053957015248E-4</v>
      </c>
      <c r="AN32" s="28">
        <f>외인!AN32</f>
        <v>163282.81</v>
      </c>
      <c r="AO32" s="35">
        <f>MACD!AO32*$G$3+AO31*(1-$G$3)</f>
        <v>-1.2675186200077151E-3</v>
      </c>
      <c r="AP32" s="28">
        <f>외인!AP32</f>
        <v>120579.43</v>
      </c>
      <c r="AQ32" s="35">
        <f>MACD!AQ32*$G$3+AQ31*(1-$G$3)</f>
        <v>4.4722135330259758E-5</v>
      </c>
      <c r="AR32" s="28">
        <f>외인!AR32</f>
        <v>24002.78</v>
      </c>
      <c r="AS32" s="35">
        <f>MACD!AS32*$G$3+AS31*(1-$G$3)</f>
        <v>-3.0951376622716351E-4</v>
      </c>
      <c r="AT32" s="28">
        <f>외인!AT32</f>
        <v>76511.59</v>
      </c>
      <c r="AU32" s="35">
        <f>MACD!AU32*$G$3+AU31*(1-$G$3)</f>
        <v>-3.0956917249076277E-4</v>
      </c>
      <c r="AV32" s="28">
        <f>외인!AV32</f>
        <v>47930.48</v>
      </c>
      <c r="AW32" s="35">
        <f>MACD!AW32*$G$3+AW31*(1-$G$3)</f>
        <v>-1.3124141762645993E-4</v>
      </c>
      <c r="AX32" s="28">
        <f>외인!AX32</f>
        <v>57247.59</v>
      </c>
      <c r="AY32" s="35">
        <f>MACD!AY32*$G$3+AY31*(1-$G$3)</f>
        <v>-1.4874509377396893E-3</v>
      </c>
      <c r="AZ32" s="28">
        <f>외인!AZ32</f>
        <v>1966489.06</v>
      </c>
      <c r="BA32" s="35">
        <f>MACD!BA32*$G$3+BA31*(1-$G$3)</f>
        <v>8.7441546417167584E-4</v>
      </c>
      <c r="BB32" s="28">
        <f>외인!BB32</f>
        <v>97202.97</v>
      </c>
      <c r="BC32" s="35">
        <f>MACD!BC32*$G$3+BC31*(1-$G$3)</f>
        <v>3.2233908880343904E-4</v>
      </c>
      <c r="BD32" s="28">
        <f>외인!BD32</f>
        <v>39327.32</v>
      </c>
      <c r="BE32" s="35">
        <f>MACD!BE32*$G$3+BE31*(1-$G$3)</f>
        <v>2.7377772580204317E-3</v>
      </c>
      <c r="BF32" s="28">
        <f>외인!BF32</f>
        <v>0</v>
      </c>
      <c r="BG32" s="35" t="e">
        <f>MACD!BG32*$G$3+BG31*(1-$G$3)</f>
        <v>#DIV/0!</v>
      </c>
      <c r="BH32" s="28">
        <f>외인!BH32</f>
        <v>87916.89</v>
      </c>
      <c r="BI32" s="35">
        <f>MACD!BI32*$G$3+BI31*(1-$G$3)</f>
        <v>5.4389437256655796E-4</v>
      </c>
      <c r="BJ32" s="28">
        <f>외인!BJ32</f>
        <v>114183.95</v>
      </c>
      <c r="BK32" s="35">
        <f>MACD!BK32*$G$3+BK31*(1-$G$3)</f>
        <v>-1.8650622770875823E-3</v>
      </c>
      <c r="BL32" s="28">
        <f>외인!BL32</f>
        <v>47428.42</v>
      </c>
      <c r="BM32" s="35">
        <f>MACD!BM32*$G$3+BM31*(1-$G$3)</f>
        <v>-8.5961091205792606E-4</v>
      </c>
      <c r="BN32" s="28">
        <f>외인!BN32</f>
        <v>44097.48</v>
      </c>
      <c r="BO32" s="35">
        <f>MACD!BO32*$G$3+BO31*(1-$G$3)</f>
        <v>-3.5004656417409895E-4</v>
      </c>
      <c r="BP32" s="28">
        <f>외인!BP32</f>
        <v>67847.37</v>
      </c>
      <c r="BQ32" s="35">
        <f>MACD!BQ32*$G$3+BQ31*(1-$G$3)</f>
        <v>-1.2684568260981086E-3</v>
      </c>
      <c r="BR32" s="28">
        <f>외인!BR32</f>
        <v>246470.46</v>
      </c>
      <c r="BS32" s="35">
        <f>MACD!BS32*$G$3+BS31*(1-$G$3)</f>
        <v>-4.8839051563680019E-4</v>
      </c>
      <c r="BT32" s="28">
        <f>외인!BT32</f>
        <v>1871604.48</v>
      </c>
      <c r="BU32" s="35">
        <f>MACD!BU32*$G$3+BU31*(1-$G$3)</f>
        <v>1.0111577159961265E-3</v>
      </c>
      <c r="BV32" s="28">
        <f>외인!BV32</f>
        <v>371234.12</v>
      </c>
      <c r="BW32" s="35">
        <f>MACD!BW32*$G$3+BW31*(1-$G$3)</f>
        <v>-3.7215034852412142E-4</v>
      </c>
      <c r="BX32" s="28">
        <f>외인!BX32</f>
        <v>74231.19</v>
      </c>
      <c r="BY32" s="35">
        <f>MACD!BY32*$G$3+BY31*(1-$G$3)</f>
        <v>-1.055783364625618E-7</v>
      </c>
      <c r="BZ32" s="28">
        <f>외인!BZ32</f>
        <v>248720.33</v>
      </c>
      <c r="CA32" s="35">
        <f>MACD!CA32*$G$3+CA31*(1-$G$3)</f>
        <v>-1.024105026549948E-3</v>
      </c>
      <c r="CB32" s="28">
        <f>외인!CB32</f>
        <v>12719.79</v>
      </c>
      <c r="CC32" s="35">
        <f>MACD!CC32*$G$3+CC31*(1-$G$3)</f>
        <v>-2.0087864738793664E-4</v>
      </c>
      <c r="CD32" s="28">
        <f>외인!CD32</f>
        <v>31353.58</v>
      </c>
      <c r="CE32" s="35">
        <f>MACD!CE32*$G$3+CE31*(1-$G$3)</f>
        <v>-9.0500079056472847E-4</v>
      </c>
      <c r="CF32" s="28">
        <f>외인!CF32</f>
        <v>24292.27</v>
      </c>
      <c r="CG32" s="35">
        <f>MACD!CG32*$G$3+CG31*(1-$G$3)</f>
        <v>1.2204733293101905E-4</v>
      </c>
      <c r="CH32" s="28">
        <f>외인!CH32</f>
        <v>66199.92</v>
      </c>
      <c r="CI32" s="35">
        <f>MACD!CI32*$G$3+CI31*(1-$G$3)</f>
        <v>1.3804726009002317E-4</v>
      </c>
      <c r="CJ32" s="28">
        <f>외인!CJ32</f>
        <v>400067.94</v>
      </c>
      <c r="CK32" s="35">
        <f>MACD!CK32*$G$3+CK31*(1-$G$3)</f>
        <v>-5.7300750053910273E-4</v>
      </c>
      <c r="CL32" s="28">
        <f>외인!CL32</f>
        <v>228506.78</v>
      </c>
      <c r="CM32" s="35">
        <f>MACD!CM32*$G$3+CM31*(1-$G$3)</f>
        <v>-1.0121662957065974E-4</v>
      </c>
      <c r="CN32" s="28">
        <f>외인!CN32</f>
        <v>116545.82</v>
      </c>
      <c r="CO32" s="35">
        <f>MACD!CO32*$G$3+CO31*(1-$G$3)</f>
        <v>-1.7772587666319649E-4</v>
      </c>
      <c r="CP32" s="28">
        <f>외인!CP32</f>
        <v>97773.47</v>
      </c>
      <c r="CQ32" s="35">
        <f>MACD!CQ32*$G$3+CQ31*(1-$G$3)</f>
        <v>3.1039803524273324E-4</v>
      </c>
      <c r="CR32" s="28">
        <f>외인!CR32</f>
        <v>158182.59</v>
      </c>
      <c r="CS32" s="35">
        <f>MACD!CS32*$G$3+CS31*(1-$G$3)</f>
        <v>-6.3169817647300893E-4</v>
      </c>
      <c r="CT32" s="28">
        <f>외인!CT32</f>
        <v>113370.17</v>
      </c>
      <c r="CU32" s="35">
        <f>MACD!CU32*$G$3+CU31*(1-$G$3)</f>
        <v>-2.6782873380633656E-4</v>
      </c>
      <c r="CV32" s="28">
        <f>외인!CV32</f>
        <v>1871604.48</v>
      </c>
      <c r="CW32" s="35">
        <f>MACD!CW32*$G$3+CW31*(1-$G$3)</f>
        <v>1.0111577159961265E-3</v>
      </c>
      <c r="CX32" s="28">
        <f>외인!CX32</f>
        <v>196869.09</v>
      </c>
      <c r="CY32" s="35">
        <f>MACD!CY32*$G$3+CY31*(1-$G$3)</f>
        <v>-9.8786272857029843E-4</v>
      </c>
      <c r="CZ32" s="28">
        <f>외인!CZ32</f>
        <v>17052.259999999998</v>
      </c>
      <c r="DA32" s="35">
        <f>MACD!DA32*$G$3+DA31*(1-$G$3)</f>
        <v>-4.8817234415487304E-4</v>
      </c>
      <c r="DB32" s="28">
        <f>외인!DB32</f>
        <v>39327.32</v>
      </c>
      <c r="DC32" s="35">
        <f>MACD!DC32*$G$3+DC31*(1-$G$3)</f>
        <v>2.7377772580204317E-3</v>
      </c>
      <c r="DD32" s="28">
        <f>외인!DD32</f>
        <v>8592.7199999999993</v>
      </c>
      <c r="DE32" s="35">
        <f>MACD!DE32*$G$3+DE31*(1-$G$3)</f>
        <v>1.9239526391906631E-3</v>
      </c>
      <c r="DF32" s="28">
        <f>외인!DF32</f>
        <v>55493.91</v>
      </c>
      <c r="DG32" s="35">
        <f>MACD!DG32*$G$3+DG31*(1-$G$3)</f>
        <v>-1.1921860259639632E-4</v>
      </c>
      <c r="DH32" s="28">
        <f>외인!DH32</f>
        <v>23283.22</v>
      </c>
      <c r="DI32" s="35">
        <f>MACD!DI32*$G$3+DI31*(1-$G$3)</f>
        <v>-1.2408072353721961E-3</v>
      </c>
      <c r="DJ32" s="28">
        <f>외인!DJ32</f>
        <v>557034.86</v>
      </c>
      <c r="DK32" s="35">
        <f>MACD!DK32*$G$3+DK31*(1-$G$3)</f>
        <v>-5.596738276550787E-4</v>
      </c>
      <c r="DL32" s="28">
        <f>외인!DL32</f>
        <v>91677.83</v>
      </c>
      <c r="DM32" s="35">
        <f>MACD!DM32*$G$3+DM31*(1-$G$3)</f>
        <v>-2.3081809997287518E-4</v>
      </c>
      <c r="DN32" s="28">
        <f>외인!DN32</f>
        <v>1871604.48</v>
      </c>
      <c r="DO32" s="35">
        <f>MACD!DO32*$G$3+DO31*(1-$G$3)</f>
        <v>1.0111577159961265E-3</v>
      </c>
      <c r="DP32" s="28">
        <f>외인!DP32</f>
        <v>86098.8</v>
      </c>
      <c r="DQ32" s="35">
        <f>MACD!DQ32*$G$3+DQ31*(1-$G$3)</f>
        <v>-9.6502539439793965E-4</v>
      </c>
      <c r="DR32" s="28">
        <f>외인!DR32</f>
        <v>39884.93</v>
      </c>
      <c r="DS32" s="35">
        <f>MACD!DS32*$G$3+DS31*(1-$G$3)</f>
        <v>3.1292105859650836E-4</v>
      </c>
      <c r="DT32" s="28">
        <f>외인!DT32</f>
        <v>125107.09</v>
      </c>
      <c r="DU32" s="35">
        <f>MACD!DU32*$G$3+DU31*(1-$G$3)</f>
        <v>-5.9513843177040897E-4</v>
      </c>
      <c r="DV32" s="28">
        <f>외인!DV32</f>
        <v>32801.29</v>
      </c>
      <c r="DW32" s="35">
        <f>MACD!DW32*$G$3+DW31*(1-$G$3)</f>
        <v>-7.8423427471600231E-4</v>
      </c>
      <c r="DX32" s="28">
        <f>외인!DX32</f>
        <v>106127.12</v>
      </c>
      <c r="DY32" s="35">
        <f>MACD!DY32*$G$3+DY31*(1-$G$3)</f>
        <v>-1.7897490182907988E-3</v>
      </c>
      <c r="DZ32" s="28">
        <f>외인!DZ32</f>
        <v>8834.84</v>
      </c>
      <c r="EA32" s="35">
        <f>MACD!EA32*$G$3+EA31*(1-$G$3)</f>
        <v>-1.4318575635872254E-3</v>
      </c>
      <c r="EB32" s="28">
        <f>외인!EB32</f>
        <v>12786.66</v>
      </c>
      <c r="EC32" s="35">
        <f>MACD!EC32*$G$3+EC31*(1-$G$3)</f>
        <v>1.5458469523036287E-4</v>
      </c>
      <c r="ED32" s="28">
        <f>외인!ED32</f>
        <v>10350.77</v>
      </c>
      <c r="EE32" s="35">
        <f>MACD!EE32*$G$3+EE31*(1-$G$3)</f>
        <v>-1.008475946515175E-3</v>
      </c>
      <c r="EF32" s="28">
        <f>외인!EF32</f>
        <v>262858.87</v>
      </c>
      <c r="EG32" s="35">
        <f>MACD!EG32*$G$3+EG31*(1-$G$3)</f>
        <v>-5.6990835531147191E-4</v>
      </c>
      <c r="EH32" s="28">
        <f>외인!EH32</f>
        <v>179101.18</v>
      </c>
      <c r="EI32" s="35">
        <f>MACD!EI32*$G$3+EI31*(1-$G$3)</f>
        <v>-2.8167439871754746E-4</v>
      </c>
      <c r="EJ32" s="28">
        <f>외인!EJ32</f>
        <v>94292.3</v>
      </c>
      <c r="EK32" s="35">
        <f>MACD!EK32*$G$3+EK31*(1-$G$3)</f>
        <v>3.1170588844818076E-4</v>
      </c>
      <c r="EL32" s="28">
        <f>외인!EL32</f>
        <v>33876.160000000003</v>
      </c>
      <c r="EM32" s="35">
        <f>MACD!EM32*$G$3+EM31*(1-$G$3)</f>
        <v>-8.1697825943209115E-4</v>
      </c>
      <c r="EN32" s="28">
        <f>외인!EN32</f>
        <v>39884.93</v>
      </c>
      <c r="EO32" s="35">
        <f>MACD!EO32*$G$3+EO31*(1-$G$3)</f>
        <v>3.1292105859650836E-4</v>
      </c>
      <c r="EP32" s="28">
        <f>외인!EP32</f>
        <v>166464.51</v>
      </c>
      <c r="EQ32" s="35">
        <f>MACD!EQ32*$G$3+EQ31*(1-$G$3)</f>
        <v>-5.3353820499530639E-4</v>
      </c>
      <c r="ER32" s="28">
        <f>외인!ER32</f>
        <v>14688.76</v>
      </c>
      <c r="ES32" s="35">
        <f>MACD!ES32*$G$3+ES31*(1-$G$3)</f>
        <v>-2.8928524782124996E-3</v>
      </c>
      <c r="ET32" s="28">
        <f>외인!ET32</f>
        <v>120579.43</v>
      </c>
      <c r="EU32" s="35">
        <f>MACD!EU32*$G$3+EU31*(1-$G$3)</f>
        <v>4.4722135330259758E-5</v>
      </c>
      <c r="EV32" s="28">
        <f>외인!EV32</f>
        <v>44776.15</v>
      </c>
      <c r="EW32" s="35">
        <f>MACD!EW32*$G$3+EW31*(1-$G$3)</f>
        <v>8.3029232543015748E-5</v>
      </c>
      <c r="EX32" s="28">
        <f>외인!EX32</f>
        <v>52997.32</v>
      </c>
      <c r="EY32" s="35">
        <f>MACD!EY32*$G$3+EY31*(1-$G$3)</f>
        <v>5.1518780804562906E-4</v>
      </c>
    </row>
    <row r="33" spans="1:155">
      <c r="A33" s="27">
        <f>외인!A33</f>
        <v>46108</v>
      </c>
      <c r="B33" s="28">
        <f>외인!B33</f>
        <v>4345976.24</v>
      </c>
      <c r="C33" s="35">
        <f>MACD!C33*$G$3+C32*(1-$G$3)</f>
        <v>2.1463205033143404E-4</v>
      </c>
      <c r="D33" s="28">
        <f>외인!D33</f>
        <v>632233.11</v>
      </c>
      <c r="E33" s="35">
        <f>MACD!E33*$G$3+E32*(1-$G$3)</f>
        <v>-9.2711138840799955E-4</v>
      </c>
      <c r="F33" s="28">
        <f>외인!F33</f>
        <v>1834964.15</v>
      </c>
      <c r="G33" s="35">
        <f>MACD!G33*$G$3+G32*(1-$G$3)</f>
        <v>4.6982209704664064E-4</v>
      </c>
      <c r="H33" s="28">
        <f>외인!H33</f>
        <v>283912.51</v>
      </c>
      <c r="I33" s="35">
        <f>MACD!I33*$G$3+I32*(1-$G$3)</f>
        <v>-1.1979157810110268E-3</v>
      </c>
      <c r="J33" s="28">
        <f>외인!J33</f>
        <v>40037.5</v>
      </c>
      <c r="K33" s="35">
        <f>MACD!K33*$G$3+K32*(1-$G$3)</f>
        <v>1.2235886429945176E-4</v>
      </c>
      <c r="L33" s="28">
        <f>외인!L33</f>
        <v>262308.96000000002</v>
      </c>
      <c r="M33" s="35">
        <f>MACD!M33*$G$3+M32*(1-$G$3)</f>
        <v>-1.1932443263665993E-3</v>
      </c>
      <c r="N33" s="28">
        <f>외인!N33</f>
        <v>232163.42</v>
      </c>
      <c r="O33" s="35">
        <f>MACD!O33*$G$3+O32*(1-$G$3)</f>
        <v>-1.0301277779611088E-3</v>
      </c>
      <c r="P33" s="28">
        <f>외인!P33</f>
        <v>203459.91</v>
      </c>
      <c r="Q33" s="35">
        <f>MACD!Q33*$G$3+Q32*(1-$G$3)</f>
        <v>-6.2413645316015129E-4</v>
      </c>
      <c r="R33" s="28">
        <f>외인!R33</f>
        <v>125887.75</v>
      </c>
      <c r="S33" s="35">
        <f>MACD!S33*$G$3+S32*(1-$G$3)</f>
        <v>-5.9641452235061196E-4</v>
      </c>
      <c r="T33" s="28">
        <f>외인!T33</f>
        <v>8499.7000000000007</v>
      </c>
      <c r="U33" s="35">
        <f>MACD!U33*$G$3+U32*(1-$G$3)</f>
        <v>2.0298778171980651E-3</v>
      </c>
      <c r="V33" s="28">
        <f>외인!V33</f>
        <v>105709.37</v>
      </c>
      <c r="W33" s="35">
        <f>MACD!W33*$G$3+W32*(1-$G$3)</f>
        <v>-1.757037339237595E-3</v>
      </c>
      <c r="X33" s="28">
        <f>외인!X33</f>
        <v>1823765.25</v>
      </c>
      <c r="Y33" s="35">
        <f>MACD!Y33*$G$3+Y32*(1-$G$3)</f>
        <v>9.0383312330245813E-4</v>
      </c>
      <c r="Z33" s="28">
        <f>외인!Z33</f>
        <v>44125.63</v>
      </c>
      <c r="AA33" s="35">
        <f>MACD!AA33*$G$3+AA32*(1-$G$3)</f>
        <v>7.2022274673559853E-5</v>
      </c>
      <c r="AB33" s="28">
        <f>외인!AB33</f>
        <v>202032.7</v>
      </c>
      <c r="AC33" s="35">
        <f>MACD!AC33*$G$3+AC32*(1-$G$3)</f>
        <v>1.2155273860117006E-5</v>
      </c>
      <c r="AD33" s="28">
        <f>외인!AD33</f>
        <v>19936.93</v>
      </c>
      <c r="AE33" s="35">
        <f>MACD!AE33*$G$3+AE32*(1-$G$3)</f>
        <v>-7.8770733812018616E-4</v>
      </c>
      <c r="AF33" s="28">
        <f>외인!AF33</f>
        <v>23349.61</v>
      </c>
      <c r="AG33" s="35">
        <f>MACD!AG33*$G$3+AG32*(1-$G$3)</f>
        <v>3.849581693236486E-4</v>
      </c>
      <c r="AH33" s="28">
        <f>외인!AH33</f>
        <v>185288.79</v>
      </c>
      <c r="AI33" s="35">
        <f>MACD!AI33*$G$3+AI32*(1-$G$3)</f>
        <v>-3.7642142885412771E-4</v>
      </c>
      <c r="AJ33" s="28">
        <f>외인!AJ33</f>
        <v>110794.96</v>
      </c>
      <c r="AK33" s="35">
        <f>MACD!AK33*$G$3+AK32*(1-$G$3)</f>
        <v>-7.0903464703238285E-4</v>
      </c>
      <c r="AL33" s="28">
        <f>외인!AL33</f>
        <v>86411.64</v>
      </c>
      <c r="AM33" s="35">
        <f>MACD!AM33*$G$3+AM32*(1-$G$3)</f>
        <v>-4.9552069600195014E-4</v>
      </c>
      <c r="AN33" s="28">
        <f>외인!AN33</f>
        <v>164722.25</v>
      </c>
      <c r="AO33" s="35">
        <f>MACD!AO33*$G$3+AO32*(1-$G$3)</f>
        <v>-1.2475390538736453E-3</v>
      </c>
      <c r="AP33" s="28">
        <f>외인!AP33</f>
        <v>114737.58</v>
      </c>
      <c r="AQ33" s="35">
        <f>MACD!AQ33*$G$3+AQ32*(1-$G$3)</f>
        <v>8.7042703051658975E-5</v>
      </c>
      <c r="AR33" s="28">
        <f>외인!AR33</f>
        <v>24585.46</v>
      </c>
      <c r="AS33" s="35">
        <f>MACD!AS33*$G$3+AS32*(1-$G$3)</f>
        <v>-2.5317739340201945E-4</v>
      </c>
      <c r="AT33" s="28">
        <f>외인!AT33</f>
        <v>77106.77</v>
      </c>
      <c r="AU33" s="35">
        <f>MACD!AU33*$G$3+AU32*(1-$G$3)</f>
        <v>-2.7001812015276476E-4</v>
      </c>
      <c r="AV33" s="28">
        <f>외인!AV33</f>
        <v>48194.96</v>
      </c>
      <c r="AW33" s="35">
        <f>MACD!AW33*$G$3+AW32*(1-$G$3)</f>
        <v>-5.1550608472511945E-5</v>
      </c>
      <c r="AX33" s="28">
        <f>외인!AX33</f>
        <v>56868.83</v>
      </c>
      <c r="AY33" s="35">
        <f>MACD!AY33*$G$3+AY32*(1-$G$3)</f>
        <v>-1.7529202270237709E-3</v>
      </c>
      <c r="AZ33" s="28">
        <f>외인!AZ33</f>
        <v>1955328.81</v>
      </c>
      <c r="BA33" s="35">
        <f>MACD!BA33*$G$3+BA32*(1-$G$3)</f>
        <v>7.516168945955234E-4</v>
      </c>
      <c r="BB33" s="28">
        <f>외인!BB33</f>
        <v>96921.3</v>
      </c>
      <c r="BC33" s="35">
        <f>MACD!BC33*$G$3+BC32*(1-$G$3)</f>
        <v>3.1457197992636079E-4</v>
      </c>
      <c r="BD33" s="28">
        <f>외인!BD33</f>
        <v>37627.730000000003</v>
      </c>
      <c r="BE33" s="35">
        <f>MACD!BE33*$G$3+BE32*(1-$G$3)</f>
        <v>2.7150046629472874E-3</v>
      </c>
      <c r="BF33" s="28">
        <f>외인!BF33</f>
        <v>0</v>
      </c>
      <c r="BG33" s="35" t="e">
        <f>MACD!BG33*$G$3+BG32*(1-$G$3)</f>
        <v>#DIV/0!</v>
      </c>
      <c r="BH33" s="28">
        <f>외인!BH33</f>
        <v>86774.51</v>
      </c>
      <c r="BI33" s="35">
        <f>MACD!BI33*$G$3+BI32*(1-$G$3)</f>
        <v>5.8826799641339435E-4</v>
      </c>
      <c r="BJ33" s="28">
        <f>외인!BJ33</f>
        <v>115540.82</v>
      </c>
      <c r="BK33" s="35">
        <f>MACD!BK33*$G$3+BK32*(1-$G$3)</f>
        <v>-1.6886573972822187E-3</v>
      </c>
      <c r="BL33" s="28">
        <f>외인!BL33</f>
        <v>45852.45</v>
      </c>
      <c r="BM33" s="35">
        <f>MACD!BM33*$G$3+BM32*(1-$G$3)</f>
        <v>-8.3318240353142238E-4</v>
      </c>
      <c r="BN33" s="28">
        <f>외인!BN33</f>
        <v>44124.27</v>
      </c>
      <c r="BO33" s="35">
        <f>MACD!BO33*$G$3+BO32*(1-$G$3)</f>
        <v>-2.7721386617923994E-4</v>
      </c>
      <c r="BP33" s="28">
        <f>외인!BP33</f>
        <v>67826.87</v>
      </c>
      <c r="BQ33" s="35">
        <f>MACD!BQ33*$G$3+BQ32*(1-$G$3)</f>
        <v>-1.5139016552444713E-3</v>
      </c>
      <c r="BR33" s="28">
        <f>외인!BR33</f>
        <v>238982.18</v>
      </c>
      <c r="BS33" s="35">
        <f>MACD!BS33*$G$3+BS32*(1-$G$3)</f>
        <v>-5.3436366424097932E-4</v>
      </c>
      <c r="BT33" s="28">
        <f>외인!BT33</f>
        <v>1860926.36</v>
      </c>
      <c r="BU33" s="35">
        <f>MACD!BU33*$G$3+BU32*(1-$G$3)</f>
        <v>8.7799822020058005E-4</v>
      </c>
      <c r="BV33" s="28">
        <f>외인!BV33</f>
        <v>363294.42</v>
      </c>
      <c r="BW33" s="35">
        <f>MACD!BW33*$G$3+BW32*(1-$G$3)</f>
        <v>-3.5071353766545334E-4</v>
      </c>
      <c r="BX33" s="28">
        <f>외인!BX33</f>
        <v>74356.22</v>
      </c>
      <c r="BY33" s="35">
        <f>MACD!BY33*$G$3+BY32*(1-$G$3)</f>
        <v>2.6085551991136449E-5</v>
      </c>
      <c r="BZ33" s="28">
        <f>외인!BZ33</f>
        <v>251133.89</v>
      </c>
      <c r="CA33" s="35">
        <f>MACD!CA33*$G$3+CA32*(1-$G$3)</f>
        <v>-9.896898240643855E-4</v>
      </c>
      <c r="CB33" s="28">
        <f>외인!CB33</f>
        <v>12958.74</v>
      </c>
      <c r="CC33" s="35">
        <f>MACD!CC33*$G$3+CC32*(1-$G$3)</f>
        <v>-1.9144322038280959E-4</v>
      </c>
      <c r="CD33" s="28">
        <f>외인!CD33</f>
        <v>31475.98</v>
      </c>
      <c r="CE33" s="35">
        <f>MACD!CE33*$G$3+CE32*(1-$G$3)</f>
        <v>-9.8979056235517062E-4</v>
      </c>
      <c r="CF33" s="28">
        <f>외인!CF33</f>
        <v>24963.55</v>
      </c>
      <c r="CG33" s="35">
        <f>MACD!CG33*$G$3+CG32*(1-$G$3)</f>
        <v>1.7366158793517302E-4</v>
      </c>
      <c r="CH33" s="28">
        <f>외인!CH33</f>
        <v>66770.14</v>
      </c>
      <c r="CI33" s="35">
        <f>MACD!CI33*$G$3+CI32*(1-$G$3)</f>
        <v>1.9439214521376378E-4</v>
      </c>
      <c r="CJ33" s="28">
        <f>외인!CJ33</f>
        <v>403812</v>
      </c>
      <c r="CK33" s="35">
        <f>MACD!CK33*$G$3+CK32*(1-$G$3)</f>
        <v>-5.6821397447682251E-4</v>
      </c>
      <c r="CL33" s="28">
        <f>외인!CL33</f>
        <v>230402.18</v>
      </c>
      <c r="CM33" s="35">
        <f>MACD!CM33*$G$3+CM32*(1-$G$3)</f>
        <v>-9.7641684970679957E-5</v>
      </c>
      <c r="CN33" s="28">
        <f>외인!CN33</f>
        <v>119387.43</v>
      </c>
      <c r="CO33" s="35">
        <f>MACD!CO33*$G$3+CO32*(1-$G$3)</f>
        <v>-1.960652477237313E-4</v>
      </c>
      <c r="CP33" s="28">
        <f>외인!CP33</f>
        <v>97488.98</v>
      </c>
      <c r="CQ33" s="35">
        <f>MACD!CQ33*$G$3+CQ32*(1-$G$3)</f>
        <v>3.0228086231471056E-4</v>
      </c>
      <c r="CR33" s="28">
        <f>외인!CR33</f>
        <v>160383.89000000001</v>
      </c>
      <c r="CS33" s="35">
        <f>MACD!CS33*$G$3+CS32*(1-$G$3)</f>
        <v>-6.223617631650562E-4</v>
      </c>
      <c r="CT33" s="28">
        <f>외인!CT33</f>
        <v>111657.78</v>
      </c>
      <c r="CU33" s="35">
        <f>MACD!CU33*$G$3+CU32*(1-$G$3)</f>
        <v>-2.736087891061893E-4</v>
      </c>
      <c r="CV33" s="28">
        <f>외인!CV33</f>
        <v>1860926.36</v>
      </c>
      <c r="CW33" s="35">
        <f>MACD!CW33*$G$3+CW32*(1-$G$3)</f>
        <v>8.7799822020058005E-4</v>
      </c>
      <c r="CX33" s="28">
        <f>외인!CX33</f>
        <v>200836.9</v>
      </c>
      <c r="CY33" s="35">
        <f>MACD!CY33*$G$3+CY32*(1-$G$3)</f>
        <v>-8.5056215749046231E-4</v>
      </c>
      <c r="CZ33" s="28">
        <f>외인!CZ33</f>
        <v>17132.849999999999</v>
      </c>
      <c r="DA33" s="35">
        <f>MACD!DA33*$G$3+DA32*(1-$G$3)</f>
        <v>-4.6138385576021258E-4</v>
      </c>
      <c r="DB33" s="28">
        <f>외인!DB33</f>
        <v>37627.730000000003</v>
      </c>
      <c r="DC33" s="35">
        <f>MACD!DC33*$G$3+DC32*(1-$G$3)</f>
        <v>2.7150046629472874E-3</v>
      </c>
      <c r="DD33" s="28">
        <f>외인!DD33</f>
        <v>8499.7000000000007</v>
      </c>
      <c r="DE33" s="35">
        <f>MACD!DE33*$G$3+DE32*(1-$G$3)</f>
        <v>2.0298778171980651E-3</v>
      </c>
      <c r="DF33" s="28">
        <f>외인!DF33</f>
        <v>55700.76</v>
      </c>
      <c r="DG33" s="35">
        <f>MACD!DG33*$G$3+DG32*(1-$G$3)</f>
        <v>-9.1636595657543284E-5</v>
      </c>
      <c r="DH33" s="28">
        <f>외인!DH33</f>
        <v>23400.23</v>
      </c>
      <c r="DI33" s="35">
        <f>MACD!DI33*$G$3+DI32*(1-$G$3)</f>
        <v>-1.3517714143274002E-3</v>
      </c>
      <c r="DJ33" s="28">
        <f>외인!DJ33</f>
        <v>550358.44999999995</v>
      </c>
      <c r="DK33" s="35">
        <f>MACD!DK33*$G$3+DK32*(1-$G$3)</f>
        <v>-5.5751596755364275E-4</v>
      </c>
      <c r="DL33" s="28">
        <f>외인!DL33</f>
        <v>94097.82</v>
      </c>
      <c r="DM33" s="35">
        <f>MACD!DM33*$G$3+DM32*(1-$G$3)</f>
        <v>-2.5523470830544724E-4</v>
      </c>
      <c r="DN33" s="28">
        <f>외인!DN33</f>
        <v>1860926.36</v>
      </c>
      <c r="DO33" s="35">
        <f>MACD!DO33*$G$3+DO32*(1-$G$3)</f>
        <v>8.7799822020058005E-4</v>
      </c>
      <c r="DP33" s="28">
        <f>외인!DP33</f>
        <v>87299.27</v>
      </c>
      <c r="DQ33" s="35">
        <f>MACD!DQ33*$G$3+DQ32*(1-$G$3)</f>
        <v>-1.038500539672201E-3</v>
      </c>
      <c r="DR33" s="28">
        <f>외인!DR33</f>
        <v>41882.449999999997</v>
      </c>
      <c r="DS33" s="35">
        <f>MACD!DS33*$G$3+DS32*(1-$G$3)</f>
        <v>3.0419963333074278E-4</v>
      </c>
      <c r="DT33" s="28">
        <f>외인!DT33</f>
        <v>125887.75</v>
      </c>
      <c r="DU33" s="35">
        <f>MACD!DU33*$G$3+DU32*(1-$G$3)</f>
        <v>-5.9641452235061196E-4</v>
      </c>
      <c r="DV33" s="28">
        <f>외인!DV33</f>
        <v>34221.51</v>
      </c>
      <c r="DW33" s="35">
        <f>MACD!DW33*$G$3+DW32*(1-$G$3)</f>
        <v>-7.3655033511199532E-4</v>
      </c>
      <c r="DX33" s="28">
        <f>외인!DX33</f>
        <v>105709.37</v>
      </c>
      <c r="DY33" s="35">
        <f>MACD!DY33*$G$3+DY32*(1-$G$3)</f>
        <v>-1.757037339237595E-3</v>
      </c>
      <c r="DZ33" s="28">
        <f>외인!DZ33</f>
        <v>9010.9500000000007</v>
      </c>
      <c r="EA33" s="35">
        <f>MACD!EA33*$G$3+EA32*(1-$G$3)</f>
        <v>-1.3778986341009406E-3</v>
      </c>
      <c r="EB33" s="28">
        <f>외인!EB33</f>
        <v>12792.4</v>
      </c>
      <c r="EC33" s="35">
        <f>MACD!EC33*$G$3+EC32*(1-$G$3)</f>
        <v>1.2376033084845177E-4</v>
      </c>
      <c r="ED33" s="28">
        <f>외인!ED33</f>
        <v>10356.68</v>
      </c>
      <c r="EE33" s="35">
        <f>MACD!EE33*$G$3+EE32*(1-$G$3)</f>
        <v>-9.7191156828454225E-4</v>
      </c>
      <c r="EF33" s="28">
        <f>외인!EF33</f>
        <v>264602.08</v>
      </c>
      <c r="EG33" s="35">
        <f>MACD!EG33*$G$3+EG32*(1-$G$3)</f>
        <v>-5.3817644345407871E-4</v>
      </c>
      <c r="EH33" s="28">
        <f>외인!EH33</f>
        <v>175575.27</v>
      </c>
      <c r="EI33" s="35">
        <f>MACD!EI33*$G$3+EI32*(1-$G$3)</f>
        <v>-3.0477753869474251E-4</v>
      </c>
      <c r="EJ33" s="28">
        <f>외인!EJ33</f>
        <v>96645.79</v>
      </c>
      <c r="EK33" s="35">
        <f>MACD!EK33*$G$3+EK32*(1-$G$3)</f>
        <v>3.4483176137391057E-4</v>
      </c>
      <c r="EL33" s="28">
        <f>외인!EL33</f>
        <v>34041.699999999997</v>
      </c>
      <c r="EM33" s="35">
        <f>MACD!EM33*$G$3+EM32*(1-$G$3)</f>
        <v>-8.9466327887800193E-4</v>
      </c>
      <c r="EN33" s="28">
        <f>외인!EN33</f>
        <v>41882.449999999997</v>
      </c>
      <c r="EO33" s="35">
        <f>MACD!EO33*$G$3+EO32*(1-$G$3)</f>
        <v>3.0419963333074278E-4</v>
      </c>
      <c r="EP33" s="28">
        <f>외인!EP33</f>
        <v>162721.04999999999</v>
      </c>
      <c r="EQ33" s="35">
        <f>MACD!EQ33*$G$3+EQ32*(1-$G$3)</f>
        <v>-4.6327768859773884E-4</v>
      </c>
      <c r="ER33" s="28">
        <f>외인!ER33</f>
        <v>14571.16</v>
      </c>
      <c r="ES33" s="35">
        <f>MACD!ES33*$G$3+ES32*(1-$G$3)</f>
        <v>-3.1956018994897199E-3</v>
      </c>
      <c r="ET33" s="28">
        <f>외인!ET33</f>
        <v>114737.58</v>
      </c>
      <c r="EU33" s="35">
        <f>MACD!EU33*$G$3+EU32*(1-$G$3)</f>
        <v>8.7042703051658975E-5</v>
      </c>
      <c r="EV33" s="28">
        <f>외인!EV33</f>
        <v>44125.63</v>
      </c>
      <c r="EW33" s="35">
        <f>MACD!EW33*$G$3+EW32*(1-$G$3)</f>
        <v>7.2022274673559853E-5</v>
      </c>
      <c r="EX33" s="28">
        <f>외인!EX33</f>
        <v>53363.35</v>
      </c>
      <c r="EY33" s="35">
        <f>MACD!EY33*$G$3+EY32*(1-$G$3)</f>
        <v>5.0861552524836262E-4</v>
      </c>
    </row>
    <row r="34" spans="1:155">
      <c r="A34" s="27">
        <f>외인!A34</f>
        <v>46111</v>
      </c>
      <c r="B34" s="28">
        <f>외인!B34</f>
        <v>4216789.63</v>
      </c>
      <c r="C34" s="35">
        <f>MACD!C34*$G$3+C33*(1-$G$3)</f>
        <v>1.7968733724570466E-4</v>
      </c>
      <c r="D34" s="28">
        <f>외인!D34</f>
        <v>612779.01</v>
      </c>
      <c r="E34" s="35">
        <f>MACD!E34*$G$3+E33*(1-$G$3)</f>
        <v>-9.3222973794846462E-4</v>
      </c>
      <c r="F34" s="28">
        <f>외인!F34</f>
        <v>1790618.47</v>
      </c>
      <c r="G34" s="35">
        <f>MACD!G34*$G$3+G33*(1-$G$3)</f>
        <v>3.787290700788743E-4</v>
      </c>
      <c r="H34" s="28">
        <f>외인!H34</f>
        <v>289003.34999999998</v>
      </c>
      <c r="I34" s="35">
        <f>MACD!I34*$G$3+I33*(1-$G$3)</f>
        <v>-9.8308484897241598E-4</v>
      </c>
      <c r="J34" s="28">
        <f>외인!J34</f>
        <v>39071.03</v>
      </c>
      <c r="K34" s="35">
        <f>MACD!K34*$G$3+K33*(1-$G$3)</f>
        <v>1.0198461545228837E-4</v>
      </c>
      <c r="L34" s="28">
        <f>외인!L34</f>
        <v>267670.71000000002</v>
      </c>
      <c r="M34" s="35">
        <f>MACD!M34*$G$3+M33*(1-$G$3)</f>
        <v>-9.8331877667982718E-4</v>
      </c>
      <c r="N34" s="28">
        <f>외인!N34</f>
        <v>222908.52</v>
      </c>
      <c r="O34" s="35">
        <f>MACD!O34*$G$3+O33*(1-$G$3)</f>
        <v>-9.4957295583552855E-4</v>
      </c>
      <c r="P34" s="28">
        <f>외인!P34</f>
        <v>195449.2</v>
      </c>
      <c r="Q34" s="35">
        <f>MACD!Q34*$G$3+Q33*(1-$G$3)</f>
        <v>-5.8196757202519215E-4</v>
      </c>
      <c r="R34" s="28">
        <f>외인!R34</f>
        <v>121963.67</v>
      </c>
      <c r="S34" s="35">
        <f>MACD!S34*$G$3+S33*(1-$G$3)</f>
        <v>-5.7601087536835805E-4</v>
      </c>
      <c r="T34" s="28">
        <f>외인!T34</f>
        <v>8561.58</v>
      </c>
      <c r="U34" s="35">
        <f>MACD!U34*$G$3+U33*(1-$G$3)</f>
        <v>2.1150751957284236E-3</v>
      </c>
      <c r="V34" s="28">
        <f>외인!V34</f>
        <v>100787.32</v>
      </c>
      <c r="W34" s="35">
        <f>MACD!W34*$G$3+W33*(1-$G$3)</f>
        <v>-1.7316714737636155E-3</v>
      </c>
      <c r="X34" s="28">
        <f>외인!X34</f>
        <v>1763631.77</v>
      </c>
      <c r="Y34" s="35">
        <f>MACD!Y34*$G$3+Y33*(1-$G$3)</f>
        <v>7.6893657097368588E-4</v>
      </c>
      <c r="Z34" s="28">
        <f>외인!Z34</f>
        <v>43507.24</v>
      </c>
      <c r="AA34" s="35">
        <f>MACD!AA34*$G$3+AA33*(1-$G$3)</f>
        <v>6.6852674364578776E-5</v>
      </c>
      <c r="AB34" s="28">
        <f>외인!AB34</f>
        <v>194703.19</v>
      </c>
      <c r="AC34" s="35">
        <f>MACD!AC34*$G$3+AC33*(1-$G$3)</f>
        <v>1.293628370259742E-5</v>
      </c>
      <c r="AD34" s="28">
        <f>외인!AD34</f>
        <v>19224</v>
      </c>
      <c r="AE34" s="35">
        <f>MACD!AE34*$G$3+AE33*(1-$G$3)</f>
        <v>-7.1287030421767112E-4</v>
      </c>
      <c r="AF34" s="28">
        <f>외인!AF34</f>
        <v>23237.67</v>
      </c>
      <c r="AG34" s="35">
        <f>MACD!AG34*$G$3+AG33*(1-$G$3)</f>
        <v>4.1013748337043605E-4</v>
      </c>
      <c r="AH34" s="28">
        <f>외인!AH34</f>
        <v>177051.06</v>
      </c>
      <c r="AI34" s="35">
        <f>MACD!AI34*$G$3+AI33*(1-$G$3)</f>
        <v>-4.5727832878765724E-4</v>
      </c>
      <c r="AJ34" s="28">
        <f>외인!AJ34</f>
        <v>108503.45</v>
      </c>
      <c r="AK34" s="35">
        <f>MACD!AK34*$G$3+AK33*(1-$G$3)</f>
        <v>-6.1232377815297664E-4</v>
      </c>
      <c r="AL34" s="28">
        <f>외인!AL34</f>
        <v>83675.039999999994</v>
      </c>
      <c r="AM34" s="35">
        <f>MACD!AM34*$G$3+AM33*(1-$G$3)</f>
        <v>-4.2071622959875647E-4</v>
      </c>
      <c r="AN34" s="28">
        <f>외인!AN34</f>
        <v>157763.99</v>
      </c>
      <c r="AO34" s="35">
        <f>MACD!AO34*$G$3+AO33*(1-$G$3)</f>
        <v>-1.1712281366529607E-3</v>
      </c>
      <c r="AP34" s="28">
        <f>외인!AP34</f>
        <v>109661.4</v>
      </c>
      <c r="AQ34" s="35">
        <f>MACD!AQ34*$G$3+AQ33*(1-$G$3)</f>
        <v>1.5527132018071632E-4</v>
      </c>
      <c r="AR34" s="28">
        <f>외인!AR34</f>
        <v>23603.75</v>
      </c>
      <c r="AS34" s="35">
        <f>MACD!AS34*$G$3+AS33*(1-$G$3)</f>
        <v>-1.8246243680706512E-4</v>
      </c>
      <c r="AT34" s="28">
        <f>외인!AT34</f>
        <v>74569.03</v>
      </c>
      <c r="AU34" s="35">
        <f>MACD!AU34*$G$3+AU33*(1-$G$3)</f>
        <v>-2.1706223365457547E-4</v>
      </c>
      <c r="AV34" s="28">
        <f>외인!AV34</f>
        <v>46998.42</v>
      </c>
      <c r="AW34" s="35">
        <f>MACD!AW34*$G$3+AW33*(1-$G$3)</f>
        <v>3.943871226155621E-5</v>
      </c>
      <c r="AX34" s="28">
        <f>외인!AX34</f>
        <v>56406.79</v>
      </c>
      <c r="AY34" s="35">
        <f>MACD!AY34*$G$3+AY33*(1-$G$3)</f>
        <v>-1.8834428804449053E-3</v>
      </c>
      <c r="AZ34" s="28">
        <f>외인!AZ34</f>
        <v>1893371.86</v>
      </c>
      <c r="BA34" s="35">
        <f>MACD!BA34*$G$3+BA33*(1-$G$3)</f>
        <v>6.3213610527298688E-4</v>
      </c>
      <c r="BB34" s="28">
        <f>외인!BB34</f>
        <v>95265.9</v>
      </c>
      <c r="BC34" s="35">
        <f>MACD!BC34*$G$3+BC33*(1-$G$3)</f>
        <v>3.0892866998411255E-4</v>
      </c>
      <c r="BD34" s="28">
        <f>외인!BD34</f>
        <v>36377.589999999997</v>
      </c>
      <c r="BE34" s="35">
        <f>MACD!BE34*$G$3+BE33*(1-$G$3)</f>
        <v>2.6763984862329905E-3</v>
      </c>
      <c r="BF34" s="28">
        <f>외인!BF34</f>
        <v>0</v>
      </c>
      <c r="BG34" s="35" t="e">
        <f>MACD!BG34*$G$3+BG33*(1-$G$3)</f>
        <v>#DIV/0!</v>
      </c>
      <c r="BH34" s="28">
        <f>외인!BH34</f>
        <v>87068.55</v>
      </c>
      <c r="BI34" s="35">
        <f>MACD!BI34*$G$3+BI33*(1-$G$3)</f>
        <v>6.294961416413008E-4</v>
      </c>
      <c r="BJ34" s="28">
        <f>외인!BJ34</f>
        <v>115789.79</v>
      </c>
      <c r="BK34" s="35">
        <f>MACD!BK34*$G$3+BK33*(1-$G$3)</f>
        <v>-1.4948330232083923E-3</v>
      </c>
      <c r="BL34" s="28">
        <f>외인!BL34</f>
        <v>45581.62</v>
      </c>
      <c r="BM34" s="35">
        <f>MACD!BM34*$G$3+BM33*(1-$G$3)</f>
        <v>-7.9237900852306069E-4</v>
      </c>
      <c r="BN34" s="28">
        <f>외인!BN34</f>
        <v>43881.23</v>
      </c>
      <c r="BO34" s="35">
        <f>MACD!BO34*$G$3+BO33*(1-$G$3)</f>
        <v>-1.7144180891384627E-4</v>
      </c>
      <c r="BP34" s="28">
        <f>외인!BP34</f>
        <v>67006.070000000007</v>
      </c>
      <c r="BQ34" s="35">
        <f>MACD!BQ34*$G$3+BQ33*(1-$G$3)</f>
        <v>-1.6473787790232226E-3</v>
      </c>
      <c r="BR34" s="28">
        <f>외인!BR34</f>
        <v>229203.34</v>
      </c>
      <c r="BS34" s="35">
        <f>MACD!BS34*$G$3+BS33*(1-$G$3)</f>
        <v>-5.5480242135147245E-4</v>
      </c>
      <c r="BT34" s="28">
        <f>외인!BT34</f>
        <v>1799249.57</v>
      </c>
      <c r="BU34" s="35">
        <f>MACD!BU34*$G$3+BU33*(1-$G$3)</f>
        <v>7.4526441994507637E-4</v>
      </c>
      <c r="BV34" s="28">
        <f>외인!BV34</f>
        <v>348597.47</v>
      </c>
      <c r="BW34" s="35">
        <f>MACD!BW34*$G$3+BW33*(1-$G$3)</f>
        <v>-3.0568768719463135E-4</v>
      </c>
      <c r="BX34" s="28">
        <f>외인!BX34</f>
        <v>72143.88</v>
      </c>
      <c r="BY34" s="35">
        <f>MACD!BY34*$G$3+BY33*(1-$G$3)</f>
        <v>6.0114097545502526E-5</v>
      </c>
      <c r="BZ34" s="28">
        <f>외인!BZ34</f>
        <v>241439.03</v>
      </c>
      <c r="CA34" s="35">
        <f>MACD!CA34*$G$3+CA33*(1-$G$3)</f>
        <v>-9.1228179133965269E-4</v>
      </c>
      <c r="CB34" s="28">
        <f>외인!CB34</f>
        <v>12427.76</v>
      </c>
      <c r="CC34" s="35">
        <f>MACD!CC34*$G$3+CC33*(1-$G$3)</f>
        <v>-1.7079837501556136E-4</v>
      </c>
      <c r="CD34" s="28">
        <f>외인!CD34</f>
        <v>30830.69</v>
      </c>
      <c r="CE34" s="35">
        <f>MACD!CE34*$G$3+CE33*(1-$G$3)</f>
        <v>-9.4532259531917055E-4</v>
      </c>
      <c r="CF34" s="28">
        <f>외인!CF34</f>
        <v>24292.04</v>
      </c>
      <c r="CG34" s="35">
        <f>MACD!CG34*$G$3+CG33*(1-$G$3)</f>
        <v>2.2811600869050301E-4</v>
      </c>
      <c r="CH34" s="28">
        <f>외인!CH34</f>
        <v>65464.639999999999</v>
      </c>
      <c r="CI34" s="35">
        <f>MACD!CI34*$G$3+CI33*(1-$G$3)</f>
        <v>2.5951032302622926E-4</v>
      </c>
      <c r="CJ34" s="28">
        <f>외인!CJ34</f>
        <v>390716.02</v>
      </c>
      <c r="CK34" s="35">
        <f>MACD!CK34*$G$3+CK33*(1-$G$3)</f>
        <v>-5.4831930763227807E-4</v>
      </c>
      <c r="CL34" s="28">
        <f>외인!CL34</f>
        <v>222405.18</v>
      </c>
      <c r="CM34" s="35">
        <f>MACD!CM34*$G$3+CM33*(1-$G$3)</f>
        <v>-8.7598099639934457E-5</v>
      </c>
      <c r="CN34" s="28">
        <f>외인!CN34</f>
        <v>112912.59</v>
      </c>
      <c r="CO34" s="35">
        <f>MACD!CO34*$G$3+CO33*(1-$G$3)</f>
        <v>-1.8844146758163134E-4</v>
      </c>
      <c r="CP34" s="28">
        <f>외인!CP34</f>
        <v>95839.43</v>
      </c>
      <c r="CQ34" s="35">
        <f>MACD!CQ34*$G$3+CQ33*(1-$G$3)</f>
        <v>2.9625066621383932E-4</v>
      </c>
      <c r="CR34" s="28">
        <f>외인!CR34</f>
        <v>156197.01</v>
      </c>
      <c r="CS34" s="35">
        <f>MACD!CS34*$G$3+CS33*(1-$G$3)</f>
        <v>-5.8510840907702072E-4</v>
      </c>
      <c r="CT34" s="28">
        <f>외인!CT34</f>
        <v>107692.04</v>
      </c>
      <c r="CU34" s="35">
        <f>MACD!CU34*$G$3+CU33*(1-$G$3)</f>
        <v>-2.9173759230270181E-4</v>
      </c>
      <c r="CV34" s="28">
        <f>외인!CV34</f>
        <v>1799249.57</v>
      </c>
      <c r="CW34" s="35">
        <f>MACD!CW34*$G$3+CW33*(1-$G$3)</f>
        <v>7.4526441994507637E-4</v>
      </c>
      <c r="CX34" s="28">
        <f>외인!CX34</f>
        <v>203889.9</v>
      </c>
      <c r="CY34" s="35">
        <f>MACD!CY34*$G$3+CY33*(1-$G$3)</f>
        <v>-6.7573992019940991E-4</v>
      </c>
      <c r="CZ34" s="28">
        <f>외인!CZ34</f>
        <v>16533.64</v>
      </c>
      <c r="DA34" s="35">
        <f>MACD!DA34*$G$3+DA33*(1-$G$3)</f>
        <v>-4.4166874913255844E-4</v>
      </c>
      <c r="DB34" s="28">
        <f>외인!DB34</f>
        <v>36377.589999999997</v>
      </c>
      <c r="DC34" s="35">
        <f>MACD!DC34*$G$3+DC33*(1-$G$3)</f>
        <v>2.6763984862329905E-3</v>
      </c>
      <c r="DD34" s="28">
        <f>외인!DD34</f>
        <v>8561.58</v>
      </c>
      <c r="DE34" s="35">
        <f>MACD!DE34*$G$3+DE33*(1-$G$3)</f>
        <v>2.1150751957284236E-3</v>
      </c>
      <c r="DF34" s="28">
        <f>외인!DF34</f>
        <v>53870.22</v>
      </c>
      <c r="DG34" s="35">
        <f>MACD!DG34*$G$3+DG33*(1-$G$3)</f>
        <v>-5.183666251772396E-5</v>
      </c>
      <c r="DH34" s="28">
        <f>외인!DH34</f>
        <v>22903.53</v>
      </c>
      <c r="DI34" s="35">
        <f>MACD!DI34*$G$3+DI33*(1-$G$3)</f>
        <v>-1.2894876593429886E-3</v>
      </c>
      <c r="DJ34" s="28">
        <f>외인!DJ34</f>
        <v>538459.81000000006</v>
      </c>
      <c r="DK34" s="35">
        <f>MACD!DK34*$G$3+DK33*(1-$G$3)</f>
        <v>-5.222147207276591E-4</v>
      </c>
      <c r="DL34" s="28">
        <f>외인!DL34</f>
        <v>88372.28</v>
      </c>
      <c r="DM34" s="35">
        <f>MACD!DM34*$G$3+DM33*(1-$G$3)</f>
        <v>-2.4863712157082286E-4</v>
      </c>
      <c r="DN34" s="28">
        <f>외인!DN34</f>
        <v>1799249.57</v>
      </c>
      <c r="DO34" s="35">
        <f>MACD!DO34*$G$3+DO33*(1-$G$3)</f>
        <v>7.4526441994507637E-4</v>
      </c>
      <c r="DP34" s="28">
        <f>외인!DP34</f>
        <v>82912.53</v>
      </c>
      <c r="DQ34" s="35">
        <f>MACD!DQ34*$G$3+DQ33*(1-$G$3)</f>
        <v>-1.0985022048759785E-3</v>
      </c>
      <c r="DR34" s="28">
        <f>외인!DR34</f>
        <v>40976.11</v>
      </c>
      <c r="DS34" s="35">
        <f>MACD!DS34*$G$3+DS33*(1-$G$3)</f>
        <v>2.9524332893065668E-4</v>
      </c>
      <c r="DT34" s="28">
        <f>외인!DT34</f>
        <v>121963.67</v>
      </c>
      <c r="DU34" s="35">
        <f>MACD!DU34*$G$3+DU33*(1-$G$3)</f>
        <v>-5.7601087536835805E-4</v>
      </c>
      <c r="DV34" s="28">
        <f>외인!DV34</f>
        <v>33952.050000000003</v>
      </c>
      <c r="DW34" s="35">
        <f>MACD!DW34*$G$3+DW33*(1-$G$3)</f>
        <v>-6.3764217039500508E-4</v>
      </c>
      <c r="DX34" s="28">
        <f>외인!DX34</f>
        <v>100787.32</v>
      </c>
      <c r="DY34" s="35">
        <f>MACD!DY34*$G$3+DY33*(1-$G$3)</f>
        <v>-1.7316714737636155E-3</v>
      </c>
      <c r="DZ34" s="28">
        <f>외인!DZ34</f>
        <v>8598.17</v>
      </c>
      <c r="EA34" s="35">
        <f>MACD!EA34*$G$3+EA33*(1-$G$3)</f>
        <v>-1.2739161280427068E-3</v>
      </c>
      <c r="EB34" s="28">
        <f>외인!EB34</f>
        <v>12484.94</v>
      </c>
      <c r="EC34" s="35">
        <f>MACD!EC34*$G$3+EC33*(1-$G$3)</f>
        <v>1.3695803593508982E-4</v>
      </c>
      <c r="ED34" s="28">
        <f>외인!ED34</f>
        <v>10005.08</v>
      </c>
      <c r="EE34" s="35">
        <f>MACD!EE34*$G$3+EE33*(1-$G$3)</f>
        <v>-9.1607185972910244E-4</v>
      </c>
      <c r="EF34" s="28">
        <f>외인!EF34</f>
        <v>257266.1</v>
      </c>
      <c r="EG34" s="35">
        <f>MACD!EG34*$G$3+EG33*(1-$G$3)</f>
        <v>-4.8855625046150854E-4</v>
      </c>
      <c r="EH34" s="28">
        <f>외인!EH34</f>
        <v>166468.76999999999</v>
      </c>
      <c r="EI34" s="35">
        <f>MACD!EI34*$G$3+EI33*(1-$G$3)</f>
        <v>-3.2088855837755748E-4</v>
      </c>
      <c r="EJ34" s="28">
        <f>외인!EJ34</f>
        <v>95169.99</v>
      </c>
      <c r="EK34" s="35">
        <f>MACD!EK34*$G$3+EK33*(1-$G$3)</f>
        <v>3.7907886032995575E-4</v>
      </c>
      <c r="EL34" s="28">
        <f>외인!EL34</f>
        <v>33383.26</v>
      </c>
      <c r="EM34" s="35">
        <f>MACD!EM34*$G$3+EM33*(1-$G$3)</f>
        <v>-8.513761278275047E-4</v>
      </c>
      <c r="EN34" s="28">
        <f>외인!EN34</f>
        <v>40976.11</v>
      </c>
      <c r="EO34" s="35">
        <f>MACD!EO34*$G$3+EO33*(1-$G$3)</f>
        <v>2.9524332893065668E-4</v>
      </c>
      <c r="EP34" s="28">
        <f>외인!EP34</f>
        <v>157176.26</v>
      </c>
      <c r="EQ34" s="35">
        <f>MACD!EQ34*$G$3+EQ33*(1-$G$3)</f>
        <v>-3.4915321261091878E-4</v>
      </c>
      <c r="ER34" s="28">
        <f>외인!ER34</f>
        <v>13846.89</v>
      </c>
      <c r="ES34" s="35">
        <f>MACD!ES34*$G$3+ES33*(1-$G$3)</f>
        <v>-3.3243989392085856E-3</v>
      </c>
      <c r="ET34" s="28">
        <f>외인!ET34</f>
        <v>109661.4</v>
      </c>
      <c r="EU34" s="35">
        <f>MACD!EU34*$G$3+EU33*(1-$G$3)</f>
        <v>1.5527132018071632E-4</v>
      </c>
      <c r="EV34" s="28">
        <f>외인!EV34</f>
        <v>43507.24</v>
      </c>
      <c r="EW34" s="35">
        <f>MACD!EW34*$G$3+EW33*(1-$G$3)</f>
        <v>6.6852674364578776E-5</v>
      </c>
      <c r="EX34" s="28">
        <f>외인!EX34</f>
        <v>52332.19</v>
      </c>
      <c r="EY34" s="35">
        <f>MACD!EY34*$G$3+EY33*(1-$G$3)</f>
        <v>5.0082321066940549E-4</v>
      </c>
    </row>
    <row r="35" spans="1:155">
      <c r="A35" s="27">
        <f>외인!A35</f>
        <v>46112</v>
      </c>
      <c r="B35" s="28">
        <f>외인!B35</f>
        <v>4035189.36</v>
      </c>
      <c r="C35" s="35">
        <f>MACD!C35*$G$3+C34*(1-$G$3)</f>
        <v>1.4766417763858851E-4</v>
      </c>
      <c r="D35" s="28">
        <f>외인!D35</f>
        <v>582547.41</v>
      </c>
      <c r="E35" s="35">
        <f>MACD!E35*$G$3+E34*(1-$G$3)</f>
        <v>-9.3099521764397652E-4</v>
      </c>
      <c r="F35" s="28">
        <f>외인!F35</f>
        <v>1710834.54</v>
      </c>
      <c r="G35" s="35">
        <f>MACD!G35*$G$3+G34*(1-$G$3)</f>
        <v>2.9385724779652214E-4</v>
      </c>
      <c r="H35" s="28">
        <f>외인!H35</f>
        <v>277326.34999999998</v>
      </c>
      <c r="I35" s="35">
        <f>MACD!I35*$G$3+I34*(1-$G$3)</f>
        <v>-7.8024975899915541E-4</v>
      </c>
      <c r="J35" s="28">
        <f>외인!J35</f>
        <v>39296.94</v>
      </c>
      <c r="K35" s="35">
        <f>MACD!K35*$G$3+K34*(1-$G$3)</f>
        <v>9.0079203768305685E-5</v>
      </c>
      <c r="L35" s="28">
        <f>외인!L35</f>
        <v>256689.75</v>
      </c>
      <c r="M35" s="35">
        <f>MACD!M35*$G$3+M34*(1-$G$3)</f>
        <v>-7.8146076056982673E-4</v>
      </c>
      <c r="N35" s="28">
        <f>외인!N35</f>
        <v>213088.93</v>
      </c>
      <c r="O35" s="35">
        <f>MACD!O35*$G$3+O34*(1-$G$3)</f>
        <v>-8.3010257523017967E-4</v>
      </c>
      <c r="P35" s="28">
        <f>외인!P35</f>
        <v>190629.92</v>
      </c>
      <c r="Q35" s="35">
        <f>MACD!Q35*$G$3+Q34*(1-$G$3)</f>
        <v>-5.2834547655300425E-4</v>
      </c>
      <c r="R35" s="28">
        <f>외인!R35</f>
        <v>118391.85</v>
      </c>
      <c r="S35" s="35">
        <f>MACD!S35*$G$3+S34*(1-$G$3)</f>
        <v>-5.4861228560585361E-4</v>
      </c>
      <c r="T35" s="28">
        <f>외인!T35</f>
        <v>8559.1299999999992</v>
      </c>
      <c r="U35" s="35">
        <f>MACD!U35*$G$3+U34*(1-$G$3)</f>
        <v>2.1978305710689842E-3</v>
      </c>
      <c r="V35" s="28">
        <f>외인!V35</f>
        <v>96492.31</v>
      </c>
      <c r="W35" s="35">
        <f>MACD!W35*$G$3+W34*(1-$G$3)</f>
        <v>-1.7092611447886176E-3</v>
      </c>
      <c r="X35" s="28">
        <f>외인!X35</f>
        <v>1659008.49</v>
      </c>
      <c r="Y35" s="35">
        <f>MACD!Y35*$G$3+Y34*(1-$G$3)</f>
        <v>6.1979349565480192E-4</v>
      </c>
      <c r="Z35" s="28">
        <f>외인!Z35</f>
        <v>42794.32</v>
      </c>
      <c r="AA35" s="35">
        <f>MACD!AA35*$G$3+AA34*(1-$G$3)</f>
        <v>6.1070977884583675E-5</v>
      </c>
      <c r="AB35" s="28">
        <f>외인!AB35</f>
        <v>190454.53</v>
      </c>
      <c r="AC35" s="35">
        <f>MACD!AC35*$G$3+AC34*(1-$G$3)</f>
        <v>2.191981495931652E-5</v>
      </c>
      <c r="AD35" s="28">
        <f>외인!AD35</f>
        <v>18515.099999999999</v>
      </c>
      <c r="AE35" s="35">
        <f>MACD!AE35*$G$3+AE34*(1-$G$3)</f>
        <v>-6.3751003804265376E-4</v>
      </c>
      <c r="AF35" s="28">
        <f>외인!AF35</f>
        <v>23531.63</v>
      </c>
      <c r="AG35" s="35">
        <f>MACD!AG35*$G$3+AG34*(1-$G$3)</f>
        <v>4.2753266427235007E-4</v>
      </c>
      <c r="AH35" s="28">
        <f>외인!AH35</f>
        <v>175168.96</v>
      </c>
      <c r="AI35" s="35">
        <f>MACD!AI35*$G$3+AI34*(1-$G$3)</f>
        <v>-5.1606546058480436E-4</v>
      </c>
      <c r="AJ35" s="28">
        <f>외인!AJ35</f>
        <v>106923.02</v>
      </c>
      <c r="AK35" s="35">
        <f>MACD!AK35*$G$3+AK34*(1-$G$3)</f>
        <v>-4.671239407222211E-4</v>
      </c>
      <c r="AL35" s="28">
        <f>외인!AL35</f>
        <v>80786.179999999993</v>
      </c>
      <c r="AM35" s="35">
        <f>MACD!AM35*$G$3+AM34*(1-$G$3)</f>
        <v>-3.4317765853902904E-4</v>
      </c>
      <c r="AN35" s="28">
        <f>외인!AN35</f>
        <v>150342.19</v>
      </c>
      <c r="AO35" s="35">
        <f>MACD!AO35*$G$3+AO34*(1-$G$3)</f>
        <v>-1.0418845381428563E-3</v>
      </c>
      <c r="AP35" s="28">
        <f>외인!AP35</f>
        <v>105142.09</v>
      </c>
      <c r="AQ35" s="35">
        <f>MACD!AQ35*$G$3+AQ34*(1-$G$3)</f>
        <v>2.3900811360013375E-4</v>
      </c>
      <c r="AR35" s="28">
        <f>외인!AR35</f>
        <v>22794.49</v>
      </c>
      <c r="AS35" s="35">
        <f>MACD!AS35*$G$3+AS34*(1-$G$3)</f>
        <v>-1.232154564589089E-4</v>
      </c>
      <c r="AT35" s="28">
        <f>외인!AT35</f>
        <v>72994.27</v>
      </c>
      <c r="AU35" s="35">
        <f>MACD!AU35*$G$3+AU34*(1-$G$3)</f>
        <v>-1.5937421002963946E-4</v>
      </c>
      <c r="AV35" s="28">
        <f>외인!AV35</f>
        <v>46851.16</v>
      </c>
      <c r="AW35" s="35">
        <f>MACD!AW35*$G$3+AW34*(1-$G$3)</f>
        <v>1.2834722359682E-4</v>
      </c>
      <c r="AX35" s="28">
        <f>외인!AX35</f>
        <v>54833.34</v>
      </c>
      <c r="AY35" s="35">
        <f>MACD!AY35*$G$3+AY34*(1-$G$3)</f>
        <v>-1.8859219276207632E-3</v>
      </c>
      <c r="AZ35" s="28">
        <f>외인!AZ35</f>
        <v>1784315.84</v>
      </c>
      <c r="BA35" s="35">
        <f>MACD!BA35*$G$3+BA34*(1-$G$3)</f>
        <v>5.0044587727511504E-4</v>
      </c>
      <c r="BB35" s="28">
        <f>외인!BB35</f>
        <v>92487.65</v>
      </c>
      <c r="BC35" s="35">
        <f>MACD!BC35*$G$3+BC34*(1-$G$3)</f>
        <v>3.0160126634593318E-4</v>
      </c>
      <c r="BD35" s="28">
        <f>외인!BD35</f>
        <v>35772.160000000003</v>
      </c>
      <c r="BE35" s="35">
        <f>MACD!BE35*$G$3+BE34*(1-$G$3)</f>
        <v>2.6297794330272031E-3</v>
      </c>
      <c r="BF35" s="28">
        <f>외인!BF35</f>
        <v>0</v>
      </c>
      <c r="BG35" s="35" t="e">
        <f>MACD!BG35*$G$3+BG34*(1-$G$3)</f>
        <v>#DIV/0!</v>
      </c>
      <c r="BH35" s="28">
        <f>외인!BH35</f>
        <v>83364.39</v>
      </c>
      <c r="BI35" s="35">
        <f>MACD!BI35*$G$3+BI34*(1-$G$3)</f>
        <v>6.7600658191736764E-4</v>
      </c>
      <c r="BJ35" s="28">
        <f>외인!BJ35</f>
        <v>110825.15</v>
      </c>
      <c r="BK35" s="35">
        <f>MACD!BK35*$G$3+BK34*(1-$G$3)</f>
        <v>-1.3284645235654207E-3</v>
      </c>
      <c r="BL35" s="28">
        <f>외인!BL35</f>
        <v>44219.95</v>
      </c>
      <c r="BM35" s="35">
        <f>MACD!BM35*$G$3+BM34*(1-$G$3)</f>
        <v>-7.4581286316207154E-4</v>
      </c>
      <c r="BN35" s="28">
        <f>외인!BN35</f>
        <v>42657.17</v>
      </c>
      <c r="BO35" s="35">
        <f>MACD!BO35*$G$3+BO34*(1-$G$3)</f>
        <v>-7.8830937149743931E-5</v>
      </c>
      <c r="BP35" s="28">
        <f>외인!BP35</f>
        <v>65079.29</v>
      </c>
      <c r="BQ35" s="35">
        <f>MACD!BQ35*$G$3+BQ34*(1-$G$3)</f>
        <v>-1.6760308812772393E-3</v>
      </c>
      <c r="BR35" s="28">
        <f>외인!BR35</f>
        <v>221744.06</v>
      </c>
      <c r="BS35" s="35">
        <f>MACD!BS35*$G$3+BS34*(1-$G$3)</f>
        <v>-5.4596667789785227E-4</v>
      </c>
      <c r="BT35" s="28">
        <f>외인!BT35</f>
        <v>1692706.63</v>
      </c>
      <c r="BU35" s="35">
        <f>MACD!BU35*$G$3+BU34*(1-$G$3)</f>
        <v>5.9827655194351001E-4</v>
      </c>
      <c r="BV35" s="28">
        <f>외인!BV35</f>
        <v>327374.12</v>
      </c>
      <c r="BW35" s="35">
        <f>MACD!BW35*$G$3+BW34*(1-$G$3)</f>
        <v>-2.5424240786773005E-4</v>
      </c>
      <c r="BX35" s="28">
        <f>외인!BX35</f>
        <v>70965.710000000006</v>
      </c>
      <c r="BY35" s="35">
        <f>MACD!BY35*$G$3+BY34*(1-$G$3)</f>
        <v>8.8232679036200307E-5</v>
      </c>
      <c r="BZ35" s="28">
        <f>외인!BZ35</f>
        <v>231128.37</v>
      </c>
      <c r="CA35" s="35">
        <f>MACD!CA35*$G$3+CA34*(1-$G$3)</f>
        <v>-7.990421634264201E-4</v>
      </c>
      <c r="CB35" s="28">
        <f>외인!CB35</f>
        <v>12037.54</v>
      </c>
      <c r="CC35" s="35">
        <f>MACD!CC35*$G$3+CC34*(1-$G$3)</f>
        <v>-1.6810519711029956E-4</v>
      </c>
      <c r="CD35" s="28">
        <f>외인!CD35</f>
        <v>30448.52</v>
      </c>
      <c r="CE35" s="35">
        <f>MACD!CE35*$G$3+CE34*(1-$G$3)</f>
        <v>-8.0300435937736398E-4</v>
      </c>
      <c r="CF35" s="28">
        <f>외인!CF35</f>
        <v>23881.47</v>
      </c>
      <c r="CG35" s="35">
        <f>MACD!CG35*$G$3+CG34*(1-$G$3)</f>
        <v>2.9712887754184086E-4</v>
      </c>
      <c r="CH35" s="28">
        <f>외인!CH35</f>
        <v>65548.5</v>
      </c>
      <c r="CI35" s="35">
        <f>MACD!CI35*$G$3+CI34*(1-$G$3)</f>
        <v>3.2493853343306095E-4</v>
      </c>
      <c r="CJ35" s="28">
        <f>외인!CJ35</f>
        <v>370501.2</v>
      </c>
      <c r="CK35" s="35">
        <f>MACD!CK35*$G$3+CK34*(1-$G$3)</f>
        <v>-5.2477869655012937E-4</v>
      </c>
      <c r="CL35" s="28">
        <f>외인!CL35</f>
        <v>217500.91</v>
      </c>
      <c r="CM35" s="35">
        <f>MACD!CM35*$G$3+CM34*(1-$G$3)</f>
        <v>-6.9645393347802329E-5</v>
      </c>
      <c r="CN35" s="28">
        <f>외인!CN35</f>
        <v>110049.36</v>
      </c>
      <c r="CO35" s="35">
        <f>MACD!CO35*$G$3+CO34*(1-$G$3)</f>
        <v>-1.518815134227508E-4</v>
      </c>
      <c r="CP35" s="28">
        <f>외인!CP35</f>
        <v>93033.32</v>
      </c>
      <c r="CQ35" s="35">
        <f>MACD!CQ35*$G$3+CQ34*(1-$G$3)</f>
        <v>2.8859507241881552E-4</v>
      </c>
      <c r="CR35" s="28">
        <f>외인!CR35</f>
        <v>152852.04999999999</v>
      </c>
      <c r="CS35" s="35">
        <f>MACD!CS35*$G$3+CS34*(1-$G$3)</f>
        <v>-5.3208559096001829E-4</v>
      </c>
      <c r="CT35" s="28">
        <f>외인!CT35</f>
        <v>102446.44</v>
      </c>
      <c r="CU35" s="35">
        <f>MACD!CU35*$G$3+CU34*(1-$G$3)</f>
        <v>-3.1518946400059349E-4</v>
      </c>
      <c r="CV35" s="28">
        <f>외인!CV35</f>
        <v>1692706.63</v>
      </c>
      <c r="CW35" s="35">
        <f>MACD!CW35*$G$3+CW34*(1-$G$3)</f>
        <v>5.9827655194351001E-4</v>
      </c>
      <c r="CX35" s="28">
        <f>외인!CX35</f>
        <v>196426.27</v>
      </c>
      <c r="CY35" s="35">
        <f>MACD!CY35*$G$3+CY34*(1-$G$3)</f>
        <v>-5.0377624855623337E-4</v>
      </c>
      <c r="CZ35" s="28">
        <f>외인!CZ35</f>
        <v>16066.97</v>
      </c>
      <c r="DA35" s="35">
        <f>MACD!DA35*$G$3+DA34*(1-$G$3)</f>
        <v>-4.3416022073036541E-4</v>
      </c>
      <c r="DB35" s="28">
        <f>외인!DB35</f>
        <v>35772.160000000003</v>
      </c>
      <c r="DC35" s="35">
        <f>MACD!DC35*$G$3+DC34*(1-$G$3)</f>
        <v>2.6297794330272031E-3</v>
      </c>
      <c r="DD35" s="28">
        <f>외인!DD35</f>
        <v>8559.1299999999992</v>
      </c>
      <c r="DE35" s="35">
        <f>MACD!DE35*$G$3+DE34*(1-$G$3)</f>
        <v>2.1978305710689842E-3</v>
      </c>
      <c r="DF35" s="28">
        <f>외인!DF35</f>
        <v>53115.13</v>
      </c>
      <c r="DG35" s="35">
        <f>MACD!DG35*$G$3+DG34*(1-$G$3)</f>
        <v>-1.3245380362908826E-5</v>
      </c>
      <c r="DH35" s="28">
        <f>외인!DH35</f>
        <v>22616.37</v>
      </c>
      <c r="DI35" s="35">
        <f>MACD!DI35*$G$3+DI34*(1-$G$3)</f>
        <v>-1.0939521903656024E-3</v>
      </c>
      <c r="DJ35" s="28">
        <f>외인!DJ35</f>
        <v>521281.05</v>
      </c>
      <c r="DK35" s="35">
        <f>MACD!DK35*$G$3+DK34*(1-$G$3)</f>
        <v>-4.7376526542124836E-4</v>
      </c>
      <c r="DL35" s="28">
        <f>외인!DL35</f>
        <v>86125.89</v>
      </c>
      <c r="DM35" s="35">
        <f>MACD!DM35*$G$3+DM34*(1-$G$3)</f>
        <v>-2.0691573468380607E-4</v>
      </c>
      <c r="DN35" s="28">
        <f>외인!DN35</f>
        <v>1692706.63</v>
      </c>
      <c r="DO35" s="35">
        <f>MACD!DO35*$G$3+DO34*(1-$G$3)</f>
        <v>5.9827655194351001E-4</v>
      </c>
      <c r="DP35" s="28">
        <f>외인!DP35</f>
        <v>79096.539999999994</v>
      </c>
      <c r="DQ35" s="35">
        <f>MACD!DQ35*$G$3+DQ34*(1-$G$3)</f>
        <v>-1.1451028983285806E-3</v>
      </c>
      <c r="DR35" s="28">
        <f>외인!DR35</f>
        <v>40949.96</v>
      </c>
      <c r="DS35" s="35">
        <f>MACD!DS35*$G$3+DS34*(1-$G$3)</f>
        <v>2.927616860409981E-4</v>
      </c>
      <c r="DT35" s="28">
        <f>외인!DT35</f>
        <v>118391.85</v>
      </c>
      <c r="DU35" s="35">
        <f>MACD!DU35*$G$3+DU34*(1-$G$3)</f>
        <v>-5.4861228560585361E-4</v>
      </c>
      <c r="DV35" s="28">
        <f>외인!DV35</f>
        <v>34178.76</v>
      </c>
      <c r="DW35" s="35">
        <f>MACD!DW35*$G$3+DW34*(1-$G$3)</f>
        <v>-4.9283121341359582E-4</v>
      </c>
      <c r="DX35" s="28">
        <f>외인!DX35</f>
        <v>96492.31</v>
      </c>
      <c r="DY35" s="35">
        <f>MACD!DY35*$G$3+DY34*(1-$G$3)</f>
        <v>-1.7092611447886176E-3</v>
      </c>
      <c r="DZ35" s="28">
        <f>외인!DZ35</f>
        <v>8452.7800000000007</v>
      </c>
      <c r="EA35" s="35">
        <f>MACD!EA35*$G$3+EA34*(1-$G$3)</f>
        <v>-1.1370213961307532E-3</v>
      </c>
      <c r="EB35" s="28">
        <f>외인!EB35</f>
        <v>12300.61</v>
      </c>
      <c r="EC35" s="35">
        <f>MACD!EC35*$G$3+EC34*(1-$G$3)</f>
        <v>1.7764134662649511E-4</v>
      </c>
      <c r="ED35" s="28">
        <f>외인!ED35</f>
        <v>9758.77</v>
      </c>
      <c r="EE35" s="35">
        <f>MACD!EE35*$G$3+EE34*(1-$G$3)</f>
        <v>-8.4887282529354582E-4</v>
      </c>
      <c r="EF35" s="28">
        <f>외인!EF35</f>
        <v>242632.26</v>
      </c>
      <c r="EG35" s="35">
        <f>MACD!EG35*$G$3+EG34*(1-$G$3)</f>
        <v>-4.3855092989223717E-4</v>
      </c>
      <c r="EH35" s="28">
        <f>외인!EH35</f>
        <v>155183.20000000001</v>
      </c>
      <c r="EI35" s="35">
        <f>MACD!EI35*$G$3+EI34*(1-$G$3)</f>
        <v>-3.4221032500815745E-4</v>
      </c>
      <c r="EJ35" s="28">
        <f>외인!EJ35</f>
        <v>95284.3</v>
      </c>
      <c r="EK35" s="35">
        <f>MACD!EK35*$G$3+EK34*(1-$G$3)</f>
        <v>4.1654383758327055E-4</v>
      </c>
      <c r="EL35" s="28">
        <f>외인!EL35</f>
        <v>32961.79</v>
      </c>
      <c r="EM35" s="35">
        <f>MACD!EM35*$G$3+EM34*(1-$G$3)</f>
        <v>-7.1742514420544007E-4</v>
      </c>
      <c r="EN35" s="28">
        <f>외인!EN35</f>
        <v>40949.96</v>
      </c>
      <c r="EO35" s="35">
        <f>MACD!EO35*$G$3+EO34*(1-$G$3)</f>
        <v>2.927616860409981E-4</v>
      </c>
      <c r="EP35" s="28">
        <f>외인!EP35</f>
        <v>148068.14000000001</v>
      </c>
      <c r="EQ35" s="35">
        <f>MACD!EQ35*$G$3+EQ34*(1-$G$3)</f>
        <v>-2.1557596025282406E-4</v>
      </c>
      <c r="ER35" s="28">
        <f>외인!ER35</f>
        <v>12806.38</v>
      </c>
      <c r="ES35" s="35">
        <f>MACD!ES35*$G$3+ES34*(1-$G$3)</f>
        <v>-3.2583986389716187E-3</v>
      </c>
      <c r="ET35" s="28">
        <f>외인!ET35</f>
        <v>105142.09</v>
      </c>
      <c r="EU35" s="35">
        <f>MACD!EU35*$G$3+EU34*(1-$G$3)</f>
        <v>2.3900811360013375E-4</v>
      </c>
      <c r="EV35" s="28">
        <f>외인!EV35</f>
        <v>42794.32</v>
      </c>
      <c r="EW35" s="35">
        <f>MACD!EW35*$G$3+EW34*(1-$G$3)</f>
        <v>6.1070977884583675E-5</v>
      </c>
      <c r="EX35" s="28">
        <f>외인!EX35</f>
        <v>50239</v>
      </c>
      <c r="EY35" s="35">
        <f>MACD!EY35*$G$3+EY34*(1-$G$3)</f>
        <v>4.9067448451973973E-4</v>
      </c>
    </row>
    <row r="36" spans="1:155">
      <c r="A36" s="27">
        <f>외인!A36</f>
        <v>46113</v>
      </c>
      <c r="B36" s="28">
        <f>외인!B36</f>
        <v>4375420</v>
      </c>
      <c r="C36" s="35">
        <f>MACD!C36*$G$3+C35*(1-$G$3)</f>
        <v>1.3018794440862957E-4</v>
      </c>
      <c r="D36" s="28">
        <f>외인!D36</f>
        <v>617454.49</v>
      </c>
      <c r="E36" s="35">
        <f>MACD!E36*$G$3+E35*(1-$G$3)</f>
        <v>-9.100600659663941E-4</v>
      </c>
      <c r="F36" s="28">
        <f>외인!F36</f>
        <v>1885889.76</v>
      </c>
      <c r="G36" s="35">
        <f>MACD!G36*$G$3+G35*(1-$G$3)</f>
        <v>2.4028405325810859E-4</v>
      </c>
      <c r="H36" s="28">
        <f>외인!H36</f>
        <v>289578.58</v>
      </c>
      <c r="I36" s="35">
        <f>MACD!I36*$G$3+I35*(1-$G$3)</f>
        <v>-6.0033910218246385E-4</v>
      </c>
      <c r="J36" s="28">
        <f>외인!J36</f>
        <v>40571.089999999997</v>
      </c>
      <c r="K36" s="35">
        <f>MACD!K36*$G$3+K35*(1-$G$3)</f>
        <v>1.027471585965092E-4</v>
      </c>
      <c r="L36" s="28">
        <f>외인!L36</f>
        <v>267962.44</v>
      </c>
      <c r="M36" s="35">
        <f>MACD!M36*$G$3+M35*(1-$G$3)</f>
        <v>-5.9981116684944041E-4</v>
      </c>
      <c r="N36" s="28">
        <f>외인!N36</f>
        <v>229999.58</v>
      </c>
      <c r="O36" s="35">
        <f>MACD!O36*$G$3+O35*(1-$G$3)</f>
        <v>-6.8053813404798035E-4</v>
      </c>
      <c r="P36" s="28">
        <f>외인!P36</f>
        <v>200106.08</v>
      </c>
      <c r="Q36" s="35">
        <f>MACD!Q36*$G$3+Q35*(1-$G$3)</f>
        <v>-4.6389667656263143E-4</v>
      </c>
      <c r="R36" s="28">
        <f>외인!R36</f>
        <v>124229.74</v>
      </c>
      <c r="S36" s="35">
        <f>MACD!S36*$G$3+S35*(1-$G$3)</f>
        <v>-5.0069396895200649E-4</v>
      </c>
      <c r="T36" s="28">
        <f>외인!T36</f>
        <v>8591.17</v>
      </c>
      <c r="U36" s="35">
        <f>MACD!U36*$G$3+U35*(1-$G$3)</f>
        <v>2.2731545750101505E-3</v>
      </c>
      <c r="V36" s="28">
        <f>외인!V36</f>
        <v>105659.35</v>
      </c>
      <c r="W36" s="35">
        <f>MACD!W36*$G$3+W35*(1-$G$3)</f>
        <v>-1.6892055018046534E-3</v>
      </c>
      <c r="X36" s="28">
        <f>외인!X36</f>
        <v>1862073.58</v>
      </c>
      <c r="Y36" s="35">
        <f>MACD!Y36*$G$3+Y35*(1-$G$3)</f>
        <v>4.9609784577544678E-4</v>
      </c>
      <c r="Z36" s="28">
        <f>외인!Z36</f>
        <v>44000.41</v>
      </c>
      <c r="AA36" s="35">
        <f>MACD!AA36*$G$3+AA35*(1-$G$3)</f>
        <v>4.7829174774960969E-5</v>
      </c>
      <c r="AB36" s="28">
        <f>외인!AB36</f>
        <v>199084.11</v>
      </c>
      <c r="AC36" s="35">
        <f>MACD!AC36*$G$3+AC35*(1-$G$3)</f>
        <v>3.4458746212362979E-5</v>
      </c>
      <c r="AD36" s="28">
        <f>외인!AD36</f>
        <v>19631.560000000001</v>
      </c>
      <c r="AE36" s="35">
        <f>MACD!AE36*$G$3+AE35*(1-$G$3)</f>
        <v>-5.6916275200704161E-4</v>
      </c>
      <c r="AF36" s="28">
        <f>외인!AF36</f>
        <v>24303.95</v>
      </c>
      <c r="AG36" s="35">
        <f>MACD!AG36*$G$3+AG35*(1-$G$3)</f>
        <v>4.6107668647742139E-4</v>
      </c>
      <c r="AH36" s="28">
        <f>외인!AH36</f>
        <v>181941.38</v>
      </c>
      <c r="AI36" s="35">
        <f>MACD!AI36*$G$3+AI35*(1-$G$3)</f>
        <v>-5.5868271120169857E-4</v>
      </c>
      <c r="AJ36" s="28">
        <f>외인!AJ36</f>
        <v>110197.24</v>
      </c>
      <c r="AK36" s="35">
        <f>MACD!AK36*$G$3+AK35*(1-$G$3)</f>
        <v>-2.9699436421191792E-4</v>
      </c>
      <c r="AL36" s="28">
        <f>외인!AL36</f>
        <v>85704.73</v>
      </c>
      <c r="AM36" s="35">
        <f>MACD!AM36*$G$3+AM35*(1-$G$3)</f>
        <v>-2.6426466229524952E-4</v>
      </c>
      <c r="AN36" s="28">
        <f>외인!AN36</f>
        <v>162961.95000000001</v>
      </c>
      <c r="AO36" s="35">
        <f>MACD!AO36*$G$3+AO35*(1-$G$3)</f>
        <v>-8.7169288640206067E-4</v>
      </c>
      <c r="AP36" s="28">
        <f>외인!AP36</f>
        <v>114396.66</v>
      </c>
      <c r="AQ36" s="35">
        <f>MACD!AQ36*$G$3+AQ35*(1-$G$3)</f>
        <v>3.05740428452727E-4</v>
      </c>
      <c r="AR36" s="28">
        <f>외인!AR36</f>
        <v>23648.59</v>
      </c>
      <c r="AS36" s="35">
        <f>MACD!AS36*$G$3+AS35*(1-$G$3)</f>
        <v>-7.0209851713407028E-5</v>
      </c>
      <c r="AT36" s="28">
        <f>외인!AT36</f>
        <v>75877.320000000007</v>
      </c>
      <c r="AU36" s="35">
        <f>MACD!AU36*$G$3+AU35*(1-$G$3)</f>
        <v>-1.0160846821629376E-4</v>
      </c>
      <c r="AV36" s="28">
        <f>외인!AV36</f>
        <v>48808.49</v>
      </c>
      <c r="AW36" s="35">
        <f>MACD!AW36*$G$3+AW35*(1-$G$3)</f>
        <v>2.3260495881411033E-4</v>
      </c>
      <c r="AX36" s="28">
        <f>외인!AX36</f>
        <v>60637.01</v>
      </c>
      <c r="AY36" s="35">
        <f>MACD!AY36*$G$3+AY35*(1-$G$3)</f>
        <v>-1.7521021493142233E-3</v>
      </c>
      <c r="AZ36" s="28">
        <f>외인!AZ36</f>
        <v>1996278.37</v>
      </c>
      <c r="BA36" s="35">
        <f>MACD!BA36*$G$3+BA35*(1-$G$3)</f>
        <v>3.9391697287965765E-4</v>
      </c>
      <c r="BB36" s="28">
        <f>외인!BB36</f>
        <v>97357.02</v>
      </c>
      <c r="BC36" s="35">
        <f>MACD!BC36*$G$3+BC35*(1-$G$3)</f>
        <v>2.8856765976300496E-4</v>
      </c>
      <c r="BD36" s="28">
        <f>외인!BD36</f>
        <v>37888.910000000003</v>
      </c>
      <c r="BE36" s="35">
        <f>MACD!BE36*$G$3+BE35*(1-$G$3)</f>
        <v>2.5885423254180125E-3</v>
      </c>
      <c r="BF36" s="28">
        <f>외인!BF36</f>
        <v>0</v>
      </c>
      <c r="BG36" s="35" t="e">
        <f>MACD!BG36*$G$3+BG35*(1-$G$3)</f>
        <v>#DIV/0!</v>
      </c>
      <c r="BH36" s="28">
        <f>외인!BH36</f>
        <v>87711.57</v>
      </c>
      <c r="BI36" s="35">
        <f>MACD!BI36*$G$3+BI35*(1-$G$3)</f>
        <v>7.2584573332281775E-4</v>
      </c>
      <c r="BJ36" s="28">
        <f>외인!BJ36</f>
        <v>116135.5</v>
      </c>
      <c r="BK36" s="35">
        <f>MACD!BK36*$G$3+BK35*(1-$G$3)</f>
        <v>-1.1811699127956586E-3</v>
      </c>
      <c r="BL36" s="28">
        <f>외인!BL36</f>
        <v>46661.94</v>
      </c>
      <c r="BM36" s="35">
        <f>MACD!BM36*$G$3+BM35*(1-$G$3)</f>
        <v>-6.8837053273711625E-4</v>
      </c>
      <c r="BN36" s="28">
        <f>외인!BN36</f>
        <v>44711.27</v>
      </c>
      <c r="BO36" s="35">
        <f>MACD!BO36*$G$3+BO35*(1-$G$3)</f>
        <v>1.6029923006628816E-5</v>
      </c>
      <c r="BP36" s="28">
        <f>외인!BP36</f>
        <v>70971.55</v>
      </c>
      <c r="BQ36" s="35">
        <f>MACD!BQ36*$G$3+BQ35*(1-$G$3)</f>
        <v>-1.5873613136005073E-3</v>
      </c>
      <c r="BR36" s="28">
        <f>외인!BR36</f>
        <v>240733</v>
      </c>
      <c r="BS36" s="35">
        <f>MACD!BS36*$G$3+BS35*(1-$G$3)</f>
        <v>-5.1967181506052534E-4</v>
      </c>
      <c r="BT36" s="28">
        <f>외인!BT36</f>
        <v>1898611.75</v>
      </c>
      <c r="BU36" s="35">
        <f>MACD!BU36*$G$3+BU35*(1-$G$3)</f>
        <v>4.7595937110560266E-4</v>
      </c>
      <c r="BV36" s="28">
        <f>외인!BV36</f>
        <v>356661.72</v>
      </c>
      <c r="BW36" s="35">
        <f>MACD!BW36*$G$3+BW35*(1-$G$3)</f>
        <v>-2.0153774908038524E-4</v>
      </c>
      <c r="BX36" s="28">
        <f>외인!BX36</f>
        <v>73990.53</v>
      </c>
      <c r="BY36" s="35">
        <f>MACD!BY36*$G$3+BY35*(1-$G$3)</f>
        <v>1.163796133410964E-4</v>
      </c>
      <c r="BZ36" s="28">
        <f>외인!BZ36</f>
        <v>248666.68</v>
      </c>
      <c r="CA36" s="35">
        <f>MACD!CA36*$G$3+CA35*(1-$G$3)</f>
        <v>-6.5875763387467914E-4</v>
      </c>
      <c r="CB36" s="28">
        <f>외인!CB36</f>
        <v>12471.64</v>
      </c>
      <c r="CC36" s="35">
        <f>MACD!CC36*$G$3+CC35*(1-$G$3)</f>
        <v>-1.6109567382365081E-4</v>
      </c>
      <c r="CD36" s="28">
        <f>외인!CD36</f>
        <v>30392.65</v>
      </c>
      <c r="CE36" s="35">
        <f>MACD!CE36*$G$3+CE35*(1-$G$3)</f>
        <v>-6.3175516739899995E-4</v>
      </c>
      <c r="CF36" s="28">
        <f>외인!CF36</f>
        <v>24366.11</v>
      </c>
      <c r="CG36" s="35">
        <f>MACD!CG36*$G$3+CG35*(1-$G$3)</f>
        <v>3.6320398565148717E-4</v>
      </c>
      <c r="CH36" s="28">
        <f>외인!CH36</f>
        <v>67605.45</v>
      </c>
      <c r="CI36" s="35">
        <f>MACD!CI36*$G$3+CI35*(1-$G$3)</f>
        <v>4.0133456755842771E-4</v>
      </c>
      <c r="CJ36" s="28">
        <f>외인!CJ36</f>
        <v>386360.9</v>
      </c>
      <c r="CK36" s="35">
        <f>MACD!CK36*$G$3+CK35*(1-$G$3)</f>
        <v>-4.9134760139058625E-4</v>
      </c>
      <c r="CL36" s="28">
        <f>외인!CL36</f>
        <v>226782.91</v>
      </c>
      <c r="CM36" s="35">
        <f>MACD!CM36*$G$3+CM35*(1-$G$3)</f>
        <v>-4.9311336066752778E-5</v>
      </c>
      <c r="CN36" s="28">
        <f>외인!CN36</f>
        <v>118014.1</v>
      </c>
      <c r="CO36" s="35">
        <f>MACD!CO36*$G$3+CO35*(1-$G$3)</f>
        <v>-8.5774632856389874E-5</v>
      </c>
      <c r="CP36" s="28">
        <f>외인!CP36</f>
        <v>97917.63</v>
      </c>
      <c r="CQ36" s="35">
        <f>MACD!CQ36*$G$3+CQ35*(1-$G$3)</f>
        <v>2.7540622788932055E-4</v>
      </c>
      <c r="CR36" s="28">
        <f>외인!CR36</f>
        <v>159826.60999999999</v>
      </c>
      <c r="CS36" s="35">
        <f>MACD!CS36*$G$3+CS35*(1-$G$3)</f>
        <v>-4.5600626187324234E-4</v>
      </c>
      <c r="CT36" s="28">
        <f>외인!CT36</f>
        <v>112577.23</v>
      </c>
      <c r="CU36" s="35">
        <f>MACD!CU36*$G$3+CU35*(1-$G$3)</f>
        <v>-3.400678252176492E-4</v>
      </c>
      <c r="CV36" s="28">
        <f>외인!CV36</f>
        <v>1898611.75</v>
      </c>
      <c r="CW36" s="35">
        <f>MACD!CW36*$G$3+CW35*(1-$G$3)</f>
        <v>4.7595937110560266E-4</v>
      </c>
      <c r="CX36" s="28">
        <f>외인!CX36</f>
        <v>205987.42</v>
      </c>
      <c r="CY36" s="35">
        <f>MACD!CY36*$G$3+CY35*(1-$G$3)</f>
        <v>-3.4933390150209678E-4</v>
      </c>
      <c r="CZ36" s="28">
        <f>외인!CZ36</f>
        <v>16769.009999999998</v>
      </c>
      <c r="DA36" s="35">
        <f>MACD!DA36*$G$3+DA35*(1-$G$3)</f>
        <v>-4.4745508984902056E-4</v>
      </c>
      <c r="DB36" s="28">
        <f>외인!DB36</f>
        <v>37888.910000000003</v>
      </c>
      <c r="DC36" s="35">
        <f>MACD!DC36*$G$3+DC35*(1-$G$3)</f>
        <v>2.5885423254180125E-3</v>
      </c>
      <c r="DD36" s="28">
        <f>외인!DD36</f>
        <v>8591.17</v>
      </c>
      <c r="DE36" s="35">
        <f>MACD!DE36*$G$3+DE35*(1-$G$3)</f>
        <v>2.2731545750101505E-3</v>
      </c>
      <c r="DF36" s="28">
        <f>외인!DF36</f>
        <v>55386.98</v>
      </c>
      <c r="DG36" s="35">
        <f>MACD!DG36*$G$3+DG35*(1-$G$3)</f>
        <v>2.9997415735190991E-5</v>
      </c>
      <c r="DH36" s="28">
        <f>외인!DH36</f>
        <v>22430.27</v>
      </c>
      <c r="DI36" s="35">
        <f>MACD!DI36*$G$3+DI35*(1-$G$3)</f>
        <v>-8.6016942252626076E-4</v>
      </c>
      <c r="DJ36" s="28">
        <f>외인!DJ36</f>
        <v>552675.47</v>
      </c>
      <c r="DK36" s="35">
        <f>MACD!DK36*$G$3+DK35*(1-$G$3)</f>
        <v>-4.2693993495305745E-4</v>
      </c>
      <c r="DL36" s="28">
        <f>외인!DL36</f>
        <v>93013.48</v>
      </c>
      <c r="DM36" s="35">
        <f>MACD!DM36*$G$3+DM35*(1-$G$3)</f>
        <v>-1.283764739942336E-4</v>
      </c>
      <c r="DN36" s="28">
        <f>외인!DN36</f>
        <v>1898611.75</v>
      </c>
      <c r="DO36" s="35">
        <f>MACD!DO36*$G$3+DO35*(1-$G$3)</f>
        <v>4.7595937110560266E-4</v>
      </c>
      <c r="DP36" s="28">
        <f>외인!DP36</f>
        <v>83377.789999999994</v>
      </c>
      <c r="DQ36" s="35">
        <f>MACD!DQ36*$G$3+DQ35*(1-$G$3)</f>
        <v>-1.1633511756880969E-3</v>
      </c>
      <c r="DR36" s="28">
        <f>외인!DR36</f>
        <v>42244.07</v>
      </c>
      <c r="DS36" s="35">
        <f>MACD!DS36*$G$3+DS35*(1-$G$3)</f>
        <v>3.0766244821194238E-4</v>
      </c>
      <c r="DT36" s="28">
        <f>외인!DT36</f>
        <v>124229.74</v>
      </c>
      <c r="DU36" s="35">
        <f>MACD!DU36*$G$3+DU35*(1-$G$3)</f>
        <v>-5.0069396895200649E-4</v>
      </c>
      <c r="DV36" s="28">
        <f>외인!DV36</f>
        <v>35316.269999999997</v>
      </c>
      <c r="DW36" s="35">
        <f>MACD!DW36*$G$3+DW35*(1-$G$3)</f>
        <v>-3.1551988829366193E-4</v>
      </c>
      <c r="DX36" s="28">
        <f>외인!DX36</f>
        <v>105659.35</v>
      </c>
      <c r="DY36" s="35">
        <f>MACD!DY36*$G$3+DY35*(1-$G$3)</f>
        <v>-1.6892055018046534E-3</v>
      </c>
      <c r="DZ36" s="28">
        <f>외인!DZ36</f>
        <v>8733.81</v>
      </c>
      <c r="EA36" s="35">
        <f>MACD!EA36*$G$3+EA35*(1-$G$3)</f>
        <v>-9.7175085582092873E-4</v>
      </c>
      <c r="EB36" s="28">
        <f>외인!EB36</f>
        <v>12561.56</v>
      </c>
      <c r="EC36" s="35">
        <f>MACD!EC36*$G$3+EC35*(1-$G$3)</f>
        <v>2.3032641432429543E-4</v>
      </c>
      <c r="ED36" s="28">
        <f>외인!ED36</f>
        <v>10336.66</v>
      </c>
      <c r="EE36" s="35">
        <f>MACD!EE36*$G$3+EE35*(1-$G$3)</f>
        <v>-7.5642481005848818E-4</v>
      </c>
      <c r="EF36" s="28">
        <f>외인!EF36</f>
        <v>251339.07</v>
      </c>
      <c r="EG36" s="35">
        <f>MACD!EG36*$G$3+EG35*(1-$G$3)</f>
        <v>-3.8443037997184007E-4</v>
      </c>
      <c r="EH36" s="28">
        <f>외인!EH36</f>
        <v>166485.09</v>
      </c>
      <c r="EI36" s="35">
        <f>MACD!EI36*$G$3+EI35*(1-$G$3)</f>
        <v>-3.7057501329503841E-4</v>
      </c>
      <c r="EJ36" s="28">
        <f>외인!EJ36</f>
        <v>98061.1</v>
      </c>
      <c r="EK36" s="35">
        <f>MACD!EK36*$G$3+EK35*(1-$G$3)</f>
        <v>4.66494488891299E-4</v>
      </c>
      <c r="EL36" s="28">
        <f>외인!EL36</f>
        <v>32930.9</v>
      </c>
      <c r="EM36" s="35">
        <f>MACD!EM36*$G$3+EM35*(1-$G$3)</f>
        <v>-5.5621299262742301E-4</v>
      </c>
      <c r="EN36" s="28">
        <f>외인!EN36</f>
        <v>42244.07</v>
      </c>
      <c r="EO36" s="35">
        <f>MACD!EO36*$G$3+EO35*(1-$G$3)</f>
        <v>3.0766244821194238E-4</v>
      </c>
      <c r="EP36" s="28">
        <f>외인!EP36</f>
        <v>164900.54999999999</v>
      </c>
      <c r="EQ36" s="35">
        <f>MACD!EQ36*$G$3+EQ35*(1-$G$3)</f>
        <v>-7.6396750197058776E-5</v>
      </c>
      <c r="ER36" s="28">
        <f>외인!ER36</f>
        <v>14020.14</v>
      </c>
      <c r="ES36" s="35">
        <f>MACD!ES36*$G$3+ES35*(1-$G$3)</f>
        <v>-2.9844340095848748E-3</v>
      </c>
      <c r="ET36" s="28">
        <f>외인!ET36</f>
        <v>114396.66</v>
      </c>
      <c r="EU36" s="35">
        <f>MACD!EU36*$G$3+EU35*(1-$G$3)</f>
        <v>3.05740428452727E-4</v>
      </c>
      <c r="EV36" s="28">
        <f>외인!EV36</f>
        <v>44000.41</v>
      </c>
      <c r="EW36" s="35">
        <f>MACD!EW36*$G$3+EW35*(1-$G$3)</f>
        <v>4.7829174774960969E-5</v>
      </c>
      <c r="EX36" s="28">
        <f>외인!EX36</f>
        <v>53917.22</v>
      </c>
      <c r="EY36" s="35">
        <f>MACD!EY36*$G$3+EY35*(1-$G$3)</f>
        <v>4.7627467031980899E-4</v>
      </c>
    </row>
    <row r="37" spans="1:155">
      <c r="A37" s="27">
        <f>외인!A37</f>
        <v>46114</v>
      </c>
      <c r="B37" s="28">
        <f>외인!B37</f>
        <v>4180185.88</v>
      </c>
      <c r="C37" s="35">
        <f>MACD!C37*$G$3+C36*(1-$G$3)</f>
        <v>1.2762501187826917E-4</v>
      </c>
      <c r="D37" s="28">
        <f>외인!D37</f>
        <v>584461.63</v>
      </c>
      <c r="E37" s="35">
        <f>MACD!E37*$G$3+E36*(1-$G$3)</f>
        <v>-8.8008941830490051E-4</v>
      </c>
      <c r="F37" s="28">
        <f>외인!F37</f>
        <v>1794161.18</v>
      </c>
      <c r="G37" s="35">
        <f>MACD!G37*$G$3+G36*(1-$G$3)</f>
        <v>2.2022299970166415E-4</v>
      </c>
      <c r="H37" s="28">
        <f>외인!H37</f>
        <v>287047.42</v>
      </c>
      <c r="I37" s="35">
        <f>MACD!I37*$G$3+I36*(1-$G$3)</f>
        <v>-4.252753145039419E-4</v>
      </c>
      <c r="J37" s="28">
        <f>외인!J37</f>
        <v>39203.49</v>
      </c>
      <c r="K37" s="35">
        <f>MACD!K37*$G$3+K36*(1-$G$3)</f>
        <v>1.396393315546516E-4</v>
      </c>
      <c r="L37" s="28">
        <f>외인!L37</f>
        <v>266398.90000000002</v>
      </c>
      <c r="M37" s="35">
        <f>MACD!M37*$G$3+M36*(1-$G$3)</f>
        <v>-4.1757485254770635E-4</v>
      </c>
      <c r="N37" s="28">
        <f>외인!N37</f>
        <v>220259.83</v>
      </c>
      <c r="O37" s="35">
        <f>MACD!O37*$G$3+O36*(1-$G$3)</f>
        <v>-5.2045683355715817E-4</v>
      </c>
      <c r="P37" s="28">
        <f>외인!P37</f>
        <v>193678.65</v>
      </c>
      <c r="Q37" s="35">
        <f>MACD!Q37*$G$3+Q36*(1-$G$3)</f>
        <v>-4.1718568834076528E-4</v>
      </c>
      <c r="R37" s="28">
        <f>외인!R37</f>
        <v>117830.5</v>
      </c>
      <c r="S37" s="35">
        <f>MACD!S37*$G$3+S36*(1-$G$3)</f>
        <v>-4.6352334650671083E-4</v>
      </c>
      <c r="T37" s="28">
        <f>외인!T37</f>
        <v>8403.06</v>
      </c>
      <c r="U37" s="35">
        <f>MACD!U37*$G$3+U36*(1-$G$3)</f>
        <v>2.3225710783747757E-3</v>
      </c>
      <c r="V37" s="28">
        <f>외인!V37</f>
        <v>98926.73</v>
      </c>
      <c r="W37" s="35">
        <f>MACD!W37*$G$3+W36*(1-$G$3)</f>
        <v>-1.6459390720759224E-3</v>
      </c>
      <c r="X37" s="28">
        <f>외인!X37</f>
        <v>1744393.48</v>
      </c>
      <c r="Y37" s="35">
        <f>MACD!Y37*$G$3+Y36*(1-$G$3)</f>
        <v>4.093147569239013E-4</v>
      </c>
      <c r="Z37" s="28">
        <f>외인!Z37</f>
        <v>42606.49</v>
      </c>
      <c r="AA37" s="35">
        <f>MACD!AA37*$G$3+AA36*(1-$G$3)</f>
        <v>3.9644344919290044E-5</v>
      </c>
      <c r="AB37" s="28">
        <f>외인!AB37</f>
        <v>195096.19</v>
      </c>
      <c r="AC37" s="35">
        <f>MACD!AC37*$G$3+AC36*(1-$G$3)</f>
        <v>4.6731990184726005E-5</v>
      </c>
      <c r="AD37" s="28">
        <f>외인!AD37</f>
        <v>18650.46</v>
      </c>
      <c r="AE37" s="35">
        <f>MACD!AE37*$G$3+AE36*(1-$G$3)</f>
        <v>-5.1876799108479198E-4</v>
      </c>
      <c r="AF37" s="28">
        <f>외인!AF37</f>
        <v>24185.86</v>
      </c>
      <c r="AG37" s="35">
        <f>MACD!AG37*$G$3+AG36*(1-$G$3)</f>
        <v>4.9373081755931371E-4</v>
      </c>
      <c r="AH37" s="28">
        <f>외인!AH37</f>
        <v>174889.63</v>
      </c>
      <c r="AI37" s="35">
        <f>MACD!AI37*$G$3+AI36*(1-$G$3)</f>
        <v>-5.9766773623112996E-4</v>
      </c>
      <c r="AJ37" s="28">
        <f>외인!AJ37</f>
        <v>103351.22</v>
      </c>
      <c r="AK37" s="35">
        <f>MACD!AK37*$G$3+AK36*(1-$G$3)</f>
        <v>-1.5291695295914387E-4</v>
      </c>
      <c r="AL37" s="28">
        <f>외인!AL37</f>
        <v>81854.8</v>
      </c>
      <c r="AM37" s="35">
        <f>MACD!AM37*$G$3+AM36*(1-$G$3)</f>
        <v>-1.9337971109719603E-4</v>
      </c>
      <c r="AN37" s="28">
        <f>외인!AN37</f>
        <v>156415.48000000001</v>
      </c>
      <c r="AO37" s="35">
        <f>MACD!AO37*$G$3+AO36*(1-$G$3)</f>
        <v>-6.8380787253680803E-4</v>
      </c>
      <c r="AP37" s="28">
        <f>외인!AP37</f>
        <v>109684.06</v>
      </c>
      <c r="AQ37" s="35">
        <f>MACD!AQ37*$G$3+AQ36*(1-$G$3)</f>
        <v>3.5607894924206555E-4</v>
      </c>
      <c r="AR37" s="28">
        <f>외인!AR37</f>
        <v>22611.17</v>
      </c>
      <c r="AS37" s="35">
        <f>MACD!AS37*$G$3+AS36*(1-$G$3)</f>
        <v>-4.2634457087908212E-5</v>
      </c>
      <c r="AT37" s="28">
        <f>외인!AT37</f>
        <v>73331.839999999997</v>
      </c>
      <c r="AU37" s="35">
        <f>MACD!AU37*$G$3+AU36*(1-$G$3)</f>
        <v>-4.682600055123312E-5</v>
      </c>
      <c r="AV37" s="28">
        <f>외인!AV37</f>
        <v>47448.37</v>
      </c>
      <c r="AW37" s="35">
        <f>MACD!AW37*$G$3+AW36*(1-$G$3)</f>
        <v>3.455891891527985E-4</v>
      </c>
      <c r="AX37" s="28">
        <f>외인!AX37</f>
        <v>56475.43</v>
      </c>
      <c r="AY37" s="35">
        <f>MACD!AY37*$G$3+AY36*(1-$G$3)</f>
        <v>-1.5991002313522355E-3</v>
      </c>
      <c r="AZ37" s="28">
        <f>외인!AZ37</f>
        <v>1874681.59</v>
      </c>
      <c r="BA37" s="35">
        <f>MACD!BA37*$G$3+BA36*(1-$G$3)</f>
        <v>3.2341150835051496E-4</v>
      </c>
      <c r="BB37" s="28">
        <f>외인!BB37</f>
        <v>93654.21</v>
      </c>
      <c r="BC37" s="35">
        <f>MACD!BC37*$G$3+BC36*(1-$G$3)</f>
        <v>2.7567787047913121E-4</v>
      </c>
      <c r="BD37" s="28">
        <f>외인!BD37</f>
        <v>35702.160000000003</v>
      </c>
      <c r="BE37" s="35">
        <f>MACD!BE37*$G$3+BE36*(1-$G$3)</f>
        <v>2.5366825718205529E-3</v>
      </c>
      <c r="BF37" s="28">
        <f>외인!BF37</f>
        <v>0</v>
      </c>
      <c r="BG37" s="35" t="e">
        <f>MACD!BG37*$G$3+BG36*(1-$G$3)</f>
        <v>#DIV/0!</v>
      </c>
      <c r="BH37" s="28">
        <f>외인!BH37</f>
        <v>85073.93</v>
      </c>
      <c r="BI37" s="35">
        <f>MACD!BI37*$G$3+BI36*(1-$G$3)</f>
        <v>7.7699903762510367E-4</v>
      </c>
      <c r="BJ37" s="28">
        <f>외인!BJ37</f>
        <v>112817.33</v>
      </c>
      <c r="BK37" s="35">
        <f>MACD!BK37*$G$3+BK36*(1-$G$3)</f>
        <v>-1.0563048703436241E-3</v>
      </c>
      <c r="BL37" s="28">
        <f>외인!BL37</f>
        <v>45397.93</v>
      </c>
      <c r="BM37" s="35">
        <f>MACD!BM37*$G$3+BM36*(1-$G$3)</f>
        <v>-6.2191059371849205E-4</v>
      </c>
      <c r="BN37" s="28">
        <f>외인!BN37</f>
        <v>43640.03</v>
      </c>
      <c r="BO37" s="35">
        <f>MACD!BO37*$G$3+BO36*(1-$G$3)</f>
        <v>1.0016171159821131E-4</v>
      </c>
      <c r="BP37" s="28">
        <f>외인!BP37</f>
        <v>66094.080000000002</v>
      </c>
      <c r="BQ37" s="35">
        <f>MACD!BQ37*$G$3+BQ36*(1-$G$3)</f>
        <v>-1.483688667347426E-3</v>
      </c>
      <c r="BR37" s="28">
        <f>외인!BR37</f>
        <v>230178.75</v>
      </c>
      <c r="BS37" s="35">
        <f>MACD!BS37*$G$3+BS36*(1-$G$3)</f>
        <v>-4.8724769369666555E-4</v>
      </c>
      <c r="BT37" s="28">
        <f>외인!BT37</f>
        <v>1778607.09</v>
      </c>
      <c r="BU37" s="35">
        <f>MACD!BU37*$G$3+BU36*(1-$G$3)</f>
        <v>3.898465016029179E-4</v>
      </c>
      <c r="BV37" s="28">
        <f>외인!BV37</f>
        <v>353210.16</v>
      </c>
      <c r="BW37" s="35">
        <f>MACD!BW37*$G$3+BW36*(1-$G$3)</f>
        <v>-1.2992538347479174E-4</v>
      </c>
      <c r="BX37" s="28">
        <f>외인!BX37</f>
        <v>72058.740000000005</v>
      </c>
      <c r="BY37" s="35">
        <f>MACD!BY37*$G$3+BY36*(1-$G$3)</f>
        <v>1.3756863418390604E-4</v>
      </c>
      <c r="BZ37" s="28">
        <f>외인!BZ37</f>
        <v>238270.28</v>
      </c>
      <c r="CA37" s="35">
        <f>MACD!CA37*$G$3+CA36*(1-$G$3)</f>
        <v>-5.0988721656346485E-4</v>
      </c>
      <c r="CB37" s="28">
        <f>외인!CB37</f>
        <v>11977.01</v>
      </c>
      <c r="CC37" s="35">
        <f>MACD!CC37*$G$3+CC36*(1-$G$3)</f>
        <v>-1.7201660564045523E-4</v>
      </c>
      <c r="CD37" s="28">
        <f>외인!CD37</f>
        <v>28773.64</v>
      </c>
      <c r="CE37" s="35">
        <f>MACD!CE37*$G$3+CE36*(1-$G$3)</f>
        <v>-4.8254454855921119E-4</v>
      </c>
      <c r="CF37" s="28">
        <f>외인!CF37</f>
        <v>23411</v>
      </c>
      <c r="CG37" s="35">
        <f>MACD!CG37*$G$3+CG36*(1-$G$3)</f>
        <v>4.2684623759607935E-4</v>
      </c>
      <c r="CH37" s="28">
        <f>외인!CH37</f>
        <v>65613.240000000005</v>
      </c>
      <c r="CI37" s="35">
        <f>MACD!CI37*$G$3+CI36*(1-$G$3)</f>
        <v>4.8154306338220158E-4</v>
      </c>
      <c r="CJ37" s="28">
        <f>외인!CJ37</f>
        <v>367335.96</v>
      </c>
      <c r="CK37" s="35">
        <f>MACD!CK37*$G$3+CK36*(1-$G$3)</f>
        <v>-4.7983776820759025E-4</v>
      </c>
      <c r="CL37" s="28">
        <f>외인!CL37</f>
        <v>222098.05</v>
      </c>
      <c r="CM37" s="35">
        <f>MACD!CM37*$G$3+CM36*(1-$G$3)</f>
        <v>-3.1864994204953368E-5</v>
      </c>
      <c r="CN37" s="28">
        <f>외인!CN37</f>
        <v>110722.8</v>
      </c>
      <c r="CO37" s="35">
        <f>MACD!CO37*$G$3+CO36*(1-$G$3)</f>
        <v>-2.2738391891860249E-5</v>
      </c>
      <c r="CP37" s="28">
        <f>외인!CP37</f>
        <v>94196.11</v>
      </c>
      <c r="CQ37" s="35">
        <f>MACD!CQ37*$G$3+CQ36*(1-$G$3)</f>
        <v>2.6249085060153538E-4</v>
      </c>
      <c r="CR37" s="28">
        <f>외인!CR37</f>
        <v>151384.6</v>
      </c>
      <c r="CS37" s="35">
        <f>MACD!CS37*$G$3+CS36*(1-$G$3)</f>
        <v>-3.8585088529352184E-4</v>
      </c>
      <c r="CT37" s="28">
        <f>외인!CT37</f>
        <v>106733.11</v>
      </c>
      <c r="CU37" s="35">
        <f>MACD!CU37*$G$3+CU36*(1-$G$3)</f>
        <v>-3.6097714871014349E-4</v>
      </c>
      <c r="CV37" s="28">
        <f>외인!CV37</f>
        <v>1778607.09</v>
      </c>
      <c r="CW37" s="35">
        <f>MACD!CW37*$G$3+CW36*(1-$G$3)</f>
        <v>3.898465016029179E-4</v>
      </c>
      <c r="CX37" s="28">
        <f>외인!CX37</f>
        <v>204619.65</v>
      </c>
      <c r="CY37" s="35">
        <f>MACD!CY37*$G$3+CY36*(1-$G$3)</f>
        <v>-1.8844126331484055E-4</v>
      </c>
      <c r="CZ37" s="28">
        <f>외인!CZ37</f>
        <v>16053.52</v>
      </c>
      <c r="DA37" s="35">
        <f>MACD!DA37*$G$3+DA36*(1-$G$3)</f>
        <v>-4.5265093622218346E-4</v>
      </c>
      <c r="DB37" s="28">
        <f>외인!DB37</f>
        <v>35702.160000000003</v>
      </c>
      <c r="DC37" s="35">
        <f>MACD!DC37*$G$3+DC36*(1-$G$3)</f>
        <v>2.5366825718205529E-3</v>
      </c>
      <c r="DD37" s="28">
        <f>외인!DD37</f>
        <v>8403.06</v>
      </c>
      <c r="DE37" s="35">
        <f>MACD!DE37*$G$3+DE36*(1-$G$3)</f>
        <v>2.3225710783747757E-3</v>
      </c>
      <c r="DF37" s="28">
        <f>외인!DF37</f>
        <v>54004.08</v>
      </c>
      <c r="DG37" s="35">
        <f>MACD!DG37*$G$3+DG36*(1-$G$3)</f>
        <v>6.7807548995190098E-5</v>
      </c>
      <c r="DH37" s="28">
        <f>외인!DH37</f>
        <v>21035.16</v>
      </c>
      <c r="DI37" s="35">
        <f>MACD!DI37*$G$3+DI36*(1-$G$3)</f>
        <v>-6.5633384146204202E-4</v>
      </c>
      <c r="DJ37" s="28">
        <f>외인!DJ37</f>
        <v>536553.15</v>
      </c>
      <c r="DK37" s="35">
        <f>MACD!DK37*$G$3+DK36*(1-$G$3)</f>
        <v>-3.8030736194410937E-4</v>
      </c>
      <c r="DL37" s="28">
        <f>외인!DL37</f>
        <v>86642.8</v>
      </c>
      <c r="DM37" s="35">
        <f>MACD!DM37*$G$3+DM36*(1-$G$3)</f>
        <v>-5.2890086495202422E-5</v>
      </c>
      <c r="DN37" s="28">
        <f>외인!DN37</f>
        <v>1778607.09</v>
      </c>
      <c r="DO37" s="35">
        <f>MACD!DO37*$G$3+DO36*(1-$G$3)</f>
        <v>3.898465016029179E-4</v>
      </c>
      <c r="DP37" s="28">
        <f>외인!DP37</f>
        <v>78116.53</v>
      </c>
      <c r="DQ37" s="35">
        <f>MACD!DQ37*$G$3+DQ36*(1-$G$3)</f>
        <v>-1.2100818981546789E-3</v>
      </c>
      <c r="DR37" s="28">
        <f>외인!DR37</f>
        <v>40810.089999999997</v>
      </c>
      <c r="DS37" s="35">
        <f>MACD!DS37*$G$3+DS36*(1-$G$3)</f>
        <v>3.3873222017076531E-4</v>
      </c>
      <c r="DT37" s="28">
        <f>외인!DT37</f>
        <v>117830.5</v>
      </c>
      <c r="DU37" s="35">
        <f>MACD!DU37*$G$3+DU36*(1-$G$3)</f>
        <v>-4.6352334650671083E-4</v>
      </c>
      <c r="DV37" s="28">
        <f>외인!DV37</f>
        <v>33275.31</v>
      </c>
      <c r="DW37" s="35">
        <f>MACD!DW37*$G$3+DW36*(1-$G$3)</f>
        <v>-1.2668781208220219E-4</v>
      </c>
      <c r="DX37" s="28">
        <f>외인!DX37</f>
        <v>98926.73</v>
      </c>
      <c r="DY37" s="35">
        <f>MACD!DY37*$G$3+DY36*(1-$G$3)</f>
        <v>-1.6459390720759224E-3</v>
      </c>
      <c r="DZ37" s="28">
        <f>외인!DZ37</f>
        <v>8379.9599999999991</v>
      </c>
      <c r="EA37" s="35">
        <f>MACD!EA37*$G$3+EA36*(1-$G$3)</f>
        <v>-8.05569279890845E-4</v>
      </c>
      <c r="EB37" s="28">
        <f>외인!EB37</f>
        <v>12020.73</v>
      </c>
      <c r="EC37" s="35">
        <f>MACD!EC37*$G$3+EC36*(1-$G$3)</f>
        <v>2.6889174191848319E-4</v>
      </c>
      <c r="ED37" s="28">
        <f>외인!ED37</f>
        <v>10033.200000000001</v>
      </c>
      <c r="EE37" s="35">
        <f>MACD!EE37*$G$3+EE36*(1-$G$3)</f>
        <v>-6.779230612331611E-4</v>
      </c>
      <c r="EF37" s="28">
        <f>외인!EF37</f>
        <v>239337.38</v>
      </c>
      <c r="EG37" s="35">
        <f>MACD!EG37*$G$3+EG36*(1-$G$3)</f>
        <v>-3.5391804260945632E-4</v>
      </c>
      <c r="EH37" s="28">
        <f>외인!EH37</f>
        <v>157899.62</v>
      </c>
      <c r="EI37" s="35">
        <f>MACD!EI37*$G$3+EI36*(1-$G$3)</f>
        <v>-3.9585771054762801E-4</v>
      </c>
      <c r="EJ37" s="28">
        <f>외인!EJ37</f>
        <v>94894.15</v>
      </c>
      <c r="EK37" s="35">
        <f>MACD!EK37*$G$3+EK36*(1-$G$3)</f>
        <v>5.2449958714452494E-4</v>
      </c>
      <c r="EL37" s="28">
        <f>외인!EL37</f>
        <v>31259.58</v>
      </c>
      <c r="EM37" s="35">
        <f>MACD!EM37*$G$3+EM36*(1-$G$3)</f>
        <v>-4.160187596419768E-4</v>
      </c>
      <c r="EN37" s="28">
        <f>외인!EN37</f>
        <v>40810.089999999997</v>
      </c>
      <c r="EO37" s="35">
        <f>MACD!EO37*$G$3+EO36*(1-$G$3)</f>
        <v>3.3873222017076531E-4</v>
      </c>
      <c r="EP37" s="28">
        <f>외인!EP37</f>
        <v>169435.14</v>
      </c>
      <c r="EQ37" s="35">
        <f>MACD!EQ37*$G$3+EQ36*(1-$G$3)</f>
        <v>9.2729647318998018E-5</v>
      </c>
      <c r="ER37" s="28">
        <f>외인!ER37</f>
        <v>13352.38</v>
      </c>
      <c r="ES37" s="35">
        <f>MACD!ES37*$G$3+ES36*(1-$G$3)</f>
        <v>-2.5490430852573602E-3</v>
      </c>
      <c r="ET37" s="28">
        <f>외인!ET37</f>
        <v>109684.06</v>
      </c>
      <c r="EU37" s="35">
        <f>MACD!EU37*$G$3+EU36*(1-$G$3)</f>
        <v>3.5607894924206555E-4</v>
      </c>
      <c r="EV37" s="28">
        <f>외인!EV37</f>
        <v>42606.49</v>
      </c>
      <c r="EW37" s="35">
        <f>MACD!EW37*$G$3+EW36*(1-$G$3)</f>
        <v>3.9644344919290044E-5</v>
      </c>
      <c r="EX37" s="28">
        <f>외인!EX37</f>
        <v>51589.62</v>
      </c>
      <c r="EY37" s="35">
        <f>MACD!EY37*$G$3+EY36*(1-$G$3)</f>
        <v>4.5817007709275529E-4</v>
      </c>
    </row>
    <row r="38" spans="1:155">
      <c r="A38" s="27">
        <f>외인!A38</f>
        <v>46115</v>
      </c>
      <c r="B38" s="28">
        <f>외인!B38</f>
        <v>4294542.28</v>
      </c>
      <c r="C38" s="35">
        <f>MACD!C38*$G$3+C37*(1-$G$3)</f>
        <v>1.5032677081729478E-4</v>
      </c>
      <c r="D38" s="28">
        <f>외인!D38</f>
        <v>588601.06999999995</v>
      </c>
      <c r="E38" s="35">
        <f>MACD!E38*$G$3+E37*(1-$G$3)</f>
        <v>-8.5026508923108477E-4</v>
      </c>
      <c r="F38" s="28">
        <f>외인!F38</f>
        <v>1845058.33</v>
      </c>
      <c r="G38" s="35">
        <f>MACD!G38*$G$3+G37*(1-$G$3)</f>
        <v>2.4196396096881737E-4</v>
      </c>
      <c r="H38" s="28">
        <f>외인!H38</f>
        <v>286163.71999999997</v>
      </c>
      <c r="I38" s="35">
        <f>MACD!I38*$G$3+I37*(1-$G$3)</f>
        <v>-2.751350250496875E-4</v>
      </c>
      <c r="J38" s="28">
        <f>외인!J38</f>
        <v>38486.94</v>
      </c>
      <c r="K38" s="35">
        <f>MACD!K38*$G$3+K37*(1-$G$3)</f>
        <v>1.4588791868888447E-4</v>
      </c>
      <c r="L38" s="28">
        <f>외인!L38</f>
        <v>265357.75</v>
      </c>
      <c r="M38" s="35">
        <f>MACD!M38*$G$3+M37*(1-$G$3)</f>
        <v>-2.5529819643867451E-4</v>
      </c>
      <c r="N38" s="28">
        <f>외인!N38</f>
        <v>221124.73</v>
      </c>
      <c r="O38" s="35">
        <f>MACD!O38*$G$3+O37*(1-$G$3)</f>
        <v>-3.6149650240933082E-4</v>
      </c>
      <c r="P38" s="28">
        <f>외인!P38</f>
        <v>192190.69</v>
      </c>
      <c r="Q38" s="35">
        <f>MACD!Q38*$G$3+Q37*(1-$G$3)</f>
        <v>-3.881182517654375E-4</v>
      </c>
      <c r="R38" s="28">
        <f>외인!R38</f>
        <v>118637.89</v>
      </c>
      <c r="S38" s="35">
        <f>MACD!S38*$G$3+S37*(1-$G$3)</f>
        <v>-4.3662152976295279E-4</v>
      </c>
      <c r="T38" s="28">
        <f>외인!T38</f>
        <v>8427.3700000000008</v>
      </c>
      <c r="U38" s="35">
        <f>MACD!U38*$G$3+U37*(1-$G$3)</f>
        <v>2.3597441119307264E-3</v>
      </c>
      <c r="V38" s="28">
        <f>외인!V38</f>
        <v>99878.86</v>
      </c>
      <c r="W38" s="35">
        <f>MACD!W38*$G$3+W37*(1-$G$3)</f>
        <v>-1.588033039380339E-3</v>
      </c>
      <c r="X38" s="28">
        <f>외인!X38</f>
        <v>1825423.89</v>
      </c>
      <c r="Y38" s="35">
        <f>MACD!Y38*$G$3+Y37*(1-$G$3)</f>
        <v>3.8195944111401177E-4</v>
      </c>
      <c r="Z38" s="28">
        <f>외인!Z38</f>
        <v>42421.07</v>
      </c>
      <c r="AA38" s="35">
        <f>MACD!AA38*$G$3+AA37*(1-$G$3)</f>
        <v>3.7719858050603398E-5</v>
      </c>
      <c r="AB38" s="28">
        <f>외인!AB38</f>
        <v>194110.96</v>
      </c>
      <c r="AC38" s="35">
        <f>MACD!AC38*$G$3+AC37*(1-$G$3)</f>
        <v>5.3478530822702883E-5</v>
      </c>
      <c r="AD38" s="28">
        <f>외인!AD38</f>
        <v>18464.330000000002</v>
      </c>
      <c r="AE38" s="35">
        <f>MACD!AE38*$G$3+AE37*(1-$G$3)</f>
        <v>-5.2496198023455358E-4</v>
      </c>
      <c r="AF38" s="28">
        <f>외인!AF38</f>
        <v>24212.400000000001</v>
      </c>
      <c r="AG38" s="35">
        <f>MACD!AG38*$G$3+AG37*(1-$G$3)</f>
        <v>5.2896062688063906E-4</v>
      </c>
      <c r="AH38" s="28">
        <f>외인!AH38</f>
        <v>186352.36</v>
      </c>
      <c r="AI38" s="35">
        <f>MACD!AI38*$G$3+AI37*(1-$G$3)</f>
        <v>-6.1117993095163533E-4</v>
      </c>
      <c r="AJ38" s="28">
        <f>외인!AJ38</f>
        <v>103321.23</v>
      </c>
      <c r="AK38" s="35">
        <f>MACD!AK38*$G$3+AK37*(1-$G$3)</f>
        <v>-4.1946422309519096E-5</v>
      </c>
      <c r="AL38" s="28">
        <f>외인!AL38</f>
        <v>81977.87</v>
      </c>
      <c r="AM38" s="35">
        <f>MACD!AM38*$G$3+AM37*(1-$G$3)</f>
        <v>-1.3975909271245383E-4</v>
      </c>
      <c r="AN38" s="28">
        <f>외인!AN38</f>
        <v>157394.63</v>
      </c>
      <c r="AO38" s="35">
        <f>MACD!AO38*$G$3+AO37*(1-$G$3)</f>
        <v>-4.8930727934626457E-4</v>
      </c>
      <c r="AP38" s="28">
        <f>외인!AP38</f>
        <v>110903</v>
      </c>
      <c r="AQ38" s="35">
        <f>MACD!AQ38*$G$3+AQ37*(1-$G$3)</f>
        <v>3.6480900498272811E-4</v>
      </c>
      <c r="AR38" s="28">
        <f>외인!AR38</f>
        <v>22317.23</v>
      </c>
      <c r="AS38" s="35">
        <f>MACD!AS38*$G$3+AS37*(1-$G$3)</f>
        <v>-1.0908946378393403E-4</v>
      </c>
      <c r="AT38" s="28">
        <f>외인!AT38</f>
        <v>72643.53</v>
      </c>
      <c r="AU38" s="35">
        <f>MACD!AU38*$G$3+AU37*(1-$G$3)</f>
        <v>-1.8730321408444396E-5</v>
      </c>
      <c r="AV38" s="28">
        <f>외인!AV38</f>
        <v>47449.21</v>
      </c>
      <c r="AW38" s="35">
        <f>MACD!AW38*$G$3+AW37*(1-$G$3)</f>
        <v>4.5282267847971286E-4</v>
      </c>
      <c r="AX38" s="28">
        <f>외인!AX38</f>
        <v>58773.56</v>
      </c>
      <c r="AY38" s="35">
        <f>MACD!AY38*$G$3+AY37*(1-$G$3)</f>
        <v>-1.4082953626634335E-3</v>
      </c>
      <c r="AZ38" s="28">
        <f>외인!AZ38</f>
        <v>1957884.4</v>
      </c>
      <c r="BA38" s="35">
        <f>MACD!BA38*$G$3+BA37*(1-$G$3)</f>
        <v>3.1013692498904399E-4</v>
      </c>
      <c r="BB38" s="28">
        <f>외인!BB38</f>
        <v>94327.52</v>
      </c>
      <c r="BC38" s="35">
        <f>MACD!BC38*$G$3+BC37*(1-$G$3)</f>
        <v>2.6424129991329149E-4</v>
      </c>
      <c r="BD38" s="28">
        <f>외인!BD38</f>
        <v>35459.18</v>
      </c>
      <c r="BE38" s="35">
        <f>MACD!BE38*$G$3+BE37*(1-$G$3)</f>
        <v>2.4763390055053381E-3</v>
      </c>
      <c r="BF38" s="28">
        <f>외인!BF38</f>
        <v>0</v>
      </c>
      <c r="BG38" s="35" t="e">
        <f>MACD!BG38*$G$3+BG37*(1-$G$3)</f>
        <v>#DIV/0!</v>
      </c>
      <c r="BH38" s="28">
        <f>외인!BH38</f>
        <v>89223.2</v>
      </c>
      <c r="BI38" s="35">
        <f>MACD!BI38*$G$3+BI37*(1-$G$3)</f>
        <v>8.8346216046689954E-4</v>
      </c>
      <c r="BJ38" s="28">
        <f>외인!BJ38</f>
        <v>114065.35</v>
      </c>
      <c r="BK38" s="35">
        <f>MACD!BK38*$G$3+BK37*(1-$G$3)</f>
        <v>-9.5711635113296281E-4</v>
      </c>
      <c r="BL38" s="28">
        <f>외인!BL38</f>
        <v>45961.32</v>
      </c>
      <c r="BM38" s="35">
        <f>MACD!BM38*$G$3+BM37*(1-$G$3)</f>
        <v>-5.4135911646593828E-4</v>
      </c>
      <c r="BN38" s="28">
        <f>외인!BN38</f>
        <v>44813.68</v>
      </c>
      <c r="BO38" s="35">
        <f>MACD!BO38*$G$3+BO37*(1-$G$3)</f>
        <v>1.8313138920728273E-4</v>
      </c>
      <c r="BP38" s="28">
        <f>외인!BP38</f>
        <v>68364.86</v>
      </c>
      <c r="BQ38" s="35">
        <f>MACD!BQ38*$G$3+BQ37*(1-$G$3)</f>
        <v>-1.3488748954142574E-3</v>
      </c>
      <c r="BR38" s="28">
        <f>외인!BR38</f>
        <v>234057.19</v>
      </c>
      <c r="BS38" s="35">
        <f>MACD!BS38*$G$3+BS37*(1-$G$3)</f>
        <v>-4.5850941915157555E-4</v>
      </c>
      <c r="BT38" s="28">
        <f>외인!BT38</f>
        <v>1859384.37</v>
      </c>
      <c r="BU38" s="35">
        <f>MACD!BU38*$G$3+BU37*(1-$G$3)</f>
        <v>3.622340412000847E-4</v>
      </c>
      <c r="BV38" s="28">
        <f>외인!BV38</f>
        <v>362982.96</v>
      </c>
      <c r="BW38" s="35">
        <f>MACD!BW38*$G$3+BW37*(1-$G$3)</f>
        <v>-3.4719855586956173E-5</v>
      </c>
      <c r="BX38" s="28">
        <f>외인!BX38</f>
        <v>71849.36</v>
      </c>
      <c r="BY38" s="35">
        <f>MACD!BY38*$G$3+BY37*(1-$G$3)</f>
        <v>1.4079045173403921E-4</v>
      </c>
      <c r="BZ38" s="28">
        <f>외인!BZ38</f>
        <v>239372.5</v>
      </c>
      <c r="CA38" s="35">
        <f>MACD!CA38*$G$3+CA37*(1-$G$3)</f>
        <v>-3.6286137665850833E-4</v>
      </c>
      <c r="CB38" s="28">
        <f>외인!CB38</f>
        <v>11762.67</v>
      </c>
      <c r="CC38" s="35">
        <f>MACD!CC38*$G$3+CC37*(1-$G$3)</f>
        <v>-2.3970936917885139E-4</v>
      </c>
      <c r="CD38" s="28">
        <f>외인!CD38</f>
        <v>28901.13</v>
      </c>
      <c r="CE38" s="35">
        <f>MACD!CE38*$G$3+CE37*(1-$G$3)</f>
        <v>-3.5089533413231578E-4</v>
      </c>
      <c r="CF38" s="28">
        <f>외인!CF38</f>
        <v>23262.560000000001</v>
      </c>
      <c r="CG38" s="35">
        <f>MACD!CG38*$G$3+CG37*(1-$G$3)</f>
        <v>4.5331234984537542E-4</v>
      </c>
      <c r="CH38" s="28">
        <f>외인!CH38</f>
        <v>65815.08</v>
      </c>
      <c r="CI38" s="35">
        <f>MACD!CI38*$G$3+CI37*(1-$G$3)</f>
        <v>5.5485579691502761E-4</v>
      </c>
      <c r="CJ38" s="28">
        <f>외인!CJ38</f>
        <v>365598.69</v>
      </c>
      <c r="CK38" s="35">
        <f>MACD!CK38*$G$3+CK37*(1-$G$3)</f>
        <v>-4.9270845600557684E-4</v>
      </c>
      <c r="CL38" s="28">
        <f>외인!CL38</f>
        <v>221353.54</v>
      </c>
      <c r="CM38" s="35">
        <f>MACD!CM38*$G$3+CM37*(1-$G$3)</f>
        <v>-1.9398568907068545E-5</v>
      </c>
      <c r="CN38" s="28">
        <f>외인!CN38</f>
        <v>112183.88</v>
      </c>
      <c r="CO38" s="35">
        <f>MACD!CO38*$G$3+CO37*(1-$G$3)</f>
        <v>3.2882274144968677E-5</v>
      </c>
      <c r="CP38" s="28">
        <f>외인!CP38</f>
        <v>94882.55</v>
      </c>
      <c r="CQ38" s="35">
        <f>MACD!CQ38*$G$3+CQ37*(1-$G$3)</f>
        <v>2.5118187954892312E-4</v>
      </c>
      <c r="CR38" s="28">
        <f>외인!CR38</f>
        <v>151910.22</v>
      </c>
      <c r="CS38" s="35">
        <f>MACD!CS38*$G$3+CS37*(1-$G$3)</f>
        <v>-3.2964839725496854E-4</v>
      </c>
      <c r="CT38" s="28">
        <f>외인!CT38</f>
        <v>110876.21</v>
      </c>
      <c r="CU38" s="35">
        <f>MACD!CU38*$G$3+CU37*(1-$G$3)</f>
        <v>-3.3034038775184537E-4</v>
      </c>
      <c r="CV38" s="28">
        <f>외인!CV38</f>
        <v>1859384.37</v>
      </c>
      <c r="CW38" s="35">
        <f>MACD!CW38*$G$3+CW37*(1-$G$3)</f>
        <v>3.622340412000847E-4</v>
      </c>
      <c r="CX38" s="28">
        <f>외인!CX38</f>
        <v>203084.32</v>
      </c>
      <c r="CY38" s="35">
        <f>MACD!CY38*$G$3+CY37*(1-$G$3)</f>
        <v>-4.6261398396953756E-5</v>
      </c>
      <c r="CZ38" s="28">
        <f>외인!CZ38</f>
        <v>15944.45</v>
      </c>
      <c r="DA38" s="35">
        <f>MACD!DA38*$G$3+DA37*(1-$G$3)</f>
        <v>-4.6863539970543597E-4</v>
      </c>
      <c r="DB38" s="28">
        <f>외인!DB38</f>
        <v>35459.18</v>
      </c>
      <c r="DC38" s="35">
        <f>MACD!DC38*$G$3+DC37*(1-$G$3)</f>
        <v>2.4763390055053381E-3</v>
      </c>
      <c r="DD38" s="28">
        <f>외인!DD38</f>
        <v>8427.3700000000008</v>
      </c>
      <c r="DE38" s="35">
        <f>MACD!DE38*$G$3+DE37*(1-$G$3)</f>
        <v>2.3597441119307264E-3</v>
      </c>
      <c r="DF38" s="28">
        <f>외인!DF38</f>
        <v>53874.07</v>
      </c>
      <c r="DG38" s="35">
        <f>MACD!DG38*$G$3+DG37*(1-$G$3)</f>
        <v>8.4031425067025925E-5</v>
      </c>
      <c r="DH38" s="28">
        <f>외인!DH38</f>
        <v>21073.61</v>
      </c>
      <c r="DI38" s="35">
        <f>MACD!DI38*$G$3+DI37*(1-$G$3)</f>
        <v>-4.7784112918456323E-4</v>
      </c>
      <c r="DJ38" s="28">
        <f>외인!DJ38</f>
        <v>549987.56999999995</v>
      </c>
      <c r="DK38" s="35">
        <f>MACD!DK38*$G$3+DK37*(1-$G$3)</f>
        <v>-3.3588064377003629E-4</v>
      </c>
      <c r="DL38" s="28">
        <f>외인!DL38</f>
        <v>87970.19</v>
      </c>
      <c r="DM38" s="35">
        <f>MACD!DM38*$G$3+DM37*(1-$G$3)</f>
        <v>1.4805229583077495E-5</v>
      </c>
      <c r="DN38" s="28">
        <f>외인!DN38</f>
        <v>1859384.37</v>
      </c>
      <c r="DO38" s="35">
        <f>MACD!DO38*$G$3+DO37*(1-$G$3)</f>
        <v>3.622340412000847E-4</v>
      </c>
      <c r="DP38" s="28">
        <f>외인!DP38</f>
        <v>77987.05</v>
      </c>
      <c r="DQ38" s="35">
        <f>MACD!DQ38*$G$3+DQ37*(1-$G$3)</f>
        <v>-1.2879400637084513E-3</v>
      </c>
      <c r="DR38" s="28">
        <f>외인!DR38</f>
        <v>40075.93</v>
      </c>
      <c r="DS38" s="35">
        <f>MACD!DS38*$G$3+DS37*(1-$G$3)</f>
        <v>3.3850987859331097E-4</v>
      </c>
      <c r="DT38" s="28">
        <f>외인!DT38</f>
        <v>118637.89</v>
      </c>
      <c r="DU38" s="35">
        <f>MACD!DU38*$G$3+DU37*(1-$G$3)</f>
        <v>-4.3662152976295279E-4</v>
      </c>
      <c r="DV38" s="28">
        <f>외인!DV38</f>
        <v>32988.370000000003</v>
      </c>
      <c r="DW38" s="35">
        <f>MACD!DW38*$G$3+DW37*(1-$G$3)</f>
        <v>3.5832158391157088E-5</v>
      </c>
      <c r="DX38" s="28">
        <f>외인!DX38</f>
        <v>99878.86</v>
      </c>
      <c r="DY38" s="35">
        <f>MACD!DY38*$G$3+DY37*(1-$G$3)</f>
        <v>-1.588033039380339E-3</v>
      </c>
      <c r="DZ38" s="28">
        <f>외인!DZ38</f>
        <v>8497.7800000000007</v>
      </c>
      <c r="EA38" s="35">
        <f>MACD!EA38*$G$3+EA37*(1-$G$3)</f>
        <v>-6.3896637349259008E-4</v>
      </c>
      <c r="EB38" s="28">
        <f>외인!EB38</f>
        <v>12009.45</v>
      </c>
      <c r="EC38" s="35">
        <f>MACD!EC38*$G$3+EC37*(1-$G$3)</f>
        <v>2.8765644299935076E-4</v>
      </c>
      <c r="ED38" s="28">
        <f>외인!ED38</f>
        <v>10157.950000000001</v>
      </c>
      <c r="EE38" s="35">
        <f>MACD!EE38*$G$3+EE37*(1-$G$3)</f>
        <v>-6.1989396875442059E-4</v>
      </c>
      <c r="EF38" s="28">
        <f>외인!EF38</f>
        <v>237791.25</v>
      </c>
      <c r="EG38" s="35">
        <f>MACD!EG38*$G$3+EG37*(1-$G$3)</f>
        <v>-3.475150608829596E-4</v>
      </c>
      <c r="EH38" s="28">
        <f>외인!EH38</f>
        <v>160915.57</v>
      </c>
      <c r="EI38" s="35">
        <f>MACD!EI38*$G$3+EI37*(1-$G$3)</f>
        <v>-4.090437348406073E-4</v>
      </c>
      <c r="EJ38" s="28">
        <f>외인!EJ38</f>
        <v>94145.06</v>
      </c>
      <c r="EK38" s="35">
        <f>MACD!EK38*$G$3+EK37*(1-$G$3)</f>
        <v>5.6625525630693422E-4</v>
      </c>
      <c r="EL38" s="28">
        <f>외인!EL38</f>
        <v>31391.47</v>
      </c>
      <c r="EM38" s="35">
        <f>MACD!EM38*$G$3+EM37*(1-$G$3)</f>
        <v>-2.928561326169377E-4</v>
      </c>
      <c r="EN38" s="28">
        <f>외인!EN38</f>
        <v>40075.93</v>
      </c>
      <c r="EO38" s="35">
        <f>MACD!EO38*$G$3+EO37*(1-$G$3)</f>
        <v>3.3850987859331097E-4</v>
      </c>
      <c r="EP38" s="28">
        <f>외인!EP38</f>
        <v>175112.83</v>
      </c>
      <c r="EQ38" s="35">
        <f>MACD!EQ38*$G$3+EQ37*(1-$G$3)</f>
        <v>2.9114604923279454E-4</v>
      </c>
      <c r="ER38" s="28">
        <f>외인!ER38</f>
        <v>13618.61</v>
      </c>
      <c r="ES38" s="35">
        <f>MACD!ES38*$G$3+ES37*(1-$G$3)</f>
        <v>-2.0170873453061165E-3</v>
      </c>
      <c r="ET38" s="28">
        <f>외인!ET38</f>
        <v>110903</v>
      </c>
      <c r="EU38" s="35">
        <f>MACD!EU38*$G$3+EU37*(1-$G$3)</f>
        <v>3.6480900498272811E-4</v>
      </c>
      <c r="EV38" s="28">
        <f>외인!EV38</f>
        <v>42421.07</v>
      </c>
      <c r="EW38" s="35">
        <f>MACD!EW38*$G$3+EW37*(1-$G$3)</f>
        <v>3.7719858050603398E-5</v>
      </c>
      <c r="EX38" s="28">
        <f>외인!EX38</f>
        <v>52461.48</v>
      </c>
      <c r="EY38" s="35">
        <f>MACD!EY38*$G$3+EY37*(1-$G$3)</f>
        <v>4.3774465344519542E-4</v>
      </c>
    </row>
    <row r="39" spans="1:155">
      <c r="A39" s="27">
        <f>외인!A39</f>
        <v>46118</v>
      </c>
      <c r="B39" s="28">
        <f>외인!B39</f>
        <v>4352651.26</v>
      </c>
      <c r="C39" s="35">
        <f>MACD!C39*$G$3+C38*(1-$G$3)</f>
        <v>1.9443018139447094E-4</v>
      </c>
      <c r="D39" s="28">
        <f>외인!D39</f>
        <v>579662.86</v>
      </c>
      <c r="E39" s="35">
        <f>MACD!E39*$G$3+E38*(1-$G$3)</f>
        <v>-8.2092061998458282E-4</v>
      </c>
      <c r="F39" s="28">
        <f>외인!F39</f>
        <v>1891166.64</v>
      </c>
      <c r="G39" s="35">
        <f>MACD!G39*$G$3+G38*(1-$G$3)</f>
        <v>2.9819121718729512E-4</v>
      </c>
      <c r="H39" s="28">
        <f>외인!H39</f>
        <v>293902.92</v>
      </c>
      <c r="I39" s="35">
        <f>MACD!I39*$G$3+I38*(1-$G$3)</f>
        <v>-1.4965770870979997E-4</v>
      </c>
      <c r="J39" s="28">
        <f>외인!J39</f>
        <v>38456.959999999999</v>
      </c>
      <c r="K39" s="35">
        <f>MACD!K39*$G$3+K38*(1-$G$3)</f>
        <v>1.3055522661949064E-4</v>
      </c>
      <c r="L39" s="28">
        <f>외인!L39</f>
        <v>272544.98</v>
      </c>
      <c r="M39" s="35">
        <f>MACD!M39*$G$3+M38*(1-$G$3)</f>
        <v>-1.1783843634013042E-4</v>
      </c>
      <c r="N39" s="28">
        <f>외인!N39</f>
        <v>221205.45</v>
      </c>
      <c r="O39" s="35">
        <f>MACD!O39*$G$3+O38*(1-$G$3)</f>
        <v>-2.0809550083298017E-4</v>
      </c>
      <c r="P39" s="28">
        <f>외인!P39</f>
        <v>191506.29</v>
      </c>
      <c r="Q39" s="35">
        <f>MACD!Q39*$G$3+Q38*(1-$G$3)</f>
        <v>-3.6458743791446661E-4</v>
      </c>
      <c r="R39" s="28">
        <f>외인!R39</f>
        <v>118716.01</v>
      </c>
      <c r="S39" s="35">
        <f>MACD!S39*$G$3+S38*(1-$G$3)</f>
        <v>-4.2405985707638281E-4</v>
      </c>
      <c r="T39" s="28">
        <f>외인!T39</f>
        <v>8518.7199999999993</v>
      </c>
      <c r="U39" s="35">
        <f>MACD!U39*$G$3+U38*(1-$G$3)</f>
        <v>2.374591656760427E-3</v>
      </c>
      <c r="V39" s="28">
        <f>외인!V39</f>
        <v>98855.11</v>
      </c>
      <c r="W39" s="35">
        <f>MACD!W39*$G$3+W38*(1-$G$3)</f>
        <v>-1.4983630354834926E-3</v>
      </c>
      <c r="X39" s="28">
        <f>외인!X39</f>
        <v>1871908.24</v>
      </c>
      <c r="Y39" s="35">
        <f>MACD!Y39*$G$3+Y38*(1-$G$3)</f>
        <v>4.1019751409402506E-4</v>
      </c>
      <c r="Z39" s="28">
        <f>외인!Z39</f>
        <v>42597.13</v>
      </c>
      <c r="AA39" s="35">
        <f>MACD!AA39*$G$3+AA38*(1-$G$3)</f>
        <v>3.8729291493270027E-5</v>
      </c>
      <c r="AB39" s="28">
        <f>외인!AB39</f>
        <v>197043.05</v>
      </c>
      <c r="AC39" s="35">
        <f>MACD!AC39*$G$3+AC38*(1-$G$3)</f>
        <v>6.0412013685860107E-5</v>
      </c>
      <c r="AD39" s="28">
        <f>외인!AD39</f>
        <v>18448.939999999999</v>
      </c>
      <c r="AE39" s="35">
        <f>MACD!AE39*$G$3+AE38*(1-$G$3)</f>
        <v>-5.6062797446761626E-4</v>
      </c>
      <c r="AF39" s="28">
        <f>외인!AF39</f>
        <v>24155.77</v>
      </c>
      <c r="AG39" s="35">
        <f>MACD!AG39*$G$3+AG38*(1-$G$3)</f>
        <v>5.6547489618890027E-4</v>
      </c>
      <c r="AH39" s="28">
        <f>외인!AH39</f>
        <v>181804.38</v>
      </c>
      <c r="AI39" s="35">
        <f>MACD!AI39*$G$3+AI38*(1-$G$3)</f>
        <v>-6.0889073860126203E-4</v>
      </c>
      <c r="AJ39" s="28">
        <f>외인!AJ39</f>
        <v>102463.77</v>
      </c>
      <c r="AK39" s="35">
        <f>MACD!AK39*$G$3+AK38*(1-$G$3)</f>
        <v>4.1372640929818336E-5</v>
      </c>
      <c r="AL39" s="28">
        <f>외인!AL39</f>
        <v>81691.12</v>
      </c>
      <c r="AM39" s="35">
        <f>MACD!AM39*$G$3+AM38*(1-$G$3)</f>
        <v>-9.9306406972096066E-5</v>
      </c>
      <c r="AN39" s="28">
        <f>외인!AN39</f>
        <v>157492.35</v>
      </c>
      <c r="AO39" s="35">
        <f>MACD!AO39*$G$3+AO38*(1-$G$3)</f>
        <v>-2.9512629426102456E-4</v>
      </c>
      <c r="AP39" s="28">
        <f>외인!AP39</f>
        <v>113122.44</v>
      </c>
      <c r="AQ39" s="35">
        <f>MACD!AQ39*$G$3+AQ38*(1-$G$3)</f>
        <v>3.5171168112009489E-4</v>
      </c>
      <c r="AR39" s="28">
        <f>외인!AR39</f>
        <v>22405.77</v>
      </c>
      <c r="AS39" s="35">
        <f>MACD!AS39*$G$3+AS38*(1-$G$3)</f>
        <v>-2.2082957257378897E-4</v>
      </c>
      <c r="AT39" s="28">
        <f>외인!AT39</f>
        <v>72856.97</v>
      </c>
      <c r="AU39" s="35">
        <f>MACD!AU39*$G$3+AU38*(1-$G$3)</f>
        <v>-8.8599774953872347E-6</v>
      </c>
      <c r="AV39" s="28">
        <f>외인!AV39</f>
        <v>47225.48</v>
      </c>
      <c r="AW39" s="35">
        <f>MACD!AW39*$G$3+AW38*(1-$G$3)</f>
        <v>5.5834459841729858E-4</v>
      </c>
      <c r="AX39" s="28">
        <f>외인!AX39</f>
        <v>60093.47</v>
      </c>
      <c r="AY39" s="35">
        <f>MACD!AY39*$G$3+AY38*(1-$G$3)</f>
        <v>-1.2197483170113379E-3</v>
      </c>
      <c r="AZ39" s="28">
        <f>외인!AZ39</f>
        <v>2006609.01</v>
      </c>
      <c r="BA39" s="35">
        <f>MACD!BA39*$G$3+BA38*(1-$G$3)</f>
        <v>3.4911413261932089E-4</v>
      </c>
      <c r="BB39" s="28">
        <f>외인!BB39</f>
        <v>95552.08</v>
      </c>
      <c r="BC39" s="35">
        <f>MACD!BC39*$G$3+BC38*(1-$G$3)</f>
        <v>2.53178473293079E-4</v>
      </c>
      <c r="BD39" s="28">
        <f>외인!BD39</f>
        <v>35295.32</v>
      </c>
      <c r="BE39" s="35">
        <f>MACD!BE39*$G$3+BE38*(1-$G$3)</f>
        <v>2.4029477346090475E-3</v>
      </c>
      <c r="BF39" s="28">
        <f>외인!BF39</f>
        <v>0</v>
      </c>
      <c r="BG39" s="35" t="e">
        <f>MACD!BG39*$G$3+BG38*(1-$G$3)</f>
        <v>#DIV/0!</v>
      </c>
      <c r="BH39" s="28">
        <f>외인!BH39</f>
        <v>90203.45</v>
      </c>
      <c r="BI39" s="35">
        <f>MACD!BI39*$G$3+BI38*(1-$G$3)</f>
        <v>9.9476211958168998E-4</v>
      </c>
      <c r="BJ39" s="28">
        <f>외인!BJ39</f>
        <v>115342.04</v>
      </c>
      <c r="BK39" s="35">
        <f>MACD!BK39*$G$3+BK38*(1-$G$3)</f>
        <v>-8.767188297024379E-4</v>
      </c>
      <c r="BL39" s="28">
        <f>외인!BL39</f>
        <v>46497.89</v>
      </c>
      <c r="BM39" s="35">
        <f>MACD!BM39*$G$3+BM38*(1-$G$3)</f>
        <v>-4.7540059182982555E-4</v>
      </c>
      <c r="BN39" s="28">
        <f>외인!BN39</f>
        <v>44744.42</v>
      </c>
      <c r="BO39" s="35">
        <f>MACD!BO39*$G$3+BO38*(1-$G$3)</f>
        <v>2.5607010872842086E-4</v>
      </c>
      <c r="BP39" s="28">
        <f>외인!BP39</f>
        <v>69707.789999999994</v>
      </c>
      <c r="BQ39" s="35">
        <f>MACD!BQ39*$G$3+BQ38*(1-$G$3)</f>
        <v>-1.2115439274442486E-3</v>
      </c>
      <c r="BR39" s="28">
        <f>외인!BR39</f>
        <v>235198.28</v>
      </c>
      <c r="BS39" s="35">
        <f>MACD!BS39*$G$3+BS38*(1-$G$3)</f>
        <v>-4.3395470213072554E-4</v>
      </c>
      <c r="BT39" s="28">
        <f>외인!BT39</f>
        <v>1905606.64</v>
      </c>
      <c r="BU39" s="35">
        <f>MACD!BU39*$G$3+BU38*(1-$G$3)</f>
        <v>3.8972374755963542E-4</v>
      </c>
      <c r="BV39" s="28">
        <f>외인!BV39</f>
        <v>361292.83</v>
      </c>
      <c r="BW39" s="35">
        <f>MACD!BW39*$G$3+BW38*(1-$G$3)</f>
        <v>6.8272011409173993E-5</v>
      </c>
      <c r="BX39" s="28">
        <f>외인!BX39</f>
        <v>71682.03</v>
      </c>
      <c r="BY39" s="35">
        <f>MACD!BY39*$G$3+BY38*(1-$G$3)</f>
        <v>1.3452731927489841E-4</v>
      </c>
      <c r="BZ39" s="28">
        <f>외인!BZ39</f>
        <v>239183.48</v>
      </c>
      <c r="CA39" s="35">
        <f>MACD!CA39*$G$3+CA38*(1-$G$3)</f>
        <v>-2.2079436942822988E-4</v>
      </c>
      <c r="CB39" s="28">
        <f>외인!CB39</f>
        <v>11739.19</v>
      </c>
      <c r="CC39" s="35">
        <f>MACD!CC39*$G$3+CC38*(1-$G$3)</f>
        <v>-3.3270850697569019E-4</v>
      </c>
      <c r="CD39" s="28">
        <f>외인!CD39</f>
        <v>28825.39</v>
      </c>
      <c r="CE39" s="35">
        <f>MACD!CE39*$G$3+CE38*(1-$G$3)</f>
        <v>-2.3684115815946407E-4</v>
      </c>
      <c r="CF39" s="28">
        <f>외인!CF39</f>
        <v>23549.65</v>
      </c>
      <c r="CG39" s="35">
        <f>MACD!CG39*$G$3+CG38*(1-$G$3)</f>
        <v>4.551867780428888E-4</v>
      </c>
      <c r="CH39" s="28">
        <f>외인!CH39</f>
        <v>65699.34</v>
      </c>
      <c r="CI39" s="35">
        <f>MACD!CI39*$G$3+CI38*(1-$G$3)</f>
        <v>6.2413482023583079E-4</v>
      </c>
      <c r="CJ39" s="28">
        <f>외인!CJ39</f>
        <v>359422.36</v>
      </c>
      <c r="CK39" s="35">
        <f>MACD!CK39*$G$3+CK38*(1-$G$3)</f>
        <v>-5.1779053238173848E-4</v>
      </c>
      <c r="CL39" s="28">
        <f>외인!CL39</f>
        <v>224539.19</v>
      </c>
      <c r="CM39" s="35">
        <f>MACD!CM39*$G$3+CM38*(1-$G$3)</f>
        <v>-5.9500890801772952E-6</v>
      </c>
      <c r="CN39" s="28">
        <f>외인!CN39</f>
        <v>112729.89</v>
      </c>
      <c r="CO39" s="35">
        <f>MACD!CO39*$G$3+CO38*(1-$G$3)</f>
        <v>8.9802049957123851E-5</v>
      </c>
      <c r="CP39" s="28">
        <f>외인!CP39</f>
        <v>96098.15</v>
      </c>
      <c r="CQ39" s="35">
        <f>MACD!CQ39*$G$3+CQ38*(1-$G$3)</f>
        <v>2.4050123731676949E-4</v>
      </c>
      <c r="CR39" s="28">
        <f>외인!CR39</f>
        <v>151345.72</v>
      </c>
      <c r="CS39" s="35">
        <f>MACD!CS39*$G$3+CS38*(1-$G$3)</f>
        <v>-2.914696908992106E-4</v>
      </c>
      <c r="CT39" s="28">
        <f>외인!CT39</f>
        <v>111641.22</v>
      </c>
      <c r="CU39" s="35">
        <f>MACD!CU39*$G$3+CU38*(1-$G$3)</f>
        <v>-2.7464382482005517E-4</v>
      </c>
      <c r="CV39" s="28">
        <f>외인!CV39</f>
        <v>1905606.64</v>
      </c>
      <c r="CW39" s="35">
        <f>MACD!CW39*$G$3+CW38*(1-$G$3)</f>
        <v>3.8972374755963542E-4</v>
      </c>
      <c r="CX39" s="28">
        <f>외인!CX39</f>
        <v>208146.2</v>
      </c>
      <c r="CY39" s="35">
        <f>MACD!CY39*$G$3+CY38*(1-$G$3)</f>
        <v>7.141417150413864E-5</v>
      </c>
      <c r="CZ39" s="28">
        <f>외인!CZ39</f>
        <v>16019.88</v>
      </c>
      <c r="DA39" s="35">
        <f>MACD!DA39*$G$3+DA38*(1-$G$3)</f>
        <v>-4.8908074398927831E-4</v>
      </c>
      <c r="DB39" s="28">
        <f>외인!DB39</f>
        <v>35295.32</v>
      </c>
      <c r="DC39" s="35">
        <f>MACD!DC39*$G$3+DC38*(1-$G$3)</f>
        <v>2.4029477346090475E-3</v>
      </c>
      <c r="DD39" s="28">
        <f>외인!DD39</f>
        <v>8518.7199999999993</v>
      </c>
      <c r="DE39" s="35">
        <f>MACD!DE39*$G$3+DE38*(1-$G$3)</f>
        <v>2.374591656760427E-3</v>
      </c>
      <c r="DF39" s="28">
        <f>외인!DF39</f>
        <v>53818.83</v>
      </c>
      <c r="DG39" s="35">
        <f>MACD!DG39*$G$3+DG38*(1-$G$3)</f>
        <v>9.128268997109527E-5</v>
      </c>
      <c r="DH39" s="28">
        <f>외인!DH39</f>
        <v>21011.81</v>
      </c>
      <c r="DI39" s="35">
        <f>MACD!DI39*$G$3+DI38*(1-$G$3)</f>
        <v>-3.2343157312245835E-4</v>
      </c>
      <c r="DJ39" s="28">
        <f>외인!DJ39</f>
        <v>551753.81999999995</v>
      </c>
      <c r="DK39" s="35">
        <f>MACD!DK39*$G$3+DK38*(1-$G$3)</f>
        <v>-2.9405538567029354E-4</v>
      </c>
      <c r="DL39" s="28">
        <f>외인!DL39</f>
        <v>88727.39</v>
      </c>
      <c r="DM39" s="35">
        <f>MACD!DM39*$G$3+DM38*(1-$G$3)</f>
        <v>8.4612492406496134E-5</v>
      </c>
      <c r="DN39" s="28">
        <f>외인!DN39</f>
        <v>1905606.64</v>
      </c>
      <c r="DO39" s="35">
        <f>MACD!DO39*$G$3+DO38*(1-$G$3)</f>
        <v>3.8972374755963542E-4</v>
      </c>
      <c r="DP39" s="28">
        <f>외인!DP39</f>
        <v>76330.649999999994</v>
      </c>
      <c r="DQ39" s="35">
        <f>MACD!DQ39*$G$3+DQ38*(1-$G$3)</f>
        <v>-1.3627602017819008E-3</v>
      </c>
      <c r="DR39" s="28">
        <f>외인!DR39</f>
        <v>40138.839999999997</v>
      </c>
      <c r="DS39" s="35">
        <f>MACD!DS39*$G$3+DS38*(1-$G$3)</f>
        <v>3.1754840177310851E-4</v>
      </c>
      <c r="DT39" s="28">
        <f>외인!DT39</f>
        <v>118716.01</v>
      </c>
      <c r="DU39" s="35">
        <f>MACD!DU39*$G$3+DU38*(1-$G$3)</f>
        <v>-4.2405985707638281E-4</v>
      </c>
      <c r="DV39" s="28">
        <f>외인!DV39</f>
        <v>32336.84</v>
      </c>
      <c r="DW39" s="35">
        <f>MACD!DW39*$G$3+DW38*(1-$G$3)</f>
        <v>1.6874024599637026E-4</v>
      </c>
      <c r="DX39" s="28">
        <f>외인!DX39</f>
        <v>98855.11</v>
      </c>
      <c r="DY39" s="35">
        <f>MACD!DY39*$G$3+DY38*(1-$G$3)</f>
        <v>-1.4983630354834926E-3</v>
      </c>
      <c r="DZ39" s="28">
        <f>외인!DZ39</f>
        <v>8431.19</v>
      </c>
      <c r="EA39" s="35">
        <f>MACD!EA39*$G$3+EA38*(1-$G$3)</f>
        <v>-4.5131409776362106E-4</v>
      </c>
      <c r="EB39" s="28">
        <f>외인!EB39</f>
        <v>11907.67</v>
      </c>
      <c r="EC39" s="35">
        <f>MACD!EC39*$G$3+EC38*(1-$G$3)</f>
        <v>2.911360276218415E-4</v>
      </c>
      <c r="ED39" s="28">
        <f>외인!ED39</f>
        <v>9863.26</v>
      </c>
      <c r="EE39" s="35">
        <f>MACD!EE39*$G$3+EE38*(1-$G$3)</f>
        <v>-5.6559051029417111E-4</v>
      </c>
      <c r="EF39" s="28">
        <f>외인!EF39</f>
        <v>235898.11</v>
      </c>
      <c r="EG39" s="35">
        <f>MACD!EG39*$G$3+EG38*(1-$G$3)</f>
        <v>-3.5733408362135193E-4</v>
      </c>
      <c r="EH39" s="28">
        <f>외인!EH39</f>
        <v>162938.1</v>
      </c>
      <c r="EI39" s="35">
        <f>MACD!EI39*$G$3+EI38*(1-$G$3)</f>
        <v>-4.0361381704720088E-4</v>
      </c>
      <c r="EJ39" s="28">
        <f>외인!EJ39</f>
        <v>93999.91</v>
      </c>
      <c r="EK39" s="35">
        <f>MACD!EK39*$G$3+EK38*(1-$G$3)</f>
        <v>5.9004093093967865E-4</v>
      </c>
      <c r="EL39" s="28">
        <f>외인!EL39</f>
        <v>31286.82</v>
      </c>
      <c r="EM39" s="35">
        <f>MACD!EM39*$G$3+EM38*(1-$G$3)</f>
        <v>-1.8713186579797579E-4</v>
      </c>
      <c r="EN39" s="28">
        <f>외인!EN39</f>
        <v>40138.839999999997</v>
      </c>
      <c r="EO39" s="35">
        <f>MACD!EO39*$G$3+EO38*(1-$G$3)</f>
        <v>3.1754840177310851E-4</v>
      </c>
      <c r="EP39" s="28">
        <f>외인!EP39</f>
        <v>172154.01</v>
      </c>
      <c r="EQ39" s="35">
        <f>MACD!EQ39*$G$3+EQ38*(1-$G$3)</f>
        <v>4.8627326928655037E-4</v>
      </c>
      <c r="ER39" s="28">
        <f>외인!ER39</f>
        <v>13087.32</v>
      </c>
      <c r="ES39" s="35">
        <f>MACD!ES39*$G$3+ES38*(1-$G$3)</f>
        <v>-1.5415987285916834E-3</v>
      </c>
      <c r="ET39" s="28">
        <f>외인!ET39</f>
        <v>113122.44</v>
      </c>
      <c r="EU39" s="35">
        <f>MACD!EU39*$G$3+EU38*(1-$G$3)</f>
        <v>3.5171168112009489E-4</v>
      </c>
      <c r="EV39" s="28">
        <f>외인!EV39</f>
        <v>42597.13</v>
      </c>
      <c r="EW39" s="35">
        <f>MACD!EW39*$G$3+EW38*(1-$G$3)</f>
        <v>3.8729291493270027E-5</v>
      </c>
      <c r="EX39" s="28">
        <f>외인!EX39</f>
        <v>53501.02</v>
      </c>
      <c r="EY39" s="35">
        <f>MACD!EY39*$G$3+EY38*(1-$G$3)</f>
        <v>4.1593895006139764E-4</v>
      </c>
    </row>
    <row r="40" spans="1:155">
      <c r="A40" s="27">
        <f>외인!A40</f>
        <v>46119</v>
      </c>
      <c r="B40" s="28">
        <f>외인!B40</f>
        <v>4388134.4400000004</v>
      </c>
      <c r="C40" s="35">
        <f>MACD!C40*$G$3+C39*(1-$G$3)</f>
        <v>2.5927777697773452E-4</v>
      </c>
      <c r="D40" s="28">
        <f>외인!D40</f>
        <v>573926.65</v>
      </c>
      <c r="E40" s="35">
        <f>MACD!E40*$G$3+E39*(1-$G$3)</f>
        <v>-7.9136599595617315E-4</v>
      </c>
      <c r="F40" s="28">
        <f>외인!F40</f>
        <v>1909105.01</v>
      </c>
      <c r="G40" s="35">
        <f>MACD!G40*$G$3+G39*(1-$G$3)</f>
        <v>3.8360009407298877E-4</v>
      </c>
      <c r="H40" s="28">
        <f>외인!H40</f>
        <v>294440.92</v>
      </c>
      <c r="I40" s="35">
        <f>MACD!I40*$G$3+I39*(1-$G$3)</f>
        <v>-2.7064786371021289E-5</v>
      </c>
      <c r="J40" s="28">
        <f>외인!J40</f>
        <v>37566.519999999997</v>
      </c>
      <c r="K40" s="35">
        <f>MACD!K40*$G$3+K39*(1-$G$3)</f>
        <v>8.5086568588519182E-5</v>
      </c>
      <c r="L40" s="28">
        <f>외인!L40</f>
        <v>272646.38</v>
      </c>
      <c r="M40" s="35">
        <f>MACD!M40*$G$3+M39*(1-$G$3)</f>
        <v>1.4415292665711751E-5</v>
      </c>
      <c r="N40" s="28">
        <f>외인!N40</f>
        <v>221389.4</v>
      </c>
      <c r="O40" s="35">
        <f>MACD!O40*$G$3+O39*(1-$G$3)</f>
        <v>-6.9567666309508456E-5</v>
      </c>
      <c r="P40" s="28">
        <f>외인!P40</f>
        <v>192207.15</v>
      </c>
      <c r="Q40" s="35">
        <f>MACD!Q40*$G$3+Q39*(1-$G$3)</f>
        <v>-3.44893869414827E-4</v>
      </c>
      <c r="R40" s="28">
        <f>외인!R40</f>
        <v>118518.97</v>
      </c>
      <c r="S40" s="35">
        <f>MACD!S40*$G$3+S39*(1-$G$3)</f>
        <v>-4.1926246662618967E-4</v>
      </c>
      <c r="T40" s="28">
        <f>외인!T40</f>
        <v>8428.0499999999993</v>
      </c>
      <c r="U40" s="35">
        <f>MACD!U40*$G$3+U39*(1-$G$3)</f>
        <v>2.3500371377415726E-3</v>
      </c>
      <c r="V40" s="28">
        <f>외인!V40</f>
        <v>99456.3</v>
      </c>
      <c r="W40" s="35">
        <f>MACD!W40*$G$3+W39*(1-$G$3)</f>
        <v>-1.4007793129405519E-3</v>
      </c>
      <c r="X40" s="28">
        <f>외인!X40</f>
        <v>1914030.24</v>
      </c>
      <c r="Y40" s="35">
        <f>MACD!Y40*$G$3+Y39*(1-$G$3)</f>
        <v>4.9199641790392313E-4</v>
      </c>
      <c r="Z40" s="28">
        <f>외인!Z40</f>
        <v>42438.16</v>
      </c>
      <c r="AA40" s="35">
        <f>MACD!AA40*$G$3+AA39*(1-$G$3)</f>
        <v>4.1146754904435494E-5</v>
      </c>
      <c r="AB40" s="28">
        <f>외인!AB40</f>
        <v>194674.19</v>
      </c>
      <c r="AC40" s="35">
        <f>MACD!AC40*$G$3+AC39*(1-$G$3)</f>
        <v>6.6631172702597523E-5</v>
      </c>
      <c r="AD40" s="28">
        <f>외인!AD40</f>
        <v>18389.62</v>
      </c>
      <c r="AE40" s="35">
        <f>MACD!AE40*$G$3+AE39*(1-$G$3)</f>
        <v>-6.0417883339041226E-4</v>
      </c>
      <c r="AF40" s="28">
        <f>외인!AF40</f>
        <v>24129.759999999998</v>
      </c>
      <c r="AG40" s="35">
        <f>MACD!AG40*$G$3+AG39*(1-$G$3)</f>
        <v>6.145295296529407E-4</v>
      </c>
      <c r="AH40" s="28">
        <f>외인!AH40</f>
        <v>180614.49</v>
      </c>
      <c r="AI40" s="35">
        <f>MACD!AI40*$G$3+AI39*(1-$G$3)</f>
        <v>-5.9353966276930029E-4</v>
      </c>
      <c r="AJ40" s="28">
        <f>외인!AJ40</f>
        <v>101645.54</v>
      </c>
      <c r="AK40" s="35">
        <f>MACD!AK40*$G$3+AK39*(1-$G$3)</f>
        <v>9.2032770080332702E-5</v>
      </c>
      <c r="AL40" s="28">
        <f>외인!AL40</f>
        <v>81171.86</v>
      </c>
      <c r="AM40" s="35">
        <f>MACD!AM40*$G$3+AM39*(1-$G$3)</f>
        <v>-6.7400705454239796E-5</v>
      </c>
      <c r="AN40" s="28">
        <f>외인!AN40</f>
        <v>157991.99</v>
      </c>
      <c r="AO40" s="35">
        <f>MACD!AO40*$G$3+AO39*(1-$G$3)</f>
        <v>-1.1685531234842924E-4</v>
      </c>
      <c r="AP40" s="28">
        <f>외인!AP40</f>
        <v>111514.05</v>
      </c>
      <c r="AQ40" s="35">
        <f>MACD!AQ40*$G$3+AQ39*(1-$G$3)</f>
        <v>3.1282549312496651E-4</v>
      </c>
      <c r="AR40" s="28">
        <f>외인!AR40</f>
        <v>22423.91</v>
      </c>
      <c r="AS40" s="35">
        <f>MACD!AS40*$G$3+AS39*(1-$G$3)</f>
        <v>-3.3831140249944918E-4</v>
      </c>
      <c r="AT40" s="28">
        <f>외인!AT40</f>
        <v>72865.61</v>
      </c>
      <c r="AU40" s="35">
        <f>MACD!AU40*$G$3+AU39*(1-$G$3)</f>
        <v>-2.1074904108389875E-5</v>
      </c>
      <c r="AV40" s="28">
        <f>외인!AV40</f>
        <v>46778.59</v>
      </c>
      <c r="AW40" s="35">
        <f>MACD!AW40*$G$3+AW39*(1-$G$3)</f>
        <v>6.5342216581139182E-4</v>
      </c>
      <c r="AX40" s="28">
        <f>외인!AX40</f>
        <v>60579.6</v>
      </c>
      <c r="AY40" s="35">
        <f>MACD!AY40*$G$3+AY39*(1-$G$3)</f>
        <v>-1.0444792355911461E-3</v>
      </c>
      <c r="AZ40" s="28">
        <f>외인!AZ40</f>
        <v>2048208.66</v>
      </c>
      <c r="BA40" s="35">
        <f>MACD!BA40*$G$3+BA39*(1-$G$3)</f>
        <v>4.3838292886523654E-4</v>
      </c>
      <c r="BB40" s="28">
        <f>외인!BB40</f>
        <v>94357.95</v>
      </c>
      <c r="BC40" s="35">
        <f>MACD!BC40*$G$3+BC39*(1-$G$3)</f>
        <v>2.4225972964876576E-4</v>
      </c>
      <c r="BD40" s="28">
        <f>외인!BD40</f>
        <v>34910.26</v>
      </c>
      <c r="BE40" s="35">
        <f>MACD!BE40*$G$3+BE39*(1-$G$3)</f>
        <v>2.3090803783169986E-3</v>
      </c>
      <c r="BF40" s="28">
        <f>외인!BF40</f>
        <v>0</v>
      </c>
      <c r="BG40" s="35" t="e">
        <f>MACD!BG40*$G$3+BG39*(1-$G$3)</f>
        <v>#DIV/0!</v>
      </c>
      <c r="BH40" s="28">
        <f>외인!BH40</f>
        <v>88029.43</v>
      </c>
      <c r="BI40" s="35">
        <f>MACD!BI40*$G$3+BI39*(1-$G$3)</f>
        <v>1.092815582335079E-3</v>
      </c>
      <c r="BJ40" s="28">
        <f>외인!BJ40</f>
        <v>115439.09</v>
      </c>
      <c r="BK40" s="35">
        <f>MACD!BK40*$G$3+BK39*(1-$G$3)</f>
        <v>-7.8948686771039577E-4</v>
      </c>
      <c r="BL40" s="28">
        <f>외인!BL40</f>
        <v>46063.99</v>
      </c>
      <c r="BM40" s="35">
        <f>MACD!BM40*$G$3+BM39*(1-$G$3)</f>
        <v>-4.3769665970776862E-4</v>
      </c>
      <c r="BN40" s="28">
        <f>외인!BN40</f>
        <v>44409.08</v>
      </c>
      <c r="BO40" s="35">
        <f>MACD!BO40*$G$3+BO39*(1-$G$3)</f>
        <v>3.2139459316104634E-4</v>
      </c>
      <c r="BP40" s="28">
        <f>외인!BP40</f>
        <v>70286.929999999993</v>
      </c>
      <c r="BQ40" s="35">
        <f>MACD!BQ40*$G$3+BQ39*(1-$G$3)</f>
        <v>-1.081466272893095E-3</v>
      </c>
      <c r="BR40" s="28">
        <f>외인!BR40</f>
        <v>232547.04</v>
      </c>
      <c r="BS40" s="35">
        <f>MACD!BS40*$G$3+BS39*(1-$G$3)</f>
        <v>-4.2145000450615172E-4</v>
      </c>
      <c r="BT40" s="28">
        <f>외인!BT40</f>
        <v>1947657.66</v>
      </c>
      <c r="BU40" s="35">
        <f>MACD!BU40*$G$3+BU39*(1-$G$3)</f>
        <v>4.7009804504752036E-4</v>
      </c>
      <c r="BV40" s="28">
        <f>외인!BV40</f>
        <v>367670.81</v>
      </c>
      <c r="BW40" s="35">
        <f>MACD!BW40*$G$3+BW39*(1-$G$3)</f>
        <v>1.8508281604627186E-4</v>
      </c>
      <c r="BX40" s="28">
        <f>외인!BX40</f>
        <v>71419.539999999994</v>
      </c>
      <c r="BY40" s="35">
        <f>MACD!BY40*$G$3+BY39*(1-$G$3)</f>
        <v>1.2799652226641272E-4</v>
      </c>
      <c r="BZ40" s="28">
        <f>외인!BZ40</f>
        <v>239163.85</v>
      </c>
      <c r="CA40" s="35">
        <f>MACD!CA40*$G$3+CA39*(1-$G$3)</f>
        <v>-9.235121275957558E-5</v>
      </c>
      <c r="CB40" s="28">
        <f>외인!CB40</f>
        <v>11719.22</v>
      </c>
      <c r="CC40" s="35">
        <f>MACD!CC40*$G$3+CC39*(1-$G$3)</f>
        <v>-4.2663104696609336E-4</v>
      </c>
      <c r="CD40" s="28">
        <f>외인!CD40</f>
        <v>27977.38</v>
      </c>
      <c r="CE40" s="35">
        <f>MACD!CE40*$G$3+CE39*(1-$G$3)</f>
        <v>-1.6140297214338803E-4</v>
      </c>
      <c r="CF40" s="28">
        <f>외인!CF40</f>
        <v>23595.91</v>
      </c>
      <c r="CG40" s="35">
        <f>MACD!CG40*$G$3+CG39*(1-$G$3)</f>
        <v>4.3126389275768818E-4</v>
      </c>
      <c r="CH40" s="28">
        <f>외인!CH40</f>
        <v>64950.63</v>
      </c>
      <c r="CI40" s="35">
        <f>MACD!CI40*$G$3+CI39*(1-$G$3)</f>
        <v>6.7954405062349652E-4</v>
      </c>
      <c r="CJ40" s="28">
        <f>외인!CJ40</f>
        <v>356899.82</v>
      </c>
      <c r="CK40" s="35">
        <f>MACD!CK40*$G$3+CK39*(1-$G$3)</f>
        <v>-5.3833419309182162E-4</v>
      </c>
      <c r="CL40" s="28">
        <f>외인!CL40</f>
        <v>221954.81</v>
      </c>
      <c r="CM40" s="35">
        <f>MACD!CM40*$G$3+CM39*(1-$G$3)</f>
        <v>5.0745381844033646E-6</v>
      </c>
      <c r="CN40" s="28">
        <f>외인!CN40</f>
        <v>111228.84</v>
      </c>
      <c r="CO40" s="35">
        <f>MACD!CO40*$G$3+CO39*(1-$G$3)</f>
        <v>1.3897173152882715E-4</v>
      </c>
      <c r="CP40" s="28">
        <f>외인!CP40</f>
        <v>94898.64</v>
      </c>
      <c r="CQ40" s="35">
        <f>MACD!CQ40*$G$3+CQ39*(1-$G$3)</f>
        <v>2.3011726710894193E-4</v>
      </c>
      <c r="CR40" s="28">
        <f>외인!CR40</f>
        <v>150523.79999999999</v>
      </c>
      <c r="CS40" s="35">
        <f>MACD!CS40*$G$3+CS39*(1-$G$3)</f>
        <v>-2.6936708942038208E-4</v>
      </c>
      <c r="CT40" s="28">
        <f>외인!CT40</f>
        <v>110585.44</v>
      </c>
      <c r="CU40" s="35">
        <f>MACD!CU40*$G$3+CU39*(1-$G$3)</f>
        <v>-2.0407959083177854E-4</v>
      </c>
      <c r="CV40" s="28">
        <f>외인!CV40</f>
        <v>1947657.66</v>
      </c>
      <c r="CW40" s="35">
        <f>MACD!CW40*$G$3+CW39*(1-$G$3)</f>
        <v>4.7009804504752036E-4</v>
      </c>
      <c r="CX40" s="28">
        <f>외인!CX40</f>
        <v>207927.44</v>
      </c>
      <c r="CY40" s="35">
        <f>MACD!CY40*$G$3+CY39*(1-$G$3)</f>
        <v>1.736565646977955E-4</v>
      </c>
      <c r="CZ40" s="28">
        <f>외인!CZ40</f>
        <v>16130.85</v>
      </c>
      <c r="DA40" s="35">
        <f>MACD!DA40*$G$3+DA39*(1-$G$3)</f>
        <v>-4.9730019248804156E-4</v>
      </c>
      <c r="DB40" s="28">
        <f>외인!DB40</f>
        <v>34910.26</v>
      </c>
      <c r="DC40" s="35">
        <f>MACD!DC40*$G$3+DC39*(1-$G$3)</f>
        <v>2.3090803783169986E-3</v>
      </c>
      <c r="DD40" s="28">
        <f>외인!DD40</f>
        <v>8428.0499999999993</v>
      </c>
      <c r="DE40" s="35">
        <f>MACD!DE40*$G$3+DE39*(1-$G$3)</f>
        <v>2.3500371377415726E-3</v>
      </c>
      <c r="DF40" s="28">
        <f>외인!DF40</f>
        <v>53624.98</v>
      </c>
      <c r="DG40" s="35">
        <f>MACD!DG40*$G$3+DG39*(1-$G$3)</f>
        <v>9.805514316979142E-5</v>
      </c>
      <c r="DH40" s="28">
        <f>외인!DH40</f>
        <v>20215.09</v>
      </c>
      <c r="DI40" s="35">
        <f>MACD!DI40*$G$3+DI39*(1-$G$3)</f>
        <v>-2.2145740145094247E-4</v>
      </c>
      <c r="DJ40" s="28">
        <f>외인!DJ40</f>
        <v>549157.43000000005</v>
      </c>
      <c r="DK40" s="35">
        <f>MACD!DK40*$G$3+DK39*(1-$G$3)</f>
        <v>-2.5098456668438653E-4</v>
      </c>
      <c r="DL40" s="28">
        <f>외인!DL40</f>
        <v>87320.38</v>
      </c>
      <c r="DM40" s="35">
        <f>MACD!DM40*$G$3+DM39*(1-$G$3)</f>
        <v>1.4470787863625782E-4</v>
      </c>
      <c r="DN40" s="28">
        <f>외인!DN40</f>
        <v>1947657.66</v>
      </c>
      <c r="DO40" s="35">
        <f>MACD!DO40*$G$3+DO39*(1-$G$3)</f>
        <v>4.7009804504752036E-4</v>
      </c>
      <c r="DP40" s="28">
        <f>외인!DP40</f>
        <v>76062.48</v>
      </c>
      <c r="DQ40" s="35">
        <f>MACD!DQ40*$G$3+DQ39*(1-$G$3)</f>
        <v>-1.4272539523307105E-3</v>
      </c>
      <c r="DR40" s="28">
        <f>외인!DR40</f>
        <v>39194.26</v>
      </c>
      <c r="DS40" s="35">
        <f>MACD!DS40*$G$3+DS39*(1-$G$3)</f>
        <v>2.704650662502947E-4</v>
      </c>
      <c r="DT40" s="28">
        <f>외인!DT40</f>
        <v>118518.97</v>
      </c>
      <c r="DU40" s="35">
        <f>MACD!DU40*$G$3+DU39*(1-$G$3)</f>
        <v>-4.1926246662618967E-4</v>
      </c>
      <c r="DV40" s="28">
        <f>외인!DV40</f>
        <v>31719.82</v>
      </c>
      <c r="DW40" s="35">
        <f>MACD!DW40*$G$3+DW39*(1-$G$3)</f>
        <v>2.56550166230007E-4</v>
      </c>
      <c r="DX40" s="28">
        <f>외인!DX40</f>
        <v>99456.3</v>
      </c>
      <c r="DY40" s="35">
        <f>MACD!DY40*$G$3+DY39*(1-$G$3)</f>
        <v>-1.4007793129405519E-3</v>
      </c>
      <c r="DZ40" s="28">
        <f>외인!DZ40</f>
        <v>8281.2999999999993</v>
      </c>
      <c r="EA40" s="35">
        <f>MACD!EA40*$G$3+EA39*(1-$G$3)</f>
        <v>-2.7153810647396077E-4</v>
      </c>
      <c r="EB40" s="28">
        <f>외인!EB40</f>
        <v>11743.2</v>
      </c>
      <c r="EC40" s="35">
        <f>MACD!EC40*$G$3+EC39*(1-$G$3)</f>
        <v>2.6891576889148168E-4</v>
      </c>
      <c r="ED40" s="28">
        <f>외인!ED40</f>
        <v>9700.14</v>
      </c>
      <c r="EE40" s="35">
        <f>MACD!EE40*$G$3+EE39*(1-$G$3)</f>
        <v>-5.1582017614531335E-4</v>
      </c>
      <c r="EF40" s="28">
        <f>외인!EF40</f>
        <v>234108.96</v>
      </c>
      <c r="EG40" s="35">
        <f>MACD!EG40*$G$3+EG39*(1-$G$3)</f>
        <v>-3.6227110701501323E-4</v>
      </c>
      <c r="EH40" s="28">
        <f>외인!EH40</f>
        <v>164564.45000000001</v>
      </c>
      <c r="EI40" s="35">
        <f>MACD!EI40*$G$3+EI39*(1-$G$3)</f>
        <v>-3.7887719522571625E-4</v>
      </c>
      <c r="EJ40" s="28">
        <f>외인!EJ40</f>
        <v>92418.18</v>
      </c>
      <c r="EK40" s="35">
        <f>MACD!EK40*$G$3+EK39*(1-$G$3)</f>
        <v>5.8639983055790244E-4</v>
      </c>
      <c r="EL40" s="28">
        <f>외인!EL40</f>
        <v>30431.31</v>
      </c>
      <c r="EM40" s="35">
        <f>MACD!EM40*$G$3+EM39*(1-$G$3)</f>
        <v>-1.1863746640498275E-4</v>
      </c>
      <c r="EN40" s="28">
        <f>외인!EN40</f>
        <v>39194.26</v>
      </c>
      <c r="EO40" s="35">
        <f>MACD!EO40*$G$3+EO39*(1-$G$3)</f>
        <v>2.704650662502947E-4</v>
      </c>
      <c r="EP40" s="28">
        <f>외인!EP40</f>
        <v>177621.55</v>
      </c>
      <c r="EQ40" s="35">
        <f>MACD!EQ40*$G$3+EQ39*(1-$G$3)</f>
        <v>6.9011162948445879E-4</v>
      </c>
      <c r="ER40" s="28">
        <f>외인!ER40</f>
        <v>12694.48</v>
      </c>
      <c r="ES40" s="35">
        <f>MACD!ES40*$G$3+ES39*(1-$G$3)</f>
        <v>-1.1653993719554956E-3</v>
      </c>
      <c r="ET40" s="28">
        <f>외인!ET40</f>
        <v>111514.05</v>
      </c>
      <c r="EU40" s="35">
        <f>MACD!EU40*$G$3+EU39*(1-$G$3)</f>
        <v>3.1282549312496651E-4</v>
      </c>
      <c r="EV40" s="28">
        <f>외인!EV40</f>
        <v>42438.16</v>
      </c>
      <c r="EW40" s="35">
        <f>MACD!EW40*$G$3+EW39*(1-$G$3)</f>
        <v>4.1146754904435494E-5</v>
      </c>
      <c r="EX40" s="28">
        <f>외인!EX40</f>
        <v>52460.480000000003</v>
      </c>
      <c r="EY40" s="35">
        <f>MACD!EY40*$G$3+EY39*(1-$G$3)</f>
        <v>3.9358968559615126E-4</v>
      </c>
    </row>
    <row r="41" spans="1:155">
      <c r="A41" s="27">
        <f>외인!A41</f>
        <v>46120</v>
      </c>
      <c r="B41" s="28">
        <f>외인!B41</f>
        <v>4689521.4000000004</v>
      </c>
      <c r="C41" s="35">
        <f>MACD!C41*$G$3+C40*(1-$G$3)</f>
        <v>3.3640283920582459E-4</v>
      </c>
      <c r="D41" s="28">
        <f>외인!D41</f>
        <v>603100.29</v>
      </c>
      <c r="E41" s="35">
        <f>MACD!E41*$G$3+E40*(1-$G$3)</f>
        <v>-7.6858218371225729E-4</v>
      </c>
      <c r="F41" s="28">
        <f>외인!F41</f>
        <v>2041061.47</v>
      </c>
      <c r="G41" s="35">
        <f>MACD!G41*$G$3+G40*(1-$G$3)</f>
        <v>4.7898954889277659E-4</v>
      </c>
      <c r="H41" s="28">
        <f>외인!H41</f>
        <v>300972.31</v>
      </c>
      <c r="I41" s="35">
        <f>MACD!I41*$G$3+I40*(1-$G$3)</f>
        <v>7.7396690918341097E-5</v>
      </c>
      <c r="J41" s="28">
        <f>외인!J41</f>
        <v>39090.22</v>
      </c>
      <c r="K41" s="35">
        <f>MACD!K41*$G$3+K40*(1-$G$3)</f>
        <v>7.5888849051358167E-6</v>
      </c>
      <c r="L41" s="28">
        <f>외인!L41</f>
        <v>278605.06</v>
      </c>
      <c r="M41" s="35">
        <f>MACD!M41*$G$3+M40*(1-$G$3)</f>
        <v>1.2816057833487247E-4</v>
      </c>
      <c r="N41" s="28">
        <f>외인!N41</f>
        <v>235763.4</v>
      </c>
      <c r="O41" s="35">
        <f>MACD!O41*$G$3+O40*(1-$G$3)</f>
        <v>5.4190475758596481E-5</v>
      </c>
      <c r="P41" s="28">
        <f>외인!P41</f>
        <v>198309.09</v>
      </c>
      <c r="Q41" s="35">
        <f>MACD!Q41*$G$3+Q40*(1-$G$3)</f>
        <v>-3.3051429982260789E-4</v>
      </c>
      <c r="R41" s="28">
        <f>외인!R41</f>
        <v>123826.12</v>
      </c>
      <c r="S41" s="35">
        <f>MACD!S41*$G$3+S40*(1-$G$3)</f>
        <v>-4.2189923330238467E-4</v>
      </c>
      <c r="T41" s="28">
        <f>외인!T41</f>
        <v>8414.92</v>
      </c>
      <c r="U41" s="35">
        <f>MACD!U41*$G$3+U40*(1-$G$3)</f>
        <v>2.2884071702523826E-3</v>
      </c>
      <c r="V41" s="28">
        <f>외인!V41</f>
        <v>107914.32</v>
      </c>
      <c r="W41" s="35">
        <f>MACD!W41*$G$3+W40*(1-$G$3)</f>
        <v>-1.3044943822545097E-3</v>
      </c>
      <c r="X41" s="28">
        <f>외인!X41</f>
        <v>2089291.42</v>
      </c>
      <c r="Y41" s="35">
        <f>MACD!Y41*$G$3+Y40*(1-$G$3)</f>
        <v>6.1213610082842774E-4</v>
      </c>
      <c r="Z41" s="28">
        <f>외인!Z41</f>
        <v>44107.360000000001</v>
      </c>
      <c r="AA41" s="35">
        <f>MACD!AA41*$G$3+AA40*(1-$G$3)</f>
        <v>4.4085781506474696E-5</v>
      </c>
      <c r="AB41" s="28">
        <f>외인!AB41</f>
        <v>205031.34</v>
      </c>
      <c r="AC41" s="35">
        <f>MACD!AC41*$G$3+AC40*(1-$G$3)</f>
        <v>7.450949623211367E-5</v>
      </c>
      <c r="AD41" s="28">
        <f>외인!AD41</f>
        <v>19692.009999999998</v>
      </c>
      <c r="AE41" s="35">
        <f>MACD!AE41*$G$3+AE40*(1-$G$3)</f>
        <v>-6.2315301955854206E-4</v>
      </c>
      <c r="AF41" s="28">
        <f>외인!AF41</f>
        <v>24454.07</v>
      </c>
      <c r="AG41" s="35">
        <f>MACD!AG41*$G$3+AG40*(1-$G$3)</f>
        <v>6.4595254872320661E-4</v>
      </c>
      <c r="AH41" s="28">
        <f>외인!AH41</f>
        <v>188542.27</v>
      </c>
      <c r="AI41" s="35">
        <f>MACD!AI41*$G$3+AI40*(1-$G$3)</f>
        <v>-5.593799315978615E-4</v>
      </c>
      <c r="AJ41" s="28">
        <f>외인!AJ41</f>
        <v>104244.63</v>
      </c>
      <c r="AK41" s="35">
        <f>MACD!AK41*$G$3+AK40*(1-$G$3)</f>
        <v>1.0264648160408114E-4</v>
      </c>
      <c r="AL41" s="28">
        <f>외인!AL41</f>
        <v>85677.54</v>
      </c>
      <c r="AM41" s="35">
        <f>MACD!AM41*$G$3+AM40*(1-$G$3)</f>
        <v>-4.2270005761239644E-5</v>
      </c>
      <c r="AN41" s="28">
        <f>외인!AN41</f>
        <v>168536.51</v>
      </c>
      <c r="AO41" s="35">
        <f>MACD!AO41*$G$3+AO40*(1-$G$3)</f>
        <v>4.6851605820317715E-5</v>
      </c>
      <c r="AP41" s="28">
        <f>외인!AP41</f>
        <v>120388.71</v>
      </c>
      <c r="AQ41" s="35">
        <f>MACD!AQ41*$G$3+AQ40*(1-$G$3)</f>
        <v>2.7823633184807935E-4</v>
      </c>
      <c r="AR41" s="28">
        <f>외인!AR41</f>
        <v>23553.27</v>
      </c>
      <c r="AS41" s="35">
        <f>MACD!AS41*$G$3+AS40*(1-$G$3)</f>
        <v>-4.2901221172833104E-4</v>
      </c>
      <c r="AT41" s="28">
        <f>외인!AT41</f>
        <v>76361.42</v>
      </c>
      <c r="AU41" s="35">
        <f>MACD!AU41*$G$3+AU40*(1-$G$3)</f>
        <v>-3.2988574222200059E-5</v>
      </c>
      <c r="AV41" s="28">
        <f>외인!AV41</f>
        <v>47240.51</v>
      </c>
      <c r="AW41" s="35">
        <f>MACD!AW41*$G$3+AW40*(1-$G$3)</f>
        <v>7.060751040288808E-4</v>
      </c>
      <c r="AX41" s="28">
        <f>외인!AX41</f>
        <v>70238.66</v>
      </c>
      <c r="AY41" s="35">
        <f>MACD!AY41*$G$3+AY40*(1-$G$3)</f>
        <v>-8.607518234053839E-4</v>
      </c>
      <c r="AZ41" s="28">
        <f>외인!AZ41</f>
        <v>2232670.62</v>
      </c>
      <c r="BA41" s="35">
        <f>MACD!BA41*$G$3+BA40*(1-$G$3)</f>
        <v>5.623105786264496E-4</v>
      </c>
      <c r="BB41" s="28">
        <f>외인!BB41</f>
        <v>99809.87</v>
      </c>
      <c r="BC41" s="35">
        <f>MACD!BC41*$G$3+BC40*(1-$G$3)</f>
        <v>2.3311699637133939E-4</v>
      </c>
      <c r="BD41" s="28">
        <f>외인!BD41</f>
        <v>38172.43</v>
      </c>
      <c r="BE41" s="35">
        <f>MACD!BE41*$G$3+BE40*(1-$G$3)</f>
        <v>2.2200377757399196E-3</v>
      </c>
      <c r="BF41" s="28">
        <f>외인!BF41</f>
        <v>0</v>
      </c>
      <c r="BG41" s="35" t="e">
        <f>MACD!BG41*$G$3+BG40*(1-$G$3)</f>
        <v>#DIV/0!</v>
      </c>
      <c r="BH41" s="28">
        <f>외인!BH41</f>
        <v>90888.2</v>
      </c>
      <c r="BI41" s="35">
        <f>MACD!BI41*$G$3+BI40*(1-$G$3)</f>
        <v>1.1629449538021978E-3</v>
      </c>
      <c r="BJ41" s="28">
        <f>외인!BJ41</f>
        <v>120674.15</v>
      </c>
      <c r="BK41" s="35">
        <f>MACD!BK41*$G$3+BK40*(1-$G$3)</f>
        <v>-6.9647744329464625E-4</v>
      </c>
      <c r="BL41" s="28">
        <f>외인!BL41</f>
        <v>48628.42</v>
      </c>
      <c r="BM41" s="35">
        <f>MACD!BM41*$G$3+BM40*(1-$G$3)</f>
        <v>-5.8120479668196138E-4</v>
      </c>
      <c r="BN41" s="28">
        <f>외인!BN41</f>
        <v>46619.519999999997</v>
      </c>
      <c r="BO41" s="35">
        <f>MACD!BO41*$G$3+BO40*(1-$G$3)</f>
        <v>3.877677022051455E-4</v>
      </c>
      <c r="BP41" s="28">
        <f>외인!BP41</f>
        <v>80513.02</v>
      </c>
      <c r="BQ41" s="35">
        <f>MACD!BQ41*$G$3+BQ40*(1-$G$3)</f>
        <v>-9.3975589285870376E-4</v>
      </c>
      <c r="BR41" s="28">
        <f>외인!BR41</f>
        <v>250430.56</v>
      </c>
      <c r="BS41" s="35">
        <f>MACD!BS41*$G$3+BS40*(1-$G$3)</f>
        <v>-4.0607447562784085E-4</v>
      </c>
      <c r="BT41" s="28">
        <f>외인!BT41</f>
        <v>2125439.75</v>
      </c>
      <c r="BU41" s="35">
        <f>MACD!BU41*$G$3+BU40*(1-$G$3)</f>
        <v>5.8808184961863593E-4</v>
      </c>
      <c r="BV41" s="28">
        <f>외인!BV41</f>
        <v>385986.29</v>
      </c>
      <c r="BW41" s="35">
        <f>MACD!BW41*$G$3+BW40*(1-$G$3)</f>
        <v>3.0155439863493181E-4</v>
      </c>
      <c r="BX41" s="28">
        <f>외인!BX41</f>
        <v>74163.759999999995</v>
      </c>
      <c r="BY41" s="35">
        <f>MACD!BY41*$G$3+BY40*(1-$G$3)</f>
        <v>1.1931120426968603E-4</v>
      </c>
      <c r="BZ41" s="28">
        <f>외인!BZ41</f>
        <v>254214.05</v>
      </c>
      <c r="CA41" s="35">
        <f>MACD!CA41*$G$3+CA40*(1-$G$3)</f>
        <v>2.4002130952937003E-5</v>
      </c>
      <c r="CB41" s="28">
        <f>외인!CB41</f>
        <v>12030.48</v>
      </c>
      <c r="CC41" s="35">
        <f>MACD!CC41*$G$3+CC40*(1-$G$3)</f>
        <v>-5.2605250237993946E-4</v>
      </c>
      <c r="CD41" s="28">
        <f>외인!CD41</f>
        <v>28656.97</v>
      </c>
      <c r="CE41" s="35">
        <f>MACD!CE41*$G$3+CE40*(1-$G$3)</f>
        <v>-1.0763714123600777E-4</v>
      </c>
      <c r="CF41" s="28">
        <f>외인!CF41</f>
        <v>24194.34</v>
      </c>
      <c r="CG41" s="35">
        <f>MACD!CG41*$G$3+CG40*(1-$G$3)</f>
        <v>4.1062105528891772E-4</v>
      </c>
      <c r="CH41" s="28">
        <f>외인!CH41</f>
        <v>65850.929999999993</v>
      </c>
      <c r="CI41" s="35">
        <f>MACD!CI41*$G$3+CI40*(1-$G$3)</f>
        <v>7.0149200318455631E-4</v>
      </c>
      <c r="CJ41" s="28">
        <f>외인!CJ41</f>
        <v>366487.24</v>
      </c>
      <c r="CK41" s="35">
        <f>MACD!CK41*$G$3+CK40*(1-$G$3)</f>
        <v>-5.6478556236577162E-4</v>
      </c>
      <c r="CL41" s="28">
        <f>외인!CL41</f>
        <v>232954.95</v>
      </c>
      <c r="CM41" s="35">
        <f>MACD!CM41*$G$3+CM40*(1-$G$3)</f>
        <v>1.7825094524723507E-5</v>
      </c>
      <c r="CN41" s="28">
        <f>외인!CN41</f>
        <v>121845.36</v>
      </c>
      <c r="CO41" s="35">
        <f>MACD!CO41*$G$3+CO40*(1-$G$3)</f>
        <v>1.8337919487399968E-4</v>
      </c>
      <c r="CP41" s="28">
        <f>외인!CP41</f>
        <v>100379.67</v>
      </c>
      <c r="CQ41" s="35">
        <f>MACD!CQ41*$G$3+CQ40*(1-$G$3)</f>
        <v>2.2167200079575546E-4</v>
      </c>
      <c r="CR41" s="28">
        <f>외인!CR41</f>
        <v>156431.9</v>
      </c>
      <c r="CS41" s="35">
        <f>MACD!CS41*$G$3+CS40*(1-$G$3)</f>
        <v>-2.6753288676520268E-4</v>
      </c>
      <c r="CT41" s="28">
        <f>외인!CT41</f>
        <v>120175.23</v>
      </c>
      <c r="CU41" s="35">
        <f>MACD!CU41*$G$3+CU40*(1-$G$3)</f>
        <v>-1.3373133623804223E-4</v>
      </c>
      <c r="CV41" s="28">
        <f>외인!CV41</f>
        <v>2125439.75</v>
      </c>
      <c r="CW41" s="35">
        <f>MACD!CW41*$G$3+CW40*(1-$G$3)</f>
        <v>5.8808184961863593E-4</v>
      </c>
      <c r="CX41" s="28">
        <f>외인!CX41</f>
        <v>212122.83</v>
      </c>
      <c r="CY41" s="35">
        <f>MACD!CY41*$G$3+CY40*(1-$G$3)</f>
        <v>2.4273450497964131E-4</v>
      </c>
      <c r="CZ41" s="28">
        <f>외인!CZ41</f>
        <v>17128.18</v>
      </c>
      <c r="DA41" s="35">
        <f>MACD!DA41*$G$3+DA40*(1-$G$3)</f>
        <v>-4.6791931668537813E-4</v>
      </c>
      <c r="DB41" s="28">
        <f>외인!DB41</f>
        <v>38172.43</v>
      </c>
      <c r="DC41" s="35">
        <f>MACD!DC41*$G$3+DC40*(1-$G$3)</f>
        <v>2.2200377757399196E-3</v>
      </c>
      <c r="DD41" s="28">
        <f>외인!DD41</f>
        <v>8414.92</v>
      </c>
      <c r="DE41" s="35">
        <f>MACD!DE41*$G$3+DE40*(1-$G$3)</f>
        <v>2.2884071702523826E-3</v>
      </c>
      <c r="DF41" s="28">
        <f>외인!DF41</f>
        <v>55736.3</v>
      </c>
      <c r="DG41" s="35">
        <f>MACD!DG41*$G$3+DG40*(1-$G$3)</f>
        <v>1.0116980020176885E-4</v>
      </c>
      <c r="DH41" s="28">
        <f>외인!DH41</f>
        <v>20804.53</v>
      </c>
      <c r="DI41" s="35">
        <f>MACD!DI41*$G$3+DI40*(1-$G$3)</f>
        <v>-1.4979990848817048E-4</v>
      </c>
      <c r="DJ41" s="28">
        <f>외인!DJ41</f>
        <v>572955.84</v>
      </c>
      <c r="DK41" s="35">
        <f>MACD!DK41*$G$3+DK40*(1-$G$3)</f>
        <v>-2.0622194221869654E-4</v>
      </c>
      <c r="DL41" s="28">
        <f>외인!DL41</f>
        <v>96468.76</v>
      </c>
      <c r="DM41" s="35">
        <f>MACD!DM41*$G$3+DM40*(1-$G$3)</f>
        <v>1.9764517117244079E-4</v>
      </c>
      <c r="DN41" s="28">
        <f>외인!DN41</f>
        <v>2125439.75</v>
      </c>
      <c r="DO41" s="35">
        <f>MACD!DO41*$G$3+DO40*(1-$G$3)</f>
        <v>5.8808184961863593E-4</v>
      </c>
      <c r="DP41" s="28">
        <f>외인!DP41</f>
        <v>79130.33</v>
      </c>
      <c r="DQ41" s="35">
        <f>MACD!DQ41*$G$3+DQ40*(1-$G$3)</f>
        <v>-1.4892147211382765E-3</v>
      </c>
      <c r="DR41" s="28">
        <f>외인!DR41</f>
        <v>40738.35</v>
      </c>
      <c r="DS41" s="35">
        <f>MACD!DS41*$G$3+DS40*(1-$G$3)</f>
        <v>1.92477306914243E-4</v>
      </c>
      <c r="DT41" s="28">
        <f>외인!DT41</f>
        <v>123826.12</v>
      </c>
      <c r="DU41" s="35">
        <f>MACD!DU41*$G$3+DU40*(1-$G$3)</f>
        <v>-4.2189923330238467E-4</v>
      </c>
      <c r="DV41" s="28">
        <f>외인!DV41</f>
        <v>32326.06</v>
      </c>
      <c r="DW41" s="35">
        <f>MACD!DW41*$G$3+DW40*(1-$G$3)</f>
        <v>2.7772608243194159E-4</v>
      </c>
      <c r="DX41" s="28">
        <f>외인!DX41</f>
        <v>107914.32</v>
      </c>
      <c r="DY41" s="35">
        <f>MACD!DY41*$G$3+DY40*(1-$G$3)</f>
        <v>-1.3044943822545097E-3</v>
      </c>
      <c r="DZ41" s="28">
        <f>외인!DZ41</f>
        <v>8546.4500000000007</v>
      </c>
      <c r="EA41" s="35">
        <f>MACD!EA41*$G$3+EA40*(1-$G$3)</f>
        <v>-9.8562631419437768E-5</v>
      </c>
      <c r="EB41" s="28">
        <f>외인!EB41</f>
        <v>12132.21</v>
      </c>
      <c r="EC41" s="35">
        <f>MACD!EC41*$G$3+EC40*(1-$G$3)</f>
        <v>2.4642635794306901E-4</v>
      </c>
      <c r="ED41" s="28">
        <f>외인!ED41</f>
        <v>10166.36</v>
      </c>
      <c r="EE41" s="35">
        <f>MACD!EE41*$G$3+EE40*(1-$G$3)</f>
        <v>-4.7537145251352149E-4</v>
      </c>
      <c r="EF41" s="28">
        <f>외인!EF41</f>
        <v>238990.21</v>
      </c>
      <c r="EG41" s="35">
        <f>MACD!EG41*$G$3+EG40*(1-$G$3)</f>
        <v>-3.7462348773987738E-4</v>
      </c>
      <c r="EH41" s="28">
        <f>외인!EH41</f>
        <v>185229.62</v>
      </c>
      <c r="EI41" s="35">
        <f>MACD!EI41*$G$3+EI40*(1-$G$3)</f>
        <v>-3.2655514776612325E-4</v>
      </c>
      <c r="EJ41" s="28">
        <f>외인!EJ41</f>
        <v>94399.18</v>
      </c>
      <c r="EK41" s="35">
        <f>MACD!EK41*$G$3+EK40*(1-$G$3)</f>
        <v>5.4203226778926875E-4</v>
      </c>
      <c r="EL41" s="28">
        <f>외인!EL41</f>
        <v>31117.55</v>
      </c>
      <c r="EM41" s="35">
        <f>MACD!EM41*$G$3+EM40*(1-$G$3)</f>
        <v>-7.3000430995003263E-5</v>
      </c>
      <c r="EN41" s="28">
        <f>외인!EN41</f>
        <v>40738.35</v>
      </c>
      <c r="EO41" s="35">
        <f>MACD!EO41*$G$3+EO40*(1-$G$3)</f>
        <v>1.92477306914243E-4</v>
      </c>
      <c r="EP41" s="28">
        <f>외인!EP41</f>
        <v>175953.58</v>
      </c>
      <c r="EQ41" s="35">
        <f>MACD!EQ41*$G$3+EQ40*(1-$G$3)</f>
        <v>8.7872383952943152E-4</v>
      </c>
      <c r="ER41" s="28">
        <f>외인!ER41</f>
        <v>13895.21</v>
      </c>
      <c r="ES41" s="35">
        <f>MACD!ES41*$G$3+ES40*(1-$G$3)</f>
        <v>-8.4842860583832789E-4</v>
      </c>
      <c r="ET41" s="28">
        <f>외인!ET41</f>
        <v>120388.71</v>
      </c>
      <c r="EU41" s="35">
        <f>MACD!EU41*$G$3+EU40*(1-$G$3)</f>
        <v>2.7823633184807935E-4</v>
      </c>
      <c r="EV41" s="28">
        <f>외인!EV41</f>
        <v>44107.360000000001</v>
      </c>
      <c r="EW41" s="35">
        <f>MACD!EW41*$G$3+EW40*(1-$G$3)</f>
        <v>4.4085781506474696E-5</v>
      </c>
      <c r="EX41" s="28">
        <f>외인!EX41</f>
        <v>56272.31</v>
      </c>
      <c r="EY41" s="35">
        <f>MACD!EY41*$G$3+EY40*(1-$G$3)</f>
        <v>3.7419543294876562E-4</v>
      </c>
    </row>
    <row r="42" spans="1:155">
      <c r="A42" s="27">
        <f>외인!A42</f>
        <v>46121</v>
      </c>
      <c r="B42" s="28">
        <f>외인!B42</f>
        <v>4614254.1399999997</v>
      </c>
      <c r="C42" s="35">
        <f>MACD!C42*$G$3+C41*(1-$G$3)</f>
        <v>4.1989779854161773E-4</v>
      </c>
      <c r="D42" s="28">
        <f>외인!D42</f>
        <v>595696.52</v>
      </c>
      <c r="E42" s="35">
        <f>MACD!E42*$G$3+E41*(1-$G$3)</f>
        <v>-7.5882059638642495E-4</v>
      </c>
      <c r="F42" s="28">
        <f>외인!F42</f>
        <v>1990923.53</v>
      </c>
      <c r="G42" s="35">
        <f>MACD!G42*$G$3+G41*(1-$G$3)</f>
        <v>5.7795936350623885E-4</v>
      </c>
      <c r="H42" s="28">
        <f>외인!H42</f>
        <v>305982.98</v>
      </c>
      <c r="I42" s="35">
        <f>MACD!I42*$G$3+I41*(1-$G$3)</f>
        <v>1.5168874566985201E-4</v>
      </c>
      <c r="J42" s="28">
        <f>외인!J42</f>
        <v>40661.32</v>
      </c>
      <c r="K42" s="35">
        <f>MACD!K42*$G$3+K41*(1-$G$3)</f>
        <v>-5.5715823040910406E-5</v>
      </c>
      <c r="L42" s="28">
        <f>외인!L42</f>
        <v>283654.13</v>
      </c>
      <c r="M42" s="35">
        <f>MACD!M42*$G$3+M41*(1-$G$3)</f>
        <v>2.0993004789355961E-4</v>
      </c>
      <c r="N42" s="28">
        <f>외인!N42</f>
        <v>228115.87</v>
      </c>
      <c r="O42" s="35">
        <f>MACD!O42*$G$3+O41*(1-$G$3)</f>
        <v>1.5577563188340693E-4</v>
      </c>
      <c r="P42" s="28">
        <f>외인!P42</f>
        <v>196625.86</v>
      </c>
      <c r="Q42" s="35">
        <f>MACD!Q42*$G$3+Q41*(1-$G$3)</f>
        <v>-3.1465906721717726E-4</v>
      </c>
      <c r="R42" s="28">
        <f>외인!R42</f>
        <v>122522.44</v>
      </c>
      <c r="S42" s="35">
        <f>MACD!S42*$G$3+S41*(1-$G$3)</f>
        <v>-4.1906028769399625E-4</v>
      </c>
      <c r="T42" s="28">
        <f>외인!T42</f>
        <v>8381.09</v>
      </c>
      <c r="U42" s="35">
        <f>MACD!U42*$G$3+U41*(1-$G$3)</f>
        <v>2.2126530585528615E-3</v>
      </c>
      <c r="V42" s="28">
        <f>외인!V42</f>
        <v>105810.81</v>
      </c>
      <c r="W42" s="35">
        <f>MACD!W42*$G$3+W41*(1-$G$3)</f>
        <v>-1.2284486242636358E-3</v>
      </c>
      <c r="X42" s="28">
        <f>외인!X42</f>
        <v>2025049.66</v>
      </c>
      <c r="Y42" s="35">
        <f>MACD!Y42*$G$3+Y41*(1-$G$3)</f>
        <v>7.5288760805363451E-4</v>
      </c>
      <c r="Z42" s="28">
        <f>외인!Z42</f>
        <v>43591.14</v>
      </c>
      <c r="AA42" s="35">
        <f>MACD!AA42*$G$3+AA41*(1-$G$3)</f>
        <v>4.7725514704542565E-5</v>
      </c>
      <c r="AB42" s="28">
        <f>외인!AB42</f>
        <v>203978.85</v>
      </c>
      <c r="AC42" s="35">
        <f>MACD!AC42*$G$3+AC41*(1-$G$3)</f>
        <v>8.1679734800257223E-5</v>
      </c>
      <c r="AD42" s="28">
        <f>외인!AD42</f>
        <v>19183.32</v>
      </c>
      <c r="AE42" s="35">
        <f>MACD!AE42*$G$3+AE41*(1-$G$3)</f>
        <v>-6.2006125799302721E-4</v>
      </c>
      <c r="AF42" s="28">
        <f>외인!AF42</f>
        <v>24702.46</v>
      </c>
      <c r="AG42" s="35">
        <f>MACD!AG42*$G$3+AG41*(1-$G$3)</f>
        <v>6.7344715371083343E-4</v>
      </c>
      <c r="AH42" s="28">
        <f>외인!AH42</f>
        <v>186066.58</v>
      </c>
      <c r="AI42" s="35">
        <f>MACD!AI42*$G$3+AI41*(1-$G$3)</f>
        <v>-5.1544371216855045E-4</v>
      </c>
      <c r="AJ42" s="28">
        <f>외인!AJ42</f>
        <v>103991.24</v>
      </c>
      <c r="AK42" s="35">
        <f>MACD!AK42*$G$3+AK41*(1-$G$3)</f>
        <v>1.1066945210804923E-4</v>
      </c>
      <c r="AL42" s="28">
        <f>외인!AL42</f>
        <v>85036.5</v>
      </c>
      <c r="AM42" s="35">
        <f>MACD!AM42*$G$3+AM41*(1-$G$3)</f>
        <v>-1.7828221458613654E-5</v>
      </c>
      <c r="AN42" s="28">
        <f>외인!AN42</f>
        <v>161346.49</v>
      </c>
      <c r="AO42" s="35">
        <f>MACD!AO42*$G$3+AO41*(1-$G$3)</f>
        <v>1.8144350535934453E-4</v>
      </c>
      <c r="AP42" s="28">
        <f>외인!AP42</f>
        <v>118964.78</v>
      </c>
      <c r="AQ42" s="35">
        <f>MACD!AQ42*$G$3+AQ41*(1-$G$3)</f>
        <v>2.5090173829611927E-4</v>
      </c>
      <c r="AR42" s="28">
        <f>외인!AR42</f>
        <v>23416.74</v>
      </c>
      <c r="AS42" s="35">
        <f>MACD!AS42*$G$3+AS41*(1-$G$3)</f>
        <v>-4.7721917677665297E-4</v>
      </c>
      <c r="AT42" s="28">
        <f>외인!AT42</f>
        <v>76378.98</v>
      </c>
      <c r="AU42" s="35">
        <f>MACD!AU42*$G$3+AU41*(1-$G$3)</f>
        <v>-3.9704528846613811E-5</v>
      </c>
      <c r="AV42" s="28">
        <f>외인!AV42</f>
        <v>47322.23</v>
      </c>
      <c r="AW42" s="35">
        <f>MACD!AW42*$G$3+AW41*(1-$G$3)</f>
        <v>7.2240645208366356E-4</v>
      </c>
      <c r="AX42" s="28">
        <f>외인!AX42</f>
        <v>69736.710000000006</v>
      </c>
      <c r="AY42" s="35">
        <f>MACD!AY42*$G$3+AY41*(1-$G$3)</f>
        <v>-6.4627698916820198E-4</v>
      </c>
      <c r="AZ42" s="28">
        <f>외인!AZ42</f>
        <v>2167791.11</v>
      </c>
      <c r="BA42" s="35">
        <f>MACD!BA42*$G$3+BA41*(1-$G$3)</f>
        <v>7.0346957157170454E-4</v>
      </c>
      <c r="BB42" s="28">
        <f>외인!BB42</f>
        <v>97534.42</v>
      </c>
      <c r="BC42" s="35">
        <f>MACD!BC42*$G$3+BC41*(1-$G$3)</f>
        <v>2.2395651383147987E-4</v>
      </c>
      <c r="BD42" s="28">
        <f>외인!BD42</f>
        <v>37686.42</v>
      </c>
      <c r="BE42" s="35">
        <f>MACD!BE42*$G$3+BE41*(1-$G$3)</f>
        <v>2.1344741667689588E-3</v>
      </c>
      <c r="BF42" s="28">
        <f>외인!BF42</f>
        <v>0</v>
      </c>
      <c r="BG42" s="35" t="e">
        <f>MACD!BG42*$G$3+BG41*(1-$G$3)</f>
        <v>#DIV/0!</v>
      </c>
      <c r="BH42" s="28">
        <f>외인!BH42</f>
        <v>92171.12</v>
      </c>
      <c r="BI42" s="35">
        <f>MACD!BI42*$G$3+BI41*(1-$G$3)</f>
        <v>1.2016656339108925E-3</v>
      </c>
      <c r="BJ42" s="28">
        <f>외인!BJ42</f>
        <v>121382.82</v>
      </c>
      <c r="BK42" s="35">
        <f>MACD!BK42*$G$3+BK41*(1-$G$3)</f>
        <v>-5.9741182528525783E-4</v>
      </c>
      <c r="BL42" s="28">
        <f>외인!BL42</f>
        <v>47456.77</v>
      </c>
      <c r="BM42" s="35">
        <f>MACD!BM42*$G$3+BM41*(1-$G$3)</f>
        <v>-8.3399601546276111E-4</v>
      </c>
      <c r="BN42" s="28">
        <f>외인!BN42</f>
        <v>47407.199999999997</v>
      </c>
      <c r="BO42" s="35">
        <f>MACD!BO42*$G$3+BO41*(1-$G$3)</f>
        <v>4.6508710147635297E-4</v>
      </c>
      <c r="BP42" s="28">
        <f>외인!BP42</f>
        <v>79886.350000000006</v>
      </c>
      <c r="BQ42" s="35">
        <f>MACD!BQ42*$G$3+BQ41*(1-$G$3)</f>
        <v>-7.6309786008684345E-4</v>
      </c>
      <c r="BR42" s="28">
        <f>외인!BR42</f>
        <v>247671.73</v>
      </c>
      <c r="BS42" s="35">
        <f>MACD!BS42*$G$3+BS41*(1-$G$3)</f>
        <v>-3.8273663743093844E-4</v>
      </c>
      <c r="BT42" s="28">
        <f>외인!BT42</f>
        <v>2060248.53</v>
      </c>
      <c r="BU42" s="35">
        <f>MACD!BU42*$G$3+BU41*(1-$G$3)</f>
        <v>7.2654152715164063E-4</v>
      </c>
      <c r="BV42" s="28">
        <f>외인!BV42</f>
        <v>384164.27</v>
      </c>
      <c r="BW42" s="35">
        <f>MACD!BW42*$G$3+BW41*(1-$G$3)</f>
        <v>3.9189769625702013E-4</v>
      </c>
      <c r="BX42" s="28">
        <f>외인!BX42</f>
        <v>73291.78</v>
      </c>
      <c r="BY42" s="35">
        <f>MACD!BY42*$G$3+BY41*(1-$G$3)</f>
        <v>1.1265158523984137E-4</v>
      </c>
      <c r="BZ42" s="28">
        <f>외인!BZ42</f>
        <v>246382.98</v>
      </c>
      <c r="CA42" s="35">
        <f>MACD!CA42*$G$3+CA41*(1-$G$3)</f>
        <v>1.2096435720017779E-4</v>
      </c>
      <c r="CB42" s="28">
        <f>외인!CB42</f>
        <v>12084.68</v>
      </c>
      <c r="CC42" s="35">
        <f>MACD!CC42*$G$3+CC41*(1-$G$3)</f>
        <v>-6.1247104415925423E-4</v>
      </c>
      <c r="CD42" s="28">
        <f>외인!CD42</f>
        <v>28276.14</v>
      </c>
      <c r="CE42" s="35">
        <f>MACD!CE42*$G$3+CE41*(1-$G$3)</f>
        <v>-6.3314997662066157E-5</v>
      </c>
      <c r="CF42" s="28">
        <f>외인!CF42</f>
        <v>24946.6</v>
      </c>
      <c r="CG42" s="35">
        <f>MACD!CG42*$G$3+CG41*(1-$G$3)</f>
        <v>4.1393986451608502E-4</v>
      </c>
      <c r="CH42" s="28">
        <f>외인!CH42</f>
        <v>66468.56</v>
      </c>
      <c r="CI42" s="35">
        <f>MACD!CI42*$G$3+CI41*(1-$G$3)</f>
        <v>6.9880151695112446E-4</v>
      </c>
      <c r="CJ42" s="28">
        <f>외인!CJ42</f>
        <v>364491.24</v>
      </c>
      <c r="CK42" s="35">
        <f>MACD!CK42*$G$3+CK41*(1-$G$3)</f>
        <v>-5.8707955664759532E-4</v>
      </c>
      <c r="CL42" s="28">
        <f>외인!CL42</f>
        <v>231776.47</v>
      </c>
      <c r="CM42" s="35">
        <f>MACD!CM42*$G$3+CM41*(1-$G$3)</f>
        <v>3.1138257224616551E-5</v>
      </c>
      <c r="CN42" s="28">
        <f>외인!CN42</f>
        <v>120339.94</v>
      </c>
      <c r="CO42" s="35">
        <f>MACD!CO42*$G$3+CO41*(1-$G$3)</f>
        <v>2.4378374793632864E-4</v>
      </c>
      <c r="CP42" s="28">
        <f>외인!CP42</f>
        <v>98093.39</v>
      </c>
      <c r="CQ42" s="35">
        <f>MACD!CQ42*$G$3+CQ41*(1-$G$3)</f>
        <v>2.1332183215260576E-4</v>
      </c>
      <c r="CR42" s="28">
        <f>외인!CR42</f>
        <v>155494.19</v>
      </c>
      <c r="CS42" s="35">
        <f>MACD!CS42*$G$3+CS41*(1-$G$3)</f>
        <v>-2.6536715614993486E-4</v>
      </c>
      <c r="CT42" s="28">
        <f>외인!CT42</f>
        <v>119132.13</v>
      </c>
      <c r="CU42" s="35">
        <f>MACD!CU42*$G$3+CU41*(1-$G$3)</f>
        <v>-7.8633778115004806E-5</v>
      </c>
      <c r="CV42" s="28">
        <f>외인!CV42</f>
        <v>2060248.53</v>
      </c>
      <c r="CW42" s="35">
        <f>MACD!CW42*$G$3+CW41*(1-$G$3)</f>
        <v>7.2654152715164063E-4</v>
      </c>
      <c r="CX42" s="28">
        <f>외인!CX42</f>
        <v>215660.23</v>
      </c>
      <c r="CY42" s="35">
        <f>MACD!CY42*$G$3+CY41*(1-$G$3)</f>
        <v>2.6457902993926854E-4</v>
      </c>
      <c r="CZ42" s="28">
        <f>외인!CZ42</f>
        <v>16958.14</v>
      </c>
      <c r="DA42" s="35">
        <f>MACD!DA42*$G$3+DA41*(1-$G$3)</f>
        <v>-4.2475444891956423E-4</v>
      </c>
      <c r="DB42" s="28">
        <f>외인!DB42</f>
        <v>37686.42</v>
      </c>
      <c r="DC42" s="35">
        <f>MACD!DC42*$G$3+DC41*(1-$G$3)</f>
        <v>2.1344741667689588E-3</v>
      </c>
      <c r="DD42" s="28">
        <f>외인!DD42</f>
        <v>8381.09</v>
      </c>
      <c r="DE42" s="35">
        <f>MACD!DE42*$G$3+DE41*(1-$G$3)</f>
        <v>2.2126530585528615E-3</v>
      </c>
      <c r="DF42" s="28">
        <f>외인!DF42</f>
        <v>55149.73</v>
      </c>
      <c r="DG42" s="35">
        <f>MACD!DG42*$G$3+DG41*(1-$G$3)</f>
        <v>1.05407070093824E-4</v>
      </c>
      <c r="DH42" s="28">
        <f>외인!DH42</f>
        <v>20411.41</v>
      </c>
      <c r="DI42" s="35">
        <f>MACD!DI42*$G$3+DI41*(1-$G$3)</f>
        <v>-9.5217559359239964E-5</v>
      </c>
      <c r="DJ42" s="28">
        <f>외인!DJ42</f>
        <v>570279.55000000005</v>
      </c>
      <c r="DK42" s="35">
        <f>MACD!DK42*$G$3+DK41*(1-$G$3)</f>
        <v>-1.6763182691226054E-4</v>
      </c>
      <c r="DL42" s="28">
        <f>외인!DL42</f>
        <v>95249.85</v>
      </c>
      <c r="DM42" s="35">
        <f>MACD!DM42*$G$3+DM41*(1-$G$3)</f>
        <v>2.6986666805331369E-4</v>
      </c>
      <c r="DN42" s="28">
        <f>외인!DN42</f>
        <v>2060248.53</v>
      </c>
      <c r="DO42" s="35">
        <f>MACD!DO42*$G$3+DO41*(1-$G$3)</f>
        <v>7.2654152715164063E-4</v>
      </c>
      <c r="DP42" s="28">
        <f>외인!DP42</f>
        <v>78287.839999999997</v>
      </c>
      <c r="DQ42" s="35">
        <f>MACD!DQ42*$G$3+DQ41*(1-$G$3)</f>
        <v>-1.5232411390756213E-3</v>
      </c>
      <c r="DR42" s="28">
        <f>외인!DR42</f>
        <v>42156.31</v>
      </c>
      <c r="DS42" s="35">
        <f>MACD!DS42*$G$3+DS41*(1-$G$3)</f>
        <v>1.2109949413917882E-4</v>
      </c>
      <c r="DT42" s="28">
        <f>외인!DT42</f>
        <v>122522.44</v>
      </c>
      <c r="DU42" s="35">
        <f>MACD!DU42*$G$3+DU41*(1-$G$3)</f>
        <v>-4.1906028769399625E-4</v>
      </c>
      <c r="DV42" s="28">
        <f>외인!DV42</f>
        <v>32693.9</v>
      </c>
      <c r="DW42" s="35">
        <f>MACD!DW42*$G$3+DW41*(1-$G$3)</f>
        <v>2.8094956251948321E-4</v>
      </c>
      <c r="DX42" s="28">
        <f>외인!DX42</f>
        <v>105810.81</v>
      </c>
      <c r="DY42" s="35">
        <f>MACD!DY42*$G$3+DY41*(1-$G$3)</f>
        <v>-1.2284486242636358E-3</v>
      </c>
      <c r="DZ42" s="28">
        <f>외인!DZ42</f>
        <v>8383.94</v>
      </c>
      <c r="EA42" s="35">
        <f>MACD!EA42*$G$3+EA41*(1-$G$3)</f>
        <v>5.1441544436926014E-5</v>
      </c>
      <c r="EB42" s="28">
        <f>외인!EB42</f>
        <v>11995.14</v>
      </c>
      <c r="EC42" s="35">
        <f>MACD!EC42*$G$3+EC41*(1-$G$3)</f>
        <v>2.2532780564946608E-4</v>
      </c>
      <c r="ED42" s="28">
        <f>외인!ED42</f>
        <v>9936.81</v>
      </c>
      <c r="EE42" s="35">
        <f>MACD!EE42*$G$3+EE41*(1-$G$3)</f>
        <v>-4.2932532977094573E-4</v>
      </c>
      <c r="EF42" s="28">
        <f>외인!EF42</f>
        <v>238166.8</v>
      </c>
      <c r="EG42" s="35">
        <f>MACD!EG42*$G$3+EG41*(1-$G$3)</f>
        <v>-3.8724888883833603E-4</v>
      </c>
      <c r="EH42" s="28">
        <f>외인!EH42</f>
        <v>182457.56</v>
      </c>
      <c r="EI42" s="35">
        <f>MACD!EI42*$G$3+EI41*(1-$G$3)</f>
        <v>-2.5560595813228808E-4</v>
      </c>
      <c r="EJ42" s="28">
        <f>외인!EJ42</f>
        <v>96646.84</v>
      </c>
      <c r="EK42" s="35">
        <f>MACD!EK42*$G$3+EK41*(1-$G$3)</f>
        <v>4.7666572346976134E-4</v>
      </c>
      <c r="EL42" s="28">
        <f>외인!EL42</f>
        <v>30728.81</v>
      </c>
      <c r="EM42" s="35">
        <f>MACD!EM42*$G$3+EM41*(1-$G$3)</f>
        <v>-3.7090787864329697E-5</v>
      </c>
      <c r="EN42" s="28">
        <f>외인!EN42</f>
        <v>42156.31</v>
      </c>
      <c r="EO42" s="35">
        <f>MACD!EO42*$G$3+EO41*(1-$G$3)</f>
        <v>1.2109949413917882E-4</v>
      </c>
      <c r="EP42" s="28">
        <f>외인!EP42</f>
        <v>176675.29</v>
      </c>
      <c r="EQ42" s="35">
        <f>MACD!EQ42*$G$3+EQ41*(1-$G$3)</f>
        <v>1.0031808448184882E-3</v>
      </c>
      <c r="ER42" s="28">
        <f>외인!ER42</f>
        <v>13233.06</v>
      </c>
      <c r="ES42" s="35">
        <f>MACD!ES42*$G$3+ES41*(1-$G$3)</f>
        <v>-7.2877302972678153E-4</v>
      </c>
      <c r="ET42" s="28">
        <f>외인!ET42</f>
        <v>118964.78</v>
      </c>
      <c r="EU42" s="35">
        <f>MACD!EU42*$G$3+EU41*(1-$G$3)</f>
        <v>2.5090173829611927E-4</v>
      </c>
      <c r="EV42" s="28">
        <f>외인!EV42</f>
        <v>43591.14</v>
      </c>
      <c r="EW42" s="35">
        <f>MACD!EW42*$G$3+EW41*(1-$G$3)</f>
        <v>4.7725514704542565E-5</v>
      </c>
      <c r="EX42" s="28">
        <f>외인!EX42</f>
        <v>54502.25</v>
      </c>
      <c r="EY42" s="35">
        <f>MACD!EY42*$G$3+EY41*(1-$G$3)</f>
        <v>3.5455570336272971E-4</v>
      </c>
    </row>
    <row r="43" spans="1:155">
      <c r="A43" s="27">
        <f>외인!A43</f>
        <v>46122</v>
      </c>
      <c r="B43" s="28">
        <f>외인!B43</f>
        <v>4678034.47</v>
      </c>
      <c r="C43" s="35">
        <f>MACD!C43*$G$3+C42*(1-$G$3)</f>
        <v>4.9943671390157384E-4</v>
      </c>
      <c r="D43" s="28">
        <f>외인!D43</f>
        <v>604984.19999999995</v>
      </c>
      <c r="E43" s="35">
        <f>MACD!E43*$G$3+E42*(1-$G$3)</f>
        <v>-7.4229371980995816E-4</v>
      </c>
      <c r="F43" s="28">
        <f>외인!F43</f>
        <v>2013547.95</v>
      </c>
      <c r="G43" s="35">
        <f>MACD!G43*$G$3+G42*(1-$G$3)</f>
        <v>6.6822146724699119E-4</v>
      </c>
      <c r="H43" s="28">
        <f>외인!H43</f>
        <v>303898.49</v>
      </c>
      <c r="I43" s="35">
        <f>MACD!I43*$G$3+I42*(1-$G$3)</f>
        <v>2.0642008178748552E-4</v>
      </c>
      <c r="J43" s="28">
        <f>외인!J43</f>
        <v>41866.31</v>
      </c>
      <c r="K43" s="35">
        <f>MACD!K43*$G$3+K42*(1-$G$3)</f>
        <v>-8.1562923190022573E-5</v>
      </c>
      <c r="L43" s="28">
        <f>외인!L43</f>
        <v>280340.83</v>
      </c>
      <c r="M43" s="35">
        <f>MACD!M43*$G$3+M42*(1-$G$3)</f>
        <v>2.697759812471477E-4</v>
      </c>
      <c r="N43" s="28">
        <f>외인!N43</f>
        <v>227925.04</v>
      </c>
      <c r="O43" s="35">
        <f>MACD!O43*$G$3+O42*(1-$G$3)</f>
        <v>2.1704043383513535E-4</v>
      </c>
      <c r="P43" s="28">
        <f>외인!P43</f>
        <v>196458.66</v>
      </c>
      <c r="Q43" s="35">
        <f>MACD!Q43*$G$3+Q42*(1-$G$3)</f>
        <v>-3.0133067895079569E-4</v>
      </c>
      <c r="R43" s="28">
        <f>외인!R43</f>
        <v>123463.36</v>
      </c>
      <c r="S43" s="35">
        <f>MACD!S43*$G$3+S42*(1-$G$3)</f>
        <v>-4.0999920967750938E-4</v>
      </c>
      <c r="T43" s="28">
        <f>외인!T43</f>
        <v>8448.1</v>
      </c>
      <c r="U43" s="35">
        <f>MACD!U43*$G$3+U42*(1-$G$3)</f>
        <v>2.1234850988538952E-3</v>
      </c>
      <c r="V43" s="28">
        <f>외인!V43</f>
        <v>107949.74</v>
      </c>
      <c r="W43" s="35">
        <f>MACD!W43*$G$3+W42*(1-$G$3)</f>
        <v>-1.135462942179687E-3</v>
      </c>
      <c r="X43" s="28">
        <f>외인!X43</f>
        <v>2058545.67</v>
      </c>
      <c r="Y43" s="35">
        <f>MACD!Y43*$G$3+Y42*(1-$G$3)</f>
        <v>8.9577405057377835E-4</v>
      </c>
      <c r="Z43" s="28">
        <f>외인!Z43</f>
        <v>44294.82</v>
      </c>
      <c r="AA43" s="35">
        <f>MACD!AA43*$G$3+AA42*(1-$G$3)</f>
        <v>5.5104498820789937E-5</v>
      </c>
      <c r="AB43" s="28">
        <f>외인!AB43</f>
        <v>209020.82</v>
      </c>
      <c r="AC43" s="35">
        <f>MACD!AC43*$G$3+AC42*(1-$G$3)</f>
        <v>9.8496105346212873E-5</v>
      </c>
      <c r="AD43" s="28">
        <f>외인!AD43</f>
        <v>19818.099999999999</v>
      </c>
      <c r="AE43" s="35">
        <f>MACD!AE43*$G$3+AE42*(1-$G$3)</f>
        <v>-5.6011063395515655E-4</v>
      </c>
      <c r="AF43" s="28">
        <f>외인!AF43</f>
        <v>25859.31</v>
      </c>
      <c r="AG43" s="35">
        <f>MACD!AG43*$G$3+AG42*(1-$G$3)</f>
        <v>7.2049732893222451E-4</v>
      </c>
      <c r="AH43" s="28">
        <f>외인!AH43</f>
        <v>187266.35</v>
      </c>
      <c r="AI43" s="35">
        <f>MACD!AI43*$G$3+AI42*(1-$G$3)</f>
        <v>-4.8012227515865631E-4</v>
      </c>
      <c r="AJ43" s="28">
        <f>외인!AJ43</f>
        <v>104559.88</v>
      </c>
      <c r="AK43" s="35">
        <f>MACD!AK43*$G$3+AK42*(1-$G$3)</f>
        <v>1.174744003882419E-4</v>
      </c>
      <c r="AL43" s="28">
        <f>외인!AL43</f>
        <v>85774.26</v>
      </c>
      <c r="AM43" s="35">
        <f>MACD!AM43*$G$3+AM42*(1-$G$3)</f>
        <v>9.9106037230496595E-6</v>
      </c>
      <c r="AN43" s="28">
        <f>외인!AN43</f>
        <v>160836.64000000001</v>
      </c>
      <c r="AO43" s="35">
        <f>MACD!AO43*$G$3+AO42*(1-$G$3)</f>
        <v>2.5960681581267686E-4</v>
      </c>
      <c r="AP43" s="28">
        <f>외인!AP43</f>
        <v>121747.73</v>
      </c>
      <c r="AQ43" s="35">
        <f>MACD!AQ43*$G$3+AQ42*(1-$G$3)</f>
        <v>2.4595716954541969E-4</v>
      </c>
      <c r="AR43" s="28">
        <f>외인!AR43</f>
        <v>23868.2</v>
      </c>
      <c r="AS43" s="35">
        <f>MACD!AS43*$G$3+AS42*(1-$G$3)</f>
        <v>-4.3865414842953236E-4</v>
      </c>
      <c r="AT43" s="28">
        <f>외인!AT43</f>
        <v>77356.72</v>
      </c>
      <c r="AU43" s="35">
        <f>MACD!AU43*$G$3+AU42*(1-$G$3)</f>
        <v>-2.7074429186608621E-5</v>
      </c>
      <c r="AV43" s="28">
        <f>외인!AV43</f>
        <v>48527.78</v>
      </c>
      <c r="AW43" s="35">
        <f>MACD!AW43*$G$3+AW42*(1-$G$3)</f>
        <v>7.2241292649652281E-4</v>
      </c>
      <c r="AX43" s="28">
        <f>외인!AX43</f>
        <v>69876.97</v>
      </c>
      <c r="AY43" s="35">
        <f>MACD!AY43*$G$3+AY42*(1-$G$3)</f>
        <v>-4.849504224164118E-4</v>
      </c>
      <c r="AZ43" s="28">
        <f>외인!AZ43</f>
        <v>2206379.4500000002</v>
      </c>
      <c r="BA43" s="35">
        <f>MACD!BA43*$G$3+BA42*(1-$G$3)</f>
        <v>8.4463593599136693E-4</v>
      </c>
      <c r="BB43" s="28">
        <f>외인!BB43</f>
        <v>99162.91</v>
      </c>
      <c r="BC43" s="35">
        <f>MACD!BC43*$G$3+BC42*(1-$G$3)</f>
        <v>2.1626765318208104E-4</v>
      </c>
      <c r="BD43" s="28">
        <f>외인!BD43</f>
        <v>37558.68</v>
      </c>
      <c r="BE43" s="35">
        <f>MACD!BE43*$G$3+BE42*(1-$G$3)</f>
        <v>2.0495413652236141E-3</v>
      </c>
      <c r="BF43" s="28">
        <f>외인!BF43</f>
        <v>0</v>
      </c>
      <c r="BG43" s="35" t="e">
        <f>MACD!BG43*$G$3+BG42*(1-$G$3)</f>
        <v>#DIV/0!</v>
      </c>
      <c r="BH43" s="28">
        <f>외인!BH43</f>
        <v>93687.95</v>
      </c>
      <c r="BI43" s="35">
        <f>MACD!BI43*$G$3+BI42*(1-$G$3)</f>
        <v>1.1733181835219648E-3</v>
      </c>
      <c r="BJ43" s="28">
        <f>외인!BJ43</f>
        <v>121081.62</v>
      </c>
      <c r="BK43" s="35">
        <f>MACD!BK43*$G$3+BK42*(1-$G$3)</f>
        <v>-5.0187261689877013E-4</v>
      </c>
      <c r="BL43" s="28">
        <f>외인!BL43</f>
        <v>48741.23</v>
      </c>
      <c r="BM43" s="35">
        <f>MACD!BM43*$G$3+BM42*(1-$G$3)</f>
        <v>-1.1265035763283926E-3</v>
      </c>
      <c r="BN43" s="28">
        <f>외인!BN43</f>
        <v>46999.06</v>
      </c>
      <c r="BO43" s="35">
        <f>MACD!BO43*$G$3+BO42*(1-$G$3)</f>
        <v>5.3433820025249848E-4</v>
      </c>
      <c r="BP43" s="28">
        <f>외인!BP43</f>
        <v>80400.479999999996</v>
      </c>
      <c r="BQ43" s="35">
        <f>MACD!BQ43*$G$3+BQ42*(1-$G$3)</f>
        <v>-6.2131407357916488E-4</v>
      </c>
      <c r="BR43" s="28">
        <f>외인!BR43</f>
        <v>251495.02</v>
      </c>
      <c r="BS43" s="35">
        <f>MACD!BS43*$G$3+BS42*(1-$G$3)</f>
        <v>-3.4446697567842182E-4</v>
      </c>
      <c r="BT43" s="28">
        <f>외인!BT43</f>
        <v>2095280.05</v>
      </c>
      <c r="BU43" s="35">
        <f>MACD!BU43*$G$3+BU42*(1-$G$3)</f>
        <v>8.676009430864381E-4</v>
      </c>
      <c r="BV43" s="28">
        <f>외인!BV43</f>
        <v>390240.06</v>
      </c>
      <c r="BW43" s="35">
        <f>MACD!BW43*$G$3+BW42*(1-$G$3)</f>
        <v>4.5216487596255793E-4</v>
      </c>
      <c r="BX43" s="28">
        <f>외인!BX43</f>
        <v>75708.179999999993</v>
      </c>
      <c r="BY43" s="35">
        <f>MACD!BY43*$G$3+BY42*(1-$G$3)</f>
        <v>1.2816354301230617E-4</v>
      </c>
      <c r="BZ43" s="28">
        <f>외인!BZ43</f>
        <v>246610.9</v>
      </c>
      <c r="CA43" s="35">
        <f>MACD!CA43*$G$3+CA42*(1-$G$3)</f>
        <v>1.8218650464340132E-4</v>
      </c>
      <c r="CB43" s="28">
        <f>외인!CB43</f>
        <v>12274.34</v>
      </c>
      <c r="CC43" s="35">
        <f>MACD!CC43*$G$3+CC42*(1-$G$3)</f>
        <v>-6.4793259184717309E-4</v>
      </c>
      <c r="CD43" s="28">
        <f>외인!CD43</f>
        <v>28472.18</v>
      </c>
      <c r="CE43" s="35">
        <f>MACD!CE43*$G$3+CE42*(1-$G$3)</f>
        <v>-4.2994077546308854E-5</v>
      </c>
      <c r="CF43" s="28">
        <f>외인!CF43</f>
        <v>24540.12</v>
      </c>
      <c r="CG43" s="35">
        <f>MACD!CG43*$G$3+CG42*(1-$G$3)</f>
        <v>4.3932956043804099E-4</v>
      </c>
      <c r="CH43" s="28">
        <f>외인!CH43</f>
        <v>67806.22</v>
      </c>
      <c r="CI43" s="35">
        <f>MACD!CI43*$G$3+CI42*(1-$G$3)</f>
        <v>6.8491661189355258E-4</v>
      </c>
      <c r="CJ43" s="28">
        <f>외인!CJ43</f>
        <v>366626.39</v>
      </c>
      <c r="CK43" s="35">
        <f>MACD!CK43*$G$3+CK42*(1-$G$3)</f>
        <v>-5.9716896632135618E-4</v>
      </c>
      <c r="CL43" s="28">
        <f>외인!CL43</f>
        <v>237185.27</v>
      </c>
      <c r="CM43" s="35">
        <f>MACD!CM43*$G$3+CM42*(1-$G$3)</f>
        <v>5.2921658096746548E-5</v>
      </c>
      <c r="CN43" s="28">
        <f>외인!CN43</f>
        <v>121037.5</v>
      </c>
      <c r="CO43" s="35">
        <f>MACD!CO43*$G$3+CO42*(1-$G$3)</f>
        <v>3.0498903190785177E-4</v>
      </c>
      <c r="CP43" s="28">
        <f>외인!CP43</f>
        <v>99731.91</v>
      </c>
      <c r="CQ43" s="35">
        <f>MACD!CQ43*$G$3+CQ42*(1-$G$3)</f>
        <v>2.0645013067553488E-4</v>
      </c>
      <c r="CR43" s="28">
        <f>외인!CR43</f>
        <v>156704.99</v>
      </c>
      <c r="CS43" s="35">
        <f>MACD!CS43*$G$3+CS42*(1-$G$3)</f>
        <v>-2.5894247256219919E-4</v>
      </c>
      <c r="CT43" s="28">
        <f>외인!CT43</f>
        <v>126486.64</v>
      </c>
      <c r="CU43" s="35">
        <f>MACD!CU43*$G$3+CU42*(1-$G$3)</f>
        <v>-2.1701133139582829E-5</v>
      </c>
      <c r="CV43" s="28">
        <f>외인!CV43</f>
        <v>2095280.05</v>
      </c>
      <c r="CW43" s="35">
        <f>MACD!CW43*$G$3+CW42*(1-$G$3)</f>
        <v>8.676009430864381E-4</v>
      </c>
      <c r="CX43" s="28">
        <f>외인!CX43</f>
        <v>214293.61</v>
      </c>
      <c r="CY43" s="35">
        <f>MACD!CY43*$G$3+CY42*(1-$G$3)</f>
        <v>2.660849330531053E-4</v>
      </c>
      <c r="CZ43" s="28">
        <f>외인!CZ43</f>
        <v>17766.68</v>
      </c>
      <c r="DA43" s="35">
        <f>MACD!DA43*$G$3+DA42*(1-$G$3)</f>
        <v>-2.9768295596525483E-4</v>
      </c>
      <c r="DB43" s="28">
        <f>외인!DB43</f>
        <v>37558.68</v>
      </c>
      <c r="DC43" s="35">
        <f>MACD!DC43*$G$3+DC42*(1-$G$3)</f>
        <v>2.0495413652236141E-3</v>
      </c>
      <c r="DD43" s="28">
        <f>외인!DD43</f>
        <v>8448.1</v>
      </c>
      <c r="DE43" s="35">
        <f>MACD!DE43*$G$3+DE42*(1-$G$3)</f>
        <v>2.1234850988538952E-3</v>
      </c>
      <c r="DF43" s="28">
        <f>외인!DF43</f>
        <v>56949.61</v>
      </c>
      <c r="DG43" s="35">
        <f>MACD!DG43*$G$3+DG42*(1-$G$3)</f>
        <v>1.3570096637360816E-4</v>
      </c>
      <c r="DH43" s="28">
        <f>외인!DH43</f>
        <v>20364.740000000002</v>
      </c>
      <c r="DI43" s="35">
        <f>MACD!DI43*$G$3+DI42*(1-$G$3)</f>
        <v>-7.9065611978560468E-5</v>
      </c>
      <c r="DJ43" s="28">
        <f>외인!DJ43</f>
        <v>572693.57999999996</v>
      </c>
      <c r="DK43" s="35">
        <f>MACD!DK43*$G$3+DK42*(1-$G$3)</f>
        <v>-1.361941603817062E-4</v>
      </c>
      <c r="DL43" s="28">
        <f>외인!DL43</f>
        <v>95983.27</v>
      </c>
      <c r="DM43" s="35">
        <f>MACD!DM43*$G$3+DM42*(1-$G$3)</f>
        <v>3.424451277381982E-4</v>
      </c>
      <c r="DN43" s="28">
        <f>외인!DN43</f>
        <v>2095280.05</v>
      </c>
      <c r="DO43" s="35">
        <f>MACD!DO43*$G$3+DO42*(1-$G$3)</f>
        <v>8.676009430864381E-4</v>
      </c>
      <c r="DP43" s="28">
        <f>외인!DP43</f>
        <v>78339.44</v>
      </c>
      <c r="DQ43" s="35">
        <f>MACD!DQ43*$G$3+DQ42*(1-$G$3)</f>
        <v>-1.5337551669539523E-3</v>
      </c>
      <c r="DR43" s="28">
        <f>외인!DR43</f>
        <v>43416.27</v>
      </c>
      <c r="DS43" s="35">
        <f>MACD!DS43*$G$3+DS42*(1-$G$3)</f>
        <v>8.1359208632335208E-5</v>
      </c>
      <c r="DT43" s="28">
        <f>외인!DT43</f>
        <v>123463.36</v>
      </c>
      <c r="DU43" s="35">
        <f>MACD!DU43*$G$3+DU42*(1-$G$3)</f>
        <v>-4.0999920967750938E-4</v>
      </c>
      <c r="DV43" s="28">
        <f>외인!DV43</f>
        <v>32961.99</v>
      </c>
      <c r="DW43" s="35">
        <f>MACD!DW43*$G$3+DW42*(1-$G$3)</f>
        <v>2.8163244008518154E-4</v>
      </c>
      <c r="DX43" s="28">
        <f>외인!DX43</f>
        <v>107949.74</v>
      </c>
      <c r="DY43" s="35">
        <f>MACD!DY43*$G$3+DY42*(1-$G$3)</f>
        <v>-1.135462942179687E-3</v>
      </c>
      <c r="DZ43" s="28">
        <f>외인!DZ43</f>
        <v>8645.6299999999992</v>
      </c>
      <c r="EA43" s="35">
        <f>MACD!EA43*$G$3+EA42*(1-$G$3)</f>
        <v>1.8517577117547828E-4</v>
      </c>
      <c r="EB43" s="28">
        <f>외인!EB43</f>
        <v>12177.08</v>
      </c>
      <c r="EC43" s="35">
        <f>MACD!EC43*$G$3+EC42*(1-$G$3)</f>
        <v>2.1445450668366236E-4</v>
      </c>
      <c r="ED43" s="28">
        <f>외인!ED43</f>
        <v>10127.68</v>
      </c>
      <c r="EE43" s="35">
        <f>MACD!EE43*$G$3+EE42*(1-$G$3)</f>
        <v>-3.6697872193393295E-4</v>
      </c>
      <c r="EF43" s="28">
        <f>외인!EF43</f>
        <v>239284.9</v>
      </c>
      <c r="EG43" s="35">
        <f>MACD!EG43*$G$3+EG42*(1-$G$3)</f>
        <v>-3.8991181089568768E-4</v>
      </c>
      <c r="EH43" s="28">
        <f>외인!EH43</f>
        <v>184665.09</v>
      </c>
      <c r="EI43" s="35">
        <f>MACD!EI43*$G$3+EI42*(1-$G$3)</f>
        <v>-1.7392798619756856E-4</v>
      </c>
      <c r="EJ43" s="28">
        <f>외인!EJ43</f>
        <v>98537.26</v>
      </c>
      <c r="EK43" s="35">
        <f>MACD!EK43*$G$3+EK42*(1-$G$3)</f>
        <v>4.1230861676923091E-4</v>
      </c>
      <c r="EL43" s="28">
        <f>외인!EL43</f>
        <v>30938.02</v>
      </c>
      <c r="EM43" s="35">
        <f>MACD!EM43*$G$3+EM42*(1-$G$3)</f>
        <v>-2.5024915033620716E-5</v>
      </c>
      <c r="EN43" s="28">
        <f>외인!EN43</f>
        <v>43416.27</v>
      </c>
      <c r="EO43" s="35">
        <f>MACD!EO43*$G$3+EO42*(1-$G$3)</f>
        <v>8.1359208632335208E-5</v>
      </c>
      <c r="EP43" s="28">
        <f>외인!EP43</f>
        <v>180422.17</v>
      </c>
      <c r="EQ43" s="35">
        <f>MACD!EQ43*$G$3+EQ42*(1-$G$3)</f>
        <v>1.0619986973732364E-3</v>
      </c>
      <c r="ER43" s="28">
        <f>외인!ER43</f>
        <v>13156.33</v>
      </c>
      <c r="ES43" s="35">
        <f>MACD!ES43*$G$3+ES42*(1-$G$3)</f>
        <v>-8.3898808106897861E-4</v>
      </c>
      <c r="ET43" s="28">
        <f>외인!ET43</f>
        <v>121747.73</v>
      </c>
      <c r="EU43" s="35">
        <f>MACD!EU43*$G$3+EU42*(1-$G$3)</f>
        <v>2.4595716954541969E-4</v>
      </c>
      <c r="EV43" s="28">
        <f>외인!EV43</f>
        <v>44294.82</v>
      </c>
      <c r="EW43" s="35">
        <f>MACD!EW43*$G$3+EW42*(1-$G$3)</f>
        <v>5.5104498820789937E-5</v>
      </c>
      <c r="EX43" s="28">
        <f>외인!EX43</f>
        <v>55437.09</v>
      </c>
      <c r="EY43" s="35">
        <f>MACD!EY43*$G$3+EY42*(1-$G$3)</f>
        <v>3.3474420157603569E-4</v>
      </c>
    </row>
    <row r="44" spans="1:155">
      <c r="A44" s="27">
        <f>외인!A44</f>
        <v>46125</v>
      </c>
      <c r="B44" s="28">
        <f>외인!B44</f>
        <v>4635961.26</v>
      </c>
      <c r="C44" s="35">
        <f>MACD!C44*$G$3+C43*(1-$G$3)</f>
        <v>5.6514493948103903E-4</v>
      </c>
      <c r="D44" s="28">
        <f>외인!D44</f>
        <v>609148.54</v>
      </c>
      <c r="E44" s="35">
        <f>MACD!E44*$G$3+E43*(1-$G$3)</f>
        <v>-7.1981129860341369E-4</v>
      </c>
      <c r="F44" s="28">
        <f>외인!F44</f>
        <v>1976393.1</v>
      </c>
      <c r="G44" s="35">
        <f>MACD!G44*$G$3+G43*(1-$G$3)</f>
        <v>7.3546378249741452E-4</v>
      </c>
      <c r="H44" s="28">
        <f>외인!H44</f>
        <v>297754.88</v>
      </c>
      <c r="I44" s="35">
        <f>MACD!I44*$G$3+I43*(1-$G$3)</f>
        <v>2.2109089529505086E-4</v>
      </c>
      <c r="J44" s="28">
        <f>외인!J44</f>
        <v>42604.95</v>
      </c>
      <c r="K44" s="35">
        <f>MACD!K44*$G$3+K43*(1-$G$3)</f>
        <v>-5.0784347333734426E-5</v>
      </c>
      <c r="L44" s="28">
        <f>외인!L44</f>
        <v>274519.53000000003</v>
      </c>
      <c r="M44" s="35">
        <f>MACD!M44*$G$3+M43*(1-$G$3)</f>
        <v>2.8825789235802589E-4</v>
      </c>
      <c r="N44" s="28">
        <f>외인!N44</f>
        <v>223262.32</v>
      </c>
      <c r="O44" s="35">
        <f>MACD!O44*$G$3+O43*(1-$G$3)</f>
        <v>2.4444370014519107E-4</v>
      </c>
      <c r="P44" s="28">
        <f>외인!P44</f>
        <v>191888.79</v>
      </c>
      <c r="Q44" s="35">
        <f>MACD!Q44*$G$3+Q43*(1-$G$3)</f>
        <v>-2.9371724884797302E-4</v>
      </c>
      <c r="R44" s="28">
        <f>외인!R44</f>
        <v>122108.29</v>
      </c>
      <c r="S44" s="35">
        <f>MACD!S44*$G$3+S43*(1-$G$3)</f>
        <v>-3.9011997308083002E-4</v>
      </c>
      <c r="T44" s="28">
        <f>외인!T44</f>
        <v>8351.99</v>
      </c>
      <c r="U44" s="35">
        <f>MACD!U44*$G$3+U43*(1-$G$3)</f>
        <v>2.016684153755987E-3</v>
      </c>
      <c r="V44" s="28">
        <f>외인!V44</f>
        <v>108439.25</v>
      </c>
      <c r="W44" s="35">
        <f>MACD!W44*$G$3+W43*(1-$G$3)</f>
        <v>-1.0537157506696683E-3</v>
      </c>
      <c r="X44" s="28">
        <f>외인!X44</f>
        <v>2036804.85</v>
      </c>
      <c r="Y44" s="35">
        <f>MACD!Y44*$G$3+Y43*(1-$G$3)</f>
        <v>1.021209495138497E-3</v>
      </c>
      <c r="Z44" s="28">
        <f>외인!Z44</f>
        <v>44069.17</v>
      </c>
      <c r="AA44" s="35">
        <f>MACD!AA44*$G$3+AA43*(1-$G$3)</f>
        <v>6.2277787513314068E-5</v>
      </c>
      <c r="AB44" s="28">
        <f>외인!AB44</f>
        <v>208153.38</v>
      </c>
      <c r="AC44" s="35">
        <f>MACD!AC44*$G$3+AC43*(1-$G$3)</f>
        <v>1.1778882325141026E-4</v>
      </c>
      <c r="AD44" s="28">
        <f>외인!AD44</f>
        <v>18989.87</v>
      </c>
      <c r="AE44" s="35">
        <f>MACD!AE44*$G$3+AE43*(1-$G$3)</f>
        <v>-4.7540605398506901E-4</v>
      </c>
      <c r="AF44" s="28">
        <f>외인!AF44</f>
        <v>25391.57</v>
      </c>
      <c r="AG44" s="35">
        <f>MACD!AG44*$G$3+AG43*(1-$G$3)</f>
        <v>7.4831425758530034E-4</v>
      </c>
      <c r="AH44" s="28">
        <f>외인!AH44</f>
        <v>183556.11</v>
      </c>
      <c r="AI44" s="35">
        <f>MACD!AI44*$G$3+AI43*(1-$G$3)</f>
        <v>-4.5150275768372062E-4</v>
      </c>
      <c r="AJ44" s="28">
        <f>외인!AJ44</f>
        <v>103833.5</v>
      </c>
      <c r="AK44" s="35">
        <f>MACD!AK44*$G$3+AK43*(1-$G$3)</f>
        <v>1.2212944769101085E-4</v>
      </c>
      <c r="AL44" s="28">
        <f>외인!AL44</f>
        <v>83919.24</v>
      </c>
      <c r="AM44" s="35">
        <f>MACD!AM44*$G$3+AM43*(1-$G$3)</f>
        <v>3.392316845629158E-5</v>
      </c>
      <c r="AN44" s="28">
        <f>외인!AN44</f>
        <v>157955.9</v>
      </c>
      <c r="AO44" s="35">
        <f>MACD!AO44*$G$3+AO43*(1-$G$3)</f>
        <v>2.9298908961182383E-4</v>
      </c>
      <c r="AP44" s="28">
        <f>외인!AP44</f>
        <v>127305.81</v>
      </c>
      <c r="AQ44" s="35">
        <f>MACD!AQ44*$G$3+AQ43*(1-$G$3)</f>
        <v>2.4871412664778577E-4</v>
      </c>
      <c r="AR44" s="28">
        <f>외인!AR44</f>
        <v>23354.07</v>
      </c>
      <c r="AS44" s="35">
        <f>MACD!AS44*$G$3+AS43*(1-$G$3)</f>
        <v>-3.5385994245990861E-4</v>
      </c>
      <c r="AT44" s="28">
        <f>외인!AT44</f>
        <v>76199.38</v>
      </c>
      <c r="AU44" s="35">
        <f>MACD!AU44*$G$3+AU43*(1-$G$3)</f>
        <v>4.0778832932389478E-6</v>
      </c>
      <c r="AV44" s="28">
        <f>외인!AV44</f>
        <v>48589.49</v>
      </c>
      <c r="AW44" s="35">
        <f>MACD!AW44*$G$3+AW43*(1-$G$3)</f>
        <v>7.1110165368188966E-4</v>
      </c>
      <c r="AX44" s="28">
        <f>외인!AX44</f>
        <v>68801.09</v>
      </c>
      <c r="AY44" s="35">
        <f>MACD!AY44*$G$3+AY43*(1-$G$3)</f>
        <v>-3.9209180949735918E-4</v>
      </c>
      <c r="AZ44" s="28">
        <f>외인!AZ44</f>
        <v>2183716.52</v>
      </c>
      <c r="BA44" s="35">
        <f>MACD!BA44*$G$3+BA43*(1-$G$3)</f>
        <v>9.667294992100104E-4</v>
      </c>
      <c r="BB44" s="28">
        <f>외인!BB44</f>
        <v>98978.99</v>
      </c>
      <c r="BC44" s="35">
        <f>MACD!BC44*$G$3+BC43*(1-$G$3)</f>
        <v>2.0758851078965914E-4</v>
      </c>
      <c r="BD44" s="28">
        <f>외인!BD44</f>
        <v>36796.57</v>
      </c>
      <c r="BE44" s="35">
        <f>MACD!BE44*$G$3+BE43*(1-$G$3)</f>
        <v>1.9645851651894598E-3</v>
      </c>
      <c r="BF44" s="28">
        <f>외인!BF44</f>
        <v>0</v>
      </c>
      <c r="BG44" s="35" t="e">
        <f>MACD!BG44*$G$3+BG43*(1-$G$3)</f>
        <v>#DIV/0!</v>
      </c>
      <c r="BH44" s="28">
        <f>외인!BH44</f>
        <v>93015.81</v>
      </c>
      <c r="BI44" s="35">
        <f>MACD!BI44*$G$3+BI43*(1-$G$3)</f>
        <v>1.1060424594616048E-3</v>
      </c>
      <c r="BJ44" s="28">
        <f>외인!BJ44</f>
        <v>118980.97</v>
      </c>
      <c r="BK44" s="35">
        <f>MACD!BK44*$G$3+BK43*(1-$G$3)</f>
        <v>-4.2975516778836576E-4</v>
      </c>
      <c r="BL44" s="28">
        <f>외인!BL44</f>
        <v>50857.27</v>
      </c>
      <c r="BM44" s="35">
        <f>MACD!BM44*$G$3+BM43*(1-$G$3)</f>
        <v>-1.3877573378494054E-3</v>
      </c>
      <c r="BN44" s="28">
        <f>외인!BN44</f>
        <v>46098.76</v>
      </c>
      <c r="BO44" s="35">
        <f>MACD!BO44*$G$3+BO43*(1-$G$3)</f>
        <v>5.8300562202970459E-4</v>
      </c>
      <c r="BP44" s="28">
        <f>외인!BP44</f>
        <v>78813.27</v>
      </c>
      <c r="BQ44" s="35">
        <f>MACD!BQ44*$G$3+BQ43*(1-$G$3)</f>
        <v>-5.3421645171168272E-4</v>
      </c>
      <c r="BR44" s="28">
        <f>외인!BR44</f>
        <v>255888.78</v>
      </c>
      <c r="BS44" s="35">
        <f>MACD!BS44*$G$3+BS43*(1-$G$3)</f>
        <v>-2.9736459419260532E-4</v>
      </c>
      <c r="BT44" s="28">
        <f>외인!BT44</f>
        <v>2074690.07</v>
      </c>
      <c r="BU44" s="35">
        <f>MACD!BU44*$G$3+BU43*(1-$G$3)</f>
        <v>9.9225324357966969E-4</v>
      </c>
      <c r="BV44" s="28">
        <f>외인!BV44</f>
        <v>389904.6</v>
      </c>
      <c r="BW44" s="35">
        <f>MACD!BW44*$G$3+BW43*(1-$G$3)</f>
        <v>4.8844937354629542E-4</v>
      </c>
      <c r="BX44" s="28">
        <f>외인!BX44</f>
        <v>73776.47</v>
      </c>
      <c r="BY44" s="35">
        <f>MACD!BY44*$G$3+BY43*(1-$G$3)</f>
        <v>1.4187331307182751E-4</v>
      </c>
      <c r="BZ44" s="28">
        <f>외인!BZ44</f>
        <v>241875.14</v>
      </c>
      <c r="CA44" s="35">
        <f>MACD!CA44*$G$3+CA43*(1-$G$3)</f>
        <v>2.1274668053574859E-4</v>
      </c>
      <c r="CB44" s="28">
        <f>외인!CB44</f>
        <v>12077.63</v>
      </c>
      <c r="CC44" s="35">
        <f>MACD!CC44*$G$3+CC43*(1-$G$3)</f>
        <v>-6.5666506140267609E-4</v>
      </c>
      <c r="CD44" s="28">
        <f>외인!CD44</f>
        <v>28297.24</v>
      </c>
      <c r="CE44" s="35">
        <f>MACD!CE44*$G$3+CE43*(1-$G$3)</f>
        <v>-4.0218843641323657E-5</v>
      </c>
      <c r="CF44" s="28">
        <f>외인!CF44</f>
        <v>24489.45</v>
      </c>
      <c r="CG44" s="35">
        <f>MACD!CG44*$G$3+CG43*(1-$G$3)</f>
        <v>5.015355372061924E-4</v>
      </c>
      <c r="CH44" s="28">
        <f>외인!CH44</f>
        <v>68016.02</v>
      </c>
      <c r="CI44" s="35">
        <f>MACD!CI44*$G$3+CI43*(1-$G$3)</f>
        <v>6.6422319870656761E-4</v>
      </c>
      <c r="CJ44" s="28">
        <f>외인!CJ44</f>
        <v>364623.97</v>
      </c>
      <c r="CK44" s="35">
        <f>MACD!CK44*$G$3+CK43*(1-$G$3)</f>
        <v>-5.931101597239411E-4</v>
      </c>
      <c r="CL44" s="28">
        <f>외인!CL44</f>
        <v>236401.2</v>
      </c>
      <c r="CM44" s="35">
        <f>MACD!CM44*$G$3+CM43*(1-$G$3)</f>
        <v>7.6616463018362813E-5</v>
      </c>
      <c r="CN44" s="28">
        <f>외인!CN44</f>
        <v>120181.59</v>
      </c>
      <c r="CO44" s="35">
        <f>MACD!CO44*$G$3+CO43*(1-$G$3)</f>
        <v>3.5803168389210162E-4</v>
      </c>
      <c r="CP44" s="28">
        <f>외인!CP44</f>
        <v>99544.86</v>
      </c>
      <c r="CQ44" s="35">
        <f>MACD!CQ44*$G$3+CQ43*(1-$G$3)</f>
        <v>1.9865624198110872E-4</v>
      </c>
      <c r="CR44" s="28">
        <f>외인!CR44</f>
        <v>155587.65</v>
      </c>
      <c r="CS44" s="35">
        <f>MACD!CS44*$G$3+CS43*(1-$G$3)</f>
        <v>-2.4412694495283392E-4</v>
      </c>
      <c r="CT44" s="28">
        <f>외인!CT44</f>
        <v>127709.94</v>
      </c>
      <c r="CU44" s="35">
        <f>MACD!CU44*$G$3+CU43*(1-$G$3)</f>
        <v>2.2143310905018586E-5</v>
      </c>
      <c r="CV44" s="28">
        <f>외인!CV44</f>
        <v>2074690.07</v>
      </c>
      <c r="CW44" s="35">
        <f>MACD!CW44*$G$3+CW43*(1-$G$3)</f>
        <v>9.9225324357966969E-4</v>
      </c>
      <c r="CX44" s="28">
        <f>외인!CX44</f>
        <v>210665.04</v>
      </c>
      <c r="CY44" s="35">
        <f>MACD!CY44*$G$3+CY43*(1-$G$3)</f>
        <v>2.3446736049981148E-4</v>
      </c>
      <c r="CZ44" s="28">
        <f>외인!CZ44</f>
        <v>17694.5</v>
      </c>
      <c r="DA44" s="35">
        <f>MACD!DA44*$G$3+DA43*(1-$G$3)</f>
        <v>-1.1386559843976367E-4</v>
      </c>
      <c r="DB44" s="28">
        <f>외인!DB44</f>
        <v>36796.57</v>
      </c>
      <c r="DC44" s="35">
        <f>MACD!DC44*$G$3+DC43*(1-$G$3)</f>
        <v>1.9645851651894598E-3</v>
      </c>
      <c r="DD44" s="28">
        <f>외인!DD44</f>
        <v>8351.99</v>
      </c>
      <c r="DE44" s="35">
        <f>MACD!DE44*$G$3+DE43*(1-$G$3)</f>
        <v>2.016684153755987E-3</v>
      </c>
      <c r="DF44" s="28">
        <f>외인!DF44</f>
        <v>55575.31</v>
      </c>
      <c r="DG44" s="35">
        <f>MACD!DG44*$G$3+DG43*(1-$G$3)</f>
        <v>1.6269370902804068E-4</v>
      </c>
      <c r="DH44" s="28">
        <f>외인!DH44</f>
        <v>20167.240000000002</v>
      </c>
      <c r="DI44" s="35">
        <f>MACD!DI44*$G$3+DI43*(1-$G$3)</f>
        <v>-8.9713143894600757E-5</v>
      </c>
      <c r="DJ44" s="28">
        <f>외인!DJ44</f>
        <v>569534.43000000005</v>
      </c>
      <c r="DK44" s="35">
        <f>MACD!DK44*$G$3+DK43*(1-$G$3)</f>
        <v>-1.1921278064561119E-4</v>
      </c>
      <c r="DL44" s="28">
        <f>외인!DL44</f>
        <v>95457.37</v>
      </c>
      <c r="DM44" s="35">
        <f>MACD!DM44*$G$3+DM43*(1-$G$3)</f>
        <v>4.0494393829893318E-4</v>
      </c>
      <c r="DN44" s="28">
        <f>외인!DN44</f>
        <v>2074690.07</v>
      </c>
      <c r="DO44" s="35">
        <f>MACD!DO44*$G$3+DO43*(1-$G$3)</f>
        <v>9.9225324357966969E-4</v>
      </c>
      <c r="DP44" s="28">
        <f>외인!DP44</f>
        <v>77718.75</v>
      </c>
      <c r="DQ44" s="35">
        <f>MACD!DQ44*$G$3+DQ43*(1-$G$3)</f>
        <v>-1.5266098227221339E-3</v>
      </c>
      <c r="DR44" s="28">
        <f>외인!DR44</f>
        <v>43873.99</v>
      </c>
      <c r="DS44" s="35">
        <f>MACD!DS44*$G$3+DS43*(1-$G$3)</f>
        <v>7.6598810373431039E-5</v>
      </c>
      <c r="DT44" s="28">
        <f>외인!DT44</f>
        <v>122108.29</v>
      </c>
      <c r="DU44" s="35">
        <f>MACD!DU44*$G$3+DU43*(1-$G$3)</f>
        <v>-3.9011997308083002E-4</v>
      </c>
      <c r="DV44" s="28">
        <f>외인!DV44</f>
        <v>33200.620000000003</v>
      </c>
      <c r="DW44" s="35">
        <f>MACD!DW44*$G$3+DW43*(1-$G$3)</f>
        <v>2.8141057098887397E-4</v>
      </c>
      <c r="DX44" s="28">
        <f>외인!DX44</f>
        <v>108439.25</v>
      </c>
      <c r="DY44" s="35">
        <f>MACD!DY44*$G$3+DY43*(1-$G$3)</f>
        <v>-1.0537157506696683E-3</v>
      </c>
      <c r="DZ44" s="28">
        <f>외인!DZ44</f>
        <v>8499.76</v>
      </c>
      <c r="EA44" s="35">
        <f>MACD!EA44*$G$3+EA43*(1-$G$3)</f>
        <v>2.8642296861093467E-4</v>
      </c>
      <c r="EB44" s="28">
        <f>외인!EB44</f>
        <v>12168.93</v>
      </c>
      <c r="EC44" s="35">
        <f>MACD!EC44*$G$3+EC43*(1-$G$3)</f>
        <v>2.1000975272599022E-4</v>
      </c>
      <c r="ED44" s="28">
        <f>외인!ED44</f>
        <v>10069.040000000001</v>
      </c>
      <c r="EE44" s="35">
        <f>MACD!EE44*$G$3+EE43*(1-$G$3)</f>
        <v>-2.9882734519106371E-4</v>
      </c>
      <c r="EF44" s="28">
        <f>외인!EF44</f>
        <v>236043.6</v>
      </c>
      <c r="EG44" s="35">
        <f>MACD!EG44*$G$3+EG43*(1-$G$3)</f>
        <v>-3.8088059737847768E-4</v>
      </c>
      <c r="EH44" s="28">
        <f>외인!EH44</f>
        <v>183524.07</v>
      </c>
      <c r="EI44" s="35">
        <f>MACD!EI44*$G$3+EI43*(1-$G$3)</f>
        <v>-8.8105099152475616E-5</v>
      </c>
      <c r="EJ44" s="28">
        <f>외인!EJ44</f>
        <v>98975.79</v>
      </c>
      <c r="EK44" s="35">
        <f>MACD!EK44*$G$3+EK43*(1-$G$3)</f>
        <v>3.5766013539884609E-4</v>
      </c>
      <c r="EL44" s="28">
        <f>외인!EL44</f>
        <v>30747.360000000001</v>
      </c>
      <c r="EM44" s="35">
        <f>MACD!EM44*$G$3+EM43*(1-$G$3)</f>
        <v>-2.9964033215024169E-5</v>
      </c>
      <c r="EN44" s="28">
        <f>외인!EN44</f>
        <v>43873.99</v>
      </c>
      <c r="EO44" s="35">
        <f>MACD!EO44*$G$3+EO43*(1-$G$3)</f>
        <v>7.6598810373431039E-5</v>
      </c>
      <c r="EP44" s="28">
        <f>외인!EP44</f>
        <v>181280.58</v>
      </c>
      <c r="EQ44" s="35">
        <f>MACD!EQ44*$G$3+EQ43*(1-$G$3)</f>
        <v>1.0713783740842733E-3</v>
      </c>
      <c r="ER44" s="28">
        <f>외인!ER44</f>
        <v>13691.53</v>
      </c>
      <c r="ES44" s="35">
        <f>MACD!ES44*$G$3+ES43*(1-$G$3)</f>
        <v>-9.9509792387481835E-4</v>
      </c>
      <c r="ET44" s="28">
        <f>외인!ET44</f>
        <v>127305.81</v>
      </c>
      <c r="EU44" s="35">
        <f>MACD!EU44*$G$3+EU43*(1-$G$3)</f>
        <v>2.4871412664778577E-4</v>
      </c>
      <c r="EV44" s="28">
        <f>외인!EV44</f>
        <v>44069.17</v>
      </c>
      <c r="EW44" s="35">
        <f>MACD!EW44*$G$3+EW43*(1-$G$3)</f>
        <v>6.2277787513314068E-5</v>
      </c>
      <c r="EX44" s="28">
        <f>외인!EX44</f>
        <v>55475.69</v>
      </c>
      <c r="EY44" s="35">
        <f>MACD!EY44*$G$3+EY43*(1-$G$3)</f>
        <v>3.1357214848292634E-4</v>
      </c>
    </row>
    <row r="45" spans="1:155">
      <c r="A45" s="27">
        <f>외인!A45</f>
        <v>46126</v>
      </c>
      <c r="B45" s="28">
        <f>외인!B45</f>
        <v>4747572.28</v>
      </c>
      <c r="C45" s="35">
        <f>MACD!C45*$G$3+C44*(1-$G$3)</f>
        <v>6.2425125843668268E-4</v>
      </c>
      <c r="D45" s="28">
        <f>외인!D45</f>
        <v>621365.07999999996</v>
      </c>
      <c r="E45" s="35">
        <f>MACD!E45*$G$3+E44*(1-$G$3)</f>
        <v>-6.9792685977893433E-4</v>
      </c>
      <c r="F45" s="28">
        <f>외인!F45</f>
        <v>2007597.45</v>
      </c>
      <c r="G45" s="35">
        <f>MACD!G45*$G$3+G44*(1-$G$3)</f>
        <v>7.9314874372635484E-4</v>
      </c>
      <c r="H45" s="28">
        <f>외인!H45</f>
        <v>296406.05</v>
      </c>
      <c r="I45" s="35">
        <f>MACD!I45*$G$3+I44*(1-$G$3)</f>
        <v>1.8254455897297295E-4</v>
      </c>
      <c r="J45" s="28">
        <f>외인!J45</f>
        <v>41886.14</v>
      </c>
      <c r="K45" s="35">
        <f>MACD!K45*$G$3+K44*(1-$G$3)</f>
        <v>2.3350385006861094E-5</v>
      </c>
      <c r="L45" s="28">
        <f>외인!L45</f>
        <v>273358.75</v>
      </c>
      <c r="M45" s="35">
        <f>MACD!M45*$G$3+M44*(1-$G$3)</f>
        <v>2.5571721240271155E-4</v>
      </c>
      <c r="N45" s="28">
        <f>외인!N45</f>
        <v>228582.21</v>
      </c>
      <c r="O45" s="35">
        <f>MACD!O45*$G$3+O44*(1-$G$3)</f>
        <v>2.5945621630798544E-4</v>
      </c>
      <c r="P45" s="28">
        <f>외인!P45</f>
        <v>192691.94</v>
      </c>
      <c r="Q45" s="35">
        <f>MACD!Q45*$G$3+Q44*(1-$G$3)</f>
        <v>-2.9436699016852303E-4</v>
      </c>
      <c r="R45" s="28">
        <f>외인!R45</f>
        <v>124753.23</v>
      </c>
      <c r="S45" s="35">
        <f>MACD!S45*$G$3+S44*(1-$G$3)</f>
        <v>-3.5611055285185016E-4</v>
      </c>
      <c r="T45" s="28">
        <f>외인!T45</f>
        <v>8360.48</v>
      </c>
      <c r="U45" s="35">
        <f>MACD!U45*$G$3+U44*(1-$G$3)</f>
        <v>1.900617095913252E-3</v>
      </c>
      <c r="V45" s="28">
        <f>외인!V45</f>
        <v>111579.46</v>
      </c>
      <c r="W45" s="35">
        <f>MACD!W45*$G$3+W44*(1-$G$3)</f>
        <v>-9.7900415605882028E-4</v>
      </c>
      <c r="X45" s="28">
        <f>외인!X45</f>
        <v>2100811.88</v>
      </c>
      <c r="Y45" s="35">
        <f>MACD!Y45*$G$3+Y44*(1-$G$3)</f>
        <v>1.1393363316706015E-3</v>
      </c>
      <c r="Z45" s="28">
        <f>외인!Z45</f>
        <v>45447.34</v>
      </c>
      <c r="AA45" s="35">
        <f>MACD!AA45*$G$3+AA44*(1-$G$3)</f>
        <v>7.4765055983330175E-5</v>
      </c>
      <c r="AB45" s="28">
        <f>외인!AB45</f>
        <v>208983.1</v>
      </c>
      <c r="AC45" s="35">
        <f>MACD!AC45*$G$3+AC44*(1-$G$3)</f>
        <v>1.3652180148829806E-4</v>
      </c>
      <c r="AD45" s="28">
        <f>외인!AD45</f>
        <v>19386.349999999999</v>
      </c>
      <c r="AE45" s="35">
        <f>MACD!AE45*$G$3+AE44*(1-$G$3)</f>
        <v>-3.7377723225522156E-4</v>
      </c>
      <c r="AF45" s="28">
        <f>외인!AF45</f>
        <v>25090.04</v>
      </c>
      <c r="AG45" s="35">
        <f>MACD!AG45*$G$3+AG44*(1-$G$3)</f>
        <v>7.4696456432065176E-4</v>
      </c>
      <c r="AH45" s="28">
        <f>외인!AH45</f>
        <v>188306.85</v>
      </c>
      <c r="AI45" s="35">
        <f>MACD!AI45*$G$3+AI44*(1-$G$3)</f>
        <v>-4.241140578561828E-4</v>
      </c>
      <c r="AJ45" s="28">
        <f>외인!AJ45</f>
        <v>104927.69</v>
      </c>
      <c r="AK45" s="35">
        <f>MACD!AK45*$G$3+AK44*(1-$G$3)</f>
        <v>1.2296194804990889E-4</v>
      </c>
      <c r="AL45" s="28">
        <f>외인!AL45</f>
        <v>86195.5</v>
      </c>
      <c r="AM45" s="35">
        <f>MACD!AM45*$G$3+AM44*(1-$G$3)</f>
        <v>6.2244269014136849E-5</v>
      </c>
      <c r="AN45" s="28">
        <f>외인!AN45</f>
        <v>161412.45000000001</v>
      </c>
      <c r="AO45" s="35">
        <f>MACD!AO45*$G$3+AO44*(1-$G$3)</f>
        <v>3.081659844809237E-4</v>
      </c>
      <c r="AP45" s="28">
        <f>외인!AP45</f>
        <v>131138.71</v>
      </c>
      <c r="AQ45" s="35">
        <f>MACD!AQ45*$G$3+AQ44*(1-$G$3)</f>
        <v>2.4698925357631379E-4</v>
      </c>
      <c r="AR45" s="28">
        <f>외인!AR45</f>
        <v>23892.02</v>
      </c>
      <c r="AS45" s="35">
        <f>MACD!AS45*$G$3+AS44*(1-$G$3)</f>
        <v>-2.3565865024656398E-4</v>
      </c>
      <c r="AT45" s="28">
        <f>외인!AT45</f>
        <v>78072.100000000006</v>
      </c>
      <c r="AU45" s="35">
        <f>MACD!AU45*$G$3+AU44*(1-$G$3)</f>
        <v>5.8658009517083756E-5</v>
      </c>
      <c r="AV45" s="28">
        <f>외인!AV45</f>
        <v>48728.37</v>
      </c>
      <c r="AW45" s="35">
        <f>MACD!AW45*$G$3+AW44*(1-$G$3)</f>
        <v>6.7859216111845234E-4</v>
      </c>
      <c r="AX45" s="28">
        <f>외인!AX45</f>
        <v>69852.23</v>
      </c>
      <c r="AY45" s="35">
        <f>MACD!AY45*$G$3+AY44*(1-$G$3)</f>
        <v>-3.5966547348011607E-4</v>
      </c>
      <c r="AZ45" s="28">
        <f>외인!AZ45</f>
        <v>2250050.7599999998</v>
      </c>
      <c r="BA45" s="35">
        <f>MACD!BA45*$G$3+BA44*(1-$G$3)</f>
        <v>1.0797293856613928E-3</v>
      </c>
      <c r="BB45" s="28">
        <f>외인!BB45</f>
        <v>102617.52</v>
      </c>
      <c r="BC45" s="35">
        <f>MACD!BC45*$G$3+BC44*(1-$G$3)</f>
        <v>2.0340424288817311E-4</v>
      </c>
      <c r="BD45" s="28">
        <f>외인!BD45</f>
        <v>38473.660000000003</v>
      </c>
      <c r="BE45" s="35">
        <f>MACD!BE45*$G$3+BE44*(1-$G$3)</f>
        <v>1.903270760061902E-3</v>
      </c>
      <c r="BF45" s="28">
        <f>외인!BF45</f>
        <v>0</v>
      </c>
      <c r="BG45" s="35" t="e">
        <f>MACD!BG45*$G$3+BG44*(1-$G$3)</f>
        <v>#DIV/0!</v>
      </c>
      <c r="BH45" s="28">
        <f>외인!BH45</f>
        <v>93651.91</v>
      </c>
      <c r="BI45" s="35">
        <f>MACD!BI45*$G$3+BI44*(1-$G$3)</f>
        <v>1.0137119779275526E-3</v>
      </c>
      <c r="BJ45" s="28">
        <f>외인!BJ45</f>
        <v>119509.02</v>
      </c>
      <c r="BK45" s="35">
        <f>MACD!BK45*$G$3+BK44*(1-$G$3)</f>
        <v>-3.8153378205666539E-4</v>
      </c>
      <c r="BL45" s="28">
        <f>외인!BL45</f>
        <v>50710.239999999998</v>
      </c>
      <c r="BM45" s="35">
        <f>MACD!BM45*$G$3+BM44*(1-$G$3)</f>
        <v>-1.5967685517639186E-3</v>
      </c>
      <c r="BN45" s="28">
        <f>외인!BN45</f>
        <v>46463.92</v>
      </c>
      <c r="BO45" s="35">
        <f>MACD!BO45*$G$3+BO44*(1-$G$3)</f>
        <v>6.3096084549097375E-4</v>
      </c>
      <c r="BP45" s="28">
        <f>외인!BP45</f>
        <v>80481.039999999994</v>
      </c>
      <c r="BQ45" s="35">
        <f>MACD!BQ45*$G$3+BQ44*(1-$G$3)</f>
        <v>-4.9110068442599088E-4</v>
      </c>
      <c r="BR45" s="28">
        <f>외인!BR45</f>
        <v>261455.06</v>
      </c>
      <c r="BS45" s="35">
        <f>MACD!BS45*$G$3+BS44*(1-$G$3)</f>
        <v>-2.4613965068831436E-4</v>
      </c>
      <c r="BT45" s="28">
        <f>외인!BT45</f>
        <v>2140926.94</v>
      </c>
      <c r="BU45" s="35">
        <f>MACD!BU45*$G$3+BU44*(1-$G$3)</f>
        <v>1.1107695049313237E-3</v>
      </c>
      <c r="BV45" s="28">
        <f>외인!BV45</f>
        <v>400973.77</v>
      </c>
      <c r="BW45" s="35">
        <f>MACD!BW45*$G$3+BW44*(1-$G$3)</f>
        <v>5.0065624880035937E-4</v>
      </c>
      <c r="BX45" s="28">
        <f>외인!BX45</f>
        <v>74483.53</v>
      </c>
      <c r="BY45" s="35">
        <f>MACD!BY45*$G$3+BY44*(1-$G$3)</f>
        <v>1.4966535440449501E-4</v>
      </c>
      <c r="BZ45" s="28">
        <f>외인!BZ45</f>
        <v>247607.96</v>
      </c>
      <c r="CA45" s="35">
        <f>MACD!CA45*$G$3+CA44*(1-$G$3)</f>
        <v>2.3285768527928497E-4</v>
      </c>
      <c r="CB45" s="28">
        <f>외인!CB45</f>
        <v>12377.37</v>
      </c>
      <c r="CC45" s="35">
        <f>MACD!CC45*$G$3+CC44*(1-$G$3)</f>
        <v>-6.2970328826907193E-4</v>
      </c>
      <c r="CD45" s="28">
        <f>외인!CD45</f>
        <v>28328.76</v>
      </c>
      <c r="CE45" s="35">
        <f>MACD!CE45*$G$3+CE44*(1-$G$3)</f>
        <v>-5.8118720663224912E-5</v>
      </c>
      <c r="CF45" s="28">
        <f>외인!CF45</f>
        <v>24946.87</v>
      </c>
      <c r="CG45" s="35">
        <f>MACD!CG45*$G$3+CG44*(1-$G$3)</f>
        <v>5.8143573731197508E-4</v>
      </c>
      <c r="CH45" s="28">
        <f>외인!CH45</f>
        <v>68442.03</v>
      </c>
      <c r="CI45" s="35">
        <f>MACD!CI45*$G$3+CI44*(1-$G$3)</f>
        <v>6.3320422272810674E-4</v>
      </c>
      <c r="CJ45" s="28">
        <f>외인!CJ45</f>
        <v>366991.21</v>
      </c>
      <c r="CK45" s="35">
        <f>MACD!CK45*$G$3+CK44*(1-$G$3)</f>
        <v>-5.8858245728615971E-4</v>
      </c>
      <c r="CL45" s="28">
        <f>외인!CL45</f>
        <v>238326.04</v>
      </c>
      <c r="CM45" s="35">
        <f>MACD!CM45*$G$3+CM44*(1-$G$3)</f>
        <v>1.0241232189257932E-4</v>
      </c>
      <c r="CN45" s="28">
        <f>외인!CN45</f>
        <v>127528.86</v>
      </c>
      <c r="CO45" s="35">
        <f>MACD!CO45*$G$3+CO44*(1-$G$3)</f>
        <v>4.1294021971982229E-4</v>
      </c>
      <c r="CP45" s="28">
        <f>외인!CP45</f>
        <v>103203.71</v>
      </c>
      <c r="CQ45" s="35">
        <f>MACD!CQ45*$G$3+CQ44*(1-$G$3)</f>
        <v>1.9532246846885667E-4</v>
      </c>
      <c r="CR45" s="28">
        <f>외인!CR45</f>
        <v>158572.51999999999</v>
      </c>
      <c r="CS45" s="35">
        <f>MACD!CS45*$G$3+CS44*(1-$G$3)</f>
        <v>-2.1768178014275455E-4</v>
      </c>
      <c r="CT45" s="28">
        <f>외인!CT45</f>
        <v>131362.42000000001</v>
      </c>
      <c r="CU45" s="35">
        <f>MACD!CU45*$G$3+CU44*(1-$G$3)</f>
        <v>5.2818237280497369E-5</v>
      </c>
      <c r="CV45" s="28">
        <f>외인!CV45</f>
        <v>2140926.94</v>
      </c>
      <c r="CW45" s="35">
        <f>MACD!CW45*$G$3+CW44*(1-$G$3)</f>
        <v>1.1107695049313237E-3</v>
      </c>
      <c r="CX45" s="28">
        <f>외인!CX45</f>
        <v>211126.34</v>
      </c>
      <c r="CY45" s="35">
        <f>MACD!CY45*$G$3+CY44*(1-$G$3)</f>
        <v>1.6597522500653278E-4</v>
      </c>
      <c r="CZ45" s="28">
        <f>외인!CZ45</f>
        <v>18136.490000000002</v>
      </c>
      <c r="DA45" s="35">
        <f>MACD!DA45*$G$3+DA44*(1-$G$3)</f>
        <v>1.0159601056983435E-4</v>
      </c>
      <c r="DB45" s="28">
        <f>외인!DB45</f>
        <v>38473.660000000003</v>
      </c>
      <c r="DC45" s="35">
        <f>MACD!DC45*$G$3+DC44*(1-$G$3)</f>
        <v>1.903270760061902E-3</v>
      </c>
      <c r="DD45" s="28">
        <f>외인!DD45</f>
        <v>8360.48</v>
      </c>
      <c r="DE45" s="35">
        <f>MACD!DE45*$G$3+DE44*(1-$G$3)</f>
        <v>1.900617095913252E-3</v>
      </c>
      <c r="DF45" s="28">
        <f>외인!DF45</f>
        <v>56122.78</v>
      </c>
      <c r="DG45" s="35">
        <f>MACD!DG45*$G$3+DG44*(1-$G$3)</f>
        <v>1.8190174627368062E-4</v>
      </c>
      <c r="DH45" s="28">
        <f>외인!DH45</f>
        <v>20102.310000000001</v>
      </c>
      <c r="DI45" s="35">
        <f>MACD!DI45*$G$3+DI44*(1-$G$3)</f>
        <v>-1.3228923646003477E-4</v>
      </c>
      <c r="DJ45" s="28">
        <f>외인!DJ45</f>
        <v>577686.31000000006</v>
      </c>
      <c r="DK45" s="35">
        <f>MACD!DK45*$G$3+DK44*(1-$G$3)</f>
        <v>-1.1727710783359326E-4</v>
      </c>
      <c r="DL45" s="28">
        <f>외인!DL45</f>
        <v>101827.53</v>
      </c>
      <c r="DM45" s="35">
        <f>MACD!DM45*$G$3+DM44*(1-$G$3)</f>
        <v>4.693075376676042E-4</v>
      </c>
      <c r="DN45" s="28">
        <f>외인!DN45</f>
        <v>2140926.94</v>
      </c>
      <c r="DO45" s="35">
        <f>MACD!DO45*$G$3+DO44*(1-$G$3)</f>
        <v>1.1107695049313237E-3</v>
      </c>
      <c r="DP45" s="28">
        <f>외인!DP45</f>
        <v>78428.960000000006</v>
      </c>
      <c r="DQ45" s="35">
        <f>MACD!DQ45*$G$3+DQ44*(1-$G$3)</f>
        <v>-1.5103305042856012E-3</v>
      </c>
      <c r="DR45" s="28">
        <f>외인!DR45</f>
        <v>43183.92</v>
      </c>
      <c r="DS45" s="35">
        <f>MACD!DS45*$G$3+DS44*(1-$G$3)</f>
        <v>1.0348294986035748E-4</v>
      </c>
      <c r="DT45" s="28">
        <f>외인!DT45</f>
        <v>124753.23</v>
      </c>
      <c r="DU45" s="35">
        <f>MACD!DU45*$G$3+DU44*(1-$G$3)</f>
        <v>-3.5611055285185016E-4</v>
      </c>
      <c r="DV45" s="28">
        <f>외인!DV45</f>
        <v>33542.21</v>
      </c>
      <c r="DW45" s="35">
        <f>MACD!DW45*$G$3+DW44*(1-$G$3)</f>
        <v>2.8365400359285089E-4</v>
      </c>
      <c r="DX45" s="28">
        <f>외인!DX45</f>
        <v>111579.46</v>
      </c>
      <c r="DY45" s="35">
        <f>MACD!DY45*$G$3+DY44*(1-$G$3)</f>
        <v>-9.7900415605882028E-4</v>
      </c>
      <c r="DZ45" s="28">
        <f>외인!DZ45</f>
        <v>8810.31</v>
      </c>
      <c r="EA45" s="35">
        <f>MACD!EA45*$G$3+EA44*(1-$G$3)</f>
        <v>3.7097049044632264E-4</v>
      </c>
      <c r="EB45" s="28">
        <f>외인!EB45</f>
        <v>12352.32</v>
      </c>
      <c r="EC45" s="35">
        <f>MACD!EC45*$G$3+EC44*(1-$G$3)</f>
        <v>2.1333822037714024E-4</v>
      </c>
      <c r="ED45" s="28">
        <f>외인!ED45</f>
        <v>10400.040000000001</v>
      </c>
      <c r="EE45" s="35">
        <f>MACD!EE45*$G$3+EE44*(1-$G$3)</f>
        <v>-2.1244946768454097E-4</v>
      </c>
      <c r="EF45" s="28">
        <f>외인!EF45</f>
        <v>236567.12</v>
      </c>
      <c r="EG45" s="35">
        <f>MACD!EG45*$G$3+EG44*(1-$G$3)</f>
        <v>-3.7501731662814591E-4</v>
      </c>
      <c r="EH45" s="28">
        <f>외인!EH45</f>
        <v>194004.03</v>
      </c>
      <c r="EI45" s="35">
        <f>MACD!EI45*$G$3+EI44*(1-$G$3)</f>
        <v>5.0650220132328908E-6</v>
      </c>
      <c r="EJ45" s="28">
        <f>외인!EJ45</f>
        <v>98700.479999999996</v>
      </c>
      <c r="EK45" s="35">
        <f>MACD!EK45*$G$3+EK44*(1-$G$3)</f>
        <v>3.1429445504803952E-4</v>
      </c>
      <c r="EL45" s="28">
        <f>외인!EL45</f>
        <v>30823.3</v>
      </c>
      <c r="EM45" s="35">
        <f>MACD!EM45*$G$3+EM44*(1-$G$3)</f>
        <v>-5.402616656419477E-5</v>
      </c>
      <c r="EN45" s="28">
        <f>외인!EN45</f>
        <v>43183.92</v>
      </c>
      <c r="EO45" s="35">
        <f>MACD!EO45*$G$3+EO44*(1-$G$3)</f>
        <v>1.0348294986035748E-4</v>
      </c>
      <c r="EP45" s="28">
        <f>외인!EP45</f>
        <v>182142.35</v>
      </c>
      <c r="EQ45" s="35">
        <f>MACD!EQ45*$G$3+EQ44*(1-$G$3)</f>
        <v>1.0263608988386136E-3</v>
      </c>
      <c r="ER45" s="28">
        <f>외인!ER45</f>
        <v>14250.66</v>
      </c>
      <c r="ES45" s="35">
        <f>MACD!ES45*$G$3+ES44*(1-$G$3)</f>
        <v>-1.1899669825280945E-3</v>
      </c>
      <c r="ET45" s="28">
        <f>외인!ET45</f>
        <v>131138.71</v>
      </c>
      <c r="EU45" s="35">
        <f>MACD!EU45*$G$3+EU44*(1-$G$3)</f>
        <v>2.4698925357631379E-4</v>
      </c>
      <c r="EV45" s="28">
        <f>외인!EV45</f>
        <v>45447.34</v>
      </c>
      <c r="EW45" s="35">
        <f>MACD!EW45*$G$3+EW44*(1-$G$3)</f>
        <v>7.4765055983330175E-5</v>
      </c>
      <c r="EX45" s="28">
        <f>외인!EX45</f>
        <v>57756.37</v>
      </c>
      <c r="EY45" s="35">
        <f>MACD!EY45*$G$3+EY44*(1-$G$3)</f>
        <v>2.9629210485451253E-4</v>
      </c>
    </row>
    <row r="46" spans="1:155">
      <c r="A46" s="27">
        <f>외인!A46</f>
        <v>46127</v>
      </c>
      <c r="B46" s="28">
        <f>외인!B46</f>
        <v>4845669.8099999996</v>
      </c>
      <c r="C46" s="35">
        <f>MACD!C46*$G$3+C45*(1-$G$3)</f>
        <v>6.6080047564137493E-4</v>
      </c>
      <c r="D46" s="28">
        <f>외인!D46</f>
        <v>638902.21</v>
      </c>
      <c r="E46" s="35">
        <f>MACD!E46*$G$3+E45*(1-$G$3)</f>
        <v>-6.8091628856331251E-4</v>
      </c>
      <c r="F46" s="28">
        <f>외인!F46</f>
        <v>2048700.47</v>
      </c>
      <c r="G46" s="35">
        <f>MACD!G46*$G$3+G45*(1-$G$3)</f>
        <v>8.3347907603932461E-4</v>
      </c>
      <c r="H46" s="28">
        <f>외인!H46</f>
        <v>301782.89</v>
      </c>
      <c r="I46" s="35">
        <f>MACD!I46*$G$3+I45*(1-$G$3)</f>
        <v>1.1137400671100436E-4</v>
      </c>
      <c r="J46" s="28">
        <f>외인!J46</f>
        <v>43191.55</v>
      </c>
      <c r="K46" s="35">
        <f>MACD!K46*$G$3+K45*(1-$G$3)</f>
        <v>1.3308742791267138E-4</v>
      </c>
      <c r="L46" s="28">
        <f>외인!L46</f>
        <v>278031.65000000002</v>
      </c>
      <c r="M46" s="35">
        <f>MACD!M46*$G$3+M45*(1-$G$3)</f>
        <v>1.8848749492206244E-4</v>
      </c>
      <c r="N46" s="28">
        <f>외인!N46</f>
        <v>233951.99</v>
      </c>
      <c r="O46" s="35">
        <f>MACD!O46*$G$3+O45*(1-$G$3)</f>
        <v>2.6510136103042827E-4</v>
      </c>
      <c r="P46" s="28">
        <f>외인!P46</f>
        <v>201529.87</v>
      </c>
      <c r="Q46" s="35">
        <f>MACD!Q46*$G$3+Q45*(1-$G$3)</f>
        <v>-2.8712524558983384E-4</v>
      </c>
      <c r="R46" s="28">
        <f>외인!R46</f>
        <v>131102.15</v>
      </c>
      <c r="S46" s="35">
        <f>MACD!S46*$G$3+S45*(1-$G$3)</f>
        <v>-3.0598104836094576E-4</v>
      </c>
      <c r="T46" s="28">
        <f>외인!T46</f>
        <v>8380.08</v>
      </c>
      <c r="U46" s="35">
        <f>MACD!U46*$G$3+U45*(1-$G$3)</f>
        <v>1.7741369215684027E-3</v>
      </c>
      <c r="V46" s="28">
        <f>외인!V46</f>
        <v>113803.6</v>
      </c>
      <c r="W46" s="35">
        <f>MACD!W46*$G$3+W45*(1-$G$3)</f>
        <v>-9.2456758803700413E-4</v>
      </c>
      <c r="X46" s="28">
        <f>외인!X46</f>
        <v>2153420.9900000002</v>
      </c>
      <c r="Y46" s="35">
        <f>MACD!Y46*$G$3+Y45*(1-$G$3)</f>
        <v>1.2153871339533988E-3</v>
      </c>
      <c r="Z46" s="28">
        <f>외인!Z46</f>
        <v>44843.34</v>
      </c>
      <c r="AA46" s="35">
        <f>MACD!AA46*$G$3+AA45*(1-$G$3)</f>
        <v>8.6016640917059155E-5</v>
      </c>
      <c r="AB46" s="28">
        <f>외인!AB46</f>
        <v>211161.53</v>
      </c>
      <c r="AC46" s="35">
        <f>MACD!AC46*$G$3+AC45*(1-$G$3)</f>
        <v>1.5140174155620529E-4</v>
      </c>
      <c r="AD46" s="28">
        <f>외인!AD46</f>
        <v>19628.52</v>
      </c>
      <c r="AE46" s="35">
        <f>MACD!AE46*$G$3+AE45*(1-$G$3)</f>
        <v>-3.0603669732602888E-4</v>
      </c>
      <c r="AF46" s="28">
        <f>외인!AF46</f>
        <v>25254.05</v>
      </c>
      <c r="AG46" s="35">
        <f>MACD!AG46*$G$3+AG45*(1-$G$3)</f>
        <v>7.185460323360771E-4</v>
      </c>
      <c r="AH46" s="28">
        <f>외인!AH46</f>
        <v>189199.83</v>
      </c>
      <c r="AI46" s="35">
        <f>MACD!AI46*$G$3+AI45*(1-$G$3)</f>
        <v>-4.0322750863100725E-4</v>
      </c>
      <c r="AJ46" s="28">
        <f>외인!AJ46</f>
        <v>107843.99</v>
      </c>
      <c r="AK46" s="35">
        <f>MACD!AK46*$G$3+AK45*(1-$G$3)</f>
        <v>1.3055746829519969E-4</v>
      </c>
      <c r="AL46" s="28">
        <f>외인!AL46</f>
        <v>87324.76</v>
      </c>
      <c r="AM46" s="35">
        <f>MACD!AM46*$G$3+AM45*(1-$G$3)</f>
        <v>8.2487710363402878E-5</v>
      </c>
      <c r="AN46" s="28">
        <f>외인!AN46</f>
        <v>165707.67000000001</v>
      </c>
      <c r="AO46" s="35">
        <f>MACD!AO46*$G$3+AO45*(1-$G$3)</f>
        <v>3.1206610388304448E-4</v>
      </c>
      <c r="AP46" s="28">
        <f>외인!AP46</f>
        <v>134598.1</v>
      </c>
      <c r="AQ46" s="35">
        <f>MACD!AQ46*$G$3+AQ45*(1-$G$3)</f>
        <v>2.327769751858029E-4</v>
      </c>
      <c r="AR46" s="28">
        <f>외인!AR46</f>
        <v>24146.42</v>
      </c>
      <c r="AS46" s="35">
        <f>MACD!AS46*$G$3+AS45*(1-$G$3)</f>
        <v>-1.3136986321308475E-4</v>
      </c>
      <c r="AT46" s="28">
        <f>외인!AT46</f>
        <v>78928.27</v>
      </c>
      <c r="AU46" s="35">
        <f>MACD!AU46*$G$3+AU45*(1-$G$3)</f>
        <v>1.1661342059079716E-4</v>
      </c>
      <c r="AV46" s="28">
        <f>외인!AV46</f>
        <v>49362.03</v>
      </c>
      <c r="AW46" s="35">
        <f>MACD!AW46*$G$3+AW45*(1-$G$3)</f>
        <v>6.3599667964503058E-4</v>
      </c>
      <c r="AX46" s="28">
        <f>외인!AX46</f>
        <v>73160.27</v>
      </c>
      <c r="AY46" s="35">
        <f>MACD!AY46*$G$3+AY45*(1-$G$3)</f>
        <v>-3.6849951015227155E-4</v>
      </c>
      <c r="AZ46" s="28">
        <f>외인!AZ46</f>
        <v>2308751.7200000002</v>
      </c>
      <c r="BA46" s="35">
        <f>MACD!BA46*$G$3+BA45*(1-$G$3)</f>
        <v>1.1520718659552569E-3</v>
      </c>
      <c r="BB46" s="28">
        <f>외인!BB46</f>
        <v>104443.36</v>
      </c>
      <c r="BC46" s="35">
        <f>MACD!BC46*$G$3+BC45*(1-$G$3)</f>
        <v>2.0000688856493544E-4</v>
      </c>
      <c r="BD46" s="28">
        <f>외인!BD46</f>
        <v>38739.35</v>
      </c>
      <c r="BE46" s="35">
        <f>MACD!BE46*$G$3+BE45*(1-$G$3)</f>
        <v>1.8233374759934755E-3</v>
      </c>
      <c r="BF46" s="28">
        <f>외인!BF46</f>
        <v>0</v>
      </c>
      <c r="BG46" s="35" t="e">
        <f>MACD!BG46*$G$3+BG45*(1-$G$3)</f>
        <v>#DIV/0!</v>
      </c>
      <c r="BH46" s="28">
        <f>외인!BH46</f>
        <v>94237.17</v>
      </c>
      <c r="BI46" s="35">
        <f>MACD!BI46*$G$3+BI45*(1-$G$3)</f>
        <v>9.0533456987726912E-4</v>
      </c>
      <c r="BJ46" s="28">
        <f>외인!BJ46</f>
        <v>123199.51</v>
      </c>
      <c r="BK46" s="35">
        <f>MACD!BK46*$G$3+BK45*(1-$G$3)</f>
        <v>-3.5516957715003974E-4</v>
      </c>
      <c r="BL46" s="28">
        <f>외인!BL46</f>
        <v>50791.24</v>
      </c>
      <c r="BM46" s="35">
        <f>MACD!BM46*$G$3+BM45*(1-$G$3)</f>
        <v>-1.6163171863415773E-3</v>
      </c>
      <c r="BN46" s="28">
        <f>외인!BN46</f>
        <v>47043.91</v>
      </c>
      <c r="BO46" s="35">
        <f>MACD!BO46*$G$3+BO45*(1-$G$3)</f>
        <v>6.5137656952451647E-4</v>
      </c>
      <c r="BP46" s="28">
        <f>외인!BP46</f>
        <v>83857.899999999994</v>
      </c>
      <c r="BQ46" s="35">
        <f>MACD!BQ46*$G$3+BQ45*(1-$G$3)</f>
        <v>-4.807482909262111E-4</v>
      </c>
      <c r="BR46" s="28">
        <f>외인!BR46</f>
        <v>268680.3</v>
      </c>
      <c r="BS46" s="35">
        <f>MACD!BS46*$G$3+BS45*(1-$G$3)</f>
        <v>-1.9965110597682746E-4</v>
      </c>
      <c r="BT46" s="28">
        <f>외인!BT46</f>
        <v>2194185.87</v>
      </c>
      <c r="BU46" s="35">
        <f>MACD!BU46*$G$3+BU45*(1-$G$3)</f>
        <v>1.1884353379427619E-3</v>
      </c>
      <c r="BV46" s="28">
        <f>외인!BV46</f>
        <v>404429.11</v>
      </c>
      <c r="BW46" s="35">
        <f>MACD!BW46*$G$3+BW45*(1-$G$3)</f>
        <v>4.8594559248529823E-4</v>
      </c>
      <c r="BX46" s="28">
        <f>외인!BX46</f>
        <v>74987.11</v>
      </c>
      <c r="BY46" s="35">
        <f>MACD!BY46*$G$3+BY45*(1-$G$3)</f>
        <v>1.3652439150814438E-4</v>
      </c>
      <c r="BZ46" s="28">
        <f>외인!BZ46</f>
        <v>253032.43</v>
      </c>
      <c r="CA46" s="35">
        <f>MACD!CA46*$G$3+CA45*(1-$G$3)</f>
        <v>2.425685227034127E-4</v>
      </c>
      <c r="CB46" s="28">
        <f>외인!CB46</f>
        <v>12518.05</v>
      </c>
      <c r="CC46" s="35">
        <f>MACD!CC46*$G$3+CC45*(1-$G$3)</f>
        <v>-5.7673189321141654E-4</v>
      </c>
      <c r="CD46" s="28">
        <f>외인!CD46</f>
        <v>28954.87</v>
      </c>
      <c r="CE46" s="35">
        <f>MACD!CE46*$G$3+CE45*(1-$G$3)</f>
        <v>-7.6829139199510607E-5</v>
      </c>
      <c r="CF46" s="28">
        <f>외인!CF46</f>
        <v>25188.21</v>
      </c>
      <c r="CG46" s="35">
        <f>MACD!CG46*$G$3+CG45*(1-$G$3)</f>
        <v>6.5306238306185442E-4</v>
      </c>
      <c r="CH46" s="28">
        <f>외인!CH46</f>
        <v>69341.47</v>
      </c>
      <c r="CI46" s="35">
        <f>MACD!CI46*$G$3+CI45*(1-$G$3)</f>
        <v>5.9903667946660196E-4</v>
      </c>
      <c r="CJ46" s="28">
        <f>외인!CJ46</f>
        <v>382289.97</v>
      </c>
      <c r="CK46" s="35">
        <f>MACD!CK46*$G$3+CK45*(1-$G$3)</f>
        <v>-5.6833884342890413E-4</v>
      </c>
      <c r="CL46" s="28">
        <f>외인!CL46</f>
        <v>240494.74</v>
      </c>
      <c r="CM46" s="35">
        <f>MACD!CM46*$G$3+CM45*(1-$G$3)</f>
        <v>1.2642141243781902E-4</v>
      </c>
      <c r="CN46" s="28">
        <f>외인!CN46</f>
        <v>125567.9</v>
      </c>
      <c r="CO46" s="35">
        <f>MACD!CO46*$G$3+CO45*(1-$G$3)</f>
        <v>4.3607721403196256E-4</v>
      </c>
      <c r="CP46" s="28">
        <f>외인!CP46</f>
        <v>105018.37</v>
      </c>
      <c r="CQ46" s="35">
        <f>MACD!CQ46*$G$3+CQ45*(1-$G$3)</f>
        <v>1.9262998914511278E-4</v>
      </c>
      <c r="CR46" s="28">
        <f>외인!CR46</f>
        <v>165039.82</v>
      </c>
      <c r="CS46" s="35">
        <f>MACD!CS46*$G$3+CS45*(1-$G$3)</f>
        <v>-1.787502501301098E-4</v>
      </c>
      <c r="CT46" s="28">
        <f>외인!CT46</f>
        <v>135952.23000000001</v>
      </c>
      <c r="CU46" s="35">
        <f>MACD!CU46*$G$3+CU45*(1-$G$3)</f>
        <v>4.6658318829285828E-5</v>
      </c>
      <c r="CV46" s="28">
        <f>외인!CV46</f>
        <v>2194185.87</v>
      </c>
      <c r="CW46" s="35">
        <f>MACD!CW46*$G$3+CW45*(1-$G$3)</f>
        <v>1.1884353379427619E-3</v>
      </c>
      <c r="CX46" s="28">
        <f>외인!CX46</f>
        <v>214420.55</v>
      </c>
      <c r="CY46" s="35">
        <f>MACD!CY46*$G$3+CY45*(1-$G$3)</f>
        <v>7.4252456790398523E-5</v>
      </c>
      <c r="CZ46" s="28">
        <f>외인!CZ46</f>
        <v>18691.080000000002</v>
      </c>
      <c r="DA46" s="35">
        <f>MACD!DA46*$G$3+DA45*(1-$G$3)</f>
        <v>3.070591821517359E-4</v>
      </c>
      <c r="DB46" s="28">
        <f>외인!DB46</f>
        <v>38739.35</v>
      </c>
      <c r="DC46" s="35">
        <f>MACD!DC46*$G$3+DC45*(1-$G$3)</f>
        <v>1.8233374759934755E-3</v>
      </c>
      <c r="DD46" s="28">
        <f>외인!DD46</f>
        <v>8380.08</v>
      </c>
      <c r="DE46" s="35">
        <f>MACD!DE46*$G$3+DE45*(1-$G$3)</f>
        <v>1.7741369215684027E-3</v>
      </c>
      <c r="DF46" s="28">
        <f>외인!DF46</f>
        <v>56409.72</v>
      </c>
      <c r="DG46" s="35">
        <f>MACD!DG46*$G$3+DG45*(1-$G$3)</f>
        <v>1.7585135850340552E-4</v>
      </c>
      <c r="DH46" s="28">
        <f>외인!DH46</f>
        <v>20693.169999999998</v>
      </c>
      <c r="DI46" s="35">
        <f>MACD!DI46*$G$3+DI45*(1-$G$3)</f>
        <v>-1.7416886196143321E-4</v>
      </c>
      <c r="DJ46" s="28">
        <f>외인!DJ46</f>
        <v>587673</v>
      </c>
      <c r="DK46" s="35">
        <f>MACD!DK46*$G$3+DK45*(1-$G$3)</f>
        <v>-1.2792890512642013E-4</v>
      </c>
      <c r="DL46" s="28">
        <f>외인!DL46</f>
        <v>99958.19</v>
      </c>
      <c r="DM46" s="35">
        <f>MACD!DM46*$G$3+DM45*(1-$G$3)</f>
        <v>4.9642951590310328E-4</v>
      </c>
      <c r="DN46" s="28">
        <f>외인!DN46</f>
        <v>2194185.87</v>
      </c>
      <c r="DO46" s="35">
        <f>MACD!DO46*$G$3+DO45*(1-$G$3)</f>
        <v>1.1884353379427619E-3</v>
      </c>
      <c r="DP46" s="28">
        <f>외인!DP46</f>
        <v>82387.08</v>
      </c>
      <c r="DQ46" s="35">
        <f>MACD!DQ46*$G$3+DQ45*(1-$G$3)</f>
        <v>-1.4636000894065254E-3</v>
      </c>
      <c r="DR46" s="28">
        <f>외인!DR46</f>
        <v>44616.32</v>
      </c>
      <c r="DS46" s="35">
        <f>MACD!DS46*$G$3+DS45*(1-$G$3)</f>
        <v>1.6869477758859488E-4</v>
      </c>
      <c r="DT46" s="28">
        <f>외인!DT46</f>
        <v>131102.15</v>
      </c>
      <c r="DU46" s="35">
        <f>MACD!DU46*$G$3+DU45*(1-$G$3)</f>
        <v>-3.0598104836094576E-4</v>
      </c>
      <c r="DV46" s="28">
        <f>외인!DV46</f>
        <v>33665.480000000003</v>
      </c>
      <c r="DW46" s="35">
        <f>MACD!DW46*$G$3+DW45*(1-$G$3)</f>
        <v>2.8523499101628454E-4</v>
      </c>
      <c r="DX46" s="28">
        <f>외인!DX46</f>
        <v>113803.6</v>
      </c>
      <c r="DY46" s="35">
        <f>MACD!DY46*$G$3+DY45*(1-$G$3)</f>
        <v>-9.2456758803700413E-4</v>
      </c>
      <c r="DZ46" s="28">
        <f>외인!DZ46</f>
        <v>8886.76</v>
      </c>
      <c r="EA46" s="35">
        <f>MACD!EA46*$G$3+EA45*(1-$G$3)</f>
        <v>4.1992243585566751E-4</v>
      </c>
      <c r="EB46" s="28">
        <f>외인!EB46</f>
        <v>12530.1</v>
      </c>
      <c r="EC46" s="35">
        <f>MACD!EC46*$G$3+EC45*(1-$G$3)</f>
        <v>2.0832285324739935E-4</v>
      </c>
      <c r="ED46" s="28">
        <f>외인!ED46</f>
        <v>10511.03</v>
      </c>
      <c r="EE46" s="35">
        <f>MACD!EE46*$G$3+EE45*(1-$G$3)</f>
        <v>-1.5071988195457481E-4</v>
      </c>
      <c r="EF46" s="28">
        <f>외인!EF46</f>
        <v>246201.65</v>
      </c>
      <c r="EG46" s="35">
        <f>MACD!EG46*$G$3+EG45*(1-$G$3)</f>
        <v>-3.5758013686434009E-4</v>
      </c>
      <c r="EH46" s="28">
        <f>외인!EH46</f>
        <v>199614.06</v>
      </c>
      <c r="EI46" s="35">
        <f>MACD!EI46*$G$3+EI45*(1-$G$3)</f>
        <v>8.988241926093591E-5</v>
      </c>
      <c r="EJ46" s="28">
        <f>외인!EJ46</f>
        <v>100988.52</v>
      </c>
      <c r="EK46" s="35">
        <f>MACD!EK46*$G$3+EK45*(1-$G$3)</f>
        <v>2.9271636405456486E-4</v>
      </c>
      <c r="EL46" s="28">
        <f>외인!EL46</f>
        <v>31454.240000000002</v>
      </c>
      <c r="EM46" s="35">
        <f>MACD!EM46*$G$3+EM45*(1-$G$3)</f>
        <v>-7.8853341934784346E-5</v>
      </c>
      <c r="EN46" s="28">
        <f>외인!EN46</f>
        <v>44616.32</v>
      </c>
      <c r="EO46" s="35">
        <f>MACD!EO46*$G$3+EO45*(1-$G$3)</f>
        <v>1.6869477758859488E-4</v>
      </c>
      <c r="EP46" s="28">
        <f>외인!EP46</f>
        <v>179824.46</v>
      </c>
      <c r="EQ46" s="35">
        <f>MACD!EQ46*$G$3+EQ45*(1-$G$3)</f>
        <v>9.293304220266219E-4</v>
      </c>
      <c r="ER46" s="28">
        <f>외인!ER46</f>
        <v>14299.51</v>
      </c>
      <c r="ES46" s="35">
        <f>MACD!ES46*$G$3+ES45*(1-$G$3)</f>
        <v>-1.4579545518667815E-3</v>
      </c>
      <c r="ET46" s="28">
        <f>외인!ET46</f>
        <v>134598.1</v>
      </c>
      <c r="EU46" s="35">
        <f>MACD!EU46*$G$3+EU45*(1-$G$3)</f>
        <v>2.327769751858029E-4</v>
      </c>
      <c r="EV46" s="28">
        <f>외인!EV46</f>
        <v>44843.34</v>
      </c>
      <c r="EW46" s="35">
        <f>MACD!EW46*$G$3+EW45*(1-$G$3)</f>
        <v>8.6016640917059155E-5</v>
      </c>
      <c r="EX46" s="28">
        <f>외인!EX46</f>
        <v>60175.02</v>
      </c>
      <c r="EY46" s="35">
        <f>MACD!EY46*$G$3+EY45*(1-$G$3)</f>
        <v>2.8098923206475217E-4</v>
      </c>
    </row>
    <row r="47" spans="1:155">
      <c r="A47" s="27">
        <f>외인!A47</f>
        <v>46128</v>
      </c>
      <c r="B47" s="28">
        <f>외인!B47</f>
        <v>4951999.74</v>
      </c>
      <c r="C47" s="35">
        <f>MACD!C47*$G$3+C46*(1-$G$3)</f>
        <v>6.8683721941821356E-4</v>
      </c>
      <c r="D47" s="28">
        <f>외인!D47</f>
        <v>645038.38</v>
      </c>
      <c r="E47" s="35">
        <f>MACD!E47*$G$3+E46*(1-$G$3)</f>
        <v>-6.5070572378980772E-4</v>
      </c>
      <c r="F47" s="28">
        <f>외인!F47</f>
        <v>2100350</v>
      </c>
      <c r="G47" s="35">
        <f>MACD!G47*$G$3+G46*(1-$G$3)</f>
        <v>8.7086412953714983E-4</v>
      </c>
      <c r="H47" s="28">
        <f>외인!H47</f>
        <v>307718.38</v>
      </c>
      <c r="I47" s="35">
        <f>MACD!I47*$G$3+I46*(1-$G$3)</f>
        <v>2.6026405140370658E-5</v>
      </c>
      <c r="J47" s="28">
        <f>외인!J47</f>
        <v>43724.37</v>
      </c>
      <c r="K47" s="35">
        <f>MACD!K47*$G$3+K46*(1-$G$3)</f>
        <v>2.4051579374613871E-4</v>
      </c>
      <c r="L47" s="28">
        <f>외인!L47</f>
        <v>283493.03999999998</v>
      </c>
      <c r="M47" s="35">
        <f>MACD!M47*$G$3+M46*(1-$G$3)</f>
        <v>1.0240716962520778E-4</v>
      </c>
      <c r="N47" s="28">
        <f>외인!N47</f>
        <v>243300.29</v>
      </c>
      <c r="O47" s="35">
        <f>MACD!O47*$G$3+O46*(1-$G$3)</f>
        <v>2.8638146430669313E-4</v>
      </c>
      <c r="P47" s="28">
        <f>외인!P47</f>
        <v>203394.69</v>
      </c>
      <c r="Q47" s="35">
        <f>MACD!Q47*$G$3+Q46*(1-$G$3)</f>
        <v>-2.7207446780964397E-4</v>
      </c>
      <c r="R47" s="28">
        <f>외인!R47</f>
        <v>135918.12</v>
      </c>
      <c r="S47" s="35">
        <f>MACD!S47*$G$3+S46*(1-$G$3)</f>
        <v>-2.3435439858237979E-4</v>
      </c>
      <c r="T47" s="28">
        <f>외인!T47</f>
        <v>8479.93</v>
      </c>
      <c r="U47" s="35">
        <f>MACD!U47*$G$3+U46*(1-$G$3)</f>
        <v>1.654069342570668E-3</v>
      </c>
      <c r="V47" s="28">
        <f>외인!V47</f>
        <v>116205.38</v>
      </c>
      <c r="W47" s="35">
        <f>MACD!W47*$G$3+W46*(1-$G$3)</f>
        <v>-8.5477652892843275E-4</v>
      </c>
      <c r="X47" s="28">
        <f>외인!X47</f>
        <v>2206696.13</v>
      </c>
      <c r="Y47" s="35">
        <f>MACD!Y47*$G$3+Y46*(1-$G$3)</f>
        <v>1.2678154479919413E-3</v>
      </c>
      <c r="Z47" s="28">
        <f>외인!Z47</f>
        <v>45511.4</v>
      </c>
      <c r="AA47" s="35">
        <f>MACD!AA47*$G$3+AA46*(1-$G$3)</f>
        <v>1.0271553498318692E-4</v>
      </c>
      <c r="AB47" s="28">
        <f>외인!AB47</f>
        <v>213952.83</v>
      </c>
      <c r="AC47" s="35">
        <f>MACD!AC47*$G$3+AC46*(1-$G$3)</f>
        <v>1.6545709293493455E-4</v>
      </c>
      <c r="AD47" s="28">
        <f>외인!AD47</f>
        <v>20033.98</v>
      </c>
      <c r="AE47" s="35">
        <f>MACD!AE47*$G$3+AE46*(1-$G$3)</f>
        <v>-2.4559748125676205E-4</v>
      </c>
      <c r="AF47" s="28">
        <f>외인!AF47</f>
        <v>25522.26</v>
      </c>
      <c r="AG47" s="35">
        <f>MACD!AG47*$G$3+AG46*(1-$G$3)</f>
        <v>6.7329089639367565E-4</v>
      </c>
      <c r="AH47" s="28">
        <f>외인!AH47</f>
        <v>194183.61</v>
      </c>
      <c r="AI47" s="35">
        <f>MACD!AI47*$G$3+AI46*(1-$G$3)</f>
        <v>-3.6471600182525139E-4</v>
      </c>
      <c r="AJ47" s="28">
        <f>외인!AJ47</f>
        <v>111520.23</v>
      </c>
      <c r="AK47" s="35">
        <f>MACD!AK47*$G$3+AK46*(1-$G$3)</f>
        <v>1.5866106921660206E-4</v>
      </c>
      <c r="AL47" s="28">
        <f>외인!AL47</f>
        <v>89264.02</v>
      </c>
      <c r="AM47" s="35">
        <f>MACD!AM47*$G$3+AM46*(1-$G$3)</f>
        <v>9.3660192937014395E-5</v>
      </c>
      <c r="AN47" s="28">
        <f>외인!AN47</f>
        <v>173589.72</v>
      </c>
      <c r="AO47" s="35">
        <f>MACD!AO47*$G$3+AO46*(1-$G$3)</f>
        <v>3.4340463972267295E-4</v>
      </c>
      <c r="AP47" s="28">
        <f>외인!AP47</f>
        <v>136398.97</v>
      </c>
      <c r="AQ47" s="35">
        <f>MACD!AQ47*$G$3+AQ46*(1-$G$3)</f>
        <v>2.0753030776402454E-4</v>
      </c>
      <c r="AR47" s="28">
        <f>외인!AR47</f>
        <v>24683.84</v>
      </c>
      <c r="AS47" s="35">
        <f>MACD!AS47*$G$3+AS46*(1-$G$3)</f>
        <v>-3.1847173434178093E-6</v>
      </c>
      <c r="AT47" s="28">
        <f>외인!AT47</f>
        <v>81381.97</v>
      </c>
      <c r="AU47" s="35">
        <f>MACD!AU47*$G$3+AU46*(1-$G$3)</f>
        <v>1.9206304972867568E-4</v>
      </c>
      <c r="AV47" s="28">
        <f>외인!AV47</f>
        <v>50291.95</v>
      </c>
      <c r="AW47" s="35">
        <f>MACD!AW47*$G$3+AW46*(1-$G$3)</f>
        <v>5.9852340294477618E-4</v>
      </c>
      <c r="AX47" s="28">
        <f>외인!AX47</f>
        <v>73091.899999999994</v>
      </c>
      <c r="AY47" s="35">
        <f>MACD!AY47*$G$3+AY46*(1-$G$3)</f>
        <v>-4.3273861241891869E-4</v>
      </c>
      <c r="AZ47" s="28">
        <f>외인!AZ47</f>
        <v>2366406.62</v>
      </c>
      <c r="BA47" s="35">
        <f>MACD!BA47*$G$3+BA46*(1-$G$3)</f>
        <v>1.2015165469039949E-3</v>
      </c>
      <c r="BB47" s="28">
        <f>외인!BB47</f>
        <v>105170.29</v>
      </c>
      <c r="BC47" s="35">
        <f>MACD!BC47*$G$3+BC46*(1-$G$3)</f>
        <v>2.0216113378143723E-4</v>
      </c>
      <c r="BD47" s="28">
        <f>외인!BD47</f>
        <v>40133.800000000003</v>
      </c>
      <c r="BE47" s="35">
        <f>MACD!BE47*$G$3+BE46*(1-$G$3)</f>
        <v>1.7499306704652803E-3</v>
      </c>
      <c r="BF47" s="28">
        <f>외인!BF47</f>
        <v>0</v>
      </c>
      <c r="BG47" s="35" t="e">
        <f>MACD!BG47*$G$3+BG46*(1-$G$3)</f>
        <v>#DIV/0!</v>
      </c>
      <c r="BH47" s="28">
        <f>외인!BH47</f>
        <v>95870.29</v>
      </c>
      <c r="BI47" s="35">
        <f>MACD!BI47*$G$3+BI46*(1-$G$3)</f>
        <v>7.9392228641568746E-4</v>
      </c>
      <c r="BJ47" s="28">
        <f>외인!BJ47</f>
        <v>126405.22</v>
      </c>
      <c r="BK47" s="35">
        <f>MACD!BK47*$G$3+BK46*(1-$G$3)</f>
        <v>-3.3491578388427875E-4</v>
      </c>
      <c r="BL47" s="28">
        <f>외인!BL47</f>
        <v>51720.78</v>
      </c>
      <c r="BM47" s="35">
        <f>MACD!BM47*$G$3+BM46*(1-$G$3)</f>
        <v>-1.5010468692357075E-3</v>
      </c>
      <c r="BN47" s="28">
        <f>외인!BN47</f>
        <v>47348.21</v>
      </c>
      <c r="BO47" s="35">
        <f>MACD!BO47*$G$3+BO46*(1-$G$3)</f>
        <v>6.3937626724845458E-4</v>
      </c>
      <c r="BP47" s="28">
        <f>외인!BP47</f>
        <v>83352.13</v>
      </c>
      <c r="BQ47" s="35">
        <f>MACD!BQ47*$G$3+BQ46*(1-$G$3)</f>
        <v>-5.2341162624047386E-4</v>
      </c>
      <c r="BR47" s="28">
        <f>외인!BR47</f>
        <v>275457.45</v>
      </c>
      <c r="BS47" s="35">
        <f>MACD!BS47*$G$3+BS46*(1-$G$3)</f>
        <v>-1.3695297760611783E-4</v>
      </c>
      <c r="BT47" s="28">
        <f>외인!BT47</f>
        <v>2248158.09</v>
      </c>
      <c r="BU47" s="35">
        <f>MACD!BU47*$G$3+BU46*(1-$G$3)</f>
        <v>1.2430256554206228E-3</v>
      </c>
      <c r="BV47" s="28">
        <f>외인!BV47</f>
        <v>409424.28</v>
      </c>
      <c r="BW47" s="35">
        <f>MACD!BW47*$G$3+BW46*(1-$G$3)</f>
        <v>4.5392218241266299E-4</v>
      </c>
      <c r="BX47" s="28">
        <f>외인!BX47</f>
        <v>76431.98</v>
      </c>
      <c r="BY47" s="35">
        <f>MACD!BY47*$G$3+BY46*(1-$G$3)</f>
        <v>1.1882493340058154E-4</v>
      </c>
      <c r="BZ47" s="28">
        <f>외인!BZ47</f>
        <v>262853.74</v>
      </c>
      <c r="CA47" s="35">
        <f>MACD!CA47*$G$3+CA46*(1-$G$3)</f>
        <v>2.6688845571897884E-4</v>
      </c>
      <c r="CB47" s="28">
        <f>외인!CB47</f>
        <v>12732.79</v>
      </c>
      <c r="CC47" s="35">
        <f>MACD!CC47*$G$3+CC46*(1-$G$3)</f>
        <v>-4.9043665451041301E-4</v>
      </c>
      <c r="CD47" s="28">
        <f>외인!CD47</f>
        <v>29986.07</v>
      </c>
      <c r="CE47" s="35">
        <f>MACD!CE47*$G$3+CE46*(1-$G$3)</f>
        <v>-7.4143368541784829E-5</v>
      </c>
      <c r="CF47" s="28">
        <f>외인!CF47</f>
        <v>26672.799999999999</v>
      </c>
      <c r="CG47" s="35">
        <f>MACD!CG47*$G$3+CG46*(1-$G$3)</f>
        <v>7.4028263633517041E-4</v>
      </c>
      <c r="CH47" s="28">
        <f>외인!CH47</f>
        <v>70342.41</v>
      </c>
      <c r="CI47" s="35">
        <f>MACD!CI47*$G$3+CI46*(1-$G$3)</f>
        <v>5.6948029122935056E-4</v>
      </c>
      <c r="CJ47" s="28">
        <f>외인!CJ47</f>
        <v>385140.66</v>
      </c>
      <c r="CK47" s="35">
        <f>MACD!CK47*$G$3+CK46*(1-$G$3)</f>
        <v>-5.3392197978057593E-4</v>
      </c>
      <c r="CL47" s="28">
        <f>외인!CL47</f>
        <v>243328.75</v>
      </c>
      <c r="CM47" s="35">
        <f>MACD!CM47*$G$3+CM46*(1-$G$3)</f>
        <v>1.4844929417892903E-4</v>
      </c>
      <c r="CN47" s="28">
        <f>외인!CN47</f>
        <v>126568.01</v>
      </c>
      <c r="CO47" s="35">
        <f>MACD!CO47*$G$3+CO46*(1-$G$3)</f>
        <v>4.3161102433037109E-4</v>
      </c>
      <c r="CP47" s="28">
        <f>외인!CP47</f>
        <v>105752.08</v>
      </c>
      <c r="CQ47" s="35">
        <f>MACD!CQ47*$G$3+CQ46*(1-$G$3)</f>
        <v>1.9535266558291006E-4</v>
      </c>
      <c r="CR47" s="28">
        <f>외인!CR47</f>
        <v>171080.9</v>
      </c>
      <c r="CS47" s="35">
        <f>MACD!CS47*$G$3+CS46*(1-$G$3)</f>
        <v>-1.2292953308006303E-4</v>
      </c>
      <c r="CT47" s="28">
        <f>외인!CT47</f>
        <v>137294.82</v>
      </c>
      <c r="CU47" s="35">
        <f>MACD!CU47*$G$3+CU46*(1-$G$3)</f>
        <v>3.573748019054841E-5</v>
      </c>
      <c r="CV47" s="28">
        <f>외인!CV47</f>
        <v>2248158.09</v>
      </c>
      <c r="CW47" s="35">
        <f>MACD!CW47*$G$3+CW46*(1-$G$3)</f>
        <v>1.2430256554206228E-3</v>
      </c>
      <c r="CX47" s="28">
        <f>외인!CX47</f>
        <v>218492.6</v>
      </c>
      <c r="CY47" s="35">
        <f>MACD!CY47*$G$3+CY46*(1-$G$3)</f>
        <v>-2.1434431033435566E-5</v>
      </c>
      <c r="CZ47" s="28">
        <f>외인!CZ47</f>
        <v>19212.27</v>
      </c>
      <c r="DA47" s="35">
        <f>MACD!DA47*$G$3+DA46*(1-$G$3)</f>
        <v>5.1596436209249601E-4</v>
      </c>
      <c r="DB47" s="28">
        <f>외인!DB47</f>
        <v>40133.800000000003</v>
      </c>
      <c r="DC47" s="35">
        <f>MACD!DC47*$G$3+DC46*(1-$G$3)</f>
        <v>1.7499306704652803E-3</v>
      </c>
      <c r="DD47" s="28">
        <f>외인!DD47</f>
        <v>8479.93</v>
      </c>
      <c r="DE47" s="35">
        <f>MACD!DE47*$G$3+DE46*(1-$G$3)</f>
        <v>1.654069342570668E-3</v>
      </c>
      <c r="DF47" s="28">
        <f>외인!DF47</f>
        <v>57600.72</v>
      </c>
      <c r="DG47" s="35">
        <f>MACD!DG47*$G$3+DG46*(1-$G$3)</f>
        <v>1.5986068714060955E-4</v>
      </c>
      <c r="DH47" s="28">
        <f>외인!DH47</f>
        <v>21661.78</v>
      </c>
      <c r="DI47" s="35">
        <f>MACD!DI47*$G$3+DI46*(1-$G$3)</f>
        <v>-1.8510197675516033E-4</v>
      </c>
      <c r="DJ47" s="28">
        <f>외인!DJ47</f>
        <v>602480.56999999995</v>
      </c>
      <c r="DK47" s="35">
        <f>MACD!DK47*$G$3+DK46*(1-$G$3)</f>
        <v>-1.2726530325645746E-4</v>
      </c>
      <c r="DL47" s="28">
        <f>외인!DL47</f>
        <v>100714.88</v>
      </c>
      <c r="DM47" s="35">
        <f>MACD!DM47*$G$3+DM46*(1-$G$3)</f>
        <v>4.9068936375949268E-4</v>
      </c>
      <c r="DN47" s="28">
        <f>외인!DN47</f>
        <v>2248158.09</v>
      </c>
      <c r="DO47" s="35">
        <f>MACD!DO47*$G$3+DO46*(1-$G$3)</f>
        <v>1.2430256554206228E-3</v>
      </c>
      <c r="DP47" s="28">
        <f>외인!DP47</f>
        <v>83359.31</v>
      </c>
      <c r="DQ47" s="35">
        <f>MACD!DQ47*$G$3+DQ46*(1-$G$3)</f>
        <v>-1.3853951542748271E-3</v>
      </c>
      <c r="DR47" s="28">
        <f>외인!DR47</f>
        <v>45071.81</v>
      </c>
      <c r="DS47" s="35">
        <f>MACD!DS47*$G$3+DS46*(1-$G$3)</f>
        <v>2.4011952441157727E-4</v>
      </c>
      <c r="DT47" s="28">
        <f>외인!DT47</f>
        <v>135918.12</v>
      </c>
      <c r="DU47" s="35">
        <f>MACD!DU47*$G$3+DU46*(1-$G$3)</f>
        <v>-2.3435439858237979E-4</v>
      </c>
      <c r="DV47" s="28">
        <f>외인!DV47</f>
        <v>34892.800000000003</v>
      </c>
      <c r="DW47" s="35">
        <f>MACD!DW47*$G$3+DW46*(1-$G$3)</f>
        <v>2.8577128766263475E-4</v>
      </c>
      <c r="DX47" s="28">
        <f>외인!DX47</f>
        <v>116205.38</v>
      </c>
      <c r="DY47" s="35">
        <f>MACD!DY47*$G$3+DY46*(1-$G$3)</f>
        <v>-8.5477652892843275E-4</v>
      </c>
      <c r="DZ47" s="28">
        <f>외인!DZ47</f>
        <v>8895.08</v>
      </c>
      <c r="EA47" s="35">
        <f>MACD!EA47*$G$3+EA46*(1-$G$3)</f>
        <v>4.5689080910217886E-4</v>
      </c>
      <c r="EB47" s="28">
        <f>외인!EB47</f>
        <v>12952.84</v>
      </c>
      <c r="EC47" s="35">
        <f>MACD!EC47*$G$3+EC46*(1-$G$3)</f>
        <v>2.2655668829284946E-4</v>
      </c>
      <c r="ED47" s="28">
        <f>외인!ED47</f>
        <v>10827.37</v>
      </c>
      <c r="EE47" s="35">
        <f>MACD!EE47*$G$3+EE46*(1-$G$3)</f>
        <v>-7.7509796155285869E-5</v>
      </c>
      <c r="EF47" s="28">
        <f>외인!EF47</f>
        <v>248154.88</v>
      </c>
      <c r="EG47" s="35">
        <f>MACD!EG47*$G$3+EG46*(1-$G$3)</f>
        <v>-3.2956759209083465E-4</v>
      </c>
      <c r="EH47" s="28">
        <f>외인!EH47</f>
        <v>203338.96</v>
      </c>
      <c r="EI47" s="35">
        <f>MACD!EI47*$G$3+EI46*(1-$G$3)</f>
        <v>1.6773071778275939E-4</v>
      </c>
      <c r="EJ47" s="28">
        <f>외인!EJ47</f>
        <v>102625.73</v>
      </c>
      <c r="EK47" s="35">
        <f>MACD!EK47*$G$3+EK46*(1-$G$3)</f>
        <v>2.8784380238587999E-4</v>
      </c>
      <c r="EL47" s="28">
        <f>외인!EL47</f>
        <v>32528.62</v>
      </c>
      <c r="EM47" s="35">
        <f>MACD!EM47*$G$3+EM46*(1-$G$3)</f>
        <v>-8.2652413433782944E-5</v>
      </c>
      <c r="EN47" s="28">
        <f>외인!EN47</f>
        <v>45071.81</v>
      </c>
      <c r="EO47" s="35">
        <f>MACD!EO47*$G$3+EO46*(1-$G$3)</f>
        <v>2.4011952441157727E-4</v>
      </c>
      <c r="EP47" s="28">
        <f>외인!EP47</f>
        <v>180880.67</v>
      </c>
      <c r="EQ47" s="35">
        <f>MACD!EQ47*$G$3+EQ46*(1-$G$3)</f>
        <v>7.996254147917103E-4</v>
      </c>
      <c r="ER47" s="28">
        <f>외인!ER47</f>
        <v>14475.29</v>
      </c>
      <c r="ES47" s="35">
        <f>MACD!ES47*$G$3+ES46*(1-$G$3)</f>
        <v>-1.6793503097852144E-3</v>
      </c>
      <c r="ET47" s="28">
        <f>외인!ET47</f>
        <v>136398.97</v>
      </c>
      <c r="EU47" s="35">
        <f>MACD!EU47*$G$3+EU46*(1-$G$3)</f>
        <v>2.0753030776402454E-4</v>
      </c>
      <c r="EV47" s="28">
        <f>외인!EV47</f>
        <v>45511.4</v>
      </c>
      <c r="EW47" s="35">
        <f>MACD!EW47*$G$3+EW46*(1-$G$3)</f>
        <v>1.0271553498318692E-4</v>
      </c>
      <c r="EX47" s="28">
        <f>외인!EX47</f>
        <v>60240.68</v>
      </c>
      <c r="EY47" s="35">
        <f>MACD!EY47*$G$3+EY46*(1-$G$3)</f>
        <v>2.7118614825448202E-4</v>
      </c>
    </row>
    <row r="48" spans="1:155">
      <c r="A48" s="27">
        <f>외인!A48</f>
        <v>46129</v>
      </c>
      <c r="B48" s="28">
        <f>외인!B48</f>
        <v>4924268.7300000004</v>
      </c>
      <c r="C48" s="35">
        <f>MACD!C48*$G$3+C47*(1-$G$3)</f>
        <v>6.9465064237493991E-4</v>
      </c>
      <c r="D48" s="28">
        <f>외인!D48</f>
        <v>648829.6</v>
      </c>
      <c r="E48" s="35">
        <f>MACD!E48*$G$3+E47*(1-$G$3)</f>
        <v>-6.1387179234370897E-4</v>
      </c>
      <c r="F48" s="28">
        <f>외인!F48</f>
        <v>2090593.5</v>
      </c>
      <c r="G48" s="35">
        <f>MACD!G48*$G$3+G47*(1-$G$3)</f>
        <v>8.9879477799386807E-4</v>
      </c>
      <c r="H48" s="28">
        <f>외인!H48</f>
        <v>315845.49</v>
      </c>
      <c r="I48" s="35">
        <f>MACD!I48*$G$3+I47*(1-$G$3)</f>
        <v>-3.4018351202778202E-5</v>
      </c>
      <c r="J48" s="28">
        <f>외인!J48</f>
        <v>44237.81</v>
      </c>
      <c r="K48" s="35">
        <f>MACD!K48*$G$3+K47*(1-$G$3)</f>
        <v>3.3226271450469515E-4</v>
      </c>
      <c r="L48" s="28">
        <f>외인!L48</f>
        <v>290570.02</v>
      </c>
      <c r="M48" s="35">
        <f>MACD!M48*$G$3+M47*(1-$G$3)</f>
        <v>3.7222601865672728E-5</v>
      </c>
      <c r="N48" s="28">
        <f>외인!N48</f>
        <v>244620.41</v>
      </c>
      <c r="O48" s="35">
        <f>MACD!O48*$G$3+O47*(1-$G$3)</f>
        <v>3.3138986700812981E-4</v>
      </c>
      <c r="P48" s="28">
        <f>외인!P48</f>
        <v>201263</v>
      </c>
      <c r="Q48" s="35">
        <f>MACD!Q48*$G$3+Q47*(1-$G$3)</f>
        <v>-2.5202525476720154E-4</v>
      </c>
      <c r="R48" s="28">
        <f>외인!R48</f>
        <v>134120.85999999999</v>
      </c>
      <c r="S48" s="35">
        <f>MACD!S48*$G$3+S47*(1-$G$3)</f>
        <v>-1.5914255773253789E-4</v>
      </c>
      <c r="T48" s="28">
        <f>외인!T48</f>
        <v>8506.34</v>
      </c>
      <c r="U48" s="35">
        <f>MACD!U48*$G$3+U47*(1-$G$3)</f>
        <v>1.5343072336114932E-3</v>
      </c>
      <c r="V48" s="28">
        <f>외인!V48</f>
        <v>117440.11</v>
      </c>
      <c r="W48" s="35">
        <f>MACD!W48*$G$3+W47*(1-$G$3)</f>
        <v>-7.7421675786121626E-4</v>
      </c>
      <c r="X48" s="28">
        <f>외인!X48</f>
        <v>2178840.12</v>
      </c>
      <c r="Y48" s="35">
        <f>MACD!Y48*$G$3+Y47*(1-$G$3)</f>
        <v>1.2843436882130556E-3</v>
      </c>
      <c r="Z48" s="28">
        <f>외인!Z48</f>
        <v>44628.62</v>
      </c>
      <c r="AA48" s="35">
        <f>MACD!AA48*$G$3+AA47*(1-$G$3)</f>
        <v>1.1660915966745612E-4</v>
      </c>
      <c r="AB48" s="28">
        <f>외인!AB48</f>
        <v>213731.78</v>
      </c>
      <c r="AC48" s="35">
        <f>MACD!AC48*$G$3+AC47*(1-$G$3)</f>
        <v>1.7139574965404158E-4</v>
      </c>
      <c r="AD48" s="28">
        <f>외인!AD48</f>
        <v>19980.05</v>
      </c>
      <c r="AE48" s="35">
        <f>MACD!AE48*$G$3+AE47*(1-$G$3)</f>
        <v>-2.0306030333422663E-4</v>
      </c>
      <c r="AF48" s="28">
        <f>외인!AF48</f>
        <v>25263.63</v>
      </c>
      <c r="AG48" s="35">
        <f>MACD!AG48*$G$3+AG47*(1-$G$3)</f>
        <v>5.7967829921001259E-4</v>
      </c>
      <c r="AH48" s="28">
        <f>외인!AH48</f>
        <v>198789.95</v>
      </c>
      <c r="AI48" s="35">
        <f>MACD!AI48*$G$3+AI47*(1-$G$3)</f>
        <v>-3.1514389228998283E-4</v>
      </c>
      <c r="AJ48" s="28">
        <f>외인!AJ48</f>
        <v>110753.5</v>
      </c>
      <c r="AK48" s="35">
        <f>MACD!AK48*$G$3+AK47*(1-$G$3)</f>
        <v>1.8452957700359996E-4</v>
      </c>
      <c r="AL48" s="28">
        <f>외인!AL48</f>
        <v>89331.21</v>
      </c>
      <c r="AM48" s="35">
        <f>MACD!AM48*$G$3+AM47*(1-$G$3)</f>
        <v>8.9023211641747345E-5</v>
      </c>
      <c r="AN48" s="28">
        <f>외인!AN48</f>
        <v>174945.8</v>
      </c>
      <c r="AO48" s="35">
        <f>MACD!AO48*$G$3+AO47*(1-$G$3)</f>
        <v>4.1421867431543395E-4</v>
      </c>
      <c r="AP48" s="28">
        <f>외인!AP48</f>
        <v>135705.18</v>
      </c>
      <c r="AQ48" s="35">
        <f>MACD!AQ48*$G$3+AQ47*(1-$G$3)</f>
        <v>1.553535975078374E-4</v>
      </c>
      <c r="AR48" s="28">
        <f>외인!AR48</f>
        <v>24616.53</v>
      </c>
      <c r="AS48" s="35">
        <f>MACD!AS48*$G$3+AS47*(1-$G$3)</f>
        <v>1.1662520870544846E-4</v>
      </c>
      <c r="AT48" s="28">
        <f>외인!AT48</f>
        <v>80969.67</v>
      </c>
      <c r="AU48" s="35">
        <f>MACD!AU48*$G$3+AU47*(1-$G$3)</f>
        <v>2.667747968351699E-4</v>
      </c>
      <c r="AV48" s="28">
        <f>외인!AV48</f>
        <v>50311.24</v>
      </c>
      <c r="AW48" s="35">
        <f>MACD!AW48*$G$3+AW47*(1-$G$3)</f>
        <v>5.5557266232766911E-4</v>
      </c>
      <c r="AX48" s="28">
        <f>외인!AX48</f>
        <v>72404.36</v>
      </c>
      <c r="AY48" s="35">
        <f>MACD!AY48*$G$3+AY47*(1-$G$3)</f>
        <v>-5.0303959753844314E-4</v>
      </c>
      <c r="AZ48" s="28">
        <f>외인!AZ48</f>
        <v>2344012.94</v>
      </c>
      <c r="BA48" s="35">
        <f>MACD!BA48*$G$3+BA47*(1-$G$3)</f>
        <v>1.2181987462914438E-3</v>
      </c>
      <c r="BB48" s="28">
        <f>외인!BB48</f>
        <v>103338.92</v>
      </c>
      <c r="BC48" s="35">
        <f>MACD!BC48*$G$3+BC47*(1-$G$3)</f>
        <v>2.046618489388694E-4</v>
      </c>
      <c r="BD48" s="28">
        <f>외인!BD48</f>
        <v>39961.949999999997</v>
      </c>
      <c r="BE48" s="35">
        <f>MACD!BE48*$G$3+BE47*(1-$G$3)</f>
        <v>1.6840180096512843E-3</v>
      </c>
      <c r="BF48" s="28">
        <f>외인!BF48</f>
        <v>0</v>
      </c>
      <c r="BG48" s="35" t="e">
        <f>MACD!BG48*$G$3+BG47*(1-$G$3)</f>
        <v>#DIV/0!</v>
      </c>
      <c r="BH48" s="28">
        <f>외인!BH48</f>
        <v>95764.21</v>
      </c>
      <c r="BI48" s="35">
        <f>MACD!BI48*$G$3+BI47*(1-$G$3)</f>
        <v>6.7330944105411334E-4</v>
      </c>
      <c r="BJ48" s="28">
        <f>외인!BJ48</f>
        <v>127735.27</v>
      </c>
      <c r="BK48" s="35">
        <f>MACD!BK48*$G$3+BK47*(1-$G$3)</f>
        <v>-3.0066813402765673E-4</v>
      </c>
      <c r="BL48" s="28">
        <f>외인!BL48</f>
        <v>51407.21</v>
      </c>
      <c r="BM48" s="35">
        <f>MACD!BM48*$G$3+BM47*(1-$G$3)</f>
        <v>-1.3107080728789234E-3</v>
      </c>
      <c r="BN48" s="28">
        <f>외인!BN48</f>
        <v>48656.34</v>
      </c>
      <c r="BO48" s="35">
        <f>MACD!BO48*$G$3+BO47*(1-$G$3)</f>
        <v>6.3035391471773943E-4</v>
      </c>
      <c r="BP48" s="28">
        <f>외인!BP48</f>
        <v>82685.72</v>
      </c>
      <c r="BQ48" s="35">
        <f>MACD!BQ48*$G$3+BQ47*(1-$G$3)</f>
        <v>-5.7562993419067992E-4</v>
      </c>
      <c r="BR48" s="28">
        <f>외인!BR48</f>
        <v>274001</v>
      </c>
      <c r="BS48" s="35">
        <f>MACD!BS48*$G$3+BS47*(1-$G$3)</f>
        <v>-8.3899790958263124E-5</v>
      </c>
      <c r="BT48" s="28">
        <f>외인!BT48</f>
        <v>2221021.38</v>
      </c>
      <c r="BU48" s="35">
        <f>MACD!BU48*$G$3+BU47*(1-$G$3)</f>
        <v>1.2624176035991787E-3</v>
      </c>
      <c r="BV48" s="28">
        <f>외인!BV48</f>
        <v>402688.9</v>
      </c>
      <c r="BW48" s="35">
        <f>MACD!BW48*$G$3+BW47*(1-$G$3)</f>
        <v>3.9942504922523583E-4</v>
      </c>
      <c r="BX48" s="28">
        <f>외인!BX48</f>
        <v>76020.75</v>
      </c>
      <c r="BY48" s="35">
        <f>MACD!BY48*$G$3+BY47*(1-$G$3)</f>
        <v>8.2190435145066787E-5</v>
      </c>
      <c r="BZ48" s="28">
        <f>외인!BZ48</f>
        <v>264277.01</v>
      </c>
      <c r="CA48" s="35">
        <f>MACD!CA48*$G$3+CA47*(1-$G$3)</f>
        <v>3.1166773637108001E-4</v>
      </c>
      <c r="CB48" s="28">
        <f>외인!CB48</f>
        <v>12747.69</v>
      </c>
      <c r="CC48" s="35">
        <f>MACD!CC48*$G$3+CC47*(1-$G$3)</f>
        <v>-3.9294317507739863E-4</v>
      </c>
      <c r="CD48" s="28">
        <f>외인!CD48</f>
        <v>29766.58</v>
      </c>
      <c r="CE48" s="35">
        <f>MACD!CE48*$G$3+CE47*(1-$G$3)</f>
        <v>-7.5905262529876228E-5</v>
      </c>
      <c r="CF48" s="28">
        <f>외인!CF48</f>
        <v>26373.66</v>
      </c>
      <c r="CG48" s="35">
        <f>MACD!CG48*$G$3+CG47*(1-$G$3)</f>
        <v>8.2494587428342809E-4</v>
      </c>
      <c r="CH48" s="28">
        <f>외인!CH48</f>
        <v>70397.38</v>
      </c>
      <c r="CI48" s="35">
        <f>MACD!CI48*$G$3+CI47*(1-$G$3)</f>
        <v>5.3648764293560362E-4</v>
      </c>
      <c r="CJ48" s="28">
        <f>외인!CJ48</f>
        <v>383242.2</v>
      </c>
      <c r="CK48" s="35">
        <f>MACD!CK48*$G$3+CK47*(1-$G$3)</f>
        <v>-4.9841060644469255E-4</v>
      </c>
      <c r="CL48" s="28">
        <f>외인!CL48</f>
        <v>243609.26</v>
      </c>
      <c r="CM48" s="35">
        <f>MACD!CM48*$G$3+CM47*(1-$G$3)</f>
        <v>1.6296286302419868E-4</v>
      </c>
      <c r="CN48" s="28">
        <f>외인!CN48</f>
        <v>125484.27</v>
      </c>
      <c r="CO48" s="35">
        <f>MACD!CO48*$G$3+CO47*(1-$G$3)</f>
        <v>4.0590040196835557E-4</v>
      </c>
      <c r="CP48" s="28">
        <f>외인!CP48</f>
        <v>103911.69</v>
      </c>
      <c r="CQ48" s="35">
        <f>MACD!CQ48*$G$3+CQ47*(1-$G$3)</f>
        <v>1.9830262229578199E-4</v>
      </c>
      <c r="CR48" s="28">
        <f>외인!CR48</f>
        <v>169395.23</v>
      </c>
      <c r="CS48" s="35">
        <f>MACD!CS48*$G$3+CS47*(1-$G$3)</f>
        <v>-6.6038155910009519E-5</v>
      </c>
      <c r="CT48" s="28">
        <f>외인!CT48</f>
        <v>141965.76999999999</v>
      </c>
      <c r="CU48" s="35">
        <f>MACD!CU48*$G$3+CU47*(1-$G$3)</f>
        <v>3.3459705380411788E-6</v>
      </c>
      <c r="CV48" s="28">
        <f>외인!CV48</f>
        <v>2221021.38</v>
      </c>
      <c r="CW48" s="35">
        <f>MACD!CW48*$G$3+CW47*(1-$G$3)</f>
        <v>1.2624176035991787E-3</v>
      </c>
      <c r="CX48" s="28">
        <f>외인!CX48</f>
        <v>223025.11</v>
      </c>
      <c r="CY48" s="35">
        <f>MACD!CY48*$G$3+CY47*(1-$G$3)</f>
        <v>-8.9671745938980861E-5</v>
      </c>
      <c r="CZ48" s="28">
        <f>외인!CZ48</f>
        <v>19705.830000000002</v>
      </c>
      <c r="DA48" s="35">
        <f>MACD!DA48*$G$3+DA47*(1-$G$3)</f>
        <v>7.0556317892163964E-4</v>
      </c>
      <c r="DB48" s="28">
        <f>외인!DB48</f>
        <v>39961.949999999997</v>
      </c>
      <c r="DC48" s="35">
        <f>MACD!DC48*$G$3+DC47*(1-$G$3)</f>
        <v>1.6840180096512843E-3</v>
      </c>
      <c r="DD48" s="28">
        <f>외인!DD48</f>
        <v>8506.34</v>
      </c>
      <c r="DE48" s="35">
        <f>MACD!DE48*$G$3+DE47*(1-$G$3)</f>
        <v>1.5343072336114932E-3</v>
      </c>
      <c r="DF48" s="28">
        <f>외인!DF48</f>
        <v>57230.89</v>
      </c>
      <c r="DG48" s="35">
        <f>MACD!DG48*$G$3+DG47*(1-$G$3)</f>
        <v>1.1772679587779054E-4</v>
      </c>
      <c r="DH48" s="28">
        <f>외인!DH48</f>
        <v>21389.94</v>
      </c>
      <c r="DI48" s="35">
        <f>MACD!DI48*$G$3+DI47*(1-$G$3)</f>
        <v>-1.9666851221865117E-4</v>
      </c>
      <c r="DJ48" s="28">
        <f>외인!DJ48</f>
        <v>607433.43999999994</v>
      </c>
      <c r="DK48" s="35">
        <f>MACD!DK48*$G$3+DK47*(1-$G$3)</f>
        <v>-1.1935451575086649E-4</v>
      </c>
      <c r="DL48" s="28">
        <f>외인!DL48</f>
        <v>99847.11</v>
      </c>
      <c r="DM48" s="35">
        <f>MACD!DM48*$G$3+DM47*(1-$G$3)</f>
        <v>4.602541026997272E-4</v>
      </c>
      <c r="DN48" s="28">
        <f>외인!DN48</f>
        <v>2221021.38</v>
      </c>
      <c r="DO48" s="35">
        <f>MACD!DO48*$G$3+DO47*(1-$G$3)</f>
        <v>1.2624176035991787E-3</v>
      </c>
      <c r="DP48" s="28">
        <f>외인!DP48</f>
        <v>82764.600000000006</v>
      </c>
      <c r="DQ48" s="35">
        <f>MACD!DQ48*$G$3+DQ47*(1-$G$3)</f>
        <v>-1.297348775476846E-3</v>
      </c>
      <c r="DR48" s="28">
        <f>외인!DR48</f>
        <v>45633.69</v>
      </c>
      <c r="DS48" s="35">
        <f>MACD!DS48*$G$3+DS47*(1-$G$3)</f>
        <v>3.0589166641520603E-4</v>
      </c>
      <c r="DT48" s="28">
        <f>외인!DT48</f>
        <v>134120.85999999999</v>
      </c>
      <c r="DU48" s="35">
        <f>MACD!DU48*$G$3+DU47*(1-$G$3)</f>
        <v>-1.5914255773253789E-4</v>
      </c>
      <c r="DV48" s="28">
        <f>외인!DV48</f>
        <v>34999.879999999997</v>
      </c>
      <c r="DW48" s="35">
        <f>MACD!DW48*$G$3+DW47*(1-$G$3)</f>
        <v>2.772374933765653E-4</v>
      </c>
      <c r="DX48" s="28">
        <f>외인!DX48</f>
        <v>117440.11</v>
      </c>
      <c r="DY48" s="35">
        <f>MACD!DY48*$G$3+DY47*(1-$G$3)</f>
        <v>-7.7421675786121626E-4</v>
      </c>
      <c r="DZ48" s="28">
        <f>외인!DZ48</f>
        <v>8899.9699999999993</v>
      </c>
      <c r="EA48" s="35">
        <f>MACD!EA48*$G$3+EA47*(1-$G$3)</f>
        <v>4.6728331906628628E-4</v>
      </c>
      <c r="EB48" s="28">
        <f>외인!EB48</f>
        <v>12947.19</v>
      </c>
      <c r="EC48" s="35">
        <f>MACD!EC48*$G$3+EC47*(1-$G$3)</f>
        <v>2.456937492939381E-4</v>
      </c>
      <c r="ED48" s="28">
        <f>외인!ED48</f>
        <v>10903.42</v>
      </c>
      <c r="EE48" s="35">
        <f>MACD!EE48*$G$3+EE47*(1-$G$3)</f>
        <v>-2.0232918485663149E-5</v>
      </c>
      <c r="EF48" s="28">
        <f>외인!EF48</f>
        <v>246641.78</v>
      </c>
      <c r="EG48" s="35">
        <f>MACD!EG48*$G$3+EG47*(1-$G$3)</f>
        <v>-3.0133266649548719E-4</v>
      </c>
      <c r="EH48" s="28">
        <f>외인!EH48</f>
        <v>201436.86</v>
      </c>
      <c r="EI48" s="35">
        <f>MACD!EI48*$G$3+EI47*(1-$G$3)</f>
        <v>2.3418853676425812E-4</v>
      </c>
      <c r="EJ48" s="28">
        <f>외인!EJ48</f>
        <v>102919.03</v>
      </c>
      <c r="EK48" s="35">
        <f>MACD!EK48*$G$3+EK47*(1-$G$3)</f>
        <v>2.8799539401425632E-4</v>
      </c>
      <c r="EL48" s="28">
        <f>외인!EL48</f>
        <v>32319.33</v>
      </c>
      <c r="EM48" s="35">
        <f>MACD!EM48*$G$3+EM47*(1-$G$3)</f>
        <v>-8.8974489353484172E-5</v>
      </c>
      <c r="EN48" s="28">
        <f>외인!EN48</f>
        <v>45633.69</v>
      </c>
      <c r="EO48" s="35">
        <f>MACD!EO48*$G$3+EO47*(1-$G$3)</f>
        <v>3.0589166641520603E-4</v>
      </c>
      <c r="EP48" s="28">
        <f>외인!EP48</f>
        <v>175676.73</v>
      </c>
      <c r="EQ48" s="35">
        <f>MACD!EQ48*$G$3+EQ47*(1-$G$3)</f>
        <v>6.2899557961287997E-4</v>
      </c>
      <c r="ER48" s="28">
        <f>외인!ER48</f>
        <v>14766.59</v>
      </c>
      <c r="ES48" s="35">
        <f>MACD!ES48*$G$3+ES47*(1-$G$3)</f>
        <v>-1.7367045401474822E-3</v>
      </c>
      <c r="ET48" s="28">
        <f>외인!ET48</f>
        <v>135705.18</v>
      </c>
      <c r="EU48" s="35">
        <f>MACD!EU48*$G$3+EU47*(1-$G$3)</f>
        <v>1.553535975078374E-4</v>
      </c>
      <c r="EV48" s="28">
        <f>외인!EV48</f>
        <v>44628.62</v>
      </c>
      <c r="EW48" s="35">
        <f>MACD!EW48*$G$3+EW47*(1-$G$3)</f>
        <v>1.1660915966745612E-4</v>
      </c>
      <c r="EX48" s="28">
        <f>외인!EX48</f>
        <v>59283.07</v>
      </c>
      <c r="EY48" s="35">
        <f>MACD!EY48*$G$3+EY47*(1-$G$3)</f>
        <v>2.6403980539136762E-4</v>
      </c>
    </row>
    <row r="49" spans="1:155">
      <c r="A49" s="27">
        <f>외인!A49</f>
        <v>46132</v>
      </c>
      <c r="B49" s="28">
        <f>외인!B49</f>
        <v>4945676.92</v>
      </c>
      <c r="C49" s="35">
        <f>MACD!C49*$G$3+C48*(1-$G$3)</f>
        <v>6.9286392515990045E-4</v>
      </c>
      <c r="D49" s="28">
        <f>외인!D49</f>
        <v>651570.55000000005</v>
      </c>
      <c r="E49" s="35">
        <f>MACD!E49*$G$3+E48*(1-$G$3)</f>
        <v>-5.708800487965258E-4</v>
      </c>
      <c r="F49" s="28">
        <f>외인!F49</f>
        <v>2076554.74</v>
      </c>
      <c r="G49" s="35">
        <f>MACD!G49*$G$3+G48*(1-$G$3)</f>
        <v>9.1836502531629353E-4</v>
      </c>
      <c r="H49" s="28">
        <f>외인!H49</f>
        <v>322220.3</v>
      </c>
      <c r="I49" s="35">
        <f>MACD!I49*$G$3+I48*(1-$G$3)</f>
        <v>-5.8848953565210839E-5</v>
      </c>
      <c r="J49" s="28">
        <f>외인!J49</f>
        <v>43795.38</v>
      </c>
      <c r="K49" s="35">
        <f>MACD!K49*$G$3+K48*(1-$G$3)</f>
        <v>3.7552960934903406E-4</v>
      </c>
      <c r="L49" s="28">
        <f>외인!L49</f>
        <v>296419.61</v>
      </c>
      <c r="M49" s="35">
        <f>MACD!M49*$G$3+M48*(1-$G$3)</f>
        <v>3.94294819840706E-6</v>
      </c>
      <c r="N49" s="28">
        <f>외인!N49</f>
        <v>240893.93</v>
      </c>
      <c r="O49" s="35">
        <f>MACD!O49*$G$3+O48*(1-$G$3)</f>
        <v>3.8747413050480494E-4</v>
      </c>
      <c r="P49" s="28">
        <f>외인!P49</f>
        <v>200803.16</v>
      </c>
      <c r="Q49" s="35">
        <f>MACD!Q49*$G$3+Q48*(1-$G$3)</f>
        <v>-2.2451381893288672E-4</v>
      </c>
      <c r="R49" s="28">
        <f>외인!R49</f>
        <v>133058.28</v>
      </c>
      <c r="S49" s="35">
        <f>MACD!S49*$G$3+S48*(1-$G$3)</f>
        <v>-8.9019801964252082E-5</v>
      </c>
      <c r="T49" s="28">
        <f>외인!T49</f>
        <v>8474.26</v>
      </c>
      <c r="U49" s="35">
        <f>MACD!U49*$G$3+U48*(1-$G$3)</f>
        <v>1.4199362370045836E-3</v>
      </c>
      <c r="V49" s="28">
        <f>외인!V49</f>
        <v>118210.01</v>
      </c>
      <c r="W49" s="35">
        <f>MACD!W49*$G$3+W48*(1-$G$3)</f>
        <v>-6.7741289400458202E-4</v>
      </c>
      <c r="X49" s="28">
        <f>외인!X49</f>
        <v>2199164.87</v>
      </c>
      <c r="Y49" s="35">
        <f>MACD!Y49*$G$3+Y48*(1-$G$3)</f>
        <v>1.2792724647934582E-3</v>
      </c>
      <c r="Z49" s="28">
        <f>외인!Z49</f>
        <v>44123.45</v>
      </c>
      <c r="AA49" s="35">
        <f>MACD!AA49*$G$3+AA48*(1-$G$3)</f>
        <v>1.2627213631708796E-4</v>
      </c>
      <c r="AB49" s="28">
        <f>외인!AB49</f>
        <v>213288.75</v>
      </c>
      <c r="AC49" s="35">
        <f>MACD!AC49*$G$3+AC48*(1-$G$3)</f>
        <v>1.7255218342287126E-4</v>
      </c>
      <c r="AD49" s="28">
        <f>외인!AD49</f>
        <v>19916.87</v>
      </c>
      <c r="AE49" s="35">
        <f>MACD!AE49*$G$3+AE48*(1-$G$3)</f>
        <v>-1.4951455349843733E-4</v>
      </c>
      <c r="AF49" s="28">
        <f>외인!AF49</f>
        <v>25311.48</v>
      </c>
      <c r="AG49" s="35">
        <f>MACD!AG49*$G$3+AG48*(1-$G$3)</f>
        <v>4.8395895273397954E-4</v>
      </c>
      <c r="AH49" s="28">
        <f>외인!AH49</f>
        <v>198347.29</v>
      </c>
      <c r="AI49" s="35">
        <f>MACD!AI49*$G$3+AI48*(1-$G$3)</f>
        <v>-2.6251037174515059E-4</v>
      </c>
      <c r="AJ49" s="28">
        <f>외인!AJ49</f>
        <v>109589.45</v>
      </c>
      <c r="AK49" s="35">
        <f>MACD!AK49*$G$3+AK48*(1-$G$3)</f>
        <v>1.9444747639741969E-4</v>
      </c>
      <c r="AL49" s="28">
        <f>외인!AL49</f>
        <v>88556.69</v>
      </c>
      <c r="AM49" s="35">
        <f>MACD!AM49*$G$3+AM48*(1-$G$3)</f>
        <v>7.8008739453033679E-5</v>
      </c>
      <c r="AN49" s="28">
        <f>외인!AN49</f>
        <v>171954.25</v>
      </c>
      <c r="AO49" s="35">
        <f>MACD!AO49*$G$3+AO48*(1-$G$3)</f>
        <v>5.0316620411531632E-4</v>
      </c>
      <c r="AP49" s="28">
        <f>외인!AP49</f>
        <v>136264.63</v>
      </c>
      <c r="AQ49" s="35">
        <f>MACD!AQ49*$G$3+AQ48*(1-$G$3)</f>
        <v>8.6799672946187713E-5</v>
      </c>
      <c r="AR49" s="28">
        <f>외인!AR49</f>
        <v>24496.81</v>
      </c>
      <c r="AS49" s="35">
        <f>MACD!AS49*$G$3+AS48*(1-$G$3)</f>
        <v>2.4042888133978232E-4</v>
      </c>
      <c r="AT49" s="28">
        <f>외인!AT49</f>
        <v>80853.5</v>
      </c>
      <c r="AU49" s="35">
        <f>MACD!AU49*$G$3+AU48*(1-$G$3)</f>
        <v>3.3564593661146057E-4</v>
      </c>
      <c r="AV49" s="28">
        <f>외인!AV49</f>
        <v>50176.42</v>
      </c>
      <c r="AW49" s="35">
        <f>MACD!AW49*$G$3+AW48*(1-$G$3)</f>
        <v>5.0606586049888806E-4</v>
      </c>
      <c r="AX49" s="28">
        <f>외인!AX49</f>
        <v>71178.460000000006</v>
      </c>
      <c r="AY49" s="35">
        <f>MACD!AY49*$G$3+AY48*(1-$G$3)</f>
        <v>-5.5424977983819178E-4</v>
      </c>
      <c r="AZ49" s="28">
        <f>외인!AZ49</f>
        <v>2367495.0099999998</v>
      </c>
      <c r="BA49" s="35">
        <f>MACD!BA49*$G$3+BA48*(1-$G$3)</f>
        <v>1.216216025696551E-3</v>
      </c>
      <c r="BB49" s="28">
        <f>외인!BB49</f>
        <v>102816.45</v>
      </c>
      <c r="BC49" s="35">
        <f>MACD!BC49*$G$3+BC48*(1-$G$3)</f>
        <v>2.0686938019181893E-4</v>
      </c>
      <c r="BD49" s="28">
        <f>외인!BD49</f>
        <v>39925.629999999997</v>
      </c>
      <c r="BE49" s="35">
        <f>MACD!BE49*$G$3+BE48*(1-$G$3)</f>
        <v>1.612560666116696E-3</v>
      </c>
      <c r="BF49" s="28">
        <f>외인!BF49</f>
        <v>0</v>
      </c>
      <c r="BG49" s="35" t="e">
        <f>MACD!BG49*$G$3+BG48*(1-$G$3)</f>
        <v>#DIV/0!</v>
      </c>
      <c r="BH49" s="28">
        <f>외인!BH49</f>
        <v>95720.85</v>
      </c>
      <c r="BI49" s="35">
        <f>MACD!BI49*$G$3+BI48*(1-$G$3)</f>
        <v>5.5825549022784097E-4</v>
      </c>
      <c r="BJ49" s="28">
        <f>외인!BJ49</f>
        <v>128861.83</v>
      </c>
      <c r="BK49" s="35">
        <f>MACD!BK49*$G$3+BK48*(1-$G$3)</f>
        <v>-2.4570649192056905E-4</v>
      </c>
      <c r="BL49" s="28">
        <f>외인!BL49</f>
        <v>51053.83</v>
      </c>
      <c r="BM49" s="35">
        <f>MACD!BM49*$G$3+BM48*(1-$G$3)</f>
        <v>-1.0948147287636353E-3</v>
      </c>
      <c r="BN49" s="28">
        <f>외인!BN49</f>
        <v>48743.66</v>
      </c>
      <c r="BO49" s="35">
        <f>MACD!BO49*$G$3+BO48*(1-$G$3)</f>
        <v>6.304854815989819E-4</v>
      </c>
      <c r="BP49" s="28">
        <f>외인!BP49</f>
        <v>81752.94</v>
      </c>
      <c r="BQ49" s="35">
        <f>MACD!BQ49*$G$3+BQ48*(1-$G$3)</f>
        <v>-6.1487829416064215E-4</v>
      </c>
      <c r="BR49" s="28">
        <f>외인!BR49</f>
        <v>275920.78000000003</v>
      </c>
      <c r="BS49" s="35">
        <f>MACD!BS49*$G$3+BS48*(1-$G$3)</f>
        <v>-3.0683231583761578E-5</v>
      </c>
      <c r="BT49" s="28">
        <f>외인!BT49</f>
        <v>2240961.8199999998</v>
      </c>
      <c r="BU49" s="35">
        <f>MACD!BU49*$G$3+BU48*(1-$G$3)</f>
        <v>1.2598106589391351E-3</v>
      </c>
      <c r="BV49" s="28">
        <f>외인!BV49</f>
        <v>407567.81</v>
      </c>
      <c r="BW49" s="35">
        <f>MACD!BW49*$G$3+BW48*(1-$G$3)</f>
        <v>3.4006949375391289E-4</v>
      </c>
      <c r="BX49" s="28">
        <f>외인!BX49</f>
        <v>75931.77</v>
      </c>
      <c r="BY49" s="35">
        <f>MACD!BY49*$G$3+BY48*(1-$G$3)</f>
        <v>5.4557592009762514E-5</v>
      </c>
      <c r="BZ49" s="28">
        <f>외인!BZ49</f>
        <v>260510.93</v>
      </c>
      <c r="CA49" s="35">
        <f>MACD!CA49*$G$3+CA48*(1-$G$3)</f>
        <v>3.6606351680078199E-4</v>
      </c>
      <c r="CB49" s="28">
        <f>외인!CB49</f>
        <v>12629.85</v>
      </c>
      <c r="CC49" s="35">
        <f>MACD!CC49*$G$3+CC48*(1-$G$3)</f>
        <v>-2.9223912082851664E-4</v>
      </c>
      <c r="CD49" s="28">
        <f>외인!CD49</f>
        <v>29299.85</v>
      </c>
      <c r="CE49" s="35">
        <f>MACD!CE49*$G$3+CE48*(1-$G$3)</f>
        <v>-1.0587231591097126E-4</v>
      </c>
      <c r="CF49" s="28">
        <f>외인!CF49</f>
        <v>26370.22</v>
      </c>
      <c r="CG49" s="35">
        <f>MACD!CG49*$G$3+CG48*(1-$G$3)</f>
        <v>8.8594424485093884E-4</v>
      </c>
      <c r="CH49" s="28">
        <f>외인!CH49</f>
        <v>70283.039999999994</v>
      </c>
      <c r="CI49" s="35">
        <f>MACD!CI49*$G$3+CI48*(1-$G$3)</f>
        <v>4.9857400172328753E-4</v>
      </c>
      <c r="CJ49" s="28">
        <f>외인!CJ49</f>
        <v>382346.97</v>
      </c>
      <c r="CK49" s="35">
        <f>MACD!CK49*$G$3+CK48*(1-$G$3)</f>
        <v>-4.6584435936147442E-4</v>
      </c>
      <c r="CL49" s="28">
        <f>외인!CL49</f>
        <v>243212.67</v>
      </c>
      <c r="CM49" s="35">
        <f>MACD!CM49*$G$3+CM48*(1-$G$3)</f>
        <v>1.7056252407918258E-4</v>
      </c>
      <c r="CN49" s="28">
        <f>외인!CN49</f>
        <v>124414.5</v>
      </c>
      <c r="CO49" s="35">
        <f>MACD!CO49*$G$3+CO48*(1-$G$3)</f>
        <v>3.6774911484798594E-4</v>
      </c>
      <c r="CP49" s="28">
        <f>외인!CP49</f>
        <v>103391.66</v>
      </c>
      <c r="CQ49" s="35">
        <f>MACD!CQ49*$G$3+CQ48*(1-$G$3)</f>
        <v>2.0082076102711962E-4</v>
      </c>
      <c r="CR49" s="28">
        <f>외인!CR49</f>
        <v>168626.11</v>
      </c>
      <c r="CS49" s="35">
        <f>MACD!CS49*$G$3+CS48*(1-$G$3)</f>
        <v>-1.4954867593511749E-5</v>
      </c>
      <c r="CT49" s="28">
        <f>외인!CT49</f>
        <v>143978.71</v>
      </c>
      <c r="CU49" s="35">
        <f>MACD!CU49*$G$3+CU48*(1-$G$3)</f>
        <v>-2.0307518353092102E-5</v>
      </c>
      <c r="CV49" s="28">
        <f>외인!CV49</f>
        <v>2240961.8199999998</v>
      </c>
      <c r="CW49" s="35">
        <f>MACD!CW49*$G$3+CW48*(1-$G$3)</f>
        <v>1.2598106589391351E-3</v>
      </c>
      <c r="CX49" s="28">
        <f>외인!CX49</f>
        <v>228112.29</v>
      </c>
      <c r="CY49" s="35">
        <f>MACD!CY49*$G$3+CY48*(1-$G$3)</f>
        <v>-1.2291782840139224E-4</v>
      </c>
      <c r="CZ49" s="28">
        <f>외인!CZ49</f>
        <v>19771.38</v>
      </c>
      <c r="DA49" s="35">
        <f>MACD!DA49*$G$3+DA48*(1-$G$3)</f>
        <v>8.7447452725481368E-4</v>
      </c>
      <c r="DB49" s="28">
        <f>외인!DB49</f>
        <v>39925.629999999997</v>
      </c>
      <c r="DC49" s="35">
        <f>MACD!DC49*$G$3+DC48*(1-$G$3)</f>
        <v>1.612560666116696E-3</v>
      </c>
      <c r="DD49" s="28">
        <f>외인!DD49</f>
        <v>8474.26</v>
      </c>
      <c r="DE49" s="35">
        <f>MACD!DE49*$G$3+DE48*(1-$G$3)</f>
        <v>1.4199362370045836E-3</v>
      </c>
      <c r="DF49" s="28">
        <f>외인!DF49</f>
        <v>57193.74</v>
      </c>
      <c r="DG49" s="35">
        <f>MACD!DG49*$G$3+DG48*(1-$G$3)</f>
        <v>8.2116880730510194E-5</v>
      </c>
      <c r="DH49" s="28">
        <f>외인!DH49</f>
        <v>20897.46</v>
      </c>
      <c r="DI49" s="35">
        <f>MACD!DI49*$G$3+DI48*(1-$G$3)</f>
        <v>-2.4629502856676831E-4</v>
      </c>
      <c r="DJ49" s="28">
        <f>외인!DJ49</f>
        <v>612912.22</v>
      </c>
      <c r="DK49" s="35">
        <f>MACD!DK49*$G$3+DK48*(1-$G$3)</f>
        <v>-9.842906245548706E-5</v>
      </c>
      <c r="DL49" s="28">
        <f>외인!DL49</f>
        <v>98996.38</v>
      </c>
      <c r="DM49" s="35">
        <f>MACD!DM49*$G$3+DM48*(1-$G$3)</f>
        <v>4.1578010381639735E-4</v>
      </c>
      <c r="DN49" s="28">
        <f>외인!DN49</f>
        <v>2240961.8199999998</v>
      </c>
      <c r="DO49" s="35">
        <f>MACD!DO49*$G$3+DO48*(1-$G$3)</f>
        <v>1.2598106589391351E-3</v>
      </c>
      <c r="DP49" s="28">
        <f>외인!DP49</f>
        <v>82953.31</v>
      </c>
      <c r="DQ49" s="35">
        <f>MACD!DQ49*$G$3+DQ48*(1-$G$3)</f>
        <v>-1.2106500415750951E-3</v>
      </c>
      <c r="DR49" s="28">
        <f>외인!DR49</f>
        <v>45287.3</v>
      </c>
      <c r="DS49" s="35">
        <f>MACD!DS49*$G$3+DS48*(1-$G$3)</f>
        <v>3.4565489587175811E-4</v>
      </c>
      <c r="DT49" s="28">
        <f>외인!DT49</f>
        <v>133058.28</v>
      </c>
      <c r="DU49" s="35">
        <f>MACD!DU49*$G$3+DU48*(1-$G$3)</f>
        <v>-8.9019801964252082E-5</v>
      </c>
      <c r="DV49" s="28">
        <f>외인!DV49</f>
        <v>35284.910000000003</v>
      </c>
      <c r="DW49" s="35">
        <f>MACD!DW49*$G$3+DW48*(1-$G$3)</f>
        <v>2.5984578426274717E-4</v>
      </c>
      <c r="DX49" s="28">
        <f>외인!DX49</f>
        <v>118210.01</v>
      </c>
      <c r="DY49" s="35">
        <f>MACD!DY49*$G$3+DY48*(1-$G$3)</f>
        <v>-6.7741289400458202E-4</v>
      </c>
      <c r="DZ49" s="28">
        <f>외인!DZ49</f>
        <v>8923.8700000000008</v>
      </c>
      <c r="EA49" s="35">
        <f>MACD!EA49*$G$3+EA48*(1-$G$3)</f>
        <v>4.7599804219632417E-4</v>
      </c>
      <c r="EB49" s="28">
        <f>외인!EB49</f>
        <v>12803.18</v>
      </c>
      <c r="EC49" s="35">
        <f>MACD!EC49*$G$3+EC48*(1-$G$3)</f>
        <v>2.6130016358588405E-4</v>
      </c>
      <c r="ED49" s="28">
        <f>외인!ED49</f>
        <v>10930.81</v>
      </c>
      <c r="EE49" s="35">
        <f>MACD!EE49*$G$3+EE48*(1-$G$3)</f>
        <v>4.0313600498343411E-5</v>
      </c>
      <c r="EF49" s="28">
        <f>외인!EF49</f>
        <v>246082.82</v>
      </c>
      <c r="EG49" s="35">
        <f>MACD!EG49*$G$3+EG48*(1-$G$3)</f>
        <v>-2.7530083887127677E-4</v>
      </c>
      <c r="EH49" s="28">
        <f>외인!EH49</f>
        <v>204452.56</v>
      </c>
      <c r="EI49" s="35">
        <f>MACD!EI49*$G$3+EI48*(1-$G$3)</f>
        <v>2.8964616140556845E-4</v>
      </c>
      <c r="EJ49" s="28">
        <f>외인!EJ49</f>
        <v>102471.56</v>
      </c>
      <c r="EK49" s="35">
        <f>MACD!EK49*$G$3+EK48*(1-$G$3)</f>
        <v>2.8330546380911218E-4</v>
      </c>
      <c r="EL49" s="28">
        <f>외인!EL49</f>
        <v>31874.63</v>
      </c>
      <c r="EM49" s="35">
        <f>MACD!EM49*$G$3+EM48*(1-$G$3)</f>
        <v>-1.1977972117140174E-4</v>
      </c>
      <c r="EN49" s="28">
        <f>외인!EN49</f>
        <v>45287.3</v>
      </c>
      <c r="EO49" s="35">
        <f>MACD!EO49*$G$3+EO48*(1-$G$3)</f>
        <v>3.4565489587175811E-4</v>
      </c>
      <c r="EP49" s="28">
        <f>외인!EP49</f>
        <v>177016.98</v>
      </c>
      <c r="EQ49" s="35">
        <f>MACD!EQ49*$G$3+EQ48*(1-$G$3)</f>
        <v>4.5403768632506884E-4</v>
      </c>
      <c r="ER49" s="28">
        <f>외인!ER49</f>
        <v>14592.29</v>
      </c>
      <c r="ES49" s="35">
        <f>MACD!ES49*$G$3+ES48*(1-$G$3)</f>
        <v>-1.7300825793513728E-3</v>
      </c>
      <c r="ET49" s="28">
        <f>외인!ET49</f>
        <v>136264.63</v>
      </c>
      <c r="EU49" s="35">
        <f>MACD!EU49*$G$3+EU48*(1-$G$3)</f>
        <v>8.6799672946187713E-5</v>
      </c>
      <c r="EV49" s="28">
        <f>외인!EV49</f>
        <v>44123.45</v>
      </c>
      <c r="EW49" s="35">
        <f>MACD!EW49*$G$3+EW48*(1-$G$3)</f>
        <v>1.2627213631708796E-4</v>
      </c>
      <c r="EX49" s="28">
        <f>외인!EX49</f>
        <v>59268.21</v>
      </c>
      <c r="EY49" s="35">
        <f>MACD!EY49*$G$3+EY48*(1-$G$3)</f>
        <v>2.5942731077764646E-4</v>
      </c>
    </row>
    <row r="50" spans="1:155">
      <c r="A50" s="27">
        <f>외인!A50</f>
        <v>46133</v>
      </c>
      <c r="B50" s="28">
        <f>외인!B50</f>
        <v>5080309.8499999996</v>
      </c>
      <c r="C50" s="35">
        <f>MACD!C50*$G$3+C49*(1-$G$3)</f>
        <v>6.8334653499061045E-4</v>
      </c>
      <c r="D50" s="28">
        <f>외인!D50</f>
        <v>653289.03</v>
      </c>
      <c r="E50" s="35">
        <f>MACD!E50*$G$3+E49*(1-$G$3)</f>
        <v>-5.3151744689479755E-4</v>
      </c>
      <c r="F50" s="28">
        <f>외인!F50</f>
        <v>2113667.39</v>
      </c>
      <c r="G50" s="35">
        <f>MACD!G50*$G$3+G49*(1-$G$3)</f>
        <v>9.2981016177635955E-4</v>
      </c>
      <c r="H50" s="28">
        <f>외인!H50</f>
        <v>354336.92</v>
      </c>
      <c r="I50" s="35">
        <f>MACD!I50*$G$3+I49*(1-$G$3)</f>
        <v>-1.7440341064862702E-5</v>
      </c>
      <c r="J50" s="28">
        <f>외인!J50</f>
        <v>43624.23</v>
      </c>
      <c r="K50" s="35">
        <f>MACD!K50*$G$3+K49*(1-$G$3)</f>
        <v>3.7265156621314499E-4</v>
      </c>
      <c r="L50" s="28">
        <f>외인!L50</f>
        <v>326003.83</v>
      </c>
      <c r="M50" s="35">
        <f>MACD!M50*$G$3+M49*(1-$G$3)</f>
        <v>2.9838075595120497E-5</v>
      </c>
      <c r="N50" s="28">
        <f>외인!N50</f>
        <v>249228.06</v>
      </c>
      <c r="O50" s="35">
        <f>MACD!O50*$G$3+O49*(1-$G$3)</f>
        <v>4.5158039863330229E-4</v>
      </c>
      <c r="P50" s="28">
        <f>외인!P50</f>
        <v>198325.66</v>
      </c>
      <c r="Q50" s="35">
        <f>MACD!Q50*$G$3+Q49*(1-$G$3)</f>
        <v>-1.9784615731556891E-4</v>
      </c>
      <c r="R50" s="28">
        <f>외인!R50</f>
        <v>133669.64000000001</v>
      </c>
      <c r="S50" s="35">
        <f>MACD!S50*$G$3+S49*(1-$G$3)</f>
        <v>-3.9301267329224928E-5</v>
      </c>
      <c r="T50" s="28">
        <f>외인!T50</f>
        <v>8464.44</v>
      </c>
      <c r="U50" s="35">
        <f>MACD!U50*$G$3+U49*(1-$G$3)</f>
        <v>1.3138142347223379E-3</v>
      </c>
      <c r="V50" s="28">
        <f>외인!V50</f>
        <v>120622.39999999999</v>
      </c>
      <c r="W50" s="35">
        <f>MACD!W50*$G$3+W49*(1-$G$3)</f>
        <v>-5.7567544693728264E-4</v>
      </c>
      <c r="X50" s="28">
        <f>외인!X50</f>
        <v>2269748.14</v>
      </c>
      <c r="Y50" s="35">
        <f>MACD!Y50*$G$3+Y49*(1-$G$3)</f>
        <v>1.2526170459658346E-3</v>
      </c>
      <c r="Z50" s="28">
        <f>외인!Z50</f>
        <v>43617.54</v>
      </c>
      <c r="AA50" s="35">
        <f>MACD!AA50*$G$3+AA49*(1-$G$3)</f>
        <v>1.186460687017034E-4</v>
      </c>
      <c r="AB50" s="28">
        <f>외인!AB50</f>
        <v>212792.2</v>
      </c>
      <c r="AC50" s="35">
        <f>MACD!AC50*$G$3+AC49*(1-$G$3)</f>
        <v>1.6838497782768272E-4</v>
      </c>
      <c r="AD50" s="28">
        <f>외인!AD50</f>
        <v>20324.080000000002</v>
      </c>
      <c r="AE50" s="35">
        <f>MACD!AE50*$G$3+AE49*(1-$G$3)</f>
        <v>-8.4516310770141231E-5</v>
      </c>
      <c r="AF50" s="28">
        <f>외인!AF50</f>
        <v>25381.59</v>
      </c>
      <c r="AG50" s="35">
        <f>MACD!AG50*$G$3+AG49*(1-$G$3)</f>
        <v>4.0241163041113614E-4</v>
      </c>
      <c r="AH50" s="28">
        <f>외인!AH50</f>
        <v>209834.22</v>
      </c>
      <c r="AI50" s="35">
        <f>MACD!AI50*$G$3+AI49*(1-$G$3)</f>
        <v>-1.9743856593716969E-4</v>
      </c>
      <c r="AJ50" s="28">
        <f>외인!AJ50</f>
        <v>108735.2</v>
      </c>
      <c r="AK50" s="35">
        <f>MACD!AK50*$G$3+AK49*(1-$G$3)</f>
        <v>1.7609892860702848E-4</v>
      </c>
      <c r="AL50" s="28">
        <f>외인!AL50</f>
        <v>92109.84</v>
      </c>
      <c r="AM50" s="35">
        <f>MACD!AM50*$G$3+AM49*(1-$G$3)</f>
        <v>5.9418587204675515E-5</v>
      </c>
      <c r="AN50" s="28">
        <f>외인!AN50</f>
        <v>176826.52</v>
      </c>
      <c r="AO50" s="35">
        <f>MACD!AO50*$G$3+AO49*(1-$G$3)</f>
        <v>6.0504672309514174E-4</v>
      </c>
      <c r="AP50" s="28">
        <f>외인!AP50</f>
        <v>135888.76</v>
      </c>
      <c r="AQ50" s="35">
        <f>MACD!AQ50*$G$3+AQ49*(1-$G$3)</f>
        <v>2.746380444866044E-5</v>
      </c>
      <c r="AR50" s="28">
        <f>외인!AR50</f>
        <v>24719.41</v>
      </c>
      <c r="AS50" s="35">
        <f>MACD!AS50*$G$3+AS49*(1-$G$3)</f>
        <v>3.511593863107633E-4</v>
      </c>
      <c r="AT50" s="28">
        <f>외인!AT50</f>
        <v>81580.539999999994</v>
      </c>
      <c r="AU50" s="35">
        <f>MACD!AU50*$G$3+AU49*(1-$G$3)</f>
        <v>3.9016365422407499E-4</v>
      </c>
      <c r="AV50" s="28">
        <f>외인!AV50</f>
        <v>49883.6</v>
      </c>
      <c r="AW50" s="35">
        <f>MACD!AW50*$G$3+AW49*(1-$G$3)</f>
        <v>4.5247049899191106E-4</v>
      </c>
      <c r="AX50" s="28">
        <f>외인!AX50</f>
        <v>74384.990000000005</v>
      </c>
      <c r="AY50" s="35">
        <f>MACD!AY50*$G$3+AY49*(1-$G$3)</f>
        <v>-5.1881285532423419E-4</v>
      </c>
      <c r="AZ50" s="28">
        <f>외인!AZ50</f>
        <v>2455733.73</v>
      </c>
      <c r="BA50" s="35">
        <f>MACD!BA50*$G$3+BA49*(1-$G$3)</f>
        <v>1.1956462309794563E-3</v>
      </c>
      <c r="BB50" s="28">
        <f>외인!BB50</f>
        <v>102799.63</v>
      </c>
      <c r="BC50" s="35">
        <f>MACD!BC50*$G$3+BC49*(1-$G$3)</f>
        <v>2.0043370030219533E-4</v>
      </c>
      <c r="BD50" s="28">
        <f>외인!BD50</f>
        <v>39887.57</v>
      </c>
      <c r="BE50" s="35">
        <f>MACD!BE50*$G$3+BE49*(1-$G$3)</f>
        <v>1.51020931934741E-3</v>
      </c>
      <c r="BF50" s="28">
        <f>외인!BF50</f>
        <v>0</v>
      </c>
      <c r="BG50" s="35" t="e">
        <f>MACD!BG50*$G$3+BG49*(1-$G$3)</f>
        <v>#DIV/0!</v>
      </c>
      <c r="BH50" s="28">
        <f>외인!BH50</f>
        <v>97352.17</v>
      </c>
      <c r="BI50" s="35">
        <f>MACD!BI50*$G$3+BI49*(1-$G$3)</f>
        <v>4.6698148973912945E-4</v>
      </c>
      <c r="BJ50" s="28">
        <f>외인!BJ50</f>
        <v>134919.53</v>
      </c>
      <c r="BK50" s="35">
        <f>MACD!BK50*$G$3+BK49*(1-$G$3)</f>
        <v>-1.5985788998727443E-4</v>
      </c>
      <c r="BL50" s="28">
        <f>외인!BL50</f>
        <v>51290.99</v>
      </c>
      <c r="BM50" s="35">
        <f>MACD!BM50*$G$3+BM49*(1-$G$3)</f>
        <v>-8.7379463130546917E-4</v>
      </c>
      <c r="BN50" s="28">
        <f>외인!BN50</f>
        <v>51552.82</v>
      </c>
      <c r="BO50" s="35">
        <f>MACD!BO50*$G$3+BO49*(1-$G$3)</f>
        <v>6.832135869331373E-4</v>
      </c>
      <c r="BP50" s="28">
        <f>외인!BP50</f>
        <v>85398.23</v>
      </c>
      <c r="BQ50" s="35">
        <f>MACD!BQ50*$G$3+BQ49*(1-$G$3)</f>
        <v>-5.8292296509388115E-4</v>
      </c>
      <c r="BR50" s="28">
        <f>외인!BR50</f>
        <v>279062.15999999997</v>
      </c>
      <c r="BS50" s="35">
        <f>MACD!BS50*$G$3+BS49*(1-$G$3)</f>
        <v>3.0804971046323305E-5</v>
      </c>
      <c r="BT50" s="28">
        <f>외인!BT50</f>
        <v>2311708.2599999998</v>
      </c>
      <c r="BU50" s="35">
        <f>MACD!BU50*$G$3+BU49*(1-$G$3)</f>
        <v>1.234464906613649E-3</v>
      </c>
      <c r="BV50" s="28">
        <f>외인!BV50</f>
        <v>408936.92</v>
      </c>
      <c r="BW50" s="35">
        <f>MACD!BW50*$G$3+BW49*(1-$G$3)</f>
        <v>2.6707088520528646E-4</v>
      </c>
      <c r="BX50" s="28">
        <f>외인!BX50</f>
        <v>76975.69</v>
      </c>
      <c r="BY50" s="35">
        <f>MACD!BY50*$G$3+BY49*(1-$G$3)</f>
        <v>4.1185842365111095E-5</v>
      </c>
      <c r="BZ50" s="28">
        <f>외인!BZ50</f>
        <v>268936.36</v>
      </c>
      <c r="CA50" s="35">
        <f>MACD!CA50*$G$3+CA49*(1-$G$3)</f>
        <v>4.2624173336153117E-4</v>
      </c>
      <c r="CB50" s="28">
        <f>외인!CB50</f>
        <v>12603.81</v>
      </c>
      <c r="CC50" s="35">
        <f>MACD!CC50*$G$3+CC49*(1-$G$3)</f>
        <v>-2.2406011117241288E-4</v>
      </c>
      <c r="CD50" s="28">
        <f>외인!CD50</f>
        <v>28921.25</v>
      </c>
      <c r="CE50" s="35">
        <f>MACD!CE50*$G$3+CE49*(1-$G$3)</f>
        <v>-1.651146296945631E-4</v>
      </c>
      <c r="CF50" s="28">
        <f>외인!CF50</f>
        <v>26543.95</v>
      </c>
      <c r="CG50" s="35">
        <f>MACD!CG50*$G$3+CG49*(1-$G$3)</f>
        <v>9.245762756098239E-4</v>
      </c>
      <c r="CH50" s="28">
        <f>외인!CH50</f>
        <v>70158.64</v>
      </c>
      <c r="CI50" s="35">
        <f>MACD!CI50*$G$3+CI49*(1-$G$3)</f>
        <v>4.5619201903660472E-4</v>
      </c>
      <c r="CJ50" s="28">
        <f>외인!CJ50</f>
        <v>374186.48</v>
      </c>
      <c r="CK50" s="35">
        <f>MACD!CK50*$G$3+CK49*(1-$G$3)</f>
        <v>-4.4773852263898655E-4</v>
      </c>
      <c r="CL50" s="28">
        <f>외인!CL50</f>
        <v>242900.06</v>
      </c>
      <c r="CM50" s="35">
        <f>MACD!CM50*$G$3+CM49*(1-$G$3)</f>
        <v>1.6803950319847302E-4</v>
      </c>
      <c r="CN50" s="28">
        <f>외인!CN50</f>
        <v>125128.46</v>
      </c>
      <c r="CO50" s="35">
        <f>MACD!CO50*$G$3+CO49*(1-$G$3)</f>
        <v>3.0989275103688338E-4</v>
      </c>
      <c r="CP50" s="28">
        <f>외인!CP50</f>
        <v>103373.69</v>
      </c>
      <c r="CQ50" s="35">
        <f>MACD!CQ50*$G$3+CQ49*(1-$G$3)</f>
        <v>1.9465161078483027E-4</v>
      </c>
      <c r="CR50" s="28">
        <f>외인!CR50</f>
        <v>168676.77</v>
      </c>
      <c r="CS50" s="35">
        <f>MACD!CS50*$G$3+CS49*(1-$G$3)</f>
        <v>1.5730250597774652E-5</v>
      </c>
      <c r="CT50" s="28">
        <f>외인!CT50</f>
        <v>152800.75</v>
      </c>
      <c r="CU50" s="35">
        <f>MACD!CU50*$G$3+CU49*(1-$G$3)</f>
        <v>-2.873085673539805E-5</v>
      </c>
      <c r="CV50" s="28">
        <f>외인!CV50</f>
        <v>2311708.2599999998</v>
      </c>
      <c r="CW50" s="35">
        <f>MACD!CW50*$G$3+CW49*(1-$G$3)</f>
        <v>1.234464906613649E-3</v>
      </c>
      <c r="CX50" s="28">
        <f>외인!CX50</f>
        <v>252183.06</v>
      </c>
      <c r="CY50" s="35">
        <f>MACD!CY50*$G$3+CY49*(1-$G$3)</f>
        <v>-1.0373797979708376E-4</v>
      </c>
      <c r="CZ50" s="28">
        <f>외인!CZ50</f>
        <v>20160.53</v>
      </c>
      <c r="DA50" s="35">
        <f>MACD!DA50*$G$3+DA49*(1-$G$3)</f>
        <v>1.0274395034452957E-3</v>
      </c>
      <c r="DB50" s="28">
        <f>외인!DB50</f>
        <v>39887.57</v>
      </c>
      <c r="DC50" s="35">
        <f>MACD!DC50*$G$3+DC49*(1-$G$3)</f>
        <v>1.51020931934741E-3</v>
      </c>
      <c r="DD50" s="28">
        <f>외인!DD50</f>
        <v>8464.44</v>
      </c>
      <c r="DE50" s="35">
        <f>MACD!DE50*$G$3+DE49*(1-$G$3)</f>
        <v>1.3138142347223379E-3</v>
      </c>
      <c r="DF50" s="28">
        <f>외인!DF50</f>
        <v>58037.06</v>
      </c>
      <c r="DG50" s="35">
        <f>MACD!DG50*$G$3+DG49*(1-$G$3)</f>
        <v>5.8459793455194943E-5</v>
      </c>
      <c r="DH50" s="28">
        <f>외인!DH50</f>
        <v>20555.46</v>
      </c>
      <c r="DI50" s="35">
        <f>MACD!DI50*$G$3+DI49*(1-$G$3)</f>
        <v>-3.3380397152078637E-4</v>
      </c>
      <c r="DJ50" s="28">
        <f>외인!DJ50</f>
        <v>643468.81000000006</v>
      </c>
      <c r="DK50" s="35">
        <f>MACD!DK50*$G$3+DK49*(1-$G$3)</f>
        <v>-5.1077546530192737E-5</v>
      </c>
      <c r="DL50" s="28">
        <f>외인!DL50</f>
        <v>99614.399999999994</v>
      </c>
      <c r="DM50" s="35">
        <f>MACD!DM50*$G$3+DM49*(1-$G$3)</f>
        <v>3.4848674853690337E-4</v>
      </c>
      <c r="DN50" s="28">
        <f>외인!DN50</f>
        <v>2311708.2599999998</v>
      </c>
      <c r="DO50" s="35">
        <f>MACD!DO50*$G$3+DO49*(1-$G$3)</f>
        <v>1.234464906613649E-3</v>
      </c>
      <c r="DP50" s="28">
        <f>외인!DP50</f>
        <v>80481.45</v>
      </c>
      <c r="DQ50" s="35">
        <f>MACD!DQ50*$G$3+DQ49*(1-$G$3)</f>
        <v>-1.1515477436978719E-3</v>
      </c>
      <c r="DR50" s="28">
        <f>외인!DR50</f>
        <v>44922.85</v>
      </c>
      <c r="DS50" s="35">
        <f>MACD!DS50*$G$3+DS49*(1-$G$3)</f>
        <v>3.4561758632630548E-4</v>
      </c>
      <c r="DT50" s="28">
        <f>외인!DT50</f>
        <v>133669.64000000001</v>
      </c>
      <c r="DU50" s="35">
        <f>MACD!DU50*$G$3+DU49*(1-$G$3)</f>
        <v>-3.9301267329224928E-5</v>
      </c>
      <c r="DV50" s="28">
        <f>외인!DV50</f>
        <v>34728.74</v>
      </c>
      <c r="DW50" s="35">
        <f>MACD!DW50*$G$3+DW49*(1-$G$3)</f>
        <v>2.2190881799874965E-4</v>
      </c>
      <c r="DX50" s="28">
        <f>외인!DX50</f>
        <v>120622.39999999999</v>
      </c>
      <c r="DY50" s="35">
        <f>MACD!DY50*$G$3+DY49*(1-$G$3)</f>
        <v>-5.7567544693728264E-4</v>
      </c>
      <c r="DZ50" s="28">
        <f>외인!DZ50</f>
        <v>8815.43</v>
      </c>
      <c r="EA50" s="35">
        <f>MACD!EA50*$G$3+EA49*(1-$G$3)</f>
        <v>4.5930121562110822E-4</v>
      </c>
      <c r="EB50" s="28">
        <f>외인!EB50</f>
        <v>12693.19</v>
      </c>
      <c r="EC50" s="35">
        <f>MACD!EC50*$G$3+EC49*(1-$G$3)</f>
        <v>2.6205802772815855E-4</v>
      </c>
      <c r="ED50" s="28">
        <f>외인!ED50</f>
        <v>11117.09</v>
      </c>
      <c r="EE50" s="35">
        <f>MACD!EE50*$G$3+EE49*(1-$G$3)</f>
        <v>7.8690099199461451E-5</v>
      </c>
      <c r="EF50" s="28">
        <f>외인!EF50</f>
        <v>241582.06</v>
      </c>
      <c r="EG50" s="35">
        <f>MACD!EG50*$G$3+EG49*(1-$G$3)</f>
        <v>-2.5947563433442478E-4</v>
      </c>
      <c r="EH50" s="28">
        <f>외인!EH50</f>
        <v>207878.31</v>
      </c>
      <c r="EI50" s="35">
        <f>MACD!EI50*$G$3+EI49*(1-$G$3)</f>
        <v>3.2119066170072346E-4</v>
      </c>
      <c r="EJ50" s="28">
        <f>외인!EJ50</f>
        <v>102157.37</v>
      </c>
      <c r="EK50" s="35">
        <f>MACD!EK50*$G$3+EK49*(1-$G$3)</f>
        <v>2.6527841249076472E-4</v>
      </c>
      <c r="EL50" s="28">
        <f>외인!EL50</f>
        <v>31505.75</v>
      </c>
      <c r="EM50" s="35">
        <f>MACD!EM50*$G$3+EM49*(1-$G$3)</f>
        <v>-1.7600534003898194E-4</v>
      </c>
      <c r="EN50" s="28">
        <f>외인!EN50</f>
        <v>44922.85</v>
      </c>
      <c r="EO50" s="35">
        <f>MACD!EO50*$G$3+EO49*(1-$G$3)</f>
        <v>3.4561758632630548E-4</v>
      </c>
      <c r="EP50" s="28">
        <f>외인!EP50</f>
        <v>174945.04</v>
      </c>
      <c r="EQ50" s="35">
        <f>MACD!EQ50*$G$3+EQ49*(1-$G$3)</f>
        <v>2.6736676695258353E-4</v>
      </c>
      <c r="ER50" s="28">
        <f>외인!ER50</f>
        <v>14565.99</v>
      </c>
      <c r="ES50" s="35">
        <f>MACD!ES50*$G$3+ES49*(1-$G$3)</f>
        <v>-1.7165006400368036E-3</v>
      </c>
      <c r="ET50" s="28">
        <f>외인!ET50</f>
        <v>135888.76</v>
      </c>
      <c r="EU50" s="35">
        <f>MACD!EU50*$G$3+EU49*(1-$G$3)</f>
        <v>2.746380444866044E-5</v>
      </c>
      <c r="EV50" s="28">
        <f>외인!EV50</f>
        <v>43617.54</v>
      </c>
      <c r="EW50" s="35">
        <f>MACD!EW50*$G$3+EW49*(1-$G$3)</f>
        <v>1.186460687017034E-4</v>
      </c>
      <c r="EX50" s="28">
        <f>외인!EX50</f>
        <v>59756.14</v>
      </c>
      <c r="EY50" s="35">
        <f>MACD!EY50*$G$3+EY49*(1-$G$3)</f>
        <v>2.5248657031349094E-4</v>
      </c>
    </row>
    <row r="51" spans="1:155">
      <c r="A51" s="27">
        <f>외인!A51</f>
        <v>46134</v>
      </c>
      <c r="B51" s="28">
        <f>외인!B51</f>
        <v>5103381.16</v>
      </c>
      <c r="C51" s="35">
        <f>MACD!C51*$G$3+C50*(1-$G$3)</f>
        <v>6.6284267109217962E-4</v>
      </c>
      <c r="D51" s="28">
        <f>외인!D51</f>
        <v>654295.44999999995</v>
      </c>
      <c r="E51" s="35">
        <f>MACD!E51*$G$3+E50*(1-$G$3)</f>
        <v>-5.1000908203400954E-4</v>
      </c>
      <c r="F51" s="28">
        <f>외인!F51</f>
        <v>2097438.1</v>
      </c>
      <c r="G51" s="35">
        <f>MACD!G51*$G$3+G50*(1-$G$3)</f>
        <v>9.2607600648010558E-4</v>
      </c>
      <c r="H51" s="28">
        <f>외인!H51</f>
        <v>357511.41</v>
      </c>
      <c r="I51" s="35">
        <f>MACD!I51*$G$3+I50*(1-$G$3)</f>
        <v>4.1142732102841058E-5</v>
      </c>
      <c r="J51" s="28">
        <f>외인!J51</f>
        <v>44786.68</v>
      </c>
      <c r="K51" s="35">
        <f>MACD!K51*$G$3+K50*(1-$G$3)</f>
        <v>3.424626188527204E-4</v>
      </c>
      <c r="L51" s="28">
        <f>외인!L51</f>
        <v>328707.78000000003</v>
      </c>
      <c r="M51" s="35">
        <f>MACD!M51*$G$3+M50*(1-$G$3)</f>
        <v>7.241964551246031E-5</v>
      </c>
      <c r="N51" s="28">
        <f>외인!N51</f>
        <v>249213.49</v>
      </c>
      <c r="O51" s="35">
        <f>MACD!O51*$G$3+O50*(1-$G$3)</f>
        <v>5.0162291800418576E-4</v>
      </c>
      <c r="P51" s="28">
        <f>외인!P51</f>
        <v>195726.54</v>
      </c>
      <c r="Q51" s="35">
        <f>MACD!Q51*$G$3+Q50*(1-$G$3)</f>
        <v>-2.0590686950455934E-4</v>
      </c>
      <c r="R51" s="28">
        <f>외인!R51</f>
        <v>133578.93</v>
      </c>
      <c r="S51" s="35">
        <f>MACD!S51*$G$3+S50*(1-$G$3)</f>
        <v>-2.2419250535912014E-5</v>
      </c>
      <c r="T51" s="28">
        <f>외인!T51</f>
        <v>8468.2999999999993</v>
      </c>
      <c r="U51" s="35">
        <f>MACD!U51*$G$3+U50*(1-$G$3)</f>
        <v>1.2151477401589254E-3</v>
      </c>
      <c r="V51" s="28">
        <f>외인!V51</f>
        <v>123164.05</v>
      </c>
      <c r="W51" s="35">
        <f>MACD!W51*$G$3+W50*(1-$G$3)</f>
        <v>-4.6677221980459717E-4</v>
      </c>
      <c r="X51" s="28">
        <f>외인!X51</f>
        <v>2262661.63</v>
      </c>
      <c r="Y51" s="35">
        <f>MACD!Y51*$G$3+Y50*(1-$G$3)</f>
        <v>1.2077273752774307E-3</v>
      </c>
      <c r="Z51" s="28">
        <f>외인!Z51</f>
        <v>42704.51</v>
      </c>
      <c r="AA51" s="35">
        <f>MACD!AA51*$G$3+AA50*(1-$G$3)</f>
        <v>1.0213386369411863E-4</v>
      </c>
      <c r="AB51" s="28">
        <f>외인!AB51</f>
        <v>208976.84</v>
      </c>
      <c r="AC51" s="35">
        <f>MACD!AC51*$G$3+AC50*(1-$G$3)</f>
        <v>1.5251753774372614E-4</v>
      </c>
      <c r="AD51" s="28">
        <f>외인!AD51</f>
        <v>19986.919999999998</v>
      </c>
      <c r="AE51" s="35">
        <f>MACD!AE51*$G$3+AE50*(1-$G$3)</f>
        <v>-2.259449458396745E-5</v>
      </c>
      <c r="AF51" s="28">
        <f>외인!AF51</f>
        <v>25176.639999999999</v>
      </c>
      <c r="AG51" s="35">
        <f>MACD!AG51*$G$3+AG50*(1-$G$3)</f>
        <v>3.3101774183283102E-4</v>
      </c>
      <c r="AH51" s="28">
        <f>외인!AH51</f>
        <v>223515.49</v>
      </c>
      <c r="AI51" s="35">
        <f>MACD!AI51*$G$3+AI50*(1-$G$3)</f>
        <v>-1.1014188813203134E-4</v>
      </c>
      <c r="AJ51" s="28">
        <f>외인!AJ51</f>
        <v>109755.36</v>
      </c>
      <c r="AK51" s="35">
        <f>MACD!AK51*$G$3+AK50*(1-$G$3)</f>
        <v>1.3526600651271402E-4</v>
      </c>
      <c r="AL51" s="28">
        <f>외인!AL51</f>
        <v>93280.21</v>
      </c>
      <c r="AM51" s="35">
        <f>MACD!AM51*$G$3+AM50*(1-$G$3)</f>
        <v>3.2807761507959907E-5</v>
      </c>
      <c r="AN51" s="28">
        <f>외인!AN51</f>
        <v>175797.94</v>
      </c>
      <c r="AO51" s="35">
        <f>MACD!AO51*$G$3+AO50*(1-$G$3)</f>
        <v>6.9005511103708379E-4</v>
      </c>
      <c r="AP51" s="28">
        <f>외인!AP51</f>
        <v>140532.45000000001</v>
      </c>
      <c r="AQ51" s="35">
        <f>MACD!AQ51*$G$3+AQ50*(1-$G$3)</f>
        <v>-3.3307116707815502E-5</v>
      </c>
      <c r="AR51" s="28">
        <f>외인!AR51</f>
        <v>24595.8</v>
      </c>
      <c r="AS51" s="35">
        <f>MACD!AS51*$G$3+AS50*(1-$G$3)</f>
        <v>4.5084438992534586E-4</v>
      </c>
      <c r="AT51" s="28">
        <f>외인!AT51</f>
        <v>82358</v>
      </c>
      <c r="AU51" s="35">
        <f>MACD!AU51*$G$3+AU50*(1-$G$3)</f>
        <v>4.3256494339858449E-4</v>
      </c>
      <c r="AV51" s="28">
        <f>외인!AV51</f>
        <v>49776.46</v>
      </c>
      <c r="AW51" s="35">
        <f>MACD!AW51*$G$3+AW50*(1-$G$3)</f>
        <v>3.9557343314781891E-4</v>
      </c>
      <c r="AX51" s="28">
        <f>외인!AX51</f>
        <v>73277.66</v>
      </c>
      <c r="AY51" s="35">
        <f>MACD!AY51*$G$3+AY50*(1-$G$3)</f>
        <v>-5.1097048676560376E-4</v>
      </c>
      <c r="AZ51" s="28">
        <f>외인!AZ51</f>
        <v>2456043.63</v>
      </c>
      <c r="BA51" s="35">
        <f>MACD!BA51*$G$3+BA50*(1-$G$3)</f>
        <v>1.1560373448257721E-3</v>
      </c>
      <c r="BB51" s="28">
        <f>외인!BB51</f>
        <v>100328.52</v>
      </c>
      <c r="BC51" s="35">
        <f>MACD!BC51*$G$3+BC50*(1-$G$3)</f>
        <v>1.8526955913112392E-4</v>
      </c>
      <c r="BD51" s="28">
        <f>외인!BD51</f>
        <v>40199.32</v>
      </c>
      <c r="BE51" s="35">
        <f>MACD!BE51*$G$3+BE50*(1-$G$3)</f>
        <v>1.4055627448180273E-3</v>
      </c>
      <c r="BF51" s="28">
        <f>외인!BF51</f>
        <v>0</v>
      </c>
      <c r="BG51" s="35" t="e">
        <f>MACD!BG51*$G$3+BG50*(1-$G$3)</f>
        <v>#DIV/0!</v>
      </c>
      <c r="BH51" s="28">
        <f>외인!BH51</f>
        <v>98067.16</v>
      </c>
      <c r="BI51" s="35">
        <f>MACD!BI51*$G$3+BI50*(1-$G$3)</f>
        <v>4.0192051138673146E-4</v>
      </c>
      <c r="BJ51" s="28">
        <f>외인!BJ51</f>
        <v>136708.25</v>
      </c>
      <c r="BK51" s="35">
        <f>MACD!BK51*$G$3+BK50*(1-$G$3)</f>
        <v>-7.8217808211199517E-5</v>
      </c>
      <c r="BL51" s="28">
        <f>외인!BL51</f>
        <v>52078.97</v>
      </c>
      <c r="BM51" s="35">
        <f>MACD!BM51*$G$3+BM50*(1-$G$3)</f>
        <v>-6.4408571573606988E-4</v>
      </c>
      <c r="BN51" s="28">
        <f>외인!BN51</f>
        <v>51334.67</v>
      </c>
      <c r="BO51" s="35">
        <f>MACD!BO51*$G$3+BO50*(1-$G$3)</f>
        <v>7.5454716419529988E-4</v>
      </c>
      <c r="BP51" s="28">
        <f>외인!BP51</f>
        <v>84265.06</v>
      </c>
      <c r="BQ51" s="35">
        <f>MACD!BQ51*$G$3+BQ50*(1-$G$3)</f>
        <v>-5.6718505370493741E-4</v>
      </c>
      <c r="BR51" s="28">
        <f>외인!BR51</f>
        <v>283806.03000000003</v>
      </c>
      <c r="BS51" s="35">
        <f>MACD!BS51*$G$3+BS50*(1-$G$3)</f>
        <v>6.8812444083009641E-5</v>
      </c>
      <c r="BT51" s="28">
        <f>외인!BT51</f>
        <v>2305133.88</v>
      </c>
      <c r="BU51" s="35">
        <f>MACD!BU51*$G$3+BU50*(1-$G$3)</f>
        <v>1.1900875348322905E-3</v>
      </c>
      <c r="BV51" s="28">
        <f>외인!BV51</f>
        <v>416235.71</v>
      </c>
      <c r="BW51" s="35">
        <f>MACD!BW51*$G$3+BW50*(1-$G$3)</f>
        <v>1.9345994291965622E-4</v>
      </c>
      <c r="BX51" s="28">
        <f>외인!BX51</f>
        <v>76517.039999999994</v>
      </c>
      <c r="BY51" s="35">
        <f>MACD!BY51*$G$3+BY50*(1-$G$3)</f>
        <v>3.7914975186243162E-5</v>
      </c>
      <c r="BZ51" s="28">
        <f>외인!BZ51</f>
        <v>269078.15000000002</v>
      </c>
      <c r="CA51" s="35">
        <f>MACD!CA51*$G$3+CA50*(1-$G$3)</f>
        <v>4.7243968253832464E-4</v>
      </c>
      <c r="CB51" s="28">
        <f>외인!CB51</f>
        <v>12608.86</v>
      </c>
      <c r="CC51" s="35">
        <f>MACD!CC51*$G$3+CC50*(1-$G$3)</f>
        <v>-1.7888591527486463E-4</v>
      </c>
      <c r="CD51" s="28">
        <f>외인!CD51</f>
        <v>29017.33</v>
      </c>
      <c r="CE51" s="35">
        <f>MACD!CE51*$G$3+CE50*(1-$G$3)</f>
        <v>-2.4606977303045141E-4</v>
      </c>
      <c r="CF51" s="28">
        <f>외인!CF51</f>
        <v>26592.28</v>
      </c>
      <c r="CG51" s="35">
        <f>MACD!CG51*$G$3+CG50*(1-$G$3)</f>
        <v>9.5230624500313387E-4</v>
      </c>
      <c r="CH51" s="28">
        <f>외인!CH51</f>
        <v>69822.559999999998</v>
      </c>
      <c r="CI51" s="35">
        <f>MACD!CI51*$G$3+CI50*(1-$G$3)</f>
        <v>4.0827474406357771E-4</v>
      </c>
      <c r="CJ51" s="28">
        <f>외인!CJ51</f>
        <v>368778.87</v>
      </c>
      <c r="CK51" s="35">
        <f>MACD!CK51*$G$3+CK50*(1-$G$3)</f>
        <v>-4.6752427567976556E-4</v>
      </c>
      <c r="CL51" s="28">
        <f>외인!CL51</f>
        <v>240098.52</v>
      </c>
      <c r="CM51" s="35">
        <f>MACD!CM51*$G$3+CM50*(1-$G$3)</f>
        <v>1.5374324403917661E-4</v>
      </c>
      <c r="CN51" s="28">
        <f>외인!CN51</f>
        <v>124847.37</v>
      </c>
      <c r="CO51" s="35">
        <f>MACD!CO51*$G$3+CO50*(1-$G$3)</f>
        <v>2.4346165560617438E-4</v>
      </c>
      <c r="CP51" s="28">
        <f>외인!CP51</f>
        <v>100903.85</v>
      </c>
      <c r="CQ51" s="35">
        <f>MACD!CQ51*$G$3+CQ50*(1-$G$3)</f>
        <v>1.797835397342229E-4</v>
      </c>
      <c r="CR51" s="28">
        <f>외인!CR51</f>
        <v>169680.25</v>
      </c>
      <c r="CS51" s="35">
        <f>MACD!CS51*$G$3+CS50*(1-$G$3)</f>
        <v>2.0688298026728671E-5</v>
      </c>
      <c r="CT51" s="28">
        <f>외인!CT51</f>
        <v>160977.96</v>
      </c>
      <c r="CU51" s="35">
        <f>MACD!CU51*$G$3+CU50*(1-$G$3)</f>
        <v>-2.4270363504194874E-5</v>
      </c>
      <c r="CV51" s="28">
        <f>외인!CV51</f>
        <v>2305133.88</v>
      </c>
      <c r="CW51" s="35">
        <f>MACD!CW51*$G$3+CW50*(1-$G$3)</f>
        <v>1.1900875348322905E-3</v>
      </c>
      <c r="CX51" s="28">
        <f>외인!CX51</f>
        <v>256197.26</v>
      </c>
      <c r="CY51" s="35">
        <f>MACD!CY51*$G$3+CY50*(1-$G$3)</f>
        <v>-6.7959539984268323E-5</v>
      </c>
      <c r="CZ51" s="28">
        <f>외인!CZ51</f>
        <v>20594.810000000001</v>
      </c>
      <c r="DA51" s="35">
        <f>MACD!DA51*$G$3+DA50*(1-$G$3)</f>
        <v>1.1930053472618339E-3</v>
      </c>
      <c r="DB51" s="28">
        <f>외인!DB51</f>
        <v>40199.32</v>
      </c>
      <c r="DC51" s="35">
        <f>MACD!DC51*$G$3+DC50*(1-$G$3)</f>
        <v>1.4055627448180273E-3</v>
      </c>
      <c r="DD51" s="28">
        <f>외인!DD51</f>
        <v>8468.2999999999993</v>
      </c>
      <c r="DE51" s="35">
        <f>MACD!DE51*$G$3+DE50*(1-$G$3)</f>
        <v>1.2151477401589254E-3</v>
      </c>
      <c r="DF51" s="28">
        <f>외인!DF51</f>
        <v>57705.27</v>
      </c>
      <c r="DG51" s="35">
        <f>MACD!DG51*$G$3+DG50*(1-$G$3)</f>
        <v>4.3105853789077504E-5</v>
      </c>
      <c r="DH51" s="28">
        <f>외인!DH51</f>
        <v>20676.95</v>
      </c>
      <c r="DI51" s="35">
        <f>MACD!DI51*$G$3+DI50*(1-$G$3)</f>
        <v>-4.5108446010542786E-4</v>
      </c>
      <c r="DJ51" s="28">
        <f>외인!DJ51</f>
        <v>664663.30000000005</v>
      </c>
      <c r="DK51" s="35">
        <f>MACD!DK51*$G$3+DK50*(1-$G$3)</f>
        <v>5.1201006930395846E-6</v>
      </c>
      <c r="DL51" s="28">
        <f>외인!DL51</f>
        <v>99496.23</v>
      </c>
      <c r="DM51" s="35">
        <f>MACD!DM51*$G$3+DM50*(1-$G$3)</f>
        <v>2.7126527716761744E-4</v>
      </c>
      <c r="DN51" s="28">
        <f>외인!DN51</f>
        <v>2305133.88</v>
      </c>
      <c r="DO51" s="35">
        <f>MACD!DO51*$G$3+DO50*(1-$G$3)</f>
        <v>1.1900875348322905E-3</v>
      </c>
      <c r="DP51" s="28">
        <f>외인!DP51</f>
        <v>79379.53</v>
      </c>
      <c r="DQ51" s="35">
        <f>MACD!DQ51*$G$3+DQ50*(1-$G$3)</f>
        <v>-1.1616589546716823E-3</v>
      </c>
      <c r="DR51" s="28">
        <f>외인!DR51</f>
        <v>46126.22</v>
      </c>
      <c r="DS51" s="35">
        <f>MACD!DS51*$G$3+DS50*(1-$G$3)</f>
        <v>3.1953578997453693E-4</v>
      </c>
      <c r="DT51" s="28">
        <f>외인!DT51</f>
        <v>133578.93</v>
      </c>
      <c r="DU51" s="35">
        <f>MACD!DU51*$G$3+DU50*(1-$G$3)</f>
        <v>-2.2419250535912014E-5</v>
      </c>
      <c r="DV51" s="28">
        <f>외인!DV51</f>
        <v>35819.760000000002</v>
      </c>
      <c r="DW51" s="35">
        <f>MACD!DW51*$G$3+DW50*(1-$G$3)</f>
        <v>1.8455302749973036E-4</v>
      </c>
      <c r="DX51" s="28">
        <f>외인!DX51</f>
        <v>123164.05</v>
      </c>
      <c r="DY51" s="35">
        <f>MACD!DY51*$G$3+DY50*(1-$G$3)</f>
        <v>-4.6677221980459717E-4</v>
      </c>
      <c r="DZ51" s="28">
        <f>외인!DZ51</f>
        <v>8751.69</v>
      </c>
      <c r="EA51" s="35">
        <f>MACD!EA51*$G$3+EA50*(1-$G$3)</f>
        <v>4.1248858894822864E-4</v>
      </c>
      <c r="EB51" s="28">
        <f>외인!EB51</f>
        <v>12752.68</v>
      </c>
      <c r="EC51" s="35">
        <f>MACD!EC51*$G$3+EC50*(1-$G$3)</f>
        <v>2.5223812516692772E-4</v>
      </c>
      <c r="ED51" s="28">
        <f>외인!ED51</f>
        <v>11090.58</v>
      </c>
      <c r="EE51" s="35">
        <f>MACD!EE51*$G$3+EE50*(1-$G$3)</f>
        <v>9.2310494655185209E-5</v>
      </c>
      <c r="EF51" s="28">
        <f>외인!EF51</f>
        <v>237539.82</v>
      </c>
      <c r="EG51" s="35">
        <f>MACD!EG51*$G$3+EG50*(1-$G$3)</f>
        <v>-2.7401049336157164E-4</v>
      </c>
      <c r="EH51" s="28">
        <f>외인!EH51</f>
        <v>207868.41</v>
      </c>
      <c r="EI51" s="35">
        <f>MACD!EI51*$G$3+EI50*(1-$G$3)</f>
        <v>3.3106660767203062E-4</v>
      </c>
      <c r="EJ51" s="28">
        <f>외인!EJ51</f>
        <v>102873.23</v>
      </c>
      <c r="EK51" s="35">
        <f>MACD!EK51*$G$3+EK50*(1-$G$3)</f>
        <v>2.3429686586711403E-4</v>
      </c>
      <c r="EL51" s="28">
        <f>외인!EL51</f>
        <v>31583.73</v>
      </c>
      <c r="EM51" s="35">
        <f>MACD!EM51*$G$3+EM50*(1-$G$3)</f>
        <v>-2.507710271430878E-4</v>
      </c>
      <c r="EN51" s="28">
        <f>외인!EN51</f>
        <v>46126.22</v>
      </c>
      <c r="EO51" s="35">
        <f>MACD!EO51*$G$3+EO50*(1-$G$3)</f>
        <v>3.1953578997453693E-4</v>
      </c>
      <c r="EP51" s="28">
        <f>외인!EP51</f>
        <v>181578.28</v>
      </c>
      <c r="EQ51" s="35">
        <f>MACD!EQ51*$G$3+EQ50*(1-$G$3)</f>
        <v>9.6512426992049208E-5</v>
      </c>
      <c r="ER51" s="28">
        <f>외인!ER51</f>
        <v>14708.44</v>
      </c>
      <c r="ES51" s="35">
        <f>MACD!ES51*$G$3+ES50*(1-$G$3)</f>
        <v>-1.684664126772947E-3</v>
      </c>
      <c r="ET51" s="28">
        <f>외인!ET51</f>
        <v>140532.45000000001</v>
      </c>
      <c r="EU51" s="35">
        <f>MACD!EU51*$G$3+EU50*(1-$G$3)</f>
        <v>-3.3307116707815502E-5</v>
      </c>
      <c r="EV51" s="28">
        <f>외인!EV51</f>
        <v>42704.51</v>
      </c>
      <c r="EW51" s="35">
        <f>MACD!EW51*$G$3+EW50*(1-$G$3)</f>
        <v>1.0213386369411863E-4</v>
      </c>
      <c r="EX51" s="28">
        <f>외인!EX51</f>
        <v>58199.34</v>
      </c>
      <c r="EY51" s="35">
        <f>MACD!EY51*$G$3+EY50*(1-$G$3)</f>
        <v>2.3716278281917492E-4</v>
      </c>
    </row>
    <row r="52" spans="1:155">
      <c r="A52" s="27">
        <f>외인!A52</f>
        <v>46135</v>
      </c>
      <c r="B52" s="28">
        <f>외인!B52</f>
        <v>5148032.28</v>
      </c>
      <c r="C52" s="35">
        <f>MACD!C52*$G$3+C51*(1-$G$3)</f>
        <v>6.2898903895842074E-4</v>
      </c>
      <c r="D52" s="28">
        <f>외인!D52</f>
        <v>650646.61</v>
      </c>
      <c r="E52" s="35">
        <f>MACD!E52*$G$3+E51*(1-$G$3)</f>
        <v>-4.9943892876479136E-4</v>
      </c>
      <c r="F52" s="28">
        <f>외인!F52</f>
        <v>2142967.52</v>
      </c>
      <c r="G52" s="35">
        <f>MACD!G52*$G$3+G51*(1-$G$3)</f>
        <v>9.0885586384395597E-4</v>
      </c>
      <c r="H52" s="28">
        <f>외인!H52</f>
        <v>345609.33</v>
      </c>
      <c r="I52" s="35">
        <f>MACD!I52*$G$3+I51*(1-$G$3)</f>
        <v>8.7115108350771303E-5</v>
      </c>
      <c r="J52" s="28">
        <f>외인!J52</f>
        <v>45126.87</v>
      </c>
      <c r="K52" s="35">
        <f>MACD!K52*$G$3+K51*(1-$G$3)</f>
        <v>2.9346108501652628E-4</v>
      </c>
      <c r="L52" s="28">
        <f>외인!L52</f>
        <v>317793.78000000003</v>
      </c>
      <c r="M52" s="35">
        <f>MACD!M52*$G$3+M51*(1-$G$3)</f>
        <v>1.0562553824350755E-4</v>
      </c>
      <c r="N52" s="28">
        <f>외인!N52</f>
        <v>245331.36</v>
      </c>
      <c r="O52" s="35">
        <f>MACD!O52*$G$3+O51*(1-$G$3)</f>
        <v>5.1480348439181603E-4</v>
      </c>
      <c r="P52" s="28">
        <f>외인!P52</f>
        <v>195002.36</v>
      </c>
      <c r="Q52" s="35">
        <f>MACD!Q52*$G$3+Q51*(1-$G$3)</f>
        <v>-2.464621635347615E-4</v>
      </c>
      <c r="R52" s="28">
        <f>외인!R52</f>
        <v>133346.87</v>
      </c>
      <c r="S52" s="35">
        <f>MACD!S52*$G$3+S51*(1-$G$3)</f>
        <v>-3.849563140065629E-5</v>
      </c>
      <c r="T52" s="28">
        <f>외인!T52</f>
        <v>8563.8700000000008</v>
      </c>
      <c r="U52" s="35">
        <f>MACD!U52*$G$3+U51*(1-$G$3)</f>
        <v>1.1284018633146711E-3</v>
      </c>
      <c r="V52" s="28">
        <f>외인!V52</f>
        <v>122805.39</v>
      </c>
      <c r="W52" s="35">
        <f>MACD!W52*$G$3+W51*(1-$G$3)</f>
        <v>-3.5727963138821879E-4</v>
      </c>
      <c r="X52" s="28">
        <f>외인!X52</f>
        <v>2304806.2799999998</v>
      </c>
      <c r="Y52" s="35">
        <f>MACD!Y52*$G$3+Y51*(1-$G$3)</f>
        <v>1.1527754615311865E-3</v>
      </c>
      <c r="Z52" s="28">
        <f>외인!Z52</f>
        <v>42676.53</v>
      </c>
      <c r="AA52" s="35">
        <f>MACD!AA52*$G$3+AA51*(1-$G$3)</f>
        <v>7.4876830762183214E-5</v>
      </c>
      <c r="AB52" s="28">
        <f>외인!AB52</f>
        <v>209923.31</v>
      </c>
      <c r="AC52" s="35">
        <f>MACD!AC52*$G$3+AC51*(1-$G$3)</f>
        <v>1.2383210328759797E-4</v>
      </c>
      <c r="AD52" s="28">
        <f>외인!AD52</f>
        <v>19712.77</v>
      </c>
      <c r="AE52" s="35">
        <f>MACD!AE52*$G$3+AE51*(1-$G$3)</f>
        <v>8.8324880225003505E-6</v>
      </c>
      <c r="AF52" s="28">
        <f>외인!AF52</f>
        <v>25025.19</v>
      </c>
      <c r="AG52" s="35">
        <f>MACD!AG52*$G$3+AG51*(1-$G$3)</f>
        <v>2.6105965979334556E-4</v>
      </c>
      <c r="AH52" s="28">
        <f>외인!AH52</f>
        <v>226425.53</v>
      </c>
      <c r="AI52" s="35">
        <f>MACD!AI52*$G$3+AI51*(1-$G$3)</f>
        <v>-1.472098201170231E-5</v>
      </c>
      <c r="AJ52" s="28">
        <f>외인!AJ52</f>
        <v>109723.57</v>
      </c>
      <c r="AK52" s="35">
        <f>MACD!AK52*$G$3+AK51*(1-$G$3)</f>
        <v>5.7586244047611425E-5</v>
      </c>
      <c r="AL52" s="28">
        <f>외인!AL52</f>
        <v>91649.06</v>
      </c>
      <c r="AM52" s="35">
        <f>MACD!AM52*$G$3+AM51*(1-$G$3)</f>
        <v>-7.7491999364938304E-6</v>
      </c>
      <c r="AN52" s="28">
        <f>외인!AN52</f>
        <v>173335.1</v>
      </c>
      <c r="AO52" s="35">
        <f>MACD!AO52*$G$3+AO51*(1-$G$3)</f>
        <v>7.272442632465083E-4</v>
      </c>
      <c r="AP52" s="28">
        <f>외인!AP52</f>
        <v>148872.98000000001</v>
      </c>
      <c r="AQ52" s="35">
        <f>MACD!AQ52*$G$3+AQ51*(1-$G$3)</f>
        <v>-9.751915388889166E-5</v>
      </c>
      <c r="AR52" s="28">
        <f>외인!AR52</f>
        <v>24399.43</v>
      </c>
      <c r="AS52" s="35">
        <f>MACD!AS52*$G$3+AS51*(1-$G$3)</f>
        <v>4.9021431371895543E-4</v>
      </c>
      <c r="AT52" s="28">
        <f>외인!AT52</f>
        <v>81906.740000000005</v>
      </c>
      <c r="AU52" s="35">
        <f>MACD!AU52*$G$3+AU51*(1-$G$3)</f>
        <v>4.3488914326846642E-4</v>
      </c>
      <c r="AV52" s="28">
        <f>외인!AV52</f>
        <v>49934.82</v>
      </c>
      <c r="AW52" s="35">
        <f>MACD!AW52*$G$3+AW51*(1-$G$3)</f>
        <v>3.2818819985607709E-4</v>
      </c>
      <c r="AX52" s="28">
        <f>외인!AX52</f>
        <v>74736.240000000005</v>
      </c>
      <c r="AY52" s="35">
        <f>MACD!AY52*$G$3+AY51*(1-$G$3)</f>
        <v>-4.801912440487037E-4</v>
      </c>
      <c r="AZ52" s="28">
        <f>외인!AZ52</f>
        <v>2490456.2799999998</v>
      </c>
      <c r="BA52" s="35">
        <f>MACD!BA52*$G$3+BA51*(1-$G$3)</f>
        <v>1.1024545705336838E-3</v>
      </c>
      <c r="BB52" s="28">
        <f>외인!BB52</f>
        <v>101850.93</v>
      </c>
      <c r="BC52" s="35">
        <f>MACD!BC52*$G$3+BC51*(1-$G$3)</f>
        <v>1.6330275403095163E-4</v>
      </c>
      <c r="BD52" s="28">
        <f>외인!BD52</f>
        <v>40573.94</v>
      </c>
      <c r="BE52" s="35">
        <f>MACD!BE52*$G$3+BE51*(1-$G$3)</f>
        <v>1.2927795003253697E-3</v>
      </c>
      <c r="BF52" s="28">
        <f>외인!BF52</f>
        <v>0</v>
      </c>
      <c r="BG52" s="35" t="e">
        <f>MACD!BG52*$G$3+BG51*(1-$G$3)</f>
        <v>#DIV/0!</v>
      </c>
      <c r="BH52" s="28">
        <f>외인!BH52</f>
        <v>100465.83</v>
      </c>
      <c r="BI52" s="35">
        <f>MACD!BI52*$G$3+BI51*(1-$G$3)</f>
        <v>3.6078320708941082E-4</v>
      </c>
      <c r="BJ52" s="28">
        <f>외인!BJ52</f>
        <v>134280.65</v>
      </c>
      <c r="BK52" s="35">
        <f>MACD!BK52*$G$3+BK51*(1-$G$3)</f>
        <v>-3.0309603111897986E-5</v>
      </c>
      <c r="BL52" s="28">
        <f>외인!BL52</f>
        <v>51327.93</v>
      </c>
      <c r="BM52" s="35">
        <f>MACD!BM52*$G$3+BM51*(1-$G$3)</f>
        <v>-4.3836122969162153E-4</v>
      </c>
      <c r="BN52" s="28">
        <f>외인!BN52</f>
        <v>50687.22</v>
      </c>
      <c r="BO52" s="35">
        <f>MACD!BO52*$G$3+BO51*(1-$G$3)</f>
        <v>8.2742729764119819E-4</v>
      </c>
      <c r="BP52" s="28">
        <f>외인!BP52</f>
        <v>85508.13</v>
      </c>
      <c r="BQ52" s="35">
        <f>MACD!BQ52*$G$3+BQ51*(1-$G$3)</f>
        <v>-5.2198282231409653E-4</v>
      </c>
      <c r="BR52" s="28">
        <f>외인!BR52</f>
        <v>296403.38</v>
      </c>
      <c r="BS52" s="35">
        <f>MACD!BS52*$G$3+BS51*(1-$G$3)</f>
        <v>7.4497438623793944E-5</v>
      </c>
      <c r="BT52" s="28">
        <f>외인!BT52</f>
        <v>2347577.6</v>
      </c>
      <c r="BU52" s="35">
        <f>MACD!BU52*$G$3+BU51*(1-$G$3)</f>
        <v>1.1356743031606406E-3</v>
      </c>
      <c r="BV52" s="28">
        <f>외인!BV52</f>
        <v>417772.82</v>
      </c>
      <c r="BW52" s="35">
        <f>MACD!BW52*$G$3+BW51*(1-$G$3)</f>
        <v>1.2086432971983497E-4</v>
      </c>
      <c r="BX52" s="28">
        <f>외인!BX52</f>
        <v>75588.429999999993</v>
      </c>
      <c r="BY52" s="35">
        <f>MACD!BY52*$G$3+BY51*(1-$G$3)</f>
        <v>2.15591400008674E-5</v>
      </c>
      <c r="BZ52" s="28">
        <f>외인!BZ52</f>
        <v>264984.15999999997</v>
      </c>
      <c r="CA52" s="35">
        <f>MACD!CA52*$G$3+CA51*(1-$G$3)</f>
        <v>4.8242775207347414E-4</v>
      </c>
      <c r="CB52" s="28">
        <f>외인!CB52</f>
        <v>12524.49</v>
      </c>
      <c r="CC52" s="35">
        <f>MACD!CC52*$G$3+CC51*(1-$G$3)</f>
        <v>-1.7276322964876321E-4</v>
      </c>
      <c r="CD52" s="28">
        <f>외인!CD52</f>
        <v>28775.89</v>
      </c>
      <c r="CE52" s="35">
        <f>MACD!CE52*$G$3+CE51*(1-$G$3)</f>
        <v>-3.5935114391523221E-4</v>
      </c>
      <c r="CF52" s="28">
        <f>외인!CF52</f>
        <v>26829.96</v>
      </c>
      <c r="CG52" s="35">
        <f>MACD!CG52*$G$3+CG51*(1-$G$3)</f>
        <v>9.2740731269931858E-4</v>
      </c>
      <c r="CH52" s="28">
        <f>외인!CH52</f>
        <v>69980.19</v>
      </c>
      <c r="CI52" s="35">
        <f>MACD!CI52*$G$3+CI51*(1-$G$3)</f>
        <v>3.5086729782228245E-4</v>
      </c>
      <c r="CJ52" s="28">
        <f>외인!CJ52</f>
        <v>369997.55</v>
      </c>
      <c r="CK52" s="35">
        <f>MACD!CK52*$G$3+CK51*(1-$G$3)</f>
        <v>-5.0595376874450519E-4</v>
      </c>
      <c r="CL52" s="28">
        <f>외인!CL52</f>
        <v>241231.77</v>
      </c>
      <c r="CM52" s="35">
        <f>MACD!CM52*$G$3+CM51*(1-$G$3)</f>
        <v>1.2714535141393653E-4</v>
      </c>
      <c r="CN52" s="28">
        <f>외인!CN52</f>
        <v>124209.76</v>
      </c>
      <c r="CO52" s="35">
        <f>MACD!CO52*$G$3+CO51*(1-$G$3)</f>
        <v>1.6555166739624984E-4</v>
      </c>
      <c r="CP52" s="28">
        <f>외인!CP52</f>
        <v>102424.27</v>
      </c>
      <c r="CQ52" s="35">
        <f>MACD!CQ52*$G$3+CQ51*(1-$G$3)</f>
        <v>1.5814083528408786E-4</v>
      </c>
      <c r="CR52" s="28">
        <f>외인!CR52</f>
        <v>169106.12</v>
      </c>
      <c r="CS52" s="35">
        <f>MACD!CS52*$G$3+CS51*(1-$G$3)</f>
        <v>-4.0816846019461406E-6</v>
      </c>
      <c r="CT52" s="28">
        <f>외인!CT52</f>
        <v>155888.94</v>
      </c>
      <c r="CU52" s="35">
        <f>MACD!CU52*$G$3+CU51*(1-$G$3)</f>
        <v>-4.3001452875224684E-5</v>
      </c>
      <c r="CV52" s="28">
        <f>외인!CV52</f>
        <v>2347577.6</v>
      </c>
      <c r="CW52" s="35">
        <f>MACD!CW52*$G$3+CW51*(1-$G$3)</f>
        <v>1.1356743031606406E-3</v>
      </c>
      <c r="CX52" s="28">
        <f>외인!CX52</f>
        <v>246168.89</v>
      </c>
      <c r="CY52" s="35">
        <f>MACD!CY52*$G$3+CY51*(1-$G$3)</f>
        <v>-4.6727574400583184E-5</v>
      </c>
      <c r="CZ52" s="28">
        <f>외인!CZ52</f>
        <v>19190.97</v>
      </c>
      <c r="DA52" s="35">
        <f>MACD!DA52*$G$3+DA51*(1-$G$3)</f>
        <v>1.2585127149557448E-3</v>
      </c>
      <c r="DB52" s="28">
        <f>외인!DB52</f>
        <v>40573.94</v>
      </c>
      <c r="DC52" s="35">
        <f>MACD!DC52*$G$3+DC51*(1-$G$3)</f>
        <v>1.2927795003253697E-3</v>
      </c>
      <c r="DD52" s="28">
        <f>외인!DD52</f>
        <v>8563.8700000000008</v>
      </c>
      <c r="DE52" s="35">
        <f>MACD!DE52*$G$3+DE51*(1-$G$3)</f>
        <v>1.1284018633146711E-3</v>
      </c>
      <c r="DF52" s="28">
        <f>외인!DF52</f>
        <v>56931.11</v>
      </c>
      <c r="DG52" s="35">
        <f>MACD!DG52*$G$3+DG51*(1-$G$3)</f>
        <v>1.3545629235171512E-5</v>
      </c>
      <c r="DH52" s="28">
        <f>외인!DH52</f>
        <v>20443.330000000002</v>
      </c>
      <c r="DI52" s="35">
        <f>MACD!DI52*$G$3+DI51*(1-$G$3)</f>
        <v>-6.1207860023361417E-4</v>
      </c>
      <c r="DJ52" s="28">
        <f>외인!DJ52</f>
        <v>670418.02</v>
      </c>
      <c r="DK52" s="35">
        <f>MACD!DK52*$G$3+DK51*(1-$G$3)</f>
        <v>5.0164389238709585E-5</v>
      </c>
      <c r="DL52" s="28">
        <f>외인!DL52</f>
        <v>98813.64</v>
      </c>
      <c r="DM52" s="35">
        <f>MACD!DM52*$G$3+DM51*(1-$G$3)</f>
        <v>1.8018716329450558E-4</v>
      </c>
      <c r="DN52" s="28">
        <f>외인!DN52</f>
        <v>2347577.6</v>
      </c>
      <c r="DO52" s="35">
        <f>MACD!DO52*$G$3+DO51*(1-$G$3)</f>
        <v>1.1356743031606406E-3</v>
      </c>
      <c r="DP52" s="28">
        <f>외인!DP52</f>
        <v>79883.66</v>
      </c>
      <c r="DQ52" s="35">
        <f>MACD!DQ52*$G$3+DQ51*(1-$G$3)</f>
        <v>-1.2082062003679109E-3</v>
      </c>
      <c r="DR52" s="28">
        <f>외인!DR52</f>
        <v>46484.26</v>
      </c>
      <c r="DS52" s="35">
        <f>MACD!DS52*$G$3+DS51*(1-$G$3)</f>
        <v>2.785353577621586E-4</v>
      </c>
      <c r="DT52" s="28">
        <f>외인!DT52</f>
        <v>133346.87</v>
      </c>
      <c r="DU52" s="35">
        <f>MACD!DU52*$G$3+DU51*(1-$G$3)</f>
        <v>-3.849563140065629E-5</v>
      </c>
      <c r="DV52" s="28">
        <f>외인!DV52</f>
        <v>35486.339999999997</v>
      </c>
      <c r="DW52" s="35">
        <f>MACD!DW52*$G$3+DW51*(1-$G$3)</f>
        <v>1.3004491231887334E-4</v>
      </c>
      <c r="DX52" s="28">
        <f>외인!DX52</f>
        <v>122805.39</v>
      </c>
      <c r="DY52" s="35">
        <f>MACD!DY52*$G$3+DY51*(1-$G$3)</f>
        <v>-3.5727963138821879E-4</v>
      </c>
      <c r="DZ52" s="28">
        <f>외인!DZ52</f>
        <v>8720.92</v>
      </c>
      <c r="EA52" s="35">
        <f>MACD!EA52*$G$3+EA51*(1-$G$3)</f>
        <v>3.4961163011148935E-4</v>
      </c>
      <c r="EB52" s="28">
        <f>외인!EB52</f>
        <v>12668.13</v>
      </c>
      <c r="EC52" s="35">
        <f>MACD!EC52*$G$3+EC51*(1-$G$3)</f>
        <v>2.1608448794154016E-4</v>
      </c>
      <c r="ED52" s="28">
        <f>외인!ED52</f>
        <v>10865.21</v>
      </c>
      <c r="EE52" s="35">
        <f>MACD!EE52*$G$3+EE51*(1-$G$3)</f>
        <v>5.1889395409197542E-5</v>
      </c>
      <c r="EF52" s="28">
        <f>외인!EF52</f>
        <v>237143.44</v>
      </c>
      <c r="EG52" s="35">
        <f>MACD!EG52*$G$3+EG51*(1-$G$3)</f>
        <v>-3.073554457078055E-4</v>
      </c>
      <c r="EH52" s="28">
        <f>외인!EH52</f>
        <v>211956.03</v>
      </c>
      <c r="EI52" s="35">
        <f>MACD!EI52*$G$3+EI51*(1-$G$3)</f>
        <v>3.2756248147700149E-4</v>
      </c>
      <c r="EJ52" s="28">
        <f>외인!EJ52</f>
        <v>103266.71</v>
      </c>
      <c r="EK52" s="35">
        <f>MACD!EK52*$G$3+EK51*(1-$G$3)</f>
        <v>1.887203751888003E-4</v>
      </c>
      <c r="EL52" s="28">
        <f>외인!EL52</f>
        <v>31331.75</v>
      </c>
      <c r="EM52" s="35">
        <f>MACD!EM52*$G$3+EM51*(1-$G$3)</f>
        <v>-3.55717801429034E-4</v>
      </c>
      <c r="EN52" s="28">
        <f>외인!EN52</f>
        <v>46484.26</v>
      </c>
      <c r="EO52" s="35">
        <f>MACD!EO52*$G$3+EO51*(1-$G$3)</f>
        <v>2.785353577621586E-4</v>
      </c>
      <c r="EP52" s="28">
        <f>외인!EP52</f>
        <v>179240.68</v>
      </c>
      <c r="EQ52" s="35">
        <f>MACD!EQ52*$G$3+EQ51*(1-$G$3)</f>
        <v>-6.4006212480477369E-5</v>
      </c>
      <c r="ER52" s="28">
        <f>외인!ER52</f>
        <v>14465.77</v>
      </c>
      <c r="ES52" s="35">
        <f>MACD!ES52*$G$3+ES51*(1-$G$3)</f>
        <v>-1.5898181562571971E-3</v>
      </c>
      <c r="ET52" s="28">
        <f>외인!ET52</f>
        <v>148872.98000000001</v>
      </c>
      <c r="EU52" s="35">
        <f>MACD!EU52*$G$3+EU51*(1-$G$3)</f>
        <v>-9.751915388889166E-5</v>
      </c>
      <c r="EV52" s="28">
        <f>외인!EV52</f>
        <v>42676.53</v>
      </c>
      <c r="EW52" s="35">
        <f>MACD!EW52*$G$3+EW51*(1-$G$3)</f>
        <v>7.4876830762183214E-5</v>
      </c>
      <c r="EX52" s="28">
        <f>외인!EX52</f>
        <v>59747.74</v>
      </c>
      <c r="EY52" s="35">
        <f>MACD!EY52*$G$3+EY51*(1-$G$3)</f>
        <v>2.1790514744902888E-4</v>
      </c>
    </row>
    <row r="53" spans="1:155">
      <c r="A53" s="27">
        <f>외인!A53</f>
        <v>46136</v>
      </c>
      <c r="B53" s="28">
        <f>외인!B53</f>
        <v>5147296.49</v>
      </c>
      <c r="C53" s="35">
        <f>MACD!C53*$G$3+C52*(1-$G$3)</f>
        <v>5.8928761162400901E-4</v>
      </c>
      <c r="D53" s="28">
        <f>외인!D53</f>
        <v>666906.5</v>
      </c>
      <c r="E53" s="35">
        <f>MACD!E53*$G$3+E52*(1-$G$3)</f>
        <v>-4.731400103089729E-4</v>
      </c>
      <c r="F53" s="28">
        <f>외인!F53</f>
        <v>2105714.06</v>
      </c>
      <c r="G53" s="35">
        <f>MACD!G53*$G$3+G52*(1-$G$3)</f>
        <v>8.7492510788455603E-4</v>
      </c>
      <c r="H53" s="28">
        <f>외인!H53</f>
        <v>353071.07</v>
      </c>
      <c r="I53" s="35">
        <f>MACD!I53*$G$3+I52*(1-$G$3)</f>
        <v>1.031530721818163E-4</v>
      </c>
      <c r="J53" s="28">
        <f>외인!J53</f>
        <v>47178.86</v>
      </c>
      <c r="K53" s="35">
        <f>MACD!K53*$G$3+K52*(1-$G$3)</f>
        <v>2.4948602691578258E-4</v>
      </c>
      <c r="L53" s="28">
        <f>외인!L53</f>
        <v>323625.34000000003</v>
      </c>
      <c r="M53" s="35">
        <f>MACD!M53*$G$3+M52*(1-$G$3)</f>
        <v>1.126197774082635E-4</v>
      </c>
      <c r="N53" s="28">
        <f>외인!N53</f>
        <v>237699.67</v>
      </c>
      <c r="O53" s="35">
        <f>MACD!O53*$G$3+O52*(1-$G$3)</f>
        <v>4.795841717510418E-4</v>
      </c>
      <c r="P53" s="28">
        <f>외인!P53</f>
        <v>197348.32</v>
      </c>
      <c r="Q53" s="35">
        <f>MACD!Q53*$G$3+Q52*(1-$G$3)</f>
        <v>-2.9286538313480677E-4</v>
      </c>
      <c r="R53" s="28">
        <f>외인!R53</f>
        <v>131484.85999999999</v>
      </c>
      <c r="S53" s="35">
        <f>MACD!S53*$G$3+S52*(1-$G$3)</f>
        <v>-8.406025903438043E-5</v>
      </c>
      <c r="T53" s="28">
        <f>외인!T53</f>
        <v>8822.6200000000008</v>
      </c>
      <c r="U53" s="35">
        <f>MACD!U53*$G$3+U52*(1-$G$3)</f>
        <v>1.073682321454327E-3</v>
      </c>
      <c r="V53" s="28">
        <f>외인!V53</f>
        <v>127857.1</v>
      </c>
      <c r="W53" s="35">
        <f>MACD!W53*$G$3+W52*(1-$G$3)</f>
        <v>-1.9974926713404642E-4</v>
      </c>
      <c r="X53" s="28">
        <f>외인!X53</f>
        <v>2278231.89</v>
      </c>
      <c r="Y53" s="35">
        <f>MACD!Y53*$G$3+Y52*(1-$G$3)</f>
        <v>1.0935179357005808E-3</v>
      </c>
      <c r="Z53" s="28">
        <f>외인!Z53</f>
        <v>42644.83</v>
      </c>
      <c r="AA53" s="35">
        <f>MACD!AA53*$G$3+AA52*(1-$G$3)</f>
        <v>4.2996061685445353E-5</v>
      </c>
      <c r="AB53" s="28">
        <f>외인!AB53</f>
        <v>210463.41</v>
      </c>
      <c r="AC53" s="35">
        <f>MACD!AC53*$G$3+AC52*(1-$G$3)</f>
        <v>8.7749802882444532E-5</v>
      </c>
      <c r="AD53" s="28">
        <f>외인!AD53</f>
        <v>19662.900000000001</v>
      </c>
      <c r="AE53" s="35">
        <f>MACD!AE53*$G$3+AE52*(1-$G$3)</f>
        <v>2.1134305691006638E-5</v>
      </c>
      <c r="AF53" s="28">
        <f>외인!AF53</f>
        <v>25368.37</v>
      </c>
      <c r="AG53" s="35">
        <f>MACD!AG53*$G$3+AG52*(1-$G$3)</f>
        <v>2.0878672755376653E-4</v>
      </c>
      <c r="AH53" s="28">
        <f>외인!AH53</f>
        <v>234305.23</v>
      </c>
      <c r="AI53" s="35">
        <f>MACD!AI53*$G$3+AI52*(1-$G$3)</f>
        <v>9.022060023437456E-5</v>
      </c>
      <c r="AJ53" s="28">
        <f>외인!AJ53</f>
        <v>109842.87</v>
      </c>
      <c r="AK53" s="35">
        <f>MACD!AK53*$G$3+AK52*(1-$G$3)</f>
        <v>-3.0879725604326949E-5</v>
      </c>
      <c r="AL53" s="28">
        <f>외인!AL53</f>
        <v>89941.22</v>
      </c>
      <c r="AM53" s="35">
        <f>MACD!AM53*$G$3+AM52*(1-$G$3)</f>
        <v>-6.1326762345210358E-5</v>
      </c>
      <c r="AN53" s="28">
        <f>외인!AN53</f>
        <v>167566.29</v>
      </c>
      <c r="AO53" s="35">
        <f>MACD!AO53*$G$3+AO52*(1-$G$3)</f>
        <v>7.0159820751568302E-4</v>
      </c>
      <c r="AP53" s="28">
        <f>외인!AP53</f>
        <v>158849.79</v>
      </c>
      <c r="AQ53" s="35">
        <f>MACD!AQ53*$G$3+AQ52*(1-$G$3)</f>
        <v>-1.1802732533240315E-4</v>
      </c>
      <c r="AR53" s="28">
        <f>외인!AR53</f>
        <v>24894.74</v>
      </c>
      <c r="AS53" s="35">
        <f>MACD!AS53*$G$3+AS52*(1-$G$3)</f>
        <v>5.2826171194151272E-4</v>
      </c>
      <c r="AT53" s="28">
        <f>외인!AT53</f>
        <v>83210.63</v>
      </c>
      <c r="AU53" s="35">
        <f>MACD!AU53*$G$3+AU52*(1-$G$3)</f>
        <v>4.2266761687906915E-4</v>
      </c>
      <c r="AV53" s="28">
        <f>외인!AV53</f>
        <v>49763.47</v>
      </c>
      <c r="AW53" s="35">
        <f>MACD!AW53*$G$3+AW52*(1-$G$3)</f>
        <v>2.5886217575776625E-4</v>
      </c>
      <c r="AX53" s="28">
        <f>외인!AX53</f>
        <v>75368.67</v>
      </c>
      <c r="AY53" s="35">
        <f>MACD!AY53*$G$3+AY52*(1-$G$3)</f>
        <v>-4.1488666958755744E-4</v>
      </c>
      <c r="AZ53" s="28">
        <f>외인!AZ53</f>
        <v>2466860.88</v>
      </c>
      <c r="BA53" s="35">
        <f>MACD!BA53*$G$3+BA52*(1-$G$3)</f>
        <v>1.0388313586653034E-3</v>
      </c>
      <c r="BB53" s="28">
        <f>외인!BB53</f>
        <v>99092.67</v>
      </c>
      <c r="BC53" s="35">
        <f>MACD!BC53*$G$3+BC52*(1-$G$3)</f>
        <v>1.3659473890237912E-4</v>
      </c>
      <c r="BD53" s="28">
        <f>외인!BD53</f>
        <v>40829.57</v>
      </c>
      <c r="BE53" s="35">
        <f>MACD!BE53*$G$3+BE52*(1-$G$3)</f>
        <v>1.1997531169506647E-3</v>
      </c>
      <c r="BF53" s="28">
        <f>외인!BF53</f>
        <v>0</v>
      </c>
      <c r="BG53" s="35" t="e">
        <f>MACD!BG53*$G$3+BG52*(1-$G$3)</f>
        <v>#DIV/0!</v>
      </c>
      <c r="BH53" s="28">
        <f>외인!BH53</f>
        <v>101131.98</v>
      </c>
      <c r="BI53" s="35">
        <f>MACD!BI53*$G$3+BI52*(1-$G$3)</f>
        <v>3.5531205943543925E-4</v>
      </c>
      <c r="BJ53" s="28">
        <f>외인!BJ53</f>
        <v>136861.74</v>
      </c>
      <c r="BK53" s="35">
        <f>MACD!BK53*$G$3+BK52*(1-$G$3)</f>
        <v>-7.8235773766732523E-6</v>
      </c>
      <c r="BL53" s="28">
        <f>외인!BL53</f>
        <v>50769.45</v>
      </c>
      <c r="BM53" s="35">
        <f>MACD!BM53*$G$3+BM52*(1-$G$3)</f>
        <v>-2.5896809255740216E-4</v>
      </c>
      <c r="BN53" s="28">
        <f>외인!BN53</f>
        <v>51513.97</v>
      </c>
      <c r="BO53" s="35">
        <f>MACD!BO53*$G$3+BO52*(1-$G$3)</f>
        <v>8.8507496594164516E-4</v>
      </c>
      <c r="BP53" s="28">
        <f>외인!BP53</f>
        <v>85609.45</v>
      </c>
      <c r="BQ53" s="35">
        <f>MACD!BQ53*$G$3+BQ52*(1-$G$3)</f>
        <v>-4.5383261100571872E-4</v>
      </c>
      <c r="BR53" s="28">
        <f>외인!BR53</f>
        <v>311858.28000000003</v>
      </c>
      <c r="BS53" s="35">
        <f>MACD!BS53*$G$3+BS52*(1-$G$3)</f>
        <v>9.9544803240430706E-5</v>
      </c>
      <c r="BT53" s="28">
        <f>외인!BT53</f>
        <v>2322392.81</v>
      </c>
      <c r="BU53" s="35">
        <f>MACD!BU53*$G$3+BU52*(1-$G$3)</f>
        <v>1.0770030465443749E-3</v>
      </c>
      <c r="BV53" s="28">
        <f>외인!BV53</f>
        <v>419508.39</v>
      </c>
      <c r="BW53" s="35">
        <f>MACD!BW53*$G$3+BW52*(1-$G$3)</f>
        <v>6.0084238465887224E-5</v>
      </c>
      <c r="BX53" s="28">
        <f>외인!BX53</f>
        <v>75404.95</v>
      </c>
      <c r="BY53" s="35">
        <f>MACD!BY53*$G$3+BY52*(1-$G$3)</f>
        <v>-3.0014114651479853E-7</v>
      </c>
      <c r="BZ53" s="28">
        <f>외인!BZ53</f>
        <v>257507.51</v>
      </c>
      <c r="CA53" s="35">
        <f>MACD!CA53*$G$3+CA52*(1-$G$3)</f>
        <v>4.4683489557441244E-4</v>
      </c>
      <c r="CB53" s="28">
        <f>외인!CB53</f>
        <v>12815.13</v>
      </c>
      <c r="CC53" s="35">
        <f>MACD!CC53*$G$3+CC52*(1-$G$3)</f>
        <v>-1.8530426046041746E-4</v>
      </c>
      <c r="CD53" s="28">
        <f>외인!CD53</f>
        <v>29175.38</v>
      </c>
      <c r="CE53" s="35">
        <f>MACD!CE53*$G$3+CE52*(1-$G$3)</f>
        <v>-4.5182463108886669E-4</v>
      </c>
      <c r="CF53" s="28">
        <f>외인!CF53</f>
        <v>28062.13</v>
      </c>
      <c r="CG53" s="35">
        <f>MACD!CG53*$G$3+CG52*(1-$G$3)</f>
        <v>9.0815068526174506E-4</v>
      </c>
      <c r="CH53" s="28">
        <f>외인!CH53</f>
        <v>70407.13</v>
      </c>
      <c r="CI53" s="35">
        <f>MACD!CI53*$G$3+CI52*(1-$G$3)</f>
        <v>2.9485493160053076E-4</v>
      </c>
      <c r="CJ53" s="28">
        <f>외인!CJ53</f>
        <v>375841.4</v>
      </c>
      <c r="CK53" s="35">
        <f>MACD!CK53*$G$3+CK52*(1-$G$3)</f>
        <v>-5.3340090278579063E-4</v>
      </c>
      <c r="CL53" s="28">
        <f>외인!CL53</f>
        <v>242556.38</v>
      </c>
      <c r="CM53" s="35">
        <f>MACD!CM53*$G$3+CM52*(1-$G$3)</f>
        <v>9.645150136881295E-5</v>
      </c>
      <c r="CN53" s="28">
        <f>외인!CN53</f>
        <v>123493.67</v>
      </c>
      <c r="CO53" s="35">
        <f>MACD!CO53*$G$3+CO52*(1-$G$3)</f>
        <v>8.7339908907783183E-5</v>
      </c>
      <c r="CP53" s="28">
        <f>외인!CP53</f>
        <v>99670.49</v>
      </c>
      <c r="CQ53" s="35">
        <f>MACD!CQ53*$G$3+CQ52*(1-$G$3)</f>
        <v>1.3182046742771819E-4</v>
      </c>
      <c r="CR53" s="28">
        <f>외인!CR53</f>
        <v>167851.29</v>
      </c>
      <c r="CS53" s="35">
        <f>MACD!CS53*$G$3+CS52*(1-$G$3)</f>
        <v>-5.1574721073671006E-5</v>
      </c>
      <c r="CT53" s="28">
        <f>외인!CT53</f>
        <v>161308.16</v>
      </c>
      <c r="CU53" s="35">
        <f>MACD!CU53*$G$3+CU52*(1-$G$3)</f>
        <v>-6.5738693152876784E-5</v>
      </c>
      <c r="CV53" s="28">
        <f>외인!CV53</f>
        <v>2322392.81</v>
      </c>
      <c r="CW53" s="35">
        <f>MACD!CW53*$G$3+CW52*(1-$G$3)</f>
        <v>1.0770030465443749E-3</v>
      </c>
      <c r="CX53" s="28">
        <f>외인!CX53</f>
        <v>251891.69</v>
      </c>
      <c r="CY53" s="35">
        <f>MACD!CY53*$G$3+CY52*(1-$G$3)</f>
        <v>-5.4556135556402824E-5</v>
      </c>
      <c r="CZ53" s="28">
        <f>외인!CZ53</f>
        <v>19459.62</v>
      </c>
      <c r="DA53" s="35">
        <f>MACD!DA53*$G$3+DA52*(1-$G$3)</f>
        <v>1.2092471624206725E-3</v>
      </c>
      <c r="DB53" s="28">
        <f>외인!DB53</f>
        <v>40829.57</v>
      </c>
      <c r="DC53" s="35">
        <f>MACD!DC53*$G$3+DC52*(1-$G$3)</f>
        <v>1.1997531169506647E-3</v>
      </c>
      <c r="DD53" s="28">
        <f>외인!DD53</f>
        <v>8822.6200000000008</v>
      </c>
      <c r="DE53" s="35">
        <f>MACD!DE53*$G$3+DE52*(1-$G$3)</f>
        <v>1.073682321454327E-3</v>
      </c>
      <c r="DF53" s="28">
        <f>외인!DF53</f>
        <v>56790.07</v>
      </c>
      <c r="DG53" s="35">
        <f>MACD!DG53*$G$3+DG52*(1-$G$3)</f>
        <v>-2.2036718293944981E-5</v>
      </c>
      <c r="DH53" s="28">
        <f>외인!DH53</f>
        <v>20800.95</v>
      </c>
      <c r="DI53" s="35">
        <f>MACD!DI53*$G$3+DI52*(1-$G$3)</f>
        <v>-7.4407593759718389E-4</v>
      </c>
      <c r="DJ53" s="28">
        <f>외인!DJ53</f>
        <v>696063.54</v>
      </c>
      <c r="DK53" s="35">
        <f>MACD!DK53*$G$3+DK52*(1-$G$3)</f>
        <v>1.0319869728171607E-4</v>
      </c>
      <c r="DL53" s="28">
        <f>외인!DL53</f>
        <v>98446.44</v>
      </c>
      <c r="DM53" s="35">
        <f>MACD!DM53*$G$3+DM52*(1-$G$3)</f>
        <v>8.847513327250151E-5</v>
      </c>
      <c r="DN53" s="28">
        <f>외인!DN53</f>
        <v>2322392.81</v>
      </c>
      <c r="DO53" s="35">
        <f>MACD!DO53*$G$3+DO52*(1-$G$3)</f>
        <v>1.0770030465443749E-3</v>
      </c>
      <c r="DP53" s="28">
        <f>외인!DP53</f>
        <v>82169.460000000006</v>
      </c>
      <c r="DQ53" s="35">
        <f>MACD!DQ53*$G$3+DQ52*(1-$G$3)</f>
        <v>-1.2187596051740678E-3</v>
      </c>
      <c r="DR53" s="28">
        <f>외인!DR53</f>
        <v>48736.31</v>
      </c>
      <c r="DS53" s="35">
        <f>MACD!DS53*$G$3+DS52*(1-$G$3)</f>
        <v>2.4217180527019456E-4</v>
      </c>
      <c r="DT53" s="28">
        <f>외인!DT53</f>
        <v>131484.85999999999</v>
      </c>
      <c r="DU53" s="35">
        <f>MACD!DU53*$G$3+DU52*(1-$G$3)</f>
        <v>-8.406025903438043E-5</v>
      </c>
      <c r="DV53" s="28">
        <f>외인!DV53</f>
        <v>36088.32</v>
      </c>
      <c r="DW53" s="35">
        <f>MACD!DW53*$G$3+DW52*(1-$G$3)</f>
        <v>7.7075176829481318E-5</v>
      </c>
      <c r="DX53" s="28">
        <f>외인!DX53</f>
        <v>127857.1</v>
      </c>
      <c r="DY53" s="35">
        <f>MACD!DY53*$G$3+DY52*(1-$G$3)</f>
        <v>-1.9974926713404642E-4</v>
      </c>
      <c r="DZ53" s="28">
        <f>외인!DZ53</f>
        <v>8772.5300000000007</v>
      </c>
      <c r="EA53" s="35">
        <f>MACD!EA53*$G$3+EA52*(1-$G$3)</f>
        <v>2.8718671530637591E-4</v>
      </c>
      <c r="EB53" s="28">
        <f>외인!EB53</f>
        <v>12816.27</v>
      </c>
      <c r="EC53" s="35">
        <f>MACD!EC53*$G$3+EC52*(1-$G$3)</f>
        <v>1.8029009353272223E-4</v>
      </c>
      <c r="ED53" s="28">
        <f>외인!ED53</f>
        <v>10943.99</v>
      </c>
      <c r="EE53" s="35">
        <f>MACD!EE53*$G$3+EE52*(1-$G$3)</f>
        <v>-2.0056320647795647E-5</v>
      </c>
      <c r="EF53" s="28">
        <f>외인!EF53</f>
        <v>239784.83</v>
      </c>
      <c r="EG53" s="35">
        <f>MACD!EG53*$G$3+EG52*(1-$G$3)</f>
        <v>-3.3999201613054737E-4</v>
      </c>
      <c r="EH53" s="28">
        <f>외인!EH53</f>
        <v>212129.04</v>
      </c>
      <c r="EI53" s="35">
        <f>MACD!EI53*$G$3+EI52*(1-$G$3)</f>
        <v>3.1897819956841722E-4</v>
      </c>
      <c r="EJ53" s="28">
        <f>외인!EJ53</f>
        <v>105526.74</v>
      </c>
      <c r="EK53" s="35">
        <f>MACD!EK53*$G$3+EK52*(1-$G$3)</f>
        <v>1.4867642964804922E-4</v>
      </c>
      <c r="EL53" s="28">
        <f>외인!EL53</f>
        <v>31762.84</v>
      </c>
      <c r="EM53" s="35">
        <f>MACD!EM53*$G$3+EM52*(1-$G$3)</f>
        <v>-4.4179494625517563E-4</v>
      </c>
      <c r="EN53" s="28">
        <f>외인!EN53</f>
        <v>48736.31</v>
      </c>
      <c r="EO53" s="35">
        <f>MACD!EO53*$G$3+EO52*(1-$G$3)</f>
        <v>2.4217180527019456E-4</v>
      </c>
      <c r="EP53" s="28">
        <f>외인!EP53</f>
        <v>180371.16</v>
      </c>
      <c r="EQ53" s="35">
        <f>MACD!EQ53*$G$3+EQ52*(1-$G$3)</f>
        <v>-1.9713744910193978E-4</v>
      </c>
      <c r="ER53" s="28">
        <f>외인!ER53</f>
        <v>14461.33</v>
      </c>
      <c r="ES53" s="35">
        <f>MACD!ES53*$G$3+ES52*(1-$G$3)</f>
        <v>-1.4909474858874918E-3</v>
      </c>
      <c r="ET53" s="28">
        <f>외인!ET53</f>
        <v>158849.79</v>
      </c>
      <c r="EU53" s="35">
        <f>MACD!EU53*$G$3+EU52*(1-$G$3)</f>
        <v>-1.1802732533240315E-4</v>
      </c>
      <c r="EV53" s="28">
        <f>외인!EV53</f>
        <v>42644.83</v>
      </c>
      <c r="EW53" s="35">
        <f>MACD!EW53*$G$3+EW52*(1-$G$3)</f>
        <v>4.2996061685445353E-5</v>
      </c>
      <c r="EX53" s="28">
        <f>외인!EX53</f>
        <v>57025.66</v>
      </c>
      <c r="EY53" s="35">
        <f>MACD!EY53*$G$3+EY52*(1-$G$3)</f>
        <v>1.9441747510883108E-4</v>
      </c>
    </row>
    <row r="54" spans="1:155">
      <c r="A54" s="27">
        <f>외인!A54</f>
        <v>46139</v>
      </c>
      <c r="B54" s="28">
        <f>외인!B54</f>
        <v>5257845.74</v>
      </c>
      <c r="C54" s="35">
        <f>MACD!C54*$G$3+C53*(1-$G$3)</f>
        <v>5.5254974085247968E-4</v>
      </c>
      <c r="D54" s="28">
        <f>외인!D54</f>
        <v>679529.72</v>
      </c>
      <c r="E54" s="35">
        <f>MACD!E54*$G$3+E53*(1-$G$3)</f>
        <v>-4.3601740300117282E-4</v>
      </c>
      <c r="F54" s="28">
        <f>외인!F54</f>
        <v>2143200.61</v>
      </c>
      <c r="G54" s="35">
        <f>MACD!G54*$G$3+G53*(1-$G$3)</f>
        <v>8.4648697119907041E-4</v>
      </c>
      <c r="H54" s="28">
        <f>외인!H54</f>
        <v>347835.7</v>
      </c>
      <c r="I54" s="35">
        <f>MACD!I54*$G$3+I53*(1-$G$3)</f>
        <v>8.7304999728275224E-5</v>
      </c>
      <c r="J54" s="28">
        <f>외인!J54</f>
        <v>47329.84</v>
      </c>
      <c r="K54" s="35">
        <f>MACD!K54*$G$3+K53*(1-$G$3)</f>
        <v>2.005385013650339E-4</v>
      </c>
      <c r="L54" s="28">
        <f>외인!L54</f>
        <v>318349.51</v>
      </c>
      <c r="M54" s="35">
        <f>MACD!M54*$G$3+M53*(1-$G$3)</f>
        <v>9.1883684564425384E-5</v>
      </c>
      <c r="N54" s="28">
        <f>외인!N54</f>
        <v>241144.72</v>
      </c>
      <c r="O54" s="35">
        <f>MACD!O54*$G$3+O53*(1-$G$3)</f>
        <v>4.2216138977472725E-4</v>
      </c>
      <c r="P54" s="28">
        <f>외인!P54</f>
        <v>197150.45</v>
      </c>
      <c r="Q54" s="35">
        <f>MACD!Q54*$G$3+Q53*(1-$G$3)</f>
        <v>-3.4754153280002294E-4</v>
      </c>
      <c r="R54" s="28">
        <f>외인!R54</f>
        <v>132728.4</v>
      </c>
      <c r="S54" s="35">
        <f>MACD!S54*$G$3+S53*(1-$G$3)</f>
        <v>-1.3930653518430208E-4</v>
      </c>
      <c r="T54" s="28">
        <f>외인!T54</f>
        <v>8795.8700000000008</v>
      </c>
      <c r="U54" s="35">
        <f>MACD!U54*$G$3+U53*(1-$G$3)</f>
        <v>1.0439715750745911E-3</v>
      </c>
      <c r="V54" s="28">
        <f>외인!V54</f>
        <v>129017.19</v>
      </c>
      <c r="W54" s="35">
        <f>MACD!W54*$G$3+W53*(1-$G$3)</f>
        <v>-7.13478798539447E-5</v>
      </c>
      <c r="X54" s="28">
        <f>외인!X54</f>
        <v>2365904.2999999998</v>
      </c>
      <c r="Y54" s="35">
        <f>MACD!Y54*$G$3+Y53*(1-$G$3)</f>
        <v>1.0509447276065944E-3</v>
      </c>
      <c r="Z54" s="28">
        <f>외인!Z54</f>
        <v>42496.72</v>
      </c>
      <c r="AA54" s="35">
        <f>MACD!AA54*$G$3+AA53*(1-$G$3)</f>
        <v>1.0581665206612791E-5</v>
      </c>
      <c r="AB54" s="28">
        <f>외인!AB54</f>
        <v>208551.63</v>
      </c>
      <c r="AC54" s="35">
        <f>MACD!AC54*$G$3+AC53*(1-$G$3)</f>
        <v>3.4081782861958895E-5</v>
      </c>
      <c r="AD54" s="28">
        <f>외인!AD54</f>
        <v>19580.91</v>
      </c>
      <c r="AE54" s="35">
        <f>MACD!AE54*$G$3+AE53*(1-$G$3)</f>
        <v>4.6263231554379231E-6</v>
      </c>
      <c r="AF54" s="28">
        <f>외인!AF54</f>
        <v>25156.59</v>
      </c>
      <c r="AG54" s="35">
        <f>MACD!AG54*$G$3+AG53*(1-$G$3)</f>
        <v>1.7050032736090956E-4</v>
      </c>
      <c r="AH54" s="28">
        <f>외인!AH54</f>
        <v>235511.51</v>
      </c>
      <c r="AI54" s="35">
        <f>MACD!AI54*$G$3+AI53*(1-$G$3)</f>
        <v>1.8809461601290879E-4</v>
      </c>
      <c r="AJ54" s="28">
        <f>외인!AJ54</f>
        <v>110089.22</v>
      </c>
      <c r="AK54" s="35">
        <f>MACD!AK54*$G$3+AK53*(1-$G$3)</f>
        <v>-1.1388585301242016E-4</v>
      </c>
      <c r="AL54" s="28">
        <f>외인!AL54</f>
        <v>91620.36</v>
      </c>
      <c r="AM54" s="35">
        <f>MACD!AM54*$G$3+AM53*(1-$G$3)</f>
        <v>-1.1564293543472011E-4</v>
      </c>
      <c r="AN54" s="28">
        <f>외인!AN54</f>
        <v>169545.66</v>
      </c>
      <c r="AO54" s="35">
        <f>MACD!AO54*$G$3+AO53*(1-$G$3)</f>
        <v>6.4431398298171435E-4</v>
      </c>
      <c r="AP54" s="28">
        <f>외인!AP54</f>
        <v>171471.02</v>
      </c>
      <c r="AQ54" s="35">
        <f>MACD!AQ54*$G$3+AQ53*(1-$G$3)</f>
        <v>-1.1453170034856539E-4</v>
      </c>
      <c r="AR54" s="28">
        <f>외인!AR54</f>
        <v>25168.6</v>
      </c>
      <c r="AS54" s="35">
        <f>MACD!AS54*$G$3+AS53*(1-$G$3)</f>
        <v>5.5568482103758566E-4</v>
      </c>
      <c r="AT54" s="28">
        <f>외인!AT54</f>
        <v>84257.38</v>
      </c>
      <c r="AU54" s="35">
        <f>MACD!AU54*$G$3+AU53*(1-$G$3)</f>
        <v>3.9437564438698136E-4</v>
      </c>
      <c r="AV54" s="28">
        <f>외인!AV54</f>
        <v>49603.3</v>
      </c>
      <c r="AW54" s="35">
        <f>MACD!AW54*$G$3+AW53*(1-$G$3)</f>
        <v>1.8678907304264401E-4</v>
      </c>
      <c r="AX54" s="28">
        <f>외인!AX54</f>
        <v>75764.38</v>
      </c>
      <c r="AY54" s="35">
        <f>MACD!AY54*$G$3+AY53*(1-$G$3)</f>
        <v>-3.2722546877985071E-4</v>
      </c>
      <c r="AZ54" s="28">
        <f>외인!AZ54</f>
        <v>2554780.0699999998</v>
      </c>
      <c r="BA54" s="35">
        <f>MACD!BA54*$G$3+BA53*(1-$G$3)</f>
        <v>9.8573439227053511E-4</v>
      </c>
      <c r="BB54" s="28">
        <f>외인!BB54</f>
        <v>99974.56</v>
      </c>
      <c r="BC54" s="35">
        <f>MACD!BC54*$G$3+BC53*(1-$G$3)</f>
        <v>1.1271621986471358E-4</v>
      </c>
      <c r="BD54" s="28">
        <f>외인!BD54</f>
        <v>40558.519999999997</v>
      </c>
      <c r="BE54" s="35">
        <f>MACD!BE54*$G$3+BE53*(1-$G$3)</f>
        <v>1.1262300215078467E-3</v>
      </c>
      <c r="BF54" s="28">
        <f>외인!BF54</f>
        <v>0</v>
      </c>
      <c r="BG54" s="35" t="e">
        <f>MACD!BG54*$G$3+BG53*(1-$G$3)</f>
        <v>#DIV/0!</v>
      </c>
      <c r="BH54" s="28">
        <f>외인!BH54</f>
        <v>101510.73</v>
      </c>
      <c r="BI54" s="35">
        <f>MACD!BI54*$G$3+BI53*(1-$G$3)</f>
        <v>3.66346474542809E-4</v>
      </c>
      <c r="BJ54" s="28">
        <f>외인!BJ54</f>
        <v>135949.75</v>
      </c>
      <c r="BK54" s="35">
        <f>MACD!BK54*$G$3+BK53*(1-$G$3)</f>
        <v>-1.2398837358785313E-5</v>
      </c>
      <c r="BL54" s="28">
        <f>외인!BL54</f>
        <v>50983.69</v>
      </c>
      <c r="BM54" s="35">
        <f>MACD!BM54*$G$3+BM53*(1-$G$3)</f>
        <v>-1.0232108315357938E-4</v>
      </c>
      <c r="BN54" s="28">
        <f>외인!BN54</f>
        <v>52317.21</v>
      </c>
      <c r="BO54" s="35">
        <f>MACD!BO54*$G$3+BO53*(1-$G$3)</f>
        <v>9.3164888027070397E-4</v>
      </c>
      <c r="BP54" s="28">
        <f>외인!BP54</f>
        <v>85878.87</v>
      </c>
      <c r="BQ54" s="35">
        <f>MACD!BQ54*$G$3+BQ53*(1-$G$3)</f>
        <v>-3.6896825873747861E-4</v>
      </c>
      <c r="BR54" s="28">
        <f>외인!BR54</f>
        <v>329099.19</v>
      </c>
      <c r="BS54" s="35">
        <f>MACD!BS54*$G$3+BS53*(1-$G$3)</f>
        <v>1.2643357691609662E-4</v>
      </c>
      <c r="BT54" s="28">
        <f>외인!BT54</f>
        <v>2410282.0099999998</v>
      </c>
      <c r="BU54" s="35">
        <f>MACD!BU54*$G$3+BU53*(1-$G$3)</f>
        <v>1.0340710772830824E-3</v>
      </c>
      <c r="BV54" s="28">
        <f>외인!BV54</f>
        <v>427305.83</v>
      </c>
      <c r="BW54" s="35">
        <f>MACD!BW54*$G$3+BW53*(1-$G$3)</f>
        <v>1.2950430922994705E-7</v>
      </c>
      <c r="BX54" s="28">
        <f>외인!BX54</f>
        <v>75670.37</v>
      </c>
      <c r="BY54" s="35">
        <f>MACD!BY54*$G$3+BY53*(1-$G$3)</f>
        <v>-2.7740747696316433E-5</v>
      </c>
      <c r="BZ54" s="28">
        <f>외인!BZ54</f>
        <v>261166.02</v>
      </c>
      <c r="CA54" s="35">
        <f>MACD!CA54*$G$3+CA53*(1-$G$3)</f>
        <v>3.9032472246705997E-4</v>
      </c>
      <c r="CB54" s="28">
        <f>외인!CB54</f>
        <v>13094.73</v>
      </c>
      <c r="CC54" s="35">
        <f>MACD!CC54*$G$3+CC53*(1-$G$3)</f>
        <v>-2.0076357830932037E-4</v>
      </c>
      <c r="CD54" s="28">
        <f>외인!CD54</f>
        <v>29055.94</v>
      </c>
      <c r="CE54" s="35">
        <f>MACD!CE54*$G$3+CE53*(1-$G$3)</f>
        <v>-5.2566622414219931E-4</v>
      </c>
      <c r="CF54" s="28">
        <f>외인!CF54</f>
        <v>28632.49</v>
      </c>
      <c r="CG54" s="35">
        <f>MACD!CG54*$G$3+CG53*(1-$G$3)</f>
        <v>8.7279821541452968E-4</v>
      </c>
      <c r="CH54" s="28">
        <f>외인!CH54</f>
        <v>70430.84</v>
      </c>
      <c r="CI54" s="35">
        <f>MACD!CI54*$G$3+CI53*(1-$G$3)</f>
        <v>2.3944760244559932E-4</v>
      </c>
      <c r="CJ54" s="28">
        <f>외인!CJ54</f>
        <v>378864.74</v>
      </c>
      <c r="CK54" s="35">
        <f>MACD!CK54*$G$3+CK53*(1-$G$3)</f>
        <v>-5.4814559183638252E-4</v>
      </c>
      <c r="CL54" s="28">
        <f>외인!CL54</f>
        <v>240376.32000000001</v>
      </c>
      <c r="CM54" s="35">
        <f>MACD!CM54*$G$3+CM53*(1-$G$3)</f>
        <v>5.1236816689768793E-5</v>
      </c>
      <c r="CN54" s="28">
        <f>외인!CN54</f>
        <v>125486.91</v>
      </c>
      <c r="CO54" s="35">
        <f>MACD!CO54*$G$3+CO53*(1-$G$3)</f>
        <v>2.0422406139615708E-5</v>
      </c>
      <c r="CP54" s="28">
        <f>외인!CP54</f>
        <v>100560.18</v>
      </c>
      <c r="CQ54" s="35">
        <f>MACD!CQ54*$G$3+CQ53*(1-$G$3)</f>
        <v>1.0834525503506327E-4</v>
      </c>
      <c r="CR54" s="28">
        <f>외인!CR54</f>
        <v>169098.11</v>
      </c>
      <c r="CS54" s="35">
        <f>MACD!CS54*$G$3+CS53*(1-$G$3)</f>
        <v>-1.0463227359893758E-4</v>
      </c>
      <c r="CT54" s="28">
        <f>외인!CT54</f>
        <v>163117.31</v>
      </c>
      <c r="CU54" s="35">
        <f>MACD!CU54*$G$3+CU53*(1-$G$3)</f>
        <v>-9.7538179390941203E-5</v>
      </c>
      <c r="CV54" s="28">
        <f>외인!CV54</f>
        <v>2410282.0099999998</v>
      </c>
      <c r="CW54" s="35">
        <f>MACD!CW54*$G$3+CW53*(1-$G$3)</f>
        <v>1.0340710772830824E-3</v>
      </c>
      <c r="CX54" s="28">
        <f>외인!CX54</f>
        <v>248686.3</v>
      </c>
      <c r="CY54" s="35">
        <f>MACD!CY54*$G$3+CY53*(1-$G$3)</f>
        <v>-9.016174172679189E-5</v>
      </c>
      <c r="CZ54" s="28">
        <f>외인!CZ54</f>
        <v>19863.7</v>
      </c>
      <c r="DA54" s="35">
        <f>MACD!DA54*$G$3+DA53*(1-$G$3)</f>
        <v>1.0800269041667933E-3</v>
      </c>
      <c r="DB54" s="28">
        <f>외인!DB54</f>
        <v>40558.519999999997</v>
      </c>
      <c r="DC54" s="35">
        <f>MACD!DC54*$G$3+DC53*(1-$G$3)</f>
        <v>1.1262300215078467E-3</v>
      </c>
      <c r="DD54" s="28">
        <f>외인!DD54</f>
        <v>8795.8700000000008</v>
      </c>
      <c r="DE54" s="35">
        <f>MACD!DE54*$G$3+DE53*(1-$G$3)</f>
        <v>1.0439715750745911E-3</v>
      </c>
      <c r="DF54" s="28">
        <f>외인!DF54</f>
        <v>56974.93</v>
      </c>
      <c r="DG54" s="35">
        <f>MACD!DG54*$G$3+DG53*(1-$G$3)</f>
        <v>-6.3375370785079353E-5</v>
      </c>
      <c r="DH54" s="28">
        <f>외인!DH54</f>
        <v>20680.64</v>
      </c>
      <c r="DI54" s="35">
        <f>MACD!DI54*$G$3+DI53*(1-$G$3)</f>
        <v>-8.4664907335785852E-4</v>
      </c>
      <c r="DJ54" s="28">
        <f>외인!DJ54</f>
        <v>708835.94</v>
      </c>
      <c r="DK54" s="35">
        <f>MACD!DK54*$G$3+DK53*(1-$G$3)</f>
        <v>1.4739671304503455E-4</v>
      </c>
      <c r="DL54" s="28">
        <f>외인!DL54</f>
        <v>100296.48</v>
      </c>
      <c r="DM54" s="35">
        <f>MACD!DM54*$G$3+DM53*(1-$G$3)</f>
        <v>9.8218717671370412E-6</v>
      </c>
      <c r="DN54" s="28">
        <f>외인!DN54</f>
        <v>2410282.0099999998</v>
      </c>
      <c r="DO54" s="35">
        <f>MACD!DO54*$G$3+DO53*(1-$G$3)</f>
        <v>1.0340710772830824E-3</v>
      </c>
      <c r="DP54" s="28">
        <f>외인!DP54</f>
        <v>84454.47</v>
      </c>
      <c r="DQ54" s="35">
        <f>MACD!DQ54*$G$3+DQ53*(1-$G$3)</f>
        <v>-1.1697160723770684E-3</v>
      </c>
      <c r="DR54" s="28">
        <f>외인!DR54</f>
        <v>49177.36</v>
      </c>
      <c r="DS54" s="35">
        <f>MACD!DS54*$G$3+DS53*(1-$G$3)</f>
        <v>2.168139506843901E-4</v>
      </c>
      <c r="DT54" s="28">
        <f>외인!DT54</f>
        <v>132728.4</v>
      </c>
      <c r="DU54" s="35">
        <f>MACD!DU54*$G$3+DU53*(1-$G$3)</f>
        <v>-1.3930653518430208E-4</v>
      </c>
      <c r="DV54" s="28">
        <f>외인!DV54</f>
        <v>36092.47</v>
      </c>
      <c r="DW54" s="35">
        <f>MACD!DW54*$G$3+DW53*(1-$G$3)</f>
        <v>3.3130955325732973E-5</v>
      </c>
      <c r="DX54" s="28">
        <f>외인!DX54</f>
        <v>129017.19</v>
      </c>
      <c r="DY54" s="35">
        <f>MACD!DY54*$G$3+DY53*(1-$G$3)</f>
        <v>-7.13478798539447E-5</v>
      </c>
      <c r="DZ54" s="28">
        <f>외인!DZ54</f>
        <v>8792.76</v>
      </c>
      <c r="EA54" s="35">
        <f>MACD!EA54*$G$3+EA53*(1-$G$3)</f>
        <v>2.3042364982311345E-4</v>
      </c>
      <c r="EB54" s="28">
        <f>외인!EB54</f>
        <v>12783.18</v>
      </c>
      <c r="EC54" s="35">
        <f>MACD!EC54*$G$3+EC53*(1-$G$3)</f>
        <v>1.3882176847073433E-4</v>
      </c>
      <c r="ED54" s="28">
        <f>외인!ED54</f>
        <v>11244.98</v>
      </c>
      <c r="EE54" s="35">
        <f>MACD!EE54*$G$3+EE53*(1-$G$3)</f>
        <v>-1.0274888624827227E-4</v>
      </c>
      <c r="EF54" s="28">
        <f>외인!EF54</f>
        <v>239612.74</v>
      </c>
      <c r="EG54" s="35">
        <f>MACD!EG54*$G$3+EG53*(1-$G$3)</f>
        <v>-3.7782515788357398E-4</v>
      </c>
      <c r="EH54" s="28">
        <f>외인!EH54</f>
        <v>222013.68</v>
      </c>
      <c r="EI54" s="35">
        <f>MACD!EI54*$G$3+EI53*(1-$G$3)</f>
        <v>3.0716600329438743E-4</v>
      </c>
      <c r="EJ54" s="28">
        <f>외인!EJ54</f>
        <v>106137.28</v>
      </c>
      <c r="EK54" s="35">
        <f>MACD!EK54*$G$3+EK53*(1-$G$3)</f>
        <v>1.1558329307831671E-4</v>
      </c>
      <c r="EL54" s="28">
        <f>외인!EL54</f>
        <v>31657.64</v>
      </c>
      <c r="EM54" s="35">
        <f>MACD!EM54*$G$3+EM53*(1-$G$3)</f>
        <v>-5.1047377563895357E-4</v>
      </c>
      <c r="EN54" s="28">
        <f>외인!EN54</f>
        <v>49177.36</v>
      </c>
      <c r="EO54" s="35">
        <f>MACD!EO54*$G$3+EO53*(1-$G$3)</f>
        <v>2.168139506843901E-4</v>
      </c>
      <c r="EP54" s="28">
        <f>외인!EP54</f>
        <v>178247.09</v>
      </c>
      <c r="EQ54" s="35">
        <f>MACD!EQ54*$G$3+EQ53*(1-$G$3)</f>
        <v>-3.2904420076580677E-4</v>
      </c>
      <c r="ER54" s="28">
        <f>외인!ER54</f>
        <v>14697.58</v>
      </c>
      <c r="ES54" s="35">
        <f>MACD!ES54*$G$3+ES53*(1-$G$3)</f>
        <v>-1.3315147231620979E-3</v>
      </c>
      <c r="ET54" s="28">
        <f>외인!ET54</f>
        <v>171471.02</v>
      </c>
      <c r="EU54" s="35">
        <f>MACD!EU54*$G$3+EU53*(1-$G$3)</f>
        <v>-1.1453170034856539E-4</v>
      </c>
      <c r="EV54" s="28">
        <f>외인!EV54</f>
        <v>42496.72</v>
      </c>
      <c r="EW54" s="35">
        <f>MACD!EW54*$G$3+EW53*(1-$G$3)</f>
        <v>1.0581665206612791E-5</v>
      </c>
      <c r="EX54" s="28">
        <f>외인!EX54</f>
        <v>58063.45</v>
      </c>
      <c r="EY54" s="35">
        <f>MACD!EY54*$G$3+EY53*(1-$G$3)</f>
        <v>1.764359030586042E-4</v>
      </c>
    </row>
    <row r="55" spans="1:155">
      <c r="A55" s="27">
        <f>외인!A55</f>
        <v>46140</v>
      </c>
      <c r="B55" s="28">
        <f>외인!B55</f>
        <v>5278520.33</v>
      </c>
      <c r="C55" s="35">
        <f>MACD!C55*$G$3+C54*(1-$G$3)</f>
        <v>5.1255856086336365E-4</v>
      </c>
      <c r="D55" s="28">
        <f>외인!D55</f>
        <v>673932.24</v>
      </c>
      <c r="E55" s="35">
        <f>MACD!E55*$G$3+E54*(1-$G$3)</f>
        <v>-4.0126737079035807E-4</v>
      </c>
      <c r="F55" s="28">
        <f>외인!F55</f>
        <v>2139500.6800000002</v>
      </c>
      <c r="G55" s="35">
        <f>MACD!G55*$G$3+G54*(1-$G$3)</f>
        <v>8.1637238308137695E-4</v>
      </c>
      <c r="H55" s="28">
        <f>외인!H55</f>
        <v>361379.78</v>
      </c>
      <c r="I55" s="35">
        <f>MACD!I55*$G$3+I54*(1-$G$3)</f>
        <v>4.2159760821360632E-5</v>
      </c>
      <c r="J55" s="28">
        <f>외인!J55</f>
        <v>47210.15</v>
      </c>
      <c r="K55" s="35">
        <f>MACD!K55*$G$3+K54*(1-$G$3)</f>
        <v>1.5440626781876258E-4</v>
      </c>
      <c r="L55" s="28">
        <f>외인!L55</f>
        <v>331703.03999999998</v>
      </c>
      <c r="M55" s="35">
        <f>MACD!M55*$G$3+M54*(1-$G$3)</f>
        <v>5.210592294143285E-5</v>
      </c>
      <c r="N55" s="28">
        <f>외인!N55</f>
        <v>250266.99</v>
      </c>
      <c r="O55" s="35">
        <f>MACD!O55*$G$3+O54*(1-$G$3)</f>
        <v>3.780689752753034E-4</v>
      </c>
      <c r="P55" s="28">
        <f>외인!P55</f>
        <v>195369.28</v>
      </c>
      <c r="Q55" s="35">
        <f>MACD!Q55*$G$3+Q54*(1-$G$3)</f>
        <v>-4.1361798870808038E-4</v>
      </c>
      <c r="R55" s="28">
        <f>외인!R55</f>
        <v>134851.04999999999</v>
      </c>
      <c r="S55" s="35">
        <f>MACD!S55*$G$3+S54*(1-$G$3)</f>
        <v>-1.8178798030795589E-4</v>
      </c>
      <c r="T55" s="28">
        <f>외인!T55</f>
        <v>8980.99</v>
      </c>
      <c r="U55" s="35">
        <f>MACD!U55*$G$3+U54*(1-$G$3)</f>
        <v>1.0425817938817311E-3</v>
      </c>
      <c r="V55" s="28">
        <f>외인!V55</f>
        <v>129246.6</v>
      </c>
      <c r="W55" s="35">
        <f>MACD!W55*$G$3+W54*(1-$G$3)</f>
        <v>3.53984572953859E-5</v>
      </c>
      <c r="X55" s="28">
        <f>외인!X55</f>
        <v>2356135.92</v>
      </c>
      <c r="Y55" s="35">
        <f>MACD!Y55*$G$3+Y54*(1-$G$3)</f>
        <v>1.0071199750783088E-3</v>
      </c>
      <c r="Z55" s="28">
        <f>외인!Z55</f>
        <v>43740.44</v>
      </c>
      <c r="AA55" s="35">
        <f>MACD!AA55*$G$3+AA54*(1-$G$3)</f>
        <v>-2.9251974053005868E-6</v>
      </c>
      <c r="AB55" s="28">
        <f>외인!AB55</f>
        <v>210486.41</v>
      </c>
      <c r="AC55" s="35">
        <f>MACD!AC55*$G$3+AC54*(1-$G$3)</f>
        <v>-2.0195703066853748E-5</v>
      </c>
      <c r="AD55" s="28">
        <f>외인!AD55</f>
        <v>19464.14</v>
      </c>
      <c r="AE55" s="35">
        <f>MACD!AE55*$G$3+AE54*(1-$G$3)</f>
        <v>-4.8869299404505965E-5</v>
      </c>
      <c r="AF55" s="28">
        <f>외인!AF55</f>
        <v>24958.7</v>
      </c>
      <c r="AG55" s="35">
        <f>MACD!AG55*$G$3+AG54*(1-$G$3)</f>
        <v>1.3792694183650079E-4</v>
      </c>
      <c r="AH55" s="28">
        <f>외인!AH55</f>
        <v>232599.11</v>
      </c>
      <c r="AI55" s="35">
        <f>MACD!AI55*$G$3+AI54*(1-$G$3)</f>
        <v>2.6103913838433971E-4</v>
      </c>
      <c r="AJ55" s="28">
        <f>외인!AJ55</f>
        <v>111623.38</v>
      </c>
      <c r="AK55" s="35">
        <f>MACD!AK55*$G$3+AK54*(1-$G$3)</f>
        <v>-1.6762435837151286E-4</v>
      </c>
      <c r="AL55" s="28">
        <f>외인!AL55</f>
        <v>93270.27</v>
      </c>
      <c r="AM55" s="35">
        <f>MACD!AM55*$G$3+AM54*(1-$G$3)</f>
        <v>-1.7256347935640682E-4</v>
      </c>
      <c r="AN55" s="28">
        <f>외인!AN55</f>
        <v>177078.6</v>
      </c>
      <c r="AO55" s="35">
        <f>MACD!AO55*$G$3+AO54*(1-$G$3)</f>
        <v>6.0606274608079468E-4</v>
      </c>
      <c r="AP55" s="28">
        <f>외인!AP55</f>
        <v>169825.83</v>
      </c>
      <c r="AQ55" s="35">
        <f>MACD!AQ55*$G$3+AQ54*(1-$G$3)</f>
        <v>-1.4626902016054522E-4</v>
      </c>
      <c r="AR55" s="28">
        <f>외인!AR55</f>
        <v>25236.46</v>
      </c>
      <c r="AS55" s="35">
        <f>MACD!AS55*$G$3+AS54*(1-$G$3)</f>
        <v>5.7978067788229956E-4</v>
      </c>
      <c r="AT55" s="28">
        <f>외인!AT55</f>
        <v>86090.53</v>
      </c>
      <c r="AU55" s="35">
        <f>MACD!AU55*$G$3+AU54*(1-$G$3)</f>
        <v>3.6315783972552768E-4</v>
      </c>
      <c r="AV55" s="28">
        <f>외인!AV55</f>
        <v>49337.120000000003</v>
      </c>
      <c r="AW55" s="35">
        <f>MACD!AW55*$G$3+AW54*(1-$G$3)</f>
        <v>1.1994947910269655E-4</v>
      </c>
      <c r="AX55" s="28">
        <f>외인!AX55</f>
        <v>77319.67</v>
      </c>
      <c r="AY55" s="35">
        <f>MACD!AY55*$G$3+AY54*(1-$G$3)</f>
        <v>-2.1617124552488702E-4</v>
      </c>
      <c r="AZ55" s="28">
        <f>외인!AZ55</f>
        <v>2553635.63</v>
      </c>
      <c r="BA55" s="35">
        <f>MACD!BA55*$G$3+BA54*(1-$G$3)</f>
        <v>9.2901643486179963E-4</v>
      </c>
      <c r="BB55" s="28">
        <f>외인!BB55</f>
        <v>101528.05</v>
      </c>
      <c r="BC55" s="35">
        <f>MACD!BC55*$G$3+BC54*(1-$G$3)</f>
        <v>9.8922215653683603E-5</v>
      </c>
      <c r="BD55" s="28">
        <f>외인!BD55</f>
        <v>39766.1</v>
      </c>
      <c r="BE55" s="35">
        <f>MACD!BE55*$G$3+BE54*(1-$G$3)</f>
        <v>1.0671694120320467E-3</v>
      </c>
      <c r="BF55" s="28">
        <f>외인!BF55</f>
        <v>0</v>
      </c>
      <c r="BG55" s="35" t="e">
        <f>MACD!BG55*$G$3+BG54*(1-$G$3)</f>
        <v>#DIV/0!</v>
      </c>
      <c r="BH55" s="28">
        <f>외인!BH55</f>
        <v>102302.03</v>
      </c>
      <c r="BI55" s="35">
        <f>MACD!BI55*$G$3+BI54*(1-$G$3)</f>
        <v>3.9567134302042044E-4</v>
      </c>
      <c r="BJ55" s="28">
        <f>외인!BJ55</f>
        <v>139506.01999999999</v>
      </c>
      <c r="BK55" s="35">
        <f>MACD!BK55*$G$3+BK54*(1-$G$3)</f>
        <v>-3.4001797670014807E-5</v>
      </c>
      <c r="BL55" s="28">
        <f>외인!BL55</f>
        <v>51006.48</v>
      </c>
      <c r="BM55" s="35">
        <f>MACD!BM55*$G$3+BM54*(1-$G$3)</f>
        <v>3.8349227885963743E-5</v>
      </c>
      <c r="BN55" s="28">
        <f>외인!BN55</f>
        <v>57165.5</v>
      </c>
      <c r="BO55" s="35">
        <f>MACD!BO55*$G$3+BO54*(1-$G$3)</f>
        <v>9.8761515042801212E-4</v>
      </c>
      <c r="BP55" s="28">
        <f>외인!BP55</f>
        <v>87633.35</v>
      </c>
      <c r="BQ55" s="35">
        <f>MACD!BQ55*$G$3+BQ54*(1-$G$3)</f>
        <v>-2.6651916353655447E-4</v>
      </c>
      <c r="BR55" s="28">
        <f>외인!BR55</f>
        <v>326099.03999999998</v>
      </c>
      <c r="BS55" s="35">
        <f>MACD!BS55*$G$3+BS54*(1-$G$3)</f>
        <v>1.1785926697390412E-4</v>
      </c>
      <c r="BT55" s="28">
        <f>외인!BT55</f>
        <v>2400740.38</v>
      </c>
      <c r="BU55" s="35">
        <f>MACD!BU55*$G$3+BU54*(1-$G$3)</f>
        <v>9.9018589121764762E-4</v>
      </c>
      <c r="BV55" s="28">
        <f>외인!BV55</f>
        <v>427497.76</v>
      </c>
      <c r="BW55" s="35">
        <f>MACD!BW55*$G$3+BW54*(1-$G$3)</f>
        <v>-5.7973026761138297E-5</v>
      </c>
      <c r="BX55" s="28">
        <f>외인!BX55</f>
        <v>75729.75</v>
      </c>
      <c r="BY55" s="35">
        <f>MACD!BY55*$G$3+BY54*(1-$G$3)</f>
        <v>-6.1258123597028515E-5</v>
      </c>
      <c r="BZ55" s="28">
        <f>외인!BZ55</f>
        <v>270348.86</v>
      </c>
      <c r="CA55" s="35">
        <f>MACD!CA55*$G$3+CA54*(1-$G$3)</f>
        <v>3.4527328865402429E-4</v>
      </c>
      <c r="CB55" s="28">
        <f>외인!CB55</f>
        <v>13126.57</v>
      </c>
      <c r="CC55" s="35">
        <f>MACD!CC55*$G$3+CC54*(1-$G$3)</f>
        <v>-2.0563930339176733E-4</v>
      </c>
      <c r="CD55" s="28">
        <f>외인!CD55</f>
        <v>29101.42</v>
      </c>
      <c r="CE55" s="35">
        <f>MACD!CE55*$G$3+CE54*(1-$G$3)</f>
        <v>-5.6509674849477816E-4</v>
      </c>
      <c r="CF55" s="28">
        <f>외인!CF55</f>
        <v>28478.25</v>
      </c>
      <c r="CG55" s="35">
        <f>MACD!CG55*$G$3+CG54*(1-$G$3)</f>
        <v>8.3473597834499516E-4</v>
      </c>
      <c r="CH55" s="28">
        <f>외인!CH55</f>
        <v>70190.17</v>
      </c>
      <c r="CI55" s="35">
        <f>MACD!CI55*$G$3+CI54*(1-$G$3)</f>
        <v>1.8880317458959842E-4</v>
      </c>
      <c r="CJ55" s="28">
        <f>외인!CJ55</f>
        <v>374713.1</v>
      </c>
      <c r="CK55" s="35">
        <f>MACD!CK55*$G$3+CK54*(1-$G$3)</f>
        <v>-5.488881973740214E-4</v>
      </c>
      <c r="CL55" s="28">
        <f>외인!CL55</f>
        <v>242467.22</v>
      </c>
      <c r="CM55" s="35">
        <f>MACD!CM55*$G$3+CM54*(1-$G$3)</f>
        <v>6.5724010475118544E-6</v>
      </c>
      <c r="CN55" s="28">
        <f>외인!CN55</f>
        <v>125086.9</v>
      </c>
      <c r="CO55" s="35">
        <f>MACD!CO55*$G$3+CO54*(1-$G$3)</f>
        <v>-3.3277534760509962E-5</v>
      </c>
      <c r="CP55" s="28">
        <f>외인!CP55</f>
        <v>102105.99</v>
      </c>
      <c r="CQ55" s="35">
        <f>MACD!CQ55*$G$3+CQ54*(1-$G$3)</f>
        <v>9.4899840232499748E-5</v>
      </c>
      <c r="CR55" s="28">
        <f>외인!CR55</f>
        <v>171905.69</v>
      </c>
      <c r="CS55" s="35">
        <f>MACD!CS55*$G$3+CS54*(1-$G$3)</f>
        <v>-1.4149205234737324E-4</v>
      </c>
      <c r="CT55" s="28">
        <f>외인!CT55</f>
        <v>165222.32</v>
      </c>
      <c r="CU55" s="35">
        <f>MACD!CU55*$G$3+CU54*(1-$G$3)</f>
        <v>-1.6247887527629266E-4</v>
      </c>
      <c r="CV55" s="28">
        <f>외인!CV55</f>
        <v>2400740.38</v>
      </c>
      <c r="CW55" s="35">
        <f>MACD!CW55*$G$3+CW54*(1-$G$3)</f>
        <v>9.9018589121764762E-4</v>
      </c>
      <c r="CX55" s="28">
        <f>외인!CX55</f>
        <v>256559.81</v>
      </c>
      <c r="CY55" s="35">
        <f>MACD!CY55*$G$3+CY54*(1-$G$3)</f>
        <v>-1.5394965800463048E-4</v>
      </c>
      <c r="CZ55" s="28">
        <f>외인!CZ55</f>
        <v>19561.28</v>
      </c>
      <c r="DA55" s="35">
        <f>MACD!DA55*$G$3+DA54*(1-$G$3)</f>
        <v>8.477907870582086E-4</v>
      </c>
      <c r="DB55" s="28">
        <f>외인!DB55</f>
        <v>39766.1</v>
      </c>
      <c r="DC55" s="35">
        <f>MACD!DC55*$G$3+DC54*(1-$G$3)</f>
        <v>1.0671694120320467E-3</v>
      </c>
      <c r="DD55" s="28">
        <f>외인!DD55</f>
        <v>8980.99</v>
      </c>
      <c r="DE55" s="35">
        <f>MACD!DE55*$G$3+DE54*(1-$G$3)</f>
        <v>1.0425817938817311E-3</v>
      </c>
      <c r="DF55" s="28">
        <f>외인!DF55</f>
        <v>57021.45</v>
      </c>
      <c r="DG55" s="35">
        <f>MACD!DG55*$G$3+DG54*(1-$G$3)</f>
        <v>-1.1041381428997958E-4</v>
      </c>
      <c r="DH55" s="28">
        <f>외인!DH55</f>
        <v>20765.599999999999</v>
      </c>
      <c r="DI55" s="35">
        <f>MACD!DI55*$G$3+DI54*(1-$G$3)</f>
        <v>-8.9817058855978728E-4</v>
      </c>
      <c r="DJ55" s="28">
        <f>외인!DJ55</f>
        <v>709401.13</v>
      </c>
      <c r="DK55" s="35">
        <f>MACD!DK55*$G$3+DK54*(1-$G$3)</f>
        <v>1.5907471420208936E-4</v>
      </c>
      <c r="DL55" s="28">
        <f>외인!DL55</f>
        <v>99861.97</v>
      </c>
      <c r="DM55" s="35">
        <f>MACD!DM55*$G$3+DM54*(1-$G$3)</f>
        <v>-5.393906074792454E-5</v>
      </c>
      <c r="DN55" s="28">
        <f>외인!DN55</f>
        <v>2400740.38</v>
      </c>
      <c r="DO55" s="35">
        <f>MACD!DO55*$G$3+DO54*(1-$G$3)</f>
        <v>9.9018589121764762E-4</v>
      </c>
      <c r="DP55" s="28">
        <f>외인!DP55</f>
        <v>81614.03</v>
      </c>
      <c r="DQ55" s="35">
        <f>MACD!DQ55*$G$3+DQ54*(1-$G$3)</f>
        <v>-1.0980162895014587E-3</v>
      </c>
      <c r="DR55" s="28">
        <f>외인!DR55</f>
        <v>49014.64</v>
      </c>
      <c r="DS55" s="35">
        <f>MACD!DS55*$G$3+DS54*(1-$G$3)</f>
        <v>2.1416029508288475E-4</v>
      </c>
      <c r="DT55" s="28">
        <f>외인!DT55</f>
        <v>134851.04999999999</v>
      </c>
      <c r="DU55" s="35">
        <f>MACD!DU55*$G$3+DU54*(1-$G$3)</f>
        <v>-1.8178798030795589E-4</v>
      </c>
      <c r="DV55" s="28">
        <f>외인!DV55</f>
        <v>36779.730000000003</v>
      </c>
      <c r="DW55" s="35">
        <f>MACD!DW55*$G$3+DW54*(1-$G$3)</f>
        <v>1.7540947415853165E-5</v>
      </c>
      <c r="DX55" s="28">
        <f>외인!DX55</f>
        <v>129246.6</v>
      </c>
      <c r="DY55" s="35">
        <f>MACD!DY55*$G$3+DY54*(1-$G$3)</f>
        <v>3.53984572953859E-5</v>
      </c>
      <c r="DZ55" s="28">
        <f>외인!DZ55</f>
        <v>8764.33</v>
      </c>
      <c r="EA55" s="35">
        <f>MACD!EA55*$G$3+EA54*(1-$G$3)</f>
        <v>1.9024486573843632E-4</v>
      </c>
      <c r="EB55" s="28">
        <f>외인!EB55</f>
        <v>12889.8</v>
      </c>
      <c r="EC55" s="35">
        <f>MACD!EC55*$G$3+EC54*(1-$G$3)</f>
        <v>1.0711950649408753E-4</v>
      </c>
      <c r="ED55" s="28">
        <f>외인!ED55</f>
        <v>11215.91</v>
      </c>
      <c r="EE55" s="35">
        <f>MACD!EE55*$G$3+EE54*(1-$G$3)</f>
        <v>-2.0406534025892631E-4</v>
      </c>
      <c r="EF55" s="28">
        <f>외인!EF55</f>
        <v>239031.26</v>
      </c>
      <c r="EG55" s="35">
        <f>MACD!EG55*$G$3+EG54*(1-$G$3)</f>
        <v>-4.0417129054872607E-4</v>
      </c>
      <c r="EH55" s="28">
        <f>외인!EH55</f>
        <v>225319.08</v>
      </c>
      <c r="EI55" s="35">
        <f>MACD!EI55*$G$3+EI54*(1-$G$3)</f>
        <v>2.9465572553081729E-4</v>
      </c>
      <c r="EJ55" s="28">
        <f>외인!EJ55</f>
        <v>105551.09</v>
      </c>
      <c r="EK55" s="35">
        <f>MACD!EK55*$G$3+EK54*(1-$G$3)</f>
        <v>9.3879499727254992E-5</v>
      </c>
      <c r="EL55" s="28">
        <f>외인!EL55</f>
        <v>31724.65</v>
      </c>
      <c r="EM55" s="35">
        <f>MACD!EM55*$G$3+EM54*(1-$G$3)</f>
        <v>-5.470180112632163E-4</v>
      </c>
      <c r="EN55" s="28">
        <f>외인!EN55</f>
        <v>49014.64</v>
      </c>
      <c r="EO55" s="35">
        <f>MACD!EO55*$G$3+EO54*(1-$G$3)</f>
        <v>2.1416029508288475E-4</v>
      </c>
      <c r="EP55" s="28">
        <f>외인!EP55</f>
        <v>174457.14</v>
      </c>
      <c r="EQ55" s="35">
        <f>MACD!EQ55*$G$3+EQ54*(1-$G$3)</f>
        <v>-4.6193170242468347E-4</v>
      </c>
      <c r="ER55" s="28">
        <f>외인!ER55</f>
        <v>14417.39</v>
      </c>
      <c r="ES55" s="35">
        <f>MACD!ES55*$G$3+ES54*(1-$G$3)</f>
        <v>-1.1521513545223586E-3</v>
      </c>
      <c r="ET55" s="28">
        <f>외인!ET55</f>
        <v>169825.83</v>
      </c>
      <c r="EU55" s="35">
        <f>MACD!EU55*$G$3+EU54*(1-$G$3)</f>
        <v>-1.4626902016054522E-4</v>
      </c>
      <c r="EV55" s="28">
        <f>외인!EV55</f>
        <v>43740.44</v>
      </c>
      <c r="EW55" s="35">
        <f>MACD!EW55*$G$3+EW54*(1-$G$3)</f>
        <v>-2.9251974053005868E-6</v>
      </c>
      <c r="EX55" s="28">
        <f>외인!EX55</f>
        <v>58365.56</v>
      </c>
      <c r="EY55" s="35">
        <f>MACD!EY55*$G$3+EY54*(1-$G$3)</f>
        <v>1.6226195404514394E-4</v>
      </c>
    </row>
    <row r="56" spans="1:155">
      <c r="A56" s="27">
        <f>외인!A56</f>
        <v>46141</v>
      </c>
      <c r="B56" s="28">
        <f>외인!B56</f>
        <v>5318255.55</v>
      </c>
      <c r="C56" s="35">
        <f>MACD!C56*$G$3+C55*(1-$G$3)</f>
        <v>4.7431874330187897E-4</v>
      </c>
      <c r="D56" s="28">
        <f>외인!D56</f>
        <v>677611.06</v>
      </c>
      <c r="E56" s="35">
        <f>MACD!E56*$G$3+E55*(1-$G$3)</f>
        <v>-3.6574701312823248E-4</v>
      </c>
      <c r="F56" s="28">
        <f>외인!F56</f>
        <v>2166150.79</v>
      </c>
      <c r="G56" s="35">
        <f>MACD!G56*$G$3+G55*(1-$G$3)</f>
        <v>7.9401673263000531E-4</v>
      </c>
      <c r="H56" s="28">
        <f>외인!H56</f>
        <v>367885.22</v>
      </c>
      <c r="I56" s="35">
        <f>MACD!I56*$G$3+I55*(1-$G$3)</f>
        <v>6.9632226206336831E-6</v>
      </c>
      <c r="J56" s="28">
        <f>외인!J56</f>
        <v>46746.49</v>
      </c>
      <c r="K56" s="35">
        <f>MACD!K56*$G$3+K55*(1-$G$3)</f>
        <v>7.24281503029684E-5</v>
      </c>
      <c r="L56" s="28">
        <f>외인!L56</f>
        <v>338122.45</v>
      </c>
      <c r="M56" s="35">
        <f>MACD!M56*$G$3+M55*(1-$G$3)</f>
        <v>2.9065683137782278E-5</v>
      </c>
      <c r="N56" s="28">
        <f>외인!N56</f>
        <v>250295.3</v>
      </c>
      <c r="O56" s="35">
        <f>MACD!O56*$G$3+O55*(1-$G$3)</f>
        <v>3.4251642915866353E-4</v>
      </c>
      <c r="P56" s="28">
        <f>외인!P56</f>
        <v>192945.28</v>
      </c>
      <c r="Q56" s="35">
        <f>MACD!Q56*$G$3+Q55*(1-$G$3)</f>
        <v>-4.8283218363253999E-4</v>
      </c>
      <c r="R56" s="28">
        <f>외인!R56</f>
        <v>134609.67000000001</v>
      </c>
      <c r="S56" s="35">
        <f>MACD!S56*$G$3+S55*(1-$G$3)</f>
        <v>-2.1847136232011708E-4</v>
      </c>
      <c r="T56" s="28">
        <f>외인!T56</f>
        <v>9205.4500000000007</v>
      </c>
      <c r="U56" s="35">
        <f>MACD!U56*$G$3+U55*(1-$G$3)</f>
        <v>1.0621323242110958E-3</v>
      </c>
      <c r="V56" s="28">
        <f>외인!V56</f>
        <v>128996.85</v>
      </c>
      <c r="W56" s="35">
        <f>MACD!W56*$G$3+W55*(1-$G$3)</f>
        <v>1.1936779548059236E-4</v>
      </c>
      <c r="X56" s="28">
        <f>외인!X56</f>
        <v>2373839.5099999998</v>
      </c>
      <c r="Y56" s="35">
        <f>MACD!Y56*$G$3+Y55*(1-$G$3)</f>
        <v>9.7004359890216513E-4</v>
      </c>
      <c r="Z56" s="28">
        <f>외인!Z56</f>
        <v>42784.6</v>
      </c>
      <c r="AA56" s="35">
        <f>MACD!AA56*$G$3+AA55*(1-$G$3)</f>
        <v>-1.0984483899465615E-5</v>
      </c>
      <c r="AB56" s="28">
        <f>외인!AB56</f>
        <v>210996.95</v>
      </c>
      <c r="AC56" s="35">
        <f>MACD!AC56*$G$3+AC55*(1-$G$3)</f>
        <v>-6.4762109104627203E-5</v>
      </c>
      <c r="AD56" s="28">
        <f>외인!AD56</f>
        <v>19654.11</v>
      </c>
      <c r="AE56" s="35">
        <f>MACD!AE56*$G$3+AE55*(1-$G$3)</f>
        <v>-1.0774726305038089E-4</v>
      </c>
      <c r="AF56" s="28">
        <f>외인!AF56</f>
        <v>24890.91</v>
      </c>
      <c r="AG56" s="35">
        <f>MACD!AG56*$G$3+AG55*(1-$G$3)</f>
        <v>1.1157161687322419E-4</v>
      </c>
      <c r="AH56" s="28">
        <f>외인!AH56</f>
        <v>236640.78</v>
      </c>
      <c r="AI56" s="35">
        <f>MACD!AI56*$G$3+AI55*(1-$G$3)</f>
        <v>3.0258128189064457E-4</v>
      </c>
      <c r="AJ56" s="28">
        <f>외인!AJ56</f>
        <v>111783.58</v>
      </c>
      <c r="AK56" s="35">
        <f>MACD!AK56*$G$3+AK55*(1-$G$3)</f>
        <v>-2.0180941344818758E-4</v>
      </c>
      <c r="AL56" s="28">
        <f>외인!AL56</f>
        <v>92837.46</v>
      </c>
      <c r="AM56" s="35">
        <f>MACD!AM56*$G$3+AM55*(1-$G$3)</f>
        <v>-2.3102747062554943E-4</v>
      </c>
      <c r="AN56" s="28">
        <f>외인!AN56</f>
        <v>177848.2</v>
      </c>
      <c r="AO56" s="35">
        <f>MACD!AO56*$G$3+AO55*(1-$G$3)</f>
        <v>5.8154346759476078E-4</v>
      </c>
      <c r="AP56" s="28">
        <f>외인!AP56</f>
        <v>176131.99</v>
      </c>
      <c r="AQ56" s="35">
        <f>MACD!AQ56*$G$3+AQ55*(1-$G$3)</f>
        <v>-2.0237419607762339E-4</v>
      </c>
      <c r="AR56" s="28">
        <f>외인!AR56</f>
        <v>25460.799999999999</v>
      </c>
      <c r="AS56" s="35">
        <f>MACD!AS56*$G$3+AS55*(1-$G$3)</f>
        <v>6.0333371823019261E-4</v>
      </c>
      <c r="AT56" s="28">
        <f>외인!AT56</f>
        <v>85813.58</v>
      </c>
      <c r="AU56" s="35">
        <f>MACD!AU56*$G$3+AU55*(1-$G$3)</f>
        <v>3.1732353218174827E-4</v>
      </c>
      <c r="AV56" s="28">
        <f>외인!AV56</f>
        <v>50222.45</v>
      </c>
      <c r="AW56" s="35">
        <f>MACD!AW56*$G$3+AW55*(1-$G$3)</f>
        <v>7.2174462193214098E-5</v>
      </c>
      <c r="AX56" s="28">
        <f>외인!AX56</f>
        <v>77463.100000000006</v>
      </c>
      <c r="AY56" s="35">
        <f>MACD!AY56*$G$3+AY55*(1-$G$3)</f>
        <v>-9.4616159727713115E-5</v>
      </c>
      <c r="AZ56" s="28">
        <f>외인!AZ56</f>
        <v>2572651.1</v>
      </c>
      <c r="BA56" s="35">
        <f>MACD!BA56*$G$3+BA55*(1-$G$3)</f>
        <v>8.7872076771554634E-4</v>
      </c>
      <c r="BB56" s="28">
        <f>외인!BB56</f>
        <v>100656.84</v>
      </c>
      <c r="BC56" s="35">
        <f>MACD!BC56*$G$3+BC55*(1-$G$3)</f>
        <v>8.9674113925528241E-5</v>
      </c>
      <c r="BD56" s="28">
        <f>외인!BD56</f>
        <v>39693.230000000003</v>
      </c>
      <c r="BE56" s="35">
        <f>MACD!BE56*$G$3+BE55*(1-$G$3)</f>
        <v>1.0142846478053767E-3</v>
      </c>
      <c r="BF56" s="28">
        <f>외인!BF56</f>
        <v>0</v>
      </c>
      <c r="BG56" s="35" t="e">
        <f>MACD!BG56*$G$3+BG55*(1-$G$3)</f>
        <v>#DIV/0!</v>
      </c>
      <c r="BH56" s="28">
        <f>외인!BH56</f>
        <v>108606.43</v>
      </c>
      <c r="BI56" s="35">
        <f>MACD!BI56*$G$3+BI55*(1-$G$3)</f>
        <v>4.5902702310458225E-4</v>
      </c>
      <c r="BJ56" s="28">
        <f>외인!BJ56</f>
        <v>142521.01</v>
      </c>
      <c r="BK56" s="35">
        <f>MACD!BK56*$G$3+BK55*(1-$G$3)</f>
        <v>-5.0291420573406596E-5</v>
      </c>
      <c r="BL56" s="28">
        <f>외인!BL56</f>
        <v>50527.46</v>
      </c>
      <c r="BM56" s="35">
        <f>MACD!BM56*$G$3+BM55*(1-$G$3)</f>
        <v>1.4032554125876172E-4</v>
      </c>
      <c r="BN56" s="28">
        <f>외인!BN56</f>
        <v>57524.71</v>
      </c>
      <c r="BO56" s="35">
        <f>MACD!BO56*$G$3+BO55*(1-$G$3)</f>
        <v>1.0429266630137856E-3</v>
      </c>
      <c r="BP56" s="28">
        <f>외인!BP56</f>
        <v>87910.91</v>
      </c>
      <c r="BQ56" s="35">
        <f>MACD!BQ56*$G$3+BQ55*(1-$G$3)</f>
        <v>-1.6655088743740845E-4</v>
      </c>
      <c r="BR56" s="28">
        <f>외인!BR56</f>
        <v>333292.33</v>
      </c>
      <c r="BS56" s="35">
        <f>MACD!BS56*$G$3+BS55*(1-$G$3)</f>
        <v>9.0394489102605695E-5</v>
      </c>
      <c r="BT56" s="28">
        <f>외인!BT56</f>
        <v>2417875.5699999998</v>
      </c>
      <c r="BU56" s="35">
        <f>MACD!BU56*$G$3+BU55*(1-$G$3)</f>
        <v>9.5283371609188852E-4</v>
      </c>
      <c r="BV56" s="28">
        <f>외인!BV56</f>
        <v>434002.88</v>
      </c>
      <c r="BW56" s="35">
        <f>MACD!BW56*$G$3+BW55*(1-$G$3)</f>
        <v>-1.1024514939086211E-4</v>
      </c>
      <c r="BX56" s="28">
        <f>외인!BX56</f>
        <v>76149.63</v>
      </c>
      <c r="BY56" s="35">
        <f>MACD!BY56*$G$3+BY55*(1-$G$3)</f>
        <v>-9.6165598918245969E-5</v>
      </c>
      <c r="BZ56" s="28">
        <f>외인!BZ56</f>
        <v>270685.65000000002</v>
      </c>
      <c r="CA56" s="35">
        <f>MACD!CA56*$G$3+CA55*(1-$G$3)</f>
        <v>3.0866198523386336E-4</v>
      </c>
      <c r="CB56" s="28">
        <f>외인!CB56</f>
        <v>13199.8</v>
      </c>
      <c r="CC56" s="35">
        <f>MACD!CC56*$G$3+CC55*(1-$G$3)</f>
        <v>-1.9741054850784122E-4</v>
      </c>
      <c r="CD56" s="28">
        <f>외인!CD56</f>
        <v>29415.98</v>
      </c>
      <c r="CE56" s="35">
        <f>MACD!CE56*$G$3+CE55*(1-$G$3)</f>
        <v>-5.7338379214037219E-4</v>
      </c>
      <c r="CF56" s="28">
        <f>외인!CF56</f>
        <v>28708.28</v>
      </c>
      <c r="CG56" s="35">
        <f>MACD!CG56*$G$3+CG55*(1-$G$3)</f>
        <v>7.9369826233932498E-4</v>
      </c>
      <c r="CH56" s="28">
        <f>외인!CH56</f>
        <v>70903.73</v>
      </c>
      <c r="CI56" s="35">
        <f>MACD!CI56*$G$3+CI55*(1-$G$3)</f>
        <v>1.5323208469440725E-4</v>
      </c>
      <c r="CJ56" s="28">
        <f>외인!CJ56</f>
        <v>372197.45</v>
      </c>
      <c r="CK56" s="35">
        <f>MACD!CK56*$G$3+CK55*(1-$G$3)</f>
        <v>-5.3709092041029089E-4</v>
      </c>
      <c r="CL56" s="28">
        <f>외인!CL56</f>
        <v>241796.05</v>
      </c>
      <c r="CM56" s="35">
        <f>MACD!CM56*$G$3+CM55*(1-$G$3)</f>
        <v>-3.5919519766022417E-5</v>
      </c>
      <c r="CN56" s="28">
        <f>외인!CN56</f>
        <v>122743.44</v>
      </c>
      <c r="CO56" s="35">
        <f>MACD!CO56*$G$3+CO55*(1-$G$3)</f>
        <v>-7.9310783524680031E-5</v>
      </c>
      <c r="CP56" s="28">
        <f>외인!CP56</f>
        <v>101230.43</v>
      </c>
      <c r="CQ56" s="35">
        <f>MACD!CQ56*$G$3+CQ55*(1-$G$3)</f>
        <v>8.5980998931089336E-5</v>
      </c>
      <c r="CR56" s="28">
        <f>외인!CR56</f>
        <v>171646.95</v>
      </c>
      <c r="CS56" s="35">
        <f>MACD!CS56*$G$3+CS55*(1-$G$3)</f>
        <v>-1.6871375181884028E-4</v>
      </c>
      <c r="CT56" s="28">
        <f>외인!CT56</f>
        <v>165066.23000000001</v>
      </c>
      <c r="CU56" s="35">
        <f>MACD!CU56*$G$3+CU55*(1-$G$3)</f>
        <v>-2.6528824693770539E-4</v>
      </c>
      <c r="CV56" s="28">
        <f>외인!CV56</f>
        <v>2417875.5699999998</v>
      </c>
      <c r="CW56" s="35">
        <f>MACD!CW56*$G$3+CW55*(1-$G$3)</f>
        <v>9.5283371609188852E-4</v>
      </c>
      <c r="CX56" s="28">
        <f>외인!CX56</f>
        <v>260956.85</v>
      </c>
      <c r="CY56" s="35">
        <f>MACD!CY56*$G$3+CY55*(1-$G$3)</f>
        <v>-2.1394724606268176E-4</v>
      </c>
      <c r="CZ56" s="28">
        <f>외인!CZ56</f>
        <v>19314.57</v>
      </c>
      <c r="DA56" s="35">
        <f>MACD!DA56*$G$3+DA55*(1-$G$3)</f>
        <v>4.8714704180234897E-4</v>
      </c>
      <c r="DB56" s="28">
        <f>외인!DB56</f>
        <v>39693.230000000003</v>
      </c>
      <c r="DC56" s="35">
        <f>MACD!DC56*$G$3+DC55*(1-$G$3)</f>
        <v>1.0142846478053767E-3</v>
      </c>
      <c r="DD56" s="28">
        <f>외인!DD56</f>
        <v>9205.4500000000007</v>
      </c>
      <c r="DE56" s="35">
        <f>MACD!DE56*$G$3+DE55*(1-$G$3)</f>
        <v>1.0621323242110958E-3</v>
      </c>
      <c r="DF56" s="28">
        <f>외인!DF56</f>
        <v>57545.9</v>
      </c>
      <c r="DG56" s="35">
        <f>MACD!DG56*$G$3+DG55*(1-$G$3)</f>
        <v>-1.5443119214047347E-4</v>
      </c>
      <c r="DH56" s="28">
        <f>외인!DH56</f>
        <v>21093.08</v>
      </c>
      <c r="DI56" s="35">
        <f>MACD!DI56*$G$3+DI55*(1-$G$3)</f>
        <v>-9.0365109938155279E-4</v>
      </c>
      <c r="DJ56" s="28">
        <f>외인!DJ56</f>
        <v>719295.54</v>
      </c>
      <c r="DK56" s="35">
        <f>MACD!DK56*$G$3+DK55*(1-$G$3)</f>
        <v>1.4786777581824809E-4</v>
      </c>
      <c r="DL56" s="28">
        <f>외인!DL56</f>
        <v>97752.6</v>
      </c>
      <c r="DM56" s="35">
        <f>MACD!DM56*$G$3+DM55*(1-$G$3)</f>
        <v>-1.084927997379316E-4</v>
      </c>
      <c r="DN56" s="28">
        <f>외인!DN56</f>
        <v>2417875.5699999998</v>
      </c>
      <c r="DO56" s="35">
        <f>MACD!DO56*$G$3+DO55*(1-$G$3)</f>
        <v>9.5283371609188852E-4</v>
      </c>
      <c r="DP56" s="28">
        <f>외인!DP56</f>
        <v>81960.12</v>
      </c>
      <c r="DQ56" s="35">
        <f>MACD!DQ56*$G$3+DQ55*(1-$G$3)</f>
        <v>-9.9856232937572953E-4</v>
      </c>
      <c r="DR56" s="28">
        <f>외인!DR56</f>
        <v>48534.47</v>
      </c>
      <c r="DS56" s="35">
        <f>MACD!DS56*$G$3+DS55*(1-$G$3)</f>
        <v>1.8352875739052871E-4</v>
      </c>
      <c r="DT56" s="28">
        <f>외인!DT56</f>
        <v>134609.67000000001</v>
      </c>
      <c r="DU56" s="35">
        <f>MACD!DU56*$G$3+DU55*(1-$G$3)</f>
        <v>-2.1847136232011708E-4</v>
      </c>
      <c r="DV56" s="28">
        <f>외인!DV56</f>
        <v>36762.230000000003</v>
      </c>
      <c r="DW56" s="35">
        <f>MACD!DW56*$G$3+DW55*(1-$G$3)</f>
        <v>2.5186827158400133E-5</v>
      </c>
      <c r="DX56" s="28">
        <f>외인!DX56</f>
        <v>128996.85</v>
      </c>
      <c r="DY56" s="35">
        <f>MACD!DY56*$G$3+DY55*(1-$G$3)</f>
        <v>1.1936779548059236E-4</v>
      </c>
      <c r="DZ56" s="28">
        <f>외인!DZ56</f>
        <v>8920.6</v>
      </c>
      <c r="EA56" s="35">
        <f>MACD!EA56*$G$3+EA55*(1-$G$3)</f>
        <v>1.8288876745617302E-4</v>
      </c>
      <c r="EB56" s="28">
        <f>외인!EB56</f>
        <v>13024.68</v>
      </c>
      <c r="EC56" s="35">
        <f>MACD!EC56*$G$3+EC55*(1-$G$3)</f>
        <v>8.5886375985240985E-5</v>
      </c>
      <c r="ED56" s="28">
        <f>외인!ED56</f>
        <v>11318.9</v>
      </c>
      <c r="EE56" s="35">
        <f>MACD!EE56*$G$3+EE55*(1-$G$3)</f>
        <v>-2.9483472219080548E-4</v>
      </c>
      <c r="EF56" s="28">
        <f>외인!EF56</f>
        <v>236077.06</v>
      </c>
      <c r="EG56" s="35">
        <f>MACD!EG56*$G$3+EG55*(1-$G$3)</f>
        <v>-4.2237408265384074E-4</v>
      </c>
      <c r="EH56" s="28">
        <f>외인!EH56</f>
        <v>228165.85</v>
      </c>
      <c r="EI56" s="35">
        <f>MACD!EI56*$G$3+EI55*(1-$G$3)</f>
        <v>2.7702302074078988E-4</v>
      </c>
      <c r="EJ56" s="28">
        <f>외인!EJ56</f>
        <v>105605.49</v>
      </c>
      <c r="EK56" s="35">
        <f>MACD!EK56*$G$3+EK55*(1-$G$3)</f>
        <v>7.291873144534095E-5</v>
      </c>
      <c r="EL56" s="28">
        <f>외인!EL56</f>
        <v>32058.880000000001</v>
      </c>
      <c r="EM56" s="35">
        <f>MACD!EM56*$G$3+EM55*(1-$G$3)</f>
        <v>-5.5395816033229259E-4</v>
      </c>
      <c r="EN56" s="28">
        <f>외인!EN56</f>
        <v>48534.47</v>
      </c>
      <c r="EO56" s="35">
        <f>MACD!EO56*$G$3+EO55*(1-$G$3)</f>
        <v>1.8352875739052871E-4</v>
      </c>
      <c r="EP56" s="28">
        <f>외인!EP56</f>
        <v>178028</v>
      </c>
      <c r="EQ56" s="35">
        <f>MACD!EQ56*$G$3+EQ55*(1-$G$3)</f>
        <v>-5.7530659904418972E-4</v>
      </c>
      <c r="ER56" s="28">
        <f>외인!ER56</f>
        <v>14292.95</v>
      </c>
      <c r="ES56" s="35">
        <f>MACD!ES56*$G$3+ES55*(1-$G$3)</f>
        <v>-9.679438711578264E-4</v>
      </c>
      <c r="ET56" s="28">
        <f>외인!ET56</f>
        <v>176131.99</v>
      </c>
      <c r="EU56" s="35">
        <f>MACD!EU56*$G$3+EU55*(1-$G$3)</f>
        <v>-2.0237419607762339E-4</v>
      </c>
      <c r="EV56" s="28">
        <f>외인!EV56</f>
        <v>42784.6</v>
      </c>
      <c r="EW56" s="35">
        <f>MACD!EW56*$G$3+EW55*(1-$G$3)</f>
        <v>-1.0984483899465615E-5</v>
      </c>
      <c r="EX56" s="28">
        <f>외인!EX56</f>
        <v>58445.83</v>
      </c>
      <c r="EY56" s="35">
        <f>MACD!EY56*$G$3+EY55*(1-$G$3)</f>
        <v>1.5207002882435485E-4</v>
      </c>
    </row>
    <row r="57" spans="1:155">
      <c r="A57" s="27">
        <f>외인!A57</f>
        <v>46142</v>
      </c>
      <c r="B57" s="28">
        <f>외인!B57</f>
        <v>5245172.8899999997</v>
      </c>
      <c r="C57" s="35">
        <f>MACD!C57*$G$3+C56*(1-$G$3)</f>
        <v>4.3570757460196781E-4</v>
      </c>
      <c r="D57" s="28">
        <f>외인!D57</f>
        <v>661976.19999999995</v>
      </c>
      <c r="E57" s="35">
        <f>MACD!E57*$G$3+E56*(1-$G$3)</f>
        <v>-3.3623442544559366E-4</v>
      </c>
      <c r="F57" s="28">
        <f>외인!F57</f>
        <v>2123249.75</v>
      </c>
      <c r="G57" s="35">
        <f>MACD!G57*$G$3+G56*(1-$G$3)</f>
        <v>7.6714859908525476E-4</v>
      </c>
      <c r="H57" s="28">
        <f>외인!H57</f>
        <v>357119.09</v>
      </c>
      <c r="I57" s="35">
        <f>MACD!I57*$G$3+I56*(1-$G$3)</f>
        <v>-1.5550841523522E-5</v>
      </c>
      <c r="J57" s="28">
        <f>외인!J57</f>
        <v>44796.68</v>
      </c>
      <c r="K57" s="35">
        <f>MACD!K57*$G$3+K56*(1-$G$3)</f>
        <v>-3.9377502725559877E-5</v>
      </c>
      <c r="L57" s="28">
        <f>외인!L57</f>
        <v>328785.71999999997</v>
      </c>
      <c r="M57" s="35">
        <f>MACD!M57*$G$3+M56*(1-$G$3)</f>
        <v>1.9885554389480107E-5</v>
      </c>
      <c r="N57" s="28">
        <f>외인!N57</f>
        <v>241159.06</v>
      </c>
      <c r="O57" s="35">
        <f>MACD!O57*$G$3+O56*(1-$G$3)</f>
        <v>3.0087236129735753E-4</v>
      </c>
      <c r="P57" s="28">
        <f>외인!P57</f>
        <v>189411.13</v>
      </c>
      <c r="Q57" s="35">
        <f>MACD!Q57*$G$3+Q56*(1-$G$3)</f>
        <v>-5.4923069576305248E-4</v>
      </c>
      <c r="R57" s="28">
        <f>외인!R57</f>
        <v>130828.74</v>
      </c>
      <c r="S57" s="35">
        <f>MACD!S57*$G$3+S56*(1-$G$3)</f>
        <v>-2.7031890538378712E-4</v>
      </c>
      <c r="T57" s="28">
        <f>외인!T57</f>
        <v>9230.07</v>
      </c>
      <c r="U57" s="35">
        <f>MACD!U57*$G$3+U56*(1-$G$3)</f>
        <v>1.0914987781469759E-3</v>
      </c>
      <c r="V57" s="28">
        <f>외인!V57</f>
        <v>126641.7</v>
      </c>
      <c r="W57" s="35">
        <f>MACD!W57*$G$3+W56*(1-$G$3)</f>
        <v>1.8157730719806474E-4</v>
      </c>
      <c r="X57" s="28">
        <f>외인!X57</f>
        <v>2336030.14</v>
      </c>
      <c r="Y57" s="35">
        <f>MACD!Y57*$G$3+Y56*(1-$G$3)</f>
        <v>9.3418992816233051E-4</v>
      </c>
      <c r="Z57" s="28">
        <f>외인!Z57</f>
        <v>42161.87</v>
      </c>
      <c r="AA57" s="35">
        <f>MACD!AA57*$G$3+AA56*(1-$G$3)</f>
        <v>-1.6551202500694613E-5</v>
      </c>
      <c r="AB57" s="28">
        <f>외인!AB57</f>
        <v>210969.95</v>
      </c>
      <c r="AC57" s="35">
        <f>MACD!AC57*$G$3+AC56*(1-$G$3)</f>
        <v>-9.4403986517610045E-5</v>
      </c>
      <c r="AD57" s="28">
        <f>외인!AD57</f>
        <v>19391.23</v>
      </c>
      <c r="AE57" s="35">
        <f>MACD!AE57*$G$3+AE56*(1-$G$3)</f>
        <v>-1.6589763574059713E-4</v>
      </c>
      <c r="AF57" s="28">
        <f>외인!AF57</f>
        <v>24622.46</v>
      </c>
      <c r="AG57" s="35">
        <f>MACD!AG57*$G$3+AG56*(1-$G$3)</f>
        <v>8.8974117489114824E-5</v>
      </c>
      <c r="AH57" s="28">
        <f>외인!AH57</f>
        <v>234907.15</v>
      </c>
      <c r="AI57" s="35">
        <f>MACD!AI57*$G$3+AI56*(1-$G$3)</f>
        <v>3.183419275297509E-4</v>
      </c>
      <c r="AJ57" s="28">
        <f>외인!AJ57</f>
        <v>109022.85</v>
      </c>
      <c r="AK57" s="35">
        <f>MACD!AK57*$G$3+AK56*(1-$G$3)</f>
        <v>-2.4009498220739826E-4</v>
      </c>
      <c r="AL57" s="28">
        <f>외인!AL57</f>
        <v>90704.98</v>
      </c>
      <c r="AM57" s="35">
        <f>MACD!AM57*$G$3+AM56*(1-$G$3)</f>
        <v>-2.8257543977832636E-4</v>
      </c>
      <c r="AN57" s="28">
        <f>외인!AN57</f>
        <v>170760.92</v>
      </c>
      <c r="AO57" s="35">
        <f>MACD!AO57*$G$3+AO56*(1-$G$3)</f>
        <v>5.4755866306312434E-4</v>
      </c>
      <c r="AP57" s="28">
        <f>외인!AP57</f>
        <v>180198.13</v>
      </c>
      <c r="AQ57" s="35">
        <f>MACD!AQ57*$G$3+AQ56*(1-$G$3)</f>
        <v>-2.6046700591508376E-4</v>
      </c>
      <c r="AR57" s="28">
        <f>외인!AR57</f>
        <v>24969.47</v>
      </c>
      <c r="AS57" s="35">
        <f>MACD!AS57*$G$3+AS56*(1-$G$3)</f>
        <v>6.2813134845678457E-4</v>
      </c>
      <c r="AT57" s="28">
        <f>외인!AT57</f>
        <v>85701.26</v>
      </c>
      <c r="AU57" s="35">
        <f>MACD!AU57*$G$3+AU56*(1-$G$3)</f>
        <v>2.8335338921728841E-4</v>
      </c>
      <c r="AV57" s="28">
        <f>외인!AV57</f>
        <v>50020.51</v>
      </c>
      <c r="AW57" s="35">
        <f>MACD!AW57*$G$3+AW56*(1-$G$3)</f>
        <v>3.9945299403925207E-5</v>
      </c>
      <c r="AX57" s="28">
        <f>외인!AX57</f>
        <v>74868.62</v>
      </c>
      <c r="AY57" s="35">
        <f>MACD!AY57*$G$3+AY56*(1-$G$3)</f>
        <v>-8.2380017428634606E-6</v>
      </c>
      <c r="AZ57" s="28">
        <f>외인!AZ57</f>
        <v>2532359.6</v>
      </c>
      <c r="BA57" s="35">
        <f>MACD!BA57*$G$3+BA56*(1-$G$3)</f>
        <v>8.3293433231634482E-4</v>
      </c>
      <c r="BB57" s="28">
        <f>외인!BB57</f>
        <v>99271.15</v>
      </c>
      <c r="BC57" s="35">
        <f>MACD!BC57*$G$3+BC56*(1-$G$3)</f>
        <v>8.1429867551062506E-5</v>
      </c>
      <c r="BD57" s="28">
        <f>외인!BD57</f>
        <v>38819.85</v>
      </c>
      <c r="BE57" s="35">
        <f>MACD!BE57*$G$3+BE56*(1-$G$3)</f>
        <v>9.6634356928220605E-4</v>
      </c>
      <c r="BF57" s="28">
        <f>외인!BF57</f>
        <v>0</v>
      </c>
      <c r="BG57" s="35" t="e">
        <f>MACD!BG57*$G$3+BG56*(1-$G$3)</f>
        <v>#DIV/0!</v>
      </c>
      <c r="BH57" s="28">
        <f>외인!BH57</f>
        <v>108338.58</v>
      </c>
      <c r="BI57" s="35">
        <f>MACD!BI57*$G$3+BI56*(1-$G$3)</f>
        <v>5.5374896425412063E-4</v>
      </c>
      <c r="BJ57" s="28">
        <f>외인!BJ57</f>
        <v>138263.54999999999</v>
      </c>
      <c r="BK57" s="35">
        <f>MACD!BK57*$G$3+BK56*(1-$G$3)</f>
        <v>-5.7646035727242572E-5</v>
      </c>
      <c r="BL57" s="28">
        <f>외인!BL57</f>
        <v>49630.79</v>
      </c>
      <c r="BM57" s="35">
        <f>MACD!BM57*$G$3+BM56*(1-$G$3)</f>
        <v>2.003511512338198E-4</v>
      </c>
      <c r="BN57" s="28">
        <f>외인!BN57</f>
        <v>56295.44</v>
      </c>
      <c r="BO57" s="35">
        <f>MACD!BO57*$G$3+BO56*(1-$G$3)</f>
        <v>1.0861401612310513E-3</v>
      </c>
      <c r="BP57" s="28">
        <f>외인!BP57</f>
        <v>85056.88</v>
      </c>
      <c r="BQ57" s="35">
        <f>MACD!BQ57*$G$3+BQ56*(1-$G$3)</f>
        <v>-1.056898145570869E-4</v>
      </c>
      <c r="BR57" s="28">
        <f>외인!BR57</f>
        <v>335281.28000000003</v>
      </c>
      <c r="BS57" s="35">
        <f>MACD!BS57*$G$3+BS56*(1-$G$3)</f>
        <v>4.0887931793009149E-5</v>
      </c>
      <c r="BT57" s="28">
        <f>외인!BT57</f>
        <v>2379667.06</v>
      </c>
      <c r="BU57" s="35">
        <f>MACD!BU57*$G$3+BU56*(1-$G$3)</f>
        <v>9.1601140833893059E-4</v>
      </c>
      <c r="BV57" s="28">
        <f>외인!BV57</f>
        <v>433851.04</v>
      </c>
      <c r="BW57" s="35">
        <f>MACD!BW57*$G$3+BW56*(1-$G$3)</f>
        <v>-1.5328999830846836E-4</v>
      </c>
      <c r="BX57" s="28">
        <f>외인!BX57</f>
        <v>74870.7</v>
      </c>
      <c r="BY57" s="35">
        <f>MACD!BY57*$G$3+BY56*(1-$G$3)</f>
        <v>-1.2854678125177819E-4</v>
      </c>
      <c r="BZ57" s="28">
        <f>외인!BZ57</f>
        <v>261465.9</v>
      </c>
      <c r="CA57" s="35">
        <f>MACD!CA57*$G$3+CA56*(1-$G$3)</f>
        <v>2.6818047980874576E-4</v>
      </c>
      <c r="CB57" s="28">
        <f>외인!CB57</f>
        <v>12944.75</v>
      </c>
      <c r="CC57" s="35">
        <f>MACD!CC57*$G$3+CC56*(1-$G$3)</f>
        <v>-1.8116645398076834E-4</v>
      </c>
      <c r="CD57" s="28">
        <f>외인!CD57</f>
        <v>29717.14</v>
      </c>
      <c r="CE57" s="35">
        <f>MACD!CE57*$G$3+CE56*(1-$G$3)</f>
        <v>-5.5522720467886667E-4</v>
      </c>
      <c r="CF57" s="28">
        <f>외인!CF57</f>
        <v>28327.11</v>
      </c>
      <c r="CG57" s="35">
        <f>MACD!CG57*$G$3+CG56*(1-$G$3)</f>
        <v>7.6218100416574144E-4</v>
      </c>
      <c r="CH57" s="28">
        <f>외인!CH57</f>
        <v>70905.77</v>
      </c>
      <c r="CI57" s="35">
        <f>MACD!CI57*$G$3+CI56*(1-$G$3)</f>
        <v>1.3117086015101319E-4</v>
      </c>
      <c r="CJ57" s="28">
        <f>외인!CJ57</f>
        <v>363226.63</v>
      </c>
      <c r="CK57" s="35">
        <f>MACD!CK57*$G$3+CK56*(1-$G$3)</f>
        <v>-5.264033967177428E-4</v>
      </c>
      <c r="CL57" s="28">
        <f>외인!CL57</f>
        <v>241385.91</v>
      </c>
      <c r="CM57" s="35">
        <f>MACD!CM57*$G$3+CM56*(1-$G$3)</f>
        <v>-6.8483238961212798E-5</v>
      </c>
      <c r="CN57" s="28">
        <f>외인!CN57</f>
        <v>118644.02</v>
      </c>
      <c r="CO57" s="35">
        <f>MACD!CO57*$G$3+CO56*(1-$G$3)</f>
        <v>-1.2222857168027481E-4</v>
      </c>
      <c r="CP57" s="28">
        <f>외인!CP57</f>
        <v>99841.16</v>
      </c>
      <c r="CQ57" s="35">
        <f>MACD!CQ57*$G$3+CQ56*(1-$G$3)</f>
        <v>7.810710420315632E-5</v>
      </c>
      <c r="CR57" s="28">
        <f>외인!CR57</f>
        <v>166676.69</v>
      </c>
      <c r="CS57" s="35">
        <f>MACD!CS57*$G$3+CS56*(1-$G$3)</f>
        <v>-2.0195278821580912E-4</v>
      </c>
      <c r="CT57" s="28">
        <f>외인!CT57</f>
        <v>164167.18</v>
      </c>
      <c r="CU57" s="35">
        <f>MACD!CU57*$G$3+CU56*(1-$G$3)</f>
        <v>-3.557771224965145E-4</v>
      </c>
      <c r="CV57" s="28">
        <f>외인!CV57</f>
        <v>2379667.06</v>
      </c>
      <c r="CW57" s="35">
        <f>MACD!CW57*$G$3+CW56*(1-$G$3)</f>
        <v>9.1601140833893059E-4</v>
      </c>
      <c r="CX57" s="28">
        <f>외인!CX57</f>
        <v>255124.66</v>
      </c>
      <c r="CY57" s="35">
        <f>MACD!CY57*$G$3+CY56*(1-$G$3)</f>
        <v>-2.5785858291028625E-4</v>
      </c>
      <c r="CZ57" s="28">
        <f>외인!CZ57</f>
        <v>19269.36</v>
      </c>
      <c r="DA57" s="35">
        <f>MACD!DA57*$G$3+DA56*(1-$G$3)</f>
        <v>1.4279076516891793E-4</v>
      </c>
      <c r="DB57" s="28">
        <f>외인!DB57</f>
        <v>38819.85</v>
      </c>
      <c r="DC57" s="35">
        <f>MACD!DC57*$G$3+DC56*(1-$G$3)</f>
        <v>9.6634356928220605E-4</v>
      </c>
      <c r="DD57" s="28">
        <f>외인!DD57</f>
        <v>9230.07</v>
      </c>
      <c r="DE57" s="35">
        <f>MACD!DE57*$G$3+DE56*(1-$G$3)</f>
        <v>1.0914987781469759E-3</v>
      </c>
      <c r="DF57" s="28">
        <f>외인!DF57</f>
        <v>56189.08</v>
      </c>
      <c r="DG57" s="35">
        <f>MACD!DG57*$G$3+DG56*(1-$G$3)</f>
        <v>-1.9296304326449392E-4</v>
      </c>
      <c r="DH57" s="28">
        <f>외인!DH57</f>
        <v>21310.84</v>
      </c>
      <c r="DI57" s="35">
        <f>MACD!DI57*$G$3+DI56*(1-$G$3)</f>
        <v>-8.7676000118213119E-4</v>
      </c>
      <c r="DJ57" s="28">
        <f>외인!DJ57</f>
        <v>713483.84</v>
      </c>
      <c r="DK57" s="35">
        <f>MACD!DK57*$G$3+DK56*(1-$G$3)</f>
        <v>1.2035113782207426E-4</v>
      </c>
      <c r="DL57" s="28">
        <f>외인!DL57</f>
        <v>94170.91</v>
      </c>
      <c r="DM57" s="35">
        <f>MACD!DM57*$G$3+DM56*(1-$G$3)</f>
        <v>-1.5924396486714028E-4</v>
      </c>
      <c r="DN57" s="28">
        <f>외인!DN57</f>
        <v>2379667.06</v>
      </c>
      <c r="DO57" s="35">
        <f>MACD!DO57*$G$3+DO56*(1-$G$3)</f>
        <v>9.1601140833893059E-4</v>
      </c>
      <c r="DP57" s="28">
        <f>외인!DP57</f>
        <v>79058.149999999994</v>
      </c>
      <c r="DQ57" s="35">
        <f>MACD!DQ57*$G$3+DQ56*(1-$G$3)</f>
        <v>-9.0336233301399203E-4</v>
      </c>
      <c r="DR57" s="28">
        <f>외인!DR57</f>
        <v>46443.88</v>
      </c>
      <c r="DS57" s="35">
        <f>MACD!DS57*$G$3+DS56*(1-$G$3)</f>
        <v>1.1817289293011566E-4</v>
      </c>
      <c r="DT57" s="28">
        <f>외인!DT57</f>
        <v>130828.74</v>
      </c>
      <c r="DU57" s="35">
        <f>MACD!DU57*$G$3+DU56*(1-$G$3)</f>
        <v>-2.7031890538378712E-4</v>
      </c>
      <c r="DV57" s="28">
        <f>외인!DV57</f>
        <v>35572.97</v>
      </c>
      <c r="DW57" s="35">
        <f>MACD!DW57*$G$3+DW56*(1-$G$3)</f>
        <v>5.9951341007119632E-5</v>
      </c>
      <c r="DX57" s="28">
        <f>외인!DX57</f>
        <v>126641.7</v>
      </c>
      <c r="DY57" s="35">
        <f>MACD!DY57*$G$3+DY56*(1-$G$3)</f>
        <v>1.8157730719806474E-4</v>
      </c>
      <c r="DZ57" s="28">
        <f>외인!DZ57</f>
        <v>8624.9500000000007</v>
      </c>
      <c r="EA57" s="35">
        <f>MACD!EA57*$G$3+EA56*(1-$G$3)</f>
        <v>1.5537573558984335E-4</v>
      </c>
      <c r="EB57" s="28">
        <f>외인!EB57</f>
        <v>12807.89</v>
      </c>
      <c r="EC57" s="35">
        <f>MACD!EC57*$G$3+EC56*(1-$G$3)</f>
        <v>5.9866480541687333E-5</v>
      </c>
      <c r="ED57" s="28">
        <f>외인!ED57</f>
        <v>11129.54</v>
      </c>
      <c r="EE57" s="35">
        <f>MACD!EE57*$G$3+EE56*(1-$G$3)</f>
        <v>-3.5235581166580124E-4</v>
      </c>
      <c r="EF57" s="28">
        <f>외인!EF57</f>
        <v>231365.67</v>
      </c>
      <c r="EG57" s="35">
        <f>MACD!EG57*$G$3+EG56*(1-$G$3)</f>
        <v>-4.3932805760767737E-4</v>
      </c>
      <c r="EH57" s="28">
        <f>외인!EH57</f>
        <v>228320.64000000001</v>
      </c>
      <c r="EI57" s="35">
        <f>MACD!EI57*$G$3+EI56*(1-$G$3)</f>
        <v>2.4779200400617694E-4</v>
      </c>
      <c r="EJ57" s="28">
        <f>외인!EJ57</f>
        <v>104026.31</v>
      </c>
      <c r="EK57" s="35">
        <f>MACD!EK57*$G$3+EK56*(1-$G$3)</f>
        <v>5.2391768866390199E-5</v>
      </c>
      <c r="EL57" s="28">
        <f>외인!EL57</f>
        <v>32349.88</v>
      </c>
      <c r="EM57" s="35">
        <f>MACD!EM57*$G$3+EM56*(1-$G$3)</f>
        <v>-5.3688510278462149E-4</v>
      </c>
      <c r="EN57" s="28">
        <f>외인!EN57</f>
        <v>46443.88</v>
      </c>
      <c r="EO57" s="35">
        <f>MACD!EO57*$G$3+EO56*(1-$G$3)</f>
        <v>1.1817289293011566E-4</v>
      </c>
      <c r="EP57" s="28">
        <f>외인!EP57</f>
        <v>177580.82</v>
      </c>
      <c r="EQ57" s="35">
        <f>MACD!EQ57*$G$3+EQ56*(1-$G$3)</f>
        <v>-6.5246085664559614E-4</v>
      </c>
      <c r="ER57" s="28">
        <f>외인!ER57</f>
        <v>14026.92</v>
      </c>
      <c r="ES57" s="35">
        <f>MACD!ES57*$G$3+ES56*(1-$G$3)</f>
        <v>-7.8637278488934018E-4</v>
      </c>
      <c r="ET57" s="28">
        <f>외인!ET57</f>
        <v>180198.13</v>
      </c>
      <c r="EU57" s="35">
        <f>MACD!EU57*$G$3+EU56*(1-$G$3)</f>
        <v>-2.6046700591508376E-4</v>
      </c>
      <c r="EV57" s="28">
        <f>외인!EV57</f>
        <v>42161.87</v>
      </c>
      <c r="EW57" s="35">
        <f>MACD!EW57*$G$3+EW56*(1-$G$3)</f>
        <v>-1.6551202500694613E-5</v>
      </c>
      <c r="EX57" s="28">
        <f>외인!EX57</f>
        <v>57679.29</v>
      </c>
      <c r="EY57" s="35">
        <f>MACD!EY57*$G$3+EY56*(1-$G$3)</f>
        <v>1.4197914549320091E-4</v>
      </c>
    </row>
    <row r="58" spans="1:155">
      <c r="A58" s="27">
        <f>외인!A58</f>
        <v>46146</v>
      </c>
      <c r="B58" s="28">
        <f>외인!B58</f>
        <v>5513736.5099999998</v>
      </c>
      <c r="C58" s="35">
        <f>MACD!C58*$G$3+C57*(1-$G$3)</f>
        <v>4.1554410616613405E-4</v>
      </c>
      <c r="D58" s="28">
        <f>외인!D58</f>
        <v>673862.28</v>
      </c>
      <c r="E58" s="35">
        <f>MACD!E58*$G$3+E57*(1-$G$3)</f>
        <v>-3.214549436036512E-4</v>
      </c>
      <c r="F58" s="28">
        <f>외인!F58</f>
        <v>2210636.63</v>
      </c>
      <c r="G58" s="35">
        <f>MACD!G58*$G$3+G57*(1-$G$3)</f>
        <v>7.6482341087330617E-4</v>
      </c>
      <c r="H58" s="28">
        <f>외인!H58</f>
        <v>370887.89</v>
      </c>
      <c r="I58" s="35">
        <f>MACD!I58*$G$3+I57*(1-$G$3)</f>
        <v>-1.7526759897932334E-5</v>
      </c>
      <c r="J58" s="28">
        <f>외인!J58</f>
        <v>45424.67</v>
      </c>
      <c r="K58" s="35">
        <f>MACD!K58*$G$3+K57*(1-$G$3)</f>
        <v>-1.8339639044940626E-4</v>
      </c>
      <c r="L58" s="28">
        <f>외인!L58</f>
        <v>341233.76</v>
      </c>
      <c r="M58" s="35">
        <f>MACD!M58*$G$3+M57*(1-$G$3)</f>
        <v>3.0291463138236927E-5</v>
      </c>
      <c r="N58" s="28">
        <f>외인!N58</f>
        <v>245422.59</v>
      </c>
      <c r="O58" s="35">
        <f>MACD!O58*$G$3+O57*(1-$G$3)</f>
        <v>2.9051426376129787E-4</v>
      </c>
      <c r="P58" s="28">
        <f>외인!P58</f>
        <v>189241.63</v>
      </c>
      <c r="Q58" s="35">
        <f>MACD!Q58*$G$3+Q57*(1-$G$3)</f>
        <v>-6.2953832553208568E-4</v>
      </c>
      <c r="R58" s="28">
        <f>외인!R58</f>
        <v>130896.73</v>
      </c>
      <c r="S58" s="35">
        <f>MACD!S58*$G$3+S57*(1-$G$3)</f>
        <v>-3.2852728488752677E-4</v>
      </c>
      <c r="T58" s="28">
        <f>외인!T58</f>
        <v>8945.75</v>
      </c>
      <c r="U58" s="35">
        <f>MACD!U58*$G$3+U57*(1-$G$3)</f>
        <v>1.0971968841347296E-3</v>
      </c>
      <c r="V58" s="28">
        <f>외인!V58</f>
        <v>131040.88</v>
      </c>
      <c r="W58" s="35">
        <f>MACD!W58*$G$3+W57*(1-$G$3)</f>
        <v>1.8158247460902229E-4</v>
      </c>
      <c r="X58" s="28">
        <f>외인!X58</f>
        <v>2524258.7200000002</v>
      </c>
      <c r="Y58" s="35">
        <f>MACD!Y58*$G$3+Y57*(1-$G$3)</f>
        <v>9.3692226692217227E-4</v>
      </c>
      <c r="Z58" s="28">
        <f>외인!Z58</f>
        <v>42692.12</v>
      </c>
      <c r="AA58" s="35">
        <f>MACD!AA58*$G$3+AA57*(1-$G$3)</f>
        <v>-1.8863739961004449E-5</v>
      </c>
      <c r="AB58" s="28">
        <f>외인!AB58</f>
        <v>208164.57</v>
      </c>
      <c r="AC58" s="35">
        <f>MACD!AC58*$G$3+AC57*(1-$G$3)</f>
        <v>-1.2477982971055264E-4</v>
      </c>
      <c r="AD58" s="28">
        <f>외인!AD58</f>
        <v>19336.21</v>
      </c>
      <c r="AE58" s="35">
        <f>MACD!AE58*$G$3+AE57*(1-$G$3)</f>
        <v>-2.3444585062633018E-4</v>
      </c>
      <c r="AF58" s="28">
        <f>외인!AF58</f>
        <v>25287.87</v>
      </c>
      <c r="AG58" s="35">
        <f>MACD!AG58*$G$3+AG57*(1-$G$3)</f>
        <v>4.3985340035637905E-5</v>
      </c>
      <c r="AH58" s="28">
        <f>외인!AH58</f>
        <v>234927.49</v>
      </c>
      <c r="AI58" s="35">
        <f>MACD!AI58*$G$3+AI57*(1-$G$3)</f>
        <v>2.9720593751778279E-4</v>
      </c>
      <c r="AJ58" s="28">
        <f>외인!AJ58</f>
        <v>109305.49</v>
      </c>
      <c r="AK58" s="35">
        <f>MACD!AK58*$G$3+AK57*(1-$G$3)</f>
        <v>-2.9548386271869724E-4</v>
      </c>
      <c r="AL58" s="28">
        <f>외인!AL58</f>
        <v>92529.07</v>
      </c>
      <c r="AM58" s="35">
        <f>MACD!AM58*$G$3+AM57*(1-$G$3)</f>
        <v>-3.0247808285494698E-4</v>
      </c>
      <c r="AN58" s="28">
        <f>외인!AN58</f>
        <v>173219.58</v>
      </c>
      <c r="AO58" s="35">
        <f>MACD!AO58*$G$3+AO57*(1-$G$3)</f>
        <v>5.426038663693993E-4</v>
      </c>
      <c r="AP58" s="28">
        <f>외인!AP58</f>
        <v>195088.24</v>
      </c>
      <c r="AQ58" s="35">
        <f>MACD!AQ58*$G$3+AQ57*(1-$G$3)</f>
        <v>-3.4203507191041168E-4</v>
      </c>
      <c r="AR58" s="28">
        <f>외인!AR58</f>
        <v>24942.47</v>
      </c>
      <c r="AS58" s="35">
        <f>MACD!AS58*$G$3+AS57*(1-$G$3)</f>
        <v>6.0120967355625104E-4</v>
      </c>
      <c r="AT58" s="28">
        <f>외인!AT58</f>
        <v>86690.03</v>
      </c>
      <c r="AU58" s="35">
        <f>MACD!AU58*$G$3+AU57*(1-$G$3)</f>
        <v>2.4745103701766165E-4</v>
      </c>
      <c r="AV58" s="28">
        <f>외인!AV58</f>
        <v>49794.06</v>
      </c>
      <c r="AW58" s="35">
        <f>MACD!AW58*$G$3+AW57*(1-$G$3)</f>
        <v>3.4363999532795801E-6</v>
      </c>
      <c r="AX58" s="28">
        <f>외인!AX58</f>
        <v>73897.679999999993</v>
      </c>
      <c r="AY58" s="35">
        <f>MACD!AY58*$G$3+AY57*(1-$G$3)</f>
        <v>2.4020481891528604E-5</v>
      </c>
      <c r="AZ58" s="28">
        <f>외인!AZ58</f>
        <v>2728568.84</v>
      </c>
      <c r="BA58" s="35">
        <f>MACD!BA58*$G$3+BA57*(1-$G$3)</f>
        <v>8.2646419702777447E-4</v>
      </c>
      <c r="BB58" s="28">
        <f>외인!BB58</f>
        <v>103099.44</v>
      </c>
      <c r="BC58" s="35">
        <f>MACD!BC58*$G$3+BC57*(1-$G$3)</f>
        <v>7.7695369275790767E-5</v>
      </c>
      <c r="BD58" s="28">
        <f>외인!BD58</f>
        <v>39322.5</v>
      </c>
      <c r="BE58" s="35">
        <f>MACD!BE58*$G$3+BE57*(1-$G$3)</f>
        <v>9.1325921410616816E-4</v>
      </c>
      <c r="BF58" s="28">
        <f>외인!BF58</f>
        <v>0</v>
      </c>
      <c r="BG58" s="35" t="e">
        <f>MACD!BG58*$G$3+BG57*(1-$G$3)</f>
        <v>#DIV/0!</v>
      </c>
      <c r="BH58" s="28">
        <f>외인!BH58</f>
        <v>110828.55</v>
      </c>
      <c r="BI58" s="35">
        <f>MACD!BI58*$G$3+BI57*(1-$G$3)</f>
        <v>6.3815734706790857E-4</v>
      </c>
      <c r="BJ58" s="28">
        <f>외인!BJ58</f>
        <v>142268.57</v>
      </c>
      <c r="BK58" s="35">
        <f>MACD!BK58*$G$3+BK57*(1-$G$3)</f>
        <v>-4.6918180830812157E-5</v>
      </c>
      <c r="BL58" s="28">
        <f>외인!BL58</f>
        <v>50732.86</v>
      </c>
      <c r="BM58" s="35">
        <f>MACD!BM58*$G$3+BM57*(1-$G$3)</f>
        <v>2.3795609421750408E-4</v>
      </c>
      <c r="BN58" s="28">
        <f>외인!BN58</f>
        <v>59271.1</v>
      </c>
      <c r="BO58" s="35">
        <f>MACD!BO58*$G$3+BO57*(1-$G$3)</f>
        <v>1.1474645795334422E-3</v>
      </c>
      <c r="BP58" s="28">
        <f>외인!BP58</f>
        <v>84455.34</v>
      </c>
      <c r="BQ58" s="35">
        <f>MACD!BQ58*$G$3+BQ57*(1-$G$3)</f>
        <v>-8.8841158370503017E-5</v>
      </c>
      <c r="BR58" s="28">
        <f>외인!BR58</f>
        <v>351502.72</v>
      </c>
      <c r="BS58" s="35">
        <f>MACD!BS58*$G$3+BS57*(1-$G$3)</f>
        <v>-4.963977330555062E-5</v>
      </c>
      <c r="BT58" s="28">
        <f>외인!BT58</f>
        <v>2570197.5499999998</v>
      </c>
      <c r="BU58" s="35">
        <f>MACD!BU58*$G$3+BU57*(1-$G$3)</f>
        <v>9.1708428659626601E-4</v>
      </c>
      <c r="BV58" s="28">
        <f>외인!BV58</f>
        <v>464747.68</v>
      </c>
      <c r="BW58" s="35">
        <f>MACD!BW58*$G$3+BW57*(1-$G$3)</f>
        <v>-1.7975564320011603E-4</v>
      </c>
      <c r="BX58" s="28">
        <f>외인!BX58</f>
        <v>75290.23</v>
      </c>
      <c r="BY58" s="35">
        <f>MACD!BY58*$G$3+BY57*(1-$G$3)</f>
        <v>-1.7156191591695622E-4</v>
      </c>
      <c r="BZ58" s="28">
        <f>외인!BZ58</f>
        <v>265748.65000000002</v>
      </c>
      <c r="CA58" s="35">
        <f>MACD!CA58*$G$3+CA57*(1-$G$3)</f>
        <v>2.5756930040405479E-4</v>
      </c>
      <c r="CB58" s="28">
        <f>외인!CB58</f>
        <v>12966.18</v>
      </c>
      <c r="CC58" s="35">
        <f>MACD!CC58*$G$3+CC57*(1-$G$3)</f>
        <v>-1.7263221504637828E-4</v>
      </c>
      <c r="CD58" s="28">
        <f>외인!CD58</f>
        <v>29346.799999999999</v>
      </c>
      <c r="CE58" s="35">
        <f>MACD!CE58*$G$3+CE57*(1-$G$3)</f>
        <v>-5.5845479728479071E-4</v>
      </c>
      <c r="CF58" s="28">
        <f>외인!CF58</f>
        <v>28291.46</v>
      </c>
      <c r="CG58" s="35">
        <f>MACD!CG58*$G$3+CG57*(1-$G$3)</f>
        <v>6.9393685604866016E-4</v>
      </c>
      <c r="CH58" s="28">
        <f>외인!CH58</f>
        <v>70829.17</v>
      </c>
      <c r="CI58" s="35">
        <f>MACD!CI58*$G$3+CI57*(1-$G$3)</f>
        <v>1.0417911485966607E-4</v>
      </c>
      <c r="CJ58" s="28">
        <f>외인!CJ58</f>
        <v>362189.33</v>
      </c>
      <c r="CK58" s="35">
        <f>MACD!CK58*$G$3+CK57*(1-$G$3)</f>
        <v>-5.3265940705922248E-4</v>
      </c>
      <c r="CL58" s="28">
        <f>외인!CL58</f>
        <v>238211.02</v>
      </c>
      <c r="CM58" s="35">
        <f>MACD!CM58*$G$3+CM57*(1-$G$3)</f>
        <v>-1.0732593689092082E-4</v>
      </c>
      <c r="CN58" s="28">
        <f>외인!CN58</f>
        <v>128527.37</v>
      </c>
      <c r="CO58" s="35">
        <f>MACD!CO58*$G$3+CO57*(1-$G$3)</f>
        <v>-1.2452387596204254E-4</v>
      </c>
      <c r="CP58" s="28">
        <f>외인!CP58</f>
        <v>103664.29</v>
      </c>
      <c r="CQ58" s="35">
        <f>MACD!CQ58*$G$3+CQ57*(1-$G$3)</f>
        <v>7.4707806341490135E-5</v>
      </c>
      <c r="CR58" s="28">
        <f>외인!CR58</f>
        <v>167733.07</v>
      </c>
      <c r="CS58" s="35">
        <f>MACD!CS58*$G$3+CS57*(1-$G$3)</f>
        <v>-2.3729161546482558E-4</v>
      </c>
      <c r="CT58" s="28">
        <f>외인!CT58</f>
        <v>173434.99</v>
      </c>
      <c r="CU58" s="35">
        <f>MACD!CU58*$G$3+CU57*(1-$G$3)</f>
        <v>-4.306060067147931E-4</v>
      </c>
      <c r="CV58" s="28">
        <f>외인!CV58</f>
        <v>2570197.5499999998</v>
      </c>
      <c r="CW58" s="35">
        <f>MACD!CW58*$G$3+CW57*(1-$G$3)</f>
        <v>9.1708428659626601E-4</v>
      </c>
      <c r="CX58" s="28">
        <f>외인!CX58</f>
        <v>261661.33</v>
      </c>
      <c r="CY58" s="35">
        <f>MACD!CY58*$G$3+CY57*(1-$G$3)</f>
        <v>-2.8854795903332015E-4</v>
      </c>
      <c r="CZ58" s="28">
        <f>외인!CZ58</f>
        <v>19714.61</v>
      </c>
      <c r="DA58" s="35">
        <f>MACD!DA58*$G$3+DA57*(1-$G$3)</f>
        <v>-1.7649566113332092E-4</v>
      </c>
      <c r="DB58" s="28">
        <f>외인!DB58</f>
        <v>39322.5</v>
      </c>
      <c r="DC58" s="35">
        <f>MACD!DC58*$G$3+DC57*(1-$G$3)</f>
        <v>9.1325921410616816E-4</v>
      </c>
      <c r="DD58" s="28">
        <f>외인!DD58</f>
        <v>8945.75</v>
      </c>
      <c r="DE58" s="35">
        <f>MACD!DE58*$G$3+DE57*(1-$G$3)</f>
        <v>1.0971968841347296E-3</v>
      </c>
      <c r="DF58" s="28">
        <f>외인!DF58</f>
        <v>56702.77</v>
      </c>
      <c r="DG58" s="35">
        <f>MACD!DG58*$G$3+DG57*(1-$G$3)</f>
        <v>-2.4013077672393503E-4</v>
      </c>
      <c r="DH58" s="28">
        <f>외인!DH58</f>
        <v>21013.84</v>
      </c>
      <c r="DI58" s="35">
        <f>MACD!DI58*$G$3+DI57*(1-$G$3)</f>
        <v>-8.7477617535634822E-4</v>
      </c>
      <c r="DJ58" s="28">
        <f>외인!DJ58</f>
        <v>734904.92</v>
      </c>
      <c r="DK58" s="35">
        <f>MACD!DK58*$G$3+DK57*(1-$G$3)</f>
        <v>6.7178144651845148E-5</v>
      </c>
      <c r="DL58" s="28">
        <f>외인!DL58</f>
        <v>103613.04</v>
      </c>
      <c r="DM58" s="35">
        <f>MACD!DM58*$G$3+DM57*(1-$G$3)</f>
        <v>-1.5979649483577446E-4</v>
      </c>
      <c r="DN58" s="28">
        <f>외인!DN58</f>
        <v>2570197.5499999998</v>
      </c>
      <c r="DO58" s="35">
        <f>MACD!DO58*$G$3+DO57*(1-$G$3)</f>
        <v>9.1708428659626601E-4</v>
      </c>
      <c r="DP58" s="28">
        <f>외인!DP58</f>
        <v>79673.95</v>
      </c>
      <c r="DQ58" s="35">
        <f>MACD!DQ58*$G$3+DQ57*(1-$G$3)</f>
        <v>-8.4181178656451787E-4</v>
      </c>
      <c r="DR58" s="28">
        <f>외인!DR58</f>
        <v>46955.12</v>
      </c>
      <c r="DS58" s="35">
        <f>MACD!DS58*$G$3+DS57*(1-$G$3)</f>
        <v>1.2159290755765279E-5</v>
      </c>
      <c r="DT58" s="28">
        <f>외인!DT58</f>
        <v>130896.73</v>
      </c>
      <c r="DU58" s="35">
        <f>MACD!DU58*$G$3+DU57*(1-$G$3)</f>
        <v>-3.2852728488752677E-4</v>
      </c>
      <c r="DV58" s="28">
        <f>외인!DV58</f>
        <v>36563.730000000003</v>
      </c>
      <c r="DW58" s="35">
        <f>MACD!DW58*$G$3+DW57*(1-$G$3)</f>
        <v>1.0618204074004726E-4</v>
      </c>
      <c r="DX58" s="28">
        <f>외인!DX58</f>
        <v>131040.88</v>
      </c>
      <c r="DY58" s="35">
        <f>MACD!DY58*$G$3+DY57*(1-$G$3)</f>
        <v>1.8158247460902229E-4</v>
      </c>
      <c r="DZ58" s="28">
        <f>외인!DZ58</f>
        <v>8798.24</v>
      </c>
      <c r="EA58" s="35">
        <f>MACD!EA58*$G$3+EA57*(1-$G$3)</f>
        <v>1.2309045351890886E-4</v>
      </c>
      <c r="EB58" s="28">
        <f>외인!EB58</f>
        <v>12726.66</v>
      </c>
      <c r="EC58" s="35">
        <f>MACD!EC58*$G$3+EC57*(1-$G$3)</f>
        <v>1.5750236919464783E-5</v>
      </c>
      <c r="ED58" s="28">
        <f>외인!ED58</f>
        <v>11264.11</v>
      </c>
      <c r="EE58" s="35">
        <f>MACD!EE58*$G$3+EE57*(1-$G$3)</f>
        <v>-3.7515485891986079E-4</v>
      </c>
      <c r="EF58" s="28">
        <f>외인!EF58</f>
        <v>230246.87</v>
      </c>
      <c r="EG58" s="35">
        <f>MACD!EG58*$G$3+EG57*(1-$G$3)</f>
        <v>-4.7057491367768979E-4</v>
      </c>
      <c r="EH58" s="28">
        <f>외인!EH58</f>
        <v>254347.99</v>
      </c>
      <c r="EI58" s="35">
        <f>MACD!EI58*$G$3+EI57*(1-$G$3)</f>
        <v>2.0984940599754287E-4</v>
      </c>
      <c r="EJ58" s="28">
        <f>외인!EJ58</f>
        <v>104321.3</v>
      </c>
      <c r="EK58" s="35">
        <f>MACD!EK58*$G$3+EK57*(1-$G$3)</f>
        <v>1.1378404159811865E-5</v>
      </c>
      <c r="EL58" s="28">
        <f>외인!EL58</f>
        <v>31946.959999999999</v>
      </c>
      <c r="EM58" s="35">
        <f>MACD!EM58*$G$3+EM57*(1-$G$3)</f>
        <v>-5.4014138399257803E-4</v>
      </c>
      <c r="EN58" s="28">
        <f>외인!EN58</f>
        <v>46955.12</v>
      </c>
      <c r="EO58" s="35">
        <f>MACD!EO58*$G$3+EO57*(1-$G$3)</f>
        <v>1.2159290755765279E-5</v>
      </c>
      <c r="EP58" s="28">
        <f>외인!EP58</f>
        <v>182805.14</v>
      </c>
      <c r="EQ58" s="35">
        <f>MACD!EQ58*$G$3+EQ57*(1-$G$3)</f>
        <v>-6.7587850877998199E-4</v>
      </c>
      <c r="ER58" s="28">
        <f>외인!ER58</f>
        <v>14248.75</v>
      </c>
      <c r="ES58" s="35">
        <f>MACD!ES58*$G$3+ES57*(1-$G$3)</f>
        <v>-5.8966049635429034E-4</v>
      </c>
      <c r="ET58" s="28">
        <f>외인!ET58</f>
        <v>195088.24</v>
      </c>
      <c r="EU58" s="35">
        <f>MACD!EU58*$G$3+EU57*(1-$G$3)</f>
        <v>-3.4203507191041168E-4</v>
      </c>
      <c r="EV58" s="28">
        <f>외인!EV58</f>
        <v>42692.12</v>
      </c>
      <c r="EW58" s="35">
        <f>MACD!EW58*$G$3+EW57*(1-$G$3)</f>
        <v>-1.8863739961004449E-5</v>
      </c>
      <c r="EX58" s="28">
        <f>외인!EX58</f>
        <v>60972.17</v>
      </c>
      <c r="EY58" s="35">
        <f>MACD!EY58*$G$3+EY57*(1-$G$3)</f>
        <v>1.3699555799397248E-4</v>
      </c>
    </row>
    <row r="59" spans="1:155">
      <c r="A59" s="27">
        <f>외인!A59</f>
        <v>46148</v>
      </c>
      <c r="B59" s="28">
        <f>외인!B59</f>
        <v>5868742.3300000001</v>
      </c>
      <c r="C59" s="35">
        <f>MACD!C59*$G$3+C58*(1-$G$3)</f>
        <v>4.0285168403047486E-4</v>
      </c>
      <c r="D59" s="28">
        <f>외인!D59</f>
        <v>671717.13</v>
      </c>
      <c r="E59" s="35">
        <f>MACD!E59*$G$3+E58*(1-$G$3)</f>
        <v>-3.2831875696698901E-4</v>
      </c>
      <c r="F59" s="28">
        <f>외인!F59</f>
        <v>2426729.7400000002</v>
      </c>
      <c r="G59" s="35">
        <f>MACD!G59*$G$3+G58*(1-$G$3)</f>
        <v>7.7864142872438407E-4</v>
      </c>
      <c r="H59" s="28">
        <f>외인!H59</f>
        <v>378015.55</v>
      </c>
      <c r="I59" s="35">
        <f>MACD!I59*$G$3+I58*(1-$G$3)</f>
        <v>-4.6252796172682067E-7</v>
      </c>
      <c r="J59" s="28">
        <f>외인!J59</f>
        <v>44490.46</v>
      </c>
      <c r="K59" s="35">
        <f>MACD!K59*$G$3+K58*(1-$G$3)</f>
        <v>-3.4235265952632047E-4</v>
      </c>
      <c r="L59" s="28">
        <f>외인!L59</f>
        <v>348630.51</v>
      </c>
      <c r="M59" s="35">
        <f>MACD!M59*$G$3+M58*(1-$G$3)</f>
        <v>5.9374476719656492E-5</v>
      </c>
      <c r="N59" s="28">
        <f>외인!N59</f>
        <v>247805.26</v>
      </c>
      <c r="O59" s="35">
        <f>MACD!O59*$G$3+O58*(1-$G$3)</f>
        <v>3.0583419281709134E-4</v>
      </c>
      <c r="P59" s="28">
        <f>외인!P59</f>
        <v>186892.36</v>
      </c>
      <c r="Q59" s="35">
        <f>MACD!Q59*$G$3+Q58*(1-$G$3)</f>
        <v>-7.225654877350946E-4</v>
      </c>
      <c r="R59" s="28">
        <f>외인!R59</f>
        <v>131482.75</v>
      </c>
      <c r="S59" s="35">
        <f>MACD!S59*$G$3+S58*(1-$G$3)</f>
        <v>-3.975601845110142E-4</v>
      </c>
      <c r="T59" s="28">
        <f>외인!T59</f>
        <v>8815.34</v>
      </c>
      <c r="U59" s="35">
        <f>MACD!U59*$G$3+U58*(1-$G$3)</f>
        <v>1.0865440626487493E-3</v>
      </c>
      <c r="V59" s="28">
        <f>외인!V59</f>
        <v>132659.01</v>
      </c>
      <c r="W59" s="35">
        <f>MACD!W59*$G$3+W58*(1-$G$3)</f>
        <v>1.5128223525813183E-4</v>
      </c>
      <c r="X59" s="28">
        <f>외인!X59</f>
        <v>2833129.16</v>
      </c>
      <c r="Y59" s="35">
        <f>MACD!Y59*$G$3+Y58*(1-$G$3)</f>
        <v>9.5193229445165637E-4</v>
      </c>
      <c r="Z59" s="28">
        <f>외인!Z59</f>
        <v>42573.38</v>
      </c>
      <c r="AA59" s="35">
        <f>MACD!AA59*$G$3+AA58*(1-$G$3)</f>
        <v>-2.7199211657733259E-5</v>
      </c>
      <c r="AB59" s="28">
        <f>외인!AB59</f>
        <v>207092.13</v>
      </c>
      <c r="AC59" s="35">
        <f>MACD!AC59*$G$3+AC58*(1-$G$3)</f>
        <v>-1.4354517178799938E-4</v>
      </c>
      <c r="AD59" s="28">
        <f>외인!AD59</f>
        <v>19143.11</v>
      </c>
      <c r="AE59" s="35">
        <f>MACD!AE59*$G$3+AE58*(1-$G$3)</f>
        <v>-3.016991786944594E-4</v>
      </c>
      <c r="AF59" s="28">
        <f>외인!AF59</f>
        <v>24653.599999999999</v>
      </c>
      <c r="AG59" s="35">
        <f>MACD!AG59*$G$3+AG58*(1-$G$3)</f>
        <v>-1.2966665460052105E-5</v>
      </c>
      <c r="AH59" s="28">
        <f>외인!AH59</f>
        <v>226401.61</v>
      </c>
      <c r="AI59" s="35">
        <f>MACD!AI59*$G$3+AI58*(1-$G$3)</f>
        <v>2.4805533167331301E-4</v>
      </c>
      <c r="AJ59" s="28">
        <f>외인!AJ59</f>
        <v>107191.57</v>
      </c>
      <c r="AK59" s="35">
        <f>MACD!AK59*$G$3+AK58*(1-$G$3)</f>
        <v>-3.7867994531320937E-4</v>
      </c>
      <c r="AL59" s="28">
        <f>외인!AL59</f>
        <v>91907.42</v>
      </c>
      <c r="AM59" s="35">
        <f>MACD!AM59*$G$3+AM58*(1-$G$3)</f>
        <v>-3.0950498975771356E-4</v>
      </c>
      <c r="AN59" s="28">
        <f>외인!AN59</f>
        <v>175625.26</v>
      </c>
      <c r="AO59" s="35">
        <f>MACD!AO59*$G$3+AO58*(1-$G$3)</f>
        <v>5.6621875468974587E-4</v>
      </c>
      <c r="AP59" s="28">
        <f>외인!AP59</f>
        <v>208179.69</v>
      </c>
      <c r="AQ59" s="35">
        <f>MACD!AQ59*$G$3+AQ58*(1-$G$3)</f>
        <v>-4.296721326509508E-4</v>
      </c>
      <c r="AR59" s="28">
        <f>외인!AR59</f>
        <v>24610.6</v>
      </c>
      <c r="AS59" s="35">
        <f>MACD!AS59*$G$3+AS58*(1-$G$3)</f>
        <v>5.3210686581545239E-4</v>
      </c>
      <c r="AT59" s="28">
        <f>외인!AT59</f>
        <v>86961.63</v>
      </c>
      <c r="AU59" s="35">
        <f>MACD!AU59*$G$3+AU58*(1-$G$3)</f>
        <v>2.3796608251789138E-4</v>
      </c>
      <c r="AV59" s="28">
        <f>외인!AV59</f>
        <v>48604.05</v>
      </c>
      <c r="AW59" s="35">
        <f>MACD!AW59*$G$3+AW58*(1-$G$3)</f>
        <v>-4.8389577615903797E-5</v>
      </c>
      <c r="AX59" s="28">
        <f>외인!AX59</f>
        <v>73535.95</v>
      </c>
      <c r="AY59" s="35">
        <f>MACD!AY59*$G$3+AY58*(1-$G$3)</f>
        <v>2.8612306767327374E-5</v>
      </c>
      <c r="AZ59" s="28">
        <f>외인!AZ59</f>
        <v>3038135.73</v>
      </c>
      <c r="BA59" s="35">
        <f>MACD!BA59*$G$3+BA58*(1-$G$3)</f>
        <v>8.3333679989385911E-4</v>
      </c>
      <c r="BB59" s="28">
        <f>외인!BB59</f>
        <v>109745.64</v>
      </c>
      <c r="BC59" s="35">
        <f>MACD!BC59*$G$3+BC58*(1-$G$3)</f>
        <v>7.0844842892761394E-5</v>
      </c>
      <c r="BD59" s="28">
        <f>외인!BD59</f>
        <v>39439.68</v>
      </c>
      <c r="BE59" s="35">
        <f>MACD!BE59*$G$3+BE58*(1-$G$3)</f>
        <v>8.5144977188351229E-4</v>
      </c>
      <c r="BF59" s="28">
        <f>외인!BF59</f>
        <v>0</v>
      </c>
      <c r="BG59" s="35" t="e">
        <f>MACD!BG59*$G$3+BG58*(1-$G$3)</f>
        <v>#DIV/0!</v>
      </c>
      <c r="BH59" s="28">
        <f>외인!BH59</f>
        <v>112654.32</v>
      </c>
      <c r="BI59" s="35">
        <f>MACD!BI59*$G$3+BI58*(1-$G$3)</f>
        <v>7.0502614603372513E-4</v>
      </c>
      <c r="BJ59" s="28">
        <f>외인!BJ59</f>
        <v>145082.72</v>
      </c>
      <c r="BK59" s="35">
        <f>MACD!BK59*$G$3+BK58*(1-$G$3)</f>
        <v>-1.2569454155038234E-5</v>
      </c>
      <c r="BL59" s="28">
        <f>외인!BL59</f>
        <v>52843.06</v>
      </c>
      <c r="BM59" s="35">
        <f>MACD!BM59*$G$3+BM58*(1-$G$3)</f>
        <v>2.7869005641302112E-4</v>
      </c>
      <c r="BN59" s="28">
        <f>외인!BN59</f>
        <v>59285.1</v>
      </c>
      <c r="BO59" s="35">
        <f>MACD!BO59*$G$3+BO58*(1-$G$3)</f>
        <v>1.2000084893834626E-3</v>
      </c>
      <c r="BP59" s="28">
        <f>외인!BP59</f>
        <v>84261.38</v>
      </c>
      <c r="BQ59" s="35">
        <f>MACD!BQ59*$G$3+BQ58*(1-$G$3)</f>
        <v>-8.6878397319439994E-5</v>
      </c>
      <c r="BR59" s="28">
        <f>외인!BR59</f>
        <v>363500.96</v>
      </c>
      <c r="BS59" s="35">
        <f>MACD!BS59*$G$3+BS58*(1-$G$3)</f>
        <v>-1.6829568875902605E-4</v>
      </c>
      <c r="BT59" s="28">
        <f>외인!BT59</f>
        <v>2879095.3</v>
      </c>
      <c r="BU59" s="35">
        <f>MACD!BU59*$G$3+BU58*(1-$G$3)</f>
        <v>9.3051937385660972E-4</v>
      </c>
      <c r="BV59" s="28">
        <f>외인!BV59</f>
        <v>485083.6</v>
      </c>
      <c r="BW59" s="35">
        <f>MACD!BW59*$G$3+BW58*(1-$G$3)</f>
        <v>-1.9838139797717281E-4</v>
      </c>
      <c r="BX59" s="28">
        <f>외인!BX59</f>
        <v>73836.3</v>
      </c>
      <c r="BY59" s="35">
        <f>MACD!BY59*$G$3+BY58*(1-$G$3)</f>
        <v>-2.258536929234379E-4</v>
      </c>
      <c r="BZ59" s="28">
        <f>외인!BZ59</f>
        <v>267532.69</v>
      </c>
      <c r="CA59" s="35">
        <f>MACD!CA59*$G$3+CA58*(1-$G$3)</f>
        <v>2.7016430735121179E-4</v>
      </c>
      <c r="CB59" s="28">
        <f>외인!CB59</f>
        <v>12658.91</v>
      </c>
      <c r="CC59" s="35">
        <f>MACD!CC59*$G$3+CC58*(1-$G$3)</f>
        <v>-2.0462421507188682E-4</v>
      </c>
      <c r="CD59" s="28">
        <f>외인!CD59</f>
        <v>28323.87</v>
      </c>
      <c r="CE59" s="35">
        <f>MACD!CE59*$G$3+CE58*(1-$G$3)</f>
        <v>-6.0530368252879971E-4</v>
      </c>
      <c r="CF59" s="28">
        <f>외인!CF59</f>
        <v>27763.54</v>
      </c>
      <c r="CG59" s="35">
        <f>MACD!CG59*$G$3+CG58*(1-$G$3)</f>
        <v>6.2167229484152997E-4</v>
      </c>
      <c r="CH59" s="28">
        <f>외인!CH59</f>
        <v>69152.91</v>
      </c>
      <c r="CI59" s="35">
        <f>MACD!CI59*$G$3+CI58*(1-$G$3)</f>
        <v>6.21323914350968E-5</v>
      </c>
      <c r="CJ59" s="28">
        <f>외인!CJ59</f>
        <v>355495.41</v>
      </c>
      <c r="CK59" s="35">
        <f>MACD!CK59*$G$3+CK58*(1-$G$3)</f>
        <v>-5.5966346325373774E-4</v>
      </c>
      <c r="CL59" s="28">
        <f>외인!CL59</f>
        <v>236529.15</v>
      </c>
      <c r="CM59" s="35">
        <f>MACD!CM59*$G$3+CM58*(1-$G$3)</f>
        <v>-1.381004387459665E-4</v>
      </c>
      <c r="CN59" s="28">
        <f>외인!CN59</f>
        <v>142273.15</v>
      </c>
      <c r="CO59" s="35">
        <f>MACD!CO59*$G$3+CO58*(1-$G$3)</f>
        <v>-1.0221313715678307E-4</v>
      </c>
      <c r="CP59" s="28">
        <f>외인!CP59</f>
        <v>110302.48</v>
      </c>
      <c r="CQ59" s="35">
        <f>MACD!CQ59*$G$3+CQ58*(1-$G$3)</f>
        <v>6.8200956589502398E-5</v>
      </c>
      <c r="CR59" s="28">
        <f>외인!CR59</f>
        <v>167418.63</v>
      </c>
      <c r="CS59" s="35">
        <f>MACD!CS59*$G$3+CS58*(1-$G$3)</f>
        <v>-2.8165232542288381E-4</v>
      </c>
      <c r="CT59" s="28">
        <f>외인!CT59</f>
        <v>176010.54</v>
      </c>
      <c r="CU59" s="35">
        <f>MACD!CU59*$G$3+CU58*(1-$G$3)</f>
        <v>-5.1294340956659643E-4</v>
      </c>
      <c r="CV59" s="28">
        <f>외인!CV59</f>
        <v>2879095.3</v>
      </c>
      <c r="CW59" s="35">
        <f>MACD!CW59*$G$3+CW58*(1-$G$3)</f>
        <v>9.3051937385660972E-4</v>
      </c>
      <c r="CX59" s="28">
        <f>외인!CX59</f>
        <v>267420.21000000002</v>
      </c>
      <c r="CY59" s="35">
        <f>MACD!CY59*$G$3+CY58*(1-$G$3)</f>
        <v>-2.9790061623742337E-4</v>
      </c>
      <c r="CZ59" s="28">
        <f>외인!CZ59</f>
        <v>19987.2</v>
      </c>
      <c r="DA59" s="35">
        <f>MACD!DA59*$G$3+DA58*(1-$G$3)</f>
        <v>-4.6849796535087162E-4</v>
      </c>
      <c r="DB59" s="28">
        <f>외인!DB59</f>
        <v>39439.68</v>
      </c>
      <c r="DC59" s="35">
        <f>MACD!DC59*$G$3+DC58*(1-$G$3)</f>
        <v>8.5144977188351229E-4</v>
      </c>
      <c r="DD59" s="28">
        <f>외인!DD59</f>
        <v>8815.34</v>
      </c>
      <c r="DE59" s="35">
        <f>MACD!DE59*$G$3+DE58*(1-$G$3)</f>
        <v>1.0865440626487493E-3</v>
      </c>
      <c r="DF59" s="28">
        <f>외인!DF59</f>
        <v>55595.85</v>
      </c>
      <c r="DG59" s="35">
        <f>MACD!DG59*$G$3+DG58*(1-$G$3)</f>
        <v>-2.9459354280885055E-4</v>
      </c>
      <c r="DH59" s="28">
        <f>외인!DH59</f>
        <v>20203.29</v>
      </c>
      <c r="DI59" s="35">
        <f>MACD!DI59*$G$3+DI58*(1-$G$3)</f>
        <v>-9.2247138983900267E-4</v>
      </c>
      <c r="DJ59" s="28">
        <f>외인!DJ59</f>
        <v>747157.26</v>
      </c>
      <c r="DK59" s="35">
        <f>MACD!DK59*$G$3+DK58*(1-$G$3)</f>
        <v>4.6011750871718376E-6</v>
      </c>
      <c r="DL59" s="28">
        <f>외인!DL59</f>
        <v>117384.51</v>
      </c>
      <c r="DM59" s="35">
        <f>MACD!DM59*$G$3+DM58*(1-$G$3)</f>
        <v>-1.2811283076878785E-4</v>
      </c>
      <c r="DN59" s="28">
        <f>외인!DN59</f>
        <v>2879095.3</v>
      </c>
      <c r="DO59" s="35">
        <f>MACD!DO59*$G$3+DO58*(1-$G$3)</f>
        <v>9.3051937385660972E-4</v>
      </c>
      <c r="DP59" s="28">
        <f>외인!DP59</f>
        <v>77662.42</v>
      </c>
      <c r="DQ59" s="35">
        <f>MACD!DQ59*$G$3+DQ58*(1-$G$3)</f>
        <v>-8.3771140389490178E-4</v>
      </c>
      <c r="DR59" s="28">
        <f>외인!DR59</f>
        <v>45779.86</v>
      </c>
      <c r="DS59" s="35">
        <f>MACD!DS59*$G$3+DS58*(1-$G$3)</f>
        <v>-1.3591337656673595E-4</v>
      </c>
      <c r="DT59" s="28">
        <f>외인!DT59</f>
        <v>131482.75</v>
      </c>
      <c r="DU59" s="35">
        <f>MACD!DU59*$G$3+DU58*(1-$G$3)</f>
        <v>-3.975601845110142E-4</v>
      </c>
      <c r="DV59" s="28">
        <f>외인!DV59</f>
        <v>35669.629999999997</v>
      </c>
      <c r="DW59" s="35">
        <f>MACD!DW59*$G$3+DW58*(1-$G$3)</f>
        <v>1.5092840120919021E-4</v>
      </c>
      <c r="DX59" s="28">
        <f>외인!DX59</f>
        <v>132659.01</v>
      </c>
      <c r="DY59" s="35">
        <f>MACD!DY59*$G$3+DY58*(1-$G$3)</f>
        <v>1.5128223525813183E-4</v>
      </c>
      <c r="DZ59" s="28">
        <f>외인!DZ59</f>
        <v>8553.66</v>
      </c>
      <c r="EA59" s="35">
        <f>MACD!EA59*$G$3+EA58*(1-$G$3)</f>
        <v>5.8549503147393471E-5</v>
      </c>
      <c r="EB59" s="28">
        <f>외인!EB59</f>
        <v>12339.47</v>
      </c>
      <c r="EC59" s="35">
        <f>MACD!EC59*$G$3+EC58*(1-$G$3)</f>
        <v>-5.9524274883642861E-5</v>
      </c>
      <c r="ED59" s="28">
        <f>외인!ED59</f>
        <v>10887.82</v>
      </c>
      <c r="EE59" s="35">
        <f>MACD!EE59*$G$3+EE58*(1-$G$3)</f>
        <v>-4.0835600464822936E-4</v>
      </c>
      <c r="EF59" s="28">
        <f>외인!EF59</f>
        <v>226520.41</v>
      </c>
      <c r="EG59" s="35">
        <f>MACD!EG59*$G$3+EG58*(1-$G$3)</f>
        <v>-5.1390652442143755E-4</v>
      </c>
      <c r="EH59" s="28">
        <f>외인!EH59</f>
        <v>278061.09999999998</v>
      </c>
      <c r="EI59" s="35">
        <f>MACD!EI59*$G$3+EI58*(1-$G$3)</f>
        <v>1.4919919533166244E-4</v>
      </c>
      <c r="EJ59" s="28">
        <f>외인!EJ59</f>
        <v>101792.6</v>
      </c>
      <c r="EK59" s="35">
        <f>MACD!EK59*$G$3+EK58*(1-$G$3)</f>
        <v>-5.7202712852089842E-5</v>
      </c>
      <c r="EL59" s="28">
        <f>외인!EL59</f>
        <v>30861.89</v>
      </c>
      <c r="EM59" s="35">
        <f>MACD!EM59*$G$3+EM58*(1-$G$3)</f>
        <v>-5.8400004764160886E-4</v>
      </c>
      <c r="EN59" s="28">
        <f>외인!EN59</f>
        <v>45779.86</v>
      </c>
      <c r="EO59" s="35">
        <f>MACD!EO59*$G$3+EO58*(1-$G$3)</f>
        <v>-1.3591337656673595E-4</v>
      </c>
      <c r="EP59" s="28">
        <f>외인!EP59</f>
        <v>180318.2</v>
      </c>
      <c r="EQ59" s="35">
        <f>MACD!EQ59*$G$3+EQ58*(1-$G$3)</f>
        <v>-6.4193902728067794E-4</v>
      </c>
      <c r="ER59" s="28">
        <f>외인!ER59</f>
        <v>14175.97</v>
      </c>
      <c r="ES59" s="35">
        <f>MACD!ES59*$G$3+ES58*(1-$G$3)</f>
        <v>-4.0445806913009109E-4</v>
      </c>
      <c r="ET59" s="28">
        <f>외인!ET59</f>
        <v>208179.69</v>
      </c>
      <c r="EU59" s="35">
        <f>MACD!EU59*$G$3+EU58*(1-$G$3)</f>
        <v>-4.296721326509508E-4</v>
      </c>
      <c r="EV59" s="28">
        <f>외인!EV59</f>
        <v>42573.38</v>
      </c>
      <c r="EW59" s="35">
        <f>MACD!EW59*$G$3+EW58*(1-$G$3)</f>
        <v>-2.7199211657733259E-5</v>
      </c>
      <c r="EX59" s="28">
        <f>외인!EX59</f>
        <v>67729.100000000006</v>
      </c>
      <c r="EY59" s="35">
        <f>MACD!EY59*$G$3+EY58*(1-$G$3)</f>
        <v>1.2983552737239892E-4</v>
      </c>
    </row>
    <row r="60" spans="1:155">
      <c r="A60" s="27">
        <f>외인!A60</f>
        <v>46149</v>
      </c>
      <c r="B60" s="28">
        <f>외인!B60</f>
        <v>5952488.9299999997</v>
      </c>
      <c r="C60" s="35">
        <f>MACD!C60*$G$3+C59*(1-$G$3)</f>
        <v>3.7839522248241212E-4</v>
      </c>
      <c r="D60" s="28">
        <f>외인!D60</f>
        <v>666656.18000000005</v>
      </c>
      <c r="E60" s="35">
        <f>MACD!E60*$G$3+E59*(1-$G$3)</f>
        <v>-3.2896188339312055E-4</v>
      </c>
      <c r="F60" s="28">
        <f>외인!F60</f>
        <v>2471397.2799999998</v>
      </c>
      <c r="G60" s="35">
        <f>MACD!G60*$G$3+G59*(1-$G$3)</f>
        <v>7.7815971578434255E-4</v>
      </c>
      <c r="H60" s="28">
        <f>외인!H60</f>
        <v>379366.36</v>
      </c>
      <c r="I60" s="35">
        <f>MACD!I60*$G$3+I59*(1-$G$3)</f>
        <v>7.635240648450615E-6</v>
      </c>
      <c r="J60" s="28">
        <f>외인!J60</f>
        <v>43773.82</v>
      </c>
      <c r="K60" s="35">
        <f>MACD!K60*$G$3+K59*(1-$G$3)</f>
        <v>-5.2504465692004712E-4</v>
      </c>
      <c r="L60" s="28">
        <f>외인!L60</f>
        <v>350800.45</v>
      </c>
      <c r="M60" s="35">
        <f>MACD!M60*$G$3+M59*(1-$G$3)</f>
        <v>7.5569155561608768E-5</v>
      </c>
      <c r="N60" s="28">
        <f>외인!N60</f>
        <v>254710.7</v>
      </c>
      <c r="O60" s="35">
        <f>MACD!O60*$G$3+O59*(1-$G$3)</f>
        <v>3.0050111037376032E-4</v>
      </c>
      <c r="P60" s="28">
        <f>외인!P60</f>
        <v>187647.51</v>
      </c>
      <c r="Q60" s="35">
        <f>MACD!Q60*$G$3+Q59*(1-$G$3)</f>
        <v>-7.9995794801363874E-4</v>
      </c>
      <c r="R60" s="28">
        <f>외인!R60</f>
        <v>130808.28</v>
      </c>
      <c r="S60" s="35">
        <f>MACD!S60*$G$3+S59*(1-$G$3)</f>
        <v>-4.9002595879547417E-4</v>
      </c>
      <c r="T60" s="28">
        <f>외인!T60</f>
        <v>8818.76</v>
      </c>
      <c r="U60" s="35">
        <f>MACD!U60*$G$3+U59*(1-$G$3)</f>
        <v>1.0526057377027163E-3</v>
      </c>
      <c r="V60" s="28">
        <f>외인!V60</f>
        <v>131112.26999999999</v>
      </c>
      <c r="W60" s="35">
        <f>MACD!W60*$G$3+W59*(1-$G$3)</f>
        <v>1.0225769393703788E-4</v>
      </c>
      <c r="X60" s="28">
        <f>외인!X60</f>
        <v>2902373.59</v>
      </c>
      <c r="Y60" s="35">
        <f>MACD!Y60*$G$3+Y59*(1-$G$3)</f>
        <v>9.5052619386361053E-4</v>
      </c>
      <c r="Z60" s="28">
        <f>외인!Z60</f>
        <v>43147.48</v>
      </c>
      <c r="AA60" s="35">
        <f>MACD!AA60*$G$3+AA59*(1-$G$3)</f>
        <v>-3.5886170784334898E-5</v>
      </c>
      <c r="AB60" s="28">
        <f>외인!AB60</f>
        <v>209667.77</v>
      </c>
      <c r="AC60" s="35">
        <f>MACD!AC60*$G$3+AC59*(1-$G$3)</f>
        <v>-1.5505391882834459E-4</v>
      </c>
      <c r="AD60" s="28">
        <f>외인!AD60</f>
        <v>20153.57</v>
      </c>
      <c r="AE60" s="35">
        <f>MACD!AE60*$G$3+AE59*(1-$G$3)</f>
        <v>-2.9990657120276218E-4</v>
      </c>
      <c r="AF60" s="28">
        <f>외인!AF60</f>
        <v>25266.9</v>
      </c>
      <c r="AG60" s="35">
        <f>MACD!AG60*$G$3+AG59*(1-$G$3)</f>
        <v>-5.3059780071833044E-5</v>
      </c>
      <c r="AH60" s="28">
        <f>외인!AH60</f>
        <v>234598.74</v>
      </c>
      <c r="AI60" s="35">
        <f>MACD!AI60*$G$3+AI59*(1-$G$3)</f>
        <v>1.9488242253271751E-4</v>
      </c>
      <c r="AJ60" s="28">
        <f>외인!AJ60</f>
        <v>105125.17</v>
      </c>
      <c r="AK60" s="35">
        <f>MACD!AK60*$G$3+AK59*(1-$G$3)</f>
        <v>-4.9839209854605528E-4</v>
      </c>
      <c r="AL60" s="28">
        <f>외인!AL60</f>
        <v>93041.36</v>
      </c>
      <c r="AM60" s="35">
        <f>MACD!AM60*$G$3+AM59*(1-$G$3)</f>
        <v>-3.0910696284943535E-4</v>
      </c>
      <c r="AN60" s="28">
        <f>외인!AN60</f>
        <v>181291.71</v>
      </c>
      <c r="AO60" s="35">
        <f>MACD!AO60*$G$3+AO59*(1-$G$3)</f>
        <v>5.579513618157218E-4</v>
      </c>
      <c r="AP60" s="28">
        <f>외인!AP60</f>
        <v>208177.59</v>
      </c>
      <c r="AQ60" s="35">
        <f>MACD!AQ60*$G$3+AQ59*(1-$G$3)</f>
        <v>-4.9080053943075907E-4</v>
      </c>
      <c r="AR60" s="28">
        <f>외인!AR60</f>
        <v>25547.81</v>
      </c>
      <c r="AS60" s="35">
        <f>MACD!AS60*$G$3+AS59*(1-$G$3)</f>
        <v>4.7833788138956367E-4</v>
      </c>
      <c r="AT60" s="28">
        <f>외인!AT60</f>
        <v>87400.9</v>
      </c>
      <c r="AU60" s="35">
        <f>MACD!AU60*$G$3+AU59*(1-$G$3)</f>
        <v>2.3671758448834149E-4</v>
      </c>
      <c r="AV60" s="28">
        <f>외인!AV60</f>
        <v>48316.37</v>
      </c>
      <c r="AW60" s="35">
        <f>MACD!AW60*$G$3+AW59*(1-$G$3)</f>
        <v>-1.1065303081278235E-4</v>
      </c>
      <c r="AX60" s="28">
        <f>외인!AX60</f>
        <v>77203.199999999997</v>
      </c>
      <c r="AY60" s="35">
        <f>MACD!AY60*$G$3+AY59*(1-$G$3)</f>
        <v>-4.0637041961627977E-5</v>
      </c>
      <c r="AZ60" s="28">
        <f>외인!AZ60</f>
        <v>3107060.84</v>
      </c>
      <c r="BA60" s="35">
        <f>MACD!BA60*$G$3+BA59*(1-$G$3)</f>
        <v>8.2507464705529126E-4</v>
      </c>
      <c r="BB60" s="28">
        <f>외인!BB60</f>
        <v>110359.54</v>
      </c>
      <c r="BC60" s="35">
        <f>MACD!BC60*$G$3+BC59*(1-$G$3)</f>
        <v>6.2946536577774241E-5</v>
      </c>
      <c r="BD60" s="28">
        <f>외인!BD60</f>
        <v>39317.33</v>
      </c>
      <c r="BE60" s="35">
        <f>MACD!BE60*$G$3+BE59*(1-$G$3)</f>
        <v>7.8200128208557131E-4</v>
      </c>
      <c r="BF60" s="28">
        <f>외인!BF60</f>
        <v>0</v>
      </c>
      <c r="BG60" s="35" t="e">
        <f>MACD!BG60*$G$3+BG59*(1-$G$3)</f>
        <v>#DIV/0!</v>
      </c>
      <c r="BH60" s="28">
        <f>외인!BH60</f>
        <v>111657.68</v>
      </c>
      <c r="BI60" s="35">
        <f>MACD!BI60*$G$3+BI59*(1-$G$3)</f>
        <v>7.3788870326275122E-4</v>
      </c>
      <c r="BJ60" s="28">
        <f>외인!BJ60</f>
        <v>144632.26</v>
      </c>
      <c r="BK60" s="35">
        <f>MACD!BK60*$G$3+BK59*(1-$G$3)</f>
        <v>1.4684853245592724E-5</v>
      </c>
      <c r="BL60" s="28">
        <f>외인!BL60</f>
        <v>48774.59</v>
      </c>
      <c r="BM60" s="35">
        <f>MACD!BM60*$G$3+BM59*(1-$G$3)</f>
        <v>2.6378514514751315E-4</v>
      </c>
      <c r="BN60" s="28">
        <f>외인!BN60</f>
        <v>61581.54</v>
      </c>
      <c r="BO60" s="35">
        <f>MACD!BO60*$G$3+BO59*(1-$G$3)</f>
        <v>1.1860065911919614E-3</v>
      </c>
      <c r="BP60" s="28">
        <f>외인!BP60</f>
        <v>87637.49</v>
      </c>
      <c r="BQ60" s="35">
        <f>MACD!BQ60*$G$3+BQ59*(1-$G$3)</f>
        <v>-1.4931133171988798E-4</v>
      </c>
      <c r="BR60" s="28">
        <f>외인!BR60</f>
        <v>369462.27</v>
      </c>
      <c r="BS60" s="35">
        <f>MACD!BS60*$G$3+BS59*(1-$G$3)</f>
        <v>-2.6455917596138483E-4</v>
      </c>
      <c r="BT60" s="28">
        <f>외인!BT60</f>
        <v>2947215.32</v>
      </c>
      <c r="BU60" s="35">
        <f>MACD!BU60*$G$3+BU59*(1-$G$3)</f>
        <v>9.2732614180078641E-4</v>
      </c>
      <c r="BV60" s="28">
        <f>외인!BV60</f>
        <v>478191.08</v>
      </c>
      <c r="BW60" s="35">
        <f>MACD!BW60*$G$3+BW59*(1-$G$3)</f>
        <v>-2.2048591227923233E-4</v>
      </c>
      <c r="BX60" s="28">
        <f>외인!BX60</f>
        <v>76258.39</v>
      </c>
      <c r="BY60" s="35">
        <f>MACD!BY60*$G$3+BY59*(1-$G$3)</f>
        <v>-2.6182831799363454E-4</v>
      </c>
      <c r="BZ60" s="28">
        <f>외인!BZ60</f>
        <v>274333.07</v>
      </c>
      <c r="CA60" s="35">
        <f>MACD!CA60*$G$3+CA59*(1-$G$3)</f>
        <v>2.6434931465709507E-4</v>
      </c>
      <c r="CB60" s="28">
        <f>외인!CB60</f>
        <v>12781.44</v>
      </c>
      <c r="CC60" s="35">
        <f>MACD!CC60*$G$3+CC59*(1-$G$3)</f>
        <v>-2.5430157608172997E-4</v>
      </c>
      <c r="CD60" s="28">
        <f>외인!CD60</f>
        <v>28053.66</v>
      </c>
      <c r="CE60" s="35">
        <f>MACD!CE60*$G$3+CE59*(1-$G$3)</f>
        <v>-6.7732755004062798E-4</v>
      </c>
      <c r="CF60" s="28">
        <f>외인!CF60</f>
        <v>28664.49</v>
      </c>
      <c r="CG60" s="35">
        <f>MACD!CG60*$G$3+CG59*(1-$G$3)</f>
        <v>5.674768454848858E-4</v>
      </c>
      <c r="CH60" s="28">
        <f>외인!CH60</f>
        <v>69012.66</v>
      </c>
      <c r="CI60" s="35">
        <f>MACD!CI60*$G$3+CI59*(1-$G$3)</f>
        <v>1.0294097684668765E-5</v>
      </c>
      <c r="CJ60" s="28">
        <f>외인!CJ60</f>
        <v>355444.74</v>
      </c>
      <c r="CK60" s="35">
        <f>MACD!CK60*$G$3+CK59*(1-$G$3)</f>
        <v>-5.8417086217306879E-4</v>
      </c>
      <c r="CL60" s="28">
        <f>외인!CL60</f>
        <v>239051.19</v>
      </c>
      <c r="CM60" s="35">
        <f>MACD!CM60*$G$3+CM59*(1-$G$3)</f>
        <v>-1.6251970913737617E-4</v>
      </c>
      <c r="CN60" s="28">
        <f>외인!CN60</f>
        <v>136849.42000000001</v>
      </c>
      <c r="CO60" s="35">
        <f>MACD!CO60*$G$3+CO59*(1-$G$3)</f>
        <v>-7.7417620459907215E-5</v>
      </c>
      <c r="CP60" s="28">
        <f>외인!CP60</f>
        <v>110910.54</v>
      </c>
      <c r="CQ60" s="35">
        <f>MACD!CQ60*$G$3+CQ59*(1-$G$3)</f>
        <v>6.0696003727707307E-5</v>
      </c>
      <c r="CR60" s="28">
        <f>외인!CR60</f>
        <v>165429.59</v>
      </c>
      <c r="CS60" s="35">
        <f>MACD!CS60*$G$3+CS59*(1-$G$3)</f>
        <v>-3.5072909783620239E-4</v>
      </c>
      <c r="CT60" s="28">
        <f>외인!CT60</f>
        <v>176148.41</v>
      </c>
      <c r="CU60" s="35">
        <f>MACD!CU60*$G$3+CU59*(1-$G$3)</f>
        <v>-5.6954927929943192E-4</v>
      </c>
      <c r="CV60" s="28">
        <f>외인!CV60</f>
        <v>2947215.32</v>
      </c>
      <c r="CW60" s="35">
        <f>MACD!CW60*$G$3+CW59*(1-$G$3)</f>
        <v>9.2732614180078641E-4</v>
      </c>
      <c r="CX60" s="28">
        <f>외인!CX60</f>
        <v>266077.27</v>
      </c>
      <c r="CY60" s="35">
        <f>MACD!CY60*$G$3+CY59*(1-$G$3)</f>
        <v>-3.0567096920491632E-4</v>
      </c>
      <c r="CZ60" s="28">
        <f>외인!CZ60</f>
        <v>19766.2</v>
      </c>
      <c r="DA60" s="35">
        <f>MACD!DA60*$G$3+DA59*(1-$G$3)</f>
        <v>-7.004998531445416E-4</v>
      </c>
      <c r="DB60" s="28">
        <f>외인!DB60</f>
        <v>39317.33</v>
      </c>
      <c r="DC60" s="35">
        <f>MACD!DC60*$G$3+DC59*(1-$G$3)</f>
        <v>7.8200128208557131E-4</v>
      </c>
      <c r="DD60" s="28">
        <f>외인!DD60</f>
        <v>8818.76</v>
      </c>
      <c r="DE60" s="35">
        <f>MACD!DE60*$G$3+DE59*(1-$G$3)</f>
        <v>1.0526057377027163E-3</v>
      </c>
      <c r="DF60" s="28">
        <f>외인!DF60</f>
        <v>57743.199999999997</v>
      </c>
      <c r="DG60" s="35">
        <f>MACD!DG60*$G$3+DG59*(1-$G$3)</f>
        <v>-3.2159857197507351E-4</v>
      </c>
      <c r="DH60" s="28">
        <f>외인!DH60</f>
        <v>19910.59</v>
      </c>
      <c r="DI60" s="35">
        <f>MACD!DI60*$G$3+DI59*(1-$G$3)</f>
        <v>-1.0054539975142439E-3</v>
      </c>
      <c r="DJ60" s="28">
        <f>외인!DJ60</f>
        <v>758680.5</v>
      </c>
      <c r="DK60" s="35">
        <f>MACD!DK60*$G$3+DK59*(1-$G$3)</f>
        <v>-4.5712832712512156E-5</v>
      </c>
      <c r="DL60" s="28">
        <f>외인!DL60</f>
        <v>111897.41</v>
      </c>
      <c r="DM60" s="35">
        <f>MACD!DM60*$G$3+DM59*(1-$G$3)</f>
        <v>-9.112656599432783E-5</v>
      </c>
      <c r="DN60" s="28">
        <f>외인!DN60</f>
        <v>2947215.32</v>
      </c>
      <c r="DO60" s="35">
        <f>MACD!DO60*$G$3+DO59*(1-$G$3)</f>
        <v>9.2732614180078641E-4</v>
      </c>
      <c r="DP60" s="28">
        <f>외인!DP60</f>
        <v>77621.600000000006</v>
      </c>
      <c r="DQ60" s="35">
        <f>MACD!DQ60*$G$3+DQ59*(1-$G$3)</f>
        <v>-8.2554101549390212E-4</v>
      </c>
      <c r="DR60" s="28">
        <f>외인!DR60</f>
        <v>44956.46</v>
      </c>
      <c r="DS60" s="35">
        <f>MACD!DS60*$G$3+DS59*(1-$G$3)</f>
        <v>-3.3150980864833174E-4</v>
      </c>
      <c r="DT60" s="28">
        <f>외인!DT60</f>
        <v>130808.28</v>
      </c>
      <c r="DU60" s="35">
        <f>MACD!DU60*$G$3+DU59*(1-$G$3)</f>
        <v>-4.9002595879547417E-4</v>
      </c>
      <c r="DV60" s="28">
        <f>외인!DV60</f>
        <v>34355.33</v>
      </c>
      <c r="DW60" s="35">
        <f>MACD!DW60*$G$3+DW59*(1-$G$3)</f>
        <v>1.6897047257322489E-4</v>
      </c>
      <c r="DX60" s="28">
        <f>외인!DX60</f>
        <v>131112.26999999999</v>
      </c>
      <c r="DY60" s="35">
        <f>MACD!DY60*$G$3+DY59*(1-$G$3)</f>
        <v>1.0225769393703788E-4</v>
      </c>
      <c r="DZ60" s="28">
        <f>외인!DZ60</f>
        <v>8414.93</v>
      </c>
      <c r="EA60" s="35">
        <f>MACD!EA60*$G$3+EA59*(1-$G$3)</f>
        <v>-2.0422510331197442E-5</v>
      </c>
      <c r="EB60" s="28">
        <f>외인!EB60</f>
        <v>12185.59</v>
      </c>
      <c r="EC60" s="35">
        <f>MACD!EC60*$G$3+EC59*(1-$G$3)</f>
        <v>-1.5763997124370531E-4</v>
      </c>
      <c r="ED60" s="28">
        <f>외인!ED60</f>
        <v>10842.81</v>
      </c>
      <c r="EE60" s="35">
        <f>MACD!EE60*$G$3+EE59*(1-$G$3)</f>
        <v>-4.3179521184639308E-4</v>
      </c>
      <c r="EF60" s="28">
        <f>외인!EF60</f>
        <v>227819.97</v>
      </c>
      <c r="EG60" s="35">
        <f>MACD!EG60*$G$3+EG59*(1-$G$3)</f>
        <v>-5.5667301429322431E-4</v>
      </c>
      <c r="EH60" s="28">
        <f>외인!EH60</f>
        <v>285124.59000000003</v>
      </c>
      <c r="EI60" s="35">
        <f>MACD!EI60*$G$3+EI59*(1-$G$3)</f>
        <v>7.3533887247730773E-5</v>
      </c>
      <c r="EJ60" s="28">
        <f>외인!EJ60</f>
        <v>101258.54</v>
      </c>
      <c r="EK60" s="35">
        <f>MACD!EK60*$G$3+EK59*(1-$G$3)</f>
        <v>-1.5077095279425305E-4</v>
      </c>
      <c r="EL60" s="28">
        <f>외인!EL60</f>
        <v>30580.85</v>
      </c>
      <c r="EM60" s="35">
        <f>MACD!EM60*$G$3+EM59*(1-$G$3)</f>
        <v>-6.5084040689082114E-4</v>
      </c>
      <c r="EN60" s="28">
        <f>외인!EN60</f>
        <v>44956.46</v>
      </c>
      <c r="EO60" s="35">
        <f>MACD!EO60*$G$3+EO59*(1-$G$3)</f>
        <v>-3.3150980864833174E-4</v>
      </c>
      <c r="EP60" s="28">
        <f>외인!EP60</f>
        <v>166934.26999999999</v>
      </c>
      <c r="EQ60" s="35">
        <f>MACD!EQ60*$G$3+EQ59*(1-$G$3)</f>
        <v>-5.9007838998197972E-4</v>
      </c>
      <c r="ER60" s="28">
        <f>외인!ER60</f>
        <v>13785.4</v>
      </c>
      <c r="ES60" s="35">
        <f>MACD!ES60*$G$3+ES59*(1-$G$3)</f>
        <v>-2.2789083576521551E-4</v>
      </c>
      <c r="ET60" s="28">
        <f>외인!ET60</f>
        <v>208177.59</v>
      </c>
      <c r="EU60" s="35">
        <f>MACD!EU60*$G$3+EU59*(1-$G$3)</f>
        <v>-4.9080053943075907E-4</v>
      </c>
      <c r="EV60" s="28">
        <f>외인!EV60</f>
        <v>43147.48</v>
      </c>
      <c r="EW60" s="35">
        <f>MACD!EW60*$G$3+EW59*(1-$G$3)</f>
        <v>-3.5886170784334898E-5</v>
      </c>
      <c r="EX60" s="28">
        <f>외인!EX60</f>
        <v>67763.06</v>
      </c>
      <c r="EY60" s="35">
        <f>MACD!EY60*$G$3+EY59*(1-$G$3)</f>
        <v>1.2089303361651595E-4</v>
      </c>
    </row>
    <row r="61" spans="1:155">
      <c r="A61" s="27">
        <f>외인!A61</f>
        <v>46150</v>
      </c>
      <c r="B61" s="28">
        <f>외인!B61</f>
        <v>5958865.5999999996</v>
      </c>
      <c r="C61" s="35">
        <f>MACD!C61*$G$3+C60*(1-$G$3)</f>
        <v>3.365135303778523E-4</v>
      </c>
      <c r="D61" s="28">
        <f>외인!D61</f>
        <v>672546.76</v>
      </c>
      <c r="E61" s="35">
        <f>MACD!E61*$G$3+E60*(1-$G$3)</f>
        <v>-3.1150105030150666E-4</v>
      </c>
      <c r="F61" s="28">
        <f>외인!F61</f>
        <v>2469470.9</v>
      </c>
      <c r="G61" s="35">
        <f>MACD!G61*$G$3+G60*(1-$G$3)</f>
        <v>7.5217122054781834E-4</v>
      </c>
      <c r="H61" s="28">
        <f>외인!H61</f>
        <v>372920.35</v>
      </c>
      <c r="I61" s="35">
        <f>MACD!I61*$G$3+I60*(1-$G$3)</f>
        <v>-9.2616812167946112E-6</v>
      </c>
      <c r="J61" s="28">
        <f>외인!J61</f>
        <v>45265.55</v>
      </c>
      <c r="K61" s="35">
        <f>MACD!K61*$G$3+K60*(1-$G$3)</f>
        <v>-6.7955464486408657E-4</v>
      </c>
      <c r="L61" s="28">
        <f>외인!L61</f>
        <v>344863.81</v>
      </c>
      <c r="M61" s="35">
        <f>MACD!M61*$G$3+M60*(1-$G$3)</f>
        <v>6.1679326696032142E-5</v>
      </c>
      <c r="N61" s="28">
        <f>외인!N61</f>
        <v>271995.09000000003</v>
      </c>
      <c r="O61" s="35">
        <f>MACD!O61*$G$3+O60*(1-$G$3)</f>
        <v>3.3114247515912329E-4</v>
      </c>
      <c r="P61" s="28">
        <f>외인!P61</f>
        <v>186223.82</v>
      </c>
      <c r="Q61" s="35">
        <f>MACD!Q61*$G$3+Q60*(1-$G$3)</f>
        <v>-8.6002507708150312E-4</v>
      </c>
      <c r="R61" s="28">
        <f>외인!R61</f>
        <v>136137.84</v>
      </c>
      <c r="S61" s="35">
        <f>MACD!S61*$G$3+S60*(1-$G$3)</f>
        <v>-5.5789832171982594E-4</v>
      </c>
      <c r="T61" s="28">
        <f>외인!T61</f>
        <v>8844.3700000000008</v>
      </c>
      <c r="U61" s="35">
        <f>MACD!U61*$G$3+U60*(1-$G$3)</f>
        <v>9.9541206831347683E-4</v>
      </c>
      <c r="V61" s="28">
        <f>외인!V61</f>
        <v>131906.76</v>
      </c>
      <c r="W61" s="35">
        <f>MACD!W61*$G$3+W60*(1-$G$3)</f>
        <v>5.5389153664710725E-5</v>
      </c>
      <c r="X61" s="28">
        <f>외인!X61</f>
        <v>2908880.25</v>
      </c>
      <c r="Y61" s="35">
        <f>MACD!Y61*$G$3+Y60*(1-$G$3)</f>
        <v>9.1636434839345723E-4</v>
      </c>
      <c r="Z61" s="28">
        <f>외인!Z61</f>
        <v>43511.199999999997</v>
      </c>
      <c r="AA61" s="35">
        <f>MACD!AA61*$G$3+AA60*(1-$G$3)</f>
        <v>-3.1634218585013753E-5</v>
      </c>
      <c r="AB61" s="28">
        <f>외인!AB61</f>
        <v>208285.2</v>
      </c>
      <c r="AC61" s="35">
        <f>MACD!AC61*$G$3+AC60*(1-$G$3)</f>
        <v>-1.6266681241355061E-4</v>
      </c>
      <c r="AD61" s="28">
        <f>외인!AD61</f>
        <v>20435.43</v>
      </c>
      <c r="AE61" s="35">
        <f>MACD!AE61*$G$3+AE60*(1-$G$3)</f>
        <v>-2.4453885653664937E-4</v>
      </c>
      <c r="AF61" s="28">
        <f>외인!AF61</f>
        <v>24854.43</v>
      </c>
      <c r="AG61" s="35">
        <f>MACD!AG61*$G$3+AG60*(1-$G$3)</f>
        <v>-8.3017178461508261E-5</v>
      </c>
      <c r="AH61" s="28">
        <f>외인!AH61</f>
        <v>224539.62</v>
      </c>
      <c r="AI61" s="35">
        <f>MACD!AI61*$G$3+AI60*(1-$G$3)</f>
        <v>1.1163155791060529E-4</v>
      </c>
      <c r="AJ61" s="28">
        <f>외인!AJ61</f>
        <v>106535.59</v>
      </c>
      <c r="AK61" s="35">
        <f>MACD!AK61*$G$3+AK60*(1-$G$3)</f>
        <v>-6.2384050983401102E-4</v>
      </c>
      <c r="AL61" s="28">
        <f>외인!AL61</f>
        <v>99727.2</v>
      </c>
      <c r="AM61" s="35">
        <f>MACD!AM61*$G$3+AM60*(1-$G$3)</f>
        <v>-2.6830394496566508E-4</v>
      </c>
      <c r="AN61" s="28">
        <f>외인!AN61</f>
        <v>192338.39</v>
      </c>
      <c r="AO61" s="35">
        <f>MACD!AO61*$G$3+AO60*(1-$G$3)</f>
        <v>5.8274582970697496E-4</v>
      </c>
      <c r="AP61" s="28">
        <f>외인!AP61</f>
        <v>209688.18</v>
      </c>
      <c r="AQ61" s="35">
        <f>MACD!AQ61*$G$3+AQ60*(1-$G$3)</f>
        <v>-5.2794802077839526E-4</v>
      </c>
      <c r="AR61" s="28">
        <f>외인!AR61</f>
        <v>25599.39</v>
      </c>
      <c r="AS61" s="35">
        <f>MACD!AS61*$G$3+AS60*(1-$G$3)</f>
        <v>4.3703074431474762E-4</v>
      </c>
      <c r="AT61" s="28">
        <f>외인!AT61</f>
        <v>88162.75</v>
      </c>
      <c r="AU61" s="35">
        <f>MACD!AU61*$G$3+AU60*(1-$G$3)</f>
        <v>2.5985437498773304E-4</v>
      </c>
      <c r="AV61" s="28">
        <f>외인!AV61</f>
        <v>49285.02</v>
      </c>
      <c r="AW61" s="35">
        <f>MACD!AW61*$G$3+AW60*(1-$G$3)</f>
        <v>-1.6216322808742861E-4</v>
      </c>
      <c r="AX61" s="28">
        <f>외인!AX61</f>
        <v>76013.490000000005</v>
      </c>
      <c r="AY61" s="35">
        <f>MACD!AY61*$G$3+AY60*(1-$G$3)</f>
        <v>-1.3958061124675491E-4</v>
      </c>
      <c r="AZ61" s="28">
        <f>외인!AZ61</f>
        <v>3114461.3</v>
      </c>
      <c r="BA61" s="35">
        <f>MACD!BA61*$G$3+BA60*(1-$G$3)</f>
        <v>7.8671948388840869E-4</v>
      </c>
      <c r="BB61" s="28">
        <f>외인!BB61</f>
        <v>109620.64</v>
      </c>
      <c r="BC61" s="35">
        <f>MACD!BC61*$G$3+BC60*(1-$G$3)</f>
        <v>5.903977616822621E-5</v>
      </c>
      <c r="BD61" s="28">
        <f>외인!BD61</f>
        <v>38372.51</v>
      </c>
      <c r="BE61" s="35">
        <f>MACD!BE61*$G$3+BE60*(1-$G$3)</f>
        <v>6.9214903155611295E-4</v>
      </c>
      <c r="BF61" s="28">
        <f>외인!BF61</f>
        <v>0</v>
      </c>
      <c r="BG61" s="35" t="e">
        <f>MACD!BG61*$G$3+BG60*(1-$G$3)</f>
        <v>#DIV/0!</v>
      </c>
      <c r="BH61" s="28">
        <f>외인!BH61</f>
        <v>111074.29</v>
      </c>
      <c r="BI61" s="35">
        <f>MACD!BI61*$G$3+BI60*(1-$G$3)</f>
        <v>7.0144335662608993E-4</v>
      </c>
      <c r="BJ61" s="28">
        <f>외인!BJ61</f>
        <v>142827.19</v>
      </c>
      <c r="BK61" s="35">
        <f>MACD!BK61*$G$3+BK60*(1-$G$3)</f>
        <v>1.9956920663366694E-5</v>
      </c>
      <c r="BL61" s="28">
        <f>외인!BL61</f>
        <v>48808.05</v>
      </c>
      <c r="BM61" s="35">
        <f>MACD!BM61*$G$3+BM60*(1-$G$3)</f>
        <v>2.2367884076055362E-4</v>
      </c>
      <c r="BN61" s="28">
        <f>외인!BN61</f>
        <v>60768.95</v>
      </c>
      <c r="BO61" s="35">
        <f>MACD!BO61*$G$3+BO60*(1-$G$3)</f>
        <v>1.1212608346666071E-3</v>
      </c>
      <c r="BP61" s="28">
        <f>외인!BP61</f>
        <v>86098.75</v>
      </c>
      <c r="BQ61" s="35">
        <f>MACD!BQ61*$G$3+BQ60*(1-$G$3)</f>
        <v>-2.3448105438077536E-4</v>
      </c>
      <c r="BR61" s="28">
        <f>외인!BR61</f>
        <v>369216.06</v>
      </c>
      <c r="BS61" s="35">
        <f>MACD!BS61*$G$3+BS60*(1-$G$3)</f>
        <v>-3.419659808320799E-4</v>
      </c>
      <c r="BT61" s="28">
        <f>외인!BT61</f>
        <v>2953437.16</v>
      </c>
      <c r="BU61" s="35">
        <f>MACD!BU61*$G$3+BU60*(1-$G$3)</f>
        <v>8.9181570160518173E-4</v>
      </c>
      <c r="BV61" s="28">
        <f>외인!BV61</f>
        <v>476747.78</v>
      </c>
      <c r="BW61" s="35">
        <f>MACD!BW61*$G$3+BW60*(1-$G$3)</f>
        <v>-2.5449089624004307E-4</v>
      </c>
      <c r="BX61" s="28">
        <f>외인!BX61</f>
        <v>77751.240000000005</v>
      </c>
      <c r="BY61" s="35">
        <f>MACD!BY61*$G$3+BY60*(1-$G$3)</f>
        <v>-2.6613231390148714E-4</v>
      </c>
      <c r="BZ61" s="28">
        <f>외인!BZ61</f>
        <v>292065.59000000003</v>
      </c>
      <c r="CA61" s="35">
        <f>MACD!CA61*$G$3+CA60*(1-$G$3)</f>
        <v>2.94189671520988E-4</v>
      </c>
      <c r="CB61" s="28">
        <f>외인!CB61</f>
        <v>12669.28</v>
      </c>
      <c r="CC61" s="35">
        <f>MACD!CC61*$G$3+CC60*(1-$G$3)</f>
        <v>-3.2382502451516965E-4</v>
      </c>
      <c r="CD61" s="28">
        <f>외인!CD61</f>
        <v>28190.76</v>
      </c>
      <c r="CE61" s="35">
        <f>MACD!CE61*$G$3+CE60*(1-$G$3)</f>
        <v>-7.6321357442101E-4</v>
      </c>
      <c r="CF61" s="28">
        <f>외인!CF61</f>
        <v>28871.15</v>
      </c>
      <c r="CG61" s="35">
        <f>MACD!CG61*$G$3+CG60*(1-$G$3)</f>
        <v>5.3837331949349023E-4</v>
      </c>
      <c r="CH61" s="28">
        <f>외인!CH61</f>
        <v>70466.2</v>
      </c>
      <c r="CI61" s="35">
        <f>MACD!CI61*$G$3+CI60*(1-$G$3)</f>
        <v>-3.2894439598147835E-5</v>
      </c>
      <c r="CJ61" s="28">
        <f>외인!CJ61</f>
        <v>356473.27</v>
      </c>
      <c r="CK61" s="35">
        <f>MACD!CK61*$G$3+CK60*(1-$G$3)</f>
        <v>-5.9907362756361825E-4</v>
      </c>
      <c r="CL61" s="28">
        <f>외인!CL61</f>
        <v>238051.20000000001</v>
      </c>
      <c r="CM61" s="35">
        <f>MACD!CM61*$G$3+CM60*(1-$G$3)</f>
        <v>-1.7974744139423031E-4</v>
      </c>
      <c r="CN61" s="28">
        <f>외인!CN61</f>
        <v>134928.18</v>
      </c>
      <c r="CO61" s="35">
        <f>MACD!CO61*$G$3+CO60*(1-$G$3)</f>
        <v>-4.7386666779815874E-5</v>
      </c>
      <c r="CP61" s="28">
        <f>외인!CP61</f>
        <v>110168.74</v>
      </c>
      <c r="CQ61" s="35">
        <f>MACD!CQ61*$G$3+CQ60*(1-$G$3)</f>
        <v>5.7184549359168155E-5</v>
      </c>
      <c r="CR61" s="28">
        <f>외인!CR61</f>
        <v>170538.69</v>
      </c>
      <c r="CS61" s="35">
        <f>MACD!CS61*$G$3+CS60*(1-$G$3)</f>
        <v>-4.1211749654659034E-4</v>
      </c>
      <c r="CT61" s="28">
        <f>외인!CT61</f>
        <v>175827.68</v>
      </c>
      <c r="CU61" s="35">
        <f>MACD!CU61*$G$3+CU60*(1-$G$3)</f>
        <v>-5.8835535254683085E-4</v>
      </c>
      <c r="CV61" s="28">
        <f>외인!CV61</f>
        <v>2953437.16</v>
      </c>
      <c r="CW61" s="35">
        <f>MACD!CW61*$G$3+CW60*(1-$G$3)</f>
        <v>8.9181570160518173E-4</v>
      </c>
      <c r="CX61" s="28">
        <f>외인!CX61</f>
        <v>264608.08</v>
      </c>
      <c r="CY61" s="35">
        <f>MACD!CY61*$G$3+CY60*(1-$G$3)</f>
        <v>-3.1509457633630786E-4</v>
      </c>
      <c r="CZ61" s="28">
        <f>외인!CZ61</f>
        <v>20066.66</v>
      </c>
      <c r="DA61" s="35">
        <f>MACD!DA61*$G$3+DA60*(1-$G$3)</f>
        <v>-8.5349934064579561E-4</v>
      </c>
      <c r="DB61" s="28">
        <f>외인!DB61</f>
        <v>38372.51</v>
      </c>
      <c r="DC61" s="35">
        <f>MACD!DC61*$G$3+DC60*(1-$G$3)</f>
        <v>6.9214903155611295E-4</v>
      </c>
      <c r="DD61" s="28">
        <f>외인!DD61</f>
        <v>8844.3700000000008</v>
      </c>
      <c r="DE61" s="35">
        <f>MACD!DE61*$G$3+DE60*(1-$G$3)</f>
        <v>9.9541206831347683E-4</v>
      </c>
      <c r="DF61" s="28">
        <f>외인!DF61</f>
        <v>59166.09</v>
      </c>
      <c r="DG61" s="35">
        <f>MACD!DG61*$G$3+DG60*(1-$G$3)</f>
        <v>-3.096548823085432E-4</v>
      </c>
      <c r="DH61" s="28">
        <f>외인!DH61</f>
        <v>19993.490000000002</v>
      </c>
      <c r="DI61" s="35">
        <f>MACD!DI61*$G$3+DI60*(1-$G$3)</f>
        <v>-1.1102311123837656E-3</v>
      </c>
      <c r="DJ61" s="28">
        <f>외인!DJ61</f>
        <v>743587.15</v>
      </c>
      <c r="DK61" s="35">
        <f>MACD!DK61*$G$3+DK60*(1-$G$3)</f>
        <v>-1.0127272464634471E-4</v>
      </c>
      <c r="DL61" s="28">
        <f>외인!DL61</f>
        <v>110175.21</v>
      </c>
      <c r="DM61" s="35">
        <f>MACD!DM61*$G$3+DM60*(1-$G$3)</f>
        <v>-4.698122484203326E-5</v>
      </c>
      <c r="DN61" s="28">
        <f>외인!DN61</f>
        <v>2953437.16</v>
      </c>
      <c r="DO61" s="35">
        <f>MACD!DO61*$G$3+DO60*(1-$G$3)</f>
        <v>8.9181570160518173E-4</v>
      </c>
      <c r="DP61" s="28">
        <f>외인!DP61</f>
        <v>78753.87</v>
      </c>
      <c r="DQ61" s="35">
        <f>MACD!DQ61*$G$3+DQ60*(1-$G$3)</f>
        <v>-8.0070404228994288E-4</v>
      </c>
      <c r="DR61" s="28">
        <f>외인!DR61</f>
        <v>46340.86</v>
      </c>
      <c r="DS61" s="35">
        <f>MACD!DS61*$G$3+DS60*(1-$G$3)</f>
        <v>-5.1106630275982363E-4</v>
      </c>
      <c r="DT61" s="28">
        <f>외인!DT61</f>
        <v>136137.84</v>
      </c>
      <c r="DU61" s="35">
        <f>MACD!DU61*$G$3+DU60*(1-$G$3)</f>
        <v>-5.5789832171982594E-4</v>
      </c>
      <c r="DV61" s="28">
        <f>외인!DV61</f>
        <v>34132.53</v>
      </c>
      <c r="DW61" s="35">
        <f>MACD!DW61*$G$3+DW60*(1-$G$3)</f>
        <v>1.3338945890873247E-4</v>
      </c>
      <c r="DX61" s="28">
        <f>외인!DX61</f>
        <v>131906.76</v>
      </c>
      <c r="DY61" s="35">
        <f>MACD!DY61*$G$3+DY60*(1-$G$3)</f>
        <v>5.5389153664710725E-5</v>
      </c>
      <c r="DZ61" s="28">
        <f>외인!DZ61</f>
        <v>8374.94</v>
      </c>
      <c r="EA61" s="35">
        <f>MACD!EA61*$G$3+EA60*(1-$G$3)</f>
        <v>-1.0340072198540327E-4</v>
      </c>
      <c r="EB61" s="28">
        <f>외인!EB61</f>
        <v>12089.7</v>
      </c>
      <c r="EC61" s="35">
        <f>MACD!EC61*$G$3+EC60*(1-$G$3)</f>
        <v>-2.8690324943325143E-4</v>
      </c>
      <c r="ED61" s="28">
        <f>외인!ED61</f>
        <v>11255.66</v>
      </c>
      <c r="EE61" s="35">
        <f>MACD!EE61*$G$3+EE60*(1-$G$3)</f>
        <v>-3.9776565612658233E-4</v>
      </c>
      <c r="EF61" s="28">
        <f>외인!EF61</f>
        <v>227412.68</v>
      </c>
      <c r="EG61" s="35">
        <f>MACD!EG61*$G$3+EG60*(1-$G$3)</f>
        <v>-5.883919676261016E-4</v>
      </c>
      <c r="EH61" s="28">
        <f>외인!EH61</f>
        <v>287342.69</v>
      </c>
      <c r="EI61" s="35">
        <f>MACD!EI61*$G$3+EI60*(1-$G$3)</f>
        <v>-6.425310754203708E-6</v>
      </c>
      <c r="EJ61" s="28">
        <f>외인!EJ61</f>
        <v>104487.59</v>
      </c>
      <c r="EK61" s="35">
        <f>MACD!EK61*$G$3+EK60*(1-$G$3)</f>
        <v>-2.2771238910842444E-4</v>
      </c>
      <c r="EL61" s="28">
        <f>외인!EL61</f>
        <v>30740.17</v>
      </c>
      <c r="EM61" s="35">
        <f>MACD!EM61*$G$3+EM60*(1-$G$3)</f>
        <v>-7.3010955700603879E-4</v>
      </c>
      <c r="EN61" s="28">
        <f>외인!EN61</f>
        <v>46340.86</v>
      </c>
      <c r="EO61" s="35">
        <f>MACD!EO61*$G$3+EO60*(1-$G$3)</f>
        <v>-5.1106630275982363E-4</v>
      </c>
      <c r="EP61" s="28">
        <f>외인!EP61</f>
        <v>163857.19</v>
      </c>
      <c r="EQ61" s="35">
        <f>MACD!EQ61*$G$3+EQ60*(1-$G$3)</f>
        <v>-5.6137945546084675E-4</v>
      </c>
      <c r="ER61" s="28">
        <f>외인!ER61</f>
        <v>13738.47</v>
      </c>
      <c r="ES61" s="35">
        <f>MACD!ES61*$G$3+ES60*(1-$G$3)</f>
        <v>-5.3962617570635455E-5</v>
      </c>
      <c r="ET61" s="28">
        <f>외인!ET61</f>
        <v>209688.18</v>
      </c>
      <c r="EU61" s="35">
        <f>MACD!EU61*$G$3+EU60*(1-$G$3)</f>
        <v>-5.2794802077839526E-4</v>
      </c>
      <c r="EV61" s="28">
        <f>외인!EV61</f>
        <v>43511.199999999997</v>
      </c>
      <c r="EW61" s="35">
        <f>MACD!EW61*$G$3+EW60*(1-$G$3)</f>
        <v>-3.1634218585013753E-5</v>
      </c>
      <c r="EX61" s="28">
        <f>외인!EX61</f>
        <v>66657.539999999994</v>
      </c>
      <c r="EY61" s="35">
        <f>MACD!EY61*$G$3+EY60*(1-$G$3)</f>
        <v>1.1019875545470472E-4</v>
      </c>
    </row>
    <row r="62" spans="1:155">
      <c r="A62" s="27">
        <f>외인!A62</f>
        <v>46153</v>
      </c>
      <c r="B62" s="28">
        <f>외인!B62</f>
        <v>6216556.2000000002</v>
      </c>
      <c r="C62" s="35">
        <f>MACD!C62*$G$3+C61*(1-$G$3)</f>
        <v>2.8138935960340131E-4</v>
      </c>
      <c r="D62" s="28">
        <f>외인!D62</f>
        <v>673596.67</v>
      </c>
      <c r="E62" s="35">
        <f>MACD!E62*$G$3+E61*(1-$G$3)</f>
        <v>-2.7179382799632807E-4</v>
      </c>
      <c r="F62" s="28">
        <f>외인!F62</f>
        <v>2584811.88</v>
      </c>
      <c r="G62" s="35">
        <f>MACD!G62*$G$3+G61*(1-$G$3)</f>
        <v>7.0300909996133987E-4</v>
      </c>
      <c r="H62" s="28">
        <f>외인!H62</f>
        <v>364674.63</v>
      </c>
      <c r="I62" s="35">
        <f>MACD!I62*$G$3+I61*(1-$G$3)</f>
        <v>-3.7324364062460514E-5</v>
      </c>
      <c r="J62" s="28">
        <f>외인!J62</f>
        <v>45396.52</v>
      </c>
      <c r="K62" s="35">
        <f>MACD!K62*$G$3+K61*(1-$G$3)</f>
        <v>-7.912018901243469E-4</v>
      </c>
      <c r="L62" s="28">
        <f>외인!L62</f>
        <v>337530.38</v>
      </c>
      <c r="M62" s="35">
        <f>MACD!M62*$G$3+M61*(1-$G$3)</f>
        <v>3.3738109163201747E-5</v>
      </c>
      <c r="N62" s="28">
        <f>외인!N62</f>
        <v>287391.03999999998</v>
      </c>
      <c r="O62" s="35">
        <f>MACD!O62*$G$3+O61*(1-$G$3)</f>
        <v>4.0710178347465179E-4</v>
      </c>
      <c r="P62" s="28">
        <f>외인!P62</f>
        <v>182561.6</v>
      </c>
      <c r="Q62" s="35">
        <f>MACD!Q62*$G$3+Q61*(1-$G$3)</f>
        <v>-9.0211562715325759E-4</v>
      </c>
      <c r="R62" s="28">
        <f>외인!R62</f>
        <v>135962.22</v>
      </c>
      <c r="S62" s="35">
        <f>MACD!S62*$G$3+S61*(1-$G$3)</f>
        <v>-5.7957084770643473E-4</v>
      </c>
      <c r="T62" s="28">
        <f>외인!T62</f>
        <v>8763.24</v>
      </c>
      <c r="U62" s="35">
        <f>MACD!U62*$G$3+U61*(1-$G$3)</f>
        <v>9.130210966187233E-4</v>
      </c>
      <c r="V62" s="28">
        <f>외인!V62</f>
        <v>135758.59</v>
      </c>
      <c r="W62" s="35">
        <f>MACD!W62*$G$3+W61*(1-$G$3)</f>
        <v>1.1620114177233857E-5</v>
      </c>
      <c r="X62" s="28">
        <f>외인!X62</f>
        <v>3151662.37</v>
      </c>
      <c r="Y62" s="35">
        <f>MACD!Y62*$G$3+Y61*(1-$G$3)</f>
        <v>8.4754151762128768E-4</v>
      </c>
      <c r="Z62" s="28">
        <f>외인!Z62</f>
        <v>43380.98</v>
      </c>
      <c r="AA62" s="35">
        <f>MACD!AA62*$G$3+AA61*(1-$G$3)</f>
        <v>-1.3303091498369419E-5</v>
      </c>
      <c r="AB62" s="28">
        <f>외인!AB62</f>
        <v>205936.34</v>
      </c>
      <c r="AC62" s="35">
        <f>MACD!AC62*$G$3+AC61*(1-$G$3)</f>
        <v>-1.7225526419269348E-4</v>
      </c>
      <c r="AD62" s="28">
        <f>외인!AD62</f>
        <v>19675.150000000001</v>
      </c>
      <c r="AE62" s="35">
        <f>MACD!AE62*$G$3+AE61*(1-$G$3)</f>
        <v>-1.5930186975560568E-4</v>
      </c>
      <c r="AF62" s="28">
        <f>외인!AF62</f>
        <v>24238.54</v>
      </c>
      <c r="AG62" s="35">
        <f>MACD!AG62*$G$3+AG61*(1-$G$3)</f>
        <v>-1.0094072044361635E-4</v>
      </c>
      <c r="AH62" s="28">
        <f>외인!AH62</f>
        <v>232711.58</v>
      </c>
      <c r="AI62" s="35">
        <f>MACD!AI62*$G$3+AI61*(1-$G$3)</f>
        <v>2.661455485083345E-5</v>
      </c>
      <c r="AJ62" s="28">
        <f>외인!AJ62</f>
        <v>105327.73</v>
      </c>
      <c r="AK62" s="35">
        <f>MACD!AK62*$G$3+AK61*(1-$G$3)</f>
        <v>-7.2106952646156203E-4</v>
      </c>
      <c r="AL62" s="28">
        <f>외인!AL62</f>
        <v>104122.37</v>
      </c>
      <c r="AM62" s="35">
        <f>MACD!AM62*$G$3+AM61*(1-$G$3)</f>
        <v>-2.062053755907727E-4</v>
      </c>
      <c r="AN62" s="28">
        <f>외인!AN62</f>
        <v>202999.77</v>
      </c>
      <c r="AO62" s="35">
        <f>MACD!AO62*$G$3+AO61*(1-$G$3)</f>
        <v>6.6010479540460644E-4</v>
      </c>
      <c r="AP62" s="28">
        <f>외인!AP62</f>
        <v>205372.9</v>
      </c>
      <c r="AQ62" s="35">
        <f>MACD!AQ62*$G$3+AQ61*(1-$G$3)</f>
        <v>-5.6514535618069558E-4</v>
      </c>
      <c r="AR62" s="28">
        <f>외인!AR62</f>
        <v>24668.01</v>
      </c>
      <c r="AS62" s="35">
        <f>MACD!AS62*$G$3+AS61*(1-$G$3)</f>
        <v>3.8418192589466133E-4</v>
      </c>
      <c r="AT62" s="28">
        <f>외인!AT62</f>
        <v>88338.84</v>
      </c>
      <c r="AU62" s="35">
        <f>MACD!AU62*$G$3+AU61*(1-$G$3)</f>
        <v>2.8007814091887174E-4</v>
      </c>
      <c r="AV62" s="28">
        <f>외인!AV62</f>
        <v>48285.75</v>
      </c>
      <c r="AW62" s="35">
        <f>MACD!AW62*$G$3+AW61*(1-$G$3)</f>
        <v>-2.1433291388872345E-4</v>
      </c>
      <c r="AX62" s="28">
        <f>외인!AX62</f>
        <v>74464.679999999993</v>
      </c>
      <c r="AY62" s="35">
        <f>MACD!AY62*$G$3+AY61*(1-$G$3)</f>
        <v>-2.2364662507893805E-4</v>
      </c>
      <c r="AZ62" s="28">
        <f>외인!AZ62</f>
        <v>3359021.33</v>
      </c>
      <c r="BA62" s="35">
        <f>MACD!BA62*$G$3+BA61*(1-$G$3)</f>
        <v>7.173561448281338E-4</v>
      </c>
      <c r="BB62" s="28">
        <f>외인!BB62</f>
        <v>110208.74</v>
      </c>
      <c r="BC62" s="35">
        <f>MACD!BC62*$G$3+BC61*(1-$G$3)</f>
        <v>5.8336748830058581E-5</v>
      </c>
      <c r="BD62" s="28">
        <f>외인!BD62</f>
        <v>37623.5</v>
      </c>
      <c r="BE62" s="35">
        <f>MACD!BE62*$G$3+BE61*(1-$G$3)</f>
        <v>5.8691877293508309E-4</v>
      </c>
      <c r="BF62" s="28">
        <f>외인!BF62</f>
        <v>0</v>
      </c>
      <c r="BG62" s="35" t="e">
        <f>MACD!BG62*$G$3+BG61*(1-$G$3)</f>
        <v>#DIV/0!</v>
      </c>
      <c r="BH62" s="28">
        <f>외인!BH62</f>
        <v>110288.69</v>
      </c>
      <c r="BI62" s="35">
        <f>MACD!BI62*$G$3+BI61*(1-$G$3)</f>
        <v>5.8036509473434559E-4</v>
      </c>
      <c r="BJ62" s="28">
        <f>외인!BJ62</f>
        <v>139439.72</v>
      </c>
      <c r="BK62" s="35">
        <f>MACD!BK62*$G$3+BK61*(1-$G$3)</f>
        <v>1.0316823495925902E-5</v>
      </c>
      <c r="BL62" s="28">
        <f>외인!BL62</f>
        <v>48216.17</v>
      </c>
      <c r="BM62" s="35">
        <f>MACD!BM62*$G$3+BM61*(1-$G$3)</f>
        <v>1.9514401291961946E-4</v>
      </c>
      <c r="BN62" s="28">
        <f>외인!BN62</f>
        <v>59396.49</v>
      </c>
      <c r="BO62" s="35">
        <f>MACD!BO62*$G$3+BO61*(1-$G$3)</f>
        <v>1.0470027744670231E-3</v>
      </c>
      <c r="BP62" s="28">
        <f>외인!BP62</f>
        <v>84101.18</v>
      </c>
      <c r="BQ62" s="35">
        <f>MACD!BQ62*$G$3+BQ61*(1-$G$3)</f>
        <v>-3.0094365871519488E-4</v>
      </c>
      <c r="BR62" s="28">
        <f>외인!BR62</f>
        <v>366434.84</v>
      </c>
      <c r="BS62" s="35">
        <f>MACD!BS62*$G$3+BS61*(1-$G$3)</f>
        <v>-4.0572637989603035E-4</v>
      </c>
      <c r="BT62" s="28">
        <f>외인!BT62</f>
        <v>3196688.53</v>
      </c>
      <c r="BU62" s="35">
        <f>MACD!BU62*$G$3+BU61*(1-$G$3)</f>
        <v>8.2265789274347015E-4</v>
      </c>
      <c r="BV62" s="28">
        <f>외인!BV62</f>
        <v>492603.83</v>
      </c>
      <c r="BW62" s="35">
        <f>MACD!BW62*$G$3+BW61*(1-$G$3)</f>
        <v>-2.9185194166325045E-4</v>
      </c>
      <c r="BX62" s="28">
        <f>외인!BX62</f>
        <v>76158.41</v>
      </c>
      <c r="BY62" s="35">
        <f>MACD!BY62*$G$3+BY61*(1-$G$3)</f>
        <v>-2.5282429647639071E-4</v>
      </c>
      <c r="BZ62" s="28">
        <f>외인!BZ62</f>
        <v>307122.15000000002</v>
      </c>
      <c r="CA62" s="35">
        <f>MACD!CA62*$G$3+CA61*(1-$G$3)</f>
        <v>3.6608852978925954E-4</v>
      </c>
      <c r="CB62" s="28">
        <f>외인!CB62</f>
        <v>12257.34</v>
      </c>
      <c r="CC62" s="35">
        <f>MACD!CC62*$G$3+CC61*(1-$G$3)</f>
        <v>-4.2127830262077233E-4</v>
      </c>
      <c r="CD62" s="28">
        <f>외인!CD62</f>
        <v>27508.83</v>
      </c>
      <c r="CE62" s="35">
        <f>MACD!CE62*$G$3+CE61*(1-$G$3)</f>
        <v>-8.6377644758423694E-4</v>
      </c>
      <c r="CF62" s="28">
        <f>외인!CF62</f>
        <v>28936.13</v>
      </c>
      <c r="CG62" s="35">
        <f>MACD!CG62*$G$3+CG61*(1-$G$3)</f>
        <v>5.0935125220762578E-4</v>
      </c>
      <c r="CH62" s="28">
        <f>외인!CH62</f>
        <v>69378.070000000007</v>
      </c>
      <c r="CI62" s="35">
        <f>MACD!CI62*$G$3+CI61*(1-$G$3)</f>
        <v>-7.7032741958038062E-5</v>
      </c>
      <c r="CJ62" s="28">
        <f>외인!CJ62</f>
        <v>351042.74</v>
      </c>
      <c r="CK62" s="35">
        <f>MACD!CK62*$G$3+CK61*(1-$G$3)</f>
        <v>-5.9893573583227335E-4</v>
      </c>
      <c r="CL62" s="28">
        <f>외인!CL62</f>
        <v>235750.08</v>
      </c>
      <c r="CM62" s="35">
        <f>MACD!CM62*$G$3+CM61*(1-$G$3)</f>
        <v>-1.9433344145458999E-4</v>
      </c>
      <c r="CN62" s="28">
        <f>외인!CN62</f>
        <v>134023.24</v>
      </c>
      <c r="CO62" s="35">
        <f>MACD!CO62*$G$3+CO61*(1-$G$3)</f>
        <v>-1.4518907242887247E-5</v>
      </c>
      <c r="CP62" s="28">
        <f>외인!CP62</f>
        <v>110741.07</v>
      </c>
      <c r="CQ62" s="35">
        <f>MACD!CQ62*$G$3+CQ61*(1-$G$3)</f>
        <v>5.6848195773288072E-5</v>
      </c>
      <c r="CR62" s="28">
        <f>외인!CR62</f>
        <v>170629.3</v>
      </c>
      <c r="CS62" s="35">
        <f>MACD!CS62*$G$3+CS61*(1-$G$3)</f>
        <v>-4.426108464570857E-4</v>
      </c>
      <c r="CT62" s="28">
        <f>외인!CT62</f>
        <v>177828.15</v>
      </c>
      <c r="CU62" s="35">
        <f>MACD!CU62*$G$3+CU61*(1-$G$3)</f>
        <v>-5.8444942623207786E-4</v>
      </c>
      <c r="CV62" s="28">
        <f>외인!CV62</f>
        <v>3196688.53</v>
      </c>
      <c r="CW62" s="35">
        <f>MACD!CW62*$G$3+CW61*(1-$G$3)</f>
        <v>8.2265789274347015E-4</v>
      </c>
      <c r="CX62" s="28">
        <f>외인!CX62</f>
        <v>261699.76</v>
      </c>
      <c r="CY62" s="35">
        <f>MACD!CY62*$G$3+CY61*(1-$G$3)</f>
        <v>-3.1754859001818092E-4</v>
      </c>
      <c r="CZ62" s="28">
        <f>외인!CZ62</f>
        <v>20006.759999999998</v>
      </c>
      <c r="DA62" s="35">
        <f>MACD!DA62*$G$3+DA61*(1-$G$3)</f>
        <v>-9.5809370562974791E-4</v>
      </c>
      <c r="DB62" s="28">
        <f>외인!DB62</f>
        <v>37623.5</v>
      </c>
      <c r="DC62" s="35">
        <f>MACD!DC62*$G$3+DC61*(1-$G$3)</f>
        <v>5.8691877293508309E-4</v>
      </c>
      <c r="DD62" s="28">
        <f>외인!DD62</f>
        <v>8763.24</v>
      </c>
      <c r="DE62" s="35">
        <f>MACD!DE62*$G$3+DE61*(1-$G$3)</f>
        <v>9.130210966187233E-4</v>
      </c>
      <c r="DF62" s="28">
        <f>외인!DF62</f>
        <v>57936</v>
      </c>
      <c r="DG62" s="35">
        <f>MACD!DG62*$G$3+DG61*(1-$G$3)</f>
        <v>-2.751284323187783E-4</v>
      </c>
      <c r="DH62" s="28">
        <f>외인!DH62</f>
        <v>19481.259999999998</v>
      </c>
      <c r="DI62" s="35">
        <f>MACD!DI62*$G$3+DI61*(1-$G$3)</f>
        <v>-1.2285677457057431E-3</v>
      </c>
      <c r="DJ62" s="28">
        <f>외인!DJ62</f>
        <v>741358.82</v>
      </c>
      <c r="DK62" s="35">
        <f>MACD!DK62*$G$3+DK61*(1-$G$3)</f>
        <v>-1.5937033936392215E-4</v>
      </c>
      <c r="DL62" s="28">
        <f>외인!DL62</f>
        <v>109451.98</v>
      </c>
      <c r="DM62" s="35">
        <f>MACD!DM62*$G$3+DM61*(1-$G$3)</f>
        <v>-1.526738780339217E-7</v>
      </c>
      <c r="DN62" s="28">
        <f>외인!DN62</f>
        <v>3196688.53</v>
      </c>
      <c r="DO62" s="35">
        <f>MACD!DO62*$G$3+DO61*(1-$G$3)</f>
        <v>8.2265789274347015E-4</v>
      </c>
      <c r="DP62" s="28">
        <f>외인!DP62</f>
        <v>78426.44</v>
      </c>
      <c r="DQ62" s="35">
        <f>MACD!DQ62*$G$3+DQ61*(1-$G$3)</f>
        <v>-7.468554691891058E-4</v>
      </c>
      <c r="DR62" s="28">
        <f>외인!DR62</f>
        <v>46472.51</v>
      </c>
      <c r="DS62" s="35">
        <f>MACD!DS62*$G$3+DS61*(1-$G$3)</f>
        <v>-6.4134141625359314E-4</v>
      </c>
      <c r="DT62" s="28">
        <f>외인!DT62</f>
        <v>135962.22</v>
      </c>
      <c r="DU62" s="35">
        <f>MACD!DU62*$G$3+DU61*(1-$G$3)</f>
        <v>-5.7957084770643473E-4</v>
      </c>
      <c r="DV62" s="28">
        <f>외인!DV62</f>
        <v>34407.449999999997</v>
      </c>
      <c r="DW62" s="35">
        <f>MACD!DW62*$G$3+DW61*(1-$G$3)</f>
        <v>7.1838123829794548E-5</v>
      </c>
      <c r="DX62" s="28">
        <f>외인!DX62</f>
        <v>135758.59</v>
      </c>
      <c r="DY62" s="35">
        <f>MACD!DY62*$G$3+DY61*(1-$G$3)</f>
        <v>1.1620114177233857E-5</v>
      </c>
      <c r="DZ62" s="28">
        <f>외인!DZ62</f>
        <v>8211.1</v>
      </c>
      <c r="EA62" s="35">
        <f>MACD!EA62*$G$3+EA61*(1-$G$3)</f>
        <v>-1.341977517145294E-4</v>
      </c>
      <c r="EB62" s="28">
        <f>외인!EB62</f>
        <v>11773.74</v>
      </c>
      <c r="EC62" s="35">
        <f>MACD!EC62*$G$3+EC61*(1-$G$3)</f>
        <v>-4.2676530828726498E-4</v>
      </c>
      <c r="ED62" s="28">
        <f>외인!ED62</f>
        <v>11172.51</v>
      </c>
      <c r="EE62" s="35">
        <f>MACD!EE62*$G$3+EE61*(1-$G$3)</f>
        <v>-3.5706449162953996E-4</v>
      </c>
      <c r="EF62" s="28">
        <f>외인!EF62</f>
        <v>222638.48</v>
      </c>
      <c r="EG62" s="35">
        <f>MACD!EG62*$G$3+EG61*(1-$G$3)</f>
        <v>-6.070640820265618E-4</v>
      </c>
      <c r="EH62" s="28">
        <f>외인!EH62</f>
        <v>302579.61</v>
      </c>
      <c r="EI62" s="35">
        <f>MACD!EI62*$G$3+EI61*(1-$G$3)</f>
        <v>-8.0841870418968395E-5</v>
      </c>
      <c r="EJ62" s="28">
        <f>외인!EJ62</f>
        <v>103578.68</v>
      </c>
      <c r="EK62" s="35">
        <f>MACD!EK62*$G$3+EK61*(1-$G$3)</f>
        <v>-2.8435781930081919E-4</v>
      </c>
      <c r="EL62" s="28">
        <f>외인!EL62</f>
        <v>30008.99</v>
      </c>
      <c r="EM62" s="35">
        <f>MACD!EM62*$G$3+EM61*(1-$G$3)</f>
        <v>-8.2083902751030986E-4</v>
      </c>
      <c r="EN62" s="28">
        <f>외인!EN62</f>
        <v>46472.51</v>
      </c>
      <c r="EO62" s="35">
        <f>MACD!EO62*$G$3+EO61*(1-$G$3)</f>
        <v>-6.4134141625359314E-4</v>
      </c>
      <c r="EP62" s="28">
        <f>외인!EP62</f>
        <v>165166.89000000001</v>
      </c>
      <c r="EQ62" s="35">
        <f>MACD!EQ62*$G$3+EQ61*(1-$G$3)</f>
        <v>-5.479445380172954E-4</v>
      </c>
      <c r="ER62" s="28">
        <f>외인!ER62</f>
        <v>13963.57</v>
      </c>
      <c r="ES62" s="35">
        <f>MACD!ES62*$G$3+ES61*(1-$G$3)</f>
        <v>1.617214098009521E-4</v>
      </c>
      <c r="ET62" s="28">
        <f>외인!ET62</f>
        <v>205372.9</v>
      </c>
      <c r="EU62" s="35">
        <f>MACD!EU62*$G$3+EU61*(1-$G$3)</f>
        <v>-5.6514535618069558E-4</v>
      </c>
      <c r="EV62" s="28">
        <f>외인!EV62</f>
        <v>43380.98</v>
      </c>
      <c r="EW62" s="35">
        <f>MACD!EW62*$G$3+EW61*(1-$G$3)</f>
        <v>-1.3303091498369419E-5</v>
      </c>
      <c r="EX62" s="28">
        <f>외인!EX62</f>
        <v>67360.09</v>
      </c>
      <c r="EY62" s="35">
        <f>MACD!EY62*$G$3+EY61*(1-$G$3)</f>
        <v>9.5757330754808197E-5</v>
      </c>
    </row>
    <row r="63" spans="1:155">
      <c r="A63" s="27">
        <f>외인!A63</f>
        <v>46154</v>
      </c>
      <c r="B63" s="28">
        <f>외인!B63</f>
        <v>6074344.5199999996</v>
      </c>
      <c r="C63" s="35">
        <f>MACD!C63*$G$3+C62*(1-$G$3)</f>
        <v>1.8889910269095025E-4</v>
      </c>
      <c r="D63" s="28">
        <f>외인!D63</f>
        <v>658814.05000000005</v>
      </c>
      <c r="E63" s="35">
        <f>MACD!E63*$G$3+E62*(1-$G$3)</f>
        <v>-2.2471074870077996E-4</v>
      </c>
      <c r="F63" s="28">
        <f>외인!F63</f>
        <v>2530521.92</v>
      </c>
      <c r="G63" s="35">
        <f>MACD!G63*$G$3+G62*(1-$G$3)</f>
        <v>6.083181037889741E-4</v>
      </c>
      <c r="H63" s="28">
        <f>외인!H63</f>
        <v>342374.74</v>
      </c>
      <c r="I63" s="35">
        <f>MACD!I63*$G$3+I62*(1-$G$3)</f>
        <v>-9.6283588821162807E-5</v>
      </c>
      <c r="J63" s="28">
        <f>외인!J63</f>
        <v>44265.54</v>
      </c>
      <c r="K63" s="35">
        <f>MACD!K63*$G$3+K62*(1-$G$3)</f>
        <v>-8.7323169126239631E-4</v>
      </c>
      <c r="L63" s="28">
        <f>외인!L63</f>
        <v>316313.06</v>
      </c>
      <c r="M63" s="35">
        <f>MACD!M63*$G$3+M62*(1-$G$3)</f>
        <v>-2.7644594805747131E-5</v>
      </c>
      <c r="N63" s="28">
        <f>외인!N63</f>
        <v>282889.59999999998</v>
      </c>
      <c r="O63" s="35">
        <f>MACD!O63*$G$3+O62*(1-$G$3)</f>
        <v>4.6985063287560171E-4</v>
      </c>
      <c r="P63" s="28">
        <f>외인!P63</f>
        <v>184773.7</v>
      </c>
      <c r="Q63" s="35">
        <f>MACD!Q63*$G$3+Q62*(1-$G$3)</f>
        <v>-8.9625662290391086E-4</v>
      </c>
      <c r="R63" s="28">
        <f>외인!R63</f>
        <v>133685.28</v>
      </c>
      <c r="S63" s="35">
        <f>MACD!S63*$G$3+S62*(1-$G$3)</f>
        <v>-5.5668140369690648E-4</v>
      </c>
      <c r="T63" s="28">
        <f>외인!T63</f>
        <v>8692.64</v>
      </c>
      <c r="U63" s="35">
        <f>MACD!U63*$G$3+U62*(1-$G$3)</f>
        <v>8.2351597441523853E-4</v>
      </c>
      <c r="V63" s="28">
        <f>외인!V63</f>
        <v>128586.23</v>
      </c>
      <c r="W63" s="35">
        <f>MACD!W63*$G$3+W62*(1-$G$3)</f>
        <v>-3.9532436401384451E-5</v>
      </c>
      <c r="X63" s="28">
        <f>외인!X63</f>
        <v>3073404.52</v>
      </c>
      <c r="Y63" s="35">
        <f>MACD!Y63*$G$3+Y62*(1-$G$3)</f>
        <v>7.0099200754167995E-4</v>
      </c>
      <c r="Z63" s="28">
        <f>외인!Z63</f>
        <v>43264.1</v>
      </c>
      <c r="AA63" s="35">
        <f>MACD!AA63*$G$3+AA62*(1-$G$3)</f>
        <v>1.6353973828948518E-5</v>
      </c>
      <c r="AB63" s="28">
        <f>외인!AB63</f>
        <v>201742.92</v>
      </c>
      <c r="AC63" s="35">
        <f>MACD!AC63*$G$3+AC62*(1-$G$3)</f>
        <v>-1.7380173824687423E-4</v>
      </c>
      <c r="AD63" s="28">
        <f>외인!AD63</f>
        <v>19194.990000000002</v>
      </c>
      <c r="AE63" s="35">
        <f>MACD!AE63*$G$3+AE62*(1-$G$3)</f>
        <v>-5.3445224266133171E-5</v>
      </c>
      <c r="AF63" s="28">
        <f>외인!AF63</f>
        <v>23976.83</v>
      </c>
      <c r="AG63" s="35">
        <f>MACD!AG63*$G$3+AG62*(1-$G$3)</f>
        <v>-1.0908718999662493E-4</v>
      </c>
      <c r="AH63" s="28">
        <f>외인!AH63</f>
        <v>227880.69</v>
      </c>
      <c r="AI63" s="35">
        <f>MACD!AI63*$G$3+AI62*(1-$G$3)</f>
        <v>-6.3146149311353871E-5</v>
      </c>
      <c r="AJ63" s="28">
        <f>외인!AJ63</f>
        <v>102389.36</v>
      </c>
      <c r="AK63" s="35">
        <f>MACD!AK63*$G$3+AK62*(1-$G$3)</f>
        <v>-7.7729982137625137E-4</v>
      </c>
      <c r="AL63" s="28">
        <f>외인!AL63</f>
        <v>102008.95</v>
      </c>
      <c r="AM63" s="35">
        <f>MACD!AM63*$G$3+AM62*(1-$G$3)</f>
        <v>-1.8401851041260821E-4</v>
      </c>
      <c r="AN63" s="28">
        <f>외인!AN63</f>
        <v>200499.04</v>
      </c>
      <c r="AO63" s="35">
        <f>MACD!AO63*$G$3+AO62*(1-$G$3)</f>
        <v>7.3795323916029461E-4</v>
      </c>
      <c r="AP63" s="28">
        <f>외인!AP63</f>
        <v>199023.28</v>
      </c>
      <c r="AQ63" s="35">
        <f>MACD!AQ63*$G$3+AQ62*(1-$G$3)</f>
        <v>-5.8125077896187098E-4</v>
      </c>
      <c r="AR63" s="28">
        <f>외인!AR63</f>
        <v>23975.22</v>
      </c>
      <c r="AS63" s="35">
        <f>MACD!AS63*$G$3+AS62*(1-$G$3)</f>
        <v>3.3877015654848523E-4</v>
      </c>
      <c r="AT63" s="28">
        <f>외인!AT63</f>
        <v>92066.03</v>
      </c>
      <c r="AU63" s="35">
        <f>MACD!AU63*$G$3+AU62*(1-$G$3)</f>
        <v>3.2559255995553375E-4</v>
      </c>
      <c r="AV63" s="28">
        <f>외인!AV63</f>
        <v>47664.69</v>
      </c>
      <c r="AW63" s="35">
        <f>MACD!AW63*$G$3+AW62*(1-$G$3)</f>
        <v>-2.5492628843165675E-4</v>
      </c>
      <c r="AX63" s="28">
        <f>외인!AX63</f>
        <v>71030.77</v>
      </c>
      <c r="AY63" s="35">
        <f>MACD!AY63*$G$3+AY62*(1-$G$3)</f>
        <v>-2.7029002036168669E-4</v>
      </c>
      <c r="AZ63" s="28">
        <f>외인!AZ63</f>
        <v>3280370.35</v>
      </c>
      <c r="BA63" s="35">
        <f>MACD!BA63*$G$3+BA62*(1-$G$3)</f>
        <v>5.7785654621879889E-4</v>
      </c>
      <c r="BB63" s="28">
        <f>외인!BB63</f>
        <v>110100.7</v>
      </c>
      <c r="BC63" s="35">
        <f>MACD!BC63*$G$3+BC62*(1-$G$3)</f>
        <v>6.1302223109205715E-5</v>
      </c>
      <c r="BD63" s="28">
        <f>외인!BD63</f>
        <v>36047.32</v>
      </c>
      <c r="BE63" s="35">
        <f>MACD!BE63*$G$3+BE62*(1-$G$3)</f>
        <v>4.5425657402495322E-4</v>
      </c>
      <c r="BF63" s="28">
        <f>외인!BF63</f>
        <v>0</v>
      </c>
      <c r="BG63" s="35" t="e">
        <f>MACD!BG63*$G$3+BG62*(1-$G$3)</f>
        <v>#DIV/0!</v>
      </c>
      <c r="BH63" s="28">
        <f>외인!BH63</f>
        <v>107009.82</v>
      </c>
      <c r="BI63" s="35">
        <f>MACD!BI63*$G$3+BI62*(1-$G$3)</f>
        <v>4.2082145571713866E-4</v>
      </c>
      <c r="BJ63" s="28">
        <f>외인!BJ63</f>
        <v>131995.26</v>
      </c>
      <c r="BK63" s="35">
        <f>MACD!BK63*$G$3+BK62*(1-$G$3)</f>
        <v>-3.6768756928893944E-5</v>
      </c>
      <c r="BL63" s="28">
        <f>외인!BL63</f>
        <v>47483.19</v>
      </c>
      <c r="BM63" s="35">
        <f>MACD!BM63*$G$3+BM62*(1-$G$3)</f>
        <v>1.6925600387537559E-4</v>
      </c>
      <c r="BN63" s="28">
        <f>외인!BN63</f>
        <v>56105.31</v>
      </c>
      <c r="BO63" s="35">
        <f>MACD!BO63*$G$3+BO62*(1-$G$3)</f>
        <v>9.4157183951181639E-4</v>
      </c>
      <c r="BP63" s="28">
        <f>외인!BP63</f>
        <v>79747.64</v>
      </c>
      <c r="BQ63" s="35">
        <f>MACD!BQ63*$G$3+BQ62*(1-$G$3)</f>
        <v>-3.2659712085055263E-4</v>
      </c>
      <c r="BR63" s="28">
        <f>외인!BR63</f>
        <v>357617.73</v>
      </c>
      <c r="BS63" s="35">
        <f>MACD!BS63*$G$3+BS62*(1-$G$3)</f>
        <v>-4.4266978018041363E-4</v>
      </c>
      <c r="BT63" s="28">
        <f>외인!BT63</f>
        <v>3116188.31</v>
      </c>
      <c r="BU63" s="35">
        <f>MACD!BU63*$G$3+BU62*(1-$G$3)</f>
        <v>6.7687666738587592E-4</v>
      </c>
      <c r="BV63" s="28">
        <f>외인!BV63</f>
        <v>477195.8</v>
      </c>
      <c r="BW63" s="35">
        <f>MACD!BW63*$G$3+BW62*(1-$G$3)</f>
        <v>-3.3699284058258709E-4</v>
      </c>
      <c r="BX63" s="28">
        <f>외인!BX63</f>
        <v>76349.31</v>
      </c>
      <c r="BY63" s="35">
        <f>MACD!BY63*$G$3+BY62*(1-$G$3)</f>
        <v>-2.1441868512569928E-4</v>
      </c>
      <c r="BZ63" s="28">
        <f>외인!BZ63</f>
        <v>302507.99</v>
      </c>
      <c r="CA63" s="35">
        <f>MACD!CA63*$G$3+CA62*(1-$G$3)</f>
        <v>4.2497123246892324E-4</v>
      </c>
      <c r="CB63" s="28">
        <f>외인!CB63</f>
        <v>11928.06</v>
      </c>
      <c r="CC63" s="35">
        <f>MACD!CC63*$G$3+CC62*(1-$G$3)</f>
        <v>-5.2578309251274588E-4</v>
      </c>
      <c r="CD63" s="28">
        <f>외인!CD63</f>
        <v>26827.39</v>
      </c>
      <c r="CE63" s="35">
        <f>MACD!CE63*$G$3+CE62*(1-$G$3)</f>
        <v>-9.330633026138857E-4</v>
      </c>
      <c r="CF63" s="28">
        <f>외인!CF63</f>
        <v>28683.97</v>
      </c>
      <c r="CG63" s="35">
        <f>MACD!CG63*$G$3+CG62*(1-$G$3)</f>
        <v>4.9526530332046179E-4</v>
      </c>
      <c r="CH63" s="28">
        <f>외인!CH63</f>
        <v>68963.41</v>
      </c>
      <c r="CI63" s="35">
        <f>MACD!CI63*$G$3+CI62*(1-$G$3)</f>
        <v>-1.1262056305552739E-4</v>
      </c>
      <c r="CJ63" s="28">
        <f>외인!CJ63</f>
        <v>354157.94</v>
      </c>
      <c r="CK63" s="35">
        <f>MACD!CK63*$G$3+CK62*(1-$G$3)</f>
        <v>-5.6631573163020397E-4</v>
      </c>
      <c r="CL63" s="28">
        <f>외인!CL63</f>
        <v>230693.46</v>
      </c>
      <c r="CM63" s="35">
        <f>MACD!CM63*$G$3+CM62*(1-$G$3)</f>
        <v>-2.0022127430892322E-4</v>
      </c>
      <c r="CN63" s="28">
        <f>외인!CN63</f>
        <v>126061.43</v>
      </c>
      <c r="CO63" s="35">
        <f>MACD!CO63*$G$3+CO62*(1-$G$3)</f>
        <v>-4.0208354764171163E-5</v>
      </c>
      <c r="CP63" s="28">
        <f>외인!CP63</f>
        <v>110636.79</v>
      </c>
      <c r="CQ63" s="35">
        <f>MACD!CQ63*$G$3+CQ62*(1-$G$3)</f>
        <v>6.0090458324784804E-5</v>
      </c>
      <c r="CR63" s="28">
        <f>외인!CR63</f>
        <v>167659.39000000001</v>
      </c>
      <c r="CS63" s="35">
        <f>MACD!CS63*$G$3+CS62*(1-$G$3)</f>
        <v>-4.4179746150350898E-4</v>
      </c>
      <c r="CT63" s="28">
        <f>외인!CT63</f>
        <v>179958.7</v>
      </c>
      <c r="CU63" s="35">
        <f>MACD!CU63*$G$3+CU62*(1-$G$3)</f>
        <v>-5.5981498766105684E-4</v>
      </c>
      <c r="CV63" s="28">
        <f>외인!CV63</f>
        <v>3116188.31</v>
      </c>
      <c r="CW63" s="35">
        <f>MACD!CW63*$G$3+CW62*(1-$G$3)</f>
        <v>6.7687666738587592E-4</v>
      </c>
      <c r="CX63" s="28">
        <f>외인!CX63</f>
        <v>252254.61</v>
      </c>
      <c r="CY63" s="35">
        <f>MACD!CY63*$G$3+CY62*(1-$G$3)</f>
        <v>-3.1779201378343279E-4</v>
      </c>
      <c r="CZ63" s="28">
        <f>외인!CZ63</f>
        <v>19621.79</v>
      </c>
      <c r="DA63" s="35">
        <f>MACD!DA63*$G$3+DA62*(1-$G$3)</f>
        <v>-9.9788108348114425E-4</v>
      </c>
      <c r="DB63" s="28">
        <f>외인!DB63</f>
        <v>36047.32</v>
      </c>
      <c r="DC63" s="35">
        <f>MACD!DC63*$G$3+DC62*(1-$G$3)</f>
        <v>4.5425657402495322E-4</v>
      </c>
      <c r="DD63" s="28">
        <f>외인!DD63</f>
        <v>8692.64</v>
      </c>
      <c r="DE63" s="35">
        <f>MACD!DE63*$G$3+DE62*(1-$G$3)</f>
        <v>8.2351597441523853E-4</v>
      </c>
      <c r="DF63" s="28">
        <f>외인!DF63</f>
        <v>58320.72</v>
      </c>
      <c r="DG63" s="35">
        <f>MACD!DG63*$G$3+DG62*(1-$G$3)</f>
        <v>-2.105179862088982E-4</v>
      </c>
      <c r="DH63" s="28">
        <f>외인!DH63</f>
        <v>18859.080000000002</v>
      </c>
      <c r="DI63" s="35">
        <f>MACD!DI63*$G$3+DI62*(1-$G$3)</f>
        <v>-1.3122065171659654E-3</v>
      </c>
      <c r="DJ63" s="28">
        <f>외인!DJ63</f>
        <v>717267.5</v>
      </c>
      <c r="DK63" s="35">
        <f>MACD!DK63*$G$3+DK62*(1-$G$3)</f>
        <v>-2.1950579402603982E-4</v>
      </c>
      <c r="DL63" s="28">
        <f>외인!DL63</f>
        <v>102593.71</v>
      </c>
      <c r="DM63" s="35">
        <f>MACD!DM63*$G$3+DM62*(1-$G$3)</f>
        <v>-2.3900808809149807E-5</v>
      </c>
      <c r="DN63" s="28">
        <f>외인!DN63</f>
        <v>3116188.31</v>
      </c>
      <c r="DO63" s="35">
        <f>MACD!DO63*$G$3+DO62*(1-$G$3)</f>
        <v>6.7687666738587592E-4</v>
      </c>
      <c r="DP63" s="28">
        <f>외인!DP63</f>
        <v>80228.44</v>
      </c>
      <c r="DQ63" s="35">
        <f>MACD!DQ63*$G$3+DQ62*(1-$G$3)</f>
        <v>-6.5297122492355354E-4</v>
      </c>
      <c r="DR63" s="28">
        <f>외인!DR63</f>
        <v>45629.59</v>
      </c>
      <c r="DS63" s="35">
        <f>MACD!DS63*$G$3+DS62*(1-$G$3)</f>
        <v>-7.2812544201004774E-4</v>
      </c>
      <c r="DT63" s="28">
        <f>외인!DT63</f>
        <v>133685.28</v>
      </c>
      <c r="DU63" s="35">
        <f>MACD!DU63*$G$3+DU62*(1-$G$3)</f>
        <v>-5.5668140369690648E-4</v>
      </c>
      <c r="DV63" s="28">
        <f>외인!DV63</f>
        <v>33711.120000000003</v>
      </c>
      <c r="DW63" s="35">
        <f>MACD!DW63*$G$3+DW62*(1-$G$3)</f>
        <v>-8.7185563925591621E-6</v>
      </c>
      <c r="DX63" s="28">
        <f>외인!DX63</f>
        <v>128586.23</v>
      </c>
      <c r="DY63" s="35">
        <f>MACD!DY63*$G$3+DY62*(1-$G$3)</f>
        <v>-3.9532436401384451E-5</v>
      </c>
      <c r="DZ63" s="28">
        <f>외인!DZ63</f>
        <v>8107.26</v>
      </c>
      <c r="EA63" s="35">
        <f>MACD!EA63*$G$3+EA62*(1-$G$3)</f>
        <v>-1.3212059958636098E-4</v>
      </c>
      <c r="EB63" s="28">
        <f>외인!EB63</f>
        <v>11523.8</v>
      </c>
      <c r="EC63" s="35">
        <f>MACD!EC63*$G$3+EC62*(1-$G$3)</f>
        <v>-5.6385751736449409E-4</v>
      </c>
      <c r="ED63" s="28">
        <f>외인!ED63</f>
        <v>10906.73</v>
      </c>
      <c r="EE63" s="35">
        <f>MACD!EE63*$G$3+EE62*(1-$G$3)</f>
        <v>-3.3452197016888116E-4</v>
      </c>
      <c r="EF63" s="28">
        <f>외인!EF63</f>
        <v>224694.79</v>
      </c>
      <c r="EG63" s="35">
        <f>MACD!EG63*$G$3+EG62*(1-$G$3)</f>
        <v>-5.8958921292440473E-4</v>
      </c>
      <c r="EH63" s="28">
        <f>외인!EH63</f>
        <v>291439.76</v>
      </c>
      <c r="EI63" s="35">
        <f>MACD!EI63*$G$3+EI62*(1-$G$3)</f>
        <v>-1.4889022185304997E-4</v>
      </c>
      <c r="EJ63" s="28">
        <f>외인!EJ63</f>
        <v>102108.02</v>
      </c>
      <c r="EK63" s="35">
        <f>MACD!EK63*$G$3+EK62*(1-$G$3)</f>
        <v>-3.2101145576171738E-4</v>
      </c>
      <c r="EL63" s="28">
        <f>외인!EL63</f>
        <v>29300.91</v>
      </c>
      <c r="EM63" s="35">
        <f>MACD!EM63*$G$3+EM62*(1-$G$3)</f>
        <v>-8.8170379593385828E-4</v>
      </c>
      <c r="EN63" s="28">
        <f>외인!EN63</f>
        <v>45629.59</v>
      </c>
      <c r="EO63" s="35">
        <f>MACD!EO63*$G$3+EO62*(1-$G$3)</f>
        <v>-7.2812544201004774E-4</v>
      </c>
      <c r="EP63" s="28">
        <f>외인!EP63</f>
        <v>161397.54999999999</v>
      </c>
      <c r="EQ63" s="35">
        <f>MACD!EQ63*$G$3+EQ62*(1-$G$3)</f>
        <v>-5.654336515624642E-4</v>
      </c>
      <c r="ER63" s="28">
        <f>외인!ER63</f>
        <v>13448.38</v>
      </c>
      <c r="ES63" s="35">
        <f>MACD!ES63*$G$3+ES62*(1-$G$3)</f>
        <v>3.7624167531552738E-4</v>
      </c>
      <c r="ET63" s="28">
        <f>외인!ET63</f>
        <v>199023.28</v>
      </c>
      <c r="EU63" s="35">
        <f>MACD!EU63*$G$3+EU62*(1-$G$3)</f>
        <v>-5.8125077896187098E-4</v>
      </c>
      <c r="EV63" s="28">
        <f>외인!EV63</f>
        <v>43264.1</v>
      </c>
      <c r="EW63" s="35">
        <f>MACD!EW63*$G$3+EW62*(1-$G$3)</f>
        <v>1.6353973828948518E-5</v>
      </c>
      <c r="EX63" s="28">
        <f>외인!EX63</f>
        <v>67372.69</v>
      </c>
      <c r="EY63" s="35">
        <f>MACD!EY63*$G$3+EY62*(1-$G$3)</f>
        <v>8.0092915712823349E-5</v>
      </c>
    </row>
    <row r="64" spans="1:155">
      <c r="A64" s="27">
        <f>외인!A64</f>
        <v>46155</v>
      </c>
      <c r="B64" s="28">
        <f>외인!B64</f>
        <v>6233957.6600000001</v>
      </c>
      <c r="C64" s="35">
        <f>MACD!C64*$G$3+C63*(1-$G$3)</f>
        <v>7.1360456178497301E-5</v>
      </c>
      <c r="D64" s="28">
        <f>외인!D64</f>
        <v>656034.65</v>
      </c>
      <c r="E64" s="35">
        <f>MACD!E64*$G$3+E63*(1-$G$3)</f>
        <v>-1.747710874840925E-4</v>
      </c>
      <c r="F64" s="28">
        <f>외인!F64</f>
        <v>2578792.46</v>
      </c>
      <c r="G64" s="35">
        <f>MACD!G64*$G$3+G63*(1-$G$3)</f>
        <v>4.7215735145745414E-4</v>
      </c>
      <c r="H64" s="28">
        <f>외인!H64</f>
        <v>336207.7</v>
      </c>
      <c r="I64" s="35">
        <f>MACD!I64*$G$3+I63*(1-$G$3)</f>
        <v>-1.8361517147958708E-4</v>
      </c>
      <c r="J64" s="28">
        <f>외인!J64</f>
        <v>42977.47</v>
      </c>
      <c r="K64" s="35">
        <f>MACD!K64*$G$3+K63*(1-$G$3)</f>
        <v>-9.4060920088941331E-4</v>
      </c>
      <c r="L64" s="28">
        <f>외인!L64</f>
        <v>311184.90999999997</v>
      </c>
      <c r="M64" s="35">
        <f>MACD!M64*$G$3+M63*(1-$G$3)</f>
        <v>-1.2106643760742933E-4</v>
      </c>
      <c r="N64" s="28">
        <f>외인!N64</f>
        <v>309756.28999999998</v>
      </c>
      <c r="O64" s="35">
        <f>MACD!O64*$G$3+O63*(1-$G$3)</f>
        <v>5.3865616666803136E-4</v>
      </c>
      <c r="P64" s="28">
        <f>외인!P64</f>
        <v>181176.19</v>
      </c>
      <c r="Q64" s="35">
        <f>MACD!Q64*$G$3+Q63*(1-$G$3)</f>
        <v>-8.5542514213785112E-4</v>
      </c>
      <c r="R64" s="28">
        <f>외인!R64</f>
        <v>134123.87</v>
      </c>
      <c r="S64" s="35">
        <f>MACD!S64*$G$3+S63*(1-$G$3)</f>
        <v>-5.025421922975193E-4</v>
      </c>
      <c r="T64" s="28">
        <f>외인!T64</f>
        <v>8720.4599999999991</v>
      </c>
      <c r="U64" s="35">
        <f>MACD!U64*$G$3+U63*(1-$G$3)</f>
        <v>7.2745090161110038E-4</v>
      </c>
      <c r="V64" s="28">
        <f>외인!V64</f>
        <v>135327.78</v>
      </c>
      <c r="W64" s="35">
        <f>MACD!W64*$G$3+W63*(1-$G$3)</f>
        <v>-4.4156429497438993E-5</v>
      </c>
      <c r="X64" s="28">
        <f>외인!X64</f>
        <v>3211284.21</v>
      </c>
      <c r="Y64" s="35">
        <f>MACD!Y64*$G$3+Y63*(1-$G$3)</f>
        <v>4.9562601861398632E-4</v>
      </c>
      <c r="Z64" s="28">
        <f>외인!Z64</f>
        <v>42771.11</v>
      </c>
      <c r="AA64" s="35">
        <f>MACD!AA64*$G$3+AA63*(1-$G$3)</f>
        <v>6.21679593669174E-5</v>
      </c>
      <c r="AB64" s="28">
        <f>외인!AB64</f>
        <v>198748.58</v>
      </c>
      <c r="AC64" s="35">
        <f>MACD!AC64*$G$3+AC63*(1-$G$3)</f>
        <v>-1.70770925838204E-4</v>
      </c>
      <c r="AD64" s="28">
        <f>외인!AD64</f>
        <v>19670.48</v>
      </c>
      <c r="AE64" s="35">
        <f>MACD!AE64*$G$3+AE63*(1-$G$3)</f>
        <v>7.14962808271095E-5</v>
      </c>
      <c r="AF64" s="28">
        <f>외인!AF64</f>
        <v>24158.77</v>
      </c>
      <c r="AG64" s="35">
        <f>MACD!AG64*$G$3+AG63*(1-$G$3)</f>
        <v>-1.0893063787876647E-4</v>
      </c>
      <c r="AH64" s="28">
        <f>외인!AH64</f>
        <v>229819.48</v>
      </c>
      <c r="AI64" s="35">
        <f>MACD!AI64*$G$3+AI63*(1-$G$3)</f>
        <v>-1.4292164393686494E-4</v>
      </c>
      <c r="AJ64" s="28">
        <f>외인!AJ64</f>
        <v>101832.8</v>
      </c>
      <c r="AK64" s="35">
        <f>MACD!AK64*$G$3+AK63*(1-$G$3)</f>
        <v>-7.9553372583409613E-4</v>
      </c>
      <c r="AL64" s="28">
        <f>외인!AL64</f>
        <v>111662.71</v>
      </c>
      <c r="AM64" s="35">
        <f>MACD!AM64*$G$3+AM63*(1-$G$3)</f>
        <v>-1.8668031877942727E-4</v>
      </c>
      <c r="AN64" s="28">
        <f>외인!AN64</f>
        <v>217916.3</v>
      </c>
      <c r="AO64" s="35">
        <f>MACD!AO64*$G$3+AO63*(1-$G$3)</f>
        <v>8.3668633366959825E-4</v>
      </c>
      <c r="AP64" s="28">
        <f>외인!AP64</f>
        <v>195614.27</v>
      </c>
      <c r="AQ64" s="35">
        <f>MACD!AQ64*$G$3+AQ63*(1-$G$3)</f>
        <v>-5.7776711504327674E-4</v>
      </c>
      <c r="AR64" s="28">
        <f>외인!AR64</f>
        <v>24215.82</v>
      </c>
      <c r="AS64" s="35">
        <f>MACD!AS64*$G$3+AS63*(1-$G$3)</f>
        <v>3.0974467211758791E-4</v>
      </c>
      <c r="AT64" s="28">
        <f>외인!AT64</f>
        <v>93697.06</v>
      </c>
      <c r="AU64" s="35">
        <f>MACD!AU64*$G$3+AU63*(1-$G$3)</f>
        <v>3.6154004097040408E-4</v>
      </c>
      <c r="AV64" s="28">
        <f>외인!AV64</f>
        <v>46960.06</v>
      </c>
      <c r="AW64" s="35">
        <f>MACD!AW64*$G$3+AW63*(1-$G$3)</f>
        <v>-2.8402346047862024E-4</v>
      </c>
      <c r="AX64" s="28">
        <f>외인!AX64</f>
        <v>70382.350000000006</v>
      </c>
      <c r="AY64" s="35">
        <f>MACD!AY64*$G$3+AY63*(1-$G$3)</f>
        <v>-2.8773784971256836E-4</v>
      </c>
      <c r="AZ64" s="28">
        <f>외인!AZ64</f>
        <v>3426796.12</v>
      </c>
      <c r="BA64" s="35">
        <f>MACD!BA64*$G$3+BA63*(1-$G$3)</f>
        <v>3.8754605992290605E-4</v>
      </c>
      <c r="BB64" s="28">
        <f>외인!BB64</f>
        <v>110975.93</v>
      </c>
      <c r="BC64" s="35">
        <f>MACD!BC64*$G$3+BC63*(1-$G$3)</f>
        <v>7.0464802815803563E-5</v>
      </c>
      <c r="BD64" s="28">
        <f>외인!BD64</f>
        <v>35355.15</v>
      </c>
      <c r="BE64" s="35">
        <f>MACD!BE64*$G$3+BE63*(1-$G$3)</f>
        <v>3.1423338218832165E-4</v>
      </c>
      <c r="BF64" s="28">
        <f>외인!BF64</f>
        <v>0</v>
      </c>
      <c r="BG64" s="35" t="e">
        <f>MACD!BG64*$G$3+BG63*(1-$G$3)</f>
        <v>#DIV/0!</v>
      </c>
      <c r="BH64" s="28">
        <f>외인!BH64</f>
        <v>107250.27</v>
      </c>
      <c r="BI64" s="35">
        <f>MACD!BI64*$G$3+BI63*(1-$G$3)</f>
        <v>2.4709597392867297E-4</v>
      </c>
      <c r="BJ64" s="28">
        <f>외인!BJ64</f>
        <v>130317.62</v>
      </c>
      <c r="BK64" s="35">
        <f>MACD!BK64*$G$3+BK63*(1-$G$3)</f>
        <v>-1.1954090797871566E-4</v>
      </c>
      <c r="BL64" s="28">
        <f>외인!BL64</f>
        <v>47183.16</v>
      </c>
      <c r="BM64" s="35">
        <f>MACD!BM64*$G$3+BM63*(1-$G$3)</f>
        <v>1.2381039648146506E-4</v>
      </c>
      <c r="BN64" s="28">
        <f>외인!BN64</f>
        <v>56454.28</v>
      </c>
      <c r="BO64" s="35">
        <f>MACD!BO64*$G$3+BO63*(1-$G$3)</f>
        <v>8.3150993840262256E-4</v>
      </c>
      <c r="BP64" s="28">
        <f>외인!BP64</f>
        <v>79044.759999999995</v>
      </c>
      <c r="BQ64" s="35">
        <f>MACD!BQ64*$G$3+BQ63*(1-$G$3)</f>
        <v>-3.2526077575442908E-4</v>
      </c>
      <c r="BR64" s="28">
        <f>외인!BR64</f>
        <v>351586.56</v>
      </c>
      <c r="BS64" s="35">
        <f>MACD!BS64*$G$3+BS63*(1-$G$3)</f>
        <v>-4.6024857071069888E-4</v>
      </c>
      <c r="BT64" s="28">
        <f>외인!BT64</f>
        <v>3255966.53</v>
      </c>
      <c r="BU64" s="35">
        <f>MACD!BU64*$G$3+BU63*(1-$G$3)</f>
        <v>4.7406597679627784E-4</v>
      </c>
      <c r="BV64" s="28">
        <f>외인!BV64</f>
        <v>482408.71</v>
      </c>
      <c r="BW64" s="35">
        <f>MACD!BW64*$G$3+BW63*(1-$G$3)</f>
        <v>-3.7676328559352253E-4</v>
      </c>
      <c r="BX64" s="28">
        <f>외인!BX64</f>
        <v>78552.61</v>
      </c>
      <c r="BY64" s="35">
        <f>MACD!BY64*$G$3+BY63*(1-$G$3)</f>
        <v>-1.5073222038927196E-4</v>
      </c>
      <c r="BZ64" s="28">
        <f>외인!BZ64</f>
        <v>329579.01</v>
      </c>
      <c r="CA64" s="35">
        <f>MACD!CA64*$G$3+CA63*(1-$G$3)</f>
        <v>4.8926351534302897E-4</v>
      </c>
      <c r="CB64" s="28">
        <f>외인!CB64</f>
        <v>11880.6</v>
      </c>
      <c r="CC64" s="35">
        <f>MACD!CC64*$G$3+CC63*(1-$G$3)</f>
        <v>-6.0565997956404005E-4</v>
      </c>
      <c r="CD64" s="28">
        <f>외인!CD64</f>
        <v>26543.61</v>
      </c>
      <c r="CE64" s="35">
        <f>MACD!CE64*$G$3+CE63*(1-$G$3)</f>
        <v>-9.3218573121373342E-4</v>
      </c>
      <c r="CF64" s="28">
        <f>외인!CF64</f>
        <v>29319.37</v>
      </c>
      <c r="CG64" s="35">
        <f>MACD!CG64*$G$3+CG63*(1-$G$3)</f>
        <v>4.8836866611729065E-4</v>
      </c>
      <c r="CH64" s="28">
        <f>외인!CH64</f>
        <v>67787.210000000006</v>
      </c>
      <c r="CI64" s="35">
        <f>MACD!CI64*$G$3+CI63*(1-$G$3)</f>
        <v>-1.3872939937109547E-4</v>
      </c>
      <c r="CJ64" s="28">
        <f>외인!CJ64</f>
        <v>345074.89</v>
      </c>
      <c r="CK64" s="35">
        <f>MACD!CK64*$G$3+CK63*(1-$G$3)</f>
        <v>-5.1965111241302961E-4</v>
      </c>
      <c r="CL64" s="28">
        <f>외인!CL64</f>
        <v>227148.55</v>
      </c>
      <c r="CM64" s="35">
        <f>MACD!CM64*$G$3+CM63*(1-$G$3)</f>
        <v>-2.0116526842626164E-4</v>
      </c>
      <c r="CN64" s="28">
        <f>외인!CN64</f>
        <v>124423.64</v>
      </c>
      <c r="CO64" s="35">
        <f>MACD!CO64*$G$3+CO63*(1-$G$3)</f>
        <v>-1.1785283291956739E-4</v>
      </c>
      <c r="CP64" s="28">
        <f>외인!CP64</f>
        <v>111495.65</v>
      </c>
      <c r="CQ64" s="35">
        <f>MACD!CQ64*$G$3+CQ63*(1-$G$3)</f>
        <v>6.9383882194077443E-5</v>
      </c>
      <c r="CR64" s="28">
        <f>외인!CR64</f>
        <v>168480</v>
      </c>
      <c r="CS64" s="35">
        <f>MACD!CS64*$G$3+CS63*(1-$G$3)</f>
        <v>-4.2216730992389735E-4</v>
      </c>
      <c r="CT64" s="28">
        <f>외인!CT64</f>
        <v>186840.76</v>
      </c>
      <c r="CU64" s="35">
        <f>MACD!CU64*$G$3+CU63*(1-$G$3)</f>
        <v>-4.9503991766147487E-4</v>
      </c>
      <c r="CV64" s="28">
        <f>외인!CV64</f>
        <v>3255966.53</v>
      </c>
      <c r="CW64" s="35">
        <f>MACD!CW64*$G$3+CW63*(1-$G$3)</f>
        <v>4.7406597679627784E-4</v>
      </c>
      <c r="CX64" s="28">
        <f>외인!CX64</f>
        <v>248730.49</v>
      </c>
      <c r="CY64" s="35">
        <f>MACD!CY64*$G$3+CY63*(1-$G$3)</f>
        <v>-3.3263875500598569E-4</v>
      </c>
      <c r="CZ64" s="28">
        <f>외인!CZ64</f>
        <v>20658.02</v>
      </c>
      <c r="DA64" s="35">
        <f>MACD!DA64*$G$3+DA63*(1-$G$3)</f>
        <v>-9.0852867660894294E-4</v>
      </c>
      <c r="DB64" s="28">
        <f>외인!DB64</f>
        <v>35355.15</v>
      </c>
      <c r="DC64" s="35">
        <f>MACD!DC64*$G$3+DC63*(1-$G$3)</f>
        <v>3.1423338218832165E-4</v>
      </c>
      <c r="DD64" s="28">
        <f>외인!DD64</f>
        <v>8720.4599999999991</v>
      </c>
      <c r="DE64" s="35">
        <f>MACD!DE64*$G$3+DE63*(1-$G$3)</f>
        <v>7.2745090161110038E-4</v>
      </c>
      <c r="DF64" s="28">
        <f>외인!DF64</f>
        <v>60172.43</v>
      </c>
      <c r="DG64" s="35">
        <f>MACD!DG64*$G$3+DG63*(1-$G$3)</f>
        <v>-1.1958268318421251E-4</v>
      </c>
      <c r="DH64" s="28">
        <f>외인!DH64</f>
        <v>18666.87</v>
      </c>
      <c r="DI64" s="35">
        <f>MACD!DI64*$G$3+DI63*(1-$G$3)</f>
        <v>-1.3101072492666963E-3</v>
      </c>
      <c r="DJ64" s="28">
        <f>외인!DJ64</f>
        <v>706212.07</v>
      </c>
      <c r="DK64" s="35">
        <f>MACD!DK64*$G$3+DK63*(1-$G$3)</f>
        <v>-2.8347975708321231E-4</v>
      </c>
      <c r="DL64" s="28">
        <f>외인!DL64</f>
        <v>101232.57</v>
      </c>
      <c r="DM64" s="35">
        <f>MACD!DM64*$G$3+DM63*(1-$G$3)</f>
        <v>-1.1183921317480178E-4</v>
      </c>
      <c r="DN64" s="28">
        <f>외인!DN64</f>
        <v>3255966.53</v>
      </c>
      <c r="DO64" s="35">
        <f>MACD!DO64*$G$3+DO63*(1-$G$3)</f>
        <v>4.7406597679627784E-4</v>
      </c>
      <c r="DP64" s="28">
        <f>외인!DP64</f>
        <v>77243.94</v>
      </c>
      <c r="DQ64" s="35">
        <f>MACD!DQ64*$G$3+DQ63*(1-$G$3)</f>
        <v>-5.6219811781641382E-4</v>
      </c>
      <c r="DR64" s="28">
        <f>외인!DR64</f>
        <v>44203.98</v>
      </c>
      <c r="DS64" s="35">
        <f>MACD!DS64*$G$3+DS63*(1-$G$3)</f>
        <v>-7.9043608256399714E-4</v>
      </c>
      <c r="DT64" s="28">
        <f>외인!DT64</f>
        <v>134123.87</v>
      </c>
      <c r="DU64" s="35">
        <f>MACD!DU64*$G$3+DU63*(1-$G$3)</f>
        <v>-5.025421922975193E-4</v>
      </c>
      <c r="DV64" s="28">
        <f>외인!DV64</f>
        <v>34088.33</v>
      </c>
      <c r="DW64" s="35">
        <f>MACD!DW64*$G$3+DW63*(1-$G$3)</f>
        <v>-1.1853795991232771E-4</v>
      </c>
      <c r="DX64" s="28">
        <f>외인!DX64</f>
        <v>135327.78</v>
      </c>
      <c r="DY64" s="35">
        <f>MACD!DY64*$G$3+DY63*(1-$G$3)</f>
        <v>-4.4156429497438993E-5</v>
      </c>
      <c r="DZ64" s="28">
        <f>외인!DZ64</f>
        <v>7956.07</v>
      </c>
      <c r="EA64" s="35">
        <f>MACD!EA64*$G$3+EA63*(1-$G$3)</f>
        <v>-9.0795359717970594E-5</v>
      </c>
      <c r="EB64" s="28">
        <f>외인!EB64</f>
        <v>11367.42</v>
      </c>
      <c r="EC64" s="35">
        <f>MACD!EC64*$G$3+EC63*(1-$G$3)</f>
        <v>-6.6793957358363262E-4</v>
      </c>
      <c r="ED64" s="28">
        <f>외인!ED64</f>
        <v>11089.14</v>
      </c>
      <c r="EE64" s="35">
        <f>MACD!EE64*$G$3+EE63*(1-$G$3)</f>
        <v>-3.1796186731744954E-4</v>
      </c>
      <c r="EF64" s="28">
        <f>외인!EF64</f>
        <v>219673.7</v>
      </c>
      <c r="EG64" s="35">
        <f>MACD!EG64*$G$3+EG63*(1-$G$3)</f>
        <v>-5.4611990226755827E-4</v>
      </c>
      <c r="EH64" s="28">
        <f>외인!EH64</f>
        <v>298240.11</v>
      </c>
      <c r="EI64" s="35">
        <f>MACD!EI64*$G$3+EI63*(1-$G$3)</f>
        <v>-1.950185954773864E-4</v>
      </c>
      <c r="EJ64" s="28">
        <f>외인!EJ64</f>
        <v>99734.64</v>
      </c>
      <c r="EK64" s="35">
        <f>MACD!EK64*$G$3+EK63*(1-$G$3)</f>
        <v>-3.4776184386698582E-4</v>
      </c>
      <c r="EL64" s="28">
        <f>외인!EL64</f>
        <v>28974.23</v>
      </c>
      <c r="EM64" s="35">
        <f>MACD!EM64*$G$3+EM63*(1-$G$3)</f>
        <v>-8.7775846283251078E-4</v>
      </c>
      <c r="EN64" s="28">
        <f>외인!EN64</f>
        <v>44203.98</v>
      </c>
      <c r="EO64" s="35">
        <f>MACD!EO64*$G$3+EO63*(1-$G$3)</f>
        <v>-7.9043608256399714E-4</v>
      </c>
      <c r="EP64" s="28">
        <f>외인!EP64</f>
        <v>160179.70000000001</v>
      </c>
      <c r="EQ64" s="35">
        <f>MACD!EQ64*$G$3+EQ63*(1-$G$3)</f>
        <v>-6.070625237962438E-4</v>
      </c>
      <c r="ER64" s="28">
        <f>외인!ER64</f>
        <v>12930.87</v>
      </c>
      <c r="ES64" s="35">
        <f>MACD!ES64*$G$3+ES63*(1-$G$3)</f>
        <v>5.1897354439806465E-4</v>
      </c>
      <c r="ET64" s="28">
        <f>외인!ET64</f>
        <v>195614.27</v>
      </c>
      <c r="EU64" s="35">
        <f>MACD!EU64*$G$3+EU63*(1-$G$3)</f>
        <v>-5.7776711504327674E-4</v>
      </c>
      <c r="EV64" s="28">
        <f>외인!EV64</f>
        <v>42771.11</v>
      </c>
      <c r="EW64" s="35">
        <f>MACD!EW64*$G$3+EW63*(1-$G$3)</f>
        <v>6.21679593669174E-5</v>
      </c>
      <c r="EX64" s="28">
        <f>외인!EX64</f>
        <v>68724.539999999994</v>
      </c>
      <c r="EY64" s="35">
        <f>MACD!EY64*$G$3+EY63*(1-$G$3)</f>
        <v>6.441566201920222E-5</v>
      </c>
    </row>
    <row r="65" spans="1:155">
      <c r="A65" s="27">
        <f>외인!A65</f>
        <v>46156</v>
      </c>
      <c r="B65" s="28">
        <f>외인!B65</f>
        <v>6343129.96</v>
      </c>
      <c r="C65" s="35">
        <f>MACD!C65*$G$3+C64*(1-$G$3)</f>
        <v>-4.5233620319649358E-5</v>
      </c>
      <c r="D65" s="28">
        <f>외인!D65</f>
        <v>663721.03</v>
      </c>
      <c r="E65" s="35">
        <f>MACD!E65*$G$3+E64*(1-$G$3)</f>
        <v>-1.2813059577510618E-4</v>
      </c>
      <c r="F65" s="28">
        <f>외인!F65</f>
        <v>2667018.4700000002</v>
      </c>
      <c r="G65" s="35">
        <f>MACD!G65*$G$3+G64*(1-$G$3)</f>
        <v>3.3850438598564318E-4</v>
      </c>
      <c r="H65" s="28">
        <f>외인!H65</f>
        <v>342685.62</v>
      </c>
      <c r="I65" s="35">
        <f>MACD!I65*$G$3+I64*(1-$G$3)</f>
        <v>-2.9743001764913373E-4</v>
      </c>
      <c r="J65" s="28">
        <f>외인!J65</f>
        <v>45717.64</v>
      </c>
      <c r="K65" s="35">
        <f>MACD!K65*$G$3+K64*(1-$G$3)</f>
        <v>-9.305514374596533E-4</v>
      </c>
      <c r="L65" s="28">
        <f>외인!L65</f>
        <v>316888.96999999997</v>
      </c>
      <c r="M65" s="35">
        <f>MACD!M65*$G$3+M64*(1-$G$3)</f>
        <v>-2.4425407125026161E-4</v>
      </c>
      <c r="N65" s="28">
        <f>외인!N65</f>
        <v>310201.55</v>
      </c>
      <c r="O65" s="35">
        <f>MACD!O65*$G$3+O64*(1-$G$3)</f>
        <v>5.7410435465733213E-4</v>
      </c>
      <c r="P65" s="28">
        <f>외인!P65</f>
        <v>186822.96</v>
      </c>
      <c r="Q65" s="35">
        <f>MACD!Q65*$G$3+Q64*(1-$G$3)</f>
        <v>-7.7913821314115617E-4</v>
      </c>
      <c r="R65" s="28">
        <f>외인!R65</f>
        <v>139887.23000000001</v>
      </c>
      <c r="S65" s="35">
        <f>MACD!S65*$G$3+S64*(1-$G$3)</f>
        <v>-4.0019605047554271E-4</v>
      </c>
      <c r="T65" s="28">
        <f>외인!T65</f>
        <v>8883.1</v>
      </c>
      <c r="U65" s="35">
        <f>MACD!U65*$G$3+U64*(1-$G$3)</f>
        <v>6.3598475717341937E-4</v>
      </c>
      <c r="V65" s="28">
        <f>외인!V65</f>
        <v>136913.66</v>
      </c>
      <c r="W65" s="35">
        <f>MACD!W65*$G$3+W64*(1-$G$3)</f>
        <v>-1.9060444388704841E-5</v>
      </c>
      <c r="X65" s="28">
        <f>외인!X65</f>
        <v>3279333.61</v>
      </c>
      <c r="Y65" s="35">
        <f>MACD!Y65*$G$3+Y64*(1-$G$3)</f>
        <v>2.7858439413509187E-4</v>
      </c>
      <c r="Z65" s="28">
        <f>외인!Z65</f>
        <v>46013.68</v>
      </c>
      <c r="AA65" s="35">
        <f>MACD!AA65*$G$3+AA64*(1-$G$3)</f>
        <v>1.2164017328443019E-4</v>
      </c>
      <c r="AB65" s="28">
        <f>외인!AB65</f>
        <v>204213.65</v>
      </c>
      <c r="AC65" s="35">
        <f>MACD!AC65*$G$3+AC64*(1-$G$3)</f>
        <v>-1.6571084028308306E-4</v>
      </c>
      <c r="AD65" s="28">
        <f>외인!AD65</f>
        <v>21241.87</v>
      </c>
      <c r="AE65" s="35">
        <f>MACD!AE65*$G$3+AE64*(1-$G$3)</f>
        <v>1.78649680975042E-4</v>
      </c>
      <c r="AF65" s="28">
        <f>외인!AF65</f>
        <v>24454.03</v>
      </c>
      <c r="AG65" s="35">
        <f>MACD!AG65*$G$3+AG64*(1-$G$3)</f>
        <v>-1.1890076161764665E-4</v>
      </c>
      <c r="AH65" s="28">
        <f>외인!AH65</f>
        <v>218067.03</v>
      </c>
      <c r="AI65" s="35">
        <f>MACD!AI65*$G$3+AI64*(1-$G$3)</f>
        <v>-2.4764178166781261E-4</v>
      </c>
      <c r="AJ65" s="28">
        <f>외인!AJ65</f>
        <v>107384.63</v>
      </c>
      <c r="AK65" s="35">
        <f>MACD!AK65*$G$3+AK64*(1-$G$3)</f>
        <v>-7.4583256994486538E-4</v>
      </c>
      <c r="AL65" s="28">
        <f>외인!AL65</f>
        <v>111988.96</v>
      </c>
      <c r="AM65" s="35">
        <f>MACD!AM65*$G$3+AM64*(1-$G$3)</f>
        <v>-2.4441040072955064E-4</v>
      </c>
      <c r="AN65" s="28">
        <f>외인!AN65</f>
        <v>217801.64</v>
      </c>
      <c r="AO65" s="35">
        <f>MACD!AO65*$G$3+AO64*(1-$G$3)</f>
        <v>9.1504548072935202E-4</v>
      </c>
      <c r="AP65" s="28">
        <f>외인!AP65</f>
        <v>190123.61</v>
      </c>
      <c r="AQ65" s="35">
        <f>MACD!AQ65*$G$3+AQ64*(1-$G$3)</f>
        <v>-5.6300234508642813E-4</v>
      </c>
      <c r="AR65" s="28">
        <f>외인!AR65</f>
        <v>25768.22</v>
      </c>
      <c r="AS65" s="35">
        <f>MACD!AS65*$G$3+AS64*(1-$G$3)</f>
        <v>2.7872629256204395E-4</v>
      </c>
      <c r="AT65" s="28">
        <f>외인!AT65</f>
        <v>101575.53</v>
      </c>
      <c r="AU65" s="35">
        <f>MACD!AU65*$G$3+AU64*(1-$G$3)</f>
        <v>3.8669994244183009E-4</v>
      </c>
      <c r="AV65" s="28">
        <f>외인!AV65</f>
        <v>49765.56</v>
      </c>
      <c r="AW65" s="35">
        <f>MACD!AW65*$G$3+AW64*(1-$G$3)</f>
        <v>-2.5136977206108448E-4</v>
      </c>
      <c r="AX65" s="28">
        <f>외인!AX65</f>
        <v>73606.47</v>
      </c>
      <c r="AY65" s="35">
        <f>MACD!AY65*$G$3+AY64*(1-$G$3)</f>
        <v>-2.7022082846059206E-4</v>
      </c>
      <c r="AZ65" s="28">
        <f>외인!AZ65</f>
        <v>3495646.1</v>
      </c>
      <c r="BA65" s="35">
        <f>MACD!BA65*$G$3+BA64*(1-$G$3)</f>
        <v>1.8937138743646635E-4</v>
      </c>
      <c r="BB65" s="28">
        <f>외인!BB65</f>
        <v>119566.7</v>
      </c>
      <c r="BC65" s="35">
        <f>MACD!BC65*$G$3+BC64*(1-$G$3)</f>
        <v>8.9533869613213699E-5</v>
      </c>
      <c r="BD65" s="28">
        <f>외인!BD65</f>
        <v>34645.31</v>
      </c>
      <c r="BE65" s="35">
        <f>MACD!BE65*$G$3+BE64*(1-$G$3)</f>
        <v>1.5493781265225957E-4</v>
      </c>
      <c r="BF65" s="28">
        <f>외인!BF65</f>
        <v>0</v>
      </c>
      <c r="BG65" s="35" t="e">
        <f>MACD!BG65*$G$3+BG64*(1-$G$3)</f>
        <v>#DIV/0!</v>
      </c>
      <c r="BH65" s="28">
        <f>외인!BH65</f>
        <v>107513.01</v>
      </c>
      <c r="BI65" s="35">
        <f>MACD!BI65*$G$3+BI64*(1-$G$3)</f>
        <v>9.1530187535186056E-5</v>
      </c>
      <c r="BJ65" s="28">
        <f>외인!BJ65</f>
        <v>133575.48000000001</v>
      </c>
      <c r="BK65" s="35">
        <f>MACD!BK65*$G$3+BK64*(1-$G$3)</f>
        <v>-2.2224938543279521E-4</v>
      </c>
      <c r="BL65" s="28">
        <f>외인!BL65</f>
        <v>47871.22</v>
      </c>
      <c r="BM65" s="35">
        <f>MACD!BM65*$G$3+BM64*(1-$G$3)</f>
        <v>1.2539878244152624E-4</v>
      </c>
      <c r="BN65" s="28">
        <f>외인!BN65</f>
        <v>57564.72</v>
      </c>
      <c r="BO65" s="35">
        <f>MACD!BO65*$G$3+BO64*(1-$G$3)</f>
        <v>7.0701840712505872E-4</v>
      </c>
      <c r="BP65" s="28">
        <f>외인!BP65</f>
        <v>82335.88</v>
      </c>
      <c r="BQ65" s="35">
        <f>MACD!BQ65*$G$3+BQ64*(1-$G$3)</f>
        <v>-2.8741115464565219E-4</v>
      </c>
      <c r="BR65" s="28">
        <f>외인!BR65</f>
        <v>343743.57</v>
      </c>
      <c r="BS65" s="35">
        <f>MACD!BS65*$G$3+BS64*(1-$G$3)</f>
        <v>-4.9022503130953857E-4</v>
      </c>
      <c r="BT65" s="28">
        <f>외인!BT65</f>
        <v>3324395.5</v>
      </c>
      <c r="BU65" s="35">
        <f>MACD!BU65*$G$3+BU64*(1-$G$3)</f>
        <v>2.6109237100274793E-4</v>
      </c>
      <c r="BV65" s="28">
        <f>외인!BV65</f>
        <v>488447.51</v>
      </c>
      <c r="BW65" s="35">
        <f>MACD!BW65*$G$3+BW64*(1-$G$3)</f>
        <v>-3.8943594164357224E-4</v>
      </c>
      <c r="BX65" s="28">
        <f>외인!BX65</f>
        <v>79122.350000000006</v>
      </c>
      <c r="BY65" s="35">
        <f>MACD!BY65*$G$3+BY64*(1-$G$3)</f>
        <v>-1.0093251954794356E-4</v>
      </c>
      <c r="BZ65" s="28">
        <f>외인!BZ65</f>
        <v>329790.61</v>
      </c>
      <c r="CA65" s="35">
        <f>MACD!CA65*$G$3+CA64*(1-$G$3)</f>
        <v>5.2136571362477633E-4</v>
      </c>
      <c r="CB65" s="28">
        <f>외인!CB65</f>
        <v>12510.85</v>
      </c>
      <c r="CC65" s="35">
        <f>MACD!CC65*$G$3+CC64*(1-$G$3)</f>
        <v>-6.4408558992006643E-4</v>
      </c>
      <c r="CD65" s="28">
        <f>외인!CD65</f>
        <v>27815.52</v>
      </c>
      <c r="CE65" s="35">
        <f>MACD!CE65*$G$3+CE64*(1-$G$3)</f>
        <v>-8.540210443074331E-4</v>
      </c>
      <c r="CF65" s="28">
        <f>외인!CF65</f>
        <v>31675.72</v>
      </c>
      <c r="CG65" s="35">
        <f>MACD!CG65*$G$3+CG64*(1-$G$3)</f>
        <v>4.8939035232524388E-4</v>
      </c>
      <c r="CH65" s="28">
        <f>외인!CH65</f>
        <v>71855.210000000006</v>
      </c>
      <c r="CI65" s="35">
        <f>MACD!CI65*$G$3+CI64*(1-$G$3)</f>
        <v>-1.1816220851651357E-4</v>
      </c>
      <c r="CJ65" s="28">
        <f>외인!CJ65</f>
        <v>353105.55</v>
      </c>
      <c r="CK65" s="35">
        <f>MACD!CK65*$G$3+CK64*(1-$G$3)</f>
        <v>-4.5379672885575696E-4</v>
      </c>
      <c r="CL65" s="28">
        <f>외인!CL65</f>
        <v>233228.04</v>
      </c>
      <c r="CM65" s="35">
        <f>MACD!CM65*$G$3+CM64*(1-$G$3)</f>
        <v>-1.9986637062178623E-4</v>
      </c>
      <c r="CN65" s="28">
        <f>외인!CN65</f>
        <v>126228.99</v>
      </c>
      <c r="CO65" s="35">
        <f>MACD!CO65*$G$3+CO64*(1-$G$3)</f>
        <v>-2.0970400541887334E-4</v>
      </c>
      <c r="CP65" s="28">
        <f>외인!CP65</f>
        <v>120109.96</v>
      </c>
      <c r="CQ65" s="35">
        <f>MACD!CQ65*$G$3+CQ64*(1-$G$3)</f>
        <v>8.8466001415731074E-5</v>
      </c>
      <c r="CR65" s="28">
        <f>외인!CR65</f>
        <v>175527.54</v>
      </c>
      <c r="CS65" s="35">
        <f>MACD!CS65*$G$3+CS64*(1-$G$3)</f>
        <v>-3.6005273338208171E-4</v>
      </c>
      <c r="CT65" s="28">
        <f>외인!CT65</f>
        <v>186502.89</v>
      </c>
      <c r="CU65" s="35">
        <f>MACD!CU65*$G$3+CU64*(1-$G$3)</f>
        <v>-4.2179583312046995E-4</v>
      </c>
      <c r="CV65" s="28">
        <f>외인!CV65</f>
        <v>3324395.5</v>
      </c>
      <c r="CW65" s="35">
        <f>MACD!CW65*$G$3+CW64*(1-$G$3)</f>
        <v>2.6109237100274793E-4</v>
      </c>
      <c r="CX65" s="28">
        <f>외인!CX65</f>
        <v>257191.36</v>
      </c>
      <c r="CY65" s="35">
        <f>MACD!CY65*$G$3+CY64*(1-$G$3)</f>
        <v>-3.6670814427406474E-4</v>
      </c>
      <c r="CZ65" s="28">
        <f>외인!CZ65</f>
        <v>21441.85</v>
      </c>
      <c r="DA65" s="35">
        <f>MACD!DA65*$G$3+DA64*(1-$G$3)</f>
        <v>-6.6768693025914729E-4</v>
      </c>
      <c r="DB65" s="28">
        <f>외인!DB65</f>
        <v>34645.31</v>
      </c>
      <c r="DC65" s="35">
        <f>MACD!DC65*$G$3+DC64*(1-$G$3)</f>
        <v>1.5493781265225957E-4</v>
      </c>
      <c r="DD65" s="28">
        <f>외인!DD65</f>
        <v>8883.1</v>
      </c>
      <c r="DE65" s="35">
        <f>MACD!DE65*$G$3+DE64*(1-$G$3)</f>
        <v>6.3598475717341937E-4</v>
      </c>
      <c r="DF65" s="28">
        <f>외인!DF65</f>
        <v>59741.34</v>
      </c>
      <c r="DG65" s="35">
        <f>MACD!DG65*$G$3+DG64*(1-$G$3)</f>
        <v>-5.5144810863467035E-5</v>
      </c>
      <c r="DH65" s="28">
        <f>외인!DH65</f>
        <v>19819.46</v>
      </c>
      <c r="DI65" s="35">
        <f>MACD!DI65*$G$3+DI64*(1-$G$3)</f>
        <v>-1.2066493562440436E-3</v>
      </c>
      <c r="DJ65" s="28">
        <f>외인!DJ65</f>
        <v>693144.17</v>
      </c>
      <c r="DK65" s="35">
        <f>MACD!DK65*$G$3+DK64*(1-$G$3)</f>
        <v>-3.7064241536564988E-4</v>
      </c>
      <c r="DL65" s="28">
        <f>외인!DL65</f>
        <v>102343.29</v>
      </c>
      <c r="DM65" s="35">
        <f>MACD!DM65*$G$3+DM64*(1-$G$3)</f>
        <v>-2.1932375119403059E-4</v>
      </c>
      <c r="DN65" s="28">
        <f>외인!DN65</f>
        <v>3324395.5</v>
      </c>
      <c r="DO65" s="35">
        <f>MACD!DO65*$G$3+DO64*(1-$G$3)</f>
        <v>2.6109237100274793E-4</v>
      </c>
      <c r="DP65" s="28">
        <f>외인!DP65</f>
        <v>78651.740000000005</v>
      </c>
      <c r="DQ65" s="35">
        <f>MACD!DQ65*$G$3+DQ64*(1-$G$3)</f>
        <v>-4.4726711257365249E-4</v>
      </c>
      <c r="DR65" s="28">
        <f>외인!DR65</f>
        <v>46531.61</v>
      </c>
      <c r="DS65" s="35">
        <f>MACD!DS65*$G$3+DS64*(1-$G$3)</f>
        <v>-7.7871025355195119E-4</v>
      </c>
      <c r="DT65" s="28">
        <f>외인!DT65</f>
        <v>139887.23000000001</v>
      </c>
      <c r="DU65" s="35">
        <f>MACD!DU65*$G$3+DU64*(1-$G$3)</f>
        <v>-4.0019605047554271E-4</v>
      </c>
      <c r="DV65" s="28">
        <f>외인!DV65</f>
        <v>35370.47</v>
      </c>
      <c r="DW65" s="35">
        <f>MACD!DW65*$G$3+DW64*(1-$G$3)</f>
        <v>-2.0817925871063133E-4</v>
      </c>
      <c r="DX65" s="28">
        <f>외인!DX65</f>
        <v>136913.66</v>
      </c>
      <c r="DY65" s="35">
        <f>MACD!DY65*$G$3+DY64*(1-$G$3)</f>
        <v>-1.9060444388704841E-5</v>
      </c>
      <c r="DZ65" s="28">
        <f>외인!DZ65</f>
        <v>8104.79</v>
      </c>
      <c r="EA65" s="35">
        <f>MACD!EA65*$G$3+EA64*(1-$G$3)</f>
        <v>-5.5348454833899154E-6</v>
      </c>
      <c r="EB65" s="28">
        <f>외인!EB65</f>
        <v>11806.25</v>
      </c>
      <c r="EC65" s="35">
        <f>MACD!EC65*$G$3+EC64*(1-$G$3)</f>
        <v>-7.2609300646514919E-4</v>
      </c>
      <c r="ED65" s="28">
        <f>외인!ED65</f>
        <v>10954.66</v>
      </c>
      <c r="EE65" s="35">
        <f>MACD!EE65*$G$3+EE64*(1-$G$3)</f>
        <v>-3.1809408359814533E-4</v>
      </c>
      <c r="EF65" s="28">
        <f>외인!EF65</f>
        <v>224992.29</v>
      </c>
      <c r="EG65" s="35">
        <f>MACD!EG65*$G$3+EG64*(1-$G$3)</f>
        <v>-4.8482775972064209E-4</v>
      </c>
      <c r="EH65" s="28">
        <f>외인!EH65</f>
        <v>300709.74</v>
      </c>
      <c r="EI65" s="35">
        <f>MACD!EI65*$G$3+EI64*(1-$G$3)</f>
        <v>-2.1595539667212588E-4</v>
      </c>
      <c r="EJ65" s="28">
        <f>외인!EJ65</f>
        <v>106474.69</v>
      </c>
      <c r="EK65" s="35">
        <f>MACD!EK65*$G$3+EK64*(1-$G$3)</f>
        <v>-3.1606979028556983E-4</v>
      </c>
      <c r="EL65" s="28">
        <f>외인!EL65</f>
        <v>30262.09</v>
      </c>
      <c r="EM65" s="35">
        <f>MACD!EM65*$G$3+EM64*(1-$G$3)</f>
        <v>-8.031535852016336E-4</v>
      </c>
      <c r="EN65" s="28">
        <f>외인!EN65</f>
        <v>46531.61</v>
      </c>
      <c r="EO65" s="35">
        <f>MACD!EO65*$G$3+EO64*(1-$G$3)</f>
        <v>-7.7871025355195119E-4</v>
      </c>
      <c r="EP65" s="28">
        <f>외인!EP65</f>
        <v>163061.79999999999</v>
      </c>
      <c r="EQ65" s="35">
        <f>MACD!EQ65*$G$3+EQ64*(1-$G$3)</f>
        <v>-6.1395326380634947E-4</v>
      </c>
      <c r="ER65" s="28">
        <f>외인!ER65</f>
        <v>12842.55</v>
      </c>
      <c r="ES65" s="35">
        <f>MACD!ES65*$G$3+ES64*(1-$G$3)</f>
        <v>6.5152875767459208E-4</v>
      </c>
      <c r="ET65" s="28">
        <f>외인!ET65</f>
        <v>190123.61</v>
      </c>
      <c r="EU65" s="35">
        <f>MACD!EU65*$G$3+EU64*(1-$G$3)</f>
        <v>-5.6300234508642813E-4</v>
      </c>
      <c r="EV65" s="28">
        <f>외인!EV65</f>
        <v>46013.68</v>
      </c>
      <c r="EW65" s="35">
        <f>MACD!EW65*$G$3+EW64*(1-$G$3)</f>
        <v>1.2164017328443019E-4</v>
      </c>
      <c r="EX65" s="28">
        <f>외인!EX65</f>
        <v>74096.28</v>
      </c>
      <c r="EY65" s="35">
        <f>MACD!EY65*$G$3+EY64*(1-$G$3)</f>
        <v>5.6416390100984762E-5</v>
      </c>
    </row>
    <row r="66" spans="1:155">
      <c r="A66" s="27">
        <f>외인!A66</f>
        <v>46157</v>
      </c>
      <c r="B66" s="28">
        <f>외인!B66</f>
        <v>5953343.3799999999</v>
      </c>
      <c r="C66" s="35">
        <f>MACD!C66*$G$3+C65*(1-$G$3)</f>
        <v>-1.6677113417799586E-4</v>
      </c>
      <c r="D66" s="28">
        <f>외인!D66</f>
        <v>629943.24</v>
      </c>
      <c r="E66" s="35">
        <f>MACD!E66*$G$3+E65*(1-$G$3)</f>
        <v>-9.1858358184010094E-5</v>
      </c>
      <c r="F66" s="28">
        <f>외인!F66</f>
        <v>2480116.31</v>
      </c>
      <c r="G66" s="35">
        <f>MACD!G66*$G$3+G65*(1-$G$3)</f>
        <v>1.993621259797061E-4</v>
      </c>
      <c r="H66" s="28">
        <f>외인!H66</f>
        <v>323999.31</v>
      </c>
      <c r="I66" s="35">
        <f>MACD!I66*$G$3+I65*(1-$G$3)</f>
        <v>-4.161686073376517E-4</v>
      </c>
      <c r="J66" s="28">
        <f>외인!J66</f>
        <v>43220.7</v>
      </c>
      <c r="K66" s="35">
        <f>MACD!K66*$G$3+K65*(1-$G$3)</f>
        <v>-8.8318935174329859E-4</v>
      </c>
      <c r="L66" s="28">
        <f>외인!L66</f>
        <v>300044.68</v>
      </c>
      <c r="M66" s="35">
        <f>MACD!M66*$G$3+M65*(1-$G$3)</f>
        <v>-3.7248265666037564E-4</v>
      </c>
      <c r="N66" s="28">
        <f>외인!N66</f>
        <v>302028.25</v>
      </c>
      <c r="O66" s="35">
        <f>MACD!O66*$G$3+O65*(1-$G$3)</f>
        <v>5.3922623770328052E-4</v>
      </c>
      <c r="P66" s="28">
        <f>외인!P66</f>
        <v>181101.14</v>
      </c>
      <c r="Q66" s="35">
        <f>MACD!Q66*$G$3+Q65*(1-$G$3)</f>
        <v>-6.7489199185661577E-4</v>
      </c>
      <c r="R66" s="28">
        <f>외인!R66</f>
        <v>134630.69</v>
      </c>
      <c r="S66" s="35">
        <f>MACD!S66*$G$3+S65*(1-$G$3)</f>
        <v>-2.9951763645742361E-4</v>
      </c>
      <c r="T66" s="28">
        <f>외인!T66</f>
        <v>9000.8700000000008</v>
      </c>
      <c r="U66" s="35">
        <f>MACD!U66*$G$3+U65*(1-$G$3)</f>
        <v>5.7566346591220337E-4</v>
      </c>
      <c r="V66" s="28">
        <f>외인!V66</f>
        <v>125928</v>
      </c>
      <c r="W66" s="35">
        <f>MACD!W66*$G$3+W65*(1-$G$3)</f>
        <v>1.7262676592580944E-5</v>
      </c>
      <c r="X66" s="28">
        <f>외인!X66</f>
        <v>3009271.21</v>
      </c>
      <c r="Y66" s="35">
        <f>MACD!Y66*$G$3+Y65*(1-$G$3)</f>
        <v>4.1884814215101544E-5</v>
      </c>
      <c r="Z66" s="28">
        <f>외인!Z66</f>
        <v>46272.38</v>
      </c>
      <c r="AA66" s="35">
        <f>MACD!AA66*$G$3+AA65*(1-$G$3)</f>
        <v>1.9440567682789988E-4</v>
      </c>
      <c r="AB66" s="28">
        <f>외인!AB66</f>
        <v>199534.72</v>
      </c>
      <c r="AC66" s="35">
        <f>MACD!AC66*$G$3+AC65*(1-$G$3)</f>
        <v>-1.5914261621871383E-4</v>
      </c>
      <c r="AD66" s="28">
        <f>외인!AD66</f>
        <v>20378.740000000002</v>
      </c>
      <c r="AE66" s="35">
        <f>MACD!AE66*$G$3+AE65*(1-$G$3)</f>
        <v>2.5872906314964076E-4</v>
      </c>
      <c r="AF66" s="28">
        <f>외인!AF66</f>
        <v>24166.73</v>
      </c>
      <c r="AG66" s="35">
        <f>MACD!AG66*$G$3+AG65*(1-$G$3)</f>
        <v>-1.2438488280710688E-4</v>
      </c>
      <c r="AH66" s="28">
        <f>외인!AH66</f>
        <v>209550.14</v>
      </c>
      <c r="AI66" s="35">
        <f>MACD!AI66*$G$3+AI65*(1-$G$3)</f>
        <v>-3.3489417694518601E-4</v>
      </c>
      <c r="AJ66" s="28">
        <f>외인!AJ66</f>
        <v>103692.38</v>
      </c>
      <c r="AK66" s="35">
        <f>MACD!AK66*$G$3+AK65*(1-$G$3)</f>
        <v>-6.538552585606532E-4</v>
      </c>
      <c r="AL66" s="28">
        <f>외인!AL66</f>
        <v>109581.03</v>
      </c>
      <c r="AM66" s="35">
        <f>MACD!AM66*$G$3+AM65*(1-$G$3)</f>
        <v>-3.496852333837396E-4</v>
      </c>
      <c r="AN66" s="28">
        <f>외인!AN66</f>
        <v>211374.27</v>
      </c>
      <c r="AO66" s="35">
        <f>MACD!AO66*$G$3+AO65*(1-$G$3)</f>
        <v>9.1625496622100558E-4</v>
      </c>
      <c r="AP66" s="28">
        <f>외인!AP66</f>
        <v>175714.81</v>
      </c>
      <c r="AQ66" s="35">
        <f>MACD!AQ66*$G$3+AQ65*(1-$G$3)</f>
        <v>-5.5099966614948989E-4</v>
      </c>
      <c r="AR66" s="28">
        <f>외인!AR66</f>
        <v>24852.62</v>
      </c>
      <c r="AS66" s="35">
        <f>MACD!AS66*$G$3+AS65*(1-$G$3)</f>
        <v>2.5197307067556545E-4</v>
      </c>
      <c r="AT66" s="28">
        <f>외인!AT66</f>
        <v>104632.37</v>
      </c>
      <c r="AU66" s="35">
        <f>MACD!AU66*$G$3+AU65*(1-$G$3)</f>
        <v>3.5845540563607354E-4</v>
      </c>
      <c r="AV66" s="28">
        <f>외인!AV66</f>
        <v>49582.95</v>
      </c>
      <c r="AW66" s="35">
        <f>MACD!AW66*$G$3+AW65*(1-$G$3)</f>
        <v>-1.810349370292663E-4</v>
      </c>
      <c r="AX66" s="28">
        <f>외인!AX66</f>
        <v>67968.100000000006</v>
      </c>
      <c r="AY66" s="35">
        <f>MACD!AY66*$G$3+AY65*(1-$G$3)</f>
        <v>-2.6222502148498902E-4</v>
      </c>
      <c r="AZ66" s="28">
        <f>외인!AZ66</f>
        <v>3220809.41</v>
      </c>
      <c r="BA66" s="35">
        <f>MACD!BA66*$G$3+BA65*(1-$G$3)</f>
        <v>-2.481979016391136E-5</v>
      </c>
      <c r="BB66" s="28">
        <f>외인!BB66</f>
        <v>115705.03</v>
      </c>
      <c r="BC66" s="35">
        <f>MACD!BC66*$G$3+BC65*(1-$G$3)</f>
        <v>1.2024499026775725E-4</v>
      </c>
      <c r="BD66" s="28">
        <f>외인!BD66</f>
        <v>33697.29</v>
      </c>
      <c r="BE66" s="35">
        <f>MACD!BE66*$G$3+BE65*(1-$G$3)</f>
        <v>-6.5583919465277379E-7</v>
      </c>
      <c r="BF66" s="28">
        <f>외인!BF66</f>
        <v>0</v>
      </c>
      <c r="BG66" s="35" t="e">
        <f>MACD!BG66*$G$3+BG65*(1-$G$3)</f>
        <v>#DIV/0!</v>
      </c>
      <c r="BH66" s="28">
        <f>외인!BH66</f>
        <v>101633.19</v>
      </c>
      <c r="BI66" s="35">
        <f>MACD!BI66*$G$3+BI65*(1-$G$3)</f>
        <v>-5.3529562020295071E-5</v>
      </c>
      <c r="BJ66" s="28">
        <f>외인!BJ66</f>
        <v>124999.79</v>
      </c>
      <c r="BK66" s="35">
        <f>MACD!BK66*$G$3+BK65*(1-$G$3)</f>
        <v>-3.3762156597788974E-4</v>
      </c>
      <c r="BL66" s="28">
        <f>외인!BL66</f>
        <v>45493.39</v>
      </c>
      <c r="BM66" s="35">
        <f>MACD!BM66*$G$3+BM65*(1-$G$3)</f>
        <v>1.5475765682961966E-4</v>
      </c>
      <c r="BN66" s="28">
        <f>외인!BN66</f>
        <v>55916.59</v>
      </c>
      <c r="BO66" s="35">
        <f>MACD!BO66*$G$3+BO65*(1-$G$3)</f>
        <v>6.2098624508322023E-4</v>
      </c>
      <c r="BP66" s="28">
        <f>외인!BP66</f>
        <v>76613.69</v>
      </c>
      <c r="BQ66" s="35">
        <f>MACD!BQ66*$G$3+BQ65*(1-$G$3)</f>
        <v>-2.5562843154719152E-4</v>
      </c>
      <c r="BR66" s="28">
        <f>외인!BR66</f>
        <v>324075.99</v>
      </c>
      <c r="BS66" s="35">
        <f>MACD!BS66*$G$3+BS65*(1-$G$3)</f>
        <v>-5.2477216756154099E-4</v>
      </c>
      <c r="BT66" s="28">
        <f>외인!BT66</f>
        <v>3051663.89</v>
      </c>
      <c r="BU66" s="35">
        <f>MACD!BU66*$G$3+BU65*(1-$G$3)</f>
        <v>3.017123436170442E-5</v>
      </c>
      <c r="BV66" s="28">
        <f>외인!BV66</f>
        <v>459467.46</v>
      </c>
      <c r="BW66" s="35">
        <f>MACD!BW66*$G$3+BW65*(1-$G$3)</f>
        <v>-3.7669524724994694E-4</v>
      </c>
      <c r="BX66" s="28">
        <f>외인!BX66</f>
        <v>76213.38</v>
      </c>
      <c r="BY66" s="35">
        <f>MACD!BY66*$G$3+BY65*(1-$G$3)</f>
        <v>-8.2164331528637979E-5</v>
      </c>
      <c r="BZ66" s="28">
        <f>외인!BZ66</f>
        <v>320955.28999999998</v>
      </c>
      <c r="CA66" s="35">
        <f>MACD!CA66*$G$3+CA65*(1-$G$3)</f>
        <v>4.8623718473970692E-4</v>
      </c>
      <c r="CB66" s="28">
        <f>외인!CB66</f>
        <v>12242.45</v>
      </c>
      <c r="CC66" s="35">
        <f>MACD!CC66*$G$3+CC65*(1-$G$3)</f>
        <v>-6.2965129837946334E-4</v>
      </c>
      <c r="CD66" s="28">
        <f>외인!CD66</f>
        <v>27624.02</v>
      </c>
      <c r="CE66" s="35">
        <f>MACD!CE66*$G$3+CE65*(1-$G$3)</f>
        <v>-6.8932007592648829E-4</v>
      </c>
      <c r="CF66" s="28">
        <f>외인!CF66</f>
        <v>30586.76</v>
      </c>
      <c r="CG66" s="35">
        <f>MACD!CG66*$G$3+CG65*(1-$G$3)</f>
        <v>4.843241745592219E-4</v>
      </c>
      <c r="CH66" s="28">
        <f>외인!CH66</f>
        <v>68659.06</v>
      </c>
      <c r="CI66" s="35">
        <f>MACD!CI66*$G$3+CI65*(1-$G$3)</f>
        <v>-7.2121849753338288E-5</v>
      </c>
      <c r="CJ66" s="28">
        <f>외인!CJ66</f>
        <v>342447.99</v>
      </c>
      <c r="CK66" s="35">
        <f>MACD!CK66*$G$3+CK65*(1-$G$3)</f>
        <v>-3.7290407465508823E-4</v>
      </c>
      <c r="CL66" s="28">
        <f>외인!CL66</f>
        <v>227868.59</v>
      </c>
      <c r="CM66" s="35">
        <f>MACD!CM66*$G$3+CM65*(1-$G$3)</f>
        <v>-1.972542030967142E-4</v>
      </c>
      <c r="CN66" s="28">
        <f>외인!CN66</f>
        <v>121302.15</v>
      </c>
      <c r="CO66" s="35">
        <f>MACD!CO66*$G$3+CO65*(1-$G$3)</f>
        <v>-3.0665889715656515E-4</v>
      </c>
      <c r="CP66" s="28">
        <f>외인!CP66</f>
        <v>116233.76</v>
      </c>
      <c r="CQ66" s="35">
        <f>MACD!CQ66*$G$3+CQ65*(1-$G$3)</f>
        <v>1.1904977166402216E-4</v>
      </c>
      <c r="CR66" s="28">
        <f>외인!CR66</f>
        <v>168908.45</v>
      </c>
      <c r="CS66" s="35">
        <f>MACD!CS66*$G$3+CS65*(1-$G$3)</f>
        <v>-2.9038413136575397E-4</v>
      </c>
      <c r="CT66" s="28">
        <f>외인!CT66</f>
        <v>179825.48</v>
      </c>
      <c r="CU66" s="35">
        <f>MACD!CU66*$G$3+CU65*(1-$G$3)</f>
        <v>-3.5139683573419227E-4</v>
      </c>
      <c r="CV66" s="28">
        <f>외인!CV66</f>
        <v>3051663.89</v>
      </c>
      <c r="CW66" s="35">
        <f>MACD!CW66*$G$3+CW65*(1-$G$3)</f>
        <v>3.017123436170442E-5</v>
      </c>
      <c r="CX66" s="28">
        <f>외인!CX66</f>
        <v>248515.78</v>
      </c>
      <c r="CY66" s="35">
        <f>MACD!CY66*$G$3+CY65*(1-$G$3)</f>
        <v>-4.2324657161444551E-4</v>
      </c>
      <c r="CZ66" s="28">
        <f>외인!CZ66</f>
        <v>20032.47</v>
      </c>
      <c r="DA66" s="35">
        <f>MACD!DA66*$G$3+DA65*(1-$G$3)</f>
        <v>-3.5212015865395188E-4</v>
      </c>
      <c r="DB66" s="28">
        <f>외인!DB66</f>
        <v>33697.29</v>
      </c>
      <c r="DC66" s="35">
        <f>MACD!DC66*$G$3+DC65*(1-$G$3)</f>
        <v>-6.5583919465277379E-7</v>
      </c>
      <c r="DD66" s="28">
        <f>외인!DD66</f>
        <v>9000.8700000000008</v>
      </c>
      <c r="DE66" s="35">
        <f>MACD!DE66*$G$3+DE65*(1-$G$3)</f>
        <v>5.7566346591220337E-4</v>
      </c>
      <c r="DF66" s="28">
        <f>외인!DF66</f>
        <v>57217.41</v>
      </c>
      <c r="DG66" s="35">
        <f>MACD!DG66*$G$3+DG65*(1-$G$3)</f>
        <v>-3.22200444324524E-5</v>
      </c>
      <c r="DH66" s="28">
        <f>외인!DH66</f>
        <v>19678.64</v>
      </c>
      <c r="DI66" s="35">
        <f>MACD!DI66*$G$3+DI65*(1-$G$3)</f>
        <v>-9.9700672679415062E-4</v>
      </c>
      <c r="DJ66" s="28">
        <f>외인!DJ66</f>
        <v>654746.93999999994</v>
      </c>
      <c r="DK66" s="35">
        <f>MACD!DK66*$G$3+DK65*(1-$G$3)</f>
        <v>-4.5842443396270055E-4</v>
      </c>
      <c r="DL66" s="28">
        <f>외인!DL66</f>
        <v>98300.13</v>
      </c>
      <c r="DM66" s="35">
        <f>MACD!DM66*$G$3+DM65*(1-$G$3)</f>
        <v>-3.3365264596430422E-4</v>
      </c>
      <c r="DN66" s="28">
        <f>외인!DN66</f>
        <v>3051663.89</v>
      </c>
      <c r="DO66" s="35">
        <f>MACD!DO66*$G$3+DO65*(1-$G$3)</f>
        <v>3.017123436170442E-5</v>
      </c>
      <c r="DP66" s="28">
        <f>외인!DP66</f>
        <v>75932.070000000007</v>
      </c>
      <c r="DQ66" s="35">
        <f>MACD!DQ66*$G$3+DQ65*(1-$G$3)</f>
        <v>-3.1887601831649735E-4</v>
      </c>
      <c r="DR66" s="28">
        <f>외인!DR66</f>
        <v>44180.59</v>
      </c>
      <c r="DS66" s="35">
        <f>MACD!DS66*$G$3+DS65*(1-$G$3)</f>
        <v>-7.2869298903202617E-4</v>
      </c>
      <c r="DT66" s="28">
        <f>외인!DT66</f>
        <v>134630.69</v>
      </c>
      <c r="DU66" s="35">
        <f>MACD!DU66*$G$3+DU65*(1-$G$3)</f>
        <v>-2.9951763645742361E-4</v>
      </c>
      <c r="DV66" s="28">
        <f>외인!DV66</f>
        <v>34004.92</v>
      </c>
      <c r="DW66" s="35">
        <f>MACD!DW66*$G$3+DW65*(1-$G$3)</f>
        <v>-2.542311304264452E-4</v>
      </c>
      <c r="DX66" s="28">
        <f>외인!DX66</f>
        <v>125928</v>
      </c>
      <c r="DY66" s="35">
        <f>MACD!DY66*$G$3+DY65*(1-$G$3)</f>
        <v>1.7262676592580944E-5</v>
      </c>
      <c r="DZ66" s="28">
        <f>외인!DZ66</f>
        <v>7933.01</v>
      </c>
      <c r="EA66" s="35">
        <f>MACD!EA66*$G$3+EA65*(1-$G$3)</f>
        <v>1.0882903969977512E-4</v>
      </c>
      <c r="EB66" s="28">
        <f>외인!EB66</f>
        <v>11730.93</v>
      </c>
      <c r="EC66" s="35">
        <f>MACD!EC66*$G$3+EC65*(1-$G$3)</f>
        <v>-6.9424084727265605E-4</v>
      </c>
      <c r="ED66" s="28">
        <f>외인!ED66</f>
        <v>10537.86</v>
      </c>
      <c r="EE66" s="35">
        <f>MACD!EE66*$G$3+EE65*(1-$G$3)</f>
        <v>-3.4740099289230287E-4</v>
      </c>
      <c r="EF66" s="28">
        <f>외인!EF66</f>
        <v>218664.04</v>
      </c>
      <c r="EG66" s="35">
        <f>MACD!EG66*$G$3+EG65*(1-$G$3)</f>
        <v>-4.0908145061010847E-4</v>
      </c>
      <c r="EH66" s="28">
        <f>외인!EH66</f>
        <v>283074.76</v>
      </c>
      <c r="EI66" s="35">
        <f>MACD!EI66*$G$3+EI65*(1-$G$3)</f>
        <v>-2.1825895416626069E-4</v>
      </c>
      <c r="EJ66" s="28">
        <f>외인!EJ66</f>
        <v>100992.15</v>
      </c>
      <c r="EK66" s="35">
        <f>MACD!EK66*$G$3+EK65*(1-$G$3)</f>
        <v>-2.6334163342029549E-4</v>
      </c>
      <c r="EL66" s="28">
        <f>외인!EL66</f>
        <v>30062.39</v>
      </c>
      <c r="EM66" s="35">
        <f>MACD!EM66*$G$3+EM65*(1-$G$3)</f>
        <v>-6.4869446708667262E-4</v>
      </c>
      <c r="EN66" s="28">
        <f>외인!EN66</f>
        <v>44180.59</v>
      </c>
      <c r="EO66" s="35">
        <f>MACD!EO66*$G$3+EO65*(1-$G$3)</f>
        <v>-7.2869298903202617E-4</v>
      </c>
      <c r="EP66" s="28">
        <f>외인!EP66</f>
        <v>152260.44</v>
      </c>
      <c r="EQ66" s="35">
        <f>MACD!EQ66*$G$3+EQ65*(1-$G$3)</f>
        <v>-5.821160477397769E-4</v>
      </c>
      <c r="ER66" s="28">
        <f>외인!ER66</f>
        <v>12300.02</v>
      </c>
      <c r="ES66" s="35">
        <f>MACD!ES66*$G$3+ES65*(1-$G$3)</f>
        <v>8.0378049177063792E-4</v>
      </c>
      <c r="ET66" s="28">
        <f>외인!ET66</f>
        <v>175714.81</v>
      </c>
      <c r="EU66" s="35">
        <f>MACD!EU66*$G$3+EU65*(1-$G$3)</f>
        <v>-5.5099966614948989E-4</v>
      </c>
      <c r="EV66" s="28">
        <f>외인!EV66</f>
        <v>46272.38</v>
      </c>
      <c r="EW66" s="35">
        <f>MACD!EW66*$G$3+EW65*(1-$G$3)</f>
        <v>1.9440567682789988E-4</v>
      </c>
      <c r="EX66" s="28">
        <f>외인!EX66</f>
        <v>69961.37</v>
      </c>
      <c r="EY66" s="35">
        <f>MACD!EY66*$G$3+EY65*(1-$G$3)</f>
        <v>5.8677266503386078E-5</v>
      </c>
    </row>
    <row r="67" spans="1:155">
      <c r="A67" s="27">
        <f>외인!A67</f>
        <v>46160</v>
      </c>
      <c r="B67" s="28">
        <f>외인!B67</f>
        <v>5971606.3899999997</v>
      </c>
      <c r="C67" s="35">
        <f>MACD!C67*$G$3+C66*(1-$G$3)</f>
        <v>-2.8287590130573884E-4</v>
      </c>
      <c r="D67" s="28">
        <f>외인!D67</f>
        <v>619438.03</v>
      </c>
      <c r="E67" s="35">
        <f>MACD!E67*$G$3+E66*(1-$G$3)</f>
        <v>-6.3098792937142336E-5</v>
      </c>
      <c r="F67" s="28">
        <f>외인!F67</f>
        <v>2517647.21</v>
      </c>
      <c r="G67" s="35">
        <f>MACD!G67*$G$3+G66*(1-$G$3)</f>
        <v>6.8642069296683393E-5</v>
      </c>
      <c r="H67" s="28">
        <f>외인!H67</f>
        <v>320666.81</v>
      </c>
      <c r="I67" s="35">
        <f>MACD!I67*$G$3+I66*(1-$G$3)</f>
        <v>-5.2331678846852074E-4</v>
      </c>
      <c r="J67" s="28">
        <f>외인!J67</f>
        <v>42395.27</v>
      </c>
      <c r="K67" s="35">
        <f>MACD!K67*$G$3+K66*(1-$G$3)</f>
        <v>-8.2315397098587425E-4</v>
      </c>
      <c r="L67" s="28">
        <f>외인!L67</f>
        <v>296875.89</v>
      </c>
      <c r="M67" s="35">
        <f>MACD!M67*$G$3+M66*(1-$G$3)</f>
        <v>-4.8969460292746093E-4</v>
      </c>
      <c r="N67" s="28">
        <f>외인!N67</f>
        <v>285944</v>
      </c>
      <c r="O67" s="35">
        <f>MACD!O67*$G$3+O66*(1-$G$3)</f>
        <v>4.3207785338042433E-4</v>
      </c>
      <c r="P67" s="28">
        <f>외인!P67</f>
        <v>175002.33</v>
      </c>
      <c r="Q67" s="35">
        <f>MACD!Q67*$G$3+Q66*(1-$G$3)</f>
        <v>-5.581547498051102E-4</v>
      </c>
      <c r="R67" s="28">
        <f>외인!R67</f>
        <v>129959.67</v>
      </c>
      <c r="S67" s="35">
        <f>MACD!S67*$G$3+S66*(1-$G$3)</f>
        <v>-2.1204536867195238E-4</v>
      </c>
      <c r="T67" s="28">
        <f>외인!T67</f>
        <v>8514.52</v>
      </c>
      <c r="U67" s="35">
        <f>MACD!U67*$G$3+U66*(1-$G$3)</f>
        <v>5.3121330267205484E-4</v>
      </c>
      <c r="V67" s="28">
        <f>외인!V67</f>
        <v>128104.1</v>
      </c>
      <c r="W67" s="35">
        <f>MACD!W67*$G$3+W66*(1-$G$3)</f>
        <v>6.2346978623650841E-5</v>
      </c>
      <c r="X67" s="28">
        <f>외인!X67</f>
        <v>3083196.46</v>
      </c>
      <c r="Y67" s="35">
        <f>MACD!Y67*$G$3+Y66*(1-$G$3)</f>
        <v>-1.847596820197915E-4</v>
      </c>
      <c r="Z67" s="28">
        <f>외인!Z67</f>
        <v>46773.5</v>
      </c>
      <c r="AA67" s="35">
        <f>MACD!AA67*$G$3+AA66*(1-$G$3)</f>
        <v>2.9259304214536018E-4</v>
      </c>
      <c r="AB67" s="28">
        <f>외인!AB67</f>
        <v>195579.04</v>
      </c>
      <c r="AC67" s="35">
        <f>MACD!AC67*$G$3+AC66*(1-$G$3)</f>
        <v>-1.4913055113686011E-4</v>
      </c>
      <c r="AD67" s="28">
        <f>외인!AD67</f>
        <v>19653.080000000002</v>
      </c>
      <c r="AE67" s="35">
        <f>MACD!AE67*$G$3+AE66*(1-$G$3)</f>
        <v>3.3330894980591099E-4</v>
      </c>
      <c r="AF67" s="28">
        <f>외인!AF67</f>
        <v>24160.06</v>
      </c>
      <c r="AG67" s="35">
        <f>MACD!AG67*$G$3+AG66*(1-$G$3)</f>
        <v>-1.1817463535539053E-4</v>
      </c>
      <c r="AH67" s="28">
        <f>외인!AH67</f>
        <v>205550.37</v>
      </c>
      <c r="AI67" s="35">
        <f>MACD!AI67*$G$3+AI66*(1-$G$3)</f>
        <v>-4.2820153187704969E-4</v>
      </c>
      <c r="AJ67" s="28">
        <f>외인!AJ67</f>
        <v>100966.11</v>
      </c>
      <c r="AK67" s="35">
        <f>MACD!AK67*$G$3+AK66*(1-$G$3)</f>
        <v>-5.3404982526991847E-4</v>
      </c>
      <c r="AL67" s="28">
        <f>외인!AL67</f>
        <v>103040.77</v>
      </c>
      <c r="AM67" s="35">
        <f>MACD!AM67*$G$3+AM66*(1-$G$3)</f>
        <v>-4.9490619200817372E-4</v>
      </c>
      <c r="AN67" s="28">
        <f>외인!AN67</f>
        <v>201597.25</v>
      </c>
      <c r="AO67" s="35">
        <f>MACD!AO67*$G$3+AO66*(1-$G$3)</f>
        <v>8.3699625905188856E-4</v>
      </c>
      <c r="AP67" s="28">
        <f>외인!AP67</f>
        <v>175732.59</v>
      </c>
      <c r="AQ67" s="35">
        <f>MACD!AQ67*$G$3+AQ66*(1-$G$3)</f>
        <v>-5.2719592635207767E-4</v>
      </c>
      <c r="AR67" s="28">
        <f>외인!AR67</f>
        <v>24193.9</v>
      </c>
      <c r="AS67" s="35">
        <f>MACD!AS67*$G$3+AS66*(1-$G$3)</f>
        <v>2.5205485190376957E-4</v>
      </c>
      <c r="AT67" s="28">
        <f>외인!AT67</f>
        <v>98381.13</v>
      </c>
      <c r="AU67" s="35">
        <f>MACD!AU67*$G$3+AU66*(1-$G$3)</f>
        <v>2.6274427204349041E-4</v>
      </c>
      <c r="AV67" s="28">
        <f>외인!AV67</f>
        <v>47984.04</v>
      </c>
      <c r="AW67" s="35">
        <f>MACD!AW67*$G$3+AW66*(1-$G$3)</f>
        <v>-8.193569264616359E-5</v>
      </c>
      <c r="AX67" s="28">
        <f>외인!AX67</f>
        <v>66243.240000000005</v>
      </c>
      <c r="AY67" s="35">
        <f>MACD!AY67*$G$3+AY66*(1-$G$3)</f>
        <v>-2.3449752511582665E-4</v>
      </c>
      <c r="AZ67" s="28">
        <f>외인!AZ67</f>
        <v>3294132.61</v>
      </c>
      <c r="BA67" s="35">
        <f>MACD!BA67*$G$3+BA66*(1-$G$3)</f>
        <v>-2.2910551054623084E-4</v>
      </c>
      <c r="BB67" s="28">
        <f>외인!BB67</f>
        <v>117129.49</v>
      </c>
      <c r="BC67" s="35">
        <f>MACD!BC67*$G$3+BC66*(1-$G$3)</f>
        <v>1.664748317681588E-4</v>
      </c>
      <c r="BD67" s="28">
        <f>외인!BD67</f>
        <v>32842.5</v>
      </c>
      <c r="BE67" s="35">
        <f>MACD!BE67*$G$3+BE66*(1-$G$3)</f>
        <v>-1.4785689939951E-4</v>
      </c>
      <c r="BF67" s="28">
        <f>외인!BF67</f>
        <v>0</v>
      </c>
      <c r="BG67" s="35" t="e">
        <f>MACD!BG67*$G$3+BG66*(1-$G$3)</f>
        <v>#DIV/0!</v>
      </c>
      <c r="BH67" s="28">
        <f>외인!BH67</f>
        <v>103609.75</v>
      </c>
      <c r="BI67" s="35">
        <f>MACD!BI67*$G$3+BI66*(1-$G$3)</f>
        <v>-1.5231196461904054E-4</v>
      </c>
      <c r="BJ67" s="28">
        <f>외인!BJ67</f>
        <v>124044.47</v>
      </c>
      <c r="BK67" s="35">
        <f>MACD!BK67*$G$3+BK66*(1-$G$3)</f>
        <v>-4.3663744003532852E-4</v>
      </c>
      <c r="BL67" s="28">
        <f>외인!BL67</f>
        <v>45433.96</v>
      </c>
      <c r="BM67" s="35">
        <f>MACD!BM67*$G$3+BM66*(1-$G$3)</f>
        <v>2.0064524275860719E-4</v>
      </c>
      <c r="BN67" s="28">
        <f>외인!BN67</f>
        <v>55054.559999999998</v>
      </c>
      <c r="BO67" s="35">
        <f>MACD!BO67*$G$3+BO66*(1-$G$3)</f>
        <v>5.5618723813372973E-4</v>
      </c>
      <c r="BP67" s="28">
        <f>외인!BP67</f>
        <v>74975.360000000001</v>
      </c>
      <c r="BQ67" s="35">
        <f>MACD!BQ67*$G$3+BQ66*(1-$G$3)</f>
        <v>-2.0938609581075125E-4</v>
      </c>
      <c r="BR67" s="28">
        <f>외인!BR67</f>
        <v>321354.86</v>
      </c>
      <c r="BS67" s="35">
        <f>MACD!BS67*$G$3+BS66*(1-$G$3)</f>
        <v>-5.6376323858710461E-4</v>
      </c>
      <c r="BT67" s="28">
        <f>외인!BT67</f>
        <v>3125370.79</v>
      </c>
      <c r="BU67" s="35">
        <f>MACD!BU67*$G$3+BU66*(1-$G$3)</f>
        <v>-1.9018252580836454E-4</v>
      </c>
      <c r="BV67" s="28">
        <f>외인!BV67</f>
        <v>455710.08</v>
      </c>
      <c r="BW67" s="35">
        <f>MACD!BW67*$G$3+BW66*(1-$G$3)</f>
        <v>-3.5440128677383467E-4</v>
      </c>
      <c r="BX67" s="28">
        <f>외인!BX67</f>
        <v>74281.42</v>
      </c>
      <c r="BY67" s="35">
        <f>MACD!BY67*$G$3+BY66*(1-$G$3)</f>
        <v>-7.1500754853282111E-5</v>
      </c>
      <c r="BZ67" s="28">
        <f>외인!BZ67</f>
        <v>304638.01</v>
      </c>
      <c r="CA67" s="35">
        <f>MACD!CA67*$G$3+CA66*(1-$G$3)</f>
        <v>3.8450587803664132E-4</v>
      </c>
      <c r="CB67" s="28">
        <f>외인!CB67</f>
        <v>11806.71</v>
      </c>
      <c r="CC67" s="35">
        <f>MACD!CC67*$G$3+CC66*(1-$G$3)</f>
        <v>-5.636855272965264E-4</v>
      </c>
      <c r="CD67" s="28">
        <f>외인!CD67</f>
        <v>26743.62</v>
      </c>
      <c r="CE67" s="35">
        <f>MACD!CE67*$G$3+CE66*(1-$G$3)</f>
        <v>-4.5739961386471849E-4</v>
      </c>
      <c r="CF67" s="28">
        <f>외인!CF67</f>
        <v>29288.080000000002</v>
      </c>
      <c r="CG67" s="35">
        <f>MACD!CG67*$G$3+CG66*(1-$G$3)</f>
        <v>4.8013532317738261E-4</v>
      </c>
      <c r="CH67" s="28">
        <f>외인!CH67</f>
        <v>66890.83</v>
      </c>
      <c r="CI67" s="35">
        <f>MACD!CI67*$G$3+CI66*(1-$G$3)</f>
        <v>-6.7192089271717883E-6</v>
      </c>
      <c r="CJ67" s="28">
        <f>외인!CJ67</f>
        <v>328496.31</v>
      </c>
      <c r="CK67" s="35">
        <f>MACD!CK67*$G$3+CK66*(1-$G$3)</f>
        <v>-2.872069211257889E-4</v>
      </c>
      <c r="CL67" s="28">
        <f>외인!CL67</f>
        <v>224372.67</v>
      </c>
      <c r="CM67" s="35">
        <f>MACD!CM67*$G$3+CM66*(1-$G$3)</f>
        <v>-1.8849820017030828E-4</v>
      </c>
      <c r="CN67" s="28">
        <f>외인!CN67</f>
        <v>119938.48</v>
      </c>
      <c r="CO67" s="35">
        <f>MACD!CO67*$G$3+CO66*(1-$G$3)</f>
        <v>-3.9762573183143766E-4</v>
      </c>
      <c r="CP67" s="28">
        <f>외인!CP67</f>
        <v>117682.64</v>
      </c>
      <c r="CQ67" s="35">
        <f>MACD!CQ67*$G$3+CQ66*(1-$G$3)</f>
        <v>1.6512192179141496E-4</v>
      </c>
      <c r="CR67" s="28">
        <f>외인!CR67</f>
        <v>163445.79999999999</v>
      </c>
      <c r="CS67" s="35">
        <f>MACD!CS67*$G$3+CS66*(1-$G$3)</f>
        <v>-2.2511318011552813E-4</v>
      </c>
      <c r="CT67" s="28">
        <f>외인!CT67</f>
        <v>182661.37</v>
      </c>
      <c r="CU67" s="35">
        <f>MACD!CU67*$G$3+CU66*(1-$G$3)</f>
        <v>-2.8954876866902712E-4</v>
      </c>
      <c r="CV67" s="28">
        <f>외인!CV67</f>
        <v>3125370.79</v>
      </c>
      <c r="CW67" s="35">
        <f>MACD!CW67*$G$3+CW66*(1-$G$3)</f>
        <v>-1.9018252580836454E-4</v>
      </c>
      <c r="CX67" s="28">
        <f>외인!CX67</f>
        <v>241746.15</v>
      </c>
      <c r="CY67" s="35">
        <f>MACD!CY67*$G$3+CY66*(1-$G$3)</f>
        <v>-5.043050027798352E-4</v>
      </c>
      <c r="CZ67" s="28">
        <f>외인!CZ67</f>
        <v>19590.22</v>
      </c>
      <c r="DA67" s="35">
        <f>MACD!DA67*$G$3+DA66*(1-$G$3)</f>
        <v>1.6162412883590394E-5</v>
      </c>
      <c r="DB67" s="28">
        <f>외인!DB67</f>
        <v>32842.5</v>
      </c>
      <c r="DC67" s="35">
        <f>MACD!DC67*$G$3+DC66*(1-$G$3)</f>
        <v>-1.4785689939951E-4</v>
      </c>
      <c r="DD67" s="28">
        <f>외인!DD67</f>
        <v>8514.52</v>
      </c>
      <c r="DE67" s="35">
        <f>MACD!DE67*$G$3+DE66*(1-$G$3)</f>
        <v>5.3121330267205484E-4</v>
      </c>
      <c r="DF67" s="28">
        <f>외인!DF67</f>
        <v>56055.89</v>
      </c>
      <c r="DG67" s="35">
        <f>MACD!DG67*$G$3+DG66*(1-$G$3)</f>
        <v>-2.2263184907590372E-5</v>
      </c>
      <c r="DH67" s="28">
        <f>외인!DH67</f>
        <v>18866.53</v>
      </c>
      <c r="DI67" s="35">
        <f>MACD!DI67*$G$3+DI66*(1-$G$3)</f>
        <v>-7.0564555153969594E-4</v>
      </c>
      <c r="DJ67" s="28">
        <f>외인!DJ67</f>
        <v>646460.51</v>
      </c>
      <c r="DK67" s="35">
        <f>MACD!DK67*$G$3+DK66*(1-$G$3)</f>
        <v>-5.454989794916325E-4</v>
      </c>
      <c r="DL67" s="28">
        <f>외인!DL67</f>
        <v>96825.23</v>
      </c>
      <c r="DM67" s="35">
        <f>MACD!DM67*$G$3+DM66*(1-$G$3)</f>
        <v>-4.4205438146558698E-4</v>
      </c>
      <c r="DN67" s="28">
        <f>외인!DN67</f>
        <v>3125370.79</v>
      </c>
      <c r="DO67" s="35">
        <f>MACD!DO67*$G$3+DO66*(1-$G$3)</f>
        <v>-1.9018252580836454E-4</v>
      </c>
      <c r="DP67" s="28">
        <f>외인!DP67</f>
        <v>72018.42</v>
      </c>
      <c r="DQ67" s="35">
        <f>MACD!DQ67*$G$3+DQ66*(1-$G$3)</f>
        <v>-1.9857616189957228E-4</v>
      </c>
      <c r="DR67" s="28">
        <f>외인!DR67</f>
        <v>43259.1</v>
      </c>
      <c r="DS67" s="35">
        <f>MACD!DS67*$G$3+DS66*(1-$G$3)</f>
        <v>-6.742097429511722E-4</v>
      </c>
      <c r="DT67" s="28">
        <f>외인!DT67</f>
        <v>129959.67</v>
      </c>
      <c r="DU67" s="35">
        <f>MACD!DU67*$G$3+DU66*(1-$G$3)</f>
        <v>-2.1204536867195238E-4</v>
      </c>
      <c r="DV67" s="28">
        <f>외인!DV67</f>
        <v>33216.1</v>
      </c>
      <c r="DW67" s="35">
        <f>MACD!DW67*$G$3+DW66*(1-$G$3)</f>
        <v>-2.7085927718017186E-4</v>
      </c>
      <c r="DX67" s="28">
        <f>외인!DX67</f>
        <v>128104.1</v>
      </c>
      <c r="DY67" s="35">
        <f>MACD!DY67*$G$3+DY66*(1-$G$3)</f>
        <v>6.2346978623650841E-5</v>
      </c>
      <c r="DZ67" s="28">
        <f>외인!DZ67</f>
        <v>7767.72</v>
      </c>
      <c r="EA67" s="35">
        <f>MACD!EA67*$G$3+EA66*(1-$G$3)</f>
        <v>2.419260664098326E-4</v>
      </c>
      <c r="EB67" s="28">
        <f>외인!EB67</f>
        <v>11302.99</v>
      </c>
      <c r="EC67" s="35">
        <f>MACD!EC67*$G$3+EC66*(1-$G$3)</f>
        <v>-5.9664362967143056E-4</v>
      </c>
      <c r="ED67" s="28">
        <f>외인!ED67</f>
        <v>10500.6</v>
      </c>
      <c r="EE67" s="35">
        <f>MACD!EE67*$G$3+EE66*(1-$G$3)</f>
        <v>-3.4654298143336592E-4</v>
      </c>
      <c r="EF67" s="28">
        <f>외인!EF67</f>
        <v>210890.72</v>
      </c>
      <c r="EG67" s="35">
        <f>MACD!EG67*$G$3+EG66*(1-$G$3)</f>
        <v>-3.2738482467371425E-4</v>
      </c>
      <c r="EH67" s="28">
        <f>외인!EH67</f>
        <v>277976.73</v>
      </c>
      <c r="EI67" s="35">
        <f>MACD!EI67*$G$3+EI66*(1-$G$3)</f>
        <v>-2.1793094155011681E-4</v>
      </c>
      <c r="EJ67" s="28">
        <f>외인!EJ67</f>
        <v>98489.32</v>
      </c>
      <c r="EK67" s="35">
        <f>MACD!EK67*$G$3+EK66*(1-$G$3)</f>
        <v>-2.0532415080159756E-4</v>
      </c>
      <c r="EL67" s="28">
        <f>외인!EL67</f>
        <v>29150.6</v>
      </c>
      <c r="EM67" s="35">
        <f>MACD!EM67*$G$3+EM66*(1-$G$3)</f>
        <v>-4.3394749036023637E-4</v>
      </c>
      <c r="EN67" s="28">
        <f>외인!EN67</f>
        <v>43259.1</v>
      </c>
      <c r="EO67" s="35">
        <f>MACD!EO67*$G$3+EO66*(1-$G$3)</f>
        <v>-6.742097429511722E-4</v>
      </c>
      <c r="EP67" s="28">
        <f>외인!EP67</f>
        <v>153897.66</v>
      </c>
      <c r="EQ67" s="35">
        <f>MACD!EQ67*$G$3+EQ66*(1-$G$3)</f>
        <v>-5.288299037886859E-4</v>
      </c>
      <c r="ER67" s="28">
        <f>외인!ER67</f>
        <v>12940.72</v>
      </c>
      <c r="ES67" s="35">
        <f>MACD!ES67*$G$3+ES66*(1-$G$3)</f>
        <v>9.190784244604499E-4</v>
      </c>
      <c r="ET67" s="28">
        <f>외인!ET67</f>
        <v>175732.59</v>
      </c>
      <c r="EU67" s="35">
        <f>MACD!EU67*$G$3+EU66*(1-$G$3)</f>
        <v>-5.2719592635207767E-4</v>
      </c>
      <c r="EV67" s="28">
        <f>외인!EV67</f>
        <v>46773.5</v>
      </c>
      <c r="EW67" s="35">
        <f>MACD!EW67*$G$3+EW66*(1-$G$3)</f>
        <v>2.9259304214536018E-4</v>
      </c>
      <c r="EX67" s="28">
        <f>외인!EX67</f>
        <v>70909.13</v>
      </c>
      <c r="EY67" s="35">
        <f>MACD!EY67*$G$3+EY66*(1-$G$3)</f>
        <v>6.9908779103776349E-5</v>
      </c>
    </row>
    <row r="68" spans="1:155">
      <c r="A68" s="27">
        <f>외인!A68</f>
        <v>46161</v>
      </c>
      <c r="B68" s="28">
        <f>외인!B68</f>
        <v>5777480.7999999998</v>
      </c>
      <c r="C68" s="35">
        <f>MACD!C68*$G$3+C67*(1-$G$3)</f>
        <v>-3.8720796846014767E-4</v>
      </c>
      <c r="D68" s="28">
        <f>외인!D68</f>
        <v>604828.56999999995</v>
      </c>
      <c r="E68" s="35">
        <f>MACD!E68*$G$3+E67*(1-$G$3)</f>
        <v>-4.5762496137621153E-5</v>
      </c>
      <c r="F68" s="28">
        <f>외인!F68</f>
        <v>2456223.64</v>
      </c>
      <c r="G68" s="35">
        <f>MACD!G68*$G$3+G67*(1-$G$3)</f>
        <v>-5.2148624665730041E-5</v>
      </c>
      <c r="H68" s="28">
        <f>외인!H68</f>
        <v>309017.89</v>
      </c>
      <c r="I68" s="35">
        <f>MACD!I68*$G$3+I67*(1-$G$3)</f>
        <v>-6.1134823683538122E-4</v>
      </c>
      <c r="J68" s="28">
        <f>외인!J68</f>
        <v>41981.86</v>
      </c>
      <c r="K68" s="35">
        <f>MACD!K68*$G$3+K67*(1-$G$3)</f>
        <v>-7.4642398897605965E-4</v>
      </c>
      <c r="L68" s="28">
        <f>외인!L68</f>
        <v>286240.61</v>
      </c>
      <c r="M68" s="35">
        <f>MACD!M68*$G$3+M67*(1-$G$3)</f>
        <v>-5.8492628070942938E-4</v>
      </c>
      <c r="N68" s="28">
        <f>외인!N68</f>
        <v>265211.89</v>
      </c>
      <c r="O68" s="35">
        <f>MACD!O68*$G$3+O67*(1-$G$3)</f>
        <v>2.7595177392335783E-4</v>
      </c>
      <c r="P68" s="28">
        <f>외인!P68</f>
        <v>172279.81</v>
      </c>
      <c r="Q68" s="35">
        <f>MACD!Q68*$G$3+Q67*(1-$G$3)</f>
        <v>-4.5660599578420917E-4</v>
      </c>
      <c r="R68" s="28">
        <f>외인!R68</f>
        <v>125400.33</v>
      </c>
      <c r="S68" s="35">
        <f>MACD!S68*$G$3+S67*(1-$G$3)</f>
        <v>-1.4224243729139119E-4</v>
      </c>
      <c r="T68" s="28">
        <f>외인!T68</f>
        <v>8420.7099999999991</v>
      </c>
      <c r="U68" s="35">
        <f>MACD!U68*$G$3+U67*(1-$G$3)</f>
        <v>5.0624305406361488E-4</v>
      </c>
      <c r="V68" s="28">
        <f>외인!V68</f>
        <v>124427.81</v>
      </c>
      <c r="W68" s="35">
        <f>MACD!W68*$G$3+W67*(1-$G$3)</f>
        <v>9.9043266126573056E-5</v>
      </c>
      <c r="X68" s="28">
        <f>외인!X68</f>
        <v>2977412.25</v>
      </c>
      <c r="Y68" s="35">
        <f>MACD!Y68*$G$3+Y67*(1-$G$3)</f>
        <v>-3.8678485546600103E-4</v>
      </c>
      <c r="Z68" s="28">
        <f>외인!Z68</f>
        <v>47164.14</v>
      </c>
      <c r="AA68" s="35">
        <f>MACD!AA68*$G$3+AA67*(1-$G$3)</f>
        <v>4.1512885414187156E-4</v>
      </c>
      <c r="AB68" s="28">
        <f>외인!AB68</f>
        <v>195979.33</v>
      </c>
      <c r="AC68" s="35">
        <f>MACD!AC68*$G$3+AC67*(1-$G$3)</f>
        <v>-1.3223327690327393E-4</v>
      </c>
      <c r="AD68" s="28">
        <f>외인!AD68</f>
        <v>19705.400000000001</v>
      </c>
      <c r="AE68" s="35">
        <f>MACD!AE68*$G$3+AE67*(1-$G$3)</f>
        <v>4.1067566373591372E-4</v>
      </c>
      <c r="AF68" s="28">
        <f>외인!AF68</f>
        <v>24044.71</v>
      </c>
      <c r="AG68" s="35">
        <f>MACD!AG68*$G$3+AG67*(1-$G$3)</f>
        <v>-8.5535247092416352E-5</v>
      </c>
      <c r="AH68" s="28">
        <f>외인!AH68</f>
        <v>200200.54</v>
      </c>
      <c r="AI68" s="35">
        <f>MACD!AI68*$G$3+AI67*(1-$G$3)</f>
        <v>-5.0755628577528575E-4</v>
      </c>
      <c r="AJ68" s="28">
        <f>외인!AJ68</f>
        <v>100424.43</v>
      </c>
      <c r="AK68" s="35">
        <f>MACD!AK68*$G$3+AK67*(1-$G$3)</f>
        <v>-3.9839022045480582E-4</v>
      </c>
      <c r="AL68" s="28">
        <f>외인!AL68</f>
        <v>96886.33</v>
      </c>
      <c r="AM68" s="35">
        <f>MACD!AM68*$G$3+AM67*(1-$G$3)</f>
        <v>-6.3149018137701916E-4</v>
      </c>
      <c r="AN68" s="28">
        <f>외인!AN68</f>
        <v>186489.21</v>
      </c>
      <c r="AO68" s="35">
        <f>MACD!AO68*$G$3+AO67*(1-$G$3)</f>
        <v>6.858052636163275E-4</v>
      </c>
      <c r="AP68" s="28">
        <f>외인!AP68</f>
        <v>169305.51</v>
      </c>
      <c r="AQ68" s="35">
        <f>MACD!AQ68*$G$3+AQ67*(1-$G$3)</f>
        <v>-5.2855307509293596E-4</v>
      </c>
      <c r="AR68" s="28">
        <f>외인!AR68</f>
        <v>24080.77</v>
      </c>
      <c r="AS68" s="35">
        <f>MACD!AS68*$G$3+AS67*(1-$G$3)</f>
        <v>2.7365056743734034E-4</v>
      </c>
      <c r="AT68" s="28">
        <f>외인!AT68</f>
        <v>93648.27</v>
      </c>
      <c r="AU68" s="35">
        <f>MACD!AU68*$G$3+AU67*(1-$G$3)</f>
        <v>9.6459081637415719E-5</v>
      </c>
      <c r="AV68" s="28">
        <f>외인!AV68</f>
        <v>48048.46</v>
      </c>
      <c r="AW68" s="35">
        <f>MACD!AW68*$G$3+AW67*(1-$G$3)</f>
        <v>3.9368538707214057E-5</v>
      </c>
      <c r="AX68" s="28">
        <f>외인!AX68</f>
        <v>63270.8</v>
      </c>
      <c r="AY68" s="35">
        <f>MACD!AY68*$G$3+AY67*(1-$G$3)</f>
        <v>-1.8786905629146749E-4</v>
      </c>
      <c r="AZ68" s="28">
        <f>외인!AZ68</f>
        <v>3178098.37</v>
      </c>
      <c r="BA68" s="35">
        <f>MACD!BA68*$G$3+BA67*(1-$G$3)</f>
        <v>-4.1199938889710964E-4</v>
      </c>
      <c r="BB68" s="28">
        <f>외인!BB68</f>
        <v>117344.3</v>
      </c>
      <c r="BC68" s="35">
        <f>MACD!BC68*$G$3+BC67*(1-$G$3)</f>
        <v>2.244024075701158E-4</v>
      </c>
      <c r="BD68" s="28">
        <f>외인!BD68</f>
        <v>33556.800000000003</v>
      </c>
      <c r="BE68" s="35">
        <f>MACD!BE68*$G$3+BE67*(1-$G$3)</f>
        <v>-2.5573094501672933E-4</v>
      </c>
      <c r="BF68" s="28">
        <f>외인!BF68</f>
        <v>0</v>
      </c>
      <c r="BG68" s="35" t="e">
        <f>MACD!BG68*$G$3+BG67*(1-$G$3)</f>
        <v>#DIV/0!</v>
      </c>
      <c r="BH68" s="28">
        <f>외인!BH68</f>
        <v>100998.21</v>
      </c>
      <c r="BI68" s="35">
        <f>MACD!BI68*$G$3+BI67*(1-$G$3)</f>
        <v>-2.1802930463514118E-4</v>
      </c>
      <c r="BJ68" s="28">
        <f>외인!BJ68</f>
        <v>119126.02</v>
      </c>
      <c r="BK68" s="35">
        <f>MACD!BK68*$G$3+BK67*(1-$G$3)</f>
        <v>-5.1228862560294191E-4</v>
      </c>
      <c r="BL68" s="28">
        <f>외인!BL68</f>
        <v>44268.52</v>
      </c>
      <c r="BM68" s="35">
        <f>MACD!BM68*$G$3+BM67*(1-$G$3)</f>
        <v>2.5340985228341421E-4</v>
      </c>
      <c r="BN68" s="28">
        <f>외인!BN68</f>
        <v>52328.98</v>
      </c>
      <c r="BO68" s="35">
        <f>MACD!BO68*$G$3+BO67*(1-$G$3)</f>
        <v>4.7019874541564155E-4</v>
      </c>
      <c r="BP68" s="28">
        <f>외인!BP68</f>
        <v>72099.649999999994</v>
      </c>
      <c r="BQ68" s="35">
        <f>MACD!BQ68*$G$3+BQ67*(1-$G$3)</f>
        <v>-1.5130731429044951E-4</v>
      </c>
      <c r="BR68" s="28">
        <f>외인!BR68</f>
        <v>306434.19</v>
      </c>
      <c r="BS68" s="35">
        <f>MACD!BS68*$G$3+BS67*(1-$G$3)</f>
        <v>-6.2514343261528375E-4</v>
      </c>
      <c r="BT68" s="28">
        <f>외인!BT68</f>
        <v>3018173.54</v>
      </c>
      <c r="BU68" s="35">
        <f>MACD!BU68*$G$3+BU67*(1-$G$3)</f>
        <v>-3.8595690438184916E-4</v>
      </c>
      <c r="BV68" s="28">
        <f>외인!BV68</f>
        <v>441860.06</v>
      </c>
      <c r="BW68" s="35">
        <f>MACD!BW68*$G$3+BW67*(1-$G$3)</f>
        <v>-3.239643063282941E-4</v>
      </c>
      <c r="BX68" s="28">
        <f>외인!BX68</f>
        <v>72918.5</v>
      </c>
      <c r="BY68" s="35">
        <f>MACD!BY68*$G$3+BY67*(1-$G$3)</f>
        <v>-7.2728957891087046E-5</v>
      </c>
      <c r="BZ68" s="28">
        <f>외인!BZ68</f>
        <v>283375.53999999998</v>
      </c>
      <c r="CA68" s="35">
        <f>MACD!CA68*$G$3+CA67*(1-$G$3)</f>
        <v>2.3820711240556136E-4</v>
      </c>
      <c r="CB68" s="28">
        <f>외인!CB68</f>
        <v>11655.55</v>
      </c>
      <c r="CC68" s="35">
        <f>MACD!CC68*$G$3+CC67*(1-$G$3)</f>
        <v>-4.5946654048553156E-4</v>
      </c>
      <c r="CD68" s="28">
        <f>외인!CD68</f>
        <v>26854.639999999999</v>
      </c>
      <c r="CE68" s="35">
        <f>MACD!CE68*$G$3+CE67*(1-$G$3)</f>
        <v>-1.8403924297204428E-4</v>
      </c>
      <c r="CF68" s="28">
        <f>외인!CF68</f>
        <v>28859.93</v>
      </c>
      <c r="CG68" s="35">
        <f>MACD!CG68*$G$3+CG67*(1-$G$3)</f>
        <v>4.7217794894588238E-4</v>
      </c>
      <c r="CH68" s="28">
        <f>외인!CH68</f>
        <v>66849.11</v>
      </c>
      <c r="CI68" s="35">
        <f>MACD!CI68*$G$3+CI67*(1-$G$3)</f>
        <v>7.3533045234783017E-5</v>
      </c>
      <c r="CJ68" s="28">
        <f>외인!CJ68</f>
        <v>325484.48</v>
      </c>
      <c r="CK68" s="35">
        <f>MACD!CK68*$G$3+CK67*(1-$G$3)</f>
        <v>-2.1288985057982382E-4</v>
      </c>
      <c r="CL68" s="28">
        <f>외인!CL68</f>
        <v>224428.85</v>
      </c>
      <c r="CM68" s="35">
        <f>MACD!CM68*$G$3+CM67*(1-$G$3)</f>
        <v>-1.7232616288079342E-4</v>
      </c>
      <c r="CN68" s="28">
        <f>외인!CN68</f>
        <v>115800.16</v>
      </c>
      <c r="CO68" s="35">
        <f>MACD!CO68*$G$3+CO67*(1-$G$3)</f>
        <v>-4.552302284824936E-4</v>
      </c>
      <c r="CP68" s="28">
        <f>외인!CP68</f>
        <v>117904.19</v>
      </c>
      <c r="CQ68" s="35">
        <f>MACD!CQ68*$G$3+CQ67*(1-$G$3)</f>
        <v>2.2288815509946623E-4</v>
      </c>
      <c r="CR68" s="28">
        <f>외인!CR68</f>
        <v>158923.42000000001</v>
      </c>
      <c r="CS68" s="35">
        <f>MACD!CS68*$G$3+CS67*(1-$G$3)</f>
        <v>-1.6882859548034834E-4</v>
      </c>
      <c r="CT68" s="28">
        <f>외인!CT68</f>
        <v>176571.4</v>
      </c>
      <c r="CU68" s="35">
        <f>MACD!CU68*$G$3+CU67*(1-$G$3)</f>
        <v>-2.8496595467329661E-4</v>
      </c>
      <c r="CV68" s="28">
        <f>외인!CV68</f>
        <v>3018173.54</v>
      </c>
      <c r="CW68" s="35">
        <f>MACD!CW68*$G$3+CW67*(1-$G$3)</f>
        <v>-3.8595690438184916E-4</v>
      </c>
      <c r="CX68" s="28">
        <f>외인!CX68</f>
        <v>231312.9</v>
      </c>
      <c r="CY68" s="35">
        <f>MACD!CY68*$G$3+CY67*(1-$G$3)</f>
        <v>-5.9810233158890172E-4</v>
      </c>
      <c r="CZ68" s="28">
        <f>외인!CZ68</f>
        <v>18934.11</v>
      </c>
      <c r="DA68" s="35">
        <f>MACD!DA68*$G$3+DA67*(1-$G$3)</f>
        <v>3.8080109604566659E-4</v>
      </c>
      <c r="DB68" s="28">
        <f>외인!DB68</f>
        <v>33556.800000000003</v>
      </c>
      <c r="DC68" s="35">
        <f>MACD!DC68*$G$3+DC67*(1-$G$3)</f>
        <v>-2.5573094501672933E-4</v>
      </c>
      <c r="DD68" s="28">
        <f>외인!DD68</f>
        <v>8420.7099999999991</v>
      </c>
      <c r="DE68" s="35">
        <f>MACD!DE68*$G$3+DE67*(1-$G$3)</f>
        <v>5.0624305406361488E-4</v>
      </c>
      <c r="DF68" s="28">
        <f>외인!DF68</f>
        <v>54743.98</v>
      </c>
      <c r="DG68" s="35">
        <f>MACD!DG68*$G$3+DG67*(1-$G$3)</f>
        <v>-2.8870071882164337E-5</v>
      </c>
      <c r="DH68" s="28">
        <f>외인!DH68</f>
        <v>19028.96</v>
      </c>
      <c r="DI68" s="35">
        <f>MACD!DI68*$G$3+DI67*(1-$G$3)</f>
        <v>-3.5765017640035623E-4</v>
      </c>
      <c r="DJ68" s="28">
        <f>외인!DJ68</f>
        <v>623388.42000000004</v>
      </c>
      <c r="DK68" s="35">
        <f>MACD!DK68*$G$3+DK67*(1-$G$3)</f>
        <v>-6.3250363768574674E-4</v>
      </c>
      <c r="DL68" s="28">
        <f>외인!DL68</f>
        <v>92476.62</v>
      </c>
      <c r="DM68" s="35">
        <f>MACD!DM68*$G$3+DM67*(1-$G$3)</f>
        <v>-5.1384056502840471E-4</v>
      </c>
      <c r="DN68" s="28">
        <f>외인!DN68</f>
        <v>3018173.54</v>
      </c>
      <c r="DO68" s="35">
        <f>MACD!DO68*$G$3+DO67*(1-$G$3)</f>
        <v>-3.8595690438184916E-4</v>
      </c>
      <c r="DP68" s="28">
        <f>외인!DP68</f>
        <v>72356.33</v>
      </c>
      <c r="DQ68" s="35">
        <f>MACD!DQ68*$G$3+DQ67*(1-$G$3)</f>
        <v>-1.0474061599775097E-4</v>
      </c>
      <c r="DR68" s="28">
        <f>외인!DR68</f>
        <v>42814.5</v>
      </c>
      <c r="DS68" s="35">
        <f>MACD!DS68*$G$3+DS67*(1-$G$3)</f>
        <v>-6.206896830671636E-4</v>
      </c>
      <c r="DT68" s="28">
        <f>외인!DT68</f>
        <v>125400.33</v>
      </c>
      <c r="DU68" s="35">
        <f>MACD!DU68*$G$3+DU67*(1-$G$3)</f>
        <v>-1.4224243729139119E-4</v>
      </c>
      <c r="DV68" s="28">
        <f>외인!DV68</f>
        <v>33250.19</v>
      </c>
      <c r="DW68" s="35">
        <f>MACD!DW68*$G$3+DW67*(1-$G$3)</f>
        <v>-2.6410455099501012E-4</v>
      </c>
      <c r="DX68" s="28">
        <f>외인!DX68</f>
        <v>124427.81</v>
      </c>
      <c r="DY68" s="35">
        <f>MACD!DY68*$G$3+DY67*(1-$G$3)</f>
        <v>9.9043266126573056E-5</v>
      </c>
      <c r="DZ68" s="28">
        <f>외인!DZ68</f>
        <v>7721.79</v>
      </c>
      <c r="EA68" s="35">
        <f>MACD!EA68*$G$3+EA67*(1-$G$3)</f>
        <v>3.7139216986261465E-4</v>
      </c>
      <c r="EB68" s="28">
        <f>외인!EB68</f>
        <v>11354.29</v>
      </c>
      <c r="EC68" s="35">
        <f>MACD!EC68*$G$3+EC67*(1-$G$3)</f>
        <v>-4.431845467559361E-4</v>
      </c>
      <c r="ED68" s="28">
        <f>외인!ED68</f>
        <v>10141.200000000001</v>
      </c>
      <c r="EE68" s="35">
        <f>MACD!EE68*$G$3+EE67*(1-$G$3)</f>
        <v>-3.1265587521071082E-4</v>
      </c>
      <c r="EF68" s="28">
        <f>외인!EF68</f>
        <v>207382.33</v>
      </c>
      <c r="EG68" s="35">
        <f>MACD!EG68*$G$3+EG67*(1-$G$3)</f>
        <v>-2.57316447408008E-4</v>
      </c>
      <c r="EH68" s="28">
        <f>외인!EH68</f>
        <v>261895.12</v>
      </c>
      <c r="EI68" s="35">
        <f>MACD!EI68*$G$3+EI67*(1-$G$3)</f>
        <v>-2.1872451908259264E-4</v>
      </c>
      <c r="EJ68" s="28">
        <f>외인!EJ68</f>
        <v>97983.06</v>
      </c>
      <c r="EK68" s="35">
        <f>MACD!EK68*$G$3+EK67*(1-$G$3)</f>
        <v>-1.4066825290027195E-4</v>
      </c>
      <c r="EL68" s="28">
        <f>외인!EL68</f>
        <v>29234.01</v>
      </c>
      <c r="EM68" s="35">
        <f>MACD!EM68*$G$3+EM67*(1-$G$3)</f>
        <v>-1.817914973019134E-4</v>
      </c>
      <c r="EN68" s="28">
        <f>외인!EN68</f>
        <v>42814.5</v>
      </c>
      <c r="EO68" s="35">
        <f>MACD!EO68*$G$3+EO67*(1-$G$3)</f>
        <v>-6.206896830671636E-4</v>
      </c>
      <c r="EP68" s="28">
        <f>외인!EP68</f>
        <v>156288.48000000001</v>
      </c>
      <c r="EQ68" s="35">
        <f>MACD!EQ68*$G$3+EQ67*(1-$G$3)</f>
        <v>-4.5209337725005843E-4</v>
      </c>
      <c r="ER68" s="28">
        <f>외인!ER68</f>
        <v>12790.73</v>
      </c>
      <c r="ES68" s="35">
        <f>MACD!ES68*$G$3+ES67*(1-$G$3)</f>
        <v>9.6790018024652696E-4</v>
      </c>
      <c r="ET68" s="28">
        <f>외인!ET68</f>
        <v>169305.51</v>
      </c>
      <c r="EU68" s="35">
        <f>MACD!EU68*$G$3+EU67*(1-$G$3)</f>
        <v>-5.2855307509293596E-4</v>
      </c>
      <c r="EV68" s="28">
        <f>외인!EV68</f>
        <v>47164.14</v>
      </c>
      <c r="EW68" s="35">
        <f>MACD!EW68*$G$3+EW67*(1-$G$3)</f>
        <v>4.1512885414187156E-4</v>
      </c>
      <c r="EX68" s="28">
        <f>외인!EX68</f>
        <v>70740.05</v>
      </c>
      <c r="EY68" s="35">
        <f>MACD!EY68*$G$3+EY67*(1-$G$3)</f>
        <v>8.4332373197224092E-5</v>
      </c>
    </row>
    <row r="69" spans="1:155">
      <c r="A69" s="27">
        <f>외인!A69</f>
        <v>46162</v>
      </c>
      <c r="B69" s="28">
        <f>외인!B69</f>
        <v>5727718.3899999997</v>
      </c>
      <c r="C69" s="35">
        <f>MACD!C69*$G$3+C68*(1-$G$3)</f>
        <v>-4.7768092803624168E-4</v>
      </c>
      <c r="D69" s="28">
        <f>외인!D69</f>
        <v>590225.99</v>
      </c>
      <c r="E69" s="35">
        <f>MACD!E69*$G$3+E68*(1-$G$3)</f>
        <v>-1.8748984992630626E-5</v>
      </c>
      <c r="F69" s="28">
        <f>외인!F69</f>
        <v>2445146.13</v>
      </c>
      <c r="G69" s="35">
        <f>MACD!G69*$G$3+G68*(1-$G$3)</f>
        <v>-1.6270275923305577E-4</v>
      </c>
      <c r="H69" s="28">
        <f>외인!H69</f>
        <v>296920.40999999997</v>
      </c>
      <c r="I69" s="35">
        <f>MACD!I69*$G$3+I68*(1-$G$3)</f>
        <v>-6.6340460926055003E-4</v>
      </c>
      <c r="J69" s="28">
        <f>외인!J69</f>
        <v>40772.089999999997</v>
      </c>
      <c r="K69" s="35">
        <f>MACD!K69*$G$3+K68*(1-$G$3)</f>
        <v>-6.3719840267269256E-4</v>
      </c>
      <c r="L69" s="28">
        <f>외인!L69</f>
        <v>275234.5</v>
      </c>
      <c r="M69" s="35">
        <f>MACD!M69*$G$3+M68*(1-$G$3)</f>
        <v>-6.432588685730805E-4</v>
      </c>
      <c r="N69" s="28">
        <f>외인!N69</f>
        <v>260278.52</v>
      </c>
      <c r="O69" s="35">
        <f>MACD!O69*$G$3+O68*(1-$G$3)</f>
        <v>5.4209370220921786E-5</v>
      </c>
      <c r="P69" s="28">
        <f>외인!P69</f>
        <v>169043.34</v>
      </c>
      <c r="Q69" s="35">
        <f>MACD!Q69*$G$3+Q68*(1-$G$3)</f>
        <v>-3.5422836564781031E-4</v>
      </c>
      <c r="R69" s="28">
        <f>외인!R69</f>
        <v>123088.93</v>
      </c>
      <c r="S69" s="35">
        <f>MACD!S69*$G$3+S68*(1-$G$3)</f>
        <v>-8.1716299923308372E-5</v>
      </c>
      <c r="T69" s="28">
        <f>외인!T69</f>
        <v>8243.42</v>
      </c>
      <c r="U69" s="35">
        <f>MACD!U69*$G$3+U68*(1-$G$3)</f>
        <v>4.9375090903429439E-4</v>
      </c>
      <c r="V69" s="28">
        <f>외인!V69</f>
        <v>124523.69</v>
      </c>
      <c r="W69" s="35">
        <f>MACD!W69*$G$3+W68*(1-$G$3)</f>
        <v>1.1194110120874705E-4</v>
      </c>
      <c r="X69" s="28">
        <f>외인!X69</f>
        <v>2980547.92</v>
      </c>
      <c r="Y69" s="35">
        <f>MACD!Y69*$G$3+Y68*(1-$G$3)</f>
        <v>-5.6208761482692056E-4</v>
      </c>
      <c r="Z69" s="28">
        <f>외인!Z69</f>
        <v>45797.27</v>
      </c>
      <c r="AA69" s="35">
        <f>MACD!AA69*$G$3+AA68*(1-$G$3)</f>
        <v>5.5071905197328448E-4</v>
      </c>
      <c r="AB69" s="28">
        <f>외인!AB69</f>
        <v>194829.79</v>
      </c>
      <c r="AC69" s="35">
        <f>MACD!AC69*$G$3+AC68*(1-$G$3)</f>
        <v>-1.0687377988543214E-4</v>
      </c>
      <c r="AD69" s="28">
        <f>외인!AD69</f>
        <v>19104.189999999999</v>
      </c>
      <c r="AE69" s="35">
        <f>MACD!AE69*$G$3+AE68*(1-$G$3)</f>
        <v>4.6850454372471956E-4</v>
      </c>
      <c r="AF69" s="28">
        <f>외인!AF69</f>
        <v>23708.29</v>
      </c>
      <c r="AG69" s="35">
        <f>MACD!AG69*$G$3+AG68*(1-$G$3)</f>
        <v>-3.1311473711545365E-5</v>
      </c>
      <c r="AH69" s="28">
        <f>외인!AH69</f>
        <v>202499.21</v>
      </c>
      <c r="AI69" s="35">
        <f>MACD!AI69*$G$3+AI68*(1-$G$3)</f>
        <v>-5.6110674381307181E-4</v>
      </c>
      <c r="AJ69" s="28">
        <f>외인!AJ69</f>
        <v>96931.29</v>
      </c>
      <c r="AK69" s="35">
        <f>MACD!AK69*$G$3+AK68*(1-$G$3)</f>
        <v>-2.4361848038496219E-4</v>
      </c>
      <c r="AL69" s="28">
        <f>외인!AL69</f>
        <v>96004.44</v>
      </c>
      <c r="AM69" s="35">
        <f>MACD!AM69*$G$3+AM68*(1-$G$3)</f>
        <v>-7.7233820421496505E-4</v>
      </c>
      <c r="AN69" s="28">
        <f>외인!AN69</f>
        <v>181813.76000000001</v>
      </c>
      <c r="AO69" s="35">
        <f>MACD!AO69*$G$3+AO68*(1-$G$3)</f>
        <v>4.4628604641659225E-4</v>
      </c>
      <c r="AP69" s="28">
        <f>외인!AP69</f>
        <v>164601.88</v>
      </c>
      <c r="AQ69" s="35">
        <f>MACD!AQ69*$G$3+AQ68*(1-$G$3)</f>
        <v>-5.4356139727460863E-4</v>
      </c>
      <c r="AR69" s="28">
        <f>외인!AR69</f>
        <v>23348.45</v>
      </c>
      <c r="AS69" s="35">
        <f>MACD!AS69*$G$3+AS68*(1-$G$3)</f>
        <v>3.0219705925503266E-4</v>
      </c>
      <c r="AT69" s="28">
        <f>외인!AT69</f>
        <v>90170.65</v>
      </c>
      <c r="AU69" s="35">
        <f>MACD!AU69*$G$3+AU68*(1-$G$3)</f>
        <v>-1.0922401601740089E-4</v>
      </c>
      <c r="AV69" s="28">
        <f>외인!AV69</f>
        <v>47051.23</v>
      </c>
      <c r="AW69" s="35">
        <f>MACD!AW69*$G$3+AW68*(1-$G$3)</f>
        <v>1.8620365627706109E-4</v>
      </c>
      <c r="AX69" s="28">
        <f>외인!AX69</f>
        <v>61577.87</v>
      </c>
      <c r="AY69" s="35">
        <f>MACD!AY69*$G$3+AY68*(1-$G$3)</f>
        <v>-1.0427367527539876E-4</v>
      </c>
      <c r="AZ69" s="28">
        <f>외인!AZ69</f>
        <v>3182882.78</v>
      </c>
      <c r="BA69" s="35">
        <f>MACD!BA69*$G$3+BA68*(1-$G$3)</f>
        <v>-5.7193674821106103E-4</v>
      </c>
      <c r="BB69" s="28">
        <f>외인!BB69</f>
        <v>115437.69</v>
      </c>
      <c r="BC69" s="35">
        <f>MACD!BC69*$G$3+BC68*(1-$G$3)</f>
        <v>2.8772902475347013E-4</v>
      </c>
      <c r="BD69" s="28">
        <f>외인!BD69</f>
        <v>31848.39</v>
      </c>
      <c r="BE69" s="35">
        <f>MACD!BE69*$G$3+BE68*(1-$G$3)</f>
        <v>-3.3125923061853689E-4</v>
      </c>
      <c r="BF69" s="28">
        <f>외인!BF69</f>
        <v>0</v>
      </c>
      <c r="BG69" s="35" t="e">
        <f>MACD!BG69*$G$3+BG68*(1-$G$3)</f>
        <v>#DIV/0!</v>
      </c>
      <c r="BH69" s="28">
        <f>외인!BH69</f>
        <v>99853.18</v>
      </c>
      <c r="BI69" s="35">
        <f>MACD!BI69*$G$3+BI68*(1-$G$3)</f>
        <v>-2.5103335369727081E-4</v>
      </c>
      <c r="BJ69" s="28">
        <f>외인!BJ69</f>
        <v>114446.21</v>
      </c>
      <c r="BK69" s="35">
        <f>MACD!BK69*$G$3+BK68*(1-$G$3)</f>
        <v>-5.550482954638108E-4</v>
      </c>
      <c r="BL69" s="28">
        <f>외인!BL69</f>
        <v>42255.31</v>
      </c>
      <c r="BM69" s="35">
        <f>MACD!BM69*$G$3+BM68*(1-$G$3)</f>
        <v>3.1224713439804421E-4</v>
      </c>
      <c r="BN69" s="28">
        <f>외인!BN69</f>
        <v>49507.3</v>
      </c>
      <c r="BO69" s="35">
        <f>MACD!BO69*$G$3+BO68*(1-$G$3)</f>
        <v>3.8017048912296965E-4</v>
      </c>
      <c r="BP69" s="28">
        <f>외인!BP69</f>
        <v>70137.7</v>
      </c>
      <c r="BQ69" s="35">
        <f>MACD!BQ69*$G$3+BQ68*(1-$G$3)</f>
        <v>-6.6600075887309626E-5</v>
      </c>
      <c r="BR69" s="28">
        <f>외인!BR69</f>
        <v>296270.59999999998</v>
      </c>
      <c r="BS69" s="35">
        <f>MACD!BS69*$G$3+BS68*(1-$G$3)</f>
        <v>-6.8942450135535069E-4</v>
      </c>
      <c r="BT69" s="28">
        <f>외인!BT69</f>
        <v>3021147.23</v>
      </c>
      <c r="BU69" s="35">
        <f>MACD!BU69*$G$3+BU68*(1-$G$3)</f>
        <v>-5.5555569212708189E-4</v>
      </c>
      <c r="BV69" s="28">
        <f>외인!BV69</f>
        <v>434404.57</v>
      </c>
      <c r="BW69" s="35">
        <f>MACD!BW69*$G$3+BW68*(1-$G$3)</f>
        <v>-2.8222855401793887E-4</v>
      </c>
      <c r="BX69" s="28">
        <f>외인!BX69</f>
        <v>71517.279999999999</v>
      </c>
      <c r="BY69" s="35">
        <f>MACD!BY69*$G$3+BY68*(1-$G$3)</f>
        <v>-9.1434654711693977E-5</v>
      </c>
      <c r="BZ69" s="28">
        <f>외인!BZ69</f>
        <v>277818.2</v>
      </c>
      <c r="CA69" s="35">
        <f>MACD!CA69*$G$3+CA68*(1-$G$3)</f>
        <v>3.2321836237709156E-5</v>
      </c>
      <c r="CB69" s="28">
        <f>외인!CB69</f>
        <v>11363.72</v>
      </c>
      <c r="CC69" s="35">
        <f>MACD!CC69*$G$3+CC68*(1-$G$3)</f>
        <v>-3.2456344958202638E-4</v>
      </c>
      <c r="CD69" s="28">
        <f>외인!CD69</f>
        <v>25781.16</v>
      </c>
      <c r="CE69" s="35">
        <f>MACD!CE69*$G$3+CE68*(1-$G$3)</f>
        <v>1.0917086767031381E-4</v>
      </c>
      <c r="CF69" s="28">
        <f>외인!CF69</f>
        <v>27825.48</v>
      </c>
      <c r="CG69" s="35">
        <f>MACD!CG69*$G$3+CG68*(1-$G$3)</f>
        <v>4.5886963692883632E-4</v>
      </c>
      <c r="CH69" s="28">
        <f>외인!CH69</f>
        <v>65953.59</v>
      </c>
      <c r="CI69" s="35">
        <f>MACD!CI69*$G$3+CI68*(1-$G$3)</f>
        <v>1.7294912975000359E-4</v>
      </c>
      <c r="CJ69" s="28">
        <f>외인!CJ69</f>
        <v>317663.71000000002</v>
      </c>
      <c r="CK69" s="35">
        <f>MACD!CK69*$G$3+CK68*(1-$G$3)</f>
        <v>-1.2872760230145993E-4</v>
      </c>
      <c r="CL69" s="28">
        <f>외인!CL69</f>
        <v>222222.67</v>
      </c>
      <c r="CM69" s="35">
        <f>MACD!CM69*$G$3+CM68*(1-$G$3)</f>
        <v>-1.4578466929579781E-4</v>
      </c>
      <c r="CN69" s="28">
        <f>외인!CN69</f>
        <v>111872.75</v>
      </c>
      <c r="CO69" s="35">
        <f>MACD!CO69*$G$3+CO68*(1-$G$3)</f>
        <v>-4.7648740890285466E-4</v>
      </c>
      <c r="CP69" s="28">
        <f>외인!CP69</f>
        <v>115983.31</v>
      </c>
      <c r="CQ69" s="35">
        <f>MACD!CQ69*$G$3+CQ68*(1-$G$3)</f>
        <v>2.8610571847656772E-4</v>
      </c>
      <c r="CR69" s="28">
        <f>외인!CR69</f>
        <v>155589.16</v>
      </c>
      <c r="CS69" s="35">
        <f>MACD!CS69*$G$3+CS68*(1-$G$3)</f>
        <v>-1.0927598884239807E-4</v>
      </c>
      <c r="CT69" s="28">
        <f>외인!CT69</f>
        <v>179978.51</v>
      </c>
      <c r="CU69" s="35">
        <f>MACD!CU69*$G$3+CU68*(1-$G$3)</f>
        <v>-3.2439075238416281E-4</v>
      </c>
      <c r="CV69" s="28">
        <f>외인!CV69</f>
        <v>3021147.23</v>
      </c>
      <c r="CW69" s="35">
        <f>MACD!CW69*$G$3+CW68*(1-$G$3)</f>
        <v>-5.5555569212708189E-4</v>
      </c>
      <c r="CX69" s="28">
        <f>외인!CX69</f>
        <v>222806.28</v>
      </c>
      <c r="CY69" s="35">
        <f>MACD!CY69*$G$3+CY68*(1-$G$3)</f>
        <v>-6.7733183288993431E-4</v>
      </c>
      <c r="CZ69" s="28">
        <f>외인!CZ69</f>
        <v>18348.95</v>
      </c>
      <c r="DA69" s="35">
        <f>MACD!DA69*$G$3+DA68*(1-$G$3)</f>
        <v>6.3512006985336905E-4</v>
      </c>
      <c r="DB69" s="28">
        <f>외인!DB69</f>
        <v>31848.39</v>
      </c>
      <c r="DC69" s="35">
        <f>MACD!DC69*$G$3+DC68*(1-$G$3)</f>
        <v>-3.3125923061853689E-4</v>
      </c>
      <c r="DD69" s="28">
        <f>외인!DD69</f>
        <v>8243.42</v>
      </c>
      <c r="DE69" s="35">
        <f>MACD!DE69*$G$3+DE68*(1-$G$3)</f>
        <v>4.9375090903429439E-4</v>
      </c>
      <c r="DF69" s="28">
        <f>외인!DF69</f>
        <v>53661.279999999999</v>
      </c>
      <c r="DG69" s="35">
        <f>MACD!DG69*$G$3+DG68*(1-$G$3)</f>
        <v>-5.5741785462473519E-5</v>
      </c>
      <c r="DH69" s="28">
        <f>외인!DH69</f>
        <v>18190.990000000002</v>
      </c>
      <c r="DI69" s="35">
        <f>MACD!DI69*$G$3+DI68*(1-$G$3)</f>
        <v>1.9269260726445406E-5</v>
      </c>
      <c r="DJ69" s="28">
        <f>외인!DJ69</f>
        <v>610608.57999999996</v>
      </c>
      <c r="DK69" s="35">
        <f>MACD!DK69*$G$3+DK68*(1-$G$3)</f>
        <v>-7.0275489400919804E-4</v>
      </c>
      <c r="DL69" s="28">
        <f>외인!DL69</f>
        <v>88815.69</v>
      </c>
      <c r="DM69" s="35">
        <f>MACD!DM69*$G$3+DM68*(1-$G$3)</f>
        <v>-5.4559877828018238E-4</v>
      </c>
      <c r="DN69" s="28">
        <f>외인!DN69</f>
        <v>3021147.23</v>
      </c>
      <c r="DO69" s="35">
        <f>MACD!DO69*$G$3+DO68*(1-$G$3)</f>
        <v>-5.5555569212708189E-4</v>
      </c>
      <c r="DP69" s="28">
        <f>외인!DP69</f>
        <v>69935.19</v>
      </c>
      <c r="DQ69" s="35">
        <f>MACD!DQ69*$G$3+DQ68*(1-$G$3)</f>
        <v>7.0655914801209726E-6</v>
      </c>
      <c r="DR69" s="28">
        <f>외인!DR69</f>
        <v>41656.019999999997</v>
      </c>
      <c r="DS69" s="35">
        <f>MACD!DS69*$G$3+DS68*(1-$G$3)</f>
        <v>-5.4493299357340707E-4</v>
      </c>
      <c r="DT69" s="28">
        <f>외인!DT69</f>
        <v>123088.93</v>
      </c>
      <c r="DU69" s="35">
        <f>MACD!DU69*$G$3+DU68*(1-$G$3)</f>
        <v>-8.1716299923308372E-5</v>
      </c>
      <c r="DV69" s="28">
        <f>외인!DV69</f>
        <v>32228.51</v>
      </c>
      <c r="DW69" s="35">
        <f>MACD!DW69*$G$3+DW68*(1-$G$3)</f>
        <v>-2.0629968789193573E-4</v>
      </c>
      <c r="DX69" s="28">
        <f>외인!DX69</f>
        <v>124523.69</v>
      </c>
      <c r="DY69" s="35">
        <f>MACD!DY69*$G$3+DY68*(1-$G$3)</f>
        <v>1.1194110120874705E-4</v>
      </c>
      <c r="DZ69" s="28">
        <f>외인!DZ69</f>
        <v>7575.8</v>
      </c>
      <c r="EA69" s="35">
        <f>MACD!EA69*$G$3+EA68*(1-$G$3)</f>
        <v>5.0646653325505297E-4</v>
      </c>
      <c r="EB69" s="28">
        <f>외인!EB69</f>
        <v>10879.2</v>
      </c>
      <c r="EC69" s="35">
        <f>MACD!EC69*$G$3+EC68*(1-$G$3)</f>
        <v>-2.5393273399985862E-4</v>
      </c>
      <c r="ED69" s="28">
        <f>외인!ED69</f>
        <v>9693.92</v>
      </c>
      <c r="EE69" s="35">
        <f>MACD!EE69*$G$3+EE68*(1-$G$3)</f>
        <v>-2.3776076292208681E-4</v>
      </c>
      <c r="EF69" s="28">
        <f>외인!EF69</f>
        <v>202717.38</v>
      </c>
      <c r="EG69" s="35">
        <f>MACD!EG69*$G$3+EG68*(1-$G$3)</f>
        <v>-1.8334052682600932E-4</v>
      </c>
      <c r="EH69" s="28">
        <f>외인!EH69</f>
        <v>260108.42</v>
      </c>
      <c r="EI69" s="35">
        <f>MACD!EI69*$G$3+EI68*(1-$G$3)</f>
        <v>-2.1675342023226552E-4</v>
      </c>
      <c r="EJ69" s="28">
        <f>외인!EJ69</f>
        <v>96048.82</v>
      </c>
      <c r="EK69" s="35">
        <f>MACD!EK69*$G$3+EK68*(1-$G$3)</f>
        <v>-5.5126549950506948E-5</v>
      </c>
      <c r="EL69" s="28">
        <f>외인!EL69</f>
        <v>28103.47</v>
      </c>
      <c r="EM69" s="35">
        <f>MACD!EM69*$G$3+EM68*(1-$G$3)</f>
        <v>8.8225251780160052E-5</v>
      </c>
      <c r="EN69" s="28">
        <f>외인!EN69</f>
        <v>41656.019999999997</v>
      </c>
      <c r="EO69" s="35">
        <f>MACD!EO69*$G$3+EO68*(1-$G$3)</f>
        <v>-5.4493299357340707E-4</v>
      </c>
      <c r="EP69" s="28">
        <f>외인!EP69</f>
        <v>151296.09</v>
      </c>
      <c r="EQ69" s="35">
        <f>MACD!EQ69*$G$3+EQ68*(1-$G$3)</f>
        <v>-3.5005076515146478E-4</v>
      </c>
      <c r="ER69" s="28">
        <f>외인!ER69</f>
        <v>11802.87</v>
      </c>
      <c r="ES69" s="35">
        <f>MACD!ES69*$G$3+ES68*(1-$G$3)</f>
        <v>1.039683740993303E-3</v>
      </c>
      <c r="ET69" s="28">
        <f>외인!ET69</f>
        <v>164601.88</v>
      </c>
      <c r="EU69" s="35">
        <f>MACD!EU69*$G$3+EU68*(1-$G$3)</f>
        <v>-5.4356139727460863E-4</v>
      </c>
      <c r="EV69" s="28">
        <f>외인!EV69</f>
        <v>45797.27</v>
      </c>
      <c r="EW69" s="35">
        <f>MACD!EW69*$G$3+EW68*(1-$G$3)</f>
        <v>5.5071905197328448E-4</v>
      </c>
      <c r="EX69" s="28">
        <f>외인!EX69</f>
        <v>70186.039999999994</v>
      </c>
      <c r="EY69" s="35">
        <f>MACD!EY69*$G$3+EY68*(1-$G$3)</f>
        <v>9.9627696337700243E-5</v>
      </c>
    </row>
    <row r="70" spans="1:155">
      <c r="A70" s="27">
        <f>외인!A70</f>
        <v>46163</v>
      </c>
      <c r="B70" s="28">
        <f>외인!B70</f>
        <v>6209517.2599999998</v>
      </c>
      <c r="C70" s="35">
        <f>MACD!C70*$G$3+C69*(1-$G$3)</f>
        <v>-5.3764123954670349E-4</v>
      </c>
      <c r="D70" s="28">
        <f>외인!D70</f>
        <v>617915.43999999994</v>
      </c>
      <c r="E70" s="35">
        <f>MACD!E70*$G$3+E69*(1-$G$3)</f>
        <v>2.1684600132767318E-5</v>
      </c>
      <c r="F70" s="28">
        <f>외인!F70</f>
        <v>2649270.31</v>
      </c>
      <c r="G70" s="35">
        <f>MACD!G70*$G$3+G69*(1-$G$3)</f>
        <v>-2.4577355491937647E-4</v>
      </c>
      <c r="H70" s="28">
        <f>외인!H70</f>
        <v>315121.82</v>
      </c>
      <c r="I70" s="35">
        <f>MACD!I70*$G$3+I69*(1-$G$3)</f>
        <v>-6.8460199634236502E-4</v>
      </c>
      <c r="J70" s="28">
        <f>외인!J70</f>
        <v>41244.870000000003</v>
      </c>
      <c r="K70" s="35">
        <f>MACD!K70*$G$3+K69*(1-$G$3)</f>
        <v>-5.6858061025332244E-4</v>
      </c>
      <c r="L70" s="28">
        <f>외인!L70</f>
        <v>292051.57</v>
      </c>
      <c r="M70" s="35">
        <f>MACD!M70*$G$3+M69*(1-$G$3)</f>
        <v>-6.6989894250601674E-4</v>
      </c>
      <c r="N70" s="28">
        <f>외인!N70</f>
        <v>297403.34999999998</v>
      </c>
      <c r="O70" s="35">
        <f>MACD!O70*$G$3+O69*(1-$G$3)</f>
        <v>-1.3185855788312595E-4</v>
      </c>
      <c r="P70" s="28">
        <f>외인!P70</f>
        <v>174824</v>
      </c>
      <c r="Q70" s="35">
        <f>MACD!Q70*$G$3+Q69*(1-$G$3)</f>
        <v>-2.660672037721684E-4</v>
      </c>
      <c r="R70" s="28">
        <f>외인!R70</f>
        <v>131082.23999999999</v>
      </c>
      <c r="S70" s="35">
        <f>MACD!S70*$G$3+S69*(1-$G$3)</f>
        <v>-3.7753614026405109E-5</v>
      </c>
      <c r="T70" s="28">
        <f>외인!T70</f>
        <v>8459.8700000000008</v>
      </c>
      <c r="U70" s="35">
        <f>MACD!U70*$G$3+U69*(1-$G$3)</f>
        <v>4.8515946164312909E-4</v>
      </c>
      <c r="V70" s="28">
        <f>외인!V70</f>
        <v>134658.4</v>
      </c>
      <c r="W70" s="35">
        <f>MACD!W70*$G$3+W69*(1-$G$3)</f>
        <v>1.2879644984174174E-4</v>
      </c>
      <c r="X70" s="28">
        <f>외인!X70</f>
        <v>3270552.24</v>
      </c>
      <c r="Y70" s="35">
        <f>MACD!Y70*$G$3+Y69*(1-$G$3)</f>
        <v>-6.8145445099500974E-4</v>
      </c>
      <c r="Z70" s="28">
        <f>외인!Z70</f>
        <v>46972.65</v>
      </c>
      <c r="AA70" s="35">
        <f>MACD!AA70*$G$3+AA69*(1-$G$3)</f>
        <v>6.6991540004148397E-4</v>
      </c>
      <c r="AB70" s="28">
        <f>외인!AB70</f>
        <v>198590.43</v>
      </c>
      <c r="AC70" s="35">
        <f>MACD!AC70*$G$3+AC69*(1-$G$3)</f>
        <v>-7.8618154960048467E-5</v>
      </c>
      <c r="AD70" s="28">
        <f>외인!AD70</f>
        <v>20410.61</v>
      </c>
      <c r="AE70" s="35">
        <f>MACD!AE70*$G$3+AE69*(1-$G$3)</f>
        <v>5.1013370446531721E-4</v>
      </c>
      <c r="AF70" s="28">
        <f>외인!AF70</f>
        <v>24293.51</v>
      </c>
      <c r="AG70" s="35">
        <f>MACD!AG70*$G$3+AG69*(1-$G$3)</f>
        <v>3.6153776556968771E-5</v>
      </c>
      <c r="AH70" s="28">
        <f>외인!AH70</f>
        <v>211788.71</v>
      </c>
      <c r="AI70" s="35">
        <f>MACD!AI70*$G$3+AI69*(1-$G$3)</f>
        <v>-5.7368191074360839E-4</v>
      </c>
      <c r="AJ70" s="28">
        <f>외인!AJ70</f>
        <v>98913.21</v>
      </c>
      <c r="AK70" s="35">
        <f>MACD!AK70*$G$3+AK69*(1-$G$3)</f>
        <v>-9.3454103404553857E-5</v>
      </c>
      <c r="AL70" s="28">
        <f>외인!AL70</f>
        <v>111458.34</v>
      </c>
      <c r="AM70" s="35">
        <f>MACD!AM70*$G$3+AM69*(1-$G$3)</f>
        <v>-8.3923869545510265E-4</v>
      </c>
      <c r="AN70" s="28">
        <f>외인!AN70</f>
        <v>204239.19</v>
      </c>
      <c r="AO70" s="35">
        <f>MACD!AO70*$G$3+AO69*(1-$G$3)</f>
        <v>2.2124889808369853E-4</v>
      </c>
      <c r="AP70" s="28">
        <f>외인!AP70</f>
        <v>180717.51</v>
      </c>
      <c r="AQ70" s="35">
        <f>MACD!AQ70*$G$3+AQ69*(1-$G$3)</f>
        <v>-5.4419123195795411E-4</v>
      </c>
      <c r="AR70" s="28">
        <f>외인!AR70</f>
        <v>24105.67</v>
      </c>
      <c r="AS70" s="35">
        <f>MACD!AS70*$G$3+AS69*(1-$G$3)</f>
        <v>3.1584829105251887E-4</v>
      </c>
      <c r="AT70" s="28">
        <f>외인!AT70</f>
        <v>101625.04</v>
      </c>
      <c r="AU70" s="35">
        <f>MACD!AU70*$G$3+AU69*(1-$G$3)</f>
        <v>-3.1202911000558555E-4</v>
      </c>
      <c r="AV70" s="28">
        <f>외인!AV70</f>
        <v>47009.65</v>
      </c>
      <c r="AW70" s="35">
        <f>MACD!AW70*$G$3+AW69*(1-$G$3)</f>
        <v>2.8033111347388327E-4</v>
      </c>
      <c r="AX70" s="28">
        <f>외인!AX70</f>
        <v>66043.570000000007</v>
      </c>
      <c r="AY70" s="35">
        <f>MACD!AY70*$G$3+AY69*(1-$G$3)</f>
        <v>-1.8236130278243874E-5</v>
      </c>
      <c r="AZ70" s="28">
        <f>외인!AZ70</f>
        <v>3494944.51</v>
      </c>
      <c r="BA70" s="35">
        <f>MACD!BA70*$G$3+BA69*(1-$G$3)</f>
        <v>-6.8042185842423942E-4</v>
      </c>
      <c r="BB70" s="28">
        <f>외인!BB70</f>
        <v>125359.79</v>
      </c>
      <c r="BC70" s="35">
        <f>MACD!BC70*$G$3+BC69*(1-$G$3)</f>
        <v>3.3913706374116679E-4</v>
      </c>
      <c r="BD70" s="28">
        <f>외인!BD70</f>
        <v>33824.449999999997</v>
      </c>
      <c r="BE70" s="35">
        <f>MACD!BE70*$G$3+BE69*(1-$G$3)</f>
        <v>-3.456012634279514E-4</v>
      </c>
      <c r="BF70" s="28">
        <f>외인!BF70</f>
        <v>0</v>
      </c>
      <c r="BG70" s="35" t="e">
        <f>MACD!BG70*$G$3+BG69*(1-$G$3)</f>
        <v>#DIV/0!</v>
      </c>
      <c r="BH70" s="28">
        <f>외인!BH70</f>
        <v>104469.89</v>
      </c>
      <c r="BI70" s="35">
        <f>MACD!BI70*$G$3+BI69*(1-$G$3)</f>
        <v>-2.8549175137583354E-4</v>
      </c>
      <c r="BJ70" s="28">
        <f>외인!BJ70</f>
        <v>120807.6</v>
      </c>
      <c r="BK70" s="35">
        <f>MACD!BK70*$G$3+BK69*(1-$G$3)</f>
        <v>-5.6955006635397661E-4</v>
      </c>
      <c r="BL70" s="28">
        <f>외인!BL70</f>
        <v>44552.95</v>
      </c>
      <c r="BM70" s="35">
        <f>MACD!BM70*$G$3+BM69*(1-$G$3)</f>
        <v>3.6597806789670327E-4</v>
      </c>
      <c r="BN70" s="28">
        <f>외인!BN70</f>
        <v>52251.03</v>
      </c>
      <c r="BO70" s="35">
        <f>MACD!BO70*$G$3+BO69*(1-$G$3)</f>
        <v>2.7720377281590443E-4</v>
      </c>
      <c r="BP70" s="28">
        <f>외인!BP70</f>
        <v>74242.600000000006</v>
      </c>
      <c r="BQ70" s="35">
        <f>MACD!BQ70*$G$3+BQ69*(1-$G$3)</f>
        <v>1.5541916635687823E-5</v>
      </c>
      <c r="BR70" s="28">
        <f>외인!BR70</f>
        <v>323194.17</v>
      </c>
      <c r="BS70" s="35">
        <f>MACD!BS70*$G$3+BS69*(1-$G$3)</f>
        <v>-7.2710757936273406E-4</v>
      </c>
      <c r="BT70" s="28">
        <f>외인!BT70</f>
        <v>3313056.03</v>
      </c>
      <c r="BU70" s="35">
        <f>MACD!BU70*$G$3+BU69*(1-$G$3)</f>
        <v>-6.7038030619429902E-4</v>
      </c>
      <c r="BV70" s="28">
        <f>외인!BV70</f>
        <v>471149.13</v>
      </c>
      <c r="BW70" s="35">
        <f>MACD!BW70*$G$3+BW69*(1-$G$3)</f>
        <v>-2.3905335174086395E-4</v>
      </c>
      <c r="BX70" s="28">
        <f>외인!BX70</f>
        <v>75218.880000000005</v>
      </c>
      <c r="BY70" s="35">
        <f>MACD!BY70*$G$3+BY69*(1-$G$3)</f>
        <v>-1.0055889286550124E-4</v>
      </c>
      <c r="BZ70" s="28">
        <f>외인!BZ70</f>
        <v>315697.53000000003</v>
      </c>
      <c r="CA70" s="35">
        <f>MACD!CA70*$G$3+CA69*(1-$G$3)</f>
        <v>-1.3841384862465836E-4</v>
      </c>
      <c r="CB70" s="28">
        <f>외인!CB70</f>
        <v>11383.86</v>
      </c>
      <c r="CC70" s="35">
        <f>MACD!CC70*$G$3+CC69*(1-$G$3)</f>
        <v>-2.1098007137305305E-4</v>
      </c>
      <c r="CD70" s="28">
        <f>외인!CD70</f>
        <v>26039.05</v>
      </c>
      <c r="CE70" s="35">
        <f>MACD!CE70*$G$3+CE69*(1-$G$3)</f>
        <v>3.8694328854517771E-4</v>
      </c>
      <c r="CF70" s="28">
        <f>외인!CF70</f>
        <v>29609.23</v>
      </c>
      <c r="CG70" s="35">
        <f>MACD!CG70*$G$3+CG69*(1-$G$3)</f>
        <v>3.8653281984524159E-4</v>
      </c>
      <c r="CH70" s="28">
        <f>외인!CH70</f>
        <v>66199.37</v>
      </c>
      <c r="CI70" s="35">
        <f>MACD!CI70*$G$3+CI69*(1-$G$3)</f>
        <v>2.316054065427072E-4</v>
      </c>
      <c r="CJ70" s="28">
        <f>외인!CJ70</f>
        <v>325350.69</v>
      </c>
      <c r="CK70" s="35">
        <f>MACD!CK70*$G$3+CK69*(1-$G$3)</f>
        <v>-5.2478686010607541E-5</v>
      </c>
      <c r="CL70" s="28">
        <f>외인!CL70</f>
        <v>226101.46</v>
      </c>
      <c r="CM70" s="35">
        <f>MACD!CM70*$G$3+CM69*(1-$G$3)</f>
        <v>-1.1510661078549256E-4</v>
      </c>
      <c r="CN70" s="28">
        <f>외인!CN70</f>
        <v>118913.38</v>
      </c>
      <c r="CO70" s="35">
        <f>MACD!CO70*$G$3+CO69*(1-$G$3)</f>
        <v>-4.7761958591097938E-4</v>
      </c>
      <c r="CP70" s="28">
        <f>외인!CP70</f>
        <v>125915.1</v>
      </c>
      <c r="CQ70" s="35">
        <f>MACD!CQ70*$G$3+CQ69*(1-$G$3)</f>
        <v>3.3753247636200077E-4</v>
      </c>
      <c r="CR70" s="28">
        <f>외인!CR70</f>
        <v>163397.14000000001</v>
      </c>
      <c r="CS70" s="35">
        <f>MACD!CS70*$G$3+CS69*(1-$G$3)</f>
        <v>-6.1781507166391373E-5</v>
      </c>
      <c r="CT70" s="28">
        <f>외인!CT70</f>
        <v>197463.97</v>
      </c>
      <c r="CU70" s="35">
        <f>MACD!CU70*$G$3+CU69*(1-$G$3)</f>
        <v>-3.6389519878927122E-4</v>
      </c>
      <c r="CV70" s="28">
        <f>외인!CV70</f>
        <v>3313056.03</v>
      </c>
      <c r="CW70" s="35">
        <f>MACD!CW70*$G$3+CW69*(1-$G$3)</f>
        <v>-6.7038030619429902E-4</v>
      </c>
      <c r="CX70" s="28">
        <f>외인!CX70</f>
        <v>243332.57</v>
      </c>
      <c r="CY70" s="35">
        <f>MACD!CY70*$G$3+CY69*(1-$G$3)</f>
        <v>-7.2578114377097711E-4</v>
      </c>
      <c r="CZ70" s="28">
        <f>외인!CZ70</f>
        <v>19988.04</v>
      </c>
      <c r="DA70" s="35">
        <f>MACD!DA70*$G$3+DA69*(1-$G$3)</f>
        <v>7.6842294820859036E-4</v>
      </c>
      <c r="DB70" s="28">
        <f>외인!DB70</f>
        <v>33824.449999999997</v>
      </c>
      <c r="DC70" s="35">
        <f>MACD!DC70*$G$3+DC69*(1-$G$3)</f>
        <v>-3.456012634279514E-4</v>
      </c>
      <c r="DD70" s="28">
        <f>외인!DD70</f>
        <v>8459.8700000000008</v>
      </c>
      <c r="DE70" s="35">
        <f>MACD!DE70*$G$3+DE69*(1-$G$3)</f>
        <v>4.8515946164312909E-4</v>
      </c>
      <c r="DF70" s="28">
        <f>외인!DF70</f>
        <v>56773</v>
      </c>
      <c r="DG70" s="35">
        <f>MACD!DG70*$G$3+DG69*(1-$G$3)</f>
        <v>-6.4614415239192614E-5</v>
      </c>
      <c r="DH70" s="28">
        <f>외인!DH70</f>
        <v>18404.25</v>
      </c>
      <c r="DI70" s="35">
        <f>MACD!DI70*$G$3+DI69*(1-$G$3)</f>
        <v>3.8568361812654973E-4</v>
      </c>
      <c r="DJ70" s="28">
        <f>외인!DJ70</f>
        <v>651257.80000000005</v>
      </c>
      <c r="DK70" s="35">
        <f>MACD!DK70*$G$3+DK69*(1-$G$3)</f>
        <v>-7.3959514491377424E-4</v>
      </c>
      <c r="DL70" s="28">
        <f>외인!DL70</f>
        <v>95511.94</v>
      </c>
      <c r="DM70" s="35">
        <f>MACD!DM70*$G$3+DM69*(1-$G$3)</f>
        <v>-5.5523518397422264E-4</v>
      </c>
      <c r="DN70" s="28">
        <f>외인!DN70</f>
        <v>3313056.03</v>
      </c>
      <c r="DO70" s="35">
        <f>MACD!DO70*$G$3+DO69*(1-$G$3)</f>
        <v>-6.7038030619429902E-4</v>
      </c>
      <c r="DP70" s="28">
        <f>외인!DP70</f>
        <v>70166.05</v>
      </c>
      <c r="DQ70" s="35">
        <f>MACD!DQ70*$G$3+DQ69*(1-$G$3)</f>
        <v>9.1868460072830848E-5</v>
      </c>
      <c r="DR70" s="28">
        <f>외인!DR70</f>
        <v>42280.87</v>
      </c>
      <c r="DS70" s="35">
        <f>MACD!DS70*$G$3+DS69*(1-$G$3)</f>
        <v>-4.9623374132043169E-4</v>
      </c>
      <c r="DT70" s="28">
        <f>외인!DT70</f>
        <v>131082.23999999999</v>
      </c>
      <c r="DU70" s="35">
        <f>MACD!DU70*$G$3+DU69*(1-$G$3)</f>
        <v>-3.7753614026405109E-5</v>
      </c>
      <c r="DV70" s="28">
        <f>외인!DV70</f>
        <v>32047.8</v>
      </c>
      <c r="DW70" s="35">
        <f>MACD!DW70*$G$3+DW69*(1-$G$3)</f>
        <v>-1.4083120428199264E-4</v>
      </c>
      <c r="DX70" s="28">
        <f>외인!DX70</f>
        <v>134658.4</v>
      </c>
      <c r="DY70" s="35">
        <f>MACD!DY70*$G$3+DY69*(1-$G$3)</f>
        <v>1.2879644984174174E-4</v>
      </c>
      <c r="DZ70" s="28">
        <f>외인!DZ70</f>
        <v>7663.36</v>
      </c>
      <c r="EA70" s="35">
        <f>MACD!EA70*$G$3+EA69*(1-$G$3)</f>
        <v>6.0512587046058098E-4</v>
      </c>
      <c r="EB70" s="28">
        <f>외인!EB70</f>
        <v>10876.52</v>
      </c>
      <c r="EC70" s="35">
        <f>MACD!EC70*$G$3+EC69*(1-$G$3)</f>
        <v>-6.4121220198247621E-5</v>
      </c>
      <c r="ED70" s="28">
        <f>외인!ED70</f>
        <v>10258.82</v>
      </c>
      <c r="EE70" s="35">
        <f>MACD!EE70*$G$3+EE69*(1-$G$3)</f>
        <v>-1.1257052838255187E-4</v>
      </c>
      <c r="EF70" s="28">
        <f>외인!EF70</f>
        <v>210490.26</v>
      </c>
      <c r="EG70" s="35">
        <f>MACD!EG70*$G$3+EG69*(1-$G$3)</f>
        <v>-1.1287658441959956E-4</v>
      </c>
      <c r="EH70" s="28">
        <f>외인!EH70</f>
        <v>294302.65999999997</v>
      </c>
      <c r="EI70" s="35">
        <f>MACD!EI70*$G$3+EI69*(1-$G$3)</f>
        <v>-2.1298479816684801E-4</v>
      </c>
      <c r="EJ70" s="28">
        <f>외인!EJ70</f>
        <v>97126.13</v>
      </c>
      <c r="EK70" s="35">
        <f>MACD!EK70*$G$3+EK69*(1-$G$3)</f>
        <v>-1.0779551461262613E-5</v>
      </c>
      <c r="EL70" s="28">
        <f>외인!EL70</f>
        <v>28362.52</v>
      </c>
      <c r="EM70" s="35">
        <f>MACD!EM70*$G$3+EM69*(1-$G$3)</f>
        <v>3.429457897733911E-4</v>
      </c>
      <c r="EN70" s="28">
        <f>외인!EN70</f>
        <v>42280.87</v>
      </c>
      <c r="EO70" s="35">
        <f>MACD!EO70*$G$3+EO69*(1-$G$3)</f>
        <v>-4.9623374132043169E-4</v>
      </c>
      <c r="EP70" s="28">
        <f>외인!EP70</f>
        <v>153871.67000000001</v>
      </c>
      <c r="EQ70" s="35">
        <f>MACD!EQ70*$G$3+EQ69*(1-$G$3)</f>
        <v>-2.4400773631734628E-4</v>
      </c>
      <c r="ER70" s="28">
        <f>외인!ER70</f>
        <v>12170.75</v>
      </c>
      <c r="ES70" s="35">
        <f>MACD!ES70*$G$3+ES69*(1-$G$3)</f>
        <v>1.0910276742946165E-3</v>
      </c>
      <c r="ET70" s="28">
        <f>외인!ET70</f>
        <v>180717.51</v>
      </c>
      <c r="EU70" s="35">
        <f>MACD!EU70*$G$3+EU69*(1-$G$3)</f>
        <v>-5.4419123195795411E-4</v>
      </c>
      <c r="EV70" s="28">
        <f>외인!EV70</f>
        <v>46972.65</v>
      </c>
      <c r="EW70" s="35">
        <f>MACD!EW70*$G$3+EW69*(1-$G$3)</f>
        <v>6.6991540004148397E-4</v>
      </c>
      <c r="EX70" s="28">
        <f>외인!EX70</f>
        <v>78942.45</v>
      </c>
      <c r="EY70" s="35">
        <f>MACD!EY70*$G$3+EY69*(1-$G$3)</f>
        <v>1.0817273805043361E-4</v>
      </c>
    </row>
    <row r="71" spans="1:155">
      <c r="A71" s="27">
        <f>외인!A71</f>
        <v>46164</v>
      </c>
      <c r="B71" s="28">
        <f>외인!B71</f>
        <v>6234943.3700000001</v>
      </c>
      <c r="C71" s="35">
        <f>MACD!C71*$G$3+C70*(1-$G$3)</f>
        <v>-5.5815763529001535E-4</v>
      </c>
      <c r="D71" s="28">
        <f>외인!D71</f>
        <v>648782.88</v>
      </c>
      <c r="E71" s="35">
        <f>MACD!E71*$G$3+E70*(1-$G$3)</f>
        <v>8.3762997313269405E-5</v>
      </c>
      <c r="F71" s="28">
        <f>외인!F71</f>
        <v>2619532.88</v>
      </c>
      <c r="G71" s="35">
        <f>MACD!G71*$G$3+G70*(1-$G$3)</f>
        <v>-2.9311081277467153E-4</v>
      </c>
      <c r="H71" s="28">
        <f>외인!H71</f>
        <v>325512.81</v>
      </c>
      <c r="I71" s="35">
        <f>MACD!I71*$G$3+I70*(1-$G$3)</f>
        <v>-6.7307403907825351E-4</v>
      </c>
      <c r="J71" s="28">
        <f>외인!J71</f>
        <v>41790.080000000002</v>
      </c>
      <c r="K71" s="35">
        <f>MACD!K71*$G$3+K70*(1-$G$3)</f>
        <v>-5.1660682528516905E-4</v>
      </c>
      <c r="L71" s="28">
        <f>외인!L71</f>
        <v>300984.14</v>
      </c>
      <c r="M71" s="35">
        <f>MACD!M71*$G$3+M70*(1-$G$3)</f>
        <v>-6.6635626013182418E-4</v>
      </c>
      <c r="N71" s="28">
        <f>외인!N71</f>
        <v>293042.34000000003</v>
      </c>
      <c r="O71" s="35">
        <f>MACD!O71*$G$3+O70*(1-$G$3)</f>
        <v>-2.8746480144668281E-4</v>
      </c>
      <c r="P71" s="28">
        <f>외인!P71</f>
        <v>181620.31</v>
      </c>
      <c r="Q71" s="35">
        <f>MACD!Q71*$G$3+Q70*(1-$G$3)</f>
        <v>-1.7300840626189971E-4</v>
      </c>
      <c r="R71" s="28">
        <f>외인!R71</f>
        <v>133988.15</v>
      </c>
      <c r="S71" s="35">
        <f>MACD!S71*$G$3+S70*(1-$G$3)</f>
        <v>1.2105508250475133E-5</v>
      </c>
      <c r="T71" s="28">
        <f>외인!T71</f>
        <v>8565.15</v>
      </c>
      <c r="U71" s="35">
        <f>MACD!U71*$G$3+U70*(1-$G$3)</f>
        <v>4.5684148476538927E-4</v>
      </c>
      <c r="V71" s="28">
        <f>외인!V71</f>
        <v>140896.01</v>
      </c>
      <c r="W71" s="35">
        <f>MACD!W71*$G$3+W70*(1-$G$3)</f>
        <v>1.6397021529317127E-4</v>
      </c>
      <c r="X71" s="28">
        <f>외인!X71</f>
        <v>3233816.78</v>
      </c>
      <c r="Y71" s="35">
        <f>MACD!Y71*$G$3+Y70*(1-$G$3)</f>
        <v>-7.3112453985119726E-4</v>
      </c>
      <c r="Z71" s="28">
        <f>외인!Z71</f>
        <v>47134.42</v>
      </c>
      <c r="AA71" s="35">
        <f>MACD!AA71*$G$3+AA70*(1-$G$3)</f>
        <v>7.6285738591641843E-4</v>
      </c>
      <c r="AB71" s="28">
        <f>외인!AB71</f>
        <v>204161.11</v>
      </c>
      <c r="AC71" s="35">
        <f>MACD!AC71*$G$3+AC70*(1-$G$3)</f>
        <v>-4.4476484375285445E-5</v>
      </c>
      <c r="AD71" s="28">
        <f>외인!AD71</f>
        <v>20608.599999999999</v>
      </c>
      <c r="AE71" s="35">
        <f>MACD!AE71*$G$3+AE70*(1-$G$3)</f>
        <v>5.4618646417635961E-4</v>
      </c>
      <c r="AF71" s="28">
        <f>외인!AF71</f>
        <v>24667.78</v>
      </c>
      <c r="AG71" s="35">
        <f>MACD!AG71*$G$3+AG70*(1-$G$3)</f>
        <v>1.1395356393637112E-4</v>
      </c>
      <c r="AH71" s="28">
        <f>외인!AH71</f>
        <v>218265.14</v>
      </c>
      <c r="AI71" s="35">
        <f>MACD!AI71*$G$3+AI70*(1-$G$3)</f>
        <v>-5.5702881552943196E-4</v>
      </c>
      <c r="AJ71" s="28">
        <f>외인!AJ71</f>
        <v>101171.1</v>
      </c>
      <c r="AK71" s="35">
        <f>MACD!AK71*$G$3+AK70*(1-$G$3)</f>
        <v>4.8317059906025973E-5</v>
      </c>
      <c r="AL71" s="28">
        <f>외인!AL71</f>
        <v>111143.39</v>
      </c>
      <c r="AM71" s="35">
        <f>MACD!AM71*$G$3+AM70*(1-$G$3)</f>
        <v>-8.8074063354636801E-4</v>
      </c>
      <c r="AN71" s="28">
        <f>외인!AN71</f>
        <v>200831.2</v>
      </c>
      <c r="AO71" s="35">
        <f>MACD!AO71*$G$3+AO70*(1-$G$3)</f>
        <v>2.7719041125601402E-5</v>
      </c>
      <c r="AP71" s="28">
        <f>외인!AP71</f>
        <v>185248.74</v>
      </c>
      <c r="AQ71" s="35">
        <f>MACD!AQ71*$G$3+AQ70*(1-$G$3)</f>
        <v>-5.3589334628815751E-4</v>
      </c>
      <c r="AR71" s="28">
        <f>외인!AR71</f>
        <v>24563.81</v>
      </c>
      <c r="AS71" s="35">
        <f>MACD!AS71*$G$3+AS70*(1-$G$3)</f>
        <v>3.181548040093371E-4</v>
      </c>
      <c r="AT71" s="28">
        <f>외인!AT71</f>
        <v>102061.85</v>
      </c>
      <c r="AU71" s="35">
        <f>MACD!AU71*$G$3+AU70*(1-$G$3)</f>
        <v>-4.8075966398025737E-4</v>
      </c>
      <c r="AV71" s="28">
        <f>외인!AV71</f>
        <v>47601.5</v>
      </c>
      <c r="AW71" s="35">
        <f>MACD!AW71*$G$3+AW70*(1-$G$3)</f>
        <v>3.1013878978451747E-4</v>
      </c>
      <c r="AX71" s="28">
        <f>외인!AX71</f>
        <v>67608.37</v>
      </c>
      <c r="AY71" s="35">
        <f>MACD!AY71*$G$3+AY70*(1-$G$3)</f>
        <v>9.9359408357619483E-5</v>
      </c>
      <c r="AZ71" s="28">
        <f>외인!AZ71</f>
        <v>3472308.84</v>
      </c>
      <c r="BA71" s="35">
        <f>MACD!BA71*$G$3+BA70*(1-$G$3)</f>
        <v>-7.2392497488576112E-4</v>
      </c>
      <c r="BB71" s="28">
        <f>외인!BB71</f>
        <v>127652.76</v>
      </c>
      <c r="BC71" s="35">
        <f>MACD!BC71*$G$3+BC70*(1-$G$3)</f>
        <v>3.7417809298473593E-4</v>
      </c>
      <c r="BD71" s="28">
        <f>외인!BD71</f>
        <v>34210.410000000003</v>
      </c>
      <c r="BE71" s="35">
        <f>MACD!BE71*$G$3+BE70*(1-$G$3)</f>
        <v>-3.1777634477931439E-4</v>
      </c>
      <c r="BF71" s="28">
        <f>외인!BF71</f>
        <v>0</v>
      </c>
      <c r="BG71" s="35" t="e">
        <f>MACD!BG71*$G$3+BG70*(1-$G$3)</f>
        <v>#DIV/0!</v>
      </c>
      <c r="BH71" s="28">
        <f>외인!BH71</f>
        <v>111356.43</v>
      </c>
      <c r="BI71" s="35">
        <f>MACD!BI71*$G$3+BI70*(1-$G$3)</f>
        <v>-2.9255081619168746E-4</v>
      </c>
      <c r="BJ71" s="28">
        <f>외인!BJ71</f>
        <v>126604.33</v>
      </c>
      <c r="BK71" s="35">
        <f>MACD!BK71*$G$3+BK70*(1-$G$3)</f>
        <v>-5.4109740088749175E-4</v>
      </c>
      <c r="BL71" s="28">
        <f>외인!BL71</f>
        <v>45597.23</v>
      </c>
      <c r="BM71" s="35">
        <f>MACD!BM71*$G$3+BM70*(1-$G$3)</f>
        <v>4.2269596846665329E-4</v>
      </c>
      <c r="BN71" s="28">
        <f>외인!BN71</f>
        <v>53046.49</v>
      </c>
      <c r="BO71" s="35">
        <f>MACD!BO71*$G$3+BO70*(1-$G$3)</f>
        <v>1.3030209234790645E-4</v>
      </c>
      <c r="BP71" s="28">
        <f>외인!BP71</f>
        <v>76115.320000000007</v>
      </c>
      <c r="BQ71" s="35">
        <f>MACD!BQ71*$G$3+BQ70*(1-$G$3)</f>
        <v>1.2269349692808223E-4</v>
      </c>
      <c r="BR71" s="28">
        <f>외인!BR71</f>
        <v>330473.96000000002</v>
      </c>
      <c r="BS71" s="35">
        <f>MACD!BS71*$G$3+BS70*(1-$G$3)</f>
        <v>-7.5506270324643117E-4</v>
      </c>
      <c r="BT71" s="28">
        <f>외인!BT71</f>
        <v>3278146.9</v>
      </c>
      <c r="BU71" s="35">
        <f>MACD!BU71*$G$3+BU70*(1-$G$3)</f>
        <v>-7.1687357454315918E-4</v>
      </c>
      <c r="BV71" s="28">
        <f>외인!BV71</f>
        <v>478166.84</v>
      </c>
      <c r="BW71" s="35">
        <f>MACD!BW71*$G$3+BW70*(1-$G$3)</f>
        <v>-1.9058674355172209E-4</v>
      </c>
      <c r="BX71" s="28">
        <f>외인!BX71</f>
        <v>76232.28</v>
      </c>
      <c r="BY71" s="35">
        <f>MACD!BY71*$G$3+BY70*(1-$G$3)</f>
        <v>-8.7835286337466529E-5</v>
      </c>
      <c r="BZ71" s="28">
        <f>외인!BZ71</f>
        <v>311974.59000000003</v>
      </c>
      <c r="CA71" s="35">
        <f>MACD!CA71*$G$3+CA70*(1-$G$3)</f>
        <v>-2.7994753995130611E-4</v>
      </c>
      <c r="CB71" s="28">
        <f>외인!CB71</f>
        <v>11602.25</v>
      </c>
      <c r="CC71" s="35">
        <f>MACD!CC71*$G$3+CC70*(1-$G$3)</f>
        <v>-1.2942547072539919E-4</v>
      </c>
      <c r="CD71" s="28">
        <f>외인!CD71</f>
        <v>26565.96</v>
      </c>
      <c r="CE71" s="35">
        <f>MACD!CE71*$G$3+CE70*(1-$G$3)</f>
        <v>6.1387307015634874E-4</v>
      </c>
      <c r="CF71" s="28">
        <f>외인!CF71</f>
        <v>29110.57</v>
      </c>
      <c r="CG71" s="35">
        <f>MACD!CG71*$G$3+CG70*(1-$G$3)</f>
        <v>2.6642350463944856E-4</v>
      </c>
      <c r="CH71" s="28">
        <f>외인!CH71</f>
        <v>67519.12</v>
      </c>
      <c r="CI71" s="35">
        <f>MACD!CI71*$G$3+CI70*(1-$G$3)</f>
        <v>2.473821540952783E-4</v>
      </c>
      <c r="CJ71" s="28">
        <f>외인!CJ71</f>
        <v>340845.29</v>
      </c>
      <c r="CK71" s="35">
        <f>MACD!CK71*$G$3+CK70*(1-$G$3)</f>
        <v>2.8066206848242743E-5</v>
      </c>
      <c r="CL71" s="28">
        <f>외인!CL71</f>
        <v>232135.9</v>
      </c>
      <c r="CM71" s="35">
        <f>MACD!CM71*$G$3+CM70*(1-$G$3)</f>
        <v>-7.8657560457147599E-5</v>
      </c>
      <c r="CN71" s="28">
        <f>외인!CN71</f>
        <v>121022.38</v>
      </c>
      <c r="CO71" s="35">
        <f>MACD!CO71*$G$3+CO70*(1-$G$3)</f>
        <v>-4.682679990182187E-4</v>
      </c>
      <c r="CP71" s="28">
        <f>외인!CP71</f>
        <v>128204.37</v>
      </c>
      <c r="CQ71" s="35">
        <f>MACD!CQ71*$G$3+CQ70*(1-$G$3)</f>
        <v>3.7268061819057579E-4</v>
      </c>
      <c r="CR71" s="28">
        <f>외인!CR71</f>
        <v>167769.51999999999</v>
      </c>
      <c r="CS71" s="35">
        <f>MACD!CS71*$G$3+CS70*(1-$G$3)</f>
        <v>-8.355955806561079E-6</v>
      </c>
      <c r="CT71" s="28">
        <f>외인!CT71</f>
        <v>212352.05</v>
      </c>
      <c r="CU71" s="35">
        <f>MACD!CU71*$G$3+CU70*(1-$G$3)</f>
        <v>-3.9146850833864821E-4</v>
      </c>
      <c r="CV71" s="28">
        <f>외인!CV71</f>
        <v>3278146.9</v>
      </c>
      <c r="CW71" s="35">
        <f>MACD!CW71*$G$3+CW70*(1-$G$3)</f>
        <v>-7.1687357454315918E-4</v>
      </c>
      <c r="CX71" s="28">
        <f>외인!CX71</f>
        <v>250319.1</v>
      </c>
      <c r="CY71" s="35">
        <f>MACD!CY71*$G$3+CY70*(1-$G$3)</f>
        <v>-7.3300015912092643E-4</v>
      </c>
      <c r="CZ71" s="28">
        <f>외인!CZ71</f>
        <v>20997.84</v>
      </c>
      <c r="DA71" s="35">
        <f>MACD!DA71*$G$3+DA70*(1-$G$3)</f>
        <v>8.8958710081202784E-4</v>
      </c>
      <c r="DB71" s="28">
        <f>외인!DB71</f>
        <v>34210.410000000003</v>
      </c>
      <c r="DC71" s="35">
        <f>MACD!DC71*$G$3+DC70*(1-$G$3)</f>
        <v>-3.1777634477931439E-4</v>
      </c>
      <c r="DD71" s="28">
        <f>외인!DD71</f>
        <v>8565.15</v>
      </c>
      <c r="DE71" s="35">
        <f>MACD!DE71*$G$3+DE70*(1-$G$3)</f>
        <v>4.5684148476538927E-4</v>
      </c>
      <c r="DF71" s="28">
        <f>외인!DF71</f>
        <v>57571.44</v>
      </c>
      <c r="DG71" s="35">
        <f>MACD!DG71*$G$3+DG70*(1-$G$3)</f>
        <v>-4.6641600869756359E-5</v>
      </c>
      <c r="DH71" s="28">
        <f>외인!DH71</f>
        <v>18838.509999999998</v>
      </c>
      <c r="DI71" s="35">
        <f>MACD!DI71*$G$3+DI70*(1-$G$3)</f>
        <v>7.0131724845953736E-4</v>
      </c>
      <c r="DJ71" s="28">
        <f>외인!DJ71</f>
        <v>671356.77</v>
      </c>
      <c r="DK71" s="35">
        <f>MACD!DK71*$G$3+DK70*(1-$G$3)</f>
        <v>-7.464633391982095E-4</v>
      </c>
      <c r="DL71" s="28">
        <f>외인!DL71</f>
        <v>97468.479999999996</v>
      </c>
      <c r="DM71" s="35">
        <f>MACD!DM71*$G$3+DM70*(1-$G$3)</f>
        <v>-5.5474220740742402E-4</v>
      </c>
      <c r="DN71" s="28">
        <f>외인!DN71</f>
        <v>3278146.9</v>
      </c>
      <c r="DO71" s="35">
        <f>MACD!DO71*$G$3+DO70*(1-$G$3)</f>
        <v>-7.1687357454315918E-4</v>
      </c>
      <c r="DP71" s="28">
        <f>외인!DP71</f>
        <v>74650.63</v>
      </c>
      <c r="DQ71" s="35">
        <f>MACD!DQ71*$G$3+DQ70*(1-$G$3)</f>
        <v>1.8762637419562927E-4</v>
      </c>
      <c r="DR71" s="28">
        <f>외인!DR71</f>
        <v>42983.63</v>
      </c>
      <c r="DS71" s="35">
        <f>MACD!DS71*$G$3+DS70*(1-$G$3)</f>
        <v>-4.6081573861501707E-4</v>
      </c>
      <c r="DT71" s="28">
        <f>외인!DT71</f>
        <v>133988.15</v>
      </c>
      <c r="DU71" s="35">
        <f>MACD!DU71*$G$3+DU70*(1-$G$3)</f>
        <v>1.2105508250475133E-5</v>
      </c>
      <c r="DV71" s="28">
        <f>외인!DV71</f>
        <v>33477.78</v>
      </c>
      <c r="DW71" s="35">
        <f>MACD!DW71*$G$3+DW70*(1-$G$3)</f>
        <v>-6.9181897505896859E-5</v>
      </c>
      <c r="DX71" s="28">
        <f>외인!DX71</f>
        <v>140896.01</v>
      </c>
      <c r="DY71" s="35">
        <f>MACD!DY71*$G$3+DY70*(1-$G$3)</f>
        <v>1.6397021529317127E-4</v>
      </c>
      <c r="DZ71" s="28">
        <f>외인!DZ71</f>
        <v>7788.25</v>
      </c>
      <c r="EA71" s="35">
        <f>MACD!EA71*$G$3+EA70*(1-$G$3)</f>
        <v>6.6005620364682077E-4</v>
      </c>
      <c r="EB71" s="28">
        <f>외인!EB71</f>
        <v>11180.04</v>
      </c>
      <c r="EC71" s="35">
        <f>MACD!EC71*$G$3+EC70*(1-$G$3)</f>
        <v>9.5439026152467404E-5</v>
      </c>
      <c r="ED71" s="28">
        <f>외인!ED71</f>
        <v>10597.51</v>
      </c>
      <c r="EE71" s="35">
        <f>MACD!EE71*$G$3+EE70*(1-$G$3)</f>
        <v>2.3553555671016778E-5</v>
      </c>
      <c r="EF71" s="28">
        <f>외인!EF71</f>
        <v>218914.29</v>
      </c>
      <c r="EG71" s="35">
        <f>MACD!EG71*$G$3+EG70*(1-$G$3)</f>
        <v>-4.1857608647616406E-5</v>
      </c>
      <c r="EH71" s="28">
        <f>외인!EH71</f>
        <v>295366.65999999997</v>
      </c>
      <c r="EI71" s="35">
        <f>MACD!EI71*$G$3+EI70*(1-$G$3)</f>
        <v>-2.0278120860294882E-4</v>
      </c>
      <c r="EJ71" s="28">
        <f>외인!EJ71</f>
        <v>98592.639999999999</v>
      </c>
      <c r="EK71" s="35">
        <f>MACD!EK71*$G$3+EK70*(1-$G$3)</f>
        <v>-8.3626135363778768E-7</v>
      </c>
      <c r="EL71" s="28">
        <f>외인!EL71</f>
        <v>28921.439999999999</v>
      </c>
      <c r="EM71" s="35">
        <f>MACD!EM71*$G$3+EM70*(1-$G$3)</f>
        <v>5.4936449005379127E-4</v>
      </c>
      <c r="EN71" s="28">
        <f>외인!EN71</f>
        <v>42983.63</v>
      </c>
      <c r="EO71" s="35">
        <f>MACD!EO71*$G$3+EO70*(1-$G$3)</f>
        <v>-4.6081573861501707E-4</v>
      </c>
      <c r="EP71" s="28">
        <f>외인!EP71</f>
        <v>158986.04999999999</v>
      </c>
      <c r="EQ71" s="35">
        <f>MACD!EQ71*$G$3+EQ70*(1-$G$3)</f>
        <v>-1.3030379060807224E-4</v>
      </c>
      <c r="ER71" s="28">
        <f>외인!ER71</f>
        <v>12590.09</v>
      </c>
      <c r="ES71" s="35">
        <f>MACD!ES71*$G$3+ES70*(1-$G$3)</f>
        <v>1.0707125831631642E-3</v>
      </c>
      <c r="ET71" s="28">
        <f>외인!ET71</f>
        <v>185248.74</v>
      </c>
      <c r="EU71" s="35">
        <f>MACD!EU71*$G$3+EU70*(1-$G$3)</f>
        <v>-5.3589334628815751E-4</v>
      </c>
      <c r="EV71" s="28">
        <f>외인!EV71</f>
        <v>47134.42</v>
      </c>
      <c r="EW71" s="35">
        <f>MACD!EW71*$G$3+EW70*(1-$G$3)</f>
        <v>7.6285738591641843E-4</v>
      </c>
      <c r="EX71" s="28">
        <f>외인!EX71</f>
        <v>81069.95</v>
      </c>
      <c r="EY71" s="35">
        <f>MACD!EY71*$G$3+EY70*(1-$G$3)</f>
        <v>1.0839751241336022E-4</v>
      </c>
    </row>
    <row r="72" spans="1:155">
      <c r="A72" s="27">
        <f>외인!A72</f>
        <v>46168</v>
      </c>
      <c r="B72" s="28">
        <f>외인!B72</f>
        <v>6393492.7999999998</v>
      </c>
      <c r="C72" s="35">
        <f>MACD!C72*$G$3+C71*(1-$G$3)</f>
        <v>-5.4374227652782977E-4</v>
      </c>
      <c r="D72" s="28">
        <f>외인!D72</f>
        <v>655042.97</v>
      </c>
      <c r="E72" s="35">
        <f>MACD!E72*$G$3+E71*(1-$G$3)</f>
        <v>1.5294068456433237E-4</v>
      </c>
      <c r="F72" s="28">
        <f>외인!F72</f>
        <v>2659673.61</v>
      </c>
      <c r="G72" s="35">
        <f>MACD!G72*$G$3+G71*(1-$G$3)</f>
        <v>-3.0272869391111015E-4</v>
      </c>
      <c r="H72" s="28">
        <f>외인!H72</f>
        <v>325011.45</v>
      </c>
      <c r="I72" s="35">
        <f>MACD!I72*$G$3+I71*(1-$G$3)</f>
        <v>-6.4650626135810164E-4</v>
      </c>
      <c r="J72" s="28">
        <f>외인!J72</f>
        <v>41450.730000000003</v>
      </c>
      <c r="K72" s="35">
        <f>MACD!K72*$G$3+K71*(1-$G$3)</f>
        <v>-4.8713757828380453E-4</v>
      </c>
      <c r="L72" s="28">
        <f>외인!L72</f>
        <v>300615.57</v>
      </c>
      <c r="M72" s="35">
        <f>MACD!M72*$G$3+M71*(1-$G$3)</f>
        <v>-6.4824397551622147E-4</v>
      </c>
      <c r="N72" s="28">
        <f>외인!N72</f>
        <v>302804.93</v>
      </c>
      <c r="O72" s="35">
        <f>MACD!O72*$G$3+O71*(1-$G$3)</f>
        <v>-3.8656166657655247E-4</v>
      </c>
      <c r="P72" s="28">
        <f>외인!P72</f>
        <v>181107.81</v>
      </c>
      <c r="Q72" s="35">
        <f>MACD!Q72*$G$3+Q71*(1-$G$3)</f>
        <v>-7.647559207605572E-5</v>
      </c>
      <c r="R72" s="28">
        <f>외인!R72</f>
        <v>133537.01999999999</v>
      </c>
      <c r="S72" s="35">
        <f>MACD!S72*$G$3+S71*(1-$G$3)</f>
        <v>6.9466038341487878E-5</v>
      </c>
      <c r="T72" s="28">
        <f>외인!T72</f>
        <v>8337.7800000000007</v>
      </c>
      <c r="U72" s="35">
        <f>MACD!U72*$G$3+U71*(1-$G$3)</f>
        <v>4.1420233798740295E-4</v>
      </c>
      <c r="V72" s="28">
        <f>외인!V72</f>
        <v>142816.26</v>
      </c>
      <c r="W72" s="35">
        <f>MACD!W72*$G$3+W71*(1-$G$3)</f>
        <v>1.7784645849735765E-4</v>
      </c>
      <c r="X72" s="28">
        <f>외인!X72</f>
        <v>3354114.14</v>
      </c>
      <c r="Y72" s="35">
        <f>MACD!Y72*$G$3+Y71*(1-$G$3)</f>
        <v>-7.1997632614672995E-4</v>
      </c>
      <c r="Z72" s="28">
        <f>외인!Z72</f>
        <v>46987.15</v>
      </c>
      <c r="AA72" s="35">
        <f>MACD!AA72*$G$3+AA71*(1-$G$3)</f>
        <v>8.0708598544225105E-4</v>
      </c>
      <c r="AB72" s="28">
        <f>외인!AB72</f>
        <v>200855.16</v>
      </c>
      <c r="AC72" s="35">
        <f>MACD!AC72*$G$3+AC71*(1-$G$3)</f>
        <v>-8.9317463628409934E-6</v>
      </c>
      <c r="AD72" s="28">
        <f>외인!AD72</f>
        <v>20756.38</v>
      </c>
      <c r="AE72" s="35">
        <f>MACD!AE72*$G$3+AE71*(1-$G$3)</f>
        <v>5.8049228871773673E-4</v>
      </c>
      <c r="AF72" s="28">
        <f>외인!AF72</f>
        <v>24296.3</v>
      </c>
      <c r="AG72" s="35">
        <f>MACD!AG72*$G$3+AG71*(1-$G$3)</f>
        <v>1.8564818214665492E-4</v>
      </c>
      <c r="AH72" s="28">
        <f>외인!AH72</f>
        <v>232747.9</v>
      </c>
      <c r="AI72" s="35">
        <f>MACD!AI72*$G$3+AI71*(1-$G$3)</f>
        <v>-5.0279918217885052E-4</v>
      </c>
      <c r="AJ72" s="28">
        <f>외인!AJ72</f>
        <v>99421.98</v>
      </c>
      <c r="AK72" s="35">
        <f>MACD!AK72*$G$3+AK71*(1-$G$3)</f>
        <v>1.7714778593550792E-4</v>
      </c>
      <c r="AL72" s="28">
        <f>외인!AL72</f>
        <v>113089.77</v>
      </c>
      <c r="AM72" s="35">
        <f>MACD!AM72*$G$3+AM71*(1-$G$3)</f>
        <v>-8.9375622394625802E-4</v>
      </c>
      <c r="AN72" s="28">
        <f>외인!AN72</f>
        <v>208568.37</v>
      </c>
      <c r="AO72" s="35">
        <f>MACD!AO72*$G$3+AO71*(1-$G$3)</f>
        <v>-1.0042557809881364E-4</v>
      </c>
      <c r="AP72" s="28">
        <f>외인!AP72</f>
        <v>182995.20000000001</v>
      </c>
      <c r="AQ72" s="35">
        <f>MACD!AQ72*$G$3+AQ71*(1-$G$3)</f>
        <v>-5.3162139971117185E-4</v>
      </c>
      <c r="AR72" s="28">
        <f>외인!AR72</f>
        <v>24541.42</v>
      </c>
      <c r="AS72" s="35">
        <f>MACD!AS72*$G$3+AS71*(1-$G$3)</f>
        <v>3.0925227015929618E-4</v>
      </c>
      <c r="AT72" s="28">
        <f>외인!AT72</f>
        <v>100950.19</v>
      </c>
      <c r="AU72" s="35">
        <f>MACD!AU72*$G$3+AU71*(1-$G$3)</f>
        <v>-5.9121295700922819E-4</v>
      </c>
      <c r="AV72" s="28">
        <f>외인!AV72</f>
        <v>46768.97</v>
      </c>
      <c r="AW72" s="35">
        <f>MACD!AW72*$G$3+AW71*(1-$G$3)</f>
        <v>2.8401485983180875E-4</v>
      </c>
      <c r="AX72" s="28">
        <f>외인!AX72</f>
        <v>68237.009999999995</v>
      </c>
      <c r="AY72" s="35">
        <f>MACD!AY72*$G$3+AY71*(1-$G$3)</f>
        <v>2.1305794890593381E-4</v>
      </c>
      <c r="AZ72" s="28">
        <f>외인!AZ72</f>
        <v>3618627.48</v>
      </c>
      <c r="BA72" s="35">
        <f>MACD!BA72*$G$3+BA71*(1-$G$3)</f>
        <v>-7.1178257573266185E-4</v>
      </c>
      <c r="BB72" s="28">
        <f>외인!BB72</f>
        <v>124064.15</v>
      </c>
      <c r="BC72" s="35">
        <f>MACD!BC72*$G$3+BC71*(1-$G$3)</f>
        <v>3.8402733039585358E-4</v>
      </c>
      <c r="BD72" s="28">
        <f>외인!BD72</f>
        <v>34631.58</v>
      </c>
      <c r="BE72" s="35">
        <f>MACD!BE72*$G$3+BE71*(1-$G$3)</f>
        <v>-2.6849334944056754E-4</v>
      </c>
      <c r="BF72" s="28">
        <f>외인!BF72</f>
        <v>0</v>
      </c>
      <c r="BG72" s="35" t="e">
        <f>MACD!BG72*$G$3+BG71*(1-$G$3)</f>
        <v>#DIV/0!</v>
      </c>
      <c r="BH72" s="28">
        <f>외인!BH72</f>
        <v>112354.52</v>
      </c>
      <c r="BI72" s="35">
        <f>MACD!BI72*$G$3+BI71*(1-$G$3)</f>
        <v>-2.9190706842105929E-4</v>
      </c>
      <c r="BJ72" s="28">
        <f>외인!BJ72</f>
        <v>127988.66</v>
      </c>
      <c r="BK72" s="35">
        <f>MACD!BK72*$G$3+BK71*(1-$G$3)</f>
        <v>-4.9491721577430087E-4</v>
      </c>
      <c r="BL72" s="28">
        <f>외인!BL72</f>
        <v>45961.440000000002</v>
      </c>
      <c r="BM72" s="35">
        <f>MACD!BM72*$G$3+BM71*(1-$G$3)</f>
        <v>4.7582960213766491E-4</v>
      </c>
      <c r="BN72" s="28">
        <f>외인!BN72</f>
        <v>52792.3</v>
      </c>
      <c r="BO72" s="35">
        <f>MACD!BO72*$G$3+BO71*(1-$G$3)</f>
        <v>-4.3898158695880878E-5</v>
      </c>
      <c r="BP72" s="28">
        <f>외인!BP72</f>
        <v>76829.679999999993</v>
      </c>
      <c r="BQ72" s="35">
        <f>MACD!BQ72*$G$3+BQ71*(1-$G$3)</f>
        <v>2.2369126982432232E-4</v>
      </c>
      <c r="BR72" s="28">
        <f>외인!BR72</f>
        <v>329187</v>
      </c>
      <c r="BS72" s="35">
        <f>MACD!BS72*$G$3+BS71*(1-$G$3)</f>
        <v>-7.7126882958327271E-4</v>
      </c>
      <c r="BT72" s="28">
        <f>외인!BT72</f>
        <v>3400014.1</v>
      </c>
      <c r="BU72" s="35">
        <f>MACD!BU72*$G$3+BU71*(1-$G$3)</f>
        <v>-7.0399334364167857E-4</v>
      </c>
      <c r="BV72" s="28">
        <f>외인!BV72</f>
        <v>481618.56</v>
      </c>
      <c r="BW72" s="35">
        <f>MACD!BW72*$G$3+BW71*(1-$G$3)</f>
        <v>-1.3365740498545508E-4</v>
      </c>
      <c r="BX72" s="28">
        <f>외인!BX72</f>
        <v>75872.58</v>
      </c>
      <c r="BY72" s="35">
        <f>MACD!BY72*$G$3+BY71*(1-$G$3)</f>
        <v>-6.4581637172866251E-5</v>
      </c>
      <c r="BZ72" s="28">
        <f>외인!BZ72</f>
        <v>321658.14</v>
      </c>
      <c r="CA72" s="35">
        <f>MACD!CA72*$G$3+CA71*(1-$G$3)</f>
        <v>-3.6913212904757817E-4</v>
      </c>
      <c r="CB72" s="28">
        <f>외인!CB72</f>
        <v>11340.18</v>
      </c>
      <c r="CC72" s="35">
        <f>MACD!CC72*$G$3+CC71*(1-$G$3)</f>
        <v>-8.5153861682415853E-5</v>
      </c>
      <c r="CD72" s="28">
        <f>외인!CD72</f>
        <v>26314.74</v>
      </c>
      <c r="CE72" s="35">
        <f>MACD!CE72*$G$3+CE71*(1-$G$3)</f>
        <v>7.9272626708640844E-4</v>
      </c>
      <c r="CF72" s="28">
        <f>외인!CF72</f>
        <v>28651.56</v>
      </c>
      <c r="CG72" s="35">
        <f>MACD!CG72*$G$3+CG71*(1-$G$3)</f>
        <v>1.1016289924264388E-4</v>
      </c>
      <c r="CH72" s="28">
        <f>외인!CH72</f>
        <v>66074.98</v>
      </c>
      <c r="CI72" s="35">
        <f>MACD!CI72*$G$3+CI71*(1-$G$3)</f>
        <v>2.2365791559201433E-4</v>
      </c>
      <c r="CJ72" s="28">
        <f>외인!CJ72</f>
        <v>341595.63</v>
      </c>
      <c r="CK72" s="35">
        <f>MACD!CK72*$G$3+CK71*(1-$G$3)</f>
        <v>1.0700285368876787E-4</v>
      </c>
      <c r="CL72" s="28">
        <f>외인!CL72</f>
        <v>229226.28</v>
      </c>
      <c r="CM72" s="35">
        <f>MACD!CM72*$G$3+CM71*(1-$G$3)</f>
        <v>-3.6583693464282984E-5</v>
      </c>
      <c r="CN72" s="28">
        <f>외인!CN72</f>
        <v>119088.73</v>
      </c>
      <c r="CO72" s="35">
        <f>MACD!CO72*$G$3+CO71*(1-$G$3)</f>
        <v>-4.5518980371132757E-4</v>
      </c>
      <c r="CP72" s="28">
        <f>외인!CP72</f>
        <v>124604.16</v>
      </c>
      <c r="CQ72" s="35">
        <f>MACD!CQ72*$G$3+CQ71*(1-$G$3)</f>
        <v>3.8275877033189736E-4</v>
      </c>
      <c r="CR72" s="28">
        <f>외인!CR72</f>
        <v>166327.41</v>
      </c>
      <c r="CS72" s="35">
        <f>MACD!CS72*$G$3+CS71*(1-$G$3)</f>
        <v>4.9829642257343615E-5</v>
      </c>
      <c r="CT72" s="28">
        <f>외인!CT72</f>
        <v>238263.01</v>
      </c>
      <c r="CU72" s="35">
        <f>MACD!CU72*$G$3+CU71*(1-$G$3)</f>
        <v>-4.28863321800315E-4</v>
      </c>
      <c r="CV72" s="28">
        <f>외인!CV72</f>
        <v>3400014.1</v>
      </c>
      <c r="CW72" s="35">
        <f>MACD!CW72*$G$3+CW71*(1-$G$3)</f>
        <v>-7.0399334364167857E-4</v>
      </c>
      <c r="CX72" s="28">
        <f>외인!CX72</f>
        <v>251465.60000000001</v>
      </c>
      <c r="CY72" s="35">
        <f>MACD!CY72*$G$3+CY71*(1-$G$3)</f>
        <v>-7.0583353349877023E-4</v>
      </c>
      <c r="CZ72" s="28">
        <f>외인!CZ72</f>
        <v>21175.08</v>
      </c>
      <c r="DA72" s="35">
        <f>MACD!DA72*$G$3+DA71*(1-$G$3)</f>
        <v>1.0159406609948217E-3</v>
      </c>
      <c r="DB72" s="28">
        <f>외인!DB72</f>
        <v>34631.58</v>
      </c>
      <c r="DC72" s="35">
        <f>MACD!DC72*$G$3+DC71*(1-$G$3)</f>
        <v>-2.6849334944056754E-4</v>
      </c>
      <c r="DD72" s="28">
        <f>외인!DD72</f>
        <v>8337.7800000000007</v>
      </c>
      <c r="DE72" s="35">
        <f>MACD!DE72*$G$3+DE71*(1-$G$3)</f>
        <v>4.1420233798740295E-4</v>
      </c>
      <c r="DF72" s="28">
        <f>외인!DF72</f>
        <v>57396.15</v>
      </c>
      <c r="DG72" s="35">
        <f>MACD!DG72*$G$3+DG71*(1-$G$3)</f>
        <v>-1.5336781857716147E-5</v>
      </c>
      <c r="DH72" s="28">
        <f>외인!DH72</f>
        <v>18706.37</v>
      </c>
      <c r="DI72" s="35">
        <f>MACD!DI72*$G$3+DI71*(1-$G$3)</f>
        <v>9.6876568811185494E-4</v>
      </c>
      <c r="DJ72" s="28">
        <f>외인!DJ72</f>
        <v>685283.85</v>
      </c>
      <c r="DK72" s="35">
        <f>MACD!DK72*$G$3+DK71*(1-$G$3)</f>
        <v>-7.2274628929099895E-4</v>
      </c>
      <c r="DL72" s="28">
        <f>외인!DL72</f>
        <v>96071.44</v>
      </c>
      <c r="DM72" s="35">
        <f>MACD!DM72*$G$3+DM71*(1-$G$3)</f>
        <v>-5.4922322176973045E-4</v>
      </c>
      <c r="DN72" s="28">
        <f>외인!DN72</f>
        <v>3400014.1</v>
      </c>
      <c r="DO72" s="35">
        <f>MACD!DO72*$G$3+DO71*(1-$G$3)</f>
        <v>-7.0399334364167857E-4</v>
      </c>
      <c r="DP72" s="28">
        <f>외인!DP72</f>
        <v>75999.62</v>
      </c>
      <c r="DQ72" s="35">
        <f>MACD!DQ72*$G$3+DQ71*(1-$G$3)</f>
        <v>2.8388229459856939E-4</v>
      </c>
      <c r="DR72" s="28">
        <f>외인!DR72</f>
        <v>42546.25</v>
      </c>
      <c r="DS72" s="35">
        <f>MACD!DS72*$G$3+DS71*(1-$G$3)</f>
        <v>-4.4178072607063012E-4</v>
      </c>
      <c r="DT72" s="28">
        <f>외인!DT72</f>
        <v>133537.01999999999</v>
      </c>
      <c r="DU72" s="35">
        <f>MACD!DU72*$G$3+DU71*(1-$G$3)</f>
        <v>6.9466038341487878E-5</v>
      </c>
      <c r="DV72" s="28">
        <f>외인!DV72</f>
        <v>32486.17</v>
      </c>
      <c r="DW72" s="35">
        <f>MACD!DW72*$G$3+DW71*(1-$G$3)</f>
        <v>-3.485682849013192E-6</v>
      </c>
      <c r="DX72" s="28">
        <f>외인!DX72</f>
        <v>142816.26</v>
      </c>
      <c r="DY72" s="35">
        <f>MACD!DY72*$G$3+DY71*(1-$G$3)</f>
        <v>1.7784645849735765E-4</v>
      </c>
      <c r="DZ72" s="28">
        <f>외인!DZ72</f>
        <v>7606.73</v>
      </c>
      <c r="EA72" s="35">
        <f>MACD!EA72*$G$3+EA71*(1-$G$3)</f>
        <v>6.5250901553492373E-4</v>
      </c>
      <c r="EB72" s="28">
        <f>외인!EB72</f>
        <v>10976.79</v>
      </c>
      <c r="EC72" s="35">
        <f>MACD!EC72*$G$3+EC71*(1-$G$3)</f>
        <v>2.2495539507892985E-4</v>
      </c>
      <c r="ED72" s="28">
        <f>외인!ED72</f>
        <v>10767.53</v>
      </c>
      <c r="EE72" s="35">
        <f>MACD!EE72*$G$3+EE71*(1-$G$3)</f>
        <v>1.6029053242558805E-4</v>
      </c>
      <c r="EF72" s="28">
        <f>외인!EF72</f>
        <v>217496.12</v>
      </c>
      <c r="EG72" s="35">
        <f>MACD!EG72*$G$3+EG71*(1-$G$3)</f>
        <v>2.6715001339053066E-5</v>
      </c>
      <c r="EH72" s="28">
        <f>외인!EH72</f>
        <v>297765.65000000002</v>
      </c>
      <c r="EI72" s="35">
        <f>MACD!EI72*$G$3+EI71*(1-$G$3)</f>
        <v>-1.8308285787412915E-4</v>
      </c>
      <c r="EJ72" s="28">
        <f>외인!EJ72</f>
        <v>97090.06</v>
      </c>
      <c r="EK72" s="35">
        <f>MACD!EK72*$G$3+EK71*(1-$G$3)</f>
        <v>-2.2867767093223417E-5</v>
      </c>
      <c r="EL72" s="28">
        <f>외인!EL72</f>
        <v>28631.08</v>
      </c>
      <c r="EM72" s="35">
        <f>MACD!EM72*$G$3+EM71*(1-$G$3)</f>
        <v>7.1076022734640034E-4</v>
      </c>
      <c r="EN72" s="28">
        <f>외인!EN72</f>
        <v>42546.25</v>
      </c>
      <c r="EO72" s="35">
        <f>MACD!EO72*$G$3+EO71*(1-$G$3)</f>
        <v>-4.4178072607063012E-4</v>
      </c>
      <c r="EP72" s="28">
        <f>외인!EP72</f>
        <v>160492.81</v>
      </c>
      <c r="EQ72" s="35">
        <f>MACD!EQ72*$G$3+EQ71*(1-$G$3)</f>
        <v>-7.7244235817879947E-6</v>
      </c>
      <c r="ER72" s="28">
        <f>외인!ER72</f>
        <v>12878.7</v>
      </c>
      <c r="ES72" s="35">
        <f>MACD!ES72*$G$3+ES71*(1-$G$3)</f>
        <v>1.0784149709877589E-3</v>
      </c>
      <c r="ET72" s="28">
        <f>외인!ET72</f>
        <v>182995.20000000001</v>
      </c>
      <c r="EU72" s="35">
        <f>MACD!EU72*$G$3+EU71*(1-$G$3)</f>
        <v>-5.3162139971117185E-4</v>
      </c>
      <c r="EV72" s="28">
        <f>외인!EV72</f>
        <v>46987.15</v>
      </c>
      <c r="EW72" s="35">
        <f>MACD!EW72*$G$3+EW71*(1-$G$3)</f>
        <v>8.0708598544225105E-4</v>
      </c>
      <c r="EX72" s="28">
        <f>외인!EX72</f>
        <v>77617.009999999995</v>
      </c>
      <c r="EY72" s="35">
        <f>MACD!EY72*$G$3+EY71*(1-$G$3)</f>
        <v>9.8472521397038421E-5</v>
      </c>
    </row>
    <row r="73" spans="1:155">
      <c r="A73" s="27">
        <f>외인!A73</f>
        <v>46169</v>
      </c>
      <c r="B73" s="28">
        <f>외인!B73</f>
        <v>6537498.3499999996</v>
      </c>
      <c r="C73" s="35">
        <f>MACD!C73*$G$3+C72*(1-$G$3)</f>
        <v>-4.9371705412317357E-4</v>
      </c>
      <c r="D73" s="28">
        <f>외인!D73</f>
        <v>633372.79</v>
      </c>
      <c r="E73" s="35">
        <f>MACD!E73*$G$3+E72*(1-$G$3)</f>
        <v>2.0617371357728605E-4</v>
      </c>
      <c r="F73" s="28">
        <f>외인!F73</f>
        <v>2694663.72</v>
      </c>
      <c r="G73" s="35">
        <f>MACD!G73*$G$3+G72*(1-$G$3)</f>
        <v>-2.6899187360185541E-4</v>
      </c>
      <c r="H73" s="28">
        <f>외인!H73</f>
        <v>312223.21999999997</v>
      </c>
      <c r="I73" s="35">
        <f>MACD!I73*$G$3+I72*(1-$G$3)</f>
        <v>-6.1783671522907049E-4</v>
      </c>
      <c r="J73" s="28">
        <f>외인!J73</f>
        <v>40508.1</v>
      </c>
      <c r="K73" s="35">
        <f>MACD!K73*$G$3+K72*(1-$G$3)</f>
        <v>-4.8448673502745476E-4</v>
      </c>
      <c r="L73" s="28">
        <f>외인!L73</f>
        <v>289127.48</v>
      </c>
      <c r="M73" s="35">
        <f>MACD!M73*$G$3+M72*(1-$G$3)</f>
        <v>-6.2729841138671927E-4</v>
      </c>
      <c r="N73" s="28">
        <f>외인!N73</f>
        <v>301786.26</v>
      </c>
      <c r="O73" s="35">
        <f>MACD!O73*$G$3+O72*(1-$G$3)</f>
        <v>-4.3053021118465167E-4</v>
      </c>
      <c r="P73" s="28">
        <f>외인!P73</f>
        <v>180384.35</v>
      </c>
      <c r="Q73" s="35">
        <f>MACD!Q73*$G$3+Q72*(1-$G$3)</f>
        <v>2.975089151966223E-5</v>
      </c>
      <c r="R73" s="28">
        <f>외인!R73</f>
        <v>140639.54999999999</v>
      </c>
      <c r="S73" s="35">
        <f>MACD!S73*$G$3+S72*(1-$G$3)</f>
        <v>1.2526190898166337E-4</v>
      </c>
      <c r="T73" s="28">
        <f>외인!T73</f>
        <v>8178.67</v>
      </c>
      <c r="U73" s="35">
        <f>MACD!U73*$G$3+U72*(1-$G$3)</f>
        <v>3.447609173541816E-4</v>
      </c>
      <c r="V73" s="28">
        <f>외인!V73</f>
        <v>134369.44</v>
      </c>
      <c r="W73" s="35">
        <f>MACD!W73*$G$3+W72*(1-$G$3)</f>
        <v>1.2409422117841079E-4</v>
      </c>
      <c r="X73" s="28">
        <f>외인!X73</f>
        <v>3528870.9</v>
      </c>
      <c r="Y73" s="35">
        <f>MACD!Y73*$G$3+Y72*(1-$G$3)</f>
        <v>-6.4527927744487774E-4</v>
      </c>
      <c r="Z73" s="28">
        <f>외인!Z73</f>
        <v>46268.11</v>
      </c>
      <c r="AA73" s="35">
        <f>MACD!AA73*$G$3+AA72*(1-$G$3)</f>
        <v>8.0194824400011799E-4</v>
      </c>
      <c r="AB73" s="28">
        <f>외인!AB73</f>
        <v>197413.95</v>
      </c>
      <c r="AC73" s="35">
        <f>MACD!AC73*$G$3+AC72*(1-$G$3)</f>
        <v>2.248704403240699E-5</v>
      </c>
      <c r="AD73" s="28">
        <f>외인!AD73</f>
        <v>20230.28</v>
      </c>
      <c r="AE73" s="35">
        <f>MACD!AE73*$G$3+AE72*(1-$G$3)</f>
        <v>6.0697795893928364E-4</v>
      </c>
      <c r="AF73" s="28">
        <f>외인!AF73</f>
        <v>23599.98</v>
      </c>
      <c r="AG73" s="35">
        <f>MACD!AG73*$G$3+AG72*(1-$G$3)</f>
        <v>2.3828230714850626E-4</v>
      </c>
      <c r="AH73" s="28">
        <f>외인!AH73</f>
        <v>229261.18</v>
      </c>
      <c r="AI73" s="35">
        <f>MACD!AI73*$G$3+AI72*(1-$G$3)</f>
        <v>-4.2590621317952605E-4</v>
      </c>
      <c r="AJ73" s="28">
        <f>외인!AJ73</f>
        <v>98054.49</v>
      </c>
      <c r="AK73" s="35">
        <f>MACD!AK73*$G$3+AK72*(1-$G$3)</f>
        <v>2.9111383633408192E-4</v>
      </c>
      <c r="AL73" s="28">
        <f>외인!AL73</f>
        <v>114001.71</v>
      </c>
      <c r="AM73" s="35">
        <f>MACD!AM73*$G$3+AM72*(1-$G$3)</f>
        <v>-8.9395250012480176E-4</v>
      </c>
      <c r="AN73" s="28">
        <f>외인!AN73</f>
        <v>205949.69</v>
      </c>
      <c r="AO73" s="35">
        <f>MACD!AO73*$G$3+AO72*(1-$G$3)</f>
        <v>-1.5700925247246129E-4</v>
      </c>
      <c r="AP73" s="28">
        <f>외인!AP73</f>
        <v>172240.82</v>
      </c>
      <c r="AQ73" s="35">
        <f>MACD!AQ73*$G$3+AQ72*(1-$G$3)</f>
        <v>-5.4026373225765211E-4</v>
      </c>
      <c r="AR73" s="28">
        <f>외인!AR73</f>
        <v>24049.3</v>
      </c>
      <c r="AS73" s="35">
        <f>MACD!AS73*$G$3+AS72*(1-$G$3)</f>
        <v>2.8916981911702706E-4</v>
      </c>
      <c r="AT73" s="28">
        <f>외인!AT73</f>
        <v>98956.82</v>
      </c>
      <c r="AU73" s="35">
        <f>MACD!AU73*$G$3+AU72*(1-$G$3)</f>
        <v>-6.7495231955399181E-4</v>
      </c>
      <c r="AV73" s="28">
        <f>외인!AV73</f>
        <v>45514.17</v>
      </c>
      <c r="AW73" s="35">
        <f>MACD!AW73*$G$3+AW72*(1-$G$3)</f>
        <v>2.0560550410942099E-4</v>
      </c>
      <c r="AX73" s="28">
        <f>외인!AX73</f>
        <v>64488.81</v>
      </c>
      <c r="AY73" s="35">
        <f>MACD!AY73*$G$3+AY72*(1-$G$3)</f>
        <v>2.8768325737350364E-4</v>
      </c>
      <c r="AZ73" s="28">
        <f>외인!AZ73</f>
        <v>3804866.85</v>
      </c>
      <c r="BA73" s="35">
        <f>MACD!BA73*$G$3+BA72*(1-$G$3)</f>
        <v>-6.4318616853160622E-4</v>
      </c>
      <c r="BB73" s="28">
        <f>외인!BB73</f>
        <v>124371.2</v>
      </c>
      <c r="BC73" s="35">
        <f>MACD!BC73*$G$3+BC72*(1-$G$3)</f>
        <v>3.7128920086809653E-4</v>
      </c>
      <c r="BD73" s="28">
        <f>외인!BD73</f>
        <v>33756.89</v>
      </c>
      <c r="BE73" s="35">
        <f>MACD!BE73*$G$3+BE72*(1-$G$3)</f>
        <v>-2.3139202088816058E-4</v>
      </c>
      <c r="BF73" s="28">
        <f>외인!BF73</f>
        <v>0</v>
      </c>
      <c r="BG73" s="35" t="e">
        <f>MACD!BG73*$G$3+BG72*(1-$G$3)</f>
        <v>#DIV/0!</v>
      </c>
      <c r="BH73" s="28">
        <f>외인!BH73</f>
        <v>111519.85</v>
      </c>
      <c r="BI73" s="35">
        <f>MACD!BI73*$G$3+BI72*(1-$G$3)</f>
        <v>-2.9437579060179777E-4</v>
      </c>
      <c r="BJ73" s="28">
        <f>외인!BJ73</f>
        <v>122966</v>
      </c>
      <c r="BK73" s="35">
        <f>MACD!BK73*$G$3+BK72*(1-$G$3)</f>
        <v>-4.4554624069586754E-4</v>
      </c>
      <c r="BL73" s="28">
        <f>외인!BL73</f>
        <v>44139.68</v>
      </c>
      <c r="BM73" s="35">
        <f>MACD!BM73*$G$3+BM72*(1-$G$3)</f>
        <v>5.1622788831410431E-4</v>
      </c>
      <c r="BN73" s="28">
        <f>외인!BN73</f>
        <v>50761.7</v>
      </c>
      <c r="BO73" s="35">
        <f>MACD!BO73*$G$3+BO72*(1-$G$3)</f>
        <v>-2.1999218068645434E-4</v>
      </c>
      <c r="BP73" s="28">
        <f>외인!BP73</f>
        <v>72668.710000000006</v>
      </c>
      <c r="BQ73" s="35">
        <f>MACD!BQ73*$G$3+BQ72*(1-$G$3)</f>
        <v>2.8565677252139767E-4</v>
      </c>
      <c r="BR73" s="28">
        <f>외인!BR73</f>
        <v>312666.65999999997</v>
      </c>
      <c r="BS73" s="35">
        <f>MACD!BS73*$G$3+BS72*(1-$G$3)</f>
        <v>-7.897132842210699E-4</v>
      </c>
      <c r="BT73" s="28">
        <f>외인!BT73</f>
        <v>3572255.01</v>
      </c>
      <c r="BU73" s="35">
        <f>MACD!BU73*$G$3+BU72*(1-$G$3)</f>
        <v>-6.2938731748261639E-4</v>
      </c>
      <c r="BV73" s="28">
        <f>외인!BV73</f>
        <v>486943.14</v>
      </c>
      <c r="BW73" s="35">
        <f>MACD!BW73*$G$3+BW72*(1-$G$3)</f>
        <v>-7.3569039309508082E-5</v>
      </c>
      <c r="BX73" s="28">
        <f>외인!BX73</f>
        <v>74002.03</v>
      </c>
      <c r="BY73" s="35">
        <f>MACD!BY73*$G$3+BY72*(1-$G$3)</f>
        <v>-3.6937139642464952E-5</v>
      </c>
      <c r="BZ73" s="28">
        <f>외인!BZ73</f>
        <v>319951.40000000002</v>
      </c>
      <c r="CA73" s="35">
        <f>MACD!CA73*$G$3+CA72*(1-$G$3)</f>
        <v>-4.0765438367719231E-4</v>
      </c>
      <c r="CB73" s="28">
        <f>외인!CB73</f>
        <v>11132.25</v>
      </c>
      <c r="CC73" s="35">
        <f>MACD!CC73*$G$3+CC72*(1-$G$3)</f>
        <v>-7.1725107807104114E-5</v>
      </c>
      <c r="CD73" s="28">
        <f>외인!CD73</f>
        <v>25737.23</v>
      </c>
      <c r="CE73" s="35">
        <f>MACD!CE73*$G$3+CE72*(1-$G$3)</f>
        <v>9.1163564219585188E-4</v>
      </c>
      <c r="CF73" s="28">
        <f>외인!CF73</f>
        <v>28015.23</v>
      </c>
      <c r="CG73" s="35">
        <f>MACD!CG73*$G$3+CG72*(1-$G$3)</f>
        <v>-6.4231480103225556E-5</v>
      </c>
      <c r="CH73" s="28">
        <f>외인!CH73</f>
        <v>64562.28</v>
      </c>
      <c r="CI73" s="35">
        <f>MACD!CI73*$G$3+CI72*(1-$G$3)</f>
        <v>1.6183639640280511E-4</v>
      </c>
      <c r="CJ73" s="28">
        <f>외인!CJ73</f>
        <v>341172.74</v>
      </c>
      <c r="CK73" s="35">
        <f>MACD!CK73*$G$3+CK72*(1-$G$3)</f>
        <v>1.8942555294161322E-4</v>
      </c>
      <c r="CL73" s="28">
        <f>외인!CL73</f>
        <v>225027.51</v>
      </c>
      <c r="CM73" s="35">
        <f>MACD!CM73*$G$3+CM72*(1-$G$3)</f>
        <v>3.1226410319562645E-6</v>
      </c>
      <c r="CN73" s="28">
        <f>외인!CN73</f>
        <v>115583.07</v>
      </c>
      <c r="CO73" s="35">
        <f>MACD!CO73*$G$3+CO72*(1-$G$3)</f>
        <v>-4.4415176275536641E-4</v>
      </c>
      <c r="CP73" s="28">
        <f>외인!CP73</f>
        <v>124882.48</v>
      </c>
      <c r="CQ73" s="35">
        <f>MACD!CQ73*$G$3+CQ72*(1-$G$3)</f>
        <v>3.7028853976984696E-4</v>
      </c>
      <c r="CR73" s="28">
        <f>외인!CR73</f>
        <v>173007.22</v>
      </c>
      <c r="CS73" s="35">
        <f>MACD!CS73*$G$3+CS72*(1-$G$3)</f>
        <v>1.0582770909514007E-4</v>
      </c>
      <c r="CT73" s="28">
        <f>외인!CT73</f>
        <v>237384.44</v>
      </c>
      <c r="CU73" s="35">
        <f>MACD!CU73*$G$3+CU72*(1-$G$3)</f>
        <v>-5.078015760427299E-4</v>
      </c>
      <c r="CV73" s="28">
        <f>외인!CV73</f>
        <v>3572255.01</v>
      </c>
      <c r="CW73" s="35">
        <f>MACD!CW73*$G$3+CW72*(1-$G$3)</f>
        <v>-6.2938731748261639E-4</v>
      </c>
      <c r="CX73" s="28">
        <f>외인!CX73</f>
        <v>243710.37</v>
      </c>
      <c r="CY73" s="35">
        <f>MACD!CY73*$G$3+CY72*(1-$G$3)</f>
        <v>-6.6951339478753822E-4</v>
      </c>
      <c r="CZ73" s="28">
        <f>외인!CZ73</f>
        <v>19632.46</v>
      </c>
      <c r="DA73" s="35">
        <f>MACD!DA73*$G$3+DA72*(1-$G$3)</f>
        <v>1.1129881978952651E-3</v>
      </c>
      <c r="DB73" s="28">
        <f>외인!DB73</f>
        <v>33756.89</v>
      </c>
      <c r="DC73" s="35">
        <f>MACD!DC73*$G$3+DC72*(1-$G$3)</f>
        <v>-2.3139202088816058E-4</v>
      </c>
      <c r="DD73" s="28">
        <f>외인!DD73</f>
        <v>8178.67</v>
      </c>
      <c r="DE73" s="35">
        <f>MACD!DE73*$G$3+DE72*(1-$G$3)</f>
        <v>3.447609173541816E-4</v>
      </c>
      <c r="DF73" s="28">
        <f>외인!DF73</f>
        <v>55888.42</v>
      </c>
      <c r="DG73" s="35">
        <f>MACD!DG73*$G$3+DG72*(1-$G$3)</f>
        <v>2.0790027224245816E-5</v>
      </c>
      <c r="DH73" s="28">
        <f>외인!DH73</f>
        <v>18327.009999999998</v>
      </c>
      <c r="DI73" s="35">
        <f>MACD!DI73*$G$3+DI72*(1-$G$3)</f>
        <v>1.1706809619112305E-3</v>
      </c>
      <c r="DJ73" s="28">
        <f>외인!DJ73</f>
        <v>661104.06999999995</v>
      </c>
      <c r="DK73" s="35">
        <f>MACD!DK73*$G$3+DK72*(1-$G$3)</f>
        <v>-6.8248619683474896E-4</v>
      </c>
      <c r="DL73" s="28">
        <f>외인!DL73</f>
        <v>93079.31</v>
      </c>
      <c r="DM73" s="35">
        <f>MACD!DM73*$G$3+DM72*(1-$G$3)</f>
        <v>-5.4468286127786142E-4</v>
      </c>
      <c r="DN73" s="28">
        <f>외인!DN73</f>
        <v>3572255.01</v>
      </c>
      <c r="DO73" s="35">
        <f>MACD!DO73*$G$3+DO72*(1-$G$3)</f>
        <v>-6.2938731748261639E-4</v>
      </c>
      <c r="DP73" s="28">
        <f>외인!DP73</f>
        <v>78537.31</v>
      </c>
      <c r="DQ73" s="35">
        <f>MACD!DQ73*$G$3+DQ72*(1-$G$3)</f>
        <v>4.0766163294603545E-4</v>
      </c>
      <c r="DR73" s="28">
        <f>외인!DR73</f>
        <v>41666.94</v>
      </c>
      <c r="DS73" s="35">
        <f>MACD!DS73*$G$3+DS72*(1-$G$3)</f>
        <v>-4.3972170786013716E-4</v>
      </c>
      <c r="DT73" s="28">
        <f>외인!DT73</f>
        <v>140639.54999999999</v>
      </c>
      <c r="DU73" s="35">
        <f>MACD!DU73*$G$3+DU72*(1-$G$3)</f>
        <v>1.2526190898166337E-4</v>
      </c>
      <c r="DV73" s="28">
        <f>외인!DV73</f>
        <v>32065.71</v>
      </c>
      <c r="DW73" s="35">
        <f>MACD!DW73*$G$3+DW72*(1-$G$3)</f>
        <v>5.8916500975242813E-5</v>
      </c>
      <c r="DX73" s="28">
        <f>외인!DX73</f>
        <v>134369.44</v>
      </c>
      <c r="DY73" s="35">
        <f>MACD!DY73*$G$3+DY72*(1-$G$3)</f>
        <v>1.2409422117841079E-4</v>
      </c>
      <c r="DZ73" s="28">
        <f>외인!DZ73</f>
        <v>7445.41</v>
      </c>
      <c r="EA73" s="35">
        <f>MACD!EA73*$G$3+EA72*(1-$G$3)</f>
        <v>6.027099107670927E-4</v>
      </c>
      <c r="EB73" s="28">
        <f>외인!EB73</f>
        <v>10648.01</v>
      </c>
      <c r="EC73" s="35">
        <f>MACD!EC73*$G$3+EC72*(1-$G$3)</f>
        <v>3.0585495823591373E-4</v>
      </c>
      <c r="ED73" s="28">
        <f>외인!ED73</f>
        <v>10424.31</v>
      </c>
      <c r="EE73" s="35">
        <f>MACD!EE73*$G$3+EE72*(1-$G$3)</f>
        <v>2.8742682123714287E-4</v>
      </c>
      <c r="EF73" s="28">
        <f>외인!EF73</f>
        <v>215737.73</v>
      </c>
      <c r="EG73" s="35">
        <f>MACD!EG73*$G$3+EG72*(1-$G$3)</f>
        <v>9.3573391433468097E-5</v>
      </c>
      <c r="EH73" s="28">
        <f>외인!EH73</f>
        <v>308156.38</v>
      </c>
      <c r="EI73" s="35">
        <f>MACD!EI73*$G$3+EI72*(1-$G$3)</f>
        <v>-1.4940638936340481E-4</v>
      </c>
      <c r="EJ73" s="28">
        <f>외인!EJ73</f>
        <v>94983.08</v>
      </c>
      <c r="EK73" s="35">
        <f>MACD!EK73*$G$3+EK72*(1-$G$3)</f>
        <v>-7.6489050496447958E-5</v>
      </c>
      <c r="EL73" s="28">
        <f>외인!EL73</f>
        <v>27992.63</v>
      </c>
      <c r="EM73" s="35">
        <f>MACD!EM73*$G$3+EM72*(1-$G$3)</f>
        <v>8.154660713918778E-4</v>
      </c>
      <c r="EN73" s="28">
        <f>외인!EN73</f>
        <v>41666.94</v>
      </c>
      <c r="EO73" s="35">
        <f>MACD!EO73*$G$3+EO72*(1-$G$3)</f>
        <v>-4.3972170786013716E-4</v>
      </c>
      <c r="EP73" s="28">
        <f>외인!EP73</f>
        <v>156191.64000000001</v>
      </c>
      <c r="EQ73" s="35">
        <f>MACD!EQ73*$G$3+EQ72*(1-$G$3)</f>
        <v>1.0217955417452219E-4</v>
      </c>
      <c r="ER73" s="28">
        <f>외인!ER73</f>
        <v>12032.4</v>
      </c>
      <c r="ES73" s="35">
        <f>MACD!ES73*$G$3+ES72*(1-$G$3)</f>
        <v>1.0891645205149513E-3</v>
      </c>
      <c r="ET73" s="28">
        <f>외인!ET73</f>
        <v>172240.82</v>
      </c>
      <c r="EU73" s="35">
        <f>MACD!EU73*$G$3+EU72*(1-$G$3)</f>
        <v>-5.4026373225765211E-4</v>
      </c>
      <c r="EV73" s="28">
        <f>외인!EV73</f>
        <v>46268.11</v>
      </c>
      <c r="EW73" s="35">
        <f>MACD!EW73*$G$3+EW72*(1-$G$3)</f>
        <v>8.0194824400011799E-4</v>
      </c>
      <c r="EX73" s="28">
        <f>외인!EX73</f>
        <v>78614.37</v>
      </c>
      <c r="EY73" s="35">
        <f>MACD!EY73*$G$3+EY72*(1-$G$3)</f>
        <v>8.2717169626332296E-5</v>
      </c>
    </row>
    <row r="74" spans="1:155">
      <c r="A74" s="27">
        <f>외인!A74</f>
        <v>46170</v>
      </c>
      <c r="B74" s="28">
        <f>외인!B74</f>
        <v>6502996.4199999999</v>
      </c>
      <c r="C74" s="35">
        <f>MACD!C74*$G$3+C73*(1-$G$3)</f>
        <v>-4.2767556955200021E-4</v>
      </c>
      <c r="D74" s="28">
        <f>외인!D74</f>
        <v>617024.15</v>
      </c>
      <c r="E74" s="35">
        <f>MACD!E74*$G$3+E73*(1-$G$3)</f>
        <v>2.4432628545342279E-4</v>
      </c>
      <c r="F74" s="28">
        <f>외인!F74</f>
        <v>2636460.62</v>
      </c>
      <c r="G74" s="35">
        <f>MACD!G74*$G$3+G73*(1-$G$3)</f>
        <v>-2.1706317951771464E-4</v>
      </c>
      <c r="H74" s="28">
        <f>외인!H74</f>
        <v>332846.31</v>
      </c>
      <c r="I74" s="35">
        <f>MACD!I74*$G$3+I73*(1-$G$3)</f>
        <v>-5.7608729266147543E-4</v>
      </c>
      <c r="J74" s="28">
        <f>외인!J74</f>
        <v>40840.269999999997</v>
      </c>
      <c r="K74" s="35">
        <f>MACD!K74*$G$3+K73*(1-$G$3)</f>
        <v>-4.8591804507122979E-4</v>
      </c>
      <c r="L74" s="28">
        <f>외인!L74</f>
        <v>309516.06</v>
      </c>
      <c r="M74" s="35">
        <f>MACD!M74*$G$3+M73*(1-$G$3)</f>
        <v>-5.9114358847603106E-4</v>
      </c>
      <c r="N74" s="28">
        <f>외인!N74</f>
        <v>300202.88</v>
      </c>
      <c r="O74" s="35">
        <f>MACD!O74*$G$3+O73*(1-$G$3)</f>
        <v>-4.5854598047961529E-4</v>
      </c>
      <c r="P74" s="28">
        <f>외인!P74</f>
        <v>177585.81</v>
      </c>
      <c r="Q74" s="35">
        <f>MACD!Q74*$G$3+Q73*(1-$G$3)</f>
        <v>1.3530946661064104E-4</v>
      </c>
      <c r="R74" s="28">
        <f>외인!R74</f>
        <v>138693.16</v>
      </c>
      <c r="S74" s="35">
        <f>MACD!S74*$G$3+S73*(1-$G$3)</f>
        <v>1.8159690156137781E-4</v>
      </c>
      <c r="T74" s="28">
        <f>외인!T74</f>
        <v>8084.18</v>
      </c>
      <c r="U74" s="35">
        <f>MACD!U74*$G$3+U73*(1-$G$3)</f>
        <v>2.5475649485382044E-4</v>
      </c>
      <c r="V74" s="28">
        <f>외인!V74</f>
        <v>127992.62</v>
      </c>
      <c r="W74" s="35">
        <f>MACD!W74*$G$3+W73*(1-$G$3)</f>
        <v>1.7490196929720073E-5</v>
      </c>
      <c r="X74" s="28">
        <f>외인!X74</f>
        <v>3509908.84</v>
      </c>
      <c r="Y74" s="35">
        <f>MACD!Y74*$G$3+Y73*(1-$G$3)</f>
        <v>-5.4334854897618778E-4</v>
      </c>
      <c r="Z74" s="28">
        <f>외인!Z74</f>
        <v>45110.85</v>
      </c>
      <c r="AA74" s="35">
        <f>MACD!AA74*$G$3+AA73*(1-$G$3)</f>
        <v>7.6391549218823157E-4</v>
      </c>
      <c r="AB74" s="28">
        <f>외인!AB74</f>
        <v>193164.07</v>
      </c>
      <c r="AC74" s="35">
        <f>MACD!AC74*$G$3+AC73*(1-$G$3)</f>
        <v>4.7152056690325582E-5</v>
      </c>
      <c r="AD74" s="28">
        <f>외인!AD74</f>
        <v>20022.25</v>
      </c>
      <c r="AE74" s="35">
        <f>MACD!AE74*$G$3+AE73*(1-$G$3)</f>
        <v>6.3907608053320253E-4</v>
      </c>
      <c r="AF74" s="28">
        <f>외인!AF74</f>
        <v>23382.15</v>
      </c>
      <c r="AG74" s="35">
        <f>MACD!AG74*$G$3+AG73*(1-$G$3)</f>
        <v>2.6631037917415157E-4</v>
      </c>
      <c r="AH74" s="28">
        <f>외인!AH74</f>
        <v>216623.78</v>
      </c>
      <c r="AI74" s="35">
        <f>MACD!AI74*$G$3+AI73*(1-$G$3)</f>
        <v>-3.4155022789589045E-4</v>
      </c>
      <c r="AJ74" s="28">
        <f>외인!AJ74</f>
        <v>98578</v>
      </c>
      <c r="AK74" s="35">
        <f>MACD!AK74*$G$3+AK73*(1-$G$3)</f>
        <v>3.9468889266536011E-4</v>
      </c>
      <c r="AL74" s="28">
        <f>외인!AL74</f>
        <v>113127.66</v>
      </c>
      <c r="AM74" s="35">
        <f>MACD!AM74*$G$3+AM73*(1-$G$3)</f>
        <v>-9.056526921234361E-4</v>
      </c>
      <c r="AN74" s="28">
        <f>외인!AN74</f>
        <v>204948.98</v>
      </c>
      <c r="AO74" s="35">
        <f>MACD!AO74*$G$3+AO73*(1-$G$3)</f>
        <v>-1.8633113948719532E-4</v>
      </c>
      <c r="AP74" s="28">
        <f>외인!AP74</f>
        <v>165005.31</v>
      </c>
      <c r="AQ74" s="35">
        <f>MACD!AQ74*$G$3+AQ73*(1-$G$3)</f>
        <v>-5.6148338387809033E-4</v>
      </c>
      <c r="AR74" s="28">
        <f>외인!AR74</f>
        <v>24113.39</v>
      </c>
      <c r="AS74" s="35">
        <f>MACD!AS74*$G$3+AS73*(1-$G$3)</f>
        <v>2.8520836196048314E-4</v>
      </c>
      <c r="AT74" s="28">
        <f>외인!AT74</f>
        <v>97229.29</v>
      </c>
      <c r="AU74" s="35">
        <f>MACD!AU74*$G$3+AU73*(1-$G$3)</f>
        <v>-7.3165352961733455E-4</v>
      </c>
      <c r="AV74" s="28">
        <f>외인!AV74</f>
        <v>45199.95</v>
      </c>
      <c r="AW74" s="35">
        <f>MACD!AW74*$G$3+AW73*(1-$G$3)</f>
        <v>9.5619755435981775E-5</v>
      </c>
      <c r="AX74" s="28">
        <f>외인!AX74</f>
        <v>63073.61</v>
      </c>
      <c r="AY74" s="35">
        <f>MACD!AY74*$G$3+AY73*(1-$G$3)</f>
        <v>3.3525003375314572E-4</v>
      </c>
      <c r="AZ74" s="28">
        <f>외인!AZ74</f>
        <v>3806927.63</v>
      </c>
      <c r="BA74" s="35">
        <f>MACD!BA74*$G$3+BA73*(1-$G$3)</f>
        <v>-5.4889919257557576E-4</v>
      </c>
      <c r="BB74" s="28">
        <f>외인!BB74</f>
        <v>123577.69</v>
      </c>
      <c r="BC74" s="35">
        <f>MACD!BC74*$G$3+BC73*(1-$G$3)</f>
        <v>3.4493414738914172E-4</v>
      </c>
      <c r="BD74" s="28">
        <f>외인!BD74</f>
        <v>33177.269999999997</v>
      </c>
      <c r="BE74" s="35">
        <f>MACD!BE74*$G$3+BE73*(1-$G$3)</f>
        <v>-1.937837912424883E-4</v>
      </c>
      <c r="BF74" s="28">
        <f>외인!BF74</f>
        <v>0</v>
      </c>
      <c r="BG74" s="35" t="e">
        <f>MACD!BG74*$G$3+BG73*(1-$G$3)</f>
        <v>#DIV/0!</v>
      </c>
      <c r="BH74" s="28">
        <f>외인!BH74</f>
        <v>109583.94</v>
      </c>
      <c r="BI74" s="35">
        <f>MACD!BI74*$G$3+BI73*(1-$G$3)</f>
        <v>-2.9865511346221807E-4</v>
      </c>
      <c r="BJ74" s="28">
        <f>외인!BJ74</f>
        <v>124076.95</v>
      </c>
      <c r="BK74" s="35">
        <f>MACD!BK74*$G$3+BK73*(1-$G$3)</f>
        <v>-4.0088077410277954E-4</v>
      </c>
      <c r="BL74" s="28">
        <f>외인!BL74</f>
        <v>43353.53</v>
      </c>
      <c r="BM74" s="35">
        <f>MACD!BM74*$G$3+BM73*(1-$G$3)</f>
        <v>5.4711270617202178E-4</v>
      </c>
      <c r="BN74" s="28">
        <f>외인!BN74</f>
        <v>49876.59</v>
      </c>
      <c r="BO74" s="35">
        <f>MACD!BO74*$G$3+BO73*(1-$G$3)</f>
        <v>-3.9085543662920806E-4</v>
      </c>
      <c r="BP74" s="28">
        <f>외인!BP74</f>
        <v>71325.48</v>
      </c>
      <c r="BQ74" s="35">
        <f>MACD!BQ74*$G$3+BQ73*(1-$G$3)</f>
        <v>3.2113685409954128E-4</v>
      </c>
      <c r="BR74" s="28">
        <f>외인!BR74</f>
        <v>301762.07</v>
      </c>
      <c r="BS74" s="35">
        <f>MACD!BS74*$G$3+BS73*(1-$G$3)</f>
        <v>-8.0986274859374695E-4</v>
      </c>
      <c r="BT74" s="28">
        <f>외인!BT74</f>
        <v>3551814.42</v>
      </c>
      <c r="BU74" s="35">
        <f>MACD!BU74*$G$3+BU73*(1-$G$3)</f>
        <v>-5.2860347824773047E-4</v>
      </c>
      <c r="BV74" s="28">
        <f>외인!BV74</f>
        <v>473869.09</v>
      </c>
      <c r="BW74" s="35">
        <f>MACD!BW74*$G$3+BW73*(1-$G$3)</f>
        <v>-1.6725966683632271E-5</v>
      </c>
      <c r="BX74" s="28">
        <f>외인!BX74</f>
        <v>73844.09</v>
      </c>
      <c r="BY74" s="35">
        <f>MACD!BY74*$G$3+BY73*(1-$G$3)</f>
        <v>-2.9640111587882429E-6</v>
      </c>
      <c r="BZ74" s="28">
        <f>외인!BZ74</f>
        <v>318076.64</v>
      </c>
      <c r="CA74" s="35">
        <f>MACD!CA74*$G$3+CA73*(1-$G$3)</f>
        <v>-4.3259204773021191E-4</v>
      </c>
      <c r="CB74" s="28">
        <f>외인!CB74</f>
        <v>11114.48</v>
      </c>
      <c r="CC74" s="35">
        <f>MACD!CC74*$G$3+CC73*(1-$G$3)</f>
        <v>-6.2805674190226913E-5</v>
      </c>
      <c r="CD74" s="28">
        <f>외인!CD74</f>
        <v>25143.54</v>
      </c>
      <c r="CE74" s="35">
        <f>MACD!CE74*$G$3+CE73*(1-$G$3)</f>
        <v>9.862028840546815E-4</v>
      </c>
      <c r="CF74" s="28">
        <f>외인!CF74</f>
        <v>27811.759999999998</v>
      </c>
      <c r="CG74" s="35">
        <f>MACD!CG74*$G$3+CG73*(1-$G$3)</f>
        <v>-2.4101309990741382E-4</v>
      </c>
      <c r="CH74" s="28">
        <f>외인!CH74</f>
        <v>64659.86</v>
      </c>
      <c r="CI74" s="35">
        <f>MACD!CI74*$G$3+CI73*(1-$G$3)</f>
        <v>7.9335010406391174E-5</v>
      </c>
      <c r="CJ74" s="28">
        <f>외인!CJ74</f>
        <v>334756.34999999998</v>
      </c>
      <c r="CK74" s="35">
        <f>MACD!CK74*$G$3+CK73*(1-$G$3)</f>
        <v>2.7167020132306142E-4</v>
      </c>
      <c r="CL74" s="28">
        <f>외인!CL74</f>
        <v>220270.23</v>
      </c>
      <c r="CM74" s="35">
        <f>MACD!CM74*$G$3+CM73*(1-$G$3)</f>
        <v>3.7861608492209326E-5</v>
      </c>
      <c r="CN74" s="28">
        <f>외인!CN74</f>
        <v>112074.58</v>
      </c>
      <c r="CO74" s="35">
        <f>MACD!CO74*$G$3+CO73*(1-$G$3)</f>
        <v>-4.353377773728641E-4</v>
      </c>
      <c r="CP74" s="28">
        <f>외인!CP74</f>
        <v>124076.57</v>
      </c>
      <c r="CQ74" s="35">
        <f>MACD!CQ74*$G$3+CQ73*(1-$G$3)</f>
        <v>3.4420203769059592E-4</v>
      </c>
      <c r="CR74" s="28">
        <f>외인!CR74</f>
        <v>171255.88</v>
      </c>
      <c r="CS74" s="35">
        <f>MACD!CS74*$G$3+CS73*(1-$G$3)</f>
        <v>1.6327549938011338E-4</v>
      </c>
      <c r="CT74" s="28">
        <f>외인!CT74</f>
        <v>252826.14</v>
      </c>
      <c r="CU74" s="35">
        <f>MACD!CU74*$G$3+CU73*(1-$G$3)</f>
        <v>-5.9148394387917866E-4</v>
      </c>
      <c r="CV74" s="28">
        <f>외인!CV74</f>
        <v>3551814.42</v>
      </c>
      <c r="CW74" s="35">
        <f>MACD!CW74*$G$3+CW73*(1-$G$3)</f>
        <v>-5.2860347824773047E-4</v>
      </c>
      <c r="CX74" s="28">
        <f>외인!CX74</f>
        <v>260461.29</v>
      </c>
      <c r="CY74" s="35">
        <f>MACD!CY74*$G$3+CY73*(1-$G$3)</f>
        <v>-6.1114677640522485E-4</v>
      </c>
      <c r="CZ74" s="28">
        <f>외인!CZ74</f>
        <v>19308.14</v>
      </c>
      <c r="DA74" s="35">
        <f>MACD!DA74*$G$3+DA73*(1-$G$3)</f>
        <v>1.1873320535878895E-3</v>
      </c>
      <c r="DB74" s="28">
        <f>외인!DB74</f>
        <v>33177.269999999997</v>
      </c>
      <c r="DC74" s="35">
        <f>MACD!DC74*$G$3+DC73*(1-$G$3)</f>
        <v>-1.937837912424883E-4</v>
      </c>
      <c r="DD74" s="28">
        <f>외인!DD74</f>
        <v>8084.18</v>
      </c>
      <c r="DE74" s="35">
        <f>MACD!DE74*$G$3+DE73*(1-$G$3)</f>
        <v>2.5475649485382044E-4</v>
      </c>
      <c r="DF74" s="28">
        <f>외인!DF74</f>
        <v>55987.48</v>
      </c>
      <c r="DG74" s="35">
        <f>MACD!DG74*$G$3+DG73*(1-$G$3)</f>
        <v>6.5041762262238494E-5</v>
      </c>
      <c r="DH74" s="28">
        <f>외인!DH74</f>
        <v>17771.75</v>
      </c>
      <c r="DI74" s="35">
        <f>MACD!DI74*$G$3+DI73*(1-$G$3)</f>
        <v>1.3170248789520056E-3</v>
      </c>
      <c r="DJ74" s="28">
        <f>외인!DJ74</f>
        <v>655257.61</v>
      </c>
      <c r="DK74" s="35">
        <f>MACD!DK74*$G$3+DK73*(1-$G$3)</f>
        <v>-6.3310162873895506E-4</v>
      </c>
      <c r="DL74" s="28">
        <f>외인!DL74</f>
        <v>89955.13</v>
      </c>
      <c r="DM74" s="35">
        <f>MACD!DM74*$G$3+DM73*(1-$G$3)</f>
        <v>-5.411331268478114E-4</v>
      </c>
      <c r="DN74" s="28">
        <f>외인!DN74</f>
        <v>3551814.42</v>
      </c>
      <c r="DO74" s="35">
        <f>MACD!DO74*$G$3+DO73*(1-$G$3)</f>
        <v>-5.2860347824773047E-4</v>
      </c>
      <c r="DP74" s="28">
        <f>외인!DP74</f>
        <v>77558.7</v>
      </c>
      <c r="DQ74" s="35">
        <f>MACD!DQ74*$G$3+DQ73*(1-$G$3)</f>
        <v>5.6060616417068026E-4</v>
      </c>
      <c r="DR74" s="28">
        <f>외인!DR74</f>
        <v>41862.44</v>
      </c>
      <c r="DS74" s="35">
        <f>MACD!DS74*$G$3+DS73*(1-$G$3)</f>
        <v>-4.3689521028008634E-4</v>
      </c>
      <c r="DT74" s="28">
        <f>외인!DT74</f>
        <v>138693.16</v>
      </c>
      <c r="DU74" s="35">
        <f>MACD!DU74*$G$3+DU73*(1-$G$3)</f>
        <v>1.8159690156137781E-4</v>
      </c>
      <c r="DV74" s="28">
        <f>외인!DV74</f>
        <v>32258.11</v>
      </c>
      <c r="DW74" s="35">
        <f>MACD!DW74*$G$3+DW73*(1-$G$3)</f>
        <v>1.2688396263019395E-4</v>
      </c>
      <c r="DX74" s="28">
        <f>외인!DX74</f>
        <v>127992.62</v>
      </c>
      <c r="DY74" s="35">
        <f>MACD!DY74*$G$3+DY73*(1-$G$3)</f>
        <v>1.7490196929720073E-5</v>
      </c>
      <c r="DZ74" s="28">
        <f>외인!DZ74</f>
        <v>7312.06</v>
      </c>
      <c r="EA74" s="35">
        <f>MACD!EA74*$G$3+EA73*(1-$G$3)</f>
        <v>5.2055422519422449E-4</v>
      </c>
      <c r="EB74" s="28">
        <f>외인!EB74</f>
        <v>10474.81</v>
      </c>
      <c r="EC74" s="35">
        <f>MACD!EC74*$G$3+EC73*(1-$G$3)</f>
        <v>3.5778615205966707E-4</v>
      </c>
      <c r="ED74" s="28">
        <f>외인!ED74</f>
        <v>10025.23</v>
      </c>
      <c r="EE74" s="35">
        <f>MACD!EE74*$G$3+EE73*(1-$G$3)</f>
        <v>3.948139132551431E-4</v>
      </c>
      <c r="EF74" s="28">
        <f>외인!EF74</f>
        <v>211604.58</v>
      </c>
      <c r="EG74" s="35">
        <f>MACD!EG74*$G$3+EG73*(1-$G$3)</f>
        <v>1.5229196311174347E-4</v>
      </c>
      <c r="EH74" s="28">
        <f>외인!EH74</f>
        <v>299087.98</v>
      </c>
      <c r="EI74" s="35">
        <f>MACD!EI74*$G$3+EI73*(1-$G$3)</f>
        <v>-1.1043852800853392E-4</v>
      </c>
      <c r="EJ74" s="28">
        <f>외인!EJ74</f>
        <v>95290.04</v>
      </c>
      <c r="EK74" s="35">
        <f>MACD!EK74*$G$3+EK73*(1-$G$3)</f>
        <v>-1.430411617238433E-4</v>
      </c>
      <c r="EL74" s="28">
        <f>외인!EL74</f>
        <v>27379.67</v>
      </c>
      <c r="EM74" s="35">
        <f>MACD!EM74*$G$3+EM73*(1-$G$3)</f>
        <v>8.7856294198639735E-4</v>
      </c>
      <c r="EN74" s="28">
        <f>외인!EN74</f>
        <v>41862.44</v>
      </c>
      <c r="EO74" s="35">
        <f>MACD!EO74*$G$3+EO73*(1-$G$3)</f>
        <v>-4.3689521028008634E-4</v>
      </c>
      <c r="EP74" s="28">
        <f>외인!EP74</f>
        <v>152492.12</v>
      </c>
      <c r="EQ74" s="35">
        <f>MACD!EQ74*$G$3+EQ73*(1-$G$3)</f>
        <v>1.9510740861995244E-4</v>
      </c>
      <c r="ER74" s="28">
        <f>외인!ER74</f>
        <v>11648.87</v>
      </c>
      <c r="ES74" s="35">
        <f>MACD!ES74*$G$3+ES73*(1-$G$3)</f>
        <v>1.0824297785552018E-3</v>
      </c>
      <c r="ET74" s="28">
        <f>외인!ET74</f>
        <v>165005.31</v>
      </c>
      <c r="EU74" s="35">
        <f>MACD!EU74*$G$3+EU73*(1-$G$3)</f>
        <v>-5.6148338387809033E-4</v>
      </c>
      <c r="EV74" s="28">
        <f>외인!EV74</f>
        <v>45110.85</v>
      </c>
      <c r="EW74" s="35">
        <f>MACD!EW74*$G$3+EW73*(1-$G$3)</f>
        <v>7.6391549218823157E-4</v>
      </c>
      <c r="EX74" s="28">
        <f>외인!EX74</f>
        <v>78965.73</v>
      </c>
      <c r="EY74" s="35">
        <f>MACD!EY74*$G$3+EY73*(1-$G$3)</f>
        <v>6.5364433474528563E-5</v>
      </c>
    </row>
    <row r="75" spans="1:155">
      <c r="A75" s="27">
        <f>외인!A75</f>
        <v>46171</v>
      </c>
      <c r="B75" s="28">
        <f>외인!B75</f>
        <v>6733677.8099999996</v>
      </c>
      <c r="C75" s="35">
        <f>MACD!C75*$G$3+C74*(1-$G$3)</f>
        <v>-3.571331236254316E-4</v>
      </c>
      <c r="D75" s="28">
        <f>외인!D75</f>
        <v>600429.94999999995</v>
      </c>
      <c r="E75" s="35">
        <f>MACD!E75*$G$3+E74*(1-$G$3)</f>
        <v>2.5539286333177175E-4</v>
      </c>
      <c r="F75" s="28">
        <f>외인!F75</f>
        <v>2769682.32</v>
      </c>
      <c r="G75" s="35">
        <f>MACD!G75*$G$3+G74*(1-$G$3)</f>
        <v>-1.5756972910239433E-4</v>
      </c>
      <c r="H75" s="28">
        <f>외인!H75</f>
        <v>339140.27</v>
      </c>
      <c r="I75" s="35">
        <f>MACD!I75*$G$3+I74*(1-$G$3)</f>
        <v>-5.0993017328037455E-4</v>
      </c>
      <c r="J75" s="28">
        <f>외인!J75</f>
        <v>40416.25</v>
      </c>
      <c r="K75" s="35">
        <f>MACD!K75*$G$3+K74*(1-$G$3)</f>
        <v>-4.7489143486024288E-4</v>
      </c>
      <c r="L75" s="28">
        <f>외인!L75</f>
        <v>316254.21000000002</v>
      </c>
      <c r="M75" s="35">
        <f>MACD!M75*$G$3+M74*(1-$G$3)</f>
        <v>-5.288034744393423E-4</v>
      </c>
      <c r="N75" s="28">
        <f>외인!N75</f>
        <v>319940.8</v>
      </c>
      <c r="O75" s="35">
        <f>MACD!O75*$G$3+O74*(1-$G$3)</f>
        <v>-4.6702621379209037E-4</v>
      </c>
      <c r="P75" s="28">
        <f>외인!P75</f>
        <v>177197.09</v>
      </c>
      <c r="Q75" s="35">
        <f>MACD!Q75*$G$3+Q74*(1-$G$3)</f>
        <v>2.3404412822964862E-4</v>
      </c>
      <c r="R75" s="28">
        <f>외인!R75</f>
        <v>156140.82</v>
      </c>
      <c r="S75" s="35">
        <f>MACD!S75*$G$3+S74*(1-$G$3)</f>
        <v>2.534504167072734E-4</v>
      </c>
      <c r="T75" s="28">
        <f>외인!T75</f>
        <v>7980.19</v>
      </c>
      <c r="U75" s="35">
        <f>MACD!U75*$G$3+U74*(1-$G$3)</f>
        <v>1.472742510897125E-4</v>
      </c>
      <c r="V75" s="28">
        <f>외인!V75</f>
        <v>122623.16</v>
      </c>
      <c r="W75" s="35">
        <f>MACD!W75*$G$3+W74*(1-$G$3)</f>
        <v>-1.6649193805839558E-4</v>
      </c>
      <c r="X75" s="28">
        <f>외인!X75</f>
        <v>3638987.57</v>
      </c>
      <c r="Y75" s="35">
        <f>MACD!Y75*$G$3+Y74*(1-$G$3)</f>
        <v>-4.4063572625272027E-4</v>
      </c>
      <c r="Z75" s="28">
        <f>외인!Z75</f>
        <v>45340.94</v>
      </c>
      <c r="AA75" s="35">
        <f>MACD!AA75*$G$3+AA74*(1-$G$3)</f>
        <v>7.0265020032730507E-4</v>
      </c>
      <c r="AB75" s="28">
        <f>외인!AB75</f>
        <v>193636.51</v>
      </c>
      <c r="AC75" s="35">
        <f>MACD!AC75*$G$3+AC74*(1-$G$3)</f>
        <v>6.5341380179666187E-5</v>
      </c>
      <c r="AD75" s="28">
        <f>외인!AD75</f>
        <v>20012.189999999999</v>
      </c>
      <c r="AE75" s="35">
        <f>MACD!AE75*$G$3+AE74*(1-$G$3)</f>
        <v>6.355024177458978E-4</v>
      </c>
      <c r="AF75" s="28">
        <f>외인!AF75</f>
        <v>23252.99</v>
      </c>
      <c r="AG75" s="35">
        <f>MACD!AG75*$G$3+AG74*(1-$G$3)</f>
        <v>2.7203733989697069E-4</v>
      </c>
      <c r="AH75" s="28">
        <f>외인!AH75</f>
        <v>215051.83</v>
      </c>
      <c r="AI75" s="35">
        <f>MACD!AI75*$G$3+AI74*(1-$G$3)</f>
        <v>-2.5330398573942446E-4</v>
      </c>
      <c r="AJ75" s="28">
        <f>외인!AJ75</f>
        <v>104332.11</v>
      </c>
      <c r="AK75" s="35">
        <f>MACD!AK75*$G$3+AK74*(1-$G$3)</f>
        <v>5.1663962521405419E-4</v>
      </c>
      <c r="AL75" s="28">
        <f>외인!AL75</f>
        <v>121216.56</v>
      </c>
      <c r="AM75" s="35">
        <f>MACD!AM75*$G$3+AM74*(1-$G$3)</f>
        <v>-9.241904054752522E-4</v>
      </c>
      <c r="AN75" s="28">
        <f>외인!AN75</f>
        <v>216256.48</v>
      </c>
      <c r="AO75" s="35">
        <f>MACD!AO75*$G$3+AO74*(1-$G$3)</f>
        <v>-1.8561142460281956E-4</v>
      </c>
      <c r="AP75" s="28">
        <f>외인!AP75</f>
        <v>162195.82999999999</v>
      </c>
      <c r="AQ75" s="35">
        <f>MACD!AQ75*$G$3+AQ74*(1-$G$3)</f>
        <v>-5.8779444906857181E-4</v>
      </c>
      <c r="AR75" s="28">
        <f>외인!AR75</f>
        <v>23929.040000000001</v>
      </c>
      <c r="AS75" s="35">
        <f>MACD!AS75*$G$3+AS74*(1-$G$3)</f>
        <v>2.6834213775056218E-4</v>
      </c>
      <c r="AT75" s="28">
        <f>외인!AT75</f>
        <v>107583.71</v>
      </c>
      <c r="AU75" s="35">
        <f>MACD!AU75*$G$3+AU74*(1-$G$3)</f>
        <v>-7.5588740930697753E-4</v>
      </c>
      <c r="AV75" s="28">
        <f>외인!AV75</f>
        <v>44532.08</v>
      </c>
      <c r="AW75" s="35">
        <f>MACD!AW75*$G$3+AW74*(1-$G$3)</f>
        <v>-2.3199803454066847E-5</v>
      </c>
      <c r="AX75" s="28">
        <f>외인!AX75</f>
        <v>64610.83</v>
      </c>
      <c r="AY75" s="35">
        <f>MACD!AY75*$G$3+AY74*(1-$G$3)</f>
        <v>3.5780734701400642E-4</v>
      </c>
      <c r="AZ75" s="28">
        <f>외인!AZ75</f>
        <v>3979943.29</v>
      </c>
      <c r="BA75" s="35">
        <f>MACD!BA75*$G$3+BA74*(1-$G$3)</f>
        <v>-4.5292662406373269E-4</v>
      </c>
      <c r="BB75" s="28">
        <f>외인!BB75</f>
        <v>129963.69</v>
      </c>
      <c r="BC75" s="35">
        <f>MACD!BC75*$G$3+BC74*(1-$G$3)</f>
        <v>3.0865525621686068E-4</v>
      </c>
      <c r="BD75" s="28">
        <f>외인!BD75</f>
        <v>32999.760000000002</v>
      </c>
      <c r="BE75" s="35">
        <f>MACD!BE75*$G$3+BE74*(1-$G$3)</f>
        <v>-1.5464775486972144E-4</v>
      </c>
      <c r="BF75" s="28">
        <f>외인!BF75</f>
        <v>0</v>
      </c>
      <c r="BG75" s="35" t="e">
        <f>MACD!BG75*$G$3+BG74*(1-$G$3)</f>
        <v>#DIV/0!</v>
      </c>
      <c r="BH75" s="28">
        <f>외인!BH75</f>
        <v>110667.07</v>
      </c>
      <c r="BI75" s="35">
        <f>MACD!BI75*$G$3+BI74*(1-$G$3)</f>
        <v>-2.9920861033386236E-4</v>
      </c>
      <c r="BJ75" s="28">
        <f>외인!BJ75</f>
        <v>124259.43</v>
      </c>
      <c r="BK75" s="35">
        <f>MACD!BK75*$G$3+BK74*(1-$G$3)</f>
        <v>-3.5719881597110127E-4</v>
      </c>
      <c r="BL75" s="28">
        <f>외인!BL75</f>
        <v>42930.82</v>
      </c>
      <c r="BM75" s="35">
        <f>MACD!BM75*$G$3+BM74*(1-$G$3)</f>
        <v>5.6577029696667754E-4</v>
      </c>
      <c r="BN75" s="28">
        <f>외인!BN75</f>
        <v>49902.7</v>
      </c>
      <c r="BO75" s="35">
        <f>MACD!BO75*$G$3+BO74*(1-$G$3)</f>
        <v>-5.3615889635082257E-4</v>
      </c>
      <c r="BP75" s="28">
        <f>외인!BP75</f>
        <v>72415.7</v>
      </c>
      <c r="BQ75" s="35">
        <f>MACD!BQ75*$G$3+BQ74*(1-$G$3)</f>
        <v>3.3134372082618916E-4</v>
      </c>
      <c r="BR75" s="28">
        <f>외인!BR75</f>
        <v>299011.46000000002</v>
      </c>
      <c r="BS75" s="35">
        <f>MACD!BS75*$G$3+BS74*(1-$G$3)</f>
        <v>-8.2729189226703496E-4</v>
      </c>
      <c r="BT75" s="28">
        <f>외인!BT75</f>
        <v>3678536.62</v>
      </c>
      <c r="BU75" s="35">
        <f>MACD!BU75*$G$3+BU74*(1-$G$3)</f>
        <v>-4.2789169522658644E-4</v>
      </c>
      <c r="BV75" s="28">
        <f>외인!BV75</f>
        <v>483713.07</v>
      </c>
      <c r="BW75" s="35">
        <f>MACD!BW75*$G$3+BW74*(1-$G$3)</f>
        <v>3.7589130274423406E-5</v>
      </c>
      <c r="BX75" s="28">
        <f>외인!BX75</f>
        <v>74241.61</v>
      </c>
      <c r="BY75" s="35">
        <f>MACD!BY75*$G$3+BY74*(1-$G$3)</f>
        <v>2.1434492779514346E-5</v>
      </c>
      <c r="BZ75" s="28">
        <f>외인!BZ75</f>
        <v>337473.04</v>
      </c>
      <c r="CA75" s="35">
        <f>MACD!CA75*$G$3+CA74*(1-$G$3)</f>
        <v>-4.407030811125394E-4</v>
      </c>
      <c r="CB75" s="28">
        <f>외인!CB75</f>
        <v>11038.76</v>
      </c>
      <c r="CC75" s="35">
        <f>MACD!CC75*$G$3+CC74*(1-$G$3)</f>
        <v>-4.335748254174909E-5</v>
      </c>
      <c r="CD75" s="28">
        <f>외인!CD75</f>
        <v>24861</v>
      </c>
      <c r="CE75" s="35">
        <f>MACD!CE75*$G$3+CE74*(1-$G$3)</f>
        <v>1.0301429867366648E-3</v>
      </c>
      <c r="CF75" s="28">
        <f>외인!CF75</f>
        <v>27513.200000000001</v>
      </c>
      <c r="CG75" s="35">
        <f>MACD!CG75*$G$3+CG74*(1-$G$3)</f>
        <v>-4.0120961746378494E-4</v>
      </c>
      <c r="CH75" s="28">
        <f>외인!CH75</f>
        <v>64086.74</v>
      </c>
      <c r="CI75" s="35">
        <f>MACD!CI75*$G$3+CI74*(1-$G$3)</f>
        <v>-6.8569802889454804E-6</v>
      </c>
      <c r="CJ75" s="28">
        <f>외인!CJ75</f>
        <v>330267.14</v>
      </c>
      <c r="CK75" s="35">
        <f>MACD!CK75*$G$3+CK74*(1-$G$3)</f>
        <v>3.4430144810556631E-4</v>
      </c>
      <c r="CL75" s="28">
        <f>외인!CL75</f>
        <v>219978.6</v>
      </c>
      <c r="CM75" s="35">
        <f>MACD!CM75*$G$3+CM74*(1-$G$3)</f>
        <v>6.7877436806736249E-5</v>
      </c>
      <c r="CN75" s="28">
        <f>외인!CN75</f>
        <v>111180.39</v>
      </c>
      <c r="CO75" s="35">
        <f>MACD!CO75*$G$3+CO74*(1-$G$3)</f>
        <v>-4.1802997352558739E-4</v>
      </c>
      <c r="CP75" s="28">
        <f>외인!CP75</f>
        <v>130447.52</v>
      </c>
      <c r="CQ75" s="35">
        <f>MACD!CQ75*$G$3+CQ74*(1-$G$3)</f>
        <v>3.0812918362378418E-4</v>
      </c>
      <c r="CR75" s="28">
        <f>외인!CR75</f>
        <v>188902.82</v>
      </c>
      <c r="CS75" s="35">
        <f>MACD!CS75*$G$3+CS74*(1-$G$3)</f>
        <v>2.3414061887301699E-4</v>
      </c>
      <c r="CT75" s="28">
        <f>외인!CT75</f>
        <v>281329.17</v>
      </c>
      <c r="CU75" s="35">
        <f>MACD!CU75*$G$3+CU74*(1-$G$3)</f>
        <v>-6.7384167262597629E-4</v>
      </c>
      <c r="CV75" s="28">
        <f>외인!CV75</f>
        <v>3678536.62</v>
      </c>
      <c r="CW75" s="35">
        <f>MACD!CW75*$G$3+CW74*(1-$G$3)</f>
        <v>-4.2789169522658644E-4</v>
      </c>
      <c r="CX75" s="28">
        <f>외인!CX75</f>
        <v>274498.25</v>
      </c>
      <c r="CY75" s="35">
        <f>MACD!CY75*$G$3+CY74*(1-$G$3)</f>
        <v>-5.2444854983213377E-4</v>
      </c>
      <c r="CZ75" s="28">
        <f>외인!CZ75</f>
        <v>19742.36</v>
      </c>
      <c r="DA75" s="35">
        <f>MACD!DA75*$G$3+DA74*(1-$G$3)</f>
        <v>1.2026697625618383E-3</v>
      </c>
      <c r="DB75" s="28">
        <f>외인!DB75</f>
        <v>32999.760000000002</v>
      </c>
      <c r="DC75" s="35">
        <f>MACD!DC75*$G$3+DC74*(1-$G$3)</f>
        <v>-1.5464775486972144E-4</v>
      </c>
      <c r="DD75" s="28">
        <f>외인!DD75</f>
        <v>7980.19</v>
      </c>
      <c r="DE75" s="35">
        <f>MACD!DE75*$G$3+DE74*(1-$G$3)</f>
        <v>1.472742510897125E-4</v>
      </c>
      <c r="DF75" s="28">
        <f>외인!DF75</f>
        <v>56475.57</v>
      </c>
      <c r="DG75" s="35">
        <f>MACD!DG75*$G$3+DG74*(1-$G$3)</f>
        <v>9.8303756274433917E-5</v>
      </c>
      <c r="DH75" s="28">
        <f>외인!DH75</f>
        <v>17529.97</v>
      </c>
      <c r="DI75" s="35">
        <f>MACD!DI75*$G$3+DI74*(1-$G$3)</f>
        <v>1.4207413084085746E-3</v>
      </c>
      <c r="DJ75" s="28">
        <f>외인!DJ75</f>
        <v>653564.22</v>
      </c>
      <c r="DK75" s="35">
        <f>MACD!DK75*$G$3+DK74*(1-$G$3)</f>
        <v>-5.7271866652311486E-4</v>
      </c>
      <c r="DL75" s="28">
        <f>외인!DL75</f>
        <v>89173.78</v>
      </c>
      <c r="DM75" s="35">
        <f>MACD!DM75*$G$3+DM74*(1-$G$3)</f>
        <v>-5.2691819682339235E-4</v>
      </c>
      <c r="DN75" s="28">
        <f>외인!DN75</f>
        <v>3678536.62</v>
      </c>
      <c r="DO75" s="35">
        <f>MACD!DO75*$G$3+DO74*(1-$G$3)</f>
        <v>-4.2789169522658644E-4</v>
      </c>
      <c r="DP75" s="28">
        <f>외인!DP75</f>
        <v>74828.66</v>
      </c>
      <c r="DQ75" s="35">
        <f>MACD!DQ75*$G$3+DQ74*(1-$G$3)</f>
        <v>7.2170346347788451E-4</v>
      </c>
      <c r="DR75" s="28">
        <f>외인!DR75</f>
        <v>41341.89</v>
      </c>
      <c r="DS75" s="35">
        <f>MACD!DS75*$G$3+DS74*(1-$G$3)</f>
        <v>-4.2621367344287958E-4</v>
      </c>
      <c r="DT75" s="28">
        <f>외인!DT75</f>
        <v>156140.82</v>
      </c>
      <c r="DU75" s="35">
        <f>MACD!DU75*$G$3+DU74*(1-$G$3)</f>
        <v>2.534504167072734E-4</v>
      </c>
      <c r="DV75" s="28">
        <f>외인!DV75</f>
        <v>32447.11</v>
      </c>
      <c r="DW75" s="35">
        <f>MACD!DW75*$G$3+DW74*(1-$G$3)</f>
        <v>2.0065178854706162E-4</v>
      </c>
      <c r="DX75" s="28">
        <f>외인!DX75</f>
        <v>122623.16</v>
      </c>
      <c r="DY75" s="35">
        <f>MACD!DY75*$G$3+DY74*(1-$G$3)</f>
        <v>-1.6649193805839558E-4</v>
      </c>
      <c r="DZ75" s="28">
        <f>외인!DZ75</f>
        <v>7102.68</v>
      </c>
      <c r="EA75" s="35">
        <f>MACD!EA75*$G$3+EA74*(1-$G$3)</f>
        <v>4.363779845042933E-4</v>
      </c>
      <c r="EB75" s="28">
        <f>외인!EB75</f>
        <v>10347.07</v>
      </c>
      <c r="EC75" s="35">
        <f>MACD!EC75*$G$3+EC74*(1-$G$3)</f>
        <v>3.8834467337489447E-4</v>
      </c>
      <c r="ED75" s="28">
        <f>외인!ED75</f>
        <v>9751.73</v>
      </c>
      <c r="EE75" s="35">
        <f>MACD!EE75*$G$3+EE74*(1-$G$3)</f>
        <v>4.7748772063030718E-4</v>
      </c>
      <c r="EF75" s="28">
        <f>외인!EF75</f>
        <v>210672.43</v>
      </c>
      <c r="EG75" s="35">
        <f>MACD!EG75*$G$3+EG74*(1-$G$3)</f>
        <v>1.9770676579666468E-4</v>
      </c>
      <c r="EH75" s="28">
        <f>외인!EH75</f>
        <v>313048.07</v>
      </c>
      <c r="EI75" s="35">
        <f>MACD!EI75*$G$3+EI74*(1-$G$3)</f>
        <v>-6.570189187577076E-5</v>
      </c>
      <c r="EJ75" s="28">
        <f>외인!EJ75</f>
        <v>94619.09</v>
      </c>
      <c r="EK75" s="35">
        <f>MACD!EK75*$G$3+EK74*(1-$G$3)</f>
        <v>-2.0885011182125409E-4</v>
      </c>
      <c r="EL75" s="28">
        <f>외인!EL75</f>
        <v>27060.22</v>
      </c>
      <c r="EM75" s="35">
        <f>MACD!EM75*$G$3+EM74*(1-$G$3)</f>
        <v>9.1240697193083122E-4</v>
      </c>
      <c r="EN75" s="28">
        <f>외인!EN75</f>
        <v>41341.89</v>
      </c>
      <c r="EO75" s="35">
        <f>MACD!EO75*$G$3+EO74*(1-$G$3)</f>
        <v>-4.2621367344287958E-4</v>
      </c>
      <c r="EP75" s="28">
        <f>외인!EP75</f>
        <v>148547.51999999999</v>
      </c>
      <c r="EQ75" s="35">
        <f>MACD!EQ75*$G$3+EQ74*(1-$G$3)</f>
        <v>2.6951207093459746E-4</v>
      </c>
      <c r="ER75" s="28">
        <f>외인!ER75</f>
        <v>11088.76</v>
      </c>
      <c r="ES75" s="35">
        <f>MACD!ES75*$G$3+ES74*(1-$G$3)</f>
        <v>1.0970116600576151E-3</v>
      </c>
      <c r="ET75" s="28">
        <f>외인!ET75</f>
        <v>162195.82999999999</v>
      </c>
      <c r="EU75" s="35">
        <f>MACD!EU75*$G$3+EU74*(1-$G$3)</f>
        <v>-5.8779444906857181E-4</v>
      </c>
      <c r="EV75" s="28">
        <f>외인!EV75</f>
        <v>45340.94</v>
      </c>
      <c r="EW75" s="35">
        <f>MACD!EW75*$G$3+EW74*(1-$G$3)</f>
        <v>7.0265020032730507E-4</v>
      </c>
      <c r="EX75" s="28">
        <f>외인!EX75</f>
        <v>85106.58</v>
      </c>
      <c r="EY75" s="35">
        <f>MACD!EY75*$G$3+EY74*(1-$G$3)</f>
        <v>4.631031954409997E-5</v>
      </c>
    </row>
    <row r="76" spans="1:155">
      <c r="A76" s="27">
        <f>외인!A76</f>
        <v>46174</v>
      </c>
      <c r="B76" s="28">
        <f>외인!B76</f>
        <v>6981476.71</v>
      </c>
      <c r="C76" s="35">
        <f>MACD!C76*$G$3+C75*(1-$G$3)</f>
        <v>-2.8459153365581127E-4</v>
      </c>
      <c r="D76" s="28">
        <f>외인!D76</f>
        <v>586307.97</v>
      </c>
      <c r="E76" s="35">
        <f>MACD!E76*$G$3+E75*(1-$G$3)</f>
        <v>2.377760495873764E-4</v>
      </c>
      <c r="F76" s="28">
        <f>외인!F76</f>
        <v>2976524.6</v>
      </c>
      <c r="G76" s="35">
        <f>MACD!G76*$G$3+G75*(1-$G$3)</f>
        <v>-8.6415388822037886E-5</v>
      </c>
      <c r="H76" s="28">
        <f>외인!H76</f>
        <v>330280.42</v>
      </c>
      <c r="I76" s="35">
        <f>MACD!I76*$G$3+I75*(1-$G$3)</f>
        <v>-4.4524015062325732E-4</v>
      </c>
      <c r="J76" s="28">
        <f>외인!J76</f>
        <v>41351.74</v>
      </c>
      <c r="K76" s="35">
        <f>MACD!K76*$G$3+K75*(1-$G$3)</f>
        <v>-4.4565689276985869E-4</v>
      </c>
      <c r="L76" s="28">
        <f>외인!L76</f>
        <v>307742.44</v>
      </c>
      <c r="M76" s="35">
        <f>MACD!M76*$G$3+M75*(1-$G$3)</f>
        <v>-4.650548961647339E-4</v>
      </c>
      <c r="N76" s="28">
        <f>외인!N76</f>
        <v>324643.65000000002</v>
      </c>
      <c r="O76" s="35">
        <f>MACD!O76*$G$3+O75*(1-$G$3)</f>
        <v>-4.6733370840487692E-4</v>
      </c>
      <c r="P76" s="28">
        <f>외인!P76</f>
        <v>177148.32</v>
      </c>
      <c r="Q76" s="35">
        <f>MACD!Q76*$G$3+Q75*(1-$G$3)</f>
        <v>3.102999921019467E-4</v>
      </c>
      <c r="R76" s="28">
        <f>외인!R76</f>
        <v>171123.87</v>
      </c>
      <c r="S76" s="35">
        <f>MACD!S76*$G$3+S75*(1-$G$3)</f>
        <v>2.8091421019106616E-4</v>
      </c>
      <c r="T76" s="28">
        <f>외인!T76</f>
        <v>7764.23</v>
      </c>
      <c r="U76" s="35">
        <f>MACD!U76*$G$3+U75*(1-$G$3)</f>
        <v>1.91383175307741E-5</v>
      </c>
      <c r="V76" s="28">
        <f>외인!V76</f>
        <v>120041.74</v>
      </c>
      <c r="W76" s="35">
        <f>MACD!W76*$G$3+W75*(1-$G$3)</f>
        <v>-4.1976677971852284E-4</v>
      </c>
      <c r="X76" s="28">
        <f>외인!X76</f>
        <v>3846114.05</v>
      </c>
      <c r="Y76" s="35">
        <f>MACD!Y76*$G$3+Y75*(1-$G$3)</f>
        <v>-3.3080148085990065E-4</v>
      </c>
      <c r="Z76" s="28">
        <f>외인!Z76</f>
        <v>46605.11</v>
      </c>
      <c r="AA76" s="35">
        <f>MACD!AA76*$G$3+AA75*(1-$G$3)</f>
        <v>6.2772202112957719E-4</v>
      </c>
      <c r="AB76" s="28">
        <f>외인!AB76</f>
        <v>193019.49</v>
      </c>
      <c r="AC76" s="35">
        <f>MACD!AC76*$G$3+AC75*(1-$G$3)</f>
        <v>7.6278228541171628E-5</v>
      </c>
      <c r="AD76" s="28">
        <f>외인!AD76</f>
        <v>19590.38</v>
      </c>
      <c r="AE76" s="35">
        <f>MACD!AE76*$G$3+AE75*(1-$G$3)</f>
        <v>5.9531750770768345E-4</v>
      </c>
      <c r="AF76" s="28">
        <f>외인!AF76</f>
        <v>23192.71</v>
      </c>
      <c r="AG76" s="35">
        <f>MACD!AG76*$G$3+AG75*(1-$G$3)</f>
        <v>2.5596709102522312E-4</v>
      </c>
      <c r="AH76" s="28">
        <f>외인!AH76</f>
        <v>212743.95</v>
      </c>
      <c r="AI76" s="35">
        <f>MACD!AI76*$G$3+AI75*(1-$G$3)</f>
        <v>-1.675773595886525E-4</v>
      </c>
      <c r="AJ76" s="28">
        <f>외인!AJ76</f>
        <v>110379.68</v>
      </c>
      <c r="AK76" s="35">
        <f>MACD!AK76*$G$3+AK75*(1-$G$3)</f>
        <v>5.9333386863090183E-4</v>
      </c>
      <c r="AL76" s="28">
        <f>외인!AL76</f>
        <v>119640.87</v>
      </c>
      <c r="AM76" s="35">
        <f>MACD!AM76*$G$3+AM75*(1-$G$3)</f>
        <v>-9.6686244801265744E-4</v>
      </c>
      <c r="AN76" s="28">
        <f>외인!AN76</f>
        <v>221984.38</v>
      </c>
      <c r="AO76" s="35">
        <f>MACD!AO76*$G$3+AO75*(1-$G$3)</f>
        <v>-1.6327354362707906E-4</v>
      </c>
      <c r="AP76" s="28">
        <f>외인!AP76</f>
        <v>169065.27</v>
      </c>
      <c r="AQ76" s="35">
        <f>MACD!AQ76*$G$3+AQ75*(1-$G$3)</f>
        <v>-5.982492659669309E-4</v>
      </c>
      <c r="AR76" s="28">
        <f>외인!AR76</f>
        <v>23280.77</v>
      </c>
      <c r="AS76" s="35">
        <f>MACD!AS76*$G$3+AS75*(1-$G$3)</f>
        <v>2.3166188159257894E-4</v>
      </c>
      <c r="AT76" s="28">
        <f>외인!AT76</f>
        <v>121368.17</v>
      </c>
      <c r="AU76" s="35">
        <f>MACD!AU76*$G$3+AU75*(1-$G$3)</f>
        <v>-7.7449241166190465E-4</v>
      </c>
      <c r="AV76" s="28">
        <f>외인!AV76</f>
        <v>43620.54</v>
      </c>
      <c r="AW76" s="35">
        <f>MACD!AW76*$G$3+AW75*(1-$G$3)</f>
        <v>-1.4493608835293903E-4</v>
      </c>
      <c r="AX76" s="28">
        <f>외인!AX76</f>
        <v>61895.74</v>
      </c>
      <c r="AY76" s="35">
        <f>MACD!AY76*$G$3+AY75*(1-$G$3)</f>
        <v>3.9338717101925185E-4</v>
      </c>
      <c r="AZ76" s="28">
        <f>외인!AZ76</f>
        <v>4187843.89</v>
      </c>
      <c r="BA76" s="35">
        <f>MACD!BA76*$G$3+BA75*(1-$G$3)</f>
        <v>-3.5416376322403519E-4</v>
      </c>
      <c r="BB76" s="28">
        <f>외인!BB76</f>
        <v>135464.95000000001</v>
      </c>
      <c r="BC76" s="35">
        <f>MACD!BC76*$G$3+BC75*(1-$G$3)</f>
        <v>2.7148777911617397E-4</v>
      </c>
      <c r="BD76" s="28">
        <f>외인!BD76</f>
        <v>32837.269999999997</v>
      </c>
      <c r="BE76" s="35">
        <f>MACD!BE76*$G$3+BE75*(1-$G$3)</f>
        <v>-1.053787866145882E-4</v>
      </c>
      <c r="BF76" s="28">
        <f>외인!BF76</f>
        <v>0</v>
      </c>
      <c r="BG76" s="35" t="e">
        <f>MACD!BG76*$G$3+BG75*(1-$G$3)</f>
        <v>#DIV/0!</v>
      </c>
      <c r="BH76" s="28">
        <f>외인!BH76</f>
        <v>108084.21</v>
      </c>
      <c r="BI76" s="35">
        <f>MACD!BI76*$G$3+BI75*(1-$G$3)</f>
        <v>-3.0418814170678281E-4</v>
      </c>
      <c r="BJ76" s="28">
        <f>외인!BJ76</f>
        <v>121026.03</v>
      </c>
      <c r="BK76" s="35">
        <f>MACD!BK76*$G$3+BK75*(1-$G$3)</f>
        <v>-3.3169680109458051E-4</v>
      </c>
      <c r="BL76" s="28">
        <f>외인!BL76</f>
        <v>42491.21</v>
      </c>
      <c r="BM76" s="35">
        <f>MACD!BM76*$G$3+BM75*(1-$G$3)</f>
        <v>5.7486019543686218E-4</v>
      </c>
      <c r="BN76" s="28">
        <f>외인!BN76</f>
        <v>48630.2</v>
      </c>
      <c r="BO76" s="35">
        <f>MACD!BO76*$G$3+BO75*(1-$G$3)</f>
        <v>-6.4474319169111256E-4</v>
      </c>
      <c r="BP76" s="28">
        <f>외인!BP76</f>
        <v>69413.69</v>
      </c>
      <c r="BQ76" s="35">
        <f>MACD!BQ76*$G$3+BQ75*(1-$G$3)</f>
        <v>3.5471576132616701E-4</v>
      </c>
      <c r="BR76" s="28">
        <f>외인!BR76</f>
        <v>311411.37</v>
      </c>
      <c r="BS76" s="35">
        <f>MACD!BS76*$G$3+BS75*(1-$G$3)</f>
        <v>-8.1366689118999821E-4</v>
      </c>
      <c r="BT76" s="28">
        <f>외인!BT76</f>
        <v>3885056.92</v>
      </c>
      <c r="BU76" s="35">
        <f>MACD!BU76*$G$3+BU75*(1-$G$3)</f>
        <v>-3.2081312510930446E-4</v>
      </c>
      <c r="BV76" s="28">
        <f>외인!BV76</f>
        <v>494009.83</v>
      </c>
      <c r="BW76" s="35">
        <f>MACD!BW76*$G$3+BW75*(1-$G$3)</f>
        <v>9.0348596778213567E-5</v>
      </c>
      <c r="BX76" s="28">
        <f>외인!BX76</f>
        <v>72816.86</v>
      </c>
      <c r="BY76" s="35">
        <f>MACD!BY76*$G$3+BY75*(1-$G$3)</f>
        <v>1.7665845537867259E-5</v>
      </c>
      <c r="BZ76" s="28">
        <f>외인!BZ76</f>
        <v>341625.26</v>
      </c>
      <c r="CA76" s="35">
        <f>MACD!CA76*$G$3+CA75*(1-$G$3)</f>
        <v>-4.4268136364773248E-4</v>
      </c>
      <c r="CB76" s="28">
        <f>외인!CB76</f>
        <v>10896.76</v>
      </c>
      <c r="CC76" s="35">
        <f>MACD!CC76*$G$3+CC75*(1-$G$3)</f>
        <v>-1.9111942499387059E-5</v>
      </c>
      <c r="CD76" s="28">
        <f>외인!CD76</f>
        <v>24485.26</v>
      </c>
      <c r="CE76" s="35">
        <f>MACD!CE76*$G$3+CE75*(1-$G$3)</f>
        <v>1.043388312515158E-3</v>
      </c>
      <c r="CF76" s="28">
        <f>외인!CF76</f>
        <v>27263.33</v>
      </c>
      <c r="CG76" s="35">
        <f>MACD!CG76*$G$3+CG75*(1-$G$3)</f>
        <v>-5.2492387411516952E-4</v>
      </c>
      <c r="CH76" s="28">
        <f>외인!CH76</f>
        <v>63206.03</v>
      </c>
      <c r="CI76" s="35">
        <f>MACD!CI76*$G$3+CI75*(1-$G$3)</f>
        <v>-9.4456675501918444E-5</v>
      </c>
      <c r="CJ76" s="28">
        <f>외인!CJ76</f>
        <v>325426.65999999997</v>
      </c>
      <c r="CK76" s="35">
        <f>MACD!CK76*$G$3+CK75*(1-$G$3)</f>
        <v>3.9603573669834007E-4</v>
      </c>
      <c r="CL76" s="28">
        <f>외인!CL76</f>
        <v>218383.46</v>
      </c>
      <c r="CM76" s="35">
        <f>MACD!CM76*$G$3+CM75*(1-$G$3)</f>
        <v>9.3998929046821235E-5</v>
      </c>
      <c r="CN76" s="28">
        <f>외인!CN76</f>
        <v>112812</v>
      </c>
      <c r="CO76" s="35">
        <f>MACD!CO76*$G$3+CO75*(1-$G$3)</f>
        <v>-3.7889681721273947E-4</v>
      </c>
      <c r="CP76" s="28">
        <f>외인!CP76</f>
        <v>135940.25</v>
      </c>
      <c r="CQ76" s="35">
        <f>MACD!CQ76*$G$3+CQ75*(1-$G$3)</f>
        <v>2.710958502695194E-4</v>
      </c>
      <c r="CR76" s="28">
        <f>외인!CR76</f>
        <v>203607.87</v>
      </c>
      <c r="CS76" s="35">
        <f>MACD!CS76*$G$3+CS75*(1-$G$3)</f>
        <v>2.6555717847473698E-4</v>
      </c>
      <c r="CT76" s="28">
        <f>외인!CT76</f>
        <v>271662.78000000003</v>
      </c>
      <c r="CU76" s="35">
        <f>MACD!CU76*$G$3+CU75*(1-$G$3)</f>
        <v>-7.9945868599905407E-4</v>
      </c>
      <c r="CV76" s="28">
        <f>외인!CV76</f>
        <v>3885056.92</v>
      </c>
      <c r="CW76" s="35">
        <f>MACD!CW76*$G$3+CW75*(1-$G$3)</f>
        <v>-3.2081312510930446E-4</v>
      </c>
      <c r="CX76" s="28">
        <f>외인!CX76</f>
        <v>283005.93</v>
      </c>
      <c r="CY76" s="35">
        <f>MACD!CY76*$G$3+CY75*(1-$G$3)</f>
        <v>-4.4809775726117066E-4</v>
      </c>
      <c r="CZ76" s="28">
        <f>외인!CZ76</f>
        <v>19311.830000000002</v>
      </c>
      <c r="DA76" s="35">
        <f>MACD!DA76*$G$3+DA75*(1-$G$3)</f>
        <v>1.0149141369877176E-3</v>
      </c>
      <c r="DB76" s="28">
        <f>외인!DB76</f>
        <v>32837.269999999997</v>
      </c>
      <c r="DC76" s="35">
        <f>MACD!DC76*$G$3+DC75*(1-$G$3)</f>
        <v>-1.053787866145882E-4</v>
      </c>
      <c r="DD76" s="28">
        <f>외인!DD76</f>
        <v>7764.23</v>
      </c>
      <c r="DE76" s="35">
        <f>MACD!DE76*$G$3+DE75*(1-$G$3)</f>
        <v>1.91383175307741E-5</v>
      </c>
      <c r="DF76" s="28">
        <f>외인!DF76</f>
        <v>55156.51</v>
      </c>
      <c r="DG76" s="35">
        <f>MACD!DG76*$G$3+DG75*(1-$G$3)</f>
        <v>9.8652289495274937E-5</v>
      </c>
      <c r="DH76" s="28">
        <f>외인!DH76</f>
        <v>17236.240000000002</v>
      </c>
      <c r="DI76" s="35">
        <f>MACD!DI76*$G$3+DI75*(1-$G$3)</f>
        <v>1.4812699202517681E-3</v>
      </c>
      <c r="DJ76" s="28">
        <f>외인!DJ76</f>
        <v>659312.84</v>
      </c>
      <c r="DK76" s="35">
        <f>MACD!DK76*$G$3+DK75*(1-$G$3)</f>
        <v>-5.0255893980013003E-4</v>
      </c>
      <c r="DL76" s="28">
        <f>외인!DL76</f>
        <v>90332.93</v>
      </c>
      <c r="DM76" s="35">
        <f>MACD!DM76*$G$3+DM75*(1-$G$3)</f>
        <v>-4.8712528684178555E-4</v>
      </c>
      <c r="DN76" s="28">
        <f>외인!DN76</f>
        <v>3885056.92</v>
      </c>
      <c r="DO76" s="35">
        <f>MACD!DO76*$G$3+DO75*(1-$G$3)</f>
        <v>-3.2081312510930446E-4</v>
      </c>
      <c r="DP76" s="28">
        <f>외인!DP76</f>
        <v>72266.81</v>
      </c>
      <c r="DQ76" s="35">
        <f>MACD!DQ76*$G$3+DQ75*(1-$G$3)</f>
        <v>8.588732715976038E-4</v>
      </c>
      <c r="DR76" s="28">
        <f>외인!DR76</f>
        <v>42068.97</v>
      </c>
      <c r="DS76" s="35">
        <f>MACD!DS76*$G$3+DS75*(1-$G$3)</f>
        <v>-3.9989496626310781E-4</v>
      </c>
      <c r="DT76" s="28">
        <f>외인!DT76</f>
        <v>171123.87</v>
      </c>
      <c r="DU76" s="35">
        <f>MACD!DU76*$G$3+DU75*(1-$G$3)</f>
        <v>2.8091421019106616E-4</v>
      </c>
      <c r="DV76" s="28">
        <f>외인!DV76</f>
        <v>32178.77</v>
      </c>
      <c r="DW76" s="35">
        <f>MACD!DW76*$G$3+DW75*(1-$G$3)</f>
        <v>2.6464587330767117E-4</v>
      </c>
      <c r="DX76" s="28">
        <f>외인!DX76</f>
        <v>120041.74</v>
      </c>
      <c r="DY76" s="35">
        <f>MACD!DY76*$G$3+DY75*(1-$G$3)</f>
        <v>-4.1976677971852284E-4</v>
      </c>
      <c r="DZ76" s="28">
        <f>외인!DZ76</f>
        <v>6863.67</v>
      </c>
      <c r="EA76" s="35">
        <f>MACD!EA76*$G$3+EA75*(1-$G$3)</f>
        <v>3.8045051043550295E-4</v>
      </c>
      <c r="EB76" s="28">
        <f>외인!EB76</f>
        <v>10123.85</v>
      </c>
      <c r="EC76" s="35">
        <f>MACD!EC76*$G$3+EC75*(1-$G$3)</f>
        <v>3.9145313763252164E-4</v>
      </c>
      <c r="ED76" s="28">
        <f>외인!ED76</f>
        <v>9429.83</v>
      </c>
      <c r="EE76" s="35">
        <f>MACD!EE76*$G$3+EE75*(1-$G$3)</f>
        <v>5.4264963849294686E-4</v>
      </c>
      <c r="EF76" s="28">
        <f>외인!EF76</f>
        <v>208654.31</v>
      </c>
      <c r="EG76" s="35">
        <f>MACD!EG76*$G$3+EG75*(1-$G$3)</f>
        <v>2.2541825777300153E-4</v>
      </c>
      <c r="EH76" s="28">
        <f>외인!EH76</f>
        <v>326604.59999999998</v>
      </c>
      <c r="EI76" s="35">
        <f>MACD!EI76*$G$3+EI75*(1-$G$3)</f>
        <v>-1.9013505721866235E-5</v>
      </c>
      <c r="EJ76" s="28">
        <f>외인!EJ76</f>
        <v>94817.83</v>
      </c>
      <c r="EK76" s="35">
        <f>MACD!EK76*$G$3+EK75*(1-$G$3)</f>
        <v>-2.6709480638485023E-4</v>
      </c>
      <c r="EL76" s="28">
        <f>외인!EL76</f>
        <v>26642.26</v>
      </c>
      <c r="EM76" s="35">
        <f>MACD!EM76*$G$3+EM75*(1-$G$3)</f>
        <v>9.1713036470139815E-4</v>
      </c>
      <c r="EN76" s="28">
        <f>외인!EN76</f>
        <v>42068.97</v>
      </c>
      <c r="EO76" s="35">
        <f>MACD!EO76*$G$3+EO75*(1-$G$3)</f>
        <v>-3.9989496626310781E-4</v>
      </c>
      <c r="EP76" s="28">
        <f>외인!EP76</f>
        <v>145858.4</v>
      </c>
      <c r="EQ76" s="35">
        <f>MACD!EQ76*$G$3+EQ75*(1-$G$3)</f>
        <v>3.370379303052212E-4</v>
      </c>
      <c r="ER76" s="28">
        <f>외인!ER76</f>
        <v>10517.1</v>
      </c>
      <c r="ES76" s="35">
        <f>MACD!ES76*$G$3+ES75*(1-$G$3)</f>
        <v>1.1781269122592237E-3</v>
      </c>
      <c r="ET76" s="28">
        <f>외인!ET76</f>
        <v>169065.27</v>
      </c>
      <c r="EU76" s="35">
        <f>MACD!EU76*$G$3+EU75*(1-$G$3)</f>
        <v>-5.982492659669309E-4</v>
      </c>
      <c r="EV76" s="28">
        <f>외인!EV76</f>
        <v>46605.11</v>
      </c>
      <c r="EW76" s="35">
        <f>MACD!EW76*$G$3+EW75*(1-$G$3)</f>
        <v>6.2772202112957719E-4</v>
      </c>
      <c r="EX76" s="28">
        <f>외인!EX76</f>
        <v>89335.13</v>
      </c>
      <c r="EY76" s="35">
        <f>MACD!EY76*$G$3+EY75*(1-$G$3)</f>
        <v>3.3739769234691065E-5</v>
      </c>
    </row>
    <row r="77" spans="1:155">
      <c r="A77" s="27">
        <f>외인!A77</f>
        <v>46175</v>
      </c>
      <c r="B77" s="28">
        <f>외인!B77</f>
        <v>6992104.4800000004</v>
      </c>
      <c r="C77" s="35">
        <f>MACD!C77*$G$3+C76*(1-$G$3)</f>
        <v>-2.3001278249089191E-4</v>
      </c>
      <c r="D77" s="28">
        <f>외인!D77</f>
        <v>574393.09</v>
      </c>
      <c r="E77" s="35">
        <f>MACD!E77*$G$3+E76*(1-$G$3)</f>
        <v>2.1895442084374629E-4</v>
      </c>
      <c r="F77" s="28">
        <f>외인!F77</f>
        <v>3058228.77</v>
      </c>
      <c r="G77" s="35">
        <f>MACD!G77*$G$3+G76*(1-$G$3)</f>
        <v>-3.6408552017876391E-5</v>
      </c>
      <c r="H77" s="28">
        <f>외인!H77</f>
        <v>318087.93</v>
      </c>
      <c r="I77" s="35">
        <f>MACD!I77*$G$3+I76*(1-$G$3)</f>
        <v>-3.825181486149233E-4</v>
      </c>
      <c r="J77" s="28">
        <f>외인!J77</f>
        <v>39791.370000000003</v>
      </c>
      <c r="K77" s="35">
        <f>MACD!K77*$G$3+K76*(1-$G$3)</f>
        <v>-3.9507963070645484E-4</v>
      </c>
      <c r="L77" s="28">
        <f>외인!L77</f>
        <v>296259.43</v>
      </c>
      <c r="M77" s="35">
        <f>MACD!M77*$G$3+M76*(1-$G$3)</f>
        <v>-4.0124446464403048E-4</v>
      </c>
      <c r="N77" s="28">
        <f>외인!N77</f>
        <v>319017.77</v>
      </c>
      <c r="O77" s="35">
        <f>MACD!O77*$G$3+O76*(1-$G$3)</f>
        <v>-4.8061810548885733E-4</v>
      </c>
      <c r="P77" s="28">
        <f>외인!P77</f>
        <v>173817.74</v>
      </c>
      <c r="Q77" s="35">
        <f>MACD!Q77*$G$3+Q76*(1-$G$3)</f>
        <v>3.7777443937014996E-4</v>
      </c>
      <c r="R77" s="28">
        <f>외인!R77</f>
        <v>164302.81</v>
      </c>
      <c r="S77" s="35">
        <f>MACD!S77*$G$3+S76*(1-$G$3)</f>
        <v>2.369272567804868E-4</v>
      </c>
      <c r="T77" s="28">
        <f>외인!T77</f>
        <v>7667.43</v>
      </c>
      <c r="U77" s="35">
        <f>MACD!U77*$G$3+U76*(1-$G$3)</f>
        <v>-1.0336658922307357E-4</v>
      </c>
      <c r="V77" s="28">
        <f>외인!V77</f>
        <v>117394.55</v>
      </c>
      <c r="W77" s="35">
        <f>MACD!W77*$G$3+W76*(1-$G$3)</f>
        <v>-6.6915974184818662E-4</v>
      </c>
      <c r="X77" s="28">
        <f>외인!X77</f>
        <v>3907251.05</v>
      </c>
      <c r="Y77" s="35">
        <f>MACD!Y77*$G$3+Y76*(1-$G$3)</f>
        <v>-2.4185474128511121E-4</v>
      </c>
      <c r="Z77" s="28">
        <f>외인!Z77</f>
        <v>48674.43</v>
      </c>
      <c r="AA77" s="35">
        <f>MACD!AA77*$G$3+AA76*(1-$G$3)</f>
        <v>5.5543315280328124E-4</v>
      </c>
      <c r="AB77" s="28">
        <f>외인!AB77</f>
        <v>197896.64</v>
      </c>
      <c r="AC77" s="35">
        <f>MACD!AC77*$G$3+AC76*(1-$G$3)</f>
        <v>8.7280091307579761E-5</v>
      </c>
      <c r="AD77" s="28">
        <f>외인!AD77</f>
        <v>19558.72</v>
      </c>
      <c r="AE77" s="35">
        <f>MACD!AE77*$G$3+AE76*(1-$G$3)</f>
        <v>5.3013680287262597E-4</v>
      </c>
      <c r="AF77" s="28">
        <f>외인!AF77</f>
        <v>22840.48</v>
      </c>
      <c r="AG77" s="35">
        <f>MACD!AG77*$G$3+AG76*(1-$G$3)</f>
        <v>2.3349511499483108E-4</v>
      </c>
      <c r="AH77" s="28">
        <f>외인!AH77</f>
        <v>206152.12</v>
      </c>
      <c r="AI77" s="35">
        <f>MACD!AI77*$G$3+AI76*(1-$G$3)</f>
        <v>-1.1473877451086659E-4</v>
      </c>
      <c r="AJ77" s="28">
        <f>외인!AJ77</f>
        <v>112598.29</v>
      </c>
      <c r="AK77" s="35">
        <f>MACD!AK77*$G$3+AK76*(1-$G$3)</f>
        <v>5.9513524938905606E-4</v>
      </c>
      <c r="AL77" s="28">
        <f>외인!AL77</f>
        <v>118374.39999999999</v>
      </c>
      <c r="AM77" s="35">
        <f>MACD!AM77*$G$3+AM76*(1-$G$3)</f>
        <v>-1.0139271521181E-3</v>
      </c>
      <c r="AN77" s="28">
        <f>외인!AN77</f>
        <v>217225.98</v>
      </c>
      <c r="AO77" s="35">
        <f>MACD!AO77*$G$3+AO76*(1-$G$3)</f>
        <v>-1.5811980406641246E-4</v>
      </c>
      <c r="AP77" s="28">
        <f>외인!AP77</f>
        <v>156610.5</v>
      </c>
      <c r="AQ77" s="35">
        <f>MACD!AQ77*$G$3+AQ76*(1-$G$3)</f>
        <v>-5.939016953497747E-4</v>
      </c>
      <c r="AR77" s="28">
        <f>외인!AR77</f>
        <v>22881.85</v>
      </c>
      <c r="AS77" s="35">
        <f>MACD!AS77*$G$3+AS76*(1-$G$3)</f>
        <v>1.9316746817475542E-4</v>
      </c>
      <c r="AT77" s="28">
        <f>외인!AT77</f>
        <v>124792.33</v>
      </c>
      <c r="AU77" s="35">
        <f>MACD!AU77*$G$3+AU76*(1-$G$3)</f>
        <v>-9.1398211436611568E-4</v>
      </c>
      <c r="AV77" s="28">
        <f>외인!AV77</f>
        <v>43599.47</v>
      </c>
      <c r="AW77" s="35">
        <f>MACD!AW77*$G$3+AW76*(1-$G$3)</f>
        <v>-2.4327291507206933E-4</v>
      </c>
      <c r="AX77" s="28">
        <f>외인!AX77</f>
        <v>59736.19</v>
      </c>
      <c r="AY77" s="35">
        <f>MACD!AY77*$G$3+AY76*(1-$G$3)</f>
        <v>4.6844185428604956E-4</v>
      </c>
      <c r="AZ77" s="28">
        <f>외인!AZ77</f>
        <v>4216311.5199999996</v>
      </c>
      <c r="BA77" s="35">
        <f>MACD!BA77*$G$3+BA76*(1-$G$3)</f>
        <v>-2.7736097631959048E-4</v>
      </c>
      <c r="BB77" s="28">
        <f>외인!BB77</f>
        <v>151941.14000000001</v>
      </c>
      <c r="BC77" s="35">
        <f>MACD!BC77*$G$3+BC76*(1-$G$3)</f>
        <v>2.4219212488050889E-4</v>
      </c>
      <c r="BD77" s="28">
        <f>외인!BD77</f>
        <v>31924.9</v>
      </c>
      <c r="BE77" s="35">
        <f>MACD!BE77*$G$3+BE76*(1-$G$3)</f>
        <v>-4.0225348280856929E-5</v>
      </c>
      <c r="BF77" s="28">
        <f>외인!BF77</f>
        <v>0</v>
      </c>
      <c r="BG77" s="35" t="e">
        <f>MACD!BG77*$G$3+BG76*(1-$G$3)</f>
        <v>#DIV/0!</v>
      </c>
      <c r="BH77" s="28">
        <f>외인!BH77</f>
        <v>108545.16</v>
      </c>
      <c r="BI77" s="35">
        <f>MACD!BI77*$G$3+BI76*(1-$G$3)</f>
        <v>-3.0014800332699978E-4</v>
      </c>
      <c r="BJ77" s="28">
        <f>외인!BJ77</f>
        <v>116823.36</v>
      </c>
      <c r="BK77" s="35">
        <f>MACD!BK77*$G$3+BK76*(1-$G$3)</f>
        <v>-3.1184410797499887E-4</v>
      </c>
      <c r="BL77" s="28">
        <f>외인!BL77</f>
        <v>41270.730000000003</v>
      </c>
      <c r="BM77" s="35">
        <f>MACD!BM77*$G$3+BM76*(1-$G$3)</f>
        <v>5.8113633461086289E-4</v>
      </c>
      <c r="BN77" s="28">
        <f>외인!BN77</f>
        <v>47050.47</v>
      </c>
      <c r="BO77" s="35">
        <f>MACD!BO77*$G$3+BO76*(1-$G$3)</f>
        <v>-7.1990872902825661E-4</v>
      </c>
      <c r="BP77" s="28">
        <f>외인!BP77</f>
        <v>67679.38</v>
      </c>
      <c r="BQ77" s="35">
        <f>MACD!BQ77*$G$3+BQ76*(1-$G$3)</f>
        <v>4.1612495990822618E-4</v>
      </c>
      <c r="BR77" s="28">
        <f>외인!BR77</f>
        <v>295548.09000000003</v>
      </c>
      <c r="BS77" s="35">
        <f>MACD!BS77*$G$3+BS76*(1-$G$3)</f>
        <v>-7.8897548154638428E-4</v>
      </c>
      <c r="BT77" s="28">
        <f>외인!BT77</f>
        <v>3945106.99</v>
      </c>
      <c r="BU77" s="35">
        <f>MACD!BU77*$G$3+BU76*(1-$G$3)</f>
        <v>-2.3455550405179369E-4</v>
      </c>
      <c r="BV77" s="28">
        <f>외인!BV77</f>
        <v>492660.86</v>
      </c>
      <c r="BW77" s="35">
        <f>MACD!BW77*$G$3+BW76*(1-$G$3)</f>
        <v>1.4379114235772402E-4</v>
      </c>
      <c r="BX77" s="28">
        <f>외인!BX77</f>
        <v>71659.429999999993</v>
      </c>
      <c r="BY77" s="35">
        <f>MACD!BY77*$G$3+BY76*(1-$G$3)</f>
        <v>3.9535986709627988E-6</v>
      </c>
      <c r="BZ77" s="28">
        <f>외인!BZ77</f>
        <v>335600.38</v>
      </c>
      <c r="CA77" s="35">
        <f>MACD!CA77*$G$3+CA76*(1-$G$3)</f>
        <v>-4.5709911726707179E-4</v>
      </c>
      <c r="CB77" s="28">
        <f>외인!CB77</f>
        <v>10831.79</v>
      </c>
      <c r="CC77" s="35">
        <f>MACD!CC77*$G$3+CC76*(1-$G$3)</f>
        <v>3.6426726557500619E-5</v>
      </c>
      <c r="CD77" s="28">
        <f>외인!CD77</f>
        <v>24359.84</v>
      </c>
      <c r="CE77" s="35">
        <f>MACD!CE77*$G$3+CE76*(1-$G$3)</f>
        <v>1.0523639476423359E-3</v>
      </c>
      <c r="CF77" s="28">
        <f>외인!CF77</f>
        <v>28220.639999999999</v>
      </c>
      <c r="CG77" s="35">
        <f>MACD!CG77*$G$3+CG76*(1-$G$3)</f>
        <v>-6.0419980680230642E-4</v>
      </c>
      <c r="CH77" s="28">
        <f>외인!CH77</f>
        <v>63132.41</v>
      </c>
      <c r="CI77" s="35">
        <f>MACD!CI77*$G$3+CI76*(1-$G$3)</f>
        <v>-1.6334900286869933E-4</v>
      </c>
      <c r="CJ77" s="28">
        <f>외인!CJ77</f>
        <v>319912.63</v>
      </c>
      <c r="CK77" s="35">
        <f>MACD!CK77*$G$3+CK76*(1-$G$3)</f>
        <v>4.4547184721686228E-4</v>
      </c>
      <c r="CL77" s="28">
        <f>외인!CL77</f>
        <v>222931.58</v>
      </c>
      <c r="CM77" s="35">
        <f>MACD!CM77*$G$3+CM76*(1-$G$3)</f>
        <v>1.1915204214058337E-4</v>
      </c>
      <c r="CN77" s="28">
        <f>외인!CN77</f>
        <v>109822.99</v>
      </c>
      <c r="CO77" s="35">
        <f>MACD!CO77*$G$3+CO76*(1-$G$3)</f>
        <v>-3.0896772834413435E-4</v>
      </c>
      <c r="CP77" s="28">
        <f>외인!CP77</f>
        <v>152415.56</v>
      </c>
      <c r="CQ77" s="35">
        <f>MACD!CQ77*$G$3+CQ76*(1-$G$3)</f>
        <v>2.4172366899071531E-4</v>
      </c>
      <c r="CR77" s="28">
        <f>외인!CR77</f>
        <v>198135.71</v>
      </c>
      <c r="CS77" s="35">
        <f>MACD!CS77*$G$3+CS76*(1-$G$3)</f>
        <v>2.3625148217493524E-4</v>
      </c>
      <c r="CT77" s="28">
        <f>외인!CT77</f>
        <v>247928.77</v>
      </c>
      <c r="CU77" s="35">
        <f>MACD!CU77*$G$3+CU76*(1-$G$3)</f>
        <v>-9.4285402570113905E-4</v>
      </c>
      <c r="CV77" s="28">
        <f>외인!CV77</f>
        <v>3945106.99</v>
      </c>
      <c r="CW77" s="35">
        <f>MACD!CW77*$G$3+CW76*(1-$G$3)</f>
        <v>-2.3455550405179369E-4</v>
      </c>
      <c r="CX77" s="28">
        <f>외인!CX77</f>
        <v>276227.24</v>
      </c>
      <c r="CY77" s="35">
        <f>MACD!CY77*$G$3+CY76*(1-$G$3)</f>
        <v>-4.3702174584575045E-4</v>
      </c>
      <c r="CZ77" s="28">
        <f>외인!CZ77</f>
        <v>19449.04</v>
      </c>
      <c r="DA77" s="35">
        <f>MACD!DA77*$G$3+DA76*(1-$G$3)</f>
        <v>7.7601588980693507E-4</v>
      </c>
      <c r="DB77" s="28">
        <f>외인!DB77</f>
        <v>31924.9</v>
      </c>
      <c r="DC77" s="35">
        <f>MACD!DC77*$G$3+DC76*(1-$G$3)</f>
        <v>-4.0225348280856929E-5</v>
      </c>
      <c r="DD77" s="28">
        <f>외인!DD77</f>
        <v>7667.43</v>
      </c>
      <c r="DE77" s="35">
        <f>MACD!DE77*$G$3+DE76*(1-$G$3)</f>
        <v>-1.0336658922307357E-4</v>
      </c>
      <c r="DF77" s="28">
        <f>외인!DF77</f>
        <v>53739.57</v>
      </c>
      <c r="DG77" s="35">
        <f>MACD!DG77*$G$3+DG76*(1-$G$3)</f>
        <v>8.2959730118541461E-5</v>
      </c>
      <c r="DH77" s="28">
        <f>외인!DH77</f>
        <v>17067.55</v>
      </c>
      <c r="DI77" s="35">
        <f>MACD!DI77*$G$3+DI76*(1-$G$3)</f>
        <v>1.5264736664150147E-3</v>
      </c>
      <c r="DJ77" s="28">
        <f>외인!DJ77</f>
        <v>631105.78</v>
      </c>
      <c r="DK77" s="35">
        <f>MACD!DK77*$G$3+DK76*(1-$G$3)</f>
        <v>-4.4350863139016493E-4</v>
      </c>
      <c r="DL77" s="28">
        <f>외인!DL77</f>
        <v>87378.62</v>
      </c>
      <c r="DM77" s="35">
        <f>MACD!DM77*$G$3+DM76*(1-$G$3)</f>
        <v>-4.1166589179834353E-4</v>
      </c>
      <c r="DN77" s="28">
        <f>외인!DN77</f>
        <v>3945106.99</v>
      </c>
      <c r="DO77" s="35">
        <f>MACD!DO77*$G$3+DO76*(1-$G$3)</f>
        <v>-2.3455550405179369E-4</v>
      </c>
      <c r="DP77" s="28">
        <f>외인!DP77</f>
        <v>72145.490000000005</v>
      </c>
      <c r="DQ77" s="35">
        <f>MACD!DQ77*$G$3+DQ76*(1-$G$3)</f>
        <v>9.98108699211023E-4</v>
      </c>
      <c r="DR77" s="28">
        <f>외인!DR77</f>
        <v>40508.660000000003</v>
      </c>
      <c r="DS77" s="35">
        <f>MACD!DS77*$G$3+DS76*(1-$G$3)</f>
        <v>-3.5702754755606548E-4</v>
      </c>
      <c r="DT77" s="28">
        <f>외인!DT77</f>
        <v>164302.81</v>
      </c>
      <c r="DU77" s="35">
        <f>MACD!DU77*$G$3+DU76*(1-$G$3)</f>
        <v>2.369272567804868E-4</v>
      </c>
      <c r="DV77" s="28">
        <f>외인!DV77</f>
        <v>33520.15</v>
      </c>
      <c r="DW77" s="35">
        <f>MACD!DW77*$G$3+DW76*(1-$G$3)</f>
        <v>3.1858589676738173E-4</v>
      </c>
      <c r="DX77" s="28">
        <f>외인!DX77</f>
        <v>117394.55</v>
      </c>
      <c r="DY77" s="35">
        <f>MACD!DY77*$G$3+DY76*(1-$G$3)</f>
        <v>-6.6915974184818662E-4</v>
      </c>
      <c r="DZ77" s="28">
        <f>외인!DZ77</f>
        <v>6866.53</v>
      </c>
      <c r="EA77" s="35">
        <f>MACD!EA77*$G$3+EA76*(1-$G$3)</f>
        <v>3.7232991927073616E-4</v>
      </c>
      <c r="EB77" s="28">
        <f>외인!EB77</f>
        <v>10090.84</v>
      </c>
      <c r="EC77" s="35">
        <f>MACD!EC77*$G$3+EC76*(1-$G$3)</f>
        <v>3.9794308573637015E-4</v>
      </c>
      <c r="ED77" s="28">
        <f>외인!ED77</f>
        <v>9087.98</v>
      </c>
      <c r="EE77" s="35">
        <f>MACD!EE77*$G$3+EE76*(1-$G$3)</f>
        <v>6.036688587731519E-4</v>
      </c>
      <c r="EF77" s="28">
        <f>외인!EF77</f>
        <v>204532.48000000001</v>
      </c>
      <c r="EG77" s="35">
        <f>MACD!EG77*$G$3+EG76*(1-$G$3)</f>
        <v>2.5090451379747536E-4</v>
      </c>
      <c r="EH77" s="28">
        <f>외인!EH77</f>
        <v>334101.7</v>
      </c>
      <c r="EI77" s="35">
        <f>MACD!EI77*$G$3+EI76*(1-$G$3)</f>
        <v>3.7867413583790284E-5</v>
      </c>
      <c r="EJ77" s="28">
        <f>외인!EJ77</f>
        <v>93557.23</v>
      </c>
      <c r="EK77" s="35">
        <f>MACD!EK77*$G$3+EK76*(1-$G$3)</f>
        <v>-3.0629079013924746E-4</v>
      </c>
      <c r="EL77" s="28">
        <f>외인!EL77</f>
        <v>26525.37</v>
      </c>
      <c r="EM77" s="35">
        <f>MACD!EM77*$G$3+EM76*(1-$G$3)</f>
        <v>9.196492054710096E-4</v>
      </c>
      <c r="EN77" s="28">
        <f>외인!EN77</f>
        <v>40508.660000000003</v>
      </c>
      <c r="EO77" s="35">
        <f>MACD!EO77*$G$3+EO76*(1-$G$3)</f>
        <v>-3.5702754755606548E-4</v>
      </c>
      <c r="EP77" s="28">
        <f>외인!EP77</f>
        <v>137242.01999999999</v>
      </c>
      <c r="EQ77" s="35">
        <f>MACD!EQ77*$G$3+EQ76*(1-$G$3)</f>
        <v>3.8636254958522408E-4</v>
      </c>
      <c r="ER77" s="28">
        <f>외인!ER77</f>
        <v>10118.629999999999</v>
      </c>
      <c r="ES77" s="35">
        <f>MACD!ES77*$G$3+ES76*(1-$G$3)</f>
        <v>1.2122185326940435E-3</v>
      </c>
      <c r="ET77" s="28">
        <f>외인!ET77</f>
        <v>156610.5</v>
      </c>
      <c r="EU77" s="35">
        <f>MACD!EU77*$G$3+EU76*(1-$G$3)</f>
        <v>-5.939016953497747E-4</v>
      </c>
      <c r="EV77" s="28">
        <f>외인!EV77</f>
        <v>48674.43</v>
      </c>
      <c r="EW77" s="35">
        <f>MACD!EW77*$G$3+EW76*(1-$G$3)</f>
        <v>5.5543315280328124E-4</v>
      </c>
      <c r="EX77" s="28">
        <f>외인!EX77</f>
        <v>103741.13</v>
      </c>
      <c r="EY77" s="35">
        <f>MACD!EY77*$G$3+EY76*(1-$G$3)</f>
        <v>3.1814276598276195E-5</v>
      </c>
    </row>
    <row r="78" spans="1:155">
      <c r="A78" s="27">
        <f>외인!A78</f>
        <v>46177</v>
      </c>
      <c r="B78" s="28">
        <f>외인!B78</f>
        <v>6861118.8600000003</v>
      </c>
      <c r="C78" s="35">
        <f>MACD!C78*$G$3+C77*(1-$G$3)</f>
        <v>-2.0078679773333509E-4</v>
      </c>
      <c r="D78" s="28">
        <f>외인!D78</f>
        <v>587547.79</v>
      </c>
      <c r="E78" s="35">
        <f>MACD!E78*$G$3+E77*(1-$G$3)</f>
        <v>2.2129458264307972E-4</v>
      </c>
      <c r="F78" s="28">
        <f>외인!F78</f>
        <v>3006354.93</v>
      </c>
      <c r="G78" s="35">
        <f>MACD!G78*$G$3+G77*(1-$G$3)</f>
        <v>-2.2785286540575731E-5</v>
      </c>
      <c r="H78" s="28">
        <f>외인!H78</f>
        <v>314535.67</v>
      </c>
      <c r="I78" s="35">
        <f>MACD!I78*$G$3+I77*(1-$G$3)</f>
        <v>-3.1664137784888645E-4</v>
      </c>
      <c r="J78" s="28">
        <f>외인!J78</f>
        <v>40526.47</v>
      </c>
      <c r="K78" s="35">
        <f>MACD!K78*$G$3+K77*(1-$G$3)</f>
        <v>-3.2480067259725858E-4</v>
      </c>
      <c r="L78" s="28">
        <f>외인!L78</f>
        <v>292589.7</v>
      </c>
      <c r="M78" s="35">
        <f>MACD!M78*$G$3+M77*(1-$G$3)</f>
        <v>-3.3383889429197601E-4</v>
      </c>
      <c r="N78" s="28">
        <f>외인!N78</f>
        <v>310354.2</v>
      </c>
      <c r="O78" s="35">
        <f>MACD!O78*$G$3+O77*(1-$G$3)</f>
        <v>-4.9288568304604115E-4</v>
      </c>
      <c r="P78" s="28">
        <f>외인!P78</f>
        <v>169536.65</v>
      </c>
      <c r="Q78" s="35">
        <f>MACD!Q78*$G$3+Q77*(1-$G$3)</f>
        <v>4.1823718334087207E-4</v>
      </c>
      <c r="R78" s="28">
        <f>외인!R78</f>
        <v>156129.57</v>
      </c>
      <c r="S78" s="35">
        <f>MACD!S78*$G$3+S77*(1-$G$3)</f>
        <v>1.460524632579843E-4</v>
      </c>
      <c r="T78" s="28">
        <f>외인!T78</f>
        <v>7714.91</v>
      </c>
      <c r="U78" s="35">
        <f>MACD!U78*$G$3+U77*(1-$G$3)</f>
        <v>-2.0938369665421955E-4</v>
      </c>
      <c r="V78" s="28">
        <f>외인!V78</f>
        <v>130139.66</v>
      </c>
      <c r="W78" s="35">
        <f>MACD!W78*$G$3+W77*(1-$G$3)</f>
        <v>-8.027036740490569E-4</v>
      </c>
      <c r="X78" s="28">
        <f>외인!X78</f>
        <v>3823946.06</v>
      </c>
      <c r="Y78" s="35">
        <f>MACD!Y78*$G$3+Y77*(1-$G$3)</f>
        <v>-1.8815428321345703E-4</v>
      </c>
      <c r="Z78" s="28">
        <f>외인!Z78</f>
        <v>52687.64</v>
      </c>
      <c r="AA78" s="35">
        <f>MACD!AA78*$G$3+AA77*(1-$G$3)</f>
        <v>4.881463517302722E-4</v>
      </c>
      <c r="AB78" s="28">
        <f>외인!AB78</f>
        <v>204681.41</v>
      </c>
      <c r="AC78" s="35">
        <f>MACD!AC78*$G$3+AC77*(1-$G$3)</f>
        <v>1.0829270254205905E-4</v>
      </c>
      <c r="AD78" s="28">
        <f>외인!AD78</f>
        <v>19850.84</v>
      </c>
      <c r="AE78" s="35">
        <f>MACD!AE78*$G$3+AE77*(1-$G$3)</f>
        <v>4.546044976560578E-4</v>
      </c>
      <c r="AF78" s="28">
        <f>외인!AF78</f>
        <v>23033.87</v>
      </c>
      <c r="AG78" s="35">
        <f>MACD!AG78*$G$3+AG77*(1-$G$3)</f>
        <v>2.1376273885101834E-4</v>
      </c>
      <c r="AH78" s="28">
        <f>외인!AH78</f>
        <v>203941.26</v>
      </c>
      <c r="AI78" s="35">
        <f>MACD!AI78*$G$3+AI77*(1-$G$3)</f>
        <v>-9.5859321675360372E-5</v>
      </c>
      <c r="AJ78" s="28">
        <f>외인!AJ78</f>
        <v>109033.21</v>
      </c>
      <c r="AK78" s="35">
        <f>MACD!AK78*$G$3+AK77*(1-$G$3)</f>
        <v>5.3109039841447981E-4</v>
      </c>
      <c r="AL78" s="28">
        <f>외인!AL78</f>
        <v>117501.37</v>
      </c>
      <c r="AM78" s="35">
        <f>MACD!AM78*$G$3+AM77*(1-$G$3)</f>
        <v>-1.0476166856846186E-3</v>
      </c>
      <c r="AN78" s="28">
        <f>외인!AN78</f>
        <v>209524.24</v>
      </c>
      <c r="AO78" s="35">
        <f>MACD!AO78*$G$3+AO77*(1-$G$3)</f>
        <v>-1.575849086297648E-4</v>
      </c>
      <c r="AP78" s="28">
        <f>외인!AP78</f>
        <v>155054.04</v>
      </c>
      <c r="AQ78" s="35">
        <f>MACD!AQ78*$G$3+AQ77*(1-$G$3)</f>
        <v>-5.6209039189696909E-4</v>
      </c>
      <c r="AR78" s="28">
        <f>외인!AR78</f>
        <v>23042.67</v>
      </c>
      <c r="AS78" s="35">
        <f>MACD!AS78*$G$3+AS77*(1-$G$3)</f>
        <v>1.5537225643847443E-4</v>
      </c>
      <c r="AT78" s="28">
        <f>외인!AT78</f>
        <v>116851.11</v>
      </c>
      <c r="AU78" s="35">
        <f>MACD!AU78*$G$3+AU77*(1-$G$3)</f>
        <v>-1.1730394993574979E-3</v>
      </c>
      <c r="AV78" s="28">
        <f>외인!AV78</f>
        <v>43531.92</v>
      </c>
      <c r="AW78" s="35">
        <f>MACD!AW78*$G$3+AW77*(1-$G$3)</f>
        <v>-3.1364234314187954E-4</v>
      </c>
      <c r="AX78" s="28">
        <f>외인!AX78</f>
        <v>59839.42</v>
      </c>
      <c r="AY78" s="35">
        <f>MACD!AY78*$G$3+AY77*(1-$G$3)</f>
        <v>5.9324060084836941E-4</v>
      </c>
      <c r="AZ78" s="28">
        <f>외인!AZ78</f>
        <v>4115168.55</v>
      </c>
      <c r="BA78" s="35">
        <f>MACD!BA78*$G$3+BA77*(1-$G$3)</f>
        <v>-2.3339109897228244E-4</v>
      </c>
      <c r="BB78" s="28">
        <f>외인!BB78</f>
        <v>147888.4</v>
      </c>
      <c r="BC78" s="35">
        <f>MACD!BC78*$G$3+BC77*(1-$G$3)</f>
        <v>2.1638543776820939E-4</v>
      </c>
      <c r="BD78" s="28">
        <f>외인!BD78</f>
        <v>32638.62</v>
      </c>
      <c r="BE78" s="35">
        <f>MACD!BE78*$G$3+BE77*(1-$G$3)</f>
        <v>4.8810882941588578E-5</v>
      </c>
      <c r="BF78" s="28">
        <f>외인!BF78</f>
        <v>0</v>
      </c>
      <c r="BG78" s="35" t="e">
        <f>MACD!BG78*$G$3+BG77*(1-$G$3)</f>
        <v>#DIV/0!</v>
      </c>
      <c r="BH78" s="28">
        <f>외인!BH78</f>
        <v>109818.72</v>
      </c>
      <c r="BI78" s="35">
        <f>MACD!BI78*$G$3+BI77*(1-$G$3)</f>
        <v>-2.7909991327497116E-4</v>
      </c>
      <c r="BJ78" s="28">
        <f>외인!BJ78</f>
        <v>118066.4</v>
      </c>
      <c r="BK78" s="35">
        <f>MACD!BK78*$G$3+BK77*(1-$G$3)</f>
        <v>-2.866498391383243E-4</v>
      </c>
      <c r="BL78" s="28">
        <f>외인!BL78</f>
        <v>41172.65</v>
      </c>
      <c r="BM78" s="35">
        <f>MACD!BM78*$G$3+BM77*(1-$G$3)</f>
        <v>5.8847495542064133E-4</v>
      </c>
      <c r="BN78" s="28">
        <f>외인!BN78</f>
        <v>47325.81</v>
      </c>
      <c r="BO78" s="35">
        <f>MACD!BO78*$G$3+BO77*(1-$G$3)</f>
        <v>-7.4842733539897917E-4</v>
      </c>
      <c r="BP78" s="28">
        <f>외인!BP78</f>
        <v>68149.81</v>
      </c>
      <c r="BQ78" s="35">
        <f>MACD!BQ78*$G$3+BQ77*(1-$G$3)</f>
        <v>5.2410096569460154E-4</v>
      </c>
      <c r="BR78" s="28">
        <f>외인!BR78</f>
        <v>290914.82</v>
      </c>
      <c r="BS78" s="35">
        <f>MACD!BS78*$G$3+BS77*(1-$G$3)</f>
        <v>-7.4563444065211821E-4</v>
      </c>
      <c r="BT78" s="28">
        <f>외인!BT78</f>
        <v>3864435.24</v>
      </c>
      <c r="BU78" s="35">
        <f>MACD!BU78*$G$3+BU77*(1-$G$3)</f>
        <v>-1.8263651364171737E-4</v>
      </c>
      <c r="BV78" s="28">
        <f>외인!BV78</f>
        <v>498647.3</v>
      </c>
      <c r="BW78" s="35">
        <f>MACD!BW78*$G$3+BW77*(1-$G$3)</f>
        <v>1.9318764103422109E-4</v>
      </c>
      <c r="BX78" s="28">
        <f>외인!BX78</f>
        <v>71393.34</v>
      </c>
      <c r="BY78" s="35">
        <f>MACD!BY78*$G$3+BY77*(1-$G$3)</f>
        <v>-1.0936225426431643E-5</v>
      </c>
      <c r="BZ78" s="28">
        <f>외인!BZ78</f>
        <v>327025.61</v>
      </c>
      <c r="CA78" s="35">
        <f>MACD!CA78*$G$3+CA77*(1-$G$3)</f>
        <v>-4.6993854134701408E-4</v>
      </c>
      <c r="CB78" s="28">
        <f>외인!CB78</f>
        <v>11049.57</v>
      </c>
      <c r="CC78" s="35">
        <f>MACD!CC78*$G$3+CC77*(1-$G$3)</f>
        <v>1.2254937891495408E-4</v>
      </c>
      <c r="CD78" s="28">
        <f>외인!CD78</f>
        <v>24331.919999999998</v>
      </c>
      <c r="CE78" s="35">
        <f>MACD!CE78*$G$3+CE77*(1-$G$3)</f>
        <v>1.0687427350730969E-3</v>
      </c>
      <c r="CF78" s="28">
        <f>외인!CF78</f>
        <v>29982.69</v>
      </c>
      <c r="CG78" s="35">
        <f>MACD!CG78*$G$3+CG77*(1-$G$3)</f>
        <v>-6.4565383677019951E-4</v>
      </c>
      <c r="CH78" s="28">
        <f>외인!CH78</f>
        <v>62149.23</v>
      </c>
      <c r="CI78" s="35">
        <f>MACD!CI78*$G$3+CI77*(1-$G$3)</f>
        <v>-2.1206929202149185E-4</v>
      </c>
      <c r="CJ78" s="28">
        <f>외인!CJ78</f>
        <v>316300.31</v>
      </c>
      <c r="CK78" s="35">
        <f>MACD!CK78*$G$3+CK77*(1-$G$3)</f>
        <v>4.7795409899565651E-4</v>
      </c>
      <c r="CL78" s="28">
        <f>외인!CL78</f>
        <v>229542.59</v>
      </c>
      <c r="CM78" s="35">
        <f>MACD!CM78*$G$3+CM77*(1-$G$3)</f>
        <v>1.5322948340307704E-4</v>
      </c>
      <c r="CN78" s="28">
        <f>외인!CN78</f>
        <v>112163.67</v>
      </c>
      <c r="CO78" s="35">
        <f>MACD!CO78*$G$3+CO77*(1-$G$3)</f>
        <v>-2.1534608763470943E-4</v>
      </c>
      <c r="CP78" s="28">
        <f>외인!CP78</f>
        <v>148351.99</v>
      </c>
      <c r="CQ78" s="35">
        <f>MACD!CQ78*$G$3+CQ77*(1-$G$3)</f>
        <v>2.1573235838511705E-4</v>
      </c>
      <c r="CR78" s="28">
        <f>외인!CR78</f>
        <v>188858.57</v>
      </c>
      <c r="CS78" s="35">
        <f>MACD!CS78*$G$3+CS77*(1-$G$3)</f>
        <v>1.6248986660900372E-4</v>
      </c>
      <c r="CT78" s="28">
        <f>외인!CT78</f>
        <v>241286.92</v>
      </c>
      <c r="CU78" s="35">
        <f>MACD!CU78*$G$3+CU77*(1-$G$3)</f>
        <v>-1.0557198384239194E-3</v>
      </c>
      <c r="CV78" s="28">
        <f>외인!CV78</f>
        <v>3864435.24</v>
      </c>
      <c r="CW78" s="35">
        <f>MACD!CW78*$G$3+CW77*(1-$G$3)</f>
        <v>-1.8263651364171737E-4</v>
      </c>
      <c r="CX78" s="28">
        <f>외인!CX78</f>
        <v>261617.84</v>
      </c>
      <c r="CY78" s="35">
        <f>MACD!CY78*$G$3+CY77*(1-$G$3)</f>
        <v>-4.8974758197983001E-4</v>
      </c>
      <c r="CZ78" s="28">
        <f>외인!CZ78</f>
        <v>19352.11</v>
      </c>
      <c r="DA78" s="35">
        <f>MACD!DA78*$G$3+DA77*(1-$G$3)</f>
        <v>5.5730861009109154E-4</v>
      </c>
      <c r="DB78" s="28">
        <f>외인!DB78</f>
        <v>32638.62</v>
      </c>
      <c r="DC78" s="35">
        <f>MACD!DC78*$G$3+DC77*(1-$G$3)</f>
        <v>4.8810882941588578E-5</v>
      </c>
      <c r="DD78" s="28">
        <f>외인!DD78</f>
        <v>7714.91</v>
      </c>
      <c r="DE78" s="35">
        <f>MACD!DE78*$G$3+DE77*(1-$G$3)</f>
        <v>-2.0938369665421955E-4</v>
      </c>
      <c r="DF78" s="28">
        <f>외인!DF78</f>
        <v>53026.54</v>
      </c>
      <c r="DG78" s="35">
        <f>MACD!DG78*$G$3+DG77*(1-$G$3)</f>
        <v>6.0164943303270831E-5</v>
      </c>
      <c r="DH78" s="28">
        <f>외인!DH78</f>
        <v>17092.28</v>
      </c>
      <c r="DI78" s="35">
        <f>MACD!DI78*$G$3+DI77*(1-$G$3)</f>
        <v>1.5698292361010931E-3</v>
      </c>
      <c r="DJ78" s="28">
        <f>외인!DJ78</f>
        <v>620089.85</v>
      </c>
      <c r="DK78" s="35">
        <f>MACD!DK78*$G$3+DK77*(1-$G$3)</f>
        <v>-3.9381377959095686E-4</v>
      </c>
      <c r="DL78" s="28">
        <f>외인!DL78</f>
        <v>89607.3</v>
      </c>
      <c r="DM78" s="35">
        <f>MACD!DM78*$G$3+DM77*(1-$G$3)</f>
        <v>-3.0812686624100404E-4</v>
      </c>
      <c r="DN78" s="28">
        <f>외인!DN78</f>
        <v>3864435.24</v>
      </c>
      <c r="DO78" s="35">
        <f>MACD!DO78*$G$3+DO77*(1-$G$3)</f>
        <v>-1.8263651364171737E-4</v>
      </c>
      <c r="DP78" s="28">
        <f>외인!DP78</f>
        <v>72165.259999999995</v>
      </c>
      <c r="DQ78" s="35">
        <f>MACD!DQ78*$G$3+DQ77*(1-$G$3)</f>
        <v>1.0825913842120352E-3</v>
      </c>
      <c r="DR78" s="28">
        <f>외인!DR78</f>
        <v>41125.199999999997</v>
      </c>
      <c r="DS78" s="35">
        <f>MACD!DS78*$G$3+DS77*(1-$G$3)</f>
        <v>-2.997465561823526E-4</v>
      </c>
      <c r="DT78" s="28">
        <f>외인!DT78</f>
        <v>156129.57</v>
      </c>
      <c r="DU78" s="35">
        <f>MACD!DU78*$G$3+DU77*(1-$G$3)</f>
        <v>1.460524632579843E-4</v>
      </c>
      <c r="DV78" s="28">
        <f>외인!DV78</f>
        <v>32416.68</v>
      </c>
      <c r="DW78" s="35">
        <f>MACD!DW78*$G$3+DW77*(1-$G$3)</f>
        <v>3.3695242393554125E-4</v>
      </c>
      <c r="DX78" s="28">
        <f>외인!DX78</f>
        <v>130139.66</v>
      </c>
      <c r="DY78" s="35">
        <f>MACD!DY78*$G$3+DY77*(1-$G$3)</f>
        <v>-8.027036740490569E-4</v>
      </c>
      <c r="DZ78" s="28">
        <f>외인!DZ78</f>
        <v>6908.39</v>
      </c>
      <c r="EA78" s="35">
        <f>MACD!EA78*$G$3+EA77*(1-$G$3)</f>
        <v>3.7835674339640508E-4</v>
      </c>
      <c r="EB78" s="28">
        <f>외인!EB78</f>
        <v>10053.780000000001</v>
      </c>
      <c r="EC78" s="35">
        <f>MACD!EC78*$G$3+EC77*(1-$G$3)</f>
        <v>4.1770201000424769E-4</v>
      </c>
      <c r="ED78" s="28">
        <f>외인!ED78</f>
        <v>9094.23</v>
      </c>
      <c r="EE78" s="35">
        <f>MACD!EE78*$G$3+EE77*(1-$G$3)</f>
        <v>6.625721465070638E-4</v>
      </c>
      <c r="EF78" s="28">
        <f>외인!EF78</f>
        <v>200382.5</v>
      </c>
      <c r="EG78" s="35">
        <f>MACD!EG78*$G$3+EG77*(1-$G$3)</f>
        <v>2.6795503945200336E-4</v>
      </c>
      <c r="EH78" s="28">
        <f>외인!EH78</f>
        <v>341545.23</v>
      </c>
      <c r="EI78" s="35">
        <f>MACD!EI78*$G$3+EI77*(1-$G$3)</f>
        <v>9.4443863949391483E-5</v>
      </c>
      <c r="EJ78" s="28">
        <f>외인!EJ78</f>
        <v>93005.53</v>
      </c>
      <c r="EK78" s="35">
        <f>MACD!EK78*$G$3+EK77*(1-$G$3)</f>
        <v>-3.2125953671346096E-4</v>
      </c>
      <c r="EL78" s="28">
        <f>외인!EL78</f>
        <v>26481.48</v>
      </c>
      <c r="EM78" s="35">
        <f>MACD!EM78*$G$3+EM77*(1-$G$3)</f>
        <v>9.3138231067156532E-4</v>
      </c>
      <c r="EN78" s="28">
        <f>외인!EN78</f>
        <v>41125.199999999997</v>
      </c>
      <c r="EO78" s="35">
        <f>MACD!EO78*$G$3+EO77*(1-$G$3)</f>
        <v>-2.997465561823526E-4</v>
      </c>
      <c r="EP78" s="28">
        <f>외인!EP78</f>
        <v>135684.75</v>
      </c>
      <c r="EQ78" s="35">
        <f>MACD!EQ78*$G$3+EQ77*(1-$G$3)</f>
        <v>4.2154635633253473E-4</v>
      </c>
      <c r="ER78" s="28">
        <f>외인!ER78</f>
        <v>10402.32</v>
      </c>
      <c r="ES78" s="35">
        <f>MACD!ES78*$G$3+ES77*(1-$G$3)</f>
        <v>1.2762950359749264E-3</v>
      </c>
      <c r="ET78" s="28">
        <f>외인!ET78</f>
        <v>155054.04</v>
      </c>
      <c r="EU78" s="35">
        <f>MACD!EU78*$G$3+EU77*(1-$G$3)</f>
        <v>-5.6209039189696909E-4</v>
      </c>
      <c r="EV78" s="28">
        <f>외인!EV78</f>
        <v>52687.64</v>
      </c>
      <c r="EW78" s="35">
        <f>MACD!EW78*$G$3+EW77*(1-$G$3)</f>
        <v>4.881463517302722E-4</v>
      </c>
      <c r="EX78" s="28">
        <f>외인!EX78</f>
        <v>95664.35</v>
      </c>
      <c r="EY78" s="35">
        <f>MACD!EY78*$G$3+EY77*(1-$G$3)</f>
        <v>3.2428942368472741E-5</v>
      </c>
    </row>
    <row r="79" spans="1:155">
      <c r="A79" s="27">
        <f>외인!A79</f>
        <v>46178</v>
      </c>
      <c r="B79" s="28">
        <f>외인!B79</f>
        <v>6481122.4900000002</v>
      </c>
      <c r="C79" s="35">
        <f>MACD!C79*$G$3+C78*(1-$G$3)</f>
        <v>-1.9136910538379082E-4</v>
      </c>
      <c r="D79" s="28">
        <f>외인!D79</f>
        <v>560544.67000000004</v>
      </c>
      <c r="E79" s="35">
        <f>MACD!E79*$G$3+E78*(1-$G$3)</f>
        <v>2.3684437599154215E-4</v>
      </c>
      <c r="F79" s="28">
        <f>외인!F79</f>
        <v>2851645.16</v>
      </c>
      <c r="G79" s="35">
        <f>MACD!G79*$G$3+G78*(1-$G$3)</f>
        <v>-3.2393308006669716E-5</v>
      </c>
      <c r="H79" s="28">
        <f>외인!H79</f>
        <v>301535.46999999997</v>
      </c>
      <c r="I79" s="35">
        <f>MACD!I79*$G$3+I78*(1-$G$3)</f>
        <v>-2.752905873453582E-4</v>
      </c>
      <c r="J79" s="28">
        <f>외인!J79</f>
        <v>39192.86</v>
      </c>
      <c r="K79" s="35">
        <f>MACD!K79*$G$3+K78*(1-$G$3)</f>
        <v>-2.6303868918673177E-4</v>
      </c>
      <c r="L79" s="28">
        <f>외인!L79</f>
        <v>280976.28000000003</v>
      </c>
      <c r="M79" s="35">
        <f>MACD!M79*$G$3+M78*(1-$G$3)</f>
        <v>-2.910901397020257E-4</v>
      </c>
      <c r="N79" s="28">
        <f>외인!N79</f>
        <v>303361.38</v>
      </c>
      <c r="O79" s="35">
        <f>MACD!O79*$G$3+O78*(1-$G$3)</f>
        <v>-4.8425908581547133E-4</v>
      </c>
      <c r="P79" s="28">
        <f>외인!P79</f>
        <v>165232.12</v>
      </c>
      <c r="Q79" s="35">
        <f>MACD!Q79*$G$3+Q78*(1-$G$3)</f>
        <v>4.3427504779282501E-4</v>
      </c>
      <c r="R79" s="28">
        <f>외인!R79</f>
        <v>150129.79999999999</v>
      </c>
      <c r="S79" s="35">
        <f>MACD!S79*$G$3+S78*(1-$G$3)</f>
        <v>2.5428729024961656E-5</v>
      </c>
      <c r="T79" s="28">
        <f>외인!T79</f>
        <v>7691.53</v>
      </c>
      <c r="U79" s="35">
        <f>MACD!U79*$G$3+U78*(1-$G$3)</f>
        <v>-2.8892678846250341E-4</v>
      </c>
      <c r="V79" s="28">
        <f>외인!V79</f>
        <v>124068.36</v>
      </c>
      <c r="W79" s="35">
        <f>MACD!W79*$G$3+W78*(1-$G$3)</f>
        <v>-8.2461934368311231E-4</v>
      </c>
      <c r="X79" s="28">
        <f>외인!X79</f>
        <v>3523133.5</v>
      </c>
      <c r="Y79" s="35">
        <f>MACD!Y79*$G$3+Y78*(1-$G$3)</f>
        <v>-1.6205138414489157E-4</v>
      </c>
      <c r="Z79" s="28">
        <f>외인!Z79</f>
        <v>50889.55</v>
      </c>
      <c r="AA79" s="35">
        <f>MACD!AA79*$G$3+AA78*(1-$G$3)</f>
        <v>4.2548572452497818E-4</v>
      </c>
      <c r="AB79" s="28">
        <f>외인!AB79</f>
        <v>212730.3</v>
      </c>
      <c r="AC79" s="35">
        <f>MACD!AC79*$G$3+AC78*(1-$G$3)</f>
        <v>1.4262353832670833E-4</v>
      </c>
      <c r="AD79" s="28">
        <f>외인!AD79</f>
        <v>19432.21</v>
      </c>
      <c r="AE79" s="35">
        <f>MACD!AE79*$G$3+AE78*(1-$G$3)</f>
        <v>3.689491089549047E-4</v>
      </c>
      <c r="AF79" s="28">
        <f>외인!AF79</f>
        <v>22847.040000000001</v>
      </c>
      <c r="AG79" s="35">
        <f>MACD!AG79*$G$3+AG78*(1-$G$3)</f>
        <v>2.053487474754948E-4</v>
      </c>
      <c r="AH79" s="28">
        <f>외인!AH79</f>
        <v>202808.25</v>
      </c>
      <c r="AI79" s="35">
        <f>MACD!AI79*$G$3+AI78*(1-$G$3)</f>
        <v>-9.3558273866326075E-5</v>
      </c>
      <c r="AJ79" s="28">
        <f>외인!AJ79</f>
        <v>105544.35</v>
      </c>
      <c r="AK79" s="35">
        <f>MACD!AK79*$G$3+AK78*(1-$G$3)</f>
        <v>4.2579751834662463E-4</v>
      </c>
      <c r="AL79" s="28">
        <f>외인!AL79</f>
        <v>111433.15</v>
      </c>
      <c r="AM79" s="35">
        <f>MACD!AM79*$G$3+AM78*(1-$G$3)</f>
        <v>-1.0441114205304743E-3</v>
      </c>
      <c r="AN79" s="28">
        <f>외인!AN79</f>
        <v>208236.87</v>
      </c>
      <c r="AO79" s="35">
        <f>MACD!AO79*$G$3+AO78*(1-$G$3)</f>
        <v>-1.4622738002989917E-4</v>
      </c>
      <c r="AP79" s="28">
        <f>외인!AP79</f>
        <v>148269.14000000001</v>
      </c>
      <c r="AQ79" s="35">
        <f>MACD!AQ79*$G$3+AQ78*(1-$G$3)</f>
        <v>-4.7931898531373203E-4</v>
      </c>
      <c r="AR79" s="28">
        <f>외인!AR79</f>
        <v>23213.95</v>
      </c>
      <c r="AS79" s="35">
        <f>MACD!AS79*$G$3+AS78*(1-$G$3)</f>
        <v>1.123053918450275E-4</v>
      </c>
      <c r="AT79" s="28">
        <f>외인!AT79</f>
        <v>112643.88</v>
      </c>
      <c r="AU79" s="35">
        <f>MACD!AU79*$G$3+AU78*(1-$G$3)</f>
        <v>-1.5478336825301801E-3</v>
      </c>
      <c r="AV79" s="28">
        <f>외인!AV79</f>
        <v>43182.35</v>
      </c>
      <c r="AW79" s="35">
        <f>MACD!AW79*$G$3+AW78*(1-$G$3)</f>
        <v>-3.6290964812134453E-4</v>
      </c>
      <c r="AX79" s="28">
        <f>외인!AX79</f>
        <v>58053.31</v>
      </c>
      <c r="AY79" s="35">
        <f>MACD!AY79*$G$3+AY78*(1-$G$3)</f>
        <v>7.2912241944954412E-4</v>
      </c>
      <c r="AZ79" s="28">
        <f>외인!AZ79</f>
        <v>3809772.03</v>
      </c>
      <c r="BA79" s="35">
        <f>MACD!BA79*$G$3+BA78*(1-$G$3)</f>
        <v>-2.162028660736844E-4</v>
      </c>
      <c r="BB79" s="28">
        <f>외인!BB79</f>
        <v>140826.01</v>
      </c>
      <c r="BC79" s="35">
        <f>MACD!BC79*$G$3+BC78*(1-$G$3)</f>
        <v>1.9238224243150863E-4</v>
      </c>
      <c r="BD79" s="28">
        <f>외인!BD79</f>
        <v>32069.64</v>
      </c>
      <c r="BE79" s="35">
        <f>MACD!BE79*$G$3+BE78*(1-$G$3)</f>
        <v>1.4344428233988487E-4</v>
      </c>
      <c r="BF79" s="28">
        <f>외인!BF79</f>
        <v>0</v>
      </c>
      <c r="BG79" s="35" t="e">
        <f>MACD!BG79*$G$3+BG78*(1-$G$3)</f>
        <v>#DIV/0!</v>
      </c>
      <c r="BH79" s="28">
        <f>외인!BH79</f>
        <v>105073.01</v>
      </c>
      <c r="BI79" s="35">
        <f>MACD!BI79*$G$3+BI78*(1-$G$3)</f>
        <v>-2.479429194959771E-4</v>
      </c>
      <c r="BJ79" s="28">
        <f>외인!BJ79</f>
        <v>113062.36</v>
      </c>
      <c r="BK79" s="35">
        <f>MACD!BK79*$G$3+BK78*(1-$G$3)</f>
        <v>-2.6700367445674542E-4</v>
      </c>
      <c r="BL79" s="28">
        <f>외인!BL79</f>
        <v>39672.269999999997</v>
      </c>
      <c r="BM79" s="35">
        <f>MACD!BM79*$G$3+BM78*(1-$G$3)</f>
        <v>5.9403808756536584E-4</v>
      </c>
      <c r="BN79" s="28">
        <f>외인!BN79</f>
        <v>45816.71</v>
      </c>
      <c r="BO79" s="35">
        <f>MACD!BO79*$G$3+BO78*(1-$G$3)</f>
        <v>-7.4208669629988058E-4</v>
      </c>
      <c r="BP79" s="28">
        <f>외인!BP79</f>
        <v>66255.199999999997</v>
      </c>
      <c r="BQ79" s="35">
        <f>MACD!BQ79*$G$3+BQ78*(1-$G$3)</f>
        <v>6.4081031702574952E-4</v>
      </c>
      <c r="BR79" s="28">
        <f>외인!BR79</f>
        <v>278191.86</v>
      </c>
      <c r="BS79" s="35">
        <f>MACD!BS79*$G$3+BS78*(1-$G$3)</f>
        <v>-6.7124027023521943E-4</v>
      </c>
      <c r="BT79" s="28">
        <f>외인!BT79</f>
        <v>3561973.38</v>
      </c>
      <c r="BU79" s="35">
        <f>MACD!BU79*$G$3+BU78*(1-$G$3)</f>
        <v>-1.5743269397217087E-4</v>
      </c>
      <c r="BV79" s="28">
        <f>외인!BV79</f>
        <v>467017.09</v>
      </c>
      <c r="BW79" s="35">
        <f>MACD!BW79*$G$3+BW78*(1-$G$3)</f>
        <v>2.3962649460205593E-4</v>
      </c>
      <c r="BX79" s="28">
        <f>외인!BX79</f>
        <v>70564.600000000006</v>
      </c>
      <c r="BY79" s="35">
        <f>MACD!BY79*$G$3+BY78*(1-$G$3)</f>
        <v>-2.4742551361787628E-5</v>
      </c>
      <c r="BZ79" s="28">
        <f>외인!BZ79</f>
        <v>319670.01</v>
      </c>
      <c r="CA79" s="35">
        <f>MACD!CA79*$G$3+CA78*(1-$G$3)</f>
        <v>-4.6215821644188482E-4</v>
      </c>
      <c r="CB79" s="28">
        <f>외인!CB79</f>
        <v>11223.72</v>
      </c>
      <c r="CC79" s="35">
        <f>MACD!CC79*$G$3+CC78*(1-$G$3)</f>
        <v>2.3061078651152964E-4</v>
      </c>
      <c r="CD79" s="28">
        <f>외인!CD79</f>
        <v>23783.08</v>
      </c>
      <c r="CE79" s="35">
        <f>MACD!CE79*$G$3+CE78*(1-$G$3)</f>
        <v>1.0951109681829932E-3</v>
      </c>
      <c r="CF79" s="28">
        <f>외인!CF79</f>
        <v>29720.33</v>
      </c>
      <c r="CG79" s="35">
        <f>MACD!CG79*$G$3+CG78*(1-$G$3)</f>
        <v>-6.6295511825906683E-4</v>
      </c>
      <c r="CH79" s="28">
        <f>외인!CH79</f>
        <v>62163.12</v>
      </c>
      <c r="CI79" s="35">
        <f>MACD!CI79*$G$3+CI78*(1-$G$3)</f>
        <v>-2.4683733367479978E-4</v>
      </c>
      <c r="CJ79" s="28">
        <f>외인!CJ79</f>
        <v>307336.8</v>
      </c>
      <c r="CK79" s="35">
        <f>MACD!CK79*$G$3+CK78*(1-$G$3)</f>
        <v>4.8637327951637962E-4</v>
      </c>
      <c r="CL79" s="28">
        <f>외인!CL79</f>
        <v>237285.12</v>
      </c>
      <c r="CM79" s="35">
        <f>MACD!CM79*$G$3+CM78*(1-$G$3)</f>
        <v>1.9645381850621151E-4</v>
      </c>
      <c r="CN79" s="28">
        <f>외인!CN79</f>
        <v>110484.09</v>
      </c>
      <c r="CO79" s="35">
        <f>MACD!CO79*$G$3+CO78*(1-$G$3)</f>
        <v>-1.1857728943108537E-4</v>
      </c>
      <c r="CP79" s="28">
        <f>외인!CP79</f>
        <v>141298.23000000001</v>
      </c>
      <c r="CQ79" s="35">
        <f>MACD!CQ79*$G$3+CQ78*(1-$G$3)</f>
        <v>1.9144367048306329E-4</v>
      </c>
      <c r="CR79" s="28">
        <f>외인!CR79</f>
        <v>182439.46</v>
      </c>
      <c r="CS79" s="35">
        <f>MACD!CS79*$G$3+CS78*(1-$G$3)</f>
        <v>5.8433888582206568E-5</v>
      </c>
      <c r="CT79" s="28">
        <f>외인!CT79</f>
        <v>238566.13</v>
      </c>
      <c r="CU79" s="35">
        <f>MACD!CU79*$G$3+CU78*(1-$G$3)</f>
        <v>-1.1494277938557172E-3</v>
      </c>
      <c r="CV79" s="28">
        <f>외인!CV79</f>
        <v>3561973.38</v>
      </c>
      <c r="CW79" s="35">
        <f>MACD!CW79*$G$3+CW78*(1-$G$3)</f>
        <v>-1.5743269397217087E-4</v>
      </c>
      <c r="CX79" s="28">
        <f>외인!CX79</f>
        <v>248785.54</v>
      </c>
      <c r="CY79" s="35">
        <f>MACD!CY79*$G$3+CY78*(1-$G$3)</f>
        <v>-6.2821538946997147E-4</v>
      </c>
      <c r="CZ79" s="28">
        <f>외인!CZ79</f>
        <v>18475.12</v>
      </c>
      <c r="DA79" s="35">
        <f>MACD!DA79*$G$3+DA78*(1-$G$3)</f>
        <v>3.7212913864528288E-4</v>
      </c>
      <c r="DB79" s="28">
        <f>외인!DB79</f>
        <v>32069.64</v>
      </c>
      <c r="DC79" s="35">
        <f>MACD!DC79*$G$3+DC78*(1-$G$3)</f>
        <v>1.4344428233988487E-4</v>
      </c>
      <c r="DD79" s="28">
        <f>외인!DD79</f>
        <v>7691.53</v>
      </c>
      <c r="DE79" s="35">
        <f>MACD!DE79*$G$3+DE78*(1-$G$3)</f>
        <v>-2.8892678846250341E-4</v>
      </c>
      <c r="DF79" s="28">
        <f>외인!DF79</f>
        <v>52592.2</v>
      </c>
      <c r="DG79" s="35">
        <f>MACD!DG79*$G$3+DG78*(1-$G$3)</f>
        <v>3.2186632523350035E-5</v>
      </c>
      <c r="DH79" s="28">
        <f>외인!DH79</f>
        <v>16580.27</v>
      </c>
      <c r="DI79" s="35">
        <f>MACD!DI79*$G$3+DI78*(1-$G$3)</f>
        <v>1.6161348350684844E-3</v>
      </c>
      <c r="DJ79" s="28">
        <f>외인!DJ79</f>
        <v>601469.98</v>
      </c>
      <c r="DK79" s="35">
        <f>MACD!DK79*$G$3+DK78*(1-$G$3)</f>
        <v>-3.4714598666092146E-4</v>
      </c>
      <c r="DL79" s="28">
        <f>외인!DL79</f>
        <v>87845.58</v>
      </c>
      <c r="DM79" s="35">
        <f>MACD!DM79*$G$3+DM78*(1-$G$3)</f>
        <v>-2.0216693559147903E-4</v>
      </c>
      <c r="DN79" s="28">
        <f>외인!DN79</f>
        <v>3561973.38</v>
      </c>
      <c r="DO79" s="35">
        <f>MACD!DO79*$G$3+DO78*(1-$G$3)</f>
        <v>-1.5743269397217087E-4</v>
      </c>
      <c r="DP79" s="28">
        <f>외인!DP79</f>
        <v>68733.320000000007</v>
      </c>
      <c r="DQ79" s="35">
        <f>MACD!DQ79*$G$3+DQ78*(1-$G$3)</f>
        <v>1.0972020001226339E-3</v>
      </c>
      <c r="DR79" s="28">
        <f>외인!DR79</f>
        <v>39887.35</v>
      </c>
      <c r="DS79" s="35">
        <f>MACD!DS79*$G$3+DS78*(1-$G$3)</f>
        <v>-2.4736445131369065E-4</v>
      </c>
      <c r="DT79" s="28">
        <f>외인!DT79</f>
        <v>150129.79999999999</v>
      </c>
      <c r="DU79" s="35">
        <f>MACD!DU79*$G$3+DU78*(1-$G$3)</f>
        <v>2.5428729024961656E-5</v>
      </c>
      <c r="DV79" s="28">
        <f>외인!DV79</f>
        <v>31992.57</v>
      </c>
      <c r="DW79" s="35">
        <f>MACD!DW79*$G$3+DW78*(1-$G$3)</f>
        <v>3.1798864606911537E-4</v>
      </c>
      <c r="DX79" s="28">
        <f>외인!DX79</f>
        <v>124068.36</v>
      </c>
      <c r="DY79" s="35">
        <f>MACD!DY79*$G$3+DY78*(1-$G$3)</f>
        <v>-8.2461934368311231E-4</v>
      </c>
      <c r="DZ79" s="28">
        <f>외인!DZ79</f>
        <v>6762.48</v>
      </c>
      <c r="EA79" s="35">
        <f>MACD!EA79*$G$3+EA78*(1-$G$3)</f>
        <v>3.9084010862327871E-4</v>
      </c>
      <c r="EB79" s="28">
        <f>외인!EB79</f>
        <v>9757.34</v>
      </c>
      <c r="EC79" s="35">
        <f>MACD!EC79*$G$3+EC78*(1-$G$3)</f>
        <v>4.3951468710611241E-4</v>
      </c>
      <c r="ED79" s="28">
        <f>외인!ED79</f>
        <v>8796.11</v>
      </c>
      <c r="EE79" s="35">
        <f>MACD!EE79*$G$3+EE78*(1-$G$3)</f>
        <v>7.2455545411957874E-4</v>
      </c>
      <c r="EF79" s="28">
        <f>외인!EF79</f>
        <v>196113.3</v>
      </c>
      <c r="EG79" s="35">
        <f>MACD!EG79*$G$3+EG78*(1-$G$3)</f>
        <v>2.7134253781660418E-4</v>
      </c>
      <c r="EH79" s="28">
        <f>외인!EH79</f>
        <v>312814.48</v>
      </c>
      <c r="EI79" s="35">
        <f>MACD!EI79*$G$3+EI78*(1-$G$3)</f>
        <v>1.4999531989321385E-4</v>
      </c>
      <c r="EJ79" s="28">
        <f>외인!EJ79</f>
        <v>91892.87</v>
      </c>
      <c r="EK79" s="35">
        <f>MACD!EK79*$G$3+EK78*(1-$G$3)</f>
        <v>-3.2456839105660302E-4</v>
      </c>
      <c r="EL79" s="28">
        <f>외인!EL79</f>
        <v>25926.63</v>
      </c>
      <c r="EM79" s="35">
        <f>MACD!EM79*$G$3+EM78*(1-$G$3)</f>
        <v>9.5442728521717636E-4</v>
      </c>
      <c r="EN79" s="28">
        <f>외인!EN79</f>
        <v>39887.35</v>
      </c>
      <c r="EO79" s="35">
        <f>MACD!EO79*$G$3+EO78*(1-$G$3)</f>
        <v>-2.4736445131369065E-4</v>
      </c>
      <c r="EP79" s="28">
        <f>외인!EP79</f>
        <v>133215.24</v>
      </c>
      <c r="EQ79" s="35">
        <f>MACD!EQ79*$G$3+EQ78*(1-$G$3)</f>
        <v>4.492833332167878E-4</v>
      </c>
      <c r="ER79" s="28">
        <f>외인!ER79</f>
        <v>9770.24</v>
      </c>
      <c r="ES79" s="35">
        <f>MACD!ES79*$G$3+ES78*(1-$G$3)</f>
        <v>1.3544030676891773E-3</v>
      </c>
      <c r="ET79" s="28">
        <f>외인!ET79</f>
        <v>148269.14000000001</v>
      </c>
      <c r="EU79" s="35">
        <f>MACD!EU79*$G$3+EU78*(1-$G$3)</f>
        <v>-4.7931898531373203E-4</v>
      </c>
      <c r="EV79" s="28">
        <f>외인!EV79</f>
        <v>50889.55</v>
      </c>
      <c r="EW79" s="35">
        <f>MACD!EW79*$G$3+EW78*(1-$G$3)</f>
        <v>4.2548572452497818E-4</v>
      </c>
      <c r="EX79" s="28">
        <f>외인!EX79</f>
        <v>90408.68</v>
      </c>
      <c r="EY79" s="35">
        <f>MACD!EY79*$G$3+EY78*(1-$G$3)</f>
        <v>3.3003273664135219E-5</v>
      </c>
    </row>
    <row r="80" spans="1:155">
      <c r="A80" s="27">
        <f>외인!A80</f>
        <v>46181</v>
      </c>
      <c r="B80" s="28">
        <f>외인!B80</f>
        <v>5945606.1699999999</v>
      </c>
      <c r="C80" s="35">
        <f>MACD!C80*$G$3+C79*(1-$G$3)</f>
        <v>-2.0655835773003935E-4</v>
      </c>
      <c r="D80" s="28">
        <f>외인!D80</f>
        <v>509974.73</v>
      </c>
      <c r="E80" s="35">
        <f>MACD!E80*$G$3+E79*(1-$G$3)</f>
        <v>2.758027574078849E-4</v>
      </c>
      <c r="F80" s="28">
        <f>외인!F80</f>
        <v>2581749.71</v>
      </c>
      <c r="G80" s="35">
        <f>MACD!G80*$G$3+G79*(1-$G$3)</f>
        <v>-8.2977837731471E-5</v>
      </c>
      <c r="H80" s="28">
        <f>외인!H80</f>
        <v>276853.15000000002</v>
      </c>
      <c r="I80" s="35">
        <f>MACD!I80*$G$3+I79*(1-$G$3)</f>
        <v>-2.6717811803293946E-4</v>
      </c>
      <c r="J80" s="28">
        <f>외인!J80</f>
        <v>37145.75</v>
      </c>
      <c r="K80" s="35">
        <f>MACD!K80*$G$3+K79*(1-$G$3)</f>
        <v>-2.0197782832954782E-4</v>
      </c>
      <c r="L80" s="28">
        <f>외인!L80</f>
        <v>258240.02</v>
      </c>
      <c r="M80" s="35">
        <f>MACD!M80*$G$3+M79*(1-$G$3)</f>
        <v>-2.8306158341853639E-4</v>
      </c>
      <c r="N80" s="28">
        <f>외인!N80</f>
        <v>277335.67</v>
      </c>
      <c r="O80" s="35">
        <f>MACD!O80*$G$3+O79*(1-$G$3)</f>
        <v>-4.953002535084478E-4</v>
      </c>
      <c r="P80" s="28">
        <f>외인!P80</f>
        <v>151772.21</v>
      </c>
      <c r="Q80" s="35">
        <f>MACD!Q80*$G$3+Q79*(1-$G$3)</f>
        <v>4.2248155565985715E-4</v>
      </c>
      <c r="R80" s="28">
        <f>외인!R80</f>
        <v>145788.39000000001</v>
      </c>
      <c r="S80" s="35">
        <f>MACD!S80*$G$3+S79*(1-$G$3)</f>
        <v>-7.3126088946309808E-5</v>
      </c>
      <c r="T80" s="28">
        <f>외인!T80</f>
        <v>7449.47</v>
      </c>
      <c r="U80" s="35">
        <f>MACD!U80*$G$3+U79*(1-$G$3)</f>
        <v>-3.508921677098472E-4</v>
      </c>
      <c r="V80" s="28">
        <f>외인!V80</f>
        <v>110190.16</v>
      </c>
      <c r="W80" s="35">
        <f>MACD!W80*$G$3+W79*(1-$G$3)</f>
        <v>-7.3978499657889412E-4</v>
      </c>
      <c r="X80" s="28">
        <f>외인!X80</f>
        <v>3200411.69</v>
      </c>
      <c r="Y80" s="35">
        <f>MACD!Y80*$G$3+Y79*(1-$G$3)</f>
        <v>-1.6814827327434008E-4</v>
      </c>
      <c r="Z80" s="28">
        <f>외인!Z80</f>
        <v>48936.97</v>
      </c>
      <c r="AA80" s="35">
        <f>MACD!AA80*$G$3+AA79*(1-$G$3)</f>
        <v>3.7065905538034106E-4</v>
      </c>
      <c r="AB80" s="28">
        <f>외인!AB80</f>
        <v>194358.06</v>
      </c>
      <c r="AC80" s="35">
        <f>MACD!AC80*$G$3+AC79*(1-$G$3)</f>
        <v>1.750221479764965E-4</v>
      </c>
      <c r="AD80" s="28">
        <f>외인!AD80</f>
        <v>18248.84</v>
      </c>
      <c r="AE80" s="35">
        <f>MACD!AE80*$G$3+AE79*(1-$G$3)</f>
        <v>2.7582412033021046E-4</v>
      </c>
      <c r="AF80" s="28">
        <f>외인!AF80</f>
        <v>21866.73</v>
      </c>
      <c r="AG80" s="35">
        <f>MACD!AG80*$G$3+AG79*(1-$G$3)</f>
        <v>2.0232598858018145E-4</v>
      </c>
      <c r="AH80" s="28">
        <f>외인!AH80</f>
        <v>188885.51</v>
      </c>
      <c r="AI80" s="35">
        <f>MACD!AI80*$G$3+AI79*(1-$G$3)</f>
        <v>-1.0008115075690778E-4</v>
      </c>
      <c r="AJ80" s="28">
        <f>외인!AJ80</f>
        <v>106189.09</v>
      </c>
      <c r="AK80" s="35">
        <f>MACD!AK80*$G$3+AK79*(1-$G$3)</f>
        <v>3.4253300714767379E-4</v>
      </c>
      <c r="AL80" s="28">
        <f>외인!AL80</f>
        <v>100990.75</v>
      </c>
      <c r="AM80" s="35">
        <f>MACD!AM80*$G$3+AM79*(1-$G$3)</f>
        <v>-1.0294213800447186E-3</v>
      </c>
      <c r="AN80" s="28">
        <f>외인!AN80</f>
        <v>191852.06</v>
      </c>
      <c r="AO80" s="35">
        <f>MACD!AO80*$G$3+AO79*(1-$G$3)</f>
        <v>-1.6954705860535731E-4</v>
      </c>
      <c r="AP80" s="28">
        <f>외인!AP80</f>
        <v>137648.4</v>
      </c>
      <c r="AQ80" s="35">
        <f>MACD!AQ80*$G$3+AQ79*(1-$G$3)</f>
        <v>-3.5874129283017584E-4</v>
      </c>
      <c r="AR80" s="28">
        <f>외인!AR80</f>
        <v>22093.34</v>
      </c>
      <c r="AS80" s="35">
        <f>MACD!AS80*$G$3+AS79*(1-$G$3)</f>
        <v>7.0460062464442662E-5</v>
      </c>
      <c r="AT80" s="28">
        <f>외인!AT80</f>
        <v>103014.62</v>
      </c>
      <c r="AU80" s="35">
        <f>MACD!AU80*$G$3+AU79*(1-$G$3)</f>
        <v>-2.0125864154006386E-3</v>
      </c>
      <c r="AV80" s="28">
        <f>외인!AV80</f>
        <v>41642.82</v>
      </c>
      <c r="AW80" s="35">
        <f>MACD!AW80*$G$3+AW79*(1-$G$3)</f>
        <v>-3.8953340767058085E-4</v>
      </c>
      <c r="AX80" s="28">
        <f>외인!AX80</f>
        <v>53522.96</v>
      </c>
      <c r="AY80" s="35">
        <f>MACD!AY80*$G$3+AY79*(1-$G$3)</f>
        <v>8.9269215821597509E-4</v>
      </c>
      <c r="AZ80" s="28">
        <f>외인!AZ80</f>
        <v>3465364.29</v>
      </c>
      <c r="BA80" s="35">
        <f>MACD!BA80*$G$3+BA79*(1-$G$3)</f>
        <v>-2.3027829071816693E-4</v>
      </c>
      <c r="BB80" s="28">
        <f>외인!BB80</f>
        <v>131563.81</v>
      </c>
      <c r="BC80" s="35">
        <f>MACD!BC80*$G$3+BC79*(1-$G$3)</f>
        <v>1.7170069230361092E-4</v>
      </c>
      <c r="BD80" s="28">
        <f>외인!BD80</f>
        <v>30084.94</v>
      </c>
      <c r="BE80" s="35">
        <f>MACD!BE80*$G$3+BE79*(1-$G$3)</f>
        <v>2.4466957540224922E-4</v>
      </c>
      <c r="BF80" s="28">
        <f>외인!BF80</f>
        <v>0</v>
      </c>
      <c r="BG80" s="35" t="e">
        <f>MACD!BG80*$G$3+BG79*(1-$G$3)</f>
        <v>#DIV/0!</v>
      </c>
      <c r="BH80" s="28">
        <f>외인!BH80</f>
        <v>96847.86</v>
      </c>
      <c r="BI80" s="35">
        <f>MACD!BI80*$G$3+BI79*(1-$G$3)</f>
        <v>-2.0873297035068253E-4</v>
      </c>
      <c r="BJ80" s="28">
        <f>외인!BJ80</f>
        <v>105014.73</v>
      </c>
      <c r="BK80" s="35">
        <f>MACD!BK80*$G$3+BK79*(1-$G$3)</f>
        <v>-2.5241441302266225E-4</v>
      </c>
      <c r="BL80" s="28">
        <f>외인!BL80</f>
        <v>36567.550000000003</v>
      </c>
      <c r="BM80" s="35">
        <f>MACD!BM80*$G$3+BM79*(1-$G$3)</f>
        <v>5.9755183872771129E-4</v>
      </c>
      <c r="BN80" s="28">
        <f>외인!BN80</f>
        <v>42536.14</v>
      </c>
      <c r="BO80" s="35">
        <f>MACD!BO80*$G$3+BO79*(1-$G$3)</f>
        <v>-7.138150764872868E-4</v>
      </c>
      <c r="BP80" s="28">
        <f>외인!BP80</f>
        <v>61135.13</v>
      </c>
      <c r="BQ80" s="35">
        <f>MACD!BQ80*$G$3+BQ79*(1-$G$3)</f>
        <v>7.8092197393364766E-4</v>
      </c>
      <c r="BR80" s="28">
        <f>외인!BR80</f>
        <v>255767.65</v>
      </c>
      <c r="BS80" s="35">
        <f>MACD!BS80*$G$3+BS79*(1-$G$3)</f>
        <v>-5.8585425627127332E-4</v>
      </c>
      <c r="BT80" s="28">
        <f>외인!BT80</f>
        <v>3234978.6</v>
      </c>
      <c r="BU80" s="35">
        <f>MACD!BU80*$G$3+BU79*(1-$G$3)</f>
        <v>-1.6354781312436921E-4</v>
      </c>
      <c r="BV80" s="28">
        <f>외인!BV80</f>
        <v>425555.65</v>
      </c>
      <c r="BW80" s="35">
        <f>MACD!BW80*$G$3+BW79*(1-$G$3)</f>
        <v>2.8088747780846392E-4</v>
      </c>
      <c r="BX80" s="28">
        <f>외인!BX80</f>
        <v>66705.2</v>
      </c>
      <c r="BY80" s="35">
        <f>MACD!BY80*$G$3+BY79*(1-$G$3)</f>
        <v>-3.9151188586282629E-5</v>
      </c>
      <c r="BZ80" s="28">
        <f>외인!BZ80</f>
        <v>292842.81</v>
      </c>
      <c r="CA80" s="35">
        <f>MACD!CA80*$G$3+CA79*(1-$G$3)</f>
        <v>-4.7258244909121163E-4</v>
      </c>
      <c r="CB80" s="28">
        <f>외인!CB80</f>
        <v>10629.66</v>
      </c>
      <c r="CC80" s="35">
        <f>MACD!CC80*$G$3+CC79*(1-$G$3)</f>
        <v>3.5242937892721499E-4</v>
      </c>
      <c r="CD80" s="28">
        <f>외인!CD80</f>
        <v>22619.14</v>
      </c>
      <c r="CE80" s="35">
        <f>MACD!CE80*$G$3+CE79*(1-$G$3)</f>
        <v>1.1365222555253076E-3</v>
      </c>
      <c r="CF80" s="28">
        <f>외인!CF80</f>
        <v>28125.35</v>
      </c>
      <c r="CG80" s="35">
        <f>MACD!CG80*$G$3+CG79*(1-$G$3)</f>
        <v>-6.5249692653418588E-4</v>
      </c>
      <c r="CH80" s="28">
        <f>외인!CH80</f>
        <v>60393.47</v>
      </c>
      <c r="CI80" s="35">
        <f>MACD!CI80*$G$3+CI79*(1-$G$3)</f>
        <v>-2.6720472866697284E-4</v>
      </c>
      <c r="CJ80" s="28">
        <f>외인!CJ80</f>
        <v>280222.48</v>
      </c>
      <c r="CK80" s="35">
        <f>MACD!CK80*$G$3+CK79*(1-$G$3)</f>
        <v>4.8062119294798054E-4</v>
      </c>
      <c r="CL80" s="28">
        <f>외인!CL80</f>
        <v>218030.79</v>
      </c>
      <c r="CM80" s="35">
        <f>MACD!CM80*$G$3+CM79*(1-$G$3)</f>
        <v>2.3561308665566268E-4</v>
      </c>
      <c r="CN80" s="28">
        <f>외인!CN80</f>
        <v>99967.6</v>
      </c>
      <c r="CO80" s="35">
        <f>MACD!CO80*$G$3+CO79*(1-$G$3)</f>
        <v>-3.0976484889141652E-5</v>
      </c>
      <c r="CP80" s="28">
        <f>외인!CP80</f>
        <v>132005.98000000001</v>
      </c>
      <c r="CQ80" s="35">
        <f>MACD!CQ80*$G$3+CQ79*(1-$G$3)</f>
        <v>1.7039638506920267E-4</v>
      </c>
      <c r="CR80" s="28">
        <f>외인!CR80</f>
        <v>176565.05</v>
      </c>
      <c r="CS80" s="35">
        <f>MACD!CS80*$G$3+CS79*(1-$G$3)</f>
        <v>-3.0940702275159296E-5</v>
      </c>
      <c r="CT80" s="28">
        <f>외인!CT80</f>
        <v>223006.27</v>
      </c>
      <c r="CU80" s="35">
        <f>MACD!CU80*$G$3+CU79*(1-$G$3)</f>
        <v>-1.2230999789888013E-3</v>
      </c>
      <c r="CV80" s="28">
        <f>외인!CV80</f>
        <v>3234978.6</v>
      </c>
      <c r="CW80" s="35">
        <f>MACD!CW80*$G$3+CW79*(1-$G$3)</f>
        <v>-1.6354781312436921E-4</v>
      </c>
      <c r="CX80" s="28">
        <f>외인!CX80</f>
        <v>226095.6</v>
      </c>
      <c r="CY80" s="35">
        <f>MACD!CY80*$G$3+CY79*(1-$G$3)</f>
        <v>-8.4661682531737142E-4</v>
      </c>
      <c r="CZ80" s="28">
        <f>외인!CZ80</f>
        <v>17119.89</v>
      </c>
      <c r="DA80" s="35">
        <f>MACD!DA80*$G$3+DA79*(1-$G$3)</f>
        <v>2.1790692475563234E-4</v>
      </c>
      <c r="DB80" s="28">
        <f>외인!DB80</f>
        <v>30084.94</v>
      </c>
      <c r="DC80" s="35">
        <f>MACD!DC80*$G$3+DC79*(1-$G$3)</f>
        <v>2.4466957540224922E-4</v>
      </c>
      <c r="DD80" s="28">
        <f>외인!DD80</f>
        <v>7449.47</v>
      </c>
      <c r="DE80" s="35">
        <f>MACD!DE80*$G$3+DE79*(1-$G$3)</f>
        <v>-3.508921677098472E-4</v>
      </c>
      <c r="DF80" s="28">
        <f>외인!DF80</f>
        <v>49726.68</v>
      </c>
      <c r="DG80" s="35">
        <f>MACD!DG80*$G$3+DG79*(1-$G$3)</f>
        <v>7.0052796638129052E-7</v>
      </c>
      <c r="DH80" s="28">
        <f>외인!DH80</f>
        <v>15670.34</v>
      </c>
      <c r="DI80" s="35">
        <f>MACD!DI80*$G$3+DI79*(1-$G$3)</f>
        <v>1.6729386217818017E-3</v>
      </c>
      <c r="DJ80" s="28">
        <f>외인!DJ80</f>
        <v>555007.05000000005</v>
      </c>
      <c r="DK80" s="35">
        <f>MACD!DK80*$G$3+DK79*(1-$G$3)</f>
        <v>-3.1229024853570434E-4</v>
      </c>
      <c r="DL80" s="28">
        <f>외인!DL80</f>
        <v>78406.929999999993</v>
      </c>
      <c r="DM80" s="35">
        <f>MACD!DM80*$G$3+DM79*(1-$G$3)</f>
        <v>-1.0656521729179866E-4</v>
      </c>
      <c r="DN80" s="28">
        <f>외인!DN80</f>
        <v>3234978.6</v>
      </c>
      <c r="DO80" s="35">
        <f>MACD!DO80*$G$3+DO79*(1-$G$3)</f>
        <v>-1.6354781312436921E-4</v>
      </c>
      <c r="DP80" s="28">
        <f>외인!DP80</f>
        <v>60753.45</v>
      </c>
      <c r="DQ80" s="35">
        <f>MACD!DQ80*$G$3+DQ79*(1-$G$3)</f>
        <v>1.0650627425763531E-3</v>
      </c>
      <c r="DR80" s="28">
        <f>외인!DR80</f>
        <v>37846.19</v>
      </c>
      <c r="DS80" s="35">
        <f>MACD!DS80*$G$3+DS79*(1-$G$3)</f>
        <v>-1.932735779942207E-4</v>
      </c>
      <c r="DT80" s="28">
        <f>외인!DT80</f>
        <v>145788.39000000001</v>
      </c>
      <c r="DU80" s="35">
        <f>MACD!DU80*$G$3+DU79*(1-$G$3)</f>
        <v>-7.3126088946309808E-5</v>
      </c>
      <c r="DV80" s="28">
        <f>외인!DV80</f>
        <v>30466.69</v>
      </c>
      <c r="DW80" s="35">
        <f>MACD!DW80*$G$3+DW79*(1-$G$3)</f>
        <v>2.7697418867956024E-4</v>
      </c>
      <c r="DX80" s="28">
        <f>외인!DX80</f>
        <v>110190.16</v>
      </c>
      <c r="DY80" s="35">
        <f>MACD!DY80*$G$3+DY79*(1-$G$3)</f>
        <v>-7.3978499657889412E-4</v>
      </c>
      <c r="DZ80" s="28">
        <f>외인!DZ80</f>
        <v>6458.98</v>
      </c>
      <c r="EA80" s="35">
        <f>MACD!EA80*$G$3+EA79*(1-$G$3)</f>
        <v>4.0121972093806854E-4</v>
      </c>
      <c r="EB80" s="28">
        <f>외인!EB80</f>
        <v>9249.33</v>
      </c>
      <c r="EC80" s="35">
        <f>MACD!EC80*$G$3+EC79*(1-$G$3)</f>
        <v>4.7233232825394134E-4</v>
      </c>
      <c r="ED80" s="28">
        <f>외인!ED80</f>
        <v>8162.67</v>
      </c>
      <c r="EE80" s="35">
        <f>MACD!EE80*$G$3+EE79*(1-$G$3)</f>
        <v>7.8080792554345688E-4</v>
      </c>
      <c r="EF80" s="28">
        <f>외인!EF80</f>
        <v>179969.3</v>
      </c>
      <c r="EG80" s="35">
        <f>MACD!EG80*$G$3+EG79*(1-$G$3)</f>
        <v>2.6742842218250917E-4</v>
      </c>
      <c r="EH80" s="28">
        <f>외인!EH80</f>
        <v>280801.94</v>
      </c>
      <c r="EI80" s="35">
        <f>MACD!EI80*$G$3+EI79*(1-$G$3)</f>
        <v>1.9599602611367767E-4</v>
      </c>
      <c r="EJ80" s="28">
        <f>외인!EJ80</f>
        <v>88509.31</v>
      </c>
      <c r="EK80" s="35">
        <f>MACD!EK80*$G$3+EK79*(1-$G$3)</f>
        <v>-3.1554419830036556E-4</v>
      </c>
      <c r="EL80" s="28">
        <f>외인!EL80</f>
        <v>24669.439999999999</v>
      </c>
      <c r="EM80" s="35">
        <f>MACD!EM80*$G$3+EM79*(1-$G$3)</f>
        <v>9.9329564728383455E-4</v>
      </c>
      <c r="EN80" s="28">
        <f>외인!EN80</f>
        <v>37846.19</v>
      </c>
      <c r="EO80" s="35">
        <f>MACD!EO80*$G$3+EO79*(1-$G$3)</f>
        <v>-1.932735779942207E-4</v>
      </c>
      <c r="EP80" s="28">
        <f>외인!EP80</f>
        <v>124837.94</v>
      </c>
      <c r="EQ80" s="35">
        <f>MACD!EQ80*$G$3+EQ79*(1-$G$3)</f>
        <v>4.813600893467434E-4</v>
      </c>
      <c r="ER80" s="28">
        <f>외인!ER80</f>
        <v>9029.6</v>
      </c>
      <c r="ES80" s="35">
        <f>MACD!ES80*$G$3+ES79*(1-$G$3)</f>
        <v>1.4552270683713877E-3</v>
      </c>
      <c r="ET80" s="28">
        <f>외인!ET80</f>
        <v>137648.4</v>
      </c>
      <c r="EU80" s="35">
        <f>MACD!EU80*$G$3+EU79*(1-$G$3)</f>
        <v>-3.5874129283017584E-4</v>
      </c>
      <c r="EV80" s="28">
        <f>외인!EV80</f>
        <v>48936.97</v>
      </c>
      <c r="EW80" s="35">
        <f>MACD!EW80*$G$3+EW79*(1-$G$3)</f>
        <v>3.7065905538034106E-4</v>
      </c>
      <c r="EX80" s="28">
        <f>외인!EX80</f>
        <v>83069.009999999995</v>
      </c>
      <c r="EY80" s="35">
        <f>MACD!EY80*$G$3+EY79*(1-$G$3)</f>
        <v>3.3945013047196137E-5</v>
      </c>
    </row>
    <row r="81" spans="1:155">
      <c r="A81" s="27">
        <f>외인!A81</f>
        <v>46182</v>
      </c>
      <c r="B81" s="28">
        <f>외인!B81</f>
        <v>6429140.21</v>
      </c>
      <c r="C81" s="35">
        <f>MACD!C81*$G$3+C80*(1-$G$3)</f>
        <v>-2.3009240496262723E-4</v>
      </c>
      <c r="D81" s="28">
        <f>외인!D81</f>
        <v>542165.15</v>
      </c>
      <c r="E81" s="35">
        <f>MACD!E81*$G$3+E80*(1-$G$3)</f>
        <v>3.2432260821727715E-4</v>
      </c>
      <c r="F81" s="28">
        <f>외인!F81</f>
        <v>2763120.83</v>
      </c>
      <c r="G81" s="35">
        <f>MACD!G81*$G$3+G80*(1-$G$3)</f>
        <v>-1.5725267704350853E-4</v>
      </c>
      <c r="H81" s="28">
        <f>외인!H81</f>
        <v>284078.59999999998</v>
      </c>
      <c r="I81" s="35">
        <f>MACD!I81*$G$3+I80*(1-$G$3)</f>
        <v>-2.6791770901814693E-4</v>
      </c>
      <c r="J81" s="28">
        <f>외인!J81</f>
        <v>39756.71</v>
      </c>
      <c r="K81" s="35">
        <f>MACD!K81*$G$3+K80*(1-$G$3)</f>
        <v>-1.4025798100831161E-4</v>
      </c>
      <c r="L81" s="28">
        <f>외인!L81</f>
        <v>264383.38</v>
      </c>
      <c r="M81" s="35">
        <f>MACD!M81*$G$3+M80*(1-$G$3)</f>
        <v>-2.8679310276841203E-4</v>
      </c>
      <c r="N81" s="28">
        <f>외인!N81</f>
        <v>282630.96000000002</v>
      </c>
      <c r="O81" s="35">
        <f>MACD!O81*$G$3+O80*(1-$G$3)</f>
        <v>-5.0688214826474635E-4</v>
      </c>
      <c r="P81" s="28">
        <f>외인!P81</f>
        <v>161059.64000000001</v>
      </c>
      <c r="Q81" s="35">
        <f>MACD!Q81*$G$3+Q80*(1-$G$3)</f>
        <v>3.9909529504620429E-4</v>
      </c>
      <c r="R81" s="28">
        <f>외인!R81</f>
        <v>142755.35</v>
      </c>
      <c r="S81" s="35">
        <f>MACD!S81*$G$3+S80*(1-$G$3)</f>
        <v>-1.2569363906704382E-4</v>
      </c>
      <c r="T81" s="28">
        <f>외인!T81</f>
        <v>7518.83</v>
      </c>
      <c r="U81" s="35">
        <f>MACD!U81*$G$3+U80*(1-$G$3)</f>
        <v>-3.8583106503315963E-4</v>
      </c>
      <c r="V81" s="28">
        <f>외인!V81</f>
        <v>122368.54</v>
      </c>
      <c r="W81" s="35">
        <f>MACD!W81*$G$3+W80*(1-$G$3)</f>
        <v>-5.7357660830542894E-4</v>
      </c>
      <c r="X81" s="28">
        <f>외인!X81</f>
        <v>3583009.07</v>
      </c>
      <c r="Y81" s="35">
        <f>MACD!Y81*$G$3+Y80*(1-$G$3)</f>
        <v>-1.9130992177311727E-4</v>
      </c>
      <c r="Z81" s="28">
        <f>외인!Z81</f>
        <v>49519.7</v>
      </c>
      <c r="AA81" s="35">
        <f>MACD!AA81*$G$3+AA80*(1-$G$3)</f>
        <v>3.2417196242297719E-4</v>
      </c>
      <c r="AB81" s="28">
        <f>외인!AB81</f>
        <v>199007.81</v>
      </c>
      <c r="AC81" s="35">
        <f>MACD!AC81*$G$3+AC80*(1-$G$3)</f>
        <v>2.0799854504787322E-4</v>
      </c>
      <c r="AD81" s="28">
        <f>외인!AD81</f>
        <v>19321.63</v>
      </c>
      <c r="AE81" s="35">
        <f>MACD!AE81*$G$3+AE80*(1-$G$3)</f>
        <v>1.9048361474109432E-4</v>
      </c>
      <c r="AF81" s="28">
        <f>외인!AF81</f>
        <v>22450.9</v>
      </c>
      <c r="AG81" s="35">
        <f>MACD!AG81*$G$3+AG80*(1-$G$3)</f>
        <v>2.0341966974303597E-4</v>
      </c>
      <c r="AH81" s="28">
        <f>외인!AH81</f>
        <v>187652.82</v>
      </c>
      <c r="AI81" s="35">
        <f>MACD!AI81*$G$3+AI80*(1-$G$3)</f>
        <v>-1.2309297081317165E-4</v>
      </c>
      <c r="AJ81" s="28">
        <f>외인!AJ81</f>
        <v>103797.55</v>
      </c>
      <c r="AK81" s="35">
        <f>MACD!AK81*$G$3+AK80*(1-$G$3)</f>
        <v>3.0887575820004719E-4</v>
      </c>
      <c r="AL81" s="28">
        <f>외인!AL81</f>
        <v>101664.82</v>
      </c>
      <c r="AM81" s="35">
        <f>MACD!AM81*$G$3+AM80*(1-$G$3)</f>
        <v>-9.7142224294583706E-4</v>
      </c>
      <c r="AN81" s="28">
        <f>외인!AN81</f>
        <v>197004.49</v>
      </c>
      <c r="AO81" s="35">
        <f>MACD!AO81*$G$3+AO80*(1-$G$3)</f>
        <v>-2.1653141804152854E-4</v>
      </c>
      <c r="AP81" s="28">
        <f>외인!AP81</f>
        <v>146730.07</v>
      </c>
      <c r="AQ81" s="35">
        <f>MACD!AQ81*$G$3+AQ80*(1-$G$3)</f>
        <v>-2.3306794269381076E-4</v>
      </c>
      <c r="AR81" s="28">
        <f>외인!AR81</f>
        <v>22859.79</v>
      </c>
      <c r="AS81" s="35">
        <f>MACD!AS81*$G$3+AS80*(1-$G$3)</f>
        <v>4.4156712776024545E-5</v>
      </c>
      <c r="AT81" s="28">
        <f>외인!AT81</f>
        <v>103417.59</v>
      </c>
      <c r="AU81" s="35">
        <f>MACD!AU81*$G$3+AU80*(1-$G$3)</f>
        <v>-2.481450682589276E-3</v>
      </c>
      <c r="AV81" s="28">
        <f>외인!AV81</f>
        <v>42785.49</v>
      </c>
      <c r="AW81" s="35">
        <f>MACD!AW81*$G$3+AW80*(1-$G$3)</f>
        <v>-3.9241263316840488E-4</v>
      </c>
      <c r="AX81" s="28">
        <f>외인!AX81</f>
        <v>55809.13</v>
      </c>
      <c r="AY81" s="35">
        <f>MACD!AY81*$G$3+AY80*(1-$G$3)</f>
        <v>1.0495365995756845E-3</v>
      </c>
      <c r="AZ81" s="28">
        <f>외인!AZ81</f>
        <v>3872254.91</v>
      </c>
      <c r="BA81" s="35">
        <f>MACD!BA81*$G$3+BA80*(1-$G$3)</f>
        <v>-2.5443193200949042E-4</v>
      </c>
      <c r="BB81" s="28">
        <f>외인!BB81</f>
        <v>136485.51</v>
      </c>
      <c r="BC81" s="35">
        <f>MACD!BC81*$G$3+BC80*(1-$G$3)</f>
        <v>1.5251847455205166E-4</v>
      </c>
      <c r="BD81" s="28">
        <f>외인!BD81</f>
        <v>30424.87</v>
      </c>
      <c r="BE81" s="35">
        <f>MACD!BE81*$G$3+BE80*(1-$G$3)</f>
        <v>3.3978267517956531E-4</v>
      </c>
      <c r="BF81" s="28">
        <f>외인!BF81</f>
        <v>0</v>
      </c>
      <c r="BG81" s="35" t="e">
        <f>MACD!BG81*$G$3+BG80*(1-$G$3)</f>
        <v>#DIV/0!</v>
      </c>
      <c r="BH81" s="28">
        <f>외인!BH81</f>
        <v>99785.38</v>
      </c>
      <c r="BI81" s="35">
        <f>MACD!BI81*$G$3+BI80*(1-$G$3)</f>
        <v>-1.711615145010732E-4</v>
      </c>
      <c r="BJ81" s="28">
        <f>외인!BJ81</f>
        <v>108276.23</v>
      </c>
      <c r="BK81" s="35">
        <f>MACD!BK81*$G$3+BK80*(1-$G$3)</f>
        <v>-2.2869415645138198E-4</v>
      </c>
      <c r="BL81" s="28">
        <f>외인!BL81</f>
        <v>38149.4</v>
      </c>
      <c r="BM81" s="35">
        <f>MACD!BM81*$G$3+BM80*(1-$G$3)</f>
        <v>5.9465719499415576E-4</v>
      </c>
      <c r="BN81" s="28">
        <f>외인!BN81</f>
        <v>43165.14</v>
      </c>
      <c r="BO81" s="35">
        <f>MACD!BO81*$G$3+BO80*(1-$G$3)</f>
        <v>-6.8186214733040643E-4</v>
      </c>
      <c r="BP81" s="28">
        <f>외인!BP81</f>
        <v>63389.88</v>
      </c>
      <c r="BQ81" s="35">
        <f>MACD!BQ81*$G$3+BQ80*(1-$G$3)</f>
        <v>9.107125647418756E-4</v>
      </c>
      <c r="BR81" s="28">
        <f>외인!BR81</f>
        <v>270203.31</v>
      </c>
      <c r="BS81" s="35">
        <f>MACD!BS81*$G$3+BS80*(1-$G$3)</f>
        <v>-5.1569686473071006E-4</v>
      </c>
      <c r="BT81" s="28">
        <f>외인!BT81</f>
        <v>3621931.95</v>
      </c>
      <c r="BU81" s="35">
        <f>MACD!BU81*$G$3+BU80*(1-$G$3)</f>
        <v>-1.8615426048795955E-4</v>
      </c>
      <c r="BV81" s="28">
        <f>외인!BV81</f>
        <v>452404.03</v>
      </c>
      <c r="BW81" s="35">
        <f>MACD!BW81*$G$3+BW80*(1-$G$3)</f>
        <v>3.0875726358291867E-4</v>
      </c>
      <c r="BX81" s="28">
        <f>외인!BX81</f>
        <v>69076.86</v>
      </c>
      <c r="BY81" s="35">
        <f>MACD!BY81*$G$3+BY80*(1-$G$3)</f>
        <v>-3.7348645243478997E-5</v>
      </c>
      <c r="BZ81" s="28">
        <f>외인!BZ81</f>
        <v>298669.31</v>
      </c>
      <c r="CA81" s="35">
        <f>MACD!CA81*$G$3+CA80*(1-$G$3)</f>
        <v>-4.8324053166534994E-4</v>
      </c>
      <c r="CB81" s="28">
        <f>외인!CB81</f>
        <v>10906.93</v>
      </c>
      <c r="CC81" s="35">
        <f>MACD!CC81*$G$3+CC80*(1-$G$3)</f>
        <v>4.8969626027013115E-4</v>
      </c>
      <c r="CD81" s="28">
        <f>외인!CD81</f>
        <v>23357.71</v>
      </c>
      <c r="CE81" s="35">
        <f>MACD!CE81*$G$3+CE80*(1-$G$3)</f>
        <v>1.185976636347825E-3</v>
      </c>
      <c r="CF81" s="28">
        <f>외인!CF81</f>
        <v>29955.85</v>
      </c>
      <c r="CG81" s="35">
        <f>MACD!CG81*$G$3+CG80*(1-$G$3)</f>
        <v>-6.2811834265715774E-4</v>
      </c>
      <c r="CH81" s="28">
        <f>외인!CH81</f>
        <v>62274.1</v>
      </c>
      <c r="CI81" s="35">
        <f>MACD!CI81*$G$3+CI80*(1-$G$3)</f>
        <v>-2.7040366851211221E-4</v>
      </c>
      <c r="CJ81" s="28">
        <f>외인!CJ81</f>
        <v>296209.28000000003</v>
      </c>
      <c r="CK81" s="35">
        <f>MACD!CK81*$G$3+CK80*(1-$G$3)</f>
        <v>4.7012320049127568E-4</v>
      </c>
      <c r="CL81" s="28">
        <f>외인!CL81</f>
        <v>223503.85</v>
      </c>
      <c r="CM81" s="35">
        <f>MACD!CM81*$G$3+CM80*(1-$G$3)</f>
        <v>2.7159177080901195E-4</v>
      </c>
      <c r="CN81" s="28">
        <f>외인!CN81</f>
        <v>105483.62</v>
      </c>
      <c r="CO81" s="35">
        <f>MACD!CO81*$G$3+CO80*(1-$G$3)</f>
        <v>4.8702970980393063E-5</v>
      </c>
      <c r="CP81" s="28">
        <f>외인!CP81</f>
        <v>136947.26</v>
      </c>
      <c r="CQ81" s="35">
        <f>MACD!CQ81*$G$3+CQ80*(1-$G$3)</f>
        <v>1.5086139268552368E-4</v>
      </c>
      <c r="CR81" s="28">
        <f>외인!CR81</f>
        <v>173835.7</v>
      </c>
      <c r="CS81" s="35">
        <f>MACD!CS81*$G$3+CS80*(1-$G$3)</f>
        <v>-8.4646607594191542E-5</v>
      </c>
      <c r="CT81" s="28">
        <f>외인!CT81</f>
        <v>251875.4</v>
      </c>
      <c r="CU81" s="35">
        <f>MACD!CU81*$G$3+CU80*(1-$G$3)</f>
        <v>-1.2045489745757326E-3</v>
      </c>
      <c r="CV81" s="28">
        <f>외인!CV81</f>
        <v>3621931.95</v>
      </c>
      <c r="CW81" s="35">
        <f>MACD!CW81*$G$3+CW80*(1-$G$3)</f>
        <v>-1.8615426048795955E-4</v>
      </c>
      <c r="CX81" s="28">
        <f>외인!CX81</f>
        <v>227951.02</v>
      </c>
      <c r="CY81" s="35">
        <f>MACD!CY81*$G$3+CY80*(1-$G$3)</f>
        <v>-1.080347623052027E-3</v>
      </c>
      <c r="CZ81" s="28">
        <f>외인!CZ81</f>
        <v>17728.47</v>
      </c>
      <c r="DA81" s="35">
        <f>MACD!DA81*$G$3+DA80*(1-$G$3)</f>
        <v>1.9542348144401927E-4</v>
      </c>
      <c r="DB81" s="28">
        <f>외인!DB81</f>
        <v>30424.87</v>
      </c>
      <c r="DC81" s="35">
        <f>MACD!DC81*$G$3+DC80*(1-$G$3)</f>
        <v>3.3978267517956531E-4</v>
      </c>
      <c r="DD81" s="28">
        <f>외인!DD81</f>
        <v>7518.83</v>
      </c>
      <c r="DE81" s="35">
        <f>MACD!DE81*$G$3+DE80*(1-$G$3)</f>
        <v>-3.8583106503315963E-4</v>
      </c>
      <c r="DF81" s="28">
        <f>외인!DF81</f>
        <v>51265.9</v>
      </c>
      <c r="DG81" s="35">
        <f>MACD!DG81*$G$3+DG80*(1-$G$3)</f>
        <v>-1.2991448351536503E-5</v>
      </c>
      <c r="DH81" s="28">
        <f>외인!DH81</f>
        <v>16306.4</v>
      </c>
      <c r="DI81" s="35">
        <f>MACD!DI81*$G$3+DI80*(1-$G$3)</f>
        <v>1.7320563328798108E-3</v>
      </c>
      <c r="DJ81" s="28">
        <f>외인!DJ81</f>
        <v>571532.25</v>
      </c>
      <c r="DK81" s="35">
        <f>MACD!DK81*$G$3+DK80*(1-$G$3)</f>
        <v>-2.9525155908537962E-4</v>
      </c>
      <c r="DL81" s="28">
        <f>외인!DL81</f>
        <v>82734.39</v>
      </c>
      <c r="DM81" s="35">
        <f>MACD!DM81*$G$3+DM80*(1-$G$3)</f>
        <v>-1.9227395912958597E-5</v>
      </c>
      <c r="DN81" s="28">
        <f>외인!DN81</f>
        <v>3621931.95</v>
      </c>
      <c r="DO81" s="35">
        <f>MACD!DO81*$G$3+DO80*(1-$G$3)</f>
        <v>-1.8615426048795955E-4</v>
      </c>
      <c r="DP81" s="28">
        <f>외인!DP81</f>
        <v>66078.350000000006</v>
      </c>
      <c r="DQ81" s="35">
        <f>MACD!DQ81*$G$3+DQ80*(1-$G$3)</f>
        <v>1.0117782124218616E-3</v>
      </c>
      <c r="DR81" s="28">
        <f>외인!DR81</f>
        <v>40499.86</v>
      </c>
      <c r="DS81" s="35">
        <f>MACD!DS81*$G$3+DS80*(1-$G$3)</f>
        <v>-1.3672515285883719E-4</v>
      </c>
      <c r="DT81" s="28">
        <f>외인!DT81</f>
        <v>142755.35</v>
      </c>
      <c r="DU81" s="35">
        <f>MACD!DU81*$G$3+DU80*(1-$G$3)</f>
        <v>-1.2569363906704382E-4</v>
      </c>
      <c r="DV81" s="28">
        <f>외인!DV81</f>
        <v>30759.73</v>
      </c>
      <c r="DW81" s="35">
        <f>MACD!DW81*$G$3+DW80*(1-$G$3)</f>
        <v>2.2066195935580311E-4</v>
      </c>
      <c r="DX81" s="28">
        <f>외인!DX81</f>
        <v>122368.54</v>
      </c>
      <c r="DY81" s="35">
        <f>MACD!DY81*$G$3+DY80*(1-$G$3)</f>
        <v>-5.7357660830542894E-4</v>
      </c>
      <c r="DZ81" s="28">
        <f>외인!DZ81</f>
        <v>6661.3</v>
      </c>
      <c r="EA81" s="35">
        <f>MACD!EA81*$G$3+EA80*(1-$G$3)</f>
        <v>3.8827561606812158E-4</v>
      </c>
      <c r="EB81" s="28">
        <f>외인!EB81</f>
        <v>9531.07</v>
      </c>
      <c r="EC81" s="35">
        <f>MACD!EC81*$G$3+EC80*(1-$G$3)</f>
        <v>5.0700568138732063E-4</v>
      </c>
      <c r="ED81" s="28">
        <f>외인!ED81</f>
        <v>8623.41</v>
      </c>
      <c r="EE81" s="35">
        <f>MACD!EE81*$G$3+EE80*(1-$G$3)</f>
        <v>8.1605546312405754E-4</v>
      </c>
      <c r="EF81" s="28">
        <f>외인!EF81</f>
        <v>189104.19</v>
      </c>
      <c r="EG81" s="35">
        <f>MACD!EG81*$G$3+EG80*(1-$G$3)</f>
        <v>2.6372242954029654E-4</v>
      </c>
      <c r="EH81" s="28">
        <f>외인!EH81</f>
        <v>304709.78999999998</v>
      </c>
      <c r="EI81" s="35">
        <f>MACD!EI81*$G$3+EI80*(1-$G$3)</f>
        <v>2.2735644927301377E-4</v>
      </c>
      <c r="EJ81" s="28">
        <f>외인!EJ81</f>
        <v>92601.04</v>
      </c>
      <c r="EK81" s="35">
        <f>MACD!EK81*$G$3+EK80*(1-$G$3)</f>
        <v>-2.9099339813127618E-4</v>
      </c>
      <c r="EL81" s="28">
        <f>외인!EL81</f>
        <v>25483.39</v>
      </c>
      <c r="EM81" s="35">
        <f>MACD!EM81*$G$3+EM80*(1-$G$3)</f>
        <v>1.0423500544358521E-3</v>
      </c>
      <c r="EN81" s="28">
        <f>외인!EN81</f>
        <v>40499.86</v>
      </c>
      <c r="EO81" s="35">
        <f>MACD!EO81*$G$3+EO80*(1-$G$3)</f>
        <v>-1.3672515285883719E-4</v>
      </c>
      <c r="EP81" s="28">
        <f>외인!EP81</f>
        <v>127248.53</v>
      </c>
      <c r="EQ81" s="35">
        <f>MACD!EQ81*$G$3+EQ80*(1-$G$3)</f>
        <v>5.008789995979842E-4</v>
      </c>
      <c r="ER81" s="28">
        <f>외인!ER81</f>
        <v>9320.0300000000007</v>
      </c>
      <c r="ES81" s="35">
        <f>MACD!ES81*$G$3+ES80*(1-$G$3)</f>
        <v>1.5443346688714648E-3</v>
      </c>
      <c r="ET81" s="28">
        <f>외인!ET81</f>
        <v>146730.07</v>
      </c>
      <c r="EU81" s="35">
        <f>MACD!EU81*$G$3+EU80*(1-$G$3)</f>
        <v>-2.3306794269381076E-4</v>
      </c>
      <c r="EV81" s="28">
        <f>외인!EV81</f>
        <v>49519.7</v>
      </c>
      <c r="EW81" s="35">
        <f>MACD!EW81*$G$3+EW80*(1-$G$3)</f>
        <v>3.2417196242297719E-4</v>
      </c>
      <c r="EX81" s="28">
        <f>외인!EX81</f>
        <v>87427.56</v>
      </c>
      <c r="EY81" s="35">
        <f>MACD!EY81*$G$3+EY80*(1-$G$3)</f>
        <v>3.2365668308177752E-5</v>
      </c>
    </row>
    <row r="82" spans="1:155">
      <c r="A82" s="27">
        <f>외인!A82</f>
        <v>46183</v>
      </c>
      <c r="B82" s="28">
        <f>외인!B82</f>
        <v>6138448.0199999996</v>
      </c>
      <c r="C82" s="35">
        <f>MACD!C82*$G$3+C81*(1-$G$3)</f>
        <v>-2.5569036166670899E-4</v>
      </c>
      <c r="D82" s="28">
        <f>외인!D82</f>
        <v>533085.43000000005</v>
      </c>
      <c r="E82" s="35">
        <f>MACD!E82*$G$3+E81*(1-$G$3)</f>
        <v>3.6291979552521218E-4</v>
      </c>
      <c r="F82" s="28">
        <f>외인!F82</f>
        <v>2622706.61</v>
      </c>
      <c r="G82" s="35">
        <f>MACD!G82*$G$3+G81*(1-$G$3)</f>
        <v>-2.3797974826776614E-4</v>
      </c>
      <c r="H82" s="28">
        <f>외인!H82</f>
        <v>277449.56</v>
      </c>
      <c r="I82" s="35">
        <f>MACD!I82*$G$3+I81*(1-$G$3)</f>
        <v>-2.7092048027414924E-4</v>
      </c>
      <c r="J82" s="28">
        <f>외인!J82</f>
        <v>40036.550000000003</v>
      </c>
      <c r="K82" s="35">
        <f>MACD!K82*$G$3+K81*(1-$G$3)</f>
        <v>-7.4298727498030946E-5</v>
      </c>
      <c r="L82" s="28">
        <f>외인!L82</f>
        <v>257755.54</v>
      </c>
      <c r="M82" s="35">
        <f>MACD!M82*$G$3+M81*(1-$G$3)</f>
        <v>-2.9756983118570151E-4</v>
      </c>
      <c r="N82" s="28">
        <f>외인!N82</f>
        <v>270449.44</v>
      </c>
      <c r="O82" s="35">
        <f>MACD!O82*$G$3+O81*(1-$G$3)</f>
        <v>-5.2706007217675089E-4</v>
      </c>
      <c r="P82" s="28">
        <f>외인!P82</f>
        <v>159360.6</v>
      </c>
      <c r="Q82" s="35">
        <f>MACD!Q82*$G$3+Q81*(1-$G$3)</f>
        <v>3.6351164163519399E-4</v>
      </c>
      <c r="R82" s="28">
        <f>외인!R82</f>
        <v>133814.81</v>
      </c>
      <c r="S82" s="35">
        <f>MACD!S82*$G$3+S81*(1-$G$3)</f>
        <v>-1.0128582807692783E-4</v>
      </c>
      <c r="T82" s="28">
        <f>외인!T82</f>
        <v>7636.62</v>
      </c>
      <c r="U82" s="35">
        <f>MACD!U82*$G$3+U81*(1-$G$3)</f>
        <v>-3.9907356548600021E-4</v>
      </c>
      <c r="V82" s="28">
        <f>외인!V82</f>
        <v>121426.48</v>
      </c>
      <c r="W82" s="35">
        <f>MACD!W82*$G$3+W81*(1-$G$3)</f>
        <v>-3.7396136899363E-4</v>
      </c>
      <c r="X82" s="28">
        <f>외인!X82</f>
        <v>3347798.41</v>
      </c>
      <c r="Y82" s="35">
        <f>MACD!Y82*$G$3+Y81*(1-$G$3)</f>
        <v>-2.2985610817980725E-4</v>
      </c>
      <c r="Z82" s="28">
        <f>외인!Z82</f>
        <v>47644.17</v>
      </c>
      <c r="AA82" s="35">
        <f>MACD!AA82*$G$3+AA81*(1-$G$3)</f>
        <v>2.7819051627621762E-4</v>
      </c>
      <c r="AB82" s="28">
        <f>외인!AB82</f>
        <v>197196.72</v>
      </c>
      <c r="AC82" s="35">
        <f>MACD!AC82*$G$3+AC81*(1-$G$3)</f>
        <v>2.3582352164377263E-4</v>
      </c>
      <c r="AD82" s="28">
        <f>외인!AD82</f>
        <v>19587.259999999998</v>
      </c>
      <c r="AE82" s="35">
        <f>MACD!AE82*$G$3+AE81*(1-$G$3)</f>
        <v>1.3033660864746819E-4</v>
      </c>
      <c r="AF82" s="28">
        <f>외인!AF82</f>
        <v>21765.72</v>
      </c>
      <c r="AG82" s="35">
        <f>MACD!AG82*$G$3+AG81*(1-$G$3)</f>
        <v>1.9668332358828455E-4</v>
      </c>
      <c r="AH82" s="28">
        <f>외인!AH82</f>
        <v>196305.24</v>
      </c>
      <c r="AI82" s="35">
        <f>MACD!AI82*$G$3+AI81*(1-$G$3)</f>
        <v>-1.3959583059802713E-4</v>
      </c>
      <c r="AJ82" s="28">
        <f>외인!AJ82</f>
        <v>97458.42</v>
      </c>
      <c r="AK82" s="35">
        <f>MACD!AK82*$G$3+AK81*(1-$G$3)</f>
        <v>3.4647650976714253E-4</v>
      </c>
      <c r="AL82" s="28">
        <f>외인!AL82</f>
        <v>98787.73</v>
      </c>
      <c r="AM82" s="35">
        <f>MACD!AM82*$G$3+AM81*(1-$G$3)</f>
        <v>-8.9046315757888394E-4</v>
      </c>
      <c r="AN82" s="28">
        <f>외인!AN82</f>
        <v>187649.08</v>
      </c>
      <c r="AO82" s="35">
        <f>MACD!AO82*$G$3+AO81*(1-$G$3)</f>
        <v>-2.8951038787696556E-4</v>
      </c>
      <c r="AP82" s="28">
        <f>외인!AP82</f>
        <v>149617.35999999999</v>
      </c>
      <c r="AQ82" s="35">
        <f>MACD!AQ82*$G$3+AQ81*(1-$G$3)</f>
        <v>-8.3905766344916565E-5</v>
      </c>
      <c r="AR82" s="28">
        <f>외인!AR82</f>
        <v>23256.41</v>
      </c>
      <c r="AS82" s="35">
        <f>MACD!AS82*$G$3+AS81*(1-$G$3)</f>
        <v>4.6928034358789138E-5</v>
      </c>
      <c r="AT82" s="28">
        <f>외인!AT82</f>
        <v>101178.43</v>
      </c>
      <c r="AU82" s="35">
        <f>MACD!AU82*$G$3+AU81*(1-$G$3)</f>
        <v>-2.7673433257786235E-3</v>
      </c>
      <c r="AV82" s="28">
        <f>외인!AV82</f>
        <v>42718.8</v>
      </c>
      <c r="AW82" s="35">
        <f>MACD!AW82*$G$3+AW81*(1-$G$3)</f>
        <v>-3.8629236125143588E-4</v>
      </c>
      <c r="AX82" s="28">
        <f>외인!AX82</f>
        <v>56880.81</v>
      </c>
      <c r="AY82" s="35">
        <f>MACD!AY82*$G$3+AY81*(1-$G$3)</f>
        <v>1.1704266269970225E-3</v>
      </c>
      <c r="AZ82" s="28">
        <f>외인!AZ82</f>
        <v>3617892.93</v>
      </c>
      <c r="BA82" s="35">
        <f>MACD!BA82*$G$3+BA81*(1-$G$3)</f>
        <v>-2.8795429692212289E-4</v>
      </c>
      <c r="BB82" s="28">
        <f>외인!BB82</f>
        <v>129183.99</v>
      </c>
      <c r="BC82" s="35">
        <f>MACD!BC82*$G$3+BC81*(1-$G$3)</f>
        <v>1.3034160818317317E-4</v>
      </c>
      <c r="BD82" s="28">
        <f>외인!BD82</f>
        <v>30541.67</v>
      </c>
      <c r="BE82" s="35">
        <f>MACD!BE82*$G$3+BE81*(1-$G$3)</f>
        <v>4.2974789566555471E-4</v>
      </c>
      <c r="BF82" s="28">
        <f>외인!BF82</f>
        <v>0</v>
      </c>
      <c r="BG82" s="35" t="e">
        <f>MACD!BG82*$G$3+BG81*(1-$G$3)</f>
        <v>#DIV/0!</v>
      </c>
      <c r="BH82" s="28">
        <f>외인!BH82</f>
        <v>98988.41</v>
      </c>
      <c r="BI82" s="35">
        <f>MACD!BI82*$G$3+BI81*(1-$G$3)</f>
        <v>-1.5941218874560644E-4</v>
      </c>
      <c r="BJ82" s="28">
        <f>외인!BJ82</f>
        <v>107150.13</v>
      </c>
      <c r="BK82" s="35">
        <f>MACD!BK82*$G$3+BK81*(1-$G$3)</f>
        <v>-2.0088967980662499E-4</v>
      </c>
      <c r="BL82" s="28">
        <f>외인!BL82</f>
        <v>37664.03</v>
      </c>
      <c r="BM82" s="35">
        <f>MACD!BM82*$G$3+BM81*(1-$G$3)</f>
        <v>5.7882696401549997E-4</v>
      </c>
      <c r="BN82" s="28">
        <f>외인!BN82</f>
        <v>43089.02</v>
      </c>
      <c r="BO82" s="35">
        <f>MACD!BO82*$G$3+BO81*(1-$G$3)</f>
        <v>-6.4236109468186601E-4</v>
      </c>
      <c r="BP82" s="28">
        <f>외인!BP82</f>
        <v>64328.84</v>
      </c>
      <c r="BQ82" s="35">
        <f>MACD!BQ82*$G$3+BQ81*(1-$G$3)</f>
        <v>1.0020438810245287E-3</v>
      </c>
      <c r="BR82" s="28">
        <f>외인!BR82</f>
        <v>270401.01</v>
      </c>
      <c r="BS82" s="35">
        <f>MACD!BS82*$G$3+BS81*(1-$G$3)</f>
        <v>-4.2581253870730866E-4</v>
      </c>
      <c r="BT82" s="28">
        <f>외인!BT82</f>
        <v>3386538.71</v>
      </c>
      <c r="BU82" s="35">
        <f>MACD!BU82*$G$3+BU81*(1-$G$3)</f>
        <v>-2.2366370270167975E-4</v>
      </c>
      <c r="BV82" s="28">
        <f>외인!BV82</f>
        <v>442259.01</v>
      </c>
      <c r="BW82" s="35">
        <f>MACD!BW82*$G$3+BW81*(1-$G$3)</f>
        <v>3.1794262009106984E-4</v>
      </c>
      <c r="BX82" s="28">
        <f>외인!BX82</f>
        <v>68337.16</v>
      </c>
      <c r="BY82" s="35">
        <f>MACD!BY82*$G$3+BY81*(1-$G$3)</f>
        <v>-2.7065298289333916E-5</v>
      </c>
      <c r="BZ82" s="28">
        <f>외인!BZ82</f>
        <v>286436.81</v>
      </c>
      <c r="CA82" s="35">
        <f>MACD!CA82*$G$3+CA81*(1-$G$3)</f>
        <v>-5.0268889849071851E-4</v>
      </c>
      <c r="CB82" s="28">
        <f>외인!CB82</f>
        <v>11089.3</v>
      </c>
      <c r="CC82" s="35">
        <f>MACD!CC82*$G$3+CC81*(1-$G$3)</f>
        <v>6.3555284847700052E-4</v>
      </c>
      <c r="CD82" s="28">
        <f>외인!CD82</f>
        <v>23219.01</v>
      </c>
      <c r="CE82" s="35">
        <f>MACD!CE82*$G$3+CE81*(1-$G$3)</f>
        <v>1.2281573082859455E-3</v>
      </c>
      <c r="CF82" s="28">
        <f>외인!CF82</f>
        <v>31156.38</v>
      </c>
      <c r="CG82" s="35">
        <f>MACD!CG82*$G$3+CG81*(1-$G$3)</f>
        <v>-6.0184089387252751E-4</v>
      </c>
      <c r="CH82" s="28">
        <f>외인!CH82</f>
        <v>62289.25</v>
      </c>
      <c r="CI82" s="35">
        <f>MACD!CI82*$G$3+CI81*(1-$G$3)</f>
        <v>-2.6592590936194206E-4</v>
      </c>
      <c r="CJ82" s="28">
        <f>외인!CJ82</f>
        <v>293152.52</v>
      </c>
      <c r="CK82" s="35">
        <f>MACD!CK82*$G$3+CK81*(1-$G$3)</f>
        <v>4.4955035526585331E-4</v>
      </c>
      <c r="CL82" s="28">
        <f>외인!CL82</f>
        <v>221789.8</v>
      </c>
      <c r="CM82" s="35">
        <f>MACD!CM82*$G$3+CM81*(1-$G$3)</f>
        <v>2.9594934551466315E-4</v>
      </c>
      <c r="CN82" s="28">
        <f>외인!CN82</f>
        <v>103597.81</v>
      </c>
      <c r="CO82" s="35">
        <f>MACD!CO82*$G$3+CO81*(1-$G$3)</f>
        <v>1.1350431152003897E-4</v>
      </c>
      <c r="CP82" s="28">
        <f>외인!CP82</f>
        <v>129662.12</v>
      </c>
      <c r="CQ82" s="35">
        <f>MACD!CQ82*$G$3+CQ81*(1-$G$3)</f>
        <v>1.2835540019382244E-4</v>
      </c>
      <c r="CR82" s="28">
        <f>외인!CR82</f>
        <v>163999.32999999999</v>
      </c>
      <c r="CS82" s="35">
        <f>MACD!CS82*$G$3+CS81*(1-$G$3)</f>
        <v>-7.7074529386853474E-5</v>
      </c>
      <c r="CT82" s="28">
        <f>외인!CT82</f>
        <v>235662.45</v>
      </c>
      <c r="CU82" s="35">
        <f>MACD!CU82*$G$3+CU81*(1-$G$3)</f>
        <v>-1.1401589808169197E-3</v>
      </c>
      <c r="CV82" s="28">
        <f>외인!CV82</f>
        <v>3386538.71</v>
      </c>
      <c r="CW82" s="35">
        <f>MACD!CW82*$G$3+CW81*(1-$G$3)</f>
        <v>-2.2366370270167975E-4</v>
      </c>
      <c r="CX82" s="28">
        <f>외인!CX82</f>
        <v>218383.69</v>
      </c>
      <c r="CY82" s="35">
        <f>MACD!CY82*$G$3+CY81*(1-$G$3)</f>
        <v>-1.2467838292025111E-3</v>
      </c>
      <c r="CZ82" s="28">
        <f>외인!CZ82</f>
        <v>16929.82</v>
      </c>
      <c r="DA82" s="35">
        <f>MACD!DA82*$G$3+DA81*(1-$G$3)</f>
        <v>1.4301655272960616E-4</v>
      </c>
      <c r="DB82" s="28">
        <f>외인!DB82</f>
        <v>30541.67</v>
      </c>
      <c r="DC82" s="35">
        <f>MACD!DC82*$G$3+DC81*(1-$G$3)</f>
        <v>4.2974789566555471E-4</v>
      </c>
      <c r="DD82" s="28">
        <f>외인!DD82</f>
        <v>7636.62</v>
      </c>
      <c r="DE82" s="35">
        <f>MACD!DE82*$G$3+DE81*(1-$G$3)</f>
        <v>-3.9907356548600021E-4</v>
      </c>
      <c r="DF82" s="28">
        <f>외인!DF82</f>
        <v>50561.47</v>
      </c>
      <c r="DG82" s="35">
        <f>MACD!DG82*$G$3+DG81*(1-$G$3)</f>
        <v>-1.013910465039535E-5</v>
      </c>
      <c r="DH82" s="28">
        <f>외인!DH82</f>
        <v>16168.64</v>
      </c>
      <c r="DI82" s="35">
        <f>MACD!DI82*$G$3+DI81*(1-$G$3)</f>
        <v>1.7750084430197583E-3</v>
      </c>
      <c r="DJ82" s="28">
        <f>외인!DJ82</f>
        <v>578381.1</v>
      </c>
      <c r="DK82" s="35">
        <f>MACD!DK82*$G$3+DK81*(1-$G$3)</f>
        <v>-2.755244325342058E-4</v>
      </c>
      <c r="DL82" s="28">
        <f>외인!DL82</f>
        <v>81027.839999999997</v>
      </c>
      <c r="DM82" s="35">
        <f>MACD!DM82*$G$3+DM81*(1-$G$3)</f>
        <v>5.1347620402669486E-5</v>
      </c>
      <c r="DN82" s="28">
        <f>외인!DN82</f>
        <v>3386538.71</v>
      </c>
      <c r="DO82" s="35">
        <f>MACD!DO82*$G$3+DO81*(1-$G$3)</f>
        <v>-2.2366370270167975E-4</v>
      </c>
      <c r="DP82" s="28">
        <f>외인!DP82</f>
        <v>64256.02</v>
      </c>
      <c r="DQ82" s="35">
        <f>MACD!DQ82*$G$3+DQ81*(1-$G$3)</f>
        <v>9.2897632557482023E-4</v>
      </c>
      <c r="DR82" s="28">
        <f>외인!DR82</f>
        <v>40615.9</v>
      </c>
      <c r="DS82" s="35">
        <f>MACD!DS82*$G$3+DS81*(1-$G$3)</f>
        <v>-7.5731974200211682E-5</v>
      </c>
      <c r="DT82" s="28">
        <f>외인!DT82</f>
        <v>133814.81</v>
      </c>
      <c r="DU82" s="35">
        <f>MACD!DU82*$G$3+DU81*(1-$G$3)</f>
        <v>-1.0128582807692783E-4</v>
      </c>
      <c r="DV82" s="28">
        <f>외인!DV82</f>
        <v>29863.68</v>
      </c>
      <c r="DW82" s="35">
        <f>MACD!DW82*$G$3+DW81*(1-$G$3)</f>
        <v>1.5183109264581325E-4</v>
      </c>
      <c r="DX82" s="28">
        <f>외인!DX82</f>
        <v>121426.48</v>
      </c>
      <c r="DY82" s="35">
        <f>MACD!DY82*$G$3+DY81*(1-$G$3)</f>
        <v>-3.7396136899363E-4</v>
      </c>
      <c r="DZ82" s="28">
        <f>외인!DZ82</f>
        <v>6605.59</v>
      </c>
      <c r="EA82" s="35">
        <f>MACD!EA82*$G$3+EA81*(1-$G$3)</f>
        <v>3.4766051388361114E-4</v>
      </c>
      <c r="EB82" s="28">
        <f>외인!EB82</f>
        <v>9455.8700000000008</v>
      </c>
      <c r="EC82" s="35">
        <f>MACD!EC82*$G$3+EC81*(1-$G$3)</f>
        <v>5.3399250696115584E-4</v>
      </c>
      <c r="ED82" s="28">
        <f>외인!ED82</f>
        <v>8657.33</v>
      </c>
      <c r="EE82" s="35">
        <f>MACD!EE82*$G$3+EE81*(1-$G$3)</f>
        <v>8.1106735289394817E-4</v>
      </c>
      <c r="EF82" s="28">
        <f>외인!EF82</f>
        <v>188207.92</v>
      </c>
      <c r="EG82" s="35">
        <f>MACD!EG82*$G$3+EG81*(1-$G$3)</f>
        <v>2.5592382146824274E-4</v>
      </c>
      <c r="EH82" s="28">
        <f>외인!EH82</f>
        <v>289278.15999999997</v>
      </c>
      <c r="EI82" s="35">
        <f>MACD!EI82*$G$3+EI81*(1-$G$3)</f>
        <v>2.3525075259551705E-4</v>
      </c>
      <c r="EJ82" s="28">
        <f>외인!EJ82</f>
        <v>92764.5</v>
      </c>
      <c r="EK82" s="35">
        <f>MACD!EK82*$G$3+EK81*(1-$G$3)</f>
        <v>-2.5638362874747862E-4</v>
      </c>
      <c r="EL82" s="28">
        <f>외인!EL82</f>
        <v>25320.720000000001</v>
      </c>
      <c r="EM82" s="35">
        <f>MACD!EM82*$G$3+EM81*(1-$G$3)</f>
        <v>1.0856601957337066E-3</v>
      </c>
      <c r="EN82" s="28">
        <f>외인!EN82</f>
        <v>40615.9</v>
      </c>
      <c r="EO82" s="35">
        <f>MACD!EO82*$G$3+EO81*(1-$G$3)</f>
        <v>-7.5731974200211682E-5</v>
      </c>
      <c r="EP82" s="28">
        <f>외인!EP82</f>
        <v>132235.09</v>
      </c>
      <c r="EQ82" s="35">
        <f>MACD!EQ82*$G$3+EQ81*(1-$G$3)</f>
        <v>5.1079655260221181E-4</v>
      </c>
      <c r="ER82" s="28">
        <f>외인!ER82</f>
        <v>9192.99</v>
      </c>
      <c r="ES82" s="35">
        <f>MACD!ES82*$G$3+ES81*(1-$G$3)</f>
        <v>1.5703499052885099E-3</v>
      </c>
      <c r="ET82" s="28">
        <f>외인!ET82</f>
        <v>149617.35999999999</v>
      </c>
      <c r="EU82" s="35">
        <f>MACD!EU82*$G$3+EU81*(1-$G$3)</f>
        <v>-8.3905766344916565E-5</v>
      </c>
      <c r="EV82" s="28">
        <f>외인!EV82</f>
        <v>47644.17</v>
      </c>
      <c r="EW82" s="35">
        <f>MACD!EW82*$G$3+EW81*(1-$G$3)</f>
        <v>2.7819051627621762E-4</v>
      </c>
      <c r="EX82" s="28">
        <f>외인!EX82</f>
        <v>82017.95</v>
      </c>
      <c r="EY82" s="35">
        <f>MACD!EY82*$G$3+EY81*(1-$G$3)</f>
        <v>2.5570394676027578E-5</v>
      </c>
    </row>
    <row r="83" spans="1:155">
      <c r="A83" s="27">
        <f>외인!A83</f>
        <v>46184</v>
      </c>
      <c r="B83" s="28">
        <f>외인!B83</f>
        <v>6164815.2199999997</v>
      </c>
      <c r="C83" s="35">
        <f>MACD!C83*$G$3+C82*(1-$G$3)</f>
        <v>-2.7292294821034205E-4</v>
      </c>
      <c r="D83" s="28">
        <f>외인!D83</f>
        <v>557940.54</v>
      </c>
      <c r="E83" s="35">
        <f>MACD!E83*$G$3+E82*(1-$G$3)</f>
        <v>3.968018569268305E-4</v>
      </c>
      <c r="F83" s="28">
        <f>외인!F83</f>
        <v>2602176.66</v>
      </c>
      <c r="G83" s="35">
        <f>MACD!G83*$G$3+G82*(1-$G$3)</f>
        <v>-3.0501947416989255E-4</v>
      </c>
      <c r="H83" s="28">
        <f>외인!H83</f>
        <v>277992.96000000002</v>
      </c>
      <c r="I83" s="35">
        <f>MACD!I83*$G$3+I82*(1-$G$3)</f>
        <v>-2.7139726139774621E-4</v>
      </c>
      <c r="J83" s="28">
        <f>외인!J83</f>
        <v>40484.61</v>
      </c>
      <c r="K83" s="35">
        <f>MACD!K83*$G$3+K82*(1-$G$3)</f>
        <v>-1.1699841955119174E-5</v>
      </c>
      <c r="L83" s="28">
        <f>외인!L83</f>
        <v>257623.64</v>
      </c>
      <c r="M83" s="35">
        <f>MACD!M83*$G$3+M82*(1-$G$3)</f>
        <v>-3.0909385819528196E-4</v>
      </c>
      <c r="N83" s="28">
        <f>외인!N83</f>
        <v>268642.36</v>
      </c>
      <c r="O83" s="35">
        <f>MACD!O83*$G$3+O82*(1-$G$3)</f>
        <v>-5.466678851164088E-4</v>
      </c>
      <c r="P83" s="28">
        <f>외인!P83</f>
        <v>160829.25</v>
      </c>
      <c r="Q83" s="35">
        <f>MACD!Q83*$G$3+Q82*(1-$G$3)</f>
        <v>3.265252741132869E-4</v>
      </c>
      <c r="R83" s="28">
        <f>외인!R83</f>
        <v>135501.12</v>
      </c>
      <c r="S83" s="35">
        <f>MACD!S83*$G$3+S82*(1-$G$3)</f>
        <v>-1.5250088493870168E-5</v>
      </c>
      <c r="T83" s="28">
        <f>외인!T83</f>
        <v>7819.3</v>
      </c>
      <c r="U83" s="35">
        <f>MACD!U83*$G$3+U82*(1-$G$3)</f>
        <v>-3.8546603130568927E-4</v>
      </c>
      <c r="V83" s="28">
        <f>외인!V83</f>
        <v>132683.51999999999</v>
      </c>
      <c r="W83" s="35">
        <f>MACD!W83*$G$3+W82*(1-$G$3)</f>
        <v>-1.7696527411444882E-4</v>
      </c>
      <c r="X83" s="28">
        <f>외인!X83</f>
        <v>3376274.99</v>
      </c>
      <c r="Y83" s="35">
        <f>MACD!Y83*$G$3+Y82*(1-$G$3)</f>
        <v>-2.6684115692976728E-4</v>
      </c>
      <c r="Z83" s="28">
        <f>외인!Z83</f>
        <v>49742.01</v>
      </c>
      <c r="AA83" s="35">
        <f>MACD!AA83*$G$3+AA82*(1-$G$3)</f>
        <v>2.3173784809401001E-4</v>
      </c>
      <c r="AB83" s="28">
        <f>외인!AB83</f>
        <v>194750.43</v>
      </c>
      <c r="AC83" s="35">
        <f>MACD!AC83*$G$3+AC82*(1-$G$3)</f>
        <v>2.4811884244887474E-4</v>
      </c>
      <c r="AD83" s="28">
        <f>외인!AD83</f>
        <v>19541.61</v>
      </c>
      <c r="AE83" s="35">
        <f>MACD!AE83*$G$3+AE82*(1-$G$3)</f>
        <v>7.8253632569843197E-5</v>
      </c>
      <c r="AF83" s="28">
        <f>외인!AF83</f>
        <v>22150.66</v>
      </c>
      <c r="AG83" s="35">
        <f>MACD!AG83*$G$3+AG82*(1-$G$3)</f>
        <v>1.7748915266665665E-4</v>
      </c>
      <c r="AH83" s="28">
        <f>외인!AH83</f>
        <v>194417.14</v>
      </c>
      <c r="AI83" s="35">
        <f>MACD!AI83*$G$3+AI82*(1-$G$3)</f>
        <v>-1.4258195287651835E-4</v>
      </c>
      <c r="AJ83" s="28">
        <f>외인!AJ83</f>
        <v>99247.95</v>
      </c>
      <c r="AK83" s="35">
        <f>MACD!AK83*$G$3+AK82*(1-$G$3)</f>
        <v>4.4386034820364509E-4</v>
      </c>
      <c r="AL83" s="28">
        <f>외인!AL83</f>
        <v>99568.35</v>
      </c>
      <c r="AM83" s="35">
        <f>MACD!AM83*$G$3+AM82*(1-$G$3)</f>
        <v>-7.9120353869670354E-4</v>
      </c>
      <c r="AN83" s="28">
        <f>외인!AN83</f>
        <v>185186.82</v>
      </c>
      <c r="AO83" s="35">
        <f>MACD!AO83*$G$3+AO82*(1-$G$3)</f>
        <v>-3.7277830456608593E-4</v>
      </c>
      <c r="AP83" s="28">
        <f>외인!AP83</f>
        <v>148215.67000000001</v>
      </c>
      <c r="AQ83" s="35">
        <f>MACD!AQ83*$G$3+AQ82*(1-$G$3)</f>
        <v>6.5804768425536074E-5</v>
      </c>
      <c r="AR83" s="28">
        <f>외인!AR83</f>
        <v>23164.62</v>
      </c>
      <c r="AS83" s="35">
        <f>MACD!AS83*$G$3+AS82*(1-$G$3)</f>
        <v>6.573249010481036E-5</v>
      </c>
      <c r="AT83" s="28">
        <f>외인!AT83</f>
        <v>103381.6</v>
      </c>
      <c r="AU83" s="35">
        <f>MACD!AU83*$G$3+AU82*(1-$G$3)</f>
        <v>-2.8463258136810048E-3</v>
      </c>
      <c r="AV83" s="28">
        <f>외인!AV83</f>
        <v>43866.73</v>
      </c>
      <c r="AW83" s="35">
        <f>MACD!AW83*$G$3+AW82*(1-$G$3)</f>
        <v>-3.6119483856085526E-4</v>
      </c>
      <c r="AX83" s="28">
        <f>외인!AX83</f>
        <v>56078</v>
      </c>
      <c r="AY83" s="35">
        <f>MACD!AY83*$G$3+AY82*(1-$G$3)</f>
        <v>1.2635718720131037E-3</v>
      </c>
      <c r="AZ83" s="28">
        <f>외인!AZ83</f>
        <v>3647077.8</v>
      </c>
      <c r="BA83" s="35">
        <f>MACD!BA83*$G$3+BA82*(1-$G$3)</f>
        <v>-3.1575372803228691E-4</v>
      </c>
      <c r="BB83" s="28">
        <f>외인!BB83</f>
        <v>131531.98000000001</v>
      </c>
      <c r="BC83" s="35">
        <f>MACD!BC83*$G$3+BC82*(1-$G$3)</f>
        <v>1.120596582620894E-4</v>
      </c>
      <c r="BD83" s="28">
        <f>외인!BD83</f>
        <v>30244.53</v>
      </c>
      <c r="BE83" s="35">
        <f>MACD!BE83*$G$3+BE82*(1-$G$3)</f>
        <v>5.1336150206135142E-4</v>
      </c>
      <c r="BF83" s="28">
        <f>외인!BF83</f>
        <v>0</v>
      </c>
      <c r="BG83" s="35" t="e">
        <f>MACD!BG83*$G$3+BG82*(1-$G$3)</f>
        <v>#DIV/0!</v>
      </c>
      <c r="BH83" s="28">
        <f>외인!BH83</f>
        <v>98717.35</v>
      </c>
      <c r="BI83" s="35">
        <f>MACD!BI83*$G$3+BI82*(1-$G$3)</f>
        <v>-1.7471009757037418E-4</v>
      </c>
      <c r="BJ83" s="28">
        <f>외인!BJ83</f>
        <v>109273.4</v>
      </c>
      <c r="BK83" s="35">
        <f>MACD!BK83*$G$3+BK82*(1-$G$3)</f>
        <v>-1.6703003735889853E-4</v>
      </c>
      <c r="BL83" s="28">
        <f>외인!BL83</f>
        <v>37410.46</v>
      </c>
      <c r="BM83" s="35">
        <f>MACD!BM83*$G$3+BM82*(1-$G$3)</f>
        <v>5.5837921584993299E-4</v>
      </c>
      <c r="BN83" s="28">
        <f>외인!BN83</f>
        <v>42526.27</v>
      </c>
      <c r="BO83" s="35">
        <f>MACD!BO83*$G$3+BO82*(1-$G$3)</f>
        <v>-6.0485628178533386E-4</v>
      </c>
      <c r="BP83" s="28">
        <f>외인!BP83</f>
        <v>63231.19</v>
      </c>
      <c r="BQ83" s="35">
        <f>MACD!BQ83*$G$3+BQ82*(1-$G$3)</f>
        <v>1.0541928391413133E-3</v>
      </c>
      <c r="BR83" s="28">
        <f>외인!BR83</f>
        <v>268870.78999999998</v>
      </c>
      <c r="BS83" s="35">
        <f>MACD!BS83*$G$3+BS82*(1-$G$3)</f>
        <v>-3.2526331858109229E-4</v>
      </c>
      <c r="BT83" s="28">
        <f>외인!BT83</f>
        <v>3417610.62</v>
      </c>
      <c r="BU83" s="35">
        <f>MACD!BU83*$G$3+BU82*(1-$G$3)</f>
        <v>-2.5986501761415365E-4</v>
      </c>
      <c r="BV83" s="28">
        <f>외인!BV83</f>
        <v>448031.74</v>
      </c>
      <c r="BW83" s="35">
        <f>MACD!BW83*$G$3+BW82*(1-$G$3)</f>
        <v>3.12819939852541E-4</v>
      </c>
      <c r="BX83" s="28">
        <f>외인!BX83</f>
        <v>68897.36</v>
      </c>
      <c r="BY83" s="35">
        <f>MACD!BY83*$G$3+BY82*(1-$G$3)</f>
        <v>-1.2795516914929938E-5</v>
      </c>
      <c r="BZ83" s="28">
        <f>외인!BZ83</f>
        <v>284755.17</v>
      </c>
      <c r="CA83" s="35">
        <f>MACD!CA83*$G$3+CA82*(1-$G$3)</f>
        <v>-5.221907645953385E-4</v>
      </c>
      <c r="CB83" s="28">
        <f>외인!CB83</f>
        <v>11266.48</v>
      </c>
      <c r="CC83" s="35">
        <f>MACD!CC83*$G$3+CC82*(1-$G$3)</f>
        <v>7.7568784006955402E-4</v>
      </c>
      <c r="CD83" s="28">
        <f>외인!CD83</f>
        <v>24617.040000000001</v>
      </c>
      <c r="CE83" s="35">
        <f>MACD!CE83*$G$3+CE82*(1-$G$3)</f>
        <v>1.2687375686584346E-3</v>
      </c>
      <c r="CF83" s="28">
        <f>외인!CF83</f>
        <v>32102.41</v>
      </c>
      <c r="CG83" s="35">
        <f>MACD!CG83*$G$3+CG82*(1-$G$3)</f>
        <v>-5.8522510913971038E-4</v>
      </c>
      <c r="CH83" s="28">
        <f>외인!CH83</f>
        <v>63441.51</v>
      </c>
      <c r="CI83" s="35">
        <f>MACD!CI83*$G$3+CI82*(1-$G$3)</f>
        <v>-2.4473139416064367E-4</v>
      </c>
      <c r="CJ83" s="28">
        <f>외인!CJ83</f>
        <v>298790.81</v>
      </c>
      <c r="CK83" s="35">
        <f>MACD!CK83*$G$3+CK82*(1-$G$3)</f>
        <v>4.2536429946285411E-4</v>
      </c>
      <c r="CL83" s="28">
        <f>외인!CL83</f>
        <v>220196.18</v>
      </c>
      <c r="CM83" s="35">
        <f>MACD!CM83*$G$3+CM82*(1-$G$3)</f>
        <v>3.0331752490613862E-4</v>
      </c>
      <c r="CN83" s="28">
        <f>외인!CN83</f>
        <v>103497.52</v>
      </c>
      <c r="CO83" s="35">
        <f>MACD!CO83*$G$3+CO82*(1-$G$3)</f>
        <v>1.5769602912724774E-4</v>
      </c>
      <c r="CP83" s="28">
        <f>외인!CP83</f>
        <v>132016.04999999999</v>
      </c>
      <c r="CQ83" s="35">
        <f>MACD!CQ83*$G$3+CQ82*(1-$G$3)</f>
        <v>1.0983080816428225E-4</v>
      </c>
      <c r="CR83" s="28">
        <f>외인!CR83</f>
        <v>166266.43</v>
      </c>
      <c r="CS83" s="35">
        <f>MACD!CS83*$G$3+CS82*(1-$G$3)</f>
        <v>-1.5566822706143899E-5</v>
      </c>
      <c r="CT83" s="28">
        <f>외인!CT83</f>
        <v>239583.09</v>
      </c>
      <c r="CU83" s="35">
        <f>MACD!CU83*$G$3+CU82*(1-$G$3)</f>
        <v>-1.0345290865038496E-3</v>
      </c>
      <c r="CV83" s="28">
        <f>외인!CV83</f>
        <v>3417610.62</v>
      </c>
      <c r="CW83" s="35">
        <f>MACD!CW83*$G$3+CW82*(1-$G$3)</f>
        <v>-2.5986501761415365E-4</v>
      </c>
      <c r="CX83" s="28">
        <f>외인!CX83</f>
        <v>219792.11</v>
      </c>
      <c r="CY83" s="35">
        <f>MACD!CY83*$G$3+CY82*(1-$G$3)</f>
        <v>-1.3190046210476193E-3</v>
      </c>
      <c r="CZ83" s="28">
        <f>외인!CZ83</f>
        <v>17189.41</v>
      </c>
      <c r="DA83" s="35">
        <f>MACD!DA83*$G$3+DA82*(1-$G$3)</f>
        <v>5.749883613045079E-5</v>
      </c>
      <c r="DB83" s="28">
        <f>외인!DB83</f>
        <v>30244.53</v>
      </c>
      <c r="DC83" s="35">
        <f>MACD!DC83*$G$3+DC82*(1-$G$3)</f>
        <v>5.1336150206135142E-4</v>
      </c>
      <c r="DD83" s="28">
        <f>외인!DD83</f>
        <v>7819.3</v>
      </c>
      <c r="DE83" s="35">
        <f>MACD!DE83*$G$3+DE82*(1-$G$3)</f>
        <v>-3.8546603130568927E-4</v>
      </c>
      <c r="DF83" s="28">
        <f>외인!DF83</f>
        <v>50764.31</v>
      </c>
      <c r="DG83" s="35">
        <f>MACD!DG83*$G$3+DG82*(1-$G$3)</f>
        <v>2.4080432028257956E-6</v>
      </c>
      <c r="DH83" s="28">
        <f>외인!DH83</f>
        <v>17433.87</v>
      </c>
      <c r="DI83" s="35">
        <f>MACD!DI83*$G$3+DI82*(1-$G$3)</f>
        <v>1.8064260032291471E-3</v>
      </c>
      <c r="DJ83" s="28">
        <f>외인!DJ83</f>
        <v>573368.76</v>
      </c>
      <c r="DK83" s="35">
        <f>MACD!DK83*$G$3+DK82*(1-$G$3)</f>
        <v>-2.5159929686308303E-4</v>
      </c>
      <c r="DL83" s="28">
        <f>외인!DL83</f>
        <v>81233.19</v>
      </c>
      <c r="DM83" s="35">
        <f>MACD!DM83*$G$3+DM82*(1-$G$3)</f>
        <v>9.8546825416316787E-5</v>
      </c>
      <c r="DN83" s="28">
        <f>외인!DN83</f>
        <v>3417610.62</v>
      </c>
      <c r="DO83" s="35">
        <f>MACD!DO83*$G$3+DO82*(1-$G$3)</f>
        <v>-2.5986501761415365E-4</v>
      </c>
      <c r="DP83" s="28">
        <f>외인!DP83</f>
        <v>67388.42</v>
      </c>
      <c r="DQ83" s="35">
        <f>MACD!DQ83*$G$3+DQ82*(1-$G$3)</f>
        <v>8.4043788649289068E-4</v>
      </c>
      <c r="DR83" s="28">
        <f>외인!DR83</f>
        <v>41157.17</v>
      </c>
      <c r="DS83" s="35">
        <f>MACD!DS83*$G$3+DS82*(1-$G$3)</f>
        <v>-1.625632403727559E-5</v>
      </c>
      <c r="DT83" s="28">
        <f>외인!DT83</f>
        <v>135501.12</v>
      </c>
      <c r="DU83" s="35">
        <f>MACD!DU83*$G$3+DU82*(1-$G$3)</f>
        <v>-1.5250088493870168E-5</v>
      </c>
      <c r="DV83" s="28">
        <f>외인!DV83</f>
        <v>30443.8</v>
      </c>
      <c r="DW83" s="35">
        <f>MACD!DW83*$G$3+DW82*(1-$G$3)</f>
        <v>1.0000262228589702E-4</v>
      </c>
      <c r="DX83" s="28">
        <f>외인!DX83</f>
        <v>132683.51999999999</v>
      </c>
      <c r="DY83" s="35">
        <f>MACD!DY83*$G$3+DY82*(1-$G$3)</f>
        <v>-1.7696527411444882E-4</v>
      </c>
      <c r="DZ83" s="28">
        <f>외인!DZ83</f>
        <v>6741.07</v>
      </c>
      <c r="EA83" s="35">
        <f>MACD!EA83*$G$3+EA82*(1-$G$3)</f>
        <v>2.9228532120828223E-4</v>
      </c>
      <c r="EB83" s="28">
        <f>외인!EB83</f>
        <v>10150.1</v>
      </c>
      <c r="EC83" s="35">
        <f>MACD!EC83*$G$3+EC82*(1-$G$3)</f>
        <v>5.7313993256571222E-4</v>
      </c>
      <c r="ED83" s="28">
        <f>외인!ED83</f>
        <v>8879.64</v>
      </c>
      <c r="EE83" s="35">
        <f>MACD!EE83*$G$3+EE82*(1-$G$3)</f>
        <v>7.8696106422294671E-4</v>
      </c>
      <c r="EF83" s="28">
        <f>외인!EF83</f>
        <v>189383.59</v>
      </c>
      <c r="EG83" s="35">
        <f>MACD!EG83*$G$3+EG82*(1-$G$3)</f>
        <v>2.4728913269845659E-4</v>
      </c>
      <c r="EH83" s="28">
        <f>외인!EH83</f>
        <v>295848.17</v>
      </c>
      <c r="EI83" s="35">
        <f>MACD!EI83*$G$3+EI82*(1-$G$3)</f>
        <v>2.2545273656661907E-4</v>
      </c>
      <c r="EJ83" s="28">
        <f>외인!EJ83</f>
        <v>94137.84</v>
      </c>
      <c r="EK83" s="35">
        <f>MACD!EK83*$G$3+EK82*(1-$G$3)</f>
        <v>-2.1245035921290455E-4</v>
      </c>
      <c r="EL83" s="28">
        <f>외인!EL83</f>
        <v>26741.03</v>
      </c>
      <c r="EM83" s="35">
        <f>MACD!EM83*$G$3+EM82*(1-$G$3)</f>
        <v>1.1286590128533485E-3</v>
      </c>
      <c r="EN83" s="28">
        <f>외인!EN83</f>
        <v>41157.17</v>
      </c>
      <c r="EO83" s="35">
        <f>MACD!EO83*$G$3+EO82*(1-$G$3)</f>
        <v>-1.625632403727559E-5</v>
      </c>
      <c r="EP83" s="28">
        <f>외인!EP83</f>
        <v>131182.57999999999</v>
      </c>
      <c r="EQ83" s="35">
        <f>MACD!EQ83*$G$3+EQ82*(1-$G$3)</f>
        <v>5.1384908164628991E-4</v>
      </c>
      <c r="ER83" s="28">
        <f>외인!ER83</f>
        <v>9845.4699999999993</v>
      </c>
      <c r="ES83" s="35">
        <f>MACD!ES83*$G$3+ES82*(1-$G$3)</f>
        <v>1.5366213978063093E-3</v>
      </c>
      <c r="ET83" s="28">
        <f>외인!ET83</f>
        <v>148215.67000000001</v>
      </c>
      <c r="EU83" s="35">
        <f>MACD!EU83*$G$3+EU82*(1-$G$3)</f>
        <v>6.5804768425536074E-5</v>
      </c>
      <c r="EV83" s="28">
        <f>외인!EV83</f>
        <v>49742.01</v>
      </c>
      <c r="EW83" s="35">
        <f>MACD!EW83*$G$3+EW82*(1-$G$3)</f>
        <v>2.3173784809401001E-4</v>
      </c>
      <c r="EX83" s="28">
        <f>외인!EX83</f>
        <v>82274.039999999994</v>
      </c>
      <c r="EY83" s="35">
        <f>MACD!EY83*$G$3+EY82*(1-$G$3)</f>
        <v>2.5179650937286041E-5</v>
      </c>
    </row>
    <row r="84" spans="1:155">
      <c r="A84" s="27">
        <f>외인!A84</f>
        <v>46185</v>
      </c>
      <c r="B84" s="28">
        <f>외인!B84</f>
        <v>6450003.9100000001</v>
      </c>
      <c r="C84" s="35">
        <f>MACD!C84*$G$3+C83*(1-$G$3)</f>
        <v>-2.6055109713710867E-4</v>
      </c>
      <c r="D84" s="28">
        <f>외인!D84</f>
        <v>575894.67000000004</v>
      </c>
      <c r="E84" s="35">
        <f>MACD!E84*$G$3+E83*(1-$G$3)</f>
        <v>4.5033797388669946E-4</v>
      </c>
      <c r="F84" s="28">
        <f>외인!F84</f>
        <v>2775144.85</v>
      </c>
      <c r="G84" s="35">
        <f>MACD!G84*$G$3+G83*(1-$G$3)</f>
        <v>-3.2417345474081843E-4</v>
      </c>
      <c r="H84" s="28">
        <f>외인!H84</f>
        <v>293390.76</v>
      </c>
      <c r="I84" s="35">
        <f>MACD!I84*$G$3+I83*(1-$G$3)</f>
        <v>-2.5588134816175042E-4</v>
      </c>
      <c r="J84" s="28">
        <f>외인!J84</f>
        <v>39736.53</v>
      </c>
      <c r="K84" s="35">
        <f>MACD!K84*$G$3+K83*(1-$G$3)</f>
        <v>4.0217945037079419E-5</v>
      </c>
      <c r="L84" s="28">
        <f>외인!L84</f>
        <v>271671.61</v>
      </c>
      <c r="M84" s="35">
        <f>MACD!M84*$G$3+M83*(1-$G$3)</f>
        <v>-3.0831798475953261E-4</v>
      </c>
      <c r="N84" s="28">
        <f>외인!N84</f>
        <v>279765.93</v>
      </c>
      <c r="O84" s="35">
        <f>MACD!O84*$G$3+O83*(1-$G$3)</f>
        <v>-5.3556374650755387E-4</v>
      </c>
      <c r="P84" s="28">
        <f>외인!P84</f>
        <v>161877.56</v>
      </c>
      <c r="Q84" s="35">
        <f>MACD!Q84*$G$3+Q83*(1-$G$3)</f>
        <v>2.9003074259987752E-4</v>
      </c>
      <c r="R84" s="28">
        <f>외인!R84</f>
        <v>140181.64000000001</v>
      </c>
      <c r="S84" s="35">
        <f>MACD!S84*$G$3+S83*(1-$G$3)</f>
        <v>1.5186470777812971E-4</v>
      </c>
      <c r="T84" s="28">
        <f>외인!T84</f>
        <v>7895.7</v>
      </c>
      <c r="U84" s="35">
        <f>MACD!U84*$G$3+U83*(1-$G$3)</f>
        <v>-3.4604843914794441E-4</v>
      </c>
      <c r="V84" s="28">
        <f>외인!V84</f>
        <v>145064.43</v>
      </c>
      <c r="W84" s="35">
        <f>MACD!W84*$G$3+W83*(1-$G$3)</f>
        <v>7.652991097306891E-5</v>
      </c>
      <c r="X84" s="28">
        <f>외인!X84</f>
        <v>3564626.13</v>
      </c>
      <c r="Y84" s="35">
        <f>MACD!Y84*$G$3+Y83*(1-$G$3)</f>
        <v>-2.6195507166268807E-4</v>
      </c>
      <c r="Z84" s="28">
        <f>외인!Z84</f>
        <v>50186.15</v>
      </c>
      <c r="AA84" s="35">
        <f>MACD!AA84*$G$3+AA83*(1-$G$3)</f>
        <v>1.9059099621393375E-4</v>
      </c>
      <c r="AB84" s="28">
        <f>외인!AB84</f>
        <v>203049.16</v>
      </c>
      <c r="AC84" s="35">
        <f>MACD!AC84*$G$3+AC83*(1-$G$3)</f>
        <v>2.5510858448574391E-4</v>
      </c>
      <c r="AD84" s="28">
        <f>외인!AD84</f>
        <v>20411.36</v>
      </c>
      <c r="AE84" s="35">
        <f>MACD!AE84*$G$3+AE83*(1-$G$3)</f>
        <v>8.2680781344782265E-5</v>
      </c>
      <c r="AF84" s="28">
        <f>외인!AF84</f>
        <v>23409.93</v>
      </c>
      <c r="AG84" s="35">
        <f>MACD!AG84*$G$3+AG83*(1-$G$3)</f>
        <v>1.5531035015564946E-4</v>
      </c>
      <c r="AH84" s="28">
        <f>외인!AH84</f>
        <v>201010.92</v>
      </c>
      <c r="AI84" s="35">
        <f>MACD!AI84*$G$3+AI83*(1-$G$3)</f>
        <v>-1.3811306213530776E-4</v>
      </c>
      <c r="AJ84" s="28">
        <f>외인!AJ84</f>
        <v>104553.89</v>
      </c>
      <c r="AK84" s="35">
        <f>MACD!AK84*$G$3+AK83*(1-$G$3)</f>
        <v>6.4094105952790757E-4</v>
      </c>
      <c r="AL84" s="28">
        <f>외인!AL84</f>
        <v>104799.35</v>
      </c>
      <c r="AM84" s="35">
        <f>MACD!AM84*$G$3+AM83*(1-$G$3)</f>
        <v>-6.4818601554384641E-4</v>
      </c>
      <c r="AN84" s="28">
        <f>외인!AN84</f>
        <v>191558.11</v>
      </c>
      <c r="AO84" s="35">
        <f>MACD!AO84*$G$3+AO83*(1-$G$3)</f>
        <v>-4.3462388418166493E-4</v>
      </c>
      <c r="AP84" s="28">
        <f>외인!AP84</f>
        <v>152385.04</v>
      </c>
      <c r="AQ84" s="35">
        <f>MACD!AQ84*$G$3+AQ83*(1-$G$3)</f>
        <v>1.6211297091764065E-4</v>
      </c>
      <c r="AR84" s="28">
        <f>외인!AR84</f>
        <v>23912.95</v>
      </c>
      <c r="AS84" s="35">
        <f>MACD!AS84*$G$3+AS83*(1-$G$3)</f>
        <v>1.2502921534955963E-4</v>
      </c>
      <c r="AT84" s="28">
        <f>외인!AT84</f>
        <v>101839.47</v>
      </c>
      <c r="AU84" s="35">
        <f>MACD!AU84*$G$3+AU83*(1-$G$3)</f>
        <v>-2.733195317444165E-3</v>
      </c>
      <c r="AV84" s="28">
        <f>외인!AV84</f>
        <v>43857.08</v>
      </c>
      <c r="AW84" s="35">
        <f>MACD!AW84*$G$3+AW83*(1-$G$3)</f>
        <v>-3.277024169244054E-4</v>
      </c>
      <c r="AX84" s="28">
        <f>외인!AX84</f>
        <v>62813.03</v>
      </c>
      <c r="AY84" s="35">
        <f>MACD!AY84*$G$3+AY83*(1-$G$3)</f>
        <v>1.2926686468445415E-3</v>
      </c>
      <c r="AZ84" s="28">
        <f>외인!AZ84</f>
        <v>3828955.24</v>
      </c>
      <c r="BA84" s="35">
        <f>MACD!BA84*$G$3+BA83*(1-$G$3)</f>
        <v>-3.0443214348412534E-4</v>
      </c>
      <c r="BB84" s="28">
        <f>외인!BB84</f>
        <v>136173.21</v>
      </c>
      <c r="BC84" s="35">
        <f>MACD!BC84*$G$3+BC83*(1-$G$3)</f>
        <v>1.0021703291552528E-4</v>
      </c>
      <c r="BD84" s="28">
        <f>외인!BD84</f>
        <v>33392.78</v>
      </c>
      <c r="BE84" s="35">
        <f>MACD!BE84*$G$3+BE83*(1-$G$3)</f>
        <v>6.1287186340959205E-4</v>
      </c>
      <c r="BF84" s="28">
        <f>외인!BF84</f>
        <v>0</v>
      </c>
      <c r="BG84" s="35" t="e">
        <f>MACD!BG84*$G$3+BG83*(1-$G$3)</f>
        <v>#DIV/0!</v>
      </c>
      <c r="BH84" s="28">
        <f>외인!BH84</f>
        <v>106140.19</v>
      </c>
      <c r="BI84" s="35">
        <f>MACD!BI84*$G$3+BI83*(1-$G$3)</f>
        <v>-2.0125656243946368E-4</v>
      </c>
      <c r="BJ84" s="28">
        <f>외인!BJ84</f>
        <v>114985.18</v>
      </c>
      <c r="BK84" s="35">
        <f>MACD!BK84*$G$3+BK83*(1-$G$3)</f>
        <v>-1.0595540767204048E-4</v>
      </c>
      <c r="BL84" s="28">
        <f>외인!BL84</f>
        <v>38476.36</v>
      </c>
      <c r="BM84" s="35">
        <f>MACD!BM84*$G$3+BM83*(1-$G$3)</f>
        <v>5.4005414495561564E-4</v>
      </c>
      <c r="BN84" s="28">
        <f>외인!BN84</f>
        <v>44741.23</v>
      </c>
      <c r="BO84" s="35">
        <f>MACD!BO84*$G$3+BO83*(1-$G$3)</f>
        <v>-5.6008977381721533E-4</v>
      </c>
      <c r="BP84" s="28">
        <f>외인!BP84</f>
        <v>69236.72</v>
      </c>
      <c r="BQ84" s="35">
        <f>MACD!BQ84*$G$3+BQ83*(1-$G$3)</f>
        <v>1.0429383172733493E-3</v>
      </c>
      <c r="BR84" s="28">
        <f>외인!BR84</f>
        <v>278084.90000000002</v>
      </c>
      <c r="BS84" s="35">
        <f>MACD!BS84*$G$3+BS83*(1-$G$3)</f>
        <v>-2.4022065256622643E-4</v>
      </c>
      <c r="BT84" s="28">
        <f>외인!BT84</f>
        <v>3798241.64</v>
      </c>
      <c r="BU84" s="35">
        <f>MACD!BU84*$G$3+BU83*(1-$G$3)</f>
        <v>-2.5292778696889523E-4</v>
      </c>
      <c r="BV84" s="28">
        <f>외인!BV84</f>
        <v>304053.31</v>
      </c>
      <c r="BW84" s="35">
        <f>MACD!BW84*$G$3+BW83*(1-$G$3)</f>
        <v>3.0849025887647524E-4</v>
      </c>
      <c r="BX84" s="28">
        <f>외인!BX84</f>
        <v>72384.61</v>
      </c>
      <c r="BY84" s="35">
        <f>MACD!BY84*$G$3+BY83*(1-$G$3)</f>
        <v>2.516127208242032E-5</v>
      </c>
      <c r="BZ84" s="28">
        <f>외인!BZ84</f>
        <v>296357.46000000002</v>
      </c>
      <c r="CA84" s="35">
        <f>MACD!CA84*$G$3+CA83*(1-$G$3)</f>
        <v>-5.1209703499179547E-4</v>
      </c>
      <c r="CB84" s="28">
        <f>외인!CB84</f>
        <v>11228.33</v>
      </c>
      <c r="CC84" s="35">
        <f>MACD!CC84*$G$3+CC83*(1-$G$3)</f>
        <v>8.86249320808418E-4</v>
      </c>
      <c r="CD84" s="28">
        <f>외인!CD84</f>
        <v>25158.99</v>
      </c>
      <c r="CE84" s="35">
        <f>MACD!CE84*$G$3+CE83*(1-$G$3)</f>
        <v>1.3321741186529653E-3</v>
      </c>
      <c r="CF84" s="28">
        <f>외인!CF84</f>
        <v>31630.47</v>
      </c>
      <c r="CG84" s="35">
        <f>MACD!CG84*$G$3+CG83*(1-$G$3)</f>
        <v>-5.6622779171727538E-4</v>
      </c>
      <c r="CH84" s="28">
        <f>외인!CH84</f>
        <v>63742.6</v>
      </c>
      <c r="CI84" s="35">
        <f>MACD!CI84*$G$3+CI83*(1-$G$3)</f>
        <v>-2.1575628886975204E-4</v>
      </c>
      <c r="CJ84" s="28">
        <f>외인!CJ84</f>
        <v>298449.78000000003</v>
      </c>
      <c r="CK84" s="35">
        <f>MACD!CK84*$G$3+CK83*(1-$G$3)</f>
        <v>3.9646109452060599E-4</v>
      </c>
      <c r="CL84" s="28">
        <f>외인!CL84</f>
        <v>228688.44</v>
      </c>
      <c r="CM84" s="35">
        <f>MACD!CM84*$G$3+CM83*(1-$G$3)</f>
        <v>3.083836907785417E-4</v>
      </c>
      <c r="CN84" s="28">
        <f>외인!CN84</f>
        <v>107492.76</v>
      </c>
      <c r="CO84" s="35">
        <f>MACD!CO84*$G$3+CO83*(1-$G$3)</f>
        <v>2.0082304087038958E-4</v>
      </c>
      <c r="CP84" s="28">
        <f>외인!CP84</f>
        <v>136636.26</v>
      </c>
      <c r="CQ84" s="35">
        <f>MACD!CQ84*$G$3+CQ83*(1-$G$3)</f>
        <v>9.7903006353408103E-5</v>
      </c>
      <c r="CR84" s="28">
        <f>외인!CR84</f>
        <v>171240.16</v>
      </c>
      <c r="CS84" s="35">
        <f>MACD!CS84*$G$3+CS83*(1-$G$3)</f>
        <v>1.1598402294319271E-4</v>
      </c>
      <c r="CT84" s="28">
        <f>외인!CT84</f>
        <v>225791.43</v>
      </c>
      <c r="CU84" s="35">
        <f>MACD!CU84*$G$3+CU83*(1-$G$3)</f>
        <v>-9.3702725372664549E-4</v>
      </c>
      <c r="CV84" s="28">
        <f>외인!CV84</f>
        <v>3798241.64</v>
      </c>
      <c r="CW84" s="35">
        <f>MACD!CW84*$G$3+CW83*(1-$G$3)</f>
        <v>-2.5292778696889523E-4</v>
      </c>
      <c r="CX84" s="28">
        <f>외인!CX84</f>
        <v>223501.94</v>
      </c>
      <c r="CY84" s="35">
        <f>MACD!CY84*$G$3+CY83*(1-$G$3)</f>
        <v>-1.2971118565632215E-3</v>
      </c>
      <c r="CZ84" s="28">
        <f>외인!CZ84</f>
        <v>17411.27</v>
      </c>
      <c r="DA84" s="35">
        <f>MACD!DA84*$G$3+DA83*(1-$G$3)</f>
        <v>-1.6673701485062137E-5</v>
      </c>
      <c r="DB84" s="28">
        <f>외인!DB84</f>
        <v>33392.78</v>
      </c>
      <c r="DC84" s="35">
        <f>MACD!DC84*$G$3+DC83*(1-$G$3)</f>
        <v>6.1287186340959205E-4</v>
      </c>
      <c r="DD84" s="28">
        <f>외인!DD84</f>
        <v>7895.7</v>
      </c>
      <c r="DE84" s="35">
        <f>MACD!DE84*$G$3+DE83*(1-$G$3)</f>
        <v>-3.4604843914794441E-4</v>
      </c>
      <c r="DF84" s="28">
        <f>외인!DF84</f>
        <v>53795.26</v>
      </c>
      <c r="DG84" s="35">
        <f>MACD!DG84*$G$3+DG83*(1-$G$3)</f>
        <v>4.4883318637627687E-5</v>
      </c>
      <c r="DH84" s="28">
        <f>외인!DH84</f>
        <v>17716.09</v>
      </c>
      <c r="DI84" s="35">
        <f>MACD!DI84*$G$3+DI83*(1-$G$3)</f>
        <v>1.8402688735272277E-3</v>
      </c>
      <c r="DJ84" s="28">
        <f>외인!DJ84</f>
        <v>597019.92000000004</v>
      </c>
      <c r="DK84" s="35">
        <f>MACD!DK84*$G$3+DK83*(1-$G$3)</f>
        <v>-2.3169050995548813E-4</v>
      </c>
      <c r="DL84" s="28">
        <f>외인!DL84</f>
        <v>84563.8</v>
      </c>
      <c r="DM84" s="35">
        <f>MACD!DM84*$G$3+DM83*(1-$G$3)</f>
        <v>1.4604158656212512E-4</v>
      </c>
      <c r="DN84" s="28">
        <f>외인!DN84</f>
        <v>3798241.64</v>
      </c>
      <c r="DO84" s="35">
        <f>MACD!DO84*$G$3+DO83*(1-$G$3)</f>
        <v>-2.5292778696889523E-4</v>
      </c>
      <c r="DP84" s="28">
        <f>외인!DP84</f>
        <v>66109.61</v>
      </c>
      <c r="DQ84" s="35">
        <f>MACD!DQ84*$G$3+DQ83*(1-$G$3)</f>
        <v>7.3982641465652891E-4</v>
      </c>
      <c r="DR84" s="28">
        <f>외인!DR84</f>
        <v>40520.81</v>
      </c>
      <c r="DS84" s="35">
        <f>MACD!DS84*$G$3+DS83*(1-$G$3)</f>
        <v>3.0158917797352751E-5</v>
      </c>
      <c r="DT84" s="28">
        <f>외인!DT84</f>
        <v>140181.64000000001</v>
      </c>
      <c r="DU84" s="35">
        <f>MACD!DU84*$G$3+DU83*(1-$G$3)</f>
        <v>1.5186470777812971E-4</v>
      </c>
      <c r="DV84" s="28">
        <f>외인!DV84</f>
        <v>30723.47</v>
      </c>
      <c r="DW84" s="35">
        <f>MACD!DW84*$G$3+DW83*(1-$G$3)</f>
        <v>6.5851930082070202E-5</v>
      </c>
      <c r="DX84" s="28">
        <f>외인!DX84</f>
        <v>145064.43</v>
      </c>
      <c r="DY84" s="35">
        <f>MACD!DY84*$G$3+DY83*(1-$G$3)</f>
        <v>7.652991097306891E-5</v>
      </c>
      <c r="DZ84" s="28">
        <f>외인!DZ84</f>
        <v>6862.9</v>
      </c>
      <c r="EA84" s="35">
        <f>MACD!EA84*$G$3+EA83*(1-$G$3)</f>
        <v>2.3094524560319222E-4</v>
      </c>
      <c r="EB84" s="28">
        <f>외인!EB84</f>
        <v>10189.74</v>
      </c>
      <c r="EC84" s="35">
        <f>MACD!EC84*$G$3+EC83*(1-$G$3)</f>
        <v>6.2589909850011439E-4</v>
      </c>
      <c r="ED84" s="28">
        <f>외인!ED84</f>
        <v>9139.93</v>
      </c>
      <c r="EE84" s="35">
        <f>MACD!EE84*$G$3+EE83*(1-$G$3)</f>
        <v>7.6620948935666056E-4</v>
      </c>
      <c r="EF84" s="28">
        <f>외인!EF84</f>
        <v>191119.47</v>
      </c>
      <c r="EG84" s="35">
        <f>MACD!EG84*$G$3+EG83*(1-$G$3)</f>
        <v>2.4108015362652065E-4</v>
      </c>
      <c r="EH84" s="28">
        <f>외인!EH84</f>
        <v>141721.65</v>
      </c>
      <c r="EI84" s="35">
        <f>MACD!EI84*$G$3+EI83*(1-$G$3)</f>
        <v>2.0524034940566513E-4</v>
      </c>
      <c r="EJ84" s="28">
        <f>외인!EJ84</f>
        <v>93803.19</v>
      </c>
      <c r="EK84" s="35">
        <f>MACD!EK84*$G$3+EK83*(1-$G$3)</f>
        <v>-1.6654938036815502E-4</v>
      </c>
      <c r="EL84" s="28">
        <f>외인!EL84</f>
        <v>27346.75</v>
      </c>
      <c r="EM84" s="35">
        <f>MACD!EM84*$G$3+EM83*(1-$G$3)</f>
        <v>1.1938927532638608E-3</v>
      </c>
      <c r="EN84" s="28">
        <f>외인!EN84</f>
        <v>40520.81</v>
      </c>
      <c r="EO84" s="35">
        <f>MACD!EO84*$G$3+EO83*(1-$G$3)</f>
        <v>3.0158917797352751E-5</v>
      </c>
      <c r="EP84" s="28">
        <f>외인!EP84</f>
        <v>139019.01999999999</v>
      </c>
      <c r="EQ84" s="35">
        <f>MACD!EQ84*$G$3+EQ83*(1-$G$3)</f>
        <v>5.23920755460774E-4</v>
      </c>
      <c r="ER84" s="28">
        <f>외인!ER84</f>
        <v>10544.26</v>
      </c>
      <c r="ES84" s="35">
        <f>MACD!ES84*$G$3+ES83*(1-$G$3)</f>
        <v>1.5231269516327132E-3</v>
      </c>
      <c r="ET84" s="28">
        <f>외인!ET84</f>
        <v>152385.04</v>
      </c>
      <c r="EU84" s="35">
        <f>MACD!EU84*$G$3+EU83*(1-$G$3)</f>
        <v>1.6211297091764065E-4</v>
      </c>
      <c r="EV84" s="28">
        <f>외인!EV84</f>
        <v>50186.15</v>
      </c>
      <c r="EW84" s="35">
        <f>MACD!EW84*$G$3+EW83*(1-$G$3)</f>
        <v>1.9059099621393375E-4</v>
      </c>
      <c r="EX84" s="28">
        <f>외인!EX84</f>
        <v>86450.11</v>
      </c>
      <c r="EY84" s="35">
        <f>MACD!EY84*$G$3+EY83*(1-$G$3)</f>
        <v>3.1915046282991893E-5</v>
      </c>
    </row>
    <row r="85" spans="1:155">
      <c r="A85" s="27">
        <f>외인!A85</f>
        <v>46188</v>
      </c>
      <c r="B85" s="28">
        <f>외인!B85</f>
        <v>6784811.9400000004</v>
      </c>
      <c r="C85" s="35">
        <f>MACD!C85*$G$3+C84*(1-$G$3)</f>
        <v>-2.209186047909696E-4</v>
      </c>
      <c r="D85" s="28">
        <f>외인!D85</f>
        <v>580090.86</v>
      </c>
      <c r="E85" s="35">
        <f>MACD!E85*$G$3+E84*(1-$G$3)</f>
        <v>4.9131581550856571E-4</v>
      </c>
      <c r="F85" s="28">
        <f>외인!F85</f>
        <v>2907745.71</v>
      </c>
      <c r="G85" s="35">
        <f>MACD!G85*$G$3+G84*(1-$G$3)</f>
        <v>-3.0128188642515553E-4</v>
      </c>
      <c r="H85" s="28">
        <f>외인!H85</f>
        <v>308133.46999999997</v>
      </c>
      <c r="I85" s="35">
        <f>MACD!I85*$G$3+I84*(1-$G$3)</f>
        <v>-2.2878577919816374E-4</v>
      </c>
      <c r="J85" s="28">
        <f>외인!J85</f>
        <v>40898</v>
      </c>
      <c r="K85" s="35">
        <f>MACD!K85*$G$3+K84*(1-$G$3)</f>
        <v>8.6559867809292169E-5</v>
      </c>
      <c r="L85" s="28">
        <f>외인!L85</f>
        <v>285412.78000000003</v>
      </c>
      <c r="M85" s="35">
        <f>MACD!M85*$G$3+M84*(1-$G$3)</f>
        <v>-2.9788090669041636E-4</v>
      </c>
      <c r="N85" s="28">
        <f>외인!N85</f>
        <v>294010.28999999998</v>
      </c>
      <c r="O85" s="35">
        <f>MACD!O85*$G$3+O84*(1-$G$3)</f>
        <v>-4.8063651494077876E-4</v>
      </c>
      <c r="P85" s="28">
        <f>외인!P85</f>
        <v>165473.63</v>
      </c>
      <c r="Q85" s="35">
        <f>MACD!Q85*$G$3+Q84*(1-$G$3)</f>
        <v>2.6260687842770365E-4</v>
      </c>
      <c r="R85" s="28">
        <f>외인!R85</f>
        <v>142757.63</v>
      </c>
      <c r="S85" s="35">
        <f>MACD!S85*$G$3+S84*(1-$G$3)</f>
        <v>2.8927094205282285E-4</v>
      </c>
      <c r="T85" s="28">
        <f>외인!T85</f>
        <v>8062.1</v>
      </c>
      <c r="U85" s="35">
        <f>MACD!U85*$G$3+U84*(1-$G$3)</f>
        <v>-2.8086902922103786E-4</v>
      </c>
      <c r="V85" s="28">
        <f>외인!V85</f>
        <v>143331.96</v>
      </c>
      <c r="W85" s="35">
        <f>MACD!W85*$G$3+W84*(1-$G$3)</f>
        <v>3.2925964389821663E-4</v>
      </c>
      <c r="X85" s="28">
        <f>외인!X85</f>
        <v>3744974.25</v>
      </c>
      <c r="Y85" s="35">
        <f>MACD!Y85*$G$3+Y84*(1-$G$3)</f>
        <v>-2.2067463545434493E-4</v>
      </c>
      <c r="Z85" s="28">
        <f>외인!Z85</f>
        <v>51610.68</v>
      </c>
      <c r="AA85" s="35">
        <f>MACD!AA85*$G$3+AA84*(1-$G$3)</f>
        <v>1.5385241720818451E-4</v>
      </c>
      <c r="AB85" s="28">
        <f>외인!AB85</f>
        <v>213018.21</v>
      </c>
      <c r="AC85" s="35">
        <f>MACD!AC85*$G$3+AC84*(1-$G$3)</f>
        <v>2.7789178780106315E-4</v>
      </c>
      <c r="AD85" s="28">
        <f>외인!AD85</f>
        <v>22582.53</v>
      </c>
      <c r="AE85" s="35">
        <f>MACD!AE85*$G$3+AE84*(1-$G$3)</f>
        <v>2.3644848103656591E-4</v>
      </c>
      <c r="AF85" s="28">
        <f>외인!AF85</f>
        <v>24731.439999999999</v>
      </c>
      <c r="AG85" s="35">
        <f>MACD!AG85*$G$3+AG84*(1-$G$3)</f>
        <v>1.4178153376999332E-4</v>
      </c>
      <c r="AH85" s="28">
        <f>외인!AH85</f>
        <v>217555.64</v>
      </c>
      <c r="AI85" s="35">
        <f>MACD!AI85*$G$3+AI84*(1-$G$3)</f>
        <v>-1.2150079164558788E-4</v>
      </c>
      <c r="AJ85" s="28">
        <f>외인!AJ85</f>
        <v>103896.48</v>
      </c>
      <c r="AK85" s="35">
        <f>MACD!AK85*$G$3+AK84*(1-$G$3)</f>
        <v>7.9612586022048259E-4</v>
      </c>
      <c r="AL85" s="28">
        <f>외인!AL85</f>
        <v>110691.78</v>
      </c>
      <c r="AM85" s="35">
        <f>MACD!AM85*$G$3+AM84*(1-$G$3)</f>
        <v>-4.6471261178446406E-4</v>
      </c>
      <c r="AN85" s="28">
        <f>외인!AN85</f>
        <v>200007.62</v>
      </c>
      <c r="AO85" s="35">
        <f>MACD!AO85*$G$3+AO84*(1-$G$3)</f>
        <v>-4.5617694386762992E-4</v>
      </c>
      <c r="AP85" s="28">
        <f>외인!AP85</f>
        <v>166440.62</v>
      </c>
      <c r="AQ85" s="35">
        <f>MACD!AQ85*$G$3+AQ84*(1-$G$3)</f>
        <v>2.2054357093374892E-4</v>
      </c>
      <c r="AR85" s="28">
        <f>외인!AR85</f>
        <v>25698.06</v>
      </c>
      <c r="AS85" s="35">
        <f>MACD!AS85*$G$3+AS84*(1-$G$3)</f>
        <v>2.9859791526451972E-4</v>
      </c>
      <c r="AT85" s="28">
        <f>외인!AT85</f>
        <v>105658.49</v>
      </c>
      <c r="AU85" s="35">
        <f>MACD!AU85*$G$3+AU84*(1-$G$3)</f>
        <v>-2.4984376459213494E-3</v>
      </c>
      <c r="AV85" s="28">
        <f>외인!AV85</f>
        <v>43966.03</v>
      </c>
      <c r="AW85" s="35">
        <f>MACD!AW85*$G$3+AW84*(1-$G$3)</f>
        <v>-2.9586379281599216E-4</v>
      </c>
      <c r="AX85" s="28">
        <f>외인!AX85</f>
        <v>62608.41</v>
      </c>
      <c r="AY85" s="35">
        <f>MACD!AY85*$G$3+AY84*(1-$G$3)</f>
        <v>1.2044337482085381E-3</v>
      </c>
      <c r="AZ85" s="28">
        <f>외인!AZ85</f>
        <v>4036764.93</v>
      </c>
      <c r="BA85" s="35">
        <f>MACD!BA85*$G$3+BA84*(1-$G$3)</f>
        <v>-2.5630455279597518E-4</v>
      </c>
      <c r="BB85" s="28">
        <f>외인!BB85</f>
        <v>145408.88</v>
      </c>
      <c r="BC85" s="35">
        <f>MACD!BC85*$G$3+BC84*(1-$G$3)</f>
        <v>9.3969621040366683E-5</v>
      </c>
      <c r="BD85" s="28">
        <f>외인!BD85</f>
        <v>34751.5</v>
      </c>
      <c r="BE85" s="35">
        <f>MACD!BE85*$G$3+BE84*(1-$G$3)</f>
        <v>7.0463222316837718E-4</v>
      </c>
      <c r="BF85" s="28">
        <f>외인!BF85</f>
        <v>0</v>
      </c>
      <c r="BG85" s="35" t="e">
        <f>MACD!BG85*$G$3+BG84*(1-$G$3)</f>
        <v>#DIV/0!</v>
      </c>
      <c r="BH85" s="28">
        <f>외인!BH85</f>
        <v>112421.29</v>
      </c>
      <c r="BI85" s="35">
        <f>MACD!BI85*$G$3+BI84*(1-$G$3)</f>
        <v>-2.2986005357872427E-4</v>
      </c>
      <c r="BJ85" s="28">
        <f>외인!BJ85</f>
        <v>119818.19</v>
      </c>
      <c r="BK85" s="35">
        <f>MACD!BK85*$G$3+BK84*(1-$G$3)</f>
        <v>-2.6245458867614306E-5</v>
      </c>
      <c r="BL85" s="28">
        <f>외인!BL85</f>
        <v>39620.15</v>
      </c>
      <c r="BM85" s="35">
        <f>MACD!BM85*$G$3+BM84*(1-$G$3)</f>
        <v>5.1813135463070589E-4</v>
      </c>
      <c r="BN85" s="28">
        <f>외인!BN85</f>
        <v>46537.47</v>
      </c>
      <c r="BO85" s="35">
        <f>MACD!BO85*$G$3+BO84*(1-$G$3)</f>
        <v>-5.1102292082055032E-4</v>
      </c>
      <c r="BP85" s="28">
        <f>외인!BP85</f>
        <v>70504.45</v>
      </c>
      <c r="BQ85" s="35">
        <f>MACD!BQ85*$G$3+BQ84*(1-$G$3)</f>
        <v>9.3220311521695646E-4</v>
      </c>
      <c r="BR85" s="28">
        <f>외인!BR85</f>
        <v>298811.87</v>
      </c>
      <c r="BS85" s="35">
        <f>MACD!BS85*$G$3+BS84*(1-$G$3)</f>
        <v>-1.6258072369233233E-4</v>
      </c>
      <c r="BT85" s="28">
        <f>외인!BT85</f>
        <v>3984884.08</v>
      </c>
      <c r="BU85" s="35">
        <f>MACD!BU85*$G$3+BU84*(1-$G$3)</f>
        <v>-2.1072215093640326E-4</v>
      </c>
      <c r="BV85" s="28">
        <f>외인!BV85</f>
        <v>316439.26</v>
      </c>
      <c r="BW85" s="35">
        <f>MACD!BW85*$G$3+BW84*(1-$G$3)</f>
        <v>2.987421231225187E-4</v>
      </c>
      <c r="BX85" s="28">
        <f>외인!BX85</f>
        <v>76576.08</v>
      </c>
      <c r="BY85" s="35">
        <f>MACD!BY85*$G$3+BY84*(1-$G$3)</f>
        <v>1.1481343090709836E-4</v>
      </c>
      <c r="BZ85" s="28">
        <f>외인!BZ85</f>
        <v>310699.40000000002</v>
      </c>
      <c r="CA85" s="35">
        <f>MACD!CA85*$G$3+CA84*(1-$G$3)</f>
        <v>-4.6132209360567932E-4</v>
      </c>
      <c r="CB85" s="28">
        <f>외인!CB85</f>
        <v>11433.33</v>
      </c>
      <c r="CC85" s="35">
        <f>MACD!CC85*$G$3+CC84*(1-$G$3)</f>
        <v>9.6926244567899071E-4</v>
      </c>
      <c r="CD85" s="28">
        <f>외인!CD85</f>
        <v>24913.74</v>
      </c>
      <c r="CE85" s="35">
        <f>MACD!CE85*$G$3+CE84*(1-$G$3)</f>
        <v>1.3821759631772632E-3</v>
      </c>
      <c r="CF85" s="28">
        <f>외인!CF85</f>
        <v>31739.81</v>
      </c>
      <c r="CG85" s="35">
        <f>MACD!CG85*$G$3+CG84*(1-$G$3)</f>
        <v>-5.4778830670239461E-4</v>
      </c>
      <c r="CH85" s="28">
        <f>외인!CH85</f>
        <v>63937.919999999998</v>
      </c>
      <c r="CI85" s="35">
        <f>MACD!CI85*$G$3+CI84*(1-$G$3)</f>
        <v>-1.8719461579832654E-4</v>
      </c>
      <c r="CJ85" s="28">
        <f>외인!CJ85</f>
        <v>303381.81</v>
      </c>
      <c r="CK85" s="35">
        <f>MACD!CK85*$G$3+CK84*(1-$G$3)</f>
        <v>3.63527353675854E-4</v>
      </c>
      <c r="CL85" s="28">
        <f>외인!CL85</f>
        <v>238649.45</v>
      </c>
      <c r="CM85" s="35">
        <f>MACD!CM85*$G$3+CM84*(1-$G$3)</f>
        <v>3.3089309068920427E-4</v>
      </c>
      <c r="CN85" s="28">
        <f>외인!CN85</f>
        <v>109006.85</v>
      </c>
      <c r="CO85" s="35">
        <f>MACD!CO85*$G$3+CO84*(1-$G$3)</f>
        <v>2.4968707292971382E-4</v>
      </c>
      <c r="CP85" s="28">
        <f>외인!CP85</f>
        <v>145887.19</v>
      </c>
      <c r="CQ85" s="35">
        <f>MACD!CQ85*$G$3+CQ84*(1-$G$3)</f>
        <v>9.1731004934921483E-5</v>
      </c>
      <c r="CR85" s="28">
        <f>외인!CR85</f>
        <v>173661.67</v>
      </c>
      <c r="CS85" s="35">
        <f>MACD!CS85*$G$3+CS84*(1-$G$3)</f>
        <v>2.2323881436274245E-4</v>
      </c>
      <c r="CT85" s="28">
        <f>외인!CT85</f>
        <v>251261.58</v>
      </c>
      <c r="CU85" s="35">
        <f>MACD!CU85*$G$3+CU84*(1-$G$3)</f>
        <v>-7.9940074062614551E-4</v>
      </c>
      <c r="CV85" s="28">
        <f>외인!CV85</f>
        <v>3984884.08</v>
      </c>
      <c r="CW85" s="35">
        <f>MACD!CW85*$G$3+CW84*(1-$G$3)</f>
        <v>-2.1072215093640326E-4</v>
      </c>
      <c r="CX85" s="28">
        <f>외인!CX85</f>
        <v>234786.7</v>
      </c>
      <c r="CY85" s="35">
        <f>MACD!CY85*$G$3+CY84*(1-$G$3)</f>
        <v>-1.2226730273138552E-3</v>
      </c>
      <c r="CZ85" s="28">
        <f>외인!CZ85</f>
        <v>17593.73</v>
      </c>
      <c r="DA85" s="35">
        <f>MACD!DA85*$G$3+DA84*(1-$G$3)</f>
        <v>-8.8194433283897737E-5</v>
      </c>
      <c r="DB85" s="28">
        <f>외인!DB85</f>
        <v>34751.5</v>
      </c>
      <c r="DC85" s="35">
        <f>MACD!DC85*$G$3+DC84*(1-$G$3)</f>
        <v>7.0463222316837718E-4</v>
      </c>
      <c r="DD85" s="28">
        <f>외인!DD85</f>
        <v>8062.1</v>
      </c>
      <c r="DE85" s="35">
        <f>MACD!DE85*$G$3+DE84*(1-$G$3)</f>
        <v>-2.8086902922103786E-4</v>
      </c>
      <c r="DF85" s="28">
        <f>외인!DF85</f>
        <v>57326.54</v>
      </c>
      <c r="DG85" s="35">
        <f>MACD!DG85*$G$3+DG84*(1-$G$3)</f>
        <v>1.5243719132478778E-4</v>
      </c>
      <c r="DH85" s="28">
        <f>외인!DH85</f>
        <v>17384.2</v>
      </c>
      <c r="DI85" s="35">
        <f>MACD!DI85*$G$3+DI84*(1-$G$3)</f>
        <v>1.8311692233683253E-3</v>
      </c>
      <c r="DJ85" s="28">
        <f>외인!DJ85</f>
        <v>640389.46</v>
      </c>
      <c r="DK85" s="35">
        <f>MACD!DK85*$G$3+DK84*(1-$G$3)</f>
        <v>-2.0484402579948948E-4</v>
      </c>
      <c r="DL85" s="28">
        <f>외인!DL85</f>
        <v>85608.5</v>
      </c>
      <c r="DM85" s="35">
        <f>MACD!DM85*$G$3+DM84*(1-$G$3)</f>
        <v>2.0181947520805856E-4</v>
      </c>
      <c r="DN85" s="28">
        <f>외인!DN85</f>
        <v>3984884.08</v>
      </c>
      <c r="DO85" s="35">
        <f>MACD!DO85*$G$3+DO84*(1-$G$3)</f>
        <v>-2.1072215093640326E-4</v>
      </c>
      <c r="DP85" s="28">
        <f>외인!DP85</f>
        <v>67241.75</v>
      </c>
      <c r="DQ85" s="35">
        <f>MACD!DQ85*$G$3+DQ84*(1-$G$3)</f>
        <v>6.3549464632037646E-4</v>
      </c>
      <c r="DR85" s="28">
        <f>외인!DR85</f>
        <v>41519.730000000003</v>
      </c>
      <c r="DS85" s="35">
        <f>MACD!DS85*$G$3+DS84*(1-$G$3)</f>
        <v>6.7282345228737372E-5</v>
      </c>
      <c r="DT85" s="28">
        <f>외인!DT85</f>
        <v>142757.63</v>
      </c>
      <c r="DU85" s="35">
        <f>MACD!DU85*$G$3+DU84*(1-$G$3)</f>
        <v>2.8927094205282285E-4</v>
      </c>
      <c r="DV85" s="28">
        <f>외인!DV85</f>
        <v>30562.61</v>
      </c>
      <c r="DW85" s="35">
        <f>MACD!DW85*$G$3+DW84*(1-$G$3)</f>
        <v>2.9591045523548241E-5</v>
      </c>
      <c r="DX85" s="28">
        <f>외인!DX85</f>
        <v>143331.96</v>
      </c>
      <c r="DY85" s="35">
        <f>MACD!DY85*$G$3+DY84*(1-$G$3)</f>
        <v>3.2925964389821663E-4</v>
      </c>
      <c r="DZ85" s="28">
        <f>외인!DZ85</f>
        <v>6888.8</v>
      </c>
      <c r="EA85" s="35">
        <f>MACD!EA85*$G$3+EA84*(1-$G$3)</f>
        <v>1.5909978003951421E-4</v>
      </c>
      <c r="EB85" s="28">
        <f>외인!EB85</f>
        <v>10123.51</v>
      </c>
      <c r="EC85" s="35">
        <f>MACD!EC85*$G$3+EC84*(1-$G$3)</f>
        <v>6.6951501028640322E-4</v>
      </c>
      <c r="ED85" s="28">
        <f>외인!ED85</f>
        <v>9179.9</v>
      </c>
      <c r="EE85" s="35">
        <f>MACD!EE85*$G$3+EE84*(1-$G$3)</f>
        <v>7.1084787842008983E-4</v>
      </c>
      <c r="EF85" s="28">
        <f>외인!EF85</f>
        <v>194850.51</v>
      </c>
      <c r="EG85" s="35">
        <f>MACD!EG85*$G$3+EG84*(1-$G$3)</f>
        <v>2.3576147080798249E-4</v>
      </c>
      <c r="EH85" s="28">
        <f>외인!EH85</f>
        <v>151249.1</v>
      </c>
      <c r="EI85" s="35">
        <f>MACD!EI85*$G$3+EI84*(1-$G$3)</f>
        <v>1.7756507061137428E-4</v>
      </c>
      <c r="EJ85" s="28">
        <f>외인!EJ85</f>
        <v>95030.52</v>
      </c>
      <c r="EK85" s="35">
        <f>MACD!EK85*$G$3+EK84*(1-$G$3)</f>
        <v>-1.2255958494629795E-4</v>
      </c>
      <c r="EL85" s="28">
        <f>외인!EL85</f>
        <v>27101.23</v>
      </c>
      <c r="EM85" s="35">
        <f>MACD!EM85*$G$3+EM84*(1-$G$3)</f>
        <v>1.2477627010301152E-3</v>
      </c>
      <c r="EN85" s="28">
        <f>외인!EN85</f>
        <v>41519.730000000003</v>
      </c>
      <c r="EO85" s="35">
        <f>MACD!EO85*$G$3+EO84*(1-$G$3)</f>
        <v>6.7282345228737372E-5</v>
      </c>
      <c r="EP85" s="28">
        <f>외인!EP85</f>
        <v>142008.12</v>
      </c>
      <c r="EQ85" s="35">
        <f>MACD!EQ85*$G$3+EQ84*(1-$G$3)</f>
        <v>5.2796584715143562E-4</v>
      </c>
      <c r="ER85" s="28">
        <f>외인!ER85</f>
        <v>9811.75</v>
      </c>
      <c r="ES85" s="35">
        <f>MACD!ES85*$G$3+ES84*(1-$G$3)</f>
        <v>1.3834208004002036E-3</v>
      </c>
      <c r="ET85" s="28">
        <f>외인!ET85</f>
        <v>166440.62</v>
      </c>
      <c r="EU85" s="35">
        <f>MACD!EU85*$G$3+EU84*(1-$G$3)</f>
        <v>2.2054357093374892E-4</v>
      </c>
      <c r="EV85" s="28">
        <f>외인!EV85</f>
        <v>51610.68</v>
      </c>
      <c r="EW85" s="35">
        <f>MACD!EW85*$G$3+EW84*(1-$G$3)</f>
        <v>1.5385241720818451E-4</v>
      </c>
      <c r="EX85" s="28">
        <f>외인!EX85</f>
        <v>94276.51</v>
      </c>
      <c r="EY85" s="35">
        <f>MACD!EY85*$G$3+EY84*(1-$G$3)</f>
        <v>4.4861034172485265E-5</v>
      </c>
    </row>
    <row r="86" spans="1:155">
      <c r="A86" s="27">
        <f>외인!A86</f>
        <v>46189</v>
      </c>
      <c r="B86" s="28">
        <f>외인!B86</f>
        <v>6928129.79</v>
      </c>
      <c r="C86" s="35">
        <f>MACD!C86*$G$3+C85*(1-$G$3)</f>
        <v>-1.6171998256565628E-4</v>
      </c>
      <c r="D86" s="28">
        <f>외인!D86</f>
        <v>571685.81999999995</v>
      </c>
      <c r="E86" s="35">
        <f>MACD!E86*$G$3+E85*(1-$G$3)</f>
        <v>4.8579178540219354E-4</v>
      </c>
      <c r="F86" s="28">
        <f>외인!F86</f>
        <v>2948811.63</v>
      </c>
      <c r="G86" s="35">
        <f>MACD!G86*$G$3+G85*(1-$G$3)</f>
        <v>-2.4965321165596339E-4</v>
      </c>
      <c r="H86" s="28">
        <f>외인!H86</f>
        <v>304225.3</v>
      </c>
      <c r="I86" s="35">
        <f>MACD!I86*$G$3+I85*(1-$G$3)</f>
        <v>-2.0386272295579752E-4</v>
      </c>
      <c r="J86" s="28">
        <f>외인!J86</f>
        <v>39879.42</v>
      </c>
      <c r="K86" s="35">
        <f>MACD!K86*$G$3+K85*(1-$G$3)</f>
        <v>9.4326511743685301E-5</v>
      </c>
      <c r="L86" s="28">
        <f>외인!L86</f>
        <v>281880.65000000002</v>
      </c>
      <c r="M86" s="35">
        <f>MACD!M86*$G$3+M85*(1-$G$3)</f>
        <v>-2.8734386339644794E-4</v>
      </c>
      <c r="N86" s="28">
        <f>외인!N86</f>
        <v>294814.37</v>
      </c>
      <c r="O86" s="35">
        <f>MACD!O86*$G$3+O85*(1-$G$3)</f>
        <v>-3.9483997453564187E-4</v>
      </c>
      <c r="P86" s="28">
        <f>외인!P86</f>
        <v>166296.29</v>
      </c>
      <c r="Q86" s="35">
        <f>MACD!Q86*$G$3+Q85*(1-$G$3)</f>
        <v>2.2823363104172454E-4</v>
      </c>
      <c r="R86" s="28">
        <f>외인!R86</f>
        <v>139884.54</v>
      </c>
      <c r="S86" s="35">
        <f>MACD!S86*$G$3+S85*(1-$G$3)</f>
        <v>4.1048213991387583E-4</v>
      </c>
      <c r="T86" s="28">
        <f>외인!T86</f>
        <v>8011.81</v>
      </c>
      <c r="U86" s="35">
        <f>MACD!U86*$G$3+U85*(1-$G$3)</f>
        <v>-2.0624243568854588E-4</v>
      </c>
      <c r="V86" s="28">
        <f>외인!V86</f>
        <v>136468.29</v>
      </c>
      <c r="W86" s="35">
        <f>MACD!W86*$G$3+W85*(1-$G$3)</f>
        <v>5.0494111314029365E-4</v>
      </c>
      <c r="X86" s="28">
        <f>외인!X86</f>
        <v>3839813.68</v>
      </c>
      <c r="Y86" s="35">
        <f>MACD!Y86*$G$3+Y85*(1-$G$3)</f>
        <v>-1.5620498022871017E-4</v>
      </c>
      <c r="Z86" s="28">
        <f>외인!Z86</f>
        <v>51569.279999999999</v>
      </c>
      <c r="AA86" s="35">
        <f>MACD!AA86*$G$3+AA85*(1-$G$3)</f>
        <v>1.1948171978185509E-4</v>
      </c>
      <c r="AB86" s="28">
        <f>외인!AB86</f>
        <v>216497.54</v>
      </c>
      <c r="AC86" s="35">
        <f>MACD!AC86*$G$3+AC85*(1-$G$3)</f>
        <v>3.097260096387217E-4</v>
      </c>
      <c r="AD86" s="28">
        <f>외인!AD86</f>
        <v>22261.21</v>
      </c>
      <c r="AE86" s="35">
        <f>MACD!AE86*$G$3+AE85*(1-$G$3)</f>
        <v>4.8541247231895956E-4</v>
      </c>
      <c r="AF86" s="28">
        <f>외인!AF86</f>
        <v>25547.9</v>
      </c>
      <c r="AG86" s="35">
        <f>MACD!AG86*$G$3+AG85*(1-$G$3)</f>
        <v>1.3938941477797256E-4</v>
      </c>
      <c r="AH86" s="28">
        <f>외인!AH86</f>
        <v>218876.07</v>
      </c>
      <c r="AI86" s="35">
        <f>MACD!AI86*$G$3+AI85*(1-$G$3)</f>
        <v>-8.2773890588053677E-5</v>
      </c>
      <c r="AJ86" s="28">
        <f>외인!AJ86</f>
        <v>103091.22</v>
      </c>
      <c r="AK86" s="35">
        <f>MACD!AK86*$G$3+AK85*(1-$G$3)</f>
        <v>9.2205956215970608E-4</v>
      </c>
      <c r="AL86" s="28">
        <f>외인!AL86</f>
        <v>112279.08</v>
      </c>
      <c r="AM86" s="35">
        <f>MACD!AM86*$G$3+AM85*(1-$G$3)</f>
        <v>-2.5601348808915831E-4</v>
      </c>
      <c r="AN86" s="28">
        <f>외인!AN86</f>
        <v>199618.71</v>
      </c>
      <c r="AO86" s="35">
        <f>MACD!AO86*$G$3+AO85*(1-$G$3)</f>
        <v>-4.4824149649782245E-4</v>
      </c>
      <c r="AP86" s="28">
        <f>외인!AP86</f>
        <v>165340.75</v>
      </c>
      <c r="AQ86" s="35">
        <f>MACD!AQ86*$G$3+AQ85*(1-$G$3)</f>
        <v>2.4414937305611295E-4</v>
      </c>
      <c r="AR86" s="28">
        <f>외인!AR86</f>
        <v>25649.03</v>
      </c>
      <c r="AS86" s="35">
        <f>MACD!AS86*$G$3+AS85*(1-$G$3)</f>
        <v>5.4535328772110946E-4</v>
      </c>
      <c r="AT86" s="28">
        <f>외인!AT86</f>
        <v>105231.4</v>
      </c>
      <c r="AU86" s="35">
        <f>MACD!AU86*$G$3+AU85*(1-$G$3)</f>
        <v>-2.1840572410659603E-3</v>
      </c>
      <c r="AV86" s="28">
        <f>외인!AV86</f>
        <v>44034.94</v>
      </c>
      <c r="AW86" s="35">
        <f>MACD!AW86*$G$3+AW85*(1-$G$3)</f>
        <v>-2.7024674751257606E-4</v>
      </c>
      <c r="AX86" s="28">
        <f>외인!AX86</f>
        <v>66150.67</v>
      </c>
      <c r="AY86" s="35">
        <f>MACD!AY86*$G$3+AY85*(1-$G$3)</f>
        <v>1.0396584962967376E-3</v>
      </c>
      <c r="AZ86" s="28">
        <f>외인!AZ86</f>
        <v>4134790.95</v>
      </c>
      <c r="BA86" s="35">
        <f>MACD!BA86*$G$3+BA85*(1-$G$3)</f>
        <v>-1.8541361982527037E-4</v>
      </c>
      <c r="BB86" s="28">
        <f>외인!BB86</f>
        <v>147734.01</v>
      </c>
      <c r="BC86" s="35">
        <f>MACD!BC86*$G$3+BC85*(1-$G$3)</f>
        <v>9.0349350344790002E-5</v>
      </c>
      <c r="BD86" s="28">
        <f>외인!BD86</f>
        <v>33635.83</v>
      </c>
      <c r="BE86" s="35">
        <f>MACD!BE86*$G$3+BE85*(1-$G$3)</f>
        <v>7.7112084313683946E-4</v>
      </c>
      <c r="BF86" s="28">
        <f>외인!BF86</f>
        <v>0</v>
      </c>
      <c r="BG86" s="35" t="e">
        <f>MACD!BG86*$G$3+BG85*(1-$G$3)</f>
        <v>#DIV/0!</v>
      </c>
      <c r="BH86" s="28">
        <f>외인!BH86</f>
        <v>116804.63</v>
      </c>
      <c r="BI86" s="35">
        <f>MACD!BI86*$G$3+BI85*(1-$G$3)</f>
        <v>-2.5231759175295822E-4</v>
      </c>
      <c r="BJ86" s="28">
        <f>외인!BJ86</f>
        <v>120252.81</v>
      </c>
      <c r="BK86" s="35">
        <f>MACD!BK86*$G$3+BK85*(1-$G$3)</f>
        <v>5.3428131076007481E-5</v>
      </c>
      <c r="BL86" s="28">
        <f>외인!BL86</f>
        <v>40362.410000000003</v>
      </c>
      <c r="BM86" s="35">
        <f>MACD!BM86*$G$3+BM85*(1-$G$3)</f>
        <v>4.8874584652328762E-4</v>
      </c>
      <c r="BN86" s="28">
        <f>외인!BN86</f>
        <v>46181.32</v>
      </c>
      <c r="BO86" s="35">
        <f>MACD!BO86*$G$3+BO85*(1-$G$3)</f>
        <v>-4.6184494012868512E-4</v>
      </c>
      <c r="BP86" s="28">
        <f>외인!BP86</f>
        <v>74457.070000000007</v>
      </c>
      <c r="BQ86" s="35">
        <f>MACD!BQ86*$G$3+BQ85*(1-$G$3)</f>
        <v>7.6281222363319906E-4</v>
      </c>
      <c r="BR86" s="28">
        <f>외인!BR86</f>
        <v>298346.84999999998</v>
      </c>
      <c r="BS86" s="35">
        <f>MACD!BS86*$G$3+BS85*(1-$G$3)</f>
        <v>-1.0701560716539061E-4</v>
      </c>
      <c r="BT86" s="28">
        <f>외인!BT86</f>
        <v>4090078.96</v>
      </c>
      <c r="BU86" s="35">
        <f>MACD!BU86*$G$3+BU85*(1-$G$3)</f>
        <v>-1.4593198684290895E-4</v>
      </c>
      <c r="BV86" s="28">
        <f>외인!BV86</f>
        <v>330029.55</v>
      </c>
      <c r="BW86" s="35">
        <f>MACD!BW86*$G$3+BW85*(1-$G$3)</f>
        <v>2.8893024180351462E-4</v>
      </c>
      <c r="BX86" s="28">
        <f>외인!BX86</f>
        <v>77546.78</v>
      </c>
      <c r="BY86" s="35">
        <f>MACD!BY86*$G$3+BY85*(1-$G$3)</f>
        <v>2.3804974627819928E-4</v>
      </c>
      <c r="BZ86" s="28">
        <f>외인!BZ86</f>
        <v>311897.78000000003</v>
      </c>
      <c r="CA86" s="35">
        <f>MACD!CA86*$G$3+CA85*(1-$G$3)</f>
        <v>-3.8212580615702848E-4</v>
      </c>
      <c r="CB86" s="28">
        <f>외인!CB86</f>
        <v>11525.4</v>
      </c>
      <c r="CC86" s="35">
        <f>MACD!CC86*$G$3+CC85*(1-$G$3)</f>
        <v>1.0317299094533918E-3</v>
      </c>
      <c r="CD86" s="28">
        <f>외인!CD86</f>
        <v>25148.080000000002</v>
      </c>
      <c r="CE86" s="35">
        <f>MACD!CE86*$G$3+CE85*(1-$G$3)</f>
        <v>1.4233624325240681E-3</v>
      </c>
      <c r="CF86" s="28">
        <f>외인!CF86</f>
        <v>33231.629999999997</v>
      </c>
      <c r="CG86" s="35">
        <f>MACD!CG86*$G$3+CG85*(1-$G$3)</f>
        <v>-5.294939118506214E-4</v>
      </c>
      <c r="CH86" s="28">
        <f>외인!CH86</f>
        <v>63638.66</v>
      </c>
      <c r="CI86" s="35">
        <f>MACD!CI86*$G$3+CI85*(1-$G$3)</f>
        <v>-1.6704649700959105E-4</v>
      </c>
      <c r="CJ86" s="28">
        <f>외인!CJ86</f>
        <v>305501.76</v>
      </c>
      <c r="CK86" s="35">
        <f>MACD!CK86*$G$3+CK85*(1-$G$3)</f>
        <v>3.1421140755281702E-4</v>
      </c>
      <c r="CL86" s="28">
        <f>외인!CL86</f>
        <v>242306.67</v>
      </c>
      <c r="CM86" s="35">
        <f>MACD!CM86*$G$3+CM85*(1-$G$3)</f>
        <v>3.6459741661638189E-4</v>
      </c>
      <c r="CN86" s="28">
        <f>외인!CN86</f>
        <v>110621.74</v>
      </c>
      <c r="CO86" s="35">
        <f>MACD!CO86*$G$3+CO85*(1-$G$3)</f>
        <v>2.9485135775160205E-4</v>
      </c>
      <c r="CP86" s="28">
        <f>외인!CP86</f>
        <v>148219.51999999999</v>
      </c>
      <c r="CQ86" s="35">
        <f>MACD!CQ86*$G$3+CQ85*(1-$G$3)</f>
        <v>8.8298653904979766E-5</v>
      </c>
      <c r="CR86" s="28">
        <f>외인!CR86</f>
        <v>170793.68</v>
      </c>
      <c r="CS86" s="35">
        <f>MACD!CS86*$G$3+CS85*(1-$G$3)</f>
        <v>3.1633898366221764E-4</v>
      </c>
      <c r="CT86" s="28">
        <f>외인!CT86</f>
        <v>254975.11</v>
      </c>
      <c r="CU86" s="35">
        <f>MACD!CU86*$G$3+CU85*(1-$G$3)</f>
        <v>-6.477859373739634E-4</v>
      </c>
      <c r="CV86" s="28">
        <f>외인!CV86</f>
        <v>4090078.96</v>
      </c>
      <c r="CW86" s="35">
        <f>MACD!CW86*$G$3+CW85*(1-$G$3)</f>
        <v>-1.4593198684290895E-4</v>
      </c>
      <c r="CX86" s="28">
        <f>외인!CX86</f>
        <v>229912.23</v>
      </c>
      <c r="CY86" s="35">
        <f>MACD!CY86*$G$3+CY85*(1-$G$3)</f>
        <v>-1.1233890938400647E-3</v>
      </c>
      <c r="CZ86" s="28">
        <f>외인!CZ86</f>
        <v>17377.14</v>
      </c>
      <c r="DA86" s="35">
        <f>MACD!DA86*$G$3+DA85*(1-$G$3)</f>
        <v>-1.606312364842572E-4</v>
      </c>
      <c r="DB86" s="28">
        <f>외인!DB86</f>
        <v>33635.83</v>
      </c>
      <c r="DC86" s="35">
        <f>MACD!DC86*$G$3+DC85*(1-$G$3)</f>
        <v>7.7112084313683946E-4</v>
      </c>
      <c r="DD86" s="28">
        <f>외인!DD86</f>
        <v>8011.81</v>
      </c>
      <c r="DE86" s="35">
        <f>MACD!DE86*$G$3+DE85*(1-$G$3)</f>
        <v>-2.0624243568854588E-4</v>
      </c>
      <c r="DF86" s="28">
        <f>외인!DF86</f>
        <v>58310.57</v>
      </c>
      <c r="DG86" s="35">
        <f>MACD!DG86*$G$3+DG85*(1-$G$3)</f>
        <v>3.0175567123740134E-4</v>
      </c>
      <c r="DH86" s="28">
        <f>외인!DH86</f>
        <v>17509.39</v>
      </c>
      <c r="DI86" s="35">
        <f>MACD!DI86*$G$3+DI85*(1-$G$3)</f>
        <v>1.7865605270012699E-3</v>
      </c>
      <c r="DJ86" s="28">
        <f>외인!DJ86</f>
        <v>640556.57999999996</v>
      </c>
      <c r="DK86" s="35">
        <f>MACD!DK86*$G$3+DK85*(1-$G$3)</f>
        <v>-1.7253369278040761E-4</v>
      </c>
      <c r="DL86" s="28">
        <f>외인!DL86</f>
        <v>86617.73</v>
      </c>
      <c r="DM86" s="35">
        <f>MACD!DM86*$G$3+DM85*(1-$G$3)</f>
        <v>2.5499914675483572E-4</v>
      </c>
      <c r="DN86" s="28">
        <f>외인!DN86</f>
        <v>4090078.96</v>
      </c>
      <c r="DO86" s="35">
        <f>MACD!DO86*$G$3+DO85*(1-$G$3)</f>
        <v>-1.4593198684290895E-4</v>
      </c>
      <c r="DP86" s="28">
        <f>외인!DP86</f>
        <v>68372.12</v>
      </c>
      <c r="DQ86" s="35">
        <f>MACD!DQ86*$G$3+DQ85*(1-$G$3)</f>
        <v>5.0353260784842557E-4</v>
      </c>
      <c r="DR86" s="28">
        <f>외인!DR86</f>
        <v>40627.910000000003</v>
      </c>
      <c r="DS86" s="35">
        <f>MACD!DS86*$G$3+DS85*(1-$G$3)</f>
        <v>6.7181038593173449E-5</v>
      </c>
      <c r="DT86" s="28">
        <f>외인!DT86</f>
        <v>139884.54</v>
      </c>
      <c r="DU86" s="35">
        <f>MACD!DU86*$G$3+DU85*(1-$G$3)</f>
        <v>4.1048213991387583E-4</v>
      </c>
      <c r="DV86" s="28">
        <f>외인!DV86</f>
        <v>30565.86</v>
      </c>
      <c r="DW86" s="35">
        <f>MACD!DW86*$G$3+DW85*(1-$G$3)</f>
        <v>-1.2704128848520543E-5</v>
      </c>
      <c r="DX86" s="28">
        <f>외인!DX86</f>
        <v>136468.29</v>
      </c>
      <c r="DY86" s="35">
        <f>MACD!DY86*$G$3+DY85*(1-$G$3)</f>
        <v>5.0494111314029365E-4</v>
      </c>
      <c r="DZ86" s="28">
        <f>외인!DZ86</f>
        <v>6957</v>
      </c>
      <c r="EA86" s="35">
        <f>MACD!EA86*$G$3+EA85*(1-$G$3)</f>
        <v>7.9163908914575942E-5</v>
      </c>
      <c r="EB86" s="28">
        <f>외인!EB86</f>
        <v>10158.549999999999</v>
      </c>
      <c r="EC86" s="35">
        <f>MACD!EC86*$G$3+EC85*(1-$G$3)</f>
        <v>6.9577842189494485E-4</v>
      </c>
      <c r="ED86" s="28">
        <f>외인!ED86</f>
        <v>9227.07</v>
      </c>
      <c r="EE86" s="35">
        <f>MACD!EE86*$G$3+EE85*(1-$G$3)</f>
        <v>6.0772276131977024E-4</v>
      </c>
      <c r="EF86" s="28">
        <f>외인!EF86</f>
        <v>195230.54</v>
      </c>
      <c r="EG86" s="35">
        <f>MACD!EG86*$G$3+EG85*(1-$G$3)</f>
        <v>2.2139670031567078E-4</v>
      </c>
      <c r="EH86" s="28">
        <f>외인!EH86</f>
        <v>151440.17000000001</v>
      </c>
      <c r="EI86" s="35">
        <f>MACD!EI86*$G$3+EI85*(1-$G$3)</f>
        <v>1.440624957965171E-4</v>
      </c>
      <c r="EJ86" s="28">
        <f>외인!EJ86</f>
        <v>93930.46</v>
      </c>
      <c r="EK86" s="35">
        <f>MACD!EK86*$G$3+EK85*(1-$G$3)</f>
        <v>-9.814555317428149E-5</v>
      </c>
      <c r="EL86" s="28">
        <f>외인!EL86</f>
        <v>27347.1</v>
      </c>
      <c r="EM86" s="35">
        <f>MACD!EM86*$G$3+EM85*(1-$G$3)</f>
        <v>1.2931181955863269E-3</v>
      </c>
      <c r="EN86" s="28">
        <f>외인!EN86</f>
        <v>40627.910000000003</v>
      </c>
      <c r="EO86" s="35">
        <f>MACD!EO86*$G$3+EO85*(1-$G$3)</f>
        <v>6.7181038593173449E-5</v>
      </c>
      <c r="EP86" s="28">
        <f>외인!EP86</f>
        <v>154188.67000000001</v>
      </c>
      <c r="EQ86" s="35">
        <f>MACD!EQ86*$G$3+EQ85*(1-$G$3)</f>
        <v>5.3298347221380485E-4</v>
      </c>
      <c r="ER86" s="28">
        <f>외인!ER86</f>
        <v>9894.06</v>
      </c>
      <c r="ES86" s="35">
        <f>MACD!ES86*$G$3+ES85*(1-$G$3)</f>
        <v>1.1043739534604803E-3</v>
      </c>
      <c r="ET86" s="28">
        <f>외인!ET86</f>
        <v>165340.75</v>
      </c>
      <c r="EU86" s="35">
        <f>MACD!EU86*$G$3+EU85*(1-$G$3)</f>
        <v>2.4414937305611295E-4</v>
      </c>
      <c r="EV86" s="28">
        <f>외인!EV86</f>
        <v>51569.279999999999</v>
      </c>
      <c r="EW86" s="35">
        <f>MACD!EW86*$G$3+EW85*(1-$G$3)</f>
        <v>1.1948171978185509E-4</v>
      </c>
      <c r="EX86" s="28">
        <f>외인!EX86</f>
        <v>96650.25</v>
      </c>
      <c r="EY86" s="35">
        <f>MACD!EY86*$G$3+EY85*(1-$G$3)</f>
        <v>6.0412924068924675E-5</v>
      </c>
    </row>
    <row r="87" spans="1:155">
      <c r="A87" s="27">
        <f>외인!A87</f>
        <v>46190</v>
      </c>
      <c r="B87" s="28">
        <f>외인!B87</f>
        <v>7037363.6799999997</v>
      </c>
      <c r="C87" s="35">
        <f>MACD!C87*$G$3+C86*(1-$G$3)</f>
        <v>-8.2503180751849217E-5</v>
      </c>
      <c r="D87" s="28">
        <f>외인!D87</f>
        <v>579739.31999999995</v>
      </c>
      <c r="E87" s="35">
        <f>MACD!E87*$G$3+E86*(1-$G$3)</f>
        <v>4.5034550761551077E-4</v>
      </c>
      <c r="F87" s="28">
        <f>외인!F87</f>
        <v>2954886.23</v>
      </c>
      <c r="G87" s="35">
        <f>MACD!G87*$G$3+G86*(1-$G$3)</f>
        <v>-1.7345210082651992E-4</v>
      </c>
      <c r="H87" s="28">
        <f>외인!H87</f>
        <v>303319.12</v>
      </c>
      <c r="I87" s="35">
        <f>MACD!I87*$G$3+I86*(1-$G$3)</f>
        <v>-1.8489241059703663E-4</v>
      </c>
      <c r="J87" s="28">
        <f>외인!J87</f>
        <v>40472.339999999997</v>
      </c>
      <c r="K87" s="35">
        <f>MACD!K87*$G$3+K86*(1-$G$3)</f>
        <v>7.6908820252391349E-5</v>
      </c>
      <c r="L87" s="28">
        <f>외인!L87</f>
        <v>281728.67</v>
      </c>
      <c r="M87" s="35">
        <f>MACD!M87*$G$3+M86*(1-$G$3)</f>
        <v>-2.7675524456119465E-4</v>
      </c>
      <c r="N87" s="28">
        <f>외인!N87</f>
        <v>284752.24</v>
      </c>
      <c r="O87" s="35">
        <f>MACD!O87*$G$3+O86*(1-$G$3)</f>
        <v>-2.9204727931047967E-4</v>
      </c>
      <c r="P87" s="28">
        <f>외인!P87</f>
        <v>170590.55</v>
      </c>
      <c r="Q87" s="35">
        <f>MACD!Q87*$G$3+Q86*(1-$G$3)</f>
        <v>1.9804180457211353E-4</v>
      </c>
      <c r="R87" s="28">
        <f>외인!R87</f>
        <v>139086.06</v>
      </c>
      <c r="S87" s="35">
        <f>MACD!S87*$G$3+S86*(1-$G$3)</f>
        <v>5.2951860967717721E-4</v>
      </c>
      <c r="T87" s="28">
        <f>외인!T87</f>
        <v>7861.59</v>
      </c>
      <c r="U87" s="35">
        <f>MACD!U87*$G$3+U86*(1-$G$3)</f>
        <v>-1.3723032345358066E-4</v>
      </c>
      <c r="V87" s="28">
        <f>외인!V87</f>
        <v>137440.16</v>
      </c>
      <c r="W87" s="35">
        <f>MACD!W87*$G$3+W86*(1-$G$3)</f>
        <v>6.0818877132026326E-4</v>
      </c>
      <c r="X87" s="28">
        <f>외인!X87</f>
        <v>3958903.69</v>
      </c>
      <c r="Y87" s="35">
        <f>MACD!Y87*$G$3+Y86*(1-$G$3)</f>
        <v>-6.1563857647620301E-5</v>
      </c>
      <c r="Z87" s="28">
        <f>외인!Z87</f>
        <v>51641.599999999999</v>
      </c>
      <c r="AA87" s="35">
        <f>MACD!AA87*$G$3+AA86*(1-$G$3)</f>
        <v>8.9405022150027596E-5</v>
      </c>
      <c r="AB87" s="28">
        <f>외인!AB87</f>
        <v>208770.39</v>
      </c>
      <c r="AC87" s="35">
        <f>MACD!AC87*$G$3+AC86*(1-$G$3)</f>
        <v>3.4134447234078881E-4</v>
      </c>
      <c r="AD87" s="28">
        <f>외인!AD87</f>
        <v>21700.81</v>
      </c>
      <c r="AE87" s="35">
        <f>MACD!AE87*$G$3+AE86*(1-$G$3)</f>
        <v>7.7322912513776675E-4</v>
      </c>
      <c r="AF87" s="28">
        <f>외인!AF87</f>
        <v>25498.080000000002</v>
      </c>
      <c r="AG87" s="35">
        <f>MACD!AG87*$G$3+AG86*(1-$G$3)</f>
        <v>1.5012523627901269E-4</v>
      </c>
      <c r="AH87" s="28">
        <f>외인!AH87</f>
        <v>220971.01</v>
      </c>
      <c r="AI87" s="35">
        <f>MACD!AI87*$G$3+AI86*(1-$G$3)</f>
        <v>-1.4514898928044778E-5</v>
      </c>
      <c r="AJ87" s="28">
        <f>외인!AJ87</f>
        <v>104507.1</v>
      </c>
      <c r="AK87" s="35">
        <f>MACD!AK87*$G$3+AK86*(1-$G$3)</f>
        <v>1.0497741382290461E-3</v>
      </c>
      <c r="AL87" s="28">
        <f>외인!AL87</f>
        <v>108081.79</v>
      </c>
      <c r="AM87" s="35">
        <f>MACD!AM87*$G$3+AM86*(1-$G$3)</f>
        <v>-4.6957862668572378E-5</v>
      </c>
      <c r="AN87" s="28">
        <f>외인!AN87</f>
        <v>193579.58</v>
      </c>
      <c r="AO87" s="35">
        <f>MACD!AO87*$G$3+AO86*(1-$G$3)</f>
        <v>-4.1713019875340998E-4</v>
      </c>
      <c r="AP87" s="28">
        <f>외인!AP87</f>
        <v>166354.92000000001</v>
      </c>
      <c r="AQ87" s="35">
        <f>MACD!AQ87*$G$3+AQ86*(1-$G$3)</f>
        <v>2.1143358609831289E-4</v>
      </c>
      <c r="AR87" s="28">
        <f>외인!AR87</f>
        <v>25128.14</v>
      </c>
      <c r="AS87" s="35">
        <f>MACD!AS87*$G$3+AS86*(1-$G$3)</f>
        <v>8.0402479420509413E-4</v>
      </c>
      <c r="AT87" s="28">
        <f>외인!AT87</f>
        <v>104836.3</v>
      </c>
      <c r="AU87" s="35">
        <f>MACD!AU87*$G$3+AU86*(1-$G$3)</f>
        <v>-1.831446555712457E-3</v>
      </c>
      <c r="AV87" s="28">
        <f>외인!AV87</f>
        <v>43848.93</v>
      </c>
      <c r="AW87" s="35">
        <f>MACD!AW87*$G$3+AW86*(1-$G$3)</f>
        <v>-2.5134401924947763E-4</v>
      </c>
      <c r="AX87" s="28">
        <f>외인!AX87</f>
        <v>62767.88</v>
      </c>
      <c r="AY87" s="35">
        <f>MACD!AY87*$G$3+AY86*(1-$G$3)</f>
        <v>7.5128981267249661E-4</v>
      </c>
      <c r="AZ87" s="28">
        <f>외인!AZ87</f>
        <v>4250896.21</v>
      </c>
      <c r="BA87" s="35">
        <f>MACD!BA87*$G$3+BA86*(1-$G$3)</f>
        <v>-8.5916972524415649E-5</v>
      </c>
      <c r="BB87" s="28">
        <f>외인!BB87</f>
        <v>150901.48000000001</v>
      </c>
      <c r="BC87" s="35">
        <f>MACD!BC87*$G$3+BC86*(1-$G$3)</f>
        <v>8.9162987457145292E-5</v>
      </c>
      <c r="BD87" s="28">
        <f>외인!BD87</f>
        <v>34100.959999999999</v>
      </c>
      <c r="BE87" s="35">
        <f>MACD!BE87*$G$3+BE86*(1-$G$3)</f>
        <v>8.034319859433561E-4</v>
      </c>
      <c r="BF87" s="28">
        <f>외인!BF87</f>
        <v>0</v>
      </c>
      <c r="BG87" s="35" t="e">
        <f>MACD!BG87*$G$3+BG86*(1-$G$3)</f>
        <v>#DIV/0!</v>
      </c>
      <c r="BH87" s="28">
        <f>외인!BH87</f>
        <v>116850.39</v>
      </c>
      <c r="BI87" s="35">
        <f>MACD!BI87*$G$3+BI86*(1-$G$3)</f>
        <v>-2.6730787813293181E-4</v>
      </c>
      <c r="BJ87" s="28">
        <f>외인!BJ87</f>
        <v>119165.02</v>
      </c>
      <c r="BK87" s="35">
        <f>MACD!BK87*$G$3+BK86*(1-$G$3)</f>
        <v>1.2727208387363983E-4</v>
      </c>
      <c r="BL87" s="28">
        <f>외인!BL87</f>
        <v>39699.89</v>
      </c>
      <c r="BM87" s="35">
        <f>MACD!BM87*$G$3+BM86*(1-$G$3)</f>
        <v>4.4816500915945335E-4</v>
      </c>
      <c r="BN87" s="28">
        <f>외인!BN87</f>
        <v>45551.64</v>
      </c>
      <c r="BO87" s="35">
        <f>MACD!BO87*$G$3+BO86*(1-$G$3)</f>
        <v>-4.3964023070307734E-4</v>
      </c>
      <c r="BP87" s="28">
        <f>외인!BP87</f>
        <v>71011.509999999995</v>
      </c>
      <c r="BQ87" s="35">
        <f>MACD!BQ87*$G$3+BQ86*(1-$G$3)</f>
        <v>4.9273090520812236E-4</v>
      </c>
      <c r="BR87" s="28">
        <f>외인!BR87</f>
        <v>299129.09999999998</v>
      </c>
      <c r="BS87" s="35">
        <f>MACD!BS87*$G$3+BS86*(1-$G$3)</f>
        <v>-8.7442263491674979E-5</v>
      </c>
      <c r="BT87" s="28">
        <f>외인!BT87</f>
        <v>4222367.45</v>
      </c>
      <c r="BU87" s="35">
        <f>MACD!BU87*$G$3+BU86*(1-$G$3)</f>
        <v>-5.2777041063562665E-5</v>
      </c>
      <c r="BV87" s="28">
        <f>외인!BV87</f>
        <v>326076.39</v>
      </c>
      <c r="BW87" s="35">
        <f>MACD!BW87*$G$3+BW86*(1-$G$3)</f>
        <v>2.7407377978294552E-4</v>
      </c>
      <c r="BX87" s="28">
        <f>외인!BX87</f>
        <v>76729.009999999995</v>
      </c>
      <c r="BY87" s="35">
        <f>MACD!BY87*$G$3+BY86*(1-$G$3)</f>
        <v>3.7681400405473794E-4</v>
      </c>
      <c r="BZ87" s="28">
        <f>외인!BZ87</f>
        <v>301661.37</v>
      </c>
      <c r="CA87" s="35">
        <f>MACD!CA87*$G$3+CA86*(1-$G$3)</f>
        <v>-2.8769248206177779E-4</v>
      </c>
      <c r="CB87" s="28">
        <f>외인!CB87</f>
        <v>11287.73</v>
      </c>
      <c r="CC87" s="35">
        <f>MACD!CC87*$G$3+CC86*(1-$G$3)</f>
        <v>1.0487732172814602E-3</v>
      </c>
      <c r="CD87" s="28">
        <f>외인!CD87</f>
        <v>25693.05</v>
      </c>
      <c r="CE87" s="35">
        <f>MACD!CE87*$G$3+CE86*(1-$G$3)</f>
        <v>1.4624896186298021E-3</v>
      </c>
      <c r="CF87" s="28">
        <f>외인!CF87</f>
        <v>33004.839999999997</v>
      </c>
      <c r="CG87" s="35">
        <f>MACD!CG87*$G$3+CG86*(1-$G$3)</f>
        <v>-5.2766929420694985E-4</v>
      </c>
      <c r="CH87" s="28">
        <f>외인!CH87</f>
        <v>63684.66</v>
      </c>
      <c r="CI87" s="35">
        <f>MACD!CI87*$G$3+CI86*(1-$G$3)</f>
        <v>-1.5479621762166099E-4</v>
      </c>
      <c r="CJ87" s="28">
        <f>외인!CJ87</f>
        <v>315578.76</v>
      </c>
      <c r="CK87" s="35">
        <f>MACD!CK87*$G$3+CK86*(1-$G$3)</f>
        <v>2.6816718449584209E-4</v>
      </c>
      <c r="CL87" s="28">
        <f>외인!CL87</f>
        <v>234187.44</v>
      </c>
      <c r="CM87" s="35">
        <f>MACD!CM87*$G$3+CM86*(1-$G$3)</f>
        <v>4.005530437553103E-4</v>
      </c>
      <c r="CN87" s="28">
        <f>외인!CN87</f>
        <v>108371.19</v>
      </c>
      <c r="CO87" s="35">
        <f>MACD!CO87*$G$3+CO86*(1-$G$3)</f>
        <v>3.3196572712291855E-4</v>
      </c>
      <c r="CP87" s="28">
        <f>외인!CP87</f>
        <v>151377.23000000001</v>
      </c>
      <c r="CQ87" s="35">
        <f>MACD!CQ87*$G$3+CQ86*(1-$G$3)</f>
        <v>8.7368506266687665E-5</v>
      </c>
      <c r="CR87" s="28">
        <f>외인!CR87</f>
        <v>170655.07</v>
      </c>
      <c r="CS87" s="35">
        <f>MACD!CS87*$G$3+CS86*(1-$G$3)</f>
        <v>4.1022883055659269E-4</v>
      </c>
      <c r="CT87" s="28">
        <f>외인!CT87</f>
        <v>254055.7</v>
      </c>
      <c r="CU87" s="35">
        <f>MACD!CU87*$G$3+CU86*(1-$G$3)</f>
        <v>-4.7579996352753771E-4</v>
      </c>
      <c r="CV87" s="28">
        <f>외인!CV87</f>
        <v>4222367.45</v>
      </c>
      <c r="CW87" s="35">
        <f>MACD!CW87*$G$3+CW86*(1-$G$3)</f>
        <v>-5.2777041063562665E-5</v>
      </c>
      <c r="CX87" s="28">
        <f>외인!CX87</f>
        <v>231029.91</v>
      </c>
      <c r="CY87" s="35">
        <f>MACD!CY87*$G$3+CY86*(1-$G$3)</f>
        <v>-1.004307588012599E-3</v>
      </c>
      <c r="CZ87" s="28">
        <f>외인!CZ87</f>
        <v>17312.59</v>
      </c>
      <c r="DA87" s="35">
        <f>MACD!DA87*$G$3+DA86*(1-$G$3)</f>
        <v>-2.150469781810625E-4</v>
      </c>
      <c r="DB87" s="28">
        <f>외인!DB87</f>
        <v>34100.959999999999</v>
      </c>
      <c r="DC87" s="35">
        <f>MACD!DC87*$G$3+DC86*(1-$G$3)</f>
        <v>8.034319859433561E-4</v>
      </c>
      <c r="DD87" s="28">
        <f>외인!DD87</f>
        <v>7861.59</v>
      </c>
      <c r="DE87" s="35">
        <f>MACD!DE87*$G$3+DE86*(1-$G$3)</f>
        <v>-1.3723032345358066E-4</v>
      </c>
      <c r="DF87" s="28">
        <f>외인!DF87</f>
        <v>57836.41</v>
      </c>
      <c r="DG87" s="35">
        <f>MACD!DG87*$G$3+DG86*(1-$G$3)</f>
        <v>4.6581209619230333E-4</v>
      </c>
      <c r="DH87" s="28">
        <f>외인!DH87</f>
        <v>18196.72</v>
      </c>
      <c r="DI87" s="35">
        <f>MACD!DI87*$G$3+DI86*(1-$G$3)</f>
        <v>1.7363124292614834E-3</v>
      </c>
      <c r="DJ87" s="28">
        <f>외인!DJ87</f>
        <v>644014.56000000006</v>
      </c>
      <c r="DK87" s="35">
        <f>MACD!DK87*$G$3+DK86*(1-$G$3)</f>
        <v>-1.3610438504340827E-4</v>
      </c>
      <c r="DL87" s="28">
        <f>외인!DL87</f>
        <v>84543.91</v>
      </c>
      <c r="DM87" s="35">
        <f>MACD!DM87*$G$3+DM86*(1-$G$3)</f>
        <v>3.0039963432961192E-4</v>
      </c>
      <c r="DN87" s="28">
        <f>외인!DN87</f>
        <v>4222367.45</v>
      </c>
      <c r="DO87" s="35">
        <f>MACD!DO87*$G$3+DO86*(1-$G$3)</f>
        <v>-5.2777041063562665E-5</v>
      </c>
      <c r="DP87" s="28">
        <f>외인!DP87</f>
        <v>72642.27</v>
      </c>
      <c r="DQ87" s="35">
        <f>MACD!DQ87*$G$3+DQ86*(1-$G$3)</f>
        <v>3.9599354465357374E-4</v>
      </c>
      <c r="DR87" s="28">
        <f>외인!DR87</f>
        <v>41118.410000000003</v>
      </c>
      <c r="DS87" s="35">
        <f>MACD!DS87*$G$3+DS86*(1-$G$3)</f>
        <v>4.3457436741511629E-5</v>
      </c>
      <c r="DT87" s="28">
        <f>외인!DT87</f>
        <v>139086.06</v>
      </c>
      <c r="DU87" s="35">
        <f>MACD!DU87*$G$3+DU86*(1-$G$3)</f>
        <v>5.2951860967717721E-4</v>
      </c>
      <c r="DV87" s="28">
        <f>외인!DV87</f>
        <v>31059.56</v>
      </c>
      <c r="DW87" s="35">
        <f>MACD!DW87*$G$3+DW86*(1-$G$3)</f>
        <v>-4.0219982028438456E-5</v>
      </c>
      <c r="DX87" s="28">
        <f>외인!DX87</f>
        <v>137440.16</v>
      </c>
      <c r="DY87" s="35">
        <f>MACD!DY87*$G$3+DY86*(1-$G$3)</f>
        <v>6.0818877132026326E-4</v>
      </c>
      <c r="DZ87" s="28">
        <f>외인!DZ87</f>
        <v>6983</v>
      </c>
      <c r="EA87" s="35">
        <f>MACD!EA87*$G$3+EA86*(1-$G$3)</f>
        <v>-7.8064255762710412E-7</v>
      </c>
      <c r="EB87" s="28">
        <f>외인!EB87</f>
        <v>10320.719999999999</v>
      </c>
      <c r="EC87" s="35">
        <f>MACD!EC87*$G$3+EC86*(1-$G$3)</f>
        <v>7.1234131916377073E-4</v>
      </c>
      <c r="ED87" s="28">
        <f>외인!ED87</f>
        <v>9120.7199999999993</v>
      </c>
      <c r="EE87" s="35">
        <f>MACD!EE87*$G$3+EE86*(1-$G$3)</f>
        <v>4.6553258544507653E-4</v>
      </c>
      <c r="EF87" s="28">
        <f>외인!EF87</f>
        <v>199628.64</v>
      </c>
      <c r="EG87" s="35">
        <f>MACD!EG87*$G$3+EG86*(1-$G$3)</f>
        <v>2.0475886430967147E-4</v>
      </c>
      <c r="EH87" s="28">
        <f>외인!EH87</f>
        <v>148947.59</v>
      </c>
      <c r="EI87" s="35">
        <f>MACD!EI87*$G$3+EI86*(1-$G$3)</f>
        <v>1.0371848841150937E-4</v>
      </c>
      <c r="EJ87" s="28">
        <f>외인!EJ87</f>
        <v>93916.15</v>
      </c>
      <c r="EK87" s="35">
        <f>MACD!EK87*$G$3+EK86*(1-$G$3)</f>
        <v>-9.1694349884575041E-5</v>
      </c>
      <c r="EL87" s="28">
        <f>외인!EL87</f>
        <v>27879.27</v>
      </c>
      <c r="EM87" s="35">
        <f>MACD!EM87*$G$3+EM86*(1-$G$3)</f>
        <v>1.3360532524010248E-3</v>
      </c>
      <c r="EN87" s="28">
        <f>외인!EN87</f>
        <v>41118.410000000003</v>
      </c>
      <c r="EO87" s="35">
        <f>MACD!EO87*$G$3+EO86*(1-$G$3)</f>
        <v>4.3457436741511629E-5</v>
      </c>
      <c r="EP87" s="28">
        <f>외인!EP87</f>
        <v>154127.12</v>
      </c>
      <c r="EQ87" s="35">
        <f>MACD!EQ87*$G$3+EQ86*(1-$G$3)</f>
        <v>5.3483685405488672E-4</v>
      </c>
      <c r="ER87" s="28">
        <f>외인!ER87</f>
        <v>9813.44</v>
      </c>
      <c r="ES87" s="35">
        <f>MACD!ES87*$G$3+ES86*(1-$G$3)</f>
        <v>7.2932646902285547E-4</v>
      </c>
      <c r="ET87" s="28">
        <f>외인!ET87</f>
        <v>166354.92000000001</v>
      </c>
      <c r="EU87" s="35">
        <f>MACD!EU87*$G$3+EU86*(1-$G$3)</f>
        <v>2.1143358609831289E-4</v>
      </c>
      <c r="EV87" s="28">
        <f>외인!EV87</f>
        <v>51641.599999999999</v>
      </c>
      <c r="EW87" s="35">
        <f>MACD!EW87*$G$3+EW86*(1-$G$3)</f>
        <v>8.9405022150027596E-5</v>
      </c>
      <c r="EX87" s="28">
        <f>외인!EX87</f>
        <v>99735.63</v>
      </c>
      <c r="EY87" s="35">
        <f>MACD!EY87*$G$3+EY86*(1-$G$3)</f>
        <v>7.713108277870421E-5</v>
      </c>
    </row>
    <row r="88" spans="1:155">
      <c r="A88" s="27">
        <f>외인!A88</f>
        <v>46191</v>
      </c>
      <c r="B88" s="28">
        <f>외인!B88</f>
        <v>7196031.1699999999</v>
      </c>
      <c r="C88" s="35">
        <f>MACD!C88*$G$3+C87*(1-$G$3)</f>
        <v>1.1065908213100148E-5</v>
      </c>
      <c r="D88" s="28">
        <f>외인!D88</f>
        <v>562061.16</v>
      </c>
      <c r="E88" s="35">
        <f>MACD!E88*$G$3+E87*(1-$G$3)</f>
        <v>3.7578461613512138E-4</v>
      </c>
      <c r="F88" s="28">
        <f>외인!F88</f>
        <v>3031797.05</v>
      </c>
      <c r="G88" s="35">
        <f>MACD!G88*$G$3+G87*(1-$G$3)</f>
        <v>-7.2593308926351799E-5</v>
      </c>
      <c r="H88" s="28">
        <f>외인!H88</f>
        <v>289357.09000000003</v>
      </c>
      <c r="I88" s="35">
        <f>MACD!I88*$G$3+I87*(1-$G$3)</f>
        <v>-1.8235643813863589E-4</v>
      </c>
      <c r="J88" s="28">
        <f>외인!J88</f>
        <v>38736.769999999997</v>
      </c>
      <c r="K88" s="35">
        <f>MACD!K88*$G$3+K87*(1-$G$3)</f>
        <v>-6.8099528474851133E-7</v>
      </c>
      <c r="L88" s="28">
        <f>외인!L88</f>
        <v>268617.33</v>
      </c>
      <c r="M88" s="35">
        <f>MACD!M88*$G$3+M87*(1-$G$3)</f>
        <v>-2.7802411648678038E-4</v>
      </c>
      <c r="N88" s="28">
        <f>외인!N88</f>
        <v>274138.14</v>
      </c>
      <c r="O88" s="35">
        <f>MACD!O88*$G$3+O87*(1-$G$3)</f>
        <v>-1.8820735333116806E-4</v>
      </c>
      <c r="P88" s="28">
        <f>외인!P88</f>
        <v>171303.14</v>
      </c>
      <c r="Q88" s="35">
        <f>MACD!Q88*$G$3+Q87*(1-$G$3)</f>
        <v>1.7082027829518247E-4</v>
      </c>
      <c r="R88" s="28">
        <f>외인!R88</f>
        <v>134600.01</v>
      </c>
      <c r="S88" s="35">
        <f>MACD!S88*$G$3+S87*(1-$G$3)</f>
        <v>6.3604287198761641E-4</v>
      </c>
      <c r="T88" s="28">
        <f>외인!T88</f>
        <v>7657.18</v>
      </c>
      <c r="U88" s="35">
        <f>MACD!U88*$G$3+U87*(1-$G$3)</f>
        <v>-9.320938500382752E-5</v>
      </c>
      <c r="V88" s="28">
        <f>외인!V88</f>
        <v>136229.65</v>
      </c>
      <c r="W88" s="35">
        <f>MACD!W88*$G$3+W87*(1-$G$3)</f>
        <v>6.2134898255001246E-4</v>
      </c>
      <c r="X88" s="28">
        <f>외인!X88</f>
        <v>4167525.88</v>
      </c>
      <c r="Y88" s="35">
        <f>MACD!Y88*$G$3+Y87*(1-$G$3)</f>
        <v>5.869990810751423E-5</v>
      </c>
      <c r="Z88" s="28">
        <f>외인!Z88</f>
        <v>52367.44</v>
      </c>
      <c r="AA88" s="35">
        <f>MACD!AA88*$G$3+AA87*(1-$G$3)</f>
        <v>6.4030805398715719E-5</v>
      </c>
      <c r="AB88" s="28">
        <f>외인!AB88</f>
        <v>205544.83</v>
      </c>
      <c r="AC88" s="35">
        <f>MACD!AC88*$G$3+AC87*(1-$G$3)</f>
        <v>3.7090252170365645E-4</v>
      </c>
      <c r="AD88" s="28">
        <f>외인!AD88</f>
        <v>21593.96</v>
      </c>
      <c r="AE88" s="35">
        <f>MACD!AE88*$G$3+AE87*(1-$G$3)</f>
        <v>1.090546377745675E-3</v>
      </c>
      <c r="AF88" s="28">
        <f>외인!AF88</f>
        <v>23758.35</v>
      </c>
      <c r="AG88" s="35">
        <f>MACD!AG88*$G$3+AG87*(1-$G$3)</f>
        <v>1.6920009988446013E-4</v>
      </c>
      <c r="AH88" s="28">
        <f>외인!AH88</f>
        <v>210542.76</v>
      </c>
      <c r="AI88" s="35">
        <f>MACD!AI88*$G$3+AI87*(1-$G$3)</f>
        <v>6.8599472017030075E-5</v>
      </c>
      <c r="AJ88" s="28">
        <f>외인!AJ88</f>
        <v>101121.53</v>
      </c>
      <c r="AK88" s="35">
        <f>MACD!AK88*$G$3+AK87*(1-$G$3)</f>
        <v>1.1698244602818065E-3</v>
      </c>
      <c r="AL88" s="28">
        <f>외인!AL88</f>
        <v>103208.9</v>
      </c>
      <c r="AM88" s="35">
        <f>MACD!AM88*$G$3+AM87*(1-$G$3)</f>
        <v>1.4972785413139644E-4</v>
      </c>
      <c r="AN88" s="28">
        <f>외인!AN88</f>
        <v>187113.17</v>
      </c>
      <c r="AO88" s="35">
        <f>MACD!AO88*$G$3+AO87*(1-$G$3)</f>
        <v>-3.779978383243311E-4</v>
      </c>
      <c r="AP88" s="28">
        <f>외인!AP88</f>
        <v>160841.81</v>
      </c>
      <c r="AQ88" s="35">
        <f>MACD!AQ88*$G$3+AQ87*(1-$G$3)</f>
        <v>1.36672056610982E-4</v>
      </c>
      <c r="AR88" s="28">
        <f>외인!AR88</f>
        <v>24749.3</v>
      </c>
      <c r="AS88" s="35">
        <f>MACD!AS88*$G$3+AS87*(1-$G$3)</f>
        <v>1.0662570855582134E-3</v>
      </c>
      <c r="AT88" s="28">
        <f>외인!AT88</f>
        <v>102097.83</v>
      </c>
      <c r="AU88" s="35">
        <f>MACD!AU88*$G$3+AU87*(1-$G$3)</f>
        <v>-1.4724128886370431E-3</v>
      </c>
      <c r="AV88" s="28">
        <f>외인!AV88</f>
        <v>42817.8</v>
      </c>
      <c r="AW88" s="35">
        <f>MACD!AW88*$G$3+AW87*(1-$G$3)</f>
        <v>-2.5432838555386966E-4</v>
      </c>
      <c r="AX88" s="28">
        <f>외인!AX88</f>
        <v>59699.67</v>
      </c>
      <c r="AY88" s="35">
        <f>MACD!AY88*$G$3+AY87*(1-$G$3)</f>
        <v>3.62827877609163E-4</v>
      </c>
      <c r="AZ88" s="28">
        <f>외인!AZ88</f>
        <v>4467526.79</v>
      </c>
      <c r="BA88" s="35">
        <f>MACD!BA88*$G$3+BA87*(1-$G$3)</f>
        <v>3.8880858362416498E-5</v>
      </c>
      <c r="BB88" s="28">
        <f>외인!BB88</f>
        <v>155988.18</v>
      </c>
      <c r="BC88" s="35">
        <f>MACD!BC88*$G$3+BC87*(1-$G$3)</f>
        <v>8.8450497515547323E-5</v>
      </c>
      <c r="BD88" s="28">
        <f>외인!BD88</f>
        <v>33338.29</v>
      </c>
      <c r="BE88" s="35">
        <f>MACD!BE88*$G$3+BE87*(1-$G$3)</f>
        <v>7.8438929920037956E-4</v>
      </c>
      <c r="BF88" s="28">
        <f>외인!BF88</f>
        <v>0</v>
      </c>
      <c r="BG88" s="35" t="e">
        <f>MACD!BG88*$G$3+BG87*(1-$G$3)</f>
        <v>#DIV/0!</v>
      </c>
      <c r="BH88" s="28">
        <f>외인!BH88</f>
        <v>111263.97</v>
      </c>
      <c r="BI88" s="35">
        <f>MACD!BI88*$G$3+BI87*(1-$G$3)</f>
        <v>-2.9164964264690086E-4</v>
      </c>
      <c r="BJ88" s="28">
        <f>외인!BJ88</f>
        <v>113943.5</v>
      </c>
      <c r="BK88" s="35">
        <f>MACD!BK88*$G$3+BK87*(1-$G$3)</f>
        <v>1.7682090593205366E-4</v>
      </c>
      <c r="BL88" s="28">
        <f>외인!BL88</f>
        <v>38117.17</v>
      </c>
      <c r="BM88" s="35">
        <f>MACD!BM88*$G$3+BM87*(1-$G$3)</f>
        <v>3.9730039731504757E-4</v>
      </c>
      <c r="BN88" s="28">
        <f>외인!BN88</f>
        <v>43613.82</v>
      </c>
      <c r="BO88" s="35">
        <f>MACD!BO88*$G$3+BO87*(1-$G$3)</f>
        <v>-4.4660995135712952E-4</v>
      </c>
      <c r="BP88" s="28">
        <f>외인!BP88</f>
        <v>67841.240000000005</v>
      </c>
      <c r="BQ88" s="35">
        <f>MACD!BQ88*$G$3+BQ87*(1-$G$3)</f>
        <v>1.6077382912785515E-4</v>
      </c>
      <c r="BR88" s="28">
        <f>외인!BR88</f>
        <v>288987.8</v>
      </c>
      <c r="BS88" s="35">
        <f>MACD!BS88*$G$3+BS87*(1-$G$3)</f>
        <v>-1.086532212436408E-4</v>
      </c>
      <c r="BT88" s="28">
        <f>외인!BT88</f>
        <v>4444485.34</v>
      </c>
      <c r="BU88" s="35">
        <f>MACD!BU88*$G$3+BU87*(1-$G$3)</f>
        <v>6.3417107529700441E-5</v>
      </c>
      <c r="BV88" s="28">
        <f>외인!BV88</f>
        <v>316201.42</v>
      </c>
      <c r="BW88" s="35">
        <f>MACD!BW88*$G$3+BW87*(1-$G$3)</f>
        <v>2.5472341617812776E-4</v>
      </c>
      <c r="BX88" s="28">
        <f>외인!BX88</f>
        <v>74045.070000000007</v>
      </c>
      <c r="BY88" s="35">
        <f>MACD!BY88*$G$3+BY87*(1-$G$3)</f>
        <v>5.2237350652053105E-4</v>
      </c>
      <c r="BZ88" s="28">
        <f>외인!BZ88</f>
        <v>290322.07</v>
      </c>
      <c r="CA88" s="35">
        <f>MACD!CA88*$G$3+CA87*(1-$G$3)</f>
        <v>-1.9250321560701955E-4</v>
      </c>
      <c r="CB88" s="28">
        <f>외인!CB88</f>
        <v>10945.35</v>
      </c>
      <c r="CC88" s="35">
        <f>MACD!CC88*$G$3+CC87*(1-$G$3)</f>
        <v>1.0095839993144757E-3</v>
      </c>
      <c r="CD88" s="28">
        <f>외인!CD88</f>
        <v>24900.81</v>
      </c>
      <c r="CE88" s="35">
        <f>MACD!CE88*$G$3+CE87*(1-$G$3)</f>
        <v>1.4796040783511622E-3</v>
      </c>
      <c r="CF88" s="28">
        <f>외인!CF88</f>
        <v>31979.96</v>
      </c>
      <c r="CG88" s="35">
        <f>MACD!CG88*$G$3+CG87*(1-$G$3)</f>
        <v>-5.2982932691009513E-4</v>
      </c>
      <c r="CH88" s="28">
        <f>외인!CH88</f>
        <v>61937.87</v>
      </c>
      <c r="CI88" s="35">
        <f>MACD!CI88*$G$3+CI87*(1-$G$3)</f>
        <v>-1.6310022526572039E-4</v>
      </c>
      <c r="CJ88" s="28">
        <f>외인!CJ88</f>
        <v>309916.28000000003</v>
      </c>
      <c r="CK88" s="35">
        <f>MACD!CK88*$G$3+CK87*(1-$G$3)</f>
        <v>2.1738668318801936E-4</v>
      </c>
      <c r="CL88" s="28">
        <f>외인!CL88</f>
        <v>230583.96</v>
      </c>
      <c r="CM88" s="35">
        <f>MACD!CM88*$G$3+CM87*(1-$G$3)</f>
        <v>4.3750818188760049E-4</v>
      </c>
      <c r="CN88" s="28">
        <f>외인!CN88</f>
        <v>105924.16</v>
      </c>
      <c r="CO88" s="35">
        <f>MACD!CO88*$G$3+CO87*(1-$G$3)</f>
        <v>3.5801101421817019E-4</v>
      </c>
      <c r="CP88" s="28">
        <f>외인!CP88</f>
        <v>156461.82</v>
      </c>
      <c r="CQ88" s="35">
        <f>MACD!CQ88*$G$3+CQ87*(1-$G$3)</f>
        <v>8.6939252785476093E-5</v>
      </c>
      <c r="CR88" s="28">
        <f>외인!CR88</f>
        <v>165150.54</v>
      </c>
      <c r="CS88" s="35">
        <f>MACD!CS88*$G$3+CS87*(1-$G$3)</f>
        <v>4.9433804808794821E-4</v>
      </c>
      <c r="CT88" s="28">
        <f>외인!CT88</f>
        <v>265159.67</v>
      </c>
      <c r="CU88" s="35">
        <f>MACD!CU88*$G$3+CU87*(1-$G$3)</f>
        <v>-2.6927211401549223E-4</v>
      </c>
      <c r="CV88" s="28">
        <f>외인!CV88</f>
        <v>4444485.34</v>
      </c>
      <c r="CW88" s="35">
        <f>MACD!CW88*$G$3+CW87*(1-$G$3)</f>
        <v>6.3417107529700441E-5</v>
      </c>
      <c r="CX88" s="28">
        <f>외인!CX88</f>
        <v>222156.55</v>
      </c>
      <c r="CY88" s="35">
        <f>MACD!CY88*$G$3+CY87*(1-$G$3)</f>
        <v>-8.8576499600584468E-4</v>
      </c>
      <c r="CZ88" s="28">
        <f>외인!CZ88</f>
        <v>17016.560000000001</v>
      </c>
      <c r="DA88" s="35">
        <f>MACD!DA88*$G$3+DA87*(1-$G$3)</f>
        <v>-2.4207161697192831E-4</v>
      </c>
      <c r="DB88" s="28">
        <f>외인!DB88</f>
        <v>33338.29</v>
      </c>
      <c r="DC88" s="35">
        <f>MACD!DC88*$G$3+DC87*(1-$G$3)</f>
        <v>7.8438929920037956E-4</v>
      </c>
      <c r="DD88" s="28">
        <f>외인!DD88</f>
        <v>7657.18</v>
      </c>
      <c r="DE88" s="35">
        <f>MACD!DE88*$G$3+DE87*(1-$G$3)</f>
        <v>-9.320938500382752E-5</v>
      </c>
      <c r="DF88" s="28">
        <f>외인!DF88</f>
        <v>55310.41</v>
      </c>
      <c r="DG88" s="35">
        <f>MACD!DG88*$G$3+DG87*(1-$G$3)</f>
        <v>6.3938521309317247E-4</v>
      </c>
      <c r="DH88" s="28">
        <f>외인!DH88</f>
        <v>17598.150000000001</v>
      </c>
      <c r="DI88" s="35">
        <f>MACD!DI88*$G$3+DI87*(1-$G$3)</f>
        <v>1.664116815381493E-3</v>
      </c>
      <c r="DJ88" s="28">
        <f>외인!DJ88</f>
        <v>618781.07999999996</v>
      </c>
      <c r="DK88" s="35">
        <f>MACD!DK88*$G$3+DK87*(1-$G$3)</f>
        <v>-1.045137967123686E-4</v>
      </c>
      <c r="DL88" s="28">
        <f>외인!DL88</f>
        <v>82602.710000000006</v>
      </c>
      <c r="DM88" s="35">
        <f>MACD!DM88*$G$3+DM87*(1-$G$3)</f>
        <v>3.3279533975629448E-4</v>
      </c>
      <c r="DN88" s="28">
        <f>외인!DN88</f>
        <v>4444485.34</v>
      </c>
      <c r="DO88" s="35">
        <f>MACD!DO88*$G$3+DO87*(1-$G$3)</f>
        <v>6.3417107529700441E-5</v>
      </c>
      <c r="DP88" s="28">
        <f>외인!DP88</f>
        <v>69664.42</v>
      </c>
      <c r="DQ88" s="35">
        <f>MACD!DQ88*$G$3+DQ87*(1-$G$3)</f>
        <v>2.8148521089089236E-4</v>
      </c>
      <c r="DR88" s="28">
        <f>외인!DR88</f>
        <v>39326.629999999997</v>
      </c>
      <c r="DS88" s="35">
        <f>MACD!DS88*$G$3+DS87*(1-$G$3)</f>
        <v>-3.7933189067426453E-5</v>
      </c>
      <c r="DT88" s="28">
        <f>외인!DT88</f>
        <v>134600.01</v>
      </c>
      <c r="DU88" s="35">
        <f>MACD!DU88*$G$3+DU87*(1-$G$3)</f>
        <v>6.3604287198761641E-4</v>
      </c>
      <c r="DV88" s="28">
        <f>외인!DV88</f>
        <v>30041.77</v>
      </c>
      <c r="DW88" s="35">
        <f>MACD!DW88*$G$3+DW87*(1-$G$3)</f>
        <v>-6.4513318955584475E-5</v>
      </c>
      <c r="DX88" s="28">
        <f>외인!DX88</f>
        <v>136229.65</v>
      </c>
      <c r="DY88" s="35">
        <f>MACD!DY88*$G$3+DY87*(1-$G$3)</f>
        <v>6.2134898255001246E-4</v>
      </c>
      <c r="DZ88" s="28">
        <f>외인!DZ88</f>
        <v>6790.26</v>
      </c>
      <c r="EA88" s="35">
        <f>MACD!EA88*$G$3+EA87*(1-$G$3)</f>
        <v>-7.377468575399973E-5</v>
      </c>
      <c r="EB88" s="28">
        <f>외인!EB88</f>
        <v>10009.709999999999</v>
      </c>
      <c r="EC88" s="35">
        <f>MACD!EC88*$G$3+EC87*(1-$G$3)</f>
        <v>7.0009503374604608E-4</v>
      </c>
      <c r="ED88" s="28">
        <f>외인!ED88</f>
        <v>8726.81</v>
      </c>
      <c r="EE88" s="35">
        <f>MACD!EE88*$G$3+EE87*(1-$G$3)</f>
        <v>2.9152546610188902E-4</v>
      </c>
      <c r="EF88" s="28">
        <f>외인!EF88</f>
        <v>198697.62</v>
      </c>
      <c r="EG88" s="35">
        <f>MACD!EG88*$G$3+EG87*(1-$G$3)</f>
        <v>1.8560607787961118E-4</v>
      </c>
      <c r="EH88" s="28">
        <f>외인!EH88</f>
        <v>146936.69</v>
      </c>
      <c r="EI88" s="35">
        <f>MACD!EI88*$G$3+EI87*(1-$G$3)</f>
        <v>6.0121372410064418E-5</v>
      </c>
      <c r="EJ88" s="28">
        <f>외인!EJ88</f>
        <v>90567.53</v>
      </c>
      <c r="EK88" s="35">
        <f>MACD!EK88*$G$3+EK87*(1-$G$3)</f>
        <v>-1.2456738591713762E-4</v>
      </c>
      <c r="EL88" s="28">
        <f>외인!EL88</f>
        <v>27024.29</v>
      </c>
      <c r="EM88" s="35">
        <f>MACD!EM88*$G$3+EM87*(1-$G$3)</f>
        <v>1.3570608419090284E-3</v>
      </c>
      <c r="EN88" s="28">
        <f>외인!EN88</f>
        <v>39326.629999999997</v>
      </c>
      <c r="EO88" s="35">
        <f>MACD!EO88*$G$3+EO87*(1-$G$3)</f>
        <v>-3.7933189067426453E-5</v>
      </c>
      <c r="EP88" s="28">
        <f>외인!EP88</f>
        <v>147319.1</v>
      </c>
      <c r="EQ88" s="35">
        <f>MACD!EQ88*$G$3+EQ87*(1-$G$3)</f>
        <v>5.331608233318263E-4</v>
      </c>
      <c r="ER88" s="28">
        <f>외인!ER88</f>
        <v>9238.11</v>
      </c>
      <c r="ES88" s="35">
        <f>MACD!ES88*$G$3+ES87*(1-$G$3)</f>
        <v>2.6922635279779972E-4</v>
      </c>
      <c r="ET88" s="28">
        <f>외인!ET88</f>
        <v>160841.81</v>
      </c>
      <c r="EU88" s="35">
        <f>MACD!EU88*$G$3+EU87*(1-$G$3)</f>
        <v>1.36672056610982E-4</v>
      </c>
      <c r="EV88" s="28">
        <f>외인!EV88</f>
        <v>52367.44</v>
      </c>
      <c r="EW88" s="35">
        <f>MACD!EW88*$G$3+EW87*(1-$G$3)</f>
        <v>6.4030805398715719E-5</v>
      </c>
      <c r="EX88" s="28">
        <f>외인!EX88</f>
        <v>104094.38</v>
      </c>
      <c r="EY88" s="35">
        <f>MACD!EY88*$G$3+EY87*(1-$G$3)</f>
        <v>9.1764082078951584E-5</v>
      </c>
    </row>
    <row r="89" spans="1:155">
      <c r="A89" s="27">
        <f>외인!A89</f>
        <v>46192</v>
      </c>
      <c r="B89" s="28">
        <f>외인!B89</f>
        <v>7186860.1100000003</v>
      </c>
      <c r="C89" s="35">
        <f>MACD!C89*$G$3+C88*(1-$G$3)</f>
        <v>9.5246845682368049E-5</v>
      </c>
      <c r="D89" s="28">
        <f>외인!D89</f>
        <v>542786.18999999994</v>
      </c>
      <c r="E89" s="35">
        <f>MACD!E89*$G$3+E88*(1-$G$3)</f>
        <v>2.4969568012671664E-4</v>
      </c>
      <c r="F89" s="28">
        <f>외인!F89</f>
        <v>2984102.29</v>
      </c>
      <c r="G89" s="35">
        <f>MACD!G89*$G$3+G88*(1-$G$3)</f>
        <v>9.3292741043012598E-6</v>
      </c>
      <c r="H89" s="28">
        <f>외인!H89</f>
        <v>290148.96999999997</v>
      </c>
      <c r="I89" s="35">
        <f>MACD!I89*$G$3+I88*(1-$G$3)</f>
        <v>-1.9424939753686889E-4</v>
      </c>
      <c r="J89" s="28">
        <f>외인!J89</f>
        <v>38757.919999999998</v>
      </c>
      <c r="K89" s="35">
        <f>MACD!K89*$G$3+K88*(1-$G$3)</f>
        <v>-8.7998465057422456E-5</v>
      </c>
      <c r="L89" s="28">
        <f>외인!L89</f>
        <v>270015.06</v>
      </c>
      <c r="M89" s="35">
        <f>MACD!M89*$G$3+M88*(1-$G$3)</f>
        <v>-2.8821322632216554E-4</v>
      </c>
      <c r="N89" s="28">
        <f>외인!N89</f>
        <v>275175.61</v>
      </c>
      <c r="O89" s="35">
        <f>MACD!O89*$G$3+O88*(1-$G$3)</f>
        <v>-9.8848377363500704E-5</v>
      </c>
      <c r="P89" s="28">
        <f>외인!P89</f>
        <v>165546.37</v>
      </c>
      <c r="Q89" s="35">
        <f>MACD!Q89*$G$3+Q88*(1-$G$3)</f>
        <v>1.4806460029637676E-4</v>
      </c>
      <c r="R89" s="28">
        <f>외인!R89</f>
        <v>130789.53</v>
      </c>
      <c r="S89" s="35">
        <f>MACD!S89*$G$3+S88*(1-$G$3)</f>
        <v>6.927386701509466E-4</v>
      </c>
      <c r="T89" s="28">
        <f>외인!T89</f>
        <v>7559.47</v>
      </c>
      <c r="U89" s="35">
        <f>MACD!U89*$G$3+U88*(1-$G$3)</f>
        <v>-8.4928436916575575E-5</v>
      </c>
      <c r="V89" s="28">
        <f>외인!V89</f>
        <v>130104.83</v>
      </c>
      <c r="W89" s="35">
        <f>MACD!W89*$G$3+W88*(1-$G$3)</f>
        <v>4.5779861460479499E-4</v>
      </c>
      <c r="X89" s="28">
        <f>외인!X89</f>
        <v>4168158.47</v>
      </c>
      <c r="Y89" s="35">
        <f>MACD!Y89*$G$3+Y88*(1-$G$3)</f>
        <v>1.6480824768287525E-4</v>
      </c>
      <c r="Z89" s="28">
        <f>외인!Z89</f>
        <v>51804.18</v>
      </c>
      <c r="AA89" s="35">
        <f>MACD!AA89*$G$3+AA88*(1-$G$3)</f>
        <v>3.986319945912569E-5</v>
      </c>
      <c r="AB89" s="28">
        <f>외인!AB89</f>
        <v>201924.21</v>
      </c>
      <c r="AC89" s="35">
        <f>MACD!AC89*$G$3+AC88*(1-$G$3)</f>
        <v>3.8155493795797451E-4</v>
      </c>
      <c r="AD89" s="28">
        <f>외인!AD89</f>
        <v>21107.42</v>
      </c>
      <c r="AE89" s="35">
        <f>MACD!AE89*$G$3+AE88*(1-$G$3)</f>
        <v>1.3895830370341819E-3</v>
      </c>
      <c r="AF89" s="28">
        <f>외인!AF89</f>
        <v>23459.64</v>
      </c>
      <c r="AG89" s="35">
        <f>MACD!AG89*$G$3+AG88*(1-$G$3)</f>
        <v>1.8025699448939026E-4</v>
      </c>
      <c r="AH89" s="28">
        <f>외인!AH89</f>
        <v>207991.08</v>
      </c>
      <c r="AI89" s="35">
        <f>MACD!AI89*$G$3+AI88*(1-$G$3)</f>
        <v>1.6151714139490345E-4</v>
      </c>
      <c r="AJ89" s="28">
        <f>외인!AJ89</f>
        <v>99827.37</v>
      </c>
      <c r="AK89" s="35">
        <f>MACD!AK89*$G$3+AK88*(1-$G$3)</f>
        <v>1.2171542827823316E-3</v>
      </c>
      <c r="AL89" s="28">
        <f>외인!AL89</f>
        <v>102952.01</v>
      </c>
      <c r="AM89" s="35">
        <f>MACD!AM89*$G$3+AM88*(1-$G$3)</f>
        <v>3.0907875377880669E-4</v>
      </c>
      <c r="AN89" s="28">
        <f>외인!AN89</f>
        <v>188006.27</v>
      </c>
      <c r="AO89" s="35">
        <f>MACD!AO89*$G$3+AO88*(1-$G$3)</f>
        <v>-3.4108771663682628E-4</v>
      </c>
      <c r="AP89" s="28">
        <f>외인!AP89</f>
        <v>162502.16</v>
      </c>
      <c r="AQ89" s="35">
        <f>MACD!AQ89*$G$3+AQ88*(1-$G$3)</f>
        <v>7.1004289790098358E-5</v>
      </c>
      <c r="AR89" s="28">
        <f>외인!AR89</f>
        <v>24143.72</v>
      </c>
      <c r="AS89" s="35">
        <f>MACD!AS89*$G$3+AS88*(1-$G$3)</f>
        <v>1.2956538909314305E-3</v>
      </c>
      <c r="AT89" s="28">
        <f>외인!AT89</f>
        <v>97966.28</v>
      </c>
      <c r="AU89" s="35">
        <f>MACD!AU89*$G$3+AU88*(1-$G$3)</f>
        <v>-1.1289790300266463E-3</v>
      </c>
      <c r="AV89" s="28">
        <f>외인!AV89</f>
        <v>42420.83</v>
      </c>
      <c r="AW89" s="35">
        <f>MACD!AW89*$G$3+AW88*(1-$G$3)</f>
        <v>-2.7585358559405882E-4</v>
      </c>
      <c r="AX89" s="28">
        <f>외인!AX89</f>
        <v>57080.43</v>
      </c>
      <c r="AY89" s="35">
        <f>MACD!AY89*$G$3+AY88*(1-$G$3)</f>
        <v>-2.9562038096439807E-5</v>
      </c>
      <c r="AZ89" s="28">
        <f>외인!AZ89</f>
        <v>4471445.1100000003</v>
      </c>
      <c r="BA89" s="35">
        <f>MACD!BA89*$G$3+BA88*(1-$G$3)</f>
        <v>1.5333416137497499E-4</v>
      </c>
      <c r="BB89" s="28">
        <f>외인!BB89</f>
        <v>161146.65</v>
      </c>
      <c r="BC89" s="35">
        <f>MACD!BC89*$G$3+BC88*(1-$G$3)</f>
        <v>8.7890687608033907E-5</v>
      </c>
      <c r="BD89" s="28">
        <f>외인!BD89</f>
        <v>31822.37</v>
      </c>
      <c r="BE89" s="35">
        <f>MACD!BE89*$G$3+BE88*(1-$G$3)</f>
        <v>6.8963479656275277E-4</v>
      </c>
      <c r="BF89" s="28">
        <f>외인!BF89</f>
        <v>0</v>
      </c>
      <c r="BG89" s="35" t="e">
        <f>MACD!BG89*$G$3+BG88*(1-$G$3)</f>
        <v>#DIV/0!</v>
      </c>
      <c r="BH89" s="28">
        <f>외인!BH89</f>
        <v>112855.16</v>
      </c>
      <c r="BI89" s="35">
        <f>MACD!BI89*$G$3+BI88*(1-$G$3)</f>
        <v>-3.1427144073622543E-4</v>
      </c>
      <c r="BJ89" s="28">
        <f>외인!BJ89</f>
        <v>111051.48</v>
      </c>
      <c r="BK89" s="35">
        <f>MACD!BK89*$G$3+BK88*(1-$G$3)</f>
        <v>1.9360313613108916E-4</v>
      </c>
      <c r="BL89" s="28">
        <f>외인!BL89</f>
        <v>37337.730000000003</v>
      </c>
      <c r="BM89" s="35">
        <f>MACD!BM89*$G$3+BM88*(1-$G$3)</f>
        <v>3.3765431918762436E-4</v>
      </c>
      <c r="BN89" s="28">
        <f>외인!BN89</f>
        <v>42345.16</v>
      </c>
      <c r="BO89" s="35">
        <f>MACD!BO89*$G$3+BO88*(1-$G$3)</f>
        <v>-4.8796094397142941E-4</v>
      </c>
      <c r="BP89" s="28">
        <f>외인!BP89</f>
        <v>65448.42</v>
      </c>
      <c r="BQ89" s="35">
        <f>MACD!BQ89*$G$3+BQ88*(1-$G$3)</f>
        <v>-1.518047655427391E-4</v>
      </c>
      <c r="BR89" s="28">
        <f>외인!BR89</f>
        <v>287126.56</v>
      </c>
      <c r="BS89" s="35">
        <f>MACD!BS89*$G$3+BS88*(1-$G$3)</f>
        <v>-1.4415313959087364E-4</v>
      </c>
      <c r="BT89" s="28">
        <f>외인!BT89</f>
        <v>4452858.2</v>
      </c>
      <c r="BU89" s="35">
        <f>MACD!BU89*$G$3+BU88*(1-$G$3)</f>
        <v>1.6310294599376524E-4</v>
      </c>
      <c r="BV89" s="28">
        <f>외인!BV89</f>
        <v>309064.28999999998</v>
      </c>
      <c r="BW89" s="35">
        <f>MACD!BW89*$G$3+BW88*(1-$G$3)</f>
        <v>2.2663279491751446E-4</v>
      </c>
      <c r="BX89" s="28">
        <f>외인!BX89</f>
        <v>73842.44</v>
      </c>
      <c r="BY89" s="35">
        <f>MACD!BY89*$G$3+BY88*(1-$G$3)</f>
        <v>6.5011054093400068E-4</v>
      </c>
      <c r="BZ89" s="28">
        <f>외인!BZ89</f>
        <v>290958.28000000003</v>
      </c>
      <c r="CA89" s="35">
        <f>MACD!CA89*$G$3+CA88*(1-$G$3)</f>
        <v>-1.1208730591595622E-4</v>
      </c>
      <c r="CB89" s="28">
        <f>외인!CB89</f>
        <v>10776.91</v>
      </c>
      <c r="CC89" s="35">
        <f>MACD!CC89*$G$3+CC88*(1-$G$3)</f>
        <v>9.2974313975533124E-4</v>
      </c>
      <c r="CD89" s="28">
        <f>외인!CD89</f>
        <v>24351.35</v>
      </c>
      <c r="CE89" s="35">
        <f>MACD!CE89*$G$3+CE88*(1-$G$3)</f>
        <v>1.4503930405658121E-3</v>
      </c>
      <c r="CF89" s="28">
        <f>외인!CF89</f>
        <v>31007.07</v>
      </c>
      <c r="CG89" s="35">
        <f>MACD!CG89*$G$3+CG88*(1-$G$3)</f>
        <v>-5.3555004307775499E-4</v>
      </c>
      <c r="CH89" s="28">
        <f>외인!CH89</f>
        <v>61493.47</v>
      </c>
      <c r="CI89" s="35">
        <f>MACD!CI89*$G$3+CI88*(1-$G$3)</f>
        <v>-1.8987119133036587E-4</v>
      </c>
      <c r="CJ89" s="28">
        <f>외인!CJ89</f>
        <v>300245.36</v>
      </c>
      <c r="CK89" s="35">
        <f>MACD!CK89*$G$3+CK88*(1-$G$3)</f>
        <v>1.7317477940604373E-4</v>
      </c>
      <c r="CL89" s="28">
        <f>외인!CL89</f>
        <v>226476.91</v>
      </c>
      <c r="CM89" s="35">
        <f>MACD!CM89*$G$3+CM88*(1-$G$3)</f>
        <v>4.5590363997147774E-4</v>
      </c>
      <c r="CN89" s="28">
        <f>외인!CN89</f>
        <v>103846.43</v>
      </c>
      <c r="CO89" s="35">
        <f>MACD!CO89*$G$3+CO88*(1-$G$3)</f>
        <v>3.7953829452024344E-4</v>
      </c>
      <c r="CP89" s="28">
        <f>외인!CP89</f>
        <v>161611.62</v>
      </c>
      <c r="CQ89" s="35">
        <f>MACD!CQ89*$G$3+CQ88*(1-$G$3)</f>
        <v>8.6685687987434141E-5</v>
      </c>
      <c r="CR89" s="28">
        <f>외인!CR89</f>
        <v>161898.43</v>
      </c>
      <c r="CS89" s="35">
        <f>MACD!CS89*$G$3+CS88*(1-$G$3)</f>
        <v>5.3863019001986422E-4</v>
      </c>
      <c r="CT89" s="28">
        <f>외인!CT89</f>
        <v>264467.21000000002</v>
      </c>
      <c r="CU89" s="35">
        <f>MACD!CU89*$G$3+CU88*(1-$G$3)</f>
        <v>-1.3250529838372717E-5</v>
      </c>
      <c r="CV89" s="28">
        <f>외인!CV89</f>
        <v>4452858.2</v>
      </c>
      <c r="CW89" s="35">
        <f>MACD!CW89*$G$3+CW88*(1-$G$3)</f>
        <v>1.6310294599376524E-4</v>
      </c>
      <c r="CX89" s="28">
        <f>외인!CX89</f>
        <v>222015.57</v>
      </c>
      <c r="CY89" s="35">
        <f>MACD!CY89*$G$3+CY88*(1-$G$3)</f>
        <v>-7.7044205520326696E-4</v>
      </c>
      <c r="CZ89" s="28">
        <f>외인!CZ89</f>
        <v>16631.88</v>
      </c>
      <c r="DA89" s="35">
        <f>MACD!DA89*$G$3+DA88*(1-$G$3)</f>
        <v>-2.8676743464108918E-4</v>
      </c>
      <c r="DB89" s="28">
        <f>외인!DB89</f>
        <v>31822.37</v>
      </c>
      <c r="DC89" s="35">
        <f>MACD!DC89*$G$3+DC88*(1-$G$3)</f>
        <v>6.8963479656275277E-4</v>
      </c>
      <c r="DD89" s="28">
        <f>외인!DD89</f>
        <v>7559.47</v>
      </c>
      <c r="DE89" s="35">
        <f>MACD!DE89*$G$3+DE88*(1-$G$3)</f>
        <v>-8.4928436916575575E-5</v>
      </c>
      <c r="DF89" s="28">
        <f>외인!DF89</f>
        <v>55380.4</v>
      </c>
      <c r="DG89" s="35">
        <f>MACD!DG89*$G$3+DG88*(1-$G$3)</f>
        <v>7.9601514918112141E-4</v>
      </c>
      <c r="DH89" s="28">
        <f>외인!DH89</f>
        <v>17159.95</v>
      </c>
      <c r="DI89" s="35">
        <f>MACD!DI89*$G$3+DI88*(1-$G$3)</f>
        <v>1.5676457458391327E-3</v>
      </c>
      <c r="DJ89" s="28">
        <f>외인!DJ89</f>
        <v>616672.84</v>
      </c>
      <c r="DK89" s="35">
        <f>MACD!DK89*$G$3+DK88*(1-$G$3)</f>
        <v>-6.8480903005542487E-5</v>
      </c>
      <c r="DL89" s="28">
        <f>외인!DL89</f>
        <v>81304.98</v>
      </c>
      <c r="DM89" s="35">
        <f>MACD!DM89*$G$3+DM88*(1-$G$3)</f>
        <v>3.6304728086494103E-4</v>
      </c>
      <c r="DN89" s="28">
        <f>외인!DN89</f>
        <v>4452858.2</v>
      </c>
      <c r="DO89" s="35">
        <f>MACD!DO89*$G$3+DO88*(1-$G$3)</f>
        <v>1.6310294599376524E-4</v>
      </c>
      <c r="DP89" s="28">
        <f>외인!DP89</f>
        <v>67220.179999999993</v>
      </c>
      <c r="DQ89" s="35">
        <f>MACD!DQ89*$G$3+DQ88*(1-$G$3)</f>
        <v>1.822106760727148E-4</v>
      </c>
      <c r="DR89" s="28">
        <f>외인!DR89</f>
        <v>39280.32</v>
      </c>
      <c r="DS89" s="35">
        <f>MACD!DS89*$G$3+DS88*(1-$G$3)</f>
        <v>-1.2931620847405419E-4</v>
      </c>
      <c r="DT89" s="28">
        <f>외인!DT89</f>
        <v>130789.53</v>
      </c>
      <c r="DU89" s="35">
        <f>MACD!DU89*$G$3+DU88*(1-$G$3)</f>
        <v>6.927386701509466E-4</v>
      </c>
      <c r="DV89" s="28">
        <f>외인!DV89</f>
        <v>30614.720000000001</v>
      </c>
      <c r="DW89" s="35">
        <f>MACD!DW89*$G$3+DW88*(1-$G$3)</f>
        <v>-8.2849185462698685E-5</v>
      </c>
      <c r="DX89" s="28">
        <f>외인!DX89</f>
        <v>130104.83</v>
      </c>
      <c r="DY89" s="35">
        <f>MACD!DY89*$G$3+DY88*(1-$G$3)</f>
        <v>4.5779861460479499E-4</v>
      </c>
      <c r="DZ89" s="28">
        <f>외인!DZ89</f>
        <v>6628.38</v>
      </c>
      <c r="EA89" s="35">
        <f>MACD!EA89*$G$3+EA88*(1-$G$3)</f>
        <v>-1.3678482448748163E-4</v>
      </c>
      <c r="EB89" s="28">
        <f>외인!EB89</f>
        <v>9704.5</v>
      </c>
      <c r="EC89" s="35">
        <f>MACD!EC89*$G$3+EC88*(1-$G$3)</f>
        <v>6.6296685774765683E-4</v>
      </c>
      <c r="ED89" s="28">
        <f>외인!ED89</f>
        <v>8357.94</v>
      </c>
      <c r="EE89" s="35">
        <f>MACD!EE89*$G$3+EE88*(1-$G$3)</f>
        <v>7.7445274296226399E-5</v>
      </c>
      <c r="EF89" s="28">
        <f>외인!EF89</f>
        <v>192205.8</v>
      </c>
      <c r="EG89" s="35">
        <f>MACD!EG89*$G$3+EG88*(1-$G$3)</f>
        <v>1.6871138860291397E-4</v>
      </c>
      <c r="EH89" s="28">
        <f>외인!EH89</f>
        <v>146936.65</v>
      </c>
      <c r="EI89" s="35">
        <f>MACD!EI89*$G$3+EI88*(1-$G$3)</f>
        <v>1.9526249787285561E-5</v>
      </c>
      <c r="EJ89" s="28">
        <f>외인!EJ89</f>
        <v>90156.98</v>
      </c>
      <c r="EK89" s="35">
        <f>MACD!EK89*$G$3+EK88*(1-$G$3)</f>
        <v>-1.7967458760792651E-4</v>
      </c>
      <c r="EL89" s="28">
        <f>외인!EL89</f>
        <v>26453.35</v>
      </c>
      <c r="EM89" s="35">
        <f>MACD!EM89*$G$3+EM88*(1-$G$3)</f>
        <v>1.3326010118079336E-3</v>
      </c>
      <c r="EN89" s="28">
        <f>외인!EN89</f>
        <v>39280.32</v>
      </c>
      <c r="EO89" s="35">
        <f>MACD!EO89*$G$3+EO88*(1-$G$3)</f>
        <v>-1.2931620847405419E-4</v>
      </c>
      <c r="EP89" s="28">
        <f>외인!EP89</f>
        <v>140716.82</v>
      </c>
      <c r="EQ89" s="35">
        <f>MACD!EQ89*$G$3+EQ88*(1-$G$3)</f>
        <v>5.1392424659227006E-4</v>
      </c>
      <c r="ER89" s="28">
        <f>외인!ER89</f>
        <v>8835.5</v>
      </c>
      <c r="ES89" s="35">
        <f>MACD!ES89*$G$3+ES88*(1-$G$3)</f>
        <v>-2.4606050100595535E-4</v>
      </c>
      <c r="ET89" s="28">
        <f>외인!ET89</f>
        <v>162502.16</v>
      </c>
      <c r="EU89" s="35">
        <f>MACD!EU89*$G$3+EU88*(1-$G$3)</f>
        <v>7.1004289790098358E-5</v>
      </c>
      <c r="EV89" s="28">
        <f>외인!EV89</f>
        <v>51804.18</v>
      </c>
      <c r="EW89" s="35">
        <f>MACD!EW89*$G$3+EW88*(1-$G$3)</f>
        <v>3.986319945912569E-5</v>
      </c>
      <c r="EX89" s="28">
        <f>외인!EX89</f>
        <v>109807.44</v>
      </c>
      <c r="EY89" s="35">
        <f>MACD!EY89*$G$3+EY88*(1-$G$3)</f>
        <v>1.0546512730880909E-4</v>
      </c>
    </row>
    <row r="90" spans="1:155">
      <c r="A90" s="27">
        <f>외인!A90</f>
        <v>46195</v>
      </c>
      <c r="B90" s="28">
        <f>외인!B90</f>
        <v>7236153.7400000002</v>
      </c>
      <c r="C90" s="35">
        <f>MACD!C90*$G$3+C89*(1-$G$3)</f>
        <v>1.6057374678254299E-4</v>
      </c>
      <c r="D90" s="28">
        <f>외인!D90</f>
        <v>543792.18000000005</v>
      </c>
      <c r="E90" s="35">
        <f>MACD!E90*$G$3+E89*(1-$G$3)</f>
        <v>1.2856751255216776E-4</v>
      </c>
      <c r="F90" s="28">
        <f>외인!F90</f>
        <v>2956658.11</v>
      </c>
      <c r="G90" s="35">
        <f>MACD!G90*$G$3+G89*(1-$G$3)</f>
        <v>7.1244908475124675E-5</v>
      </c>
      <c r="H90" s="28">
        <f>외인!H90</f>
        <v>280202.28999999998</v>
      </c>
      <c r="I90" s="35">
        <f>MACD!I90*$G$3+I89*(1-$G$3)</f>
        <v>-2.2136843261665799E-4</v>
      </c>
      <c r="J90" s="28">
        <f>외인!J90</f>
        <v>37787.699999999997</v>
      </c>
      <c r="K90" s="35">
        <f>MACD!K90*$G$3+K89*(1-$G$3)</f>
        <v>-1.925291237609218E-4</v>
      </c>
      <c r="L90" s="28">
        <f>외인!L90</f>
        <v>260320.42</v>
      </c>
      <c r="M90" s="35">
        <f>MACD!M90*$G$3+M89*(1-$G$3)</f>
        <v>-3.1007319177297186E-4</v>
      </c>
      <c r="N90" s="28">
        <f>외인!N90</f>
        <v>261846.38</v>
      </c>
      <c r="O90" s="35">
        <f>MACD!O90*$G$3+O89*(1-$G$3)</f>
        <v>-6.020363456363324E-5</v>
      </c>
      <c r="P90" s="28">
        <f>외인!P90</f>
        <v>160853.59</v>
      </c>
      <c r="Q90" s="35">
        <f>MACD!Q90*$G$3+Q89*(1-$G$3)</f>
        <v>1.2652579189037895E-4</v>
      </c>
      <c r="R90" s="28">
        <f>외인!R90</f>
        <v>127274.56</v>
      </c>
      <c r="S90" s="35">
        <f>MACD!S90*$G$3+S89*(1-$G$3)</f>
        <v>7.0938559939168156E-4</v>
      </c>
      <c r="T90" s="28">
        <f>외인!T90</f>
        <v>7365.01</v>
      </c>
      <c r="U90" s="35">
        <f>MACD!U90*$G$3+U89*(1-$G$3)</f>
        <v>-1.1698320948554595E-4</v>
      </c>
      <c r="V90" s="28">
        <f>외인!V90</f>
        <v>137342.99</v>
      </c>
      <c r="W90" s="35">
        <f>MACD!W90*$G$3+W89*(1-$G$3)</f>
        <v>2.5463479183152136E-4</v>
      </c>
      <c r="X90" s="28">
        <f>외인!X90</f>
        <v>4283262.82</v>
      </c>
      <c r="Y90" s="35">
        <f>MACD!Y90*$G$3+Y89*(1-$G$3)</f>
        <v>2.5352078196581396E-4</v>
      </c>
      <c r="Z90" s="28">
        <f>외인!Z90</f>
        <v>50461.81</v>
      </c>
      <c r="AA90" s="35">
        <f>MACD!AA90*$G$3+AA89*(1-$G$3)</f>
        <v>1.4839487583749981E-5</v>
      </c>
      <c r="AB90" s="28">
        <f>외인!AB90</f>
        <v>196157.92</v>
      </c>
      <c r="AC90" s="35">
        <f>MACD!AC90*$G$3+AC89*(1-$G$3)</f>
        <v>3.6297189360887886E-4</v>
      </c>
      <c r="AD90" s="28">
        <f>외인!AD90</f>
        <v>20196.54</v>
      </c>
      <c r="AE90" s="35">
        <f>MACD!AE90*$G$3+AE89*(1-$G$3)</f>
        <v>1.5343834488471078E-3</v>
      </c>
      <c r="AF90" s="28">
        <f>외인!AF90</f>
        <v>22721.73</v>
      </c>
      <c r="AG90" s="35">
        <f>MACD!AG90*$G$3+AG89*(1-$G$3)</f>
        <v>1.6982807543325802E-4</v>
      </c>
      <c r="AH90" s="28">
        <f>외인!AH90</f>
        <v>196389.12</v>
      </c>
      <c r="AI90" s="35">
        <f>MACD!AI90*$G$3+AI89*(1-$G$3)</f>
        <v>2.3531571663259413E-4</v>
      </c>
      <c r="AJ90" s="28">
        <f>외인!AJ90</f>
        <v>96178.87</v>
      </c>
      <c r="AK90" s="35">
        <f>MACD!AK90*$G$3+AK89*(1-$G$3)</f>
        <v>1.2115406586072847E-3</v>
      </c>
      <c r="AL90" s="28">
        <f>외인!AL90</f>
        <v>97080.04</v>
      </c>
      <c r="AM90" s="35">
        <f>MACD!AM90*$G$3+AM89*(1-$G$3)</f>
        <v>4.0287904966087229E-4</v>
      </c>
      <c r="AN90" s="28">
        <f>외인!AN90</f>
        <v>180034.04</v>
      </c>
      <c r="AO90" s="35">
        <f>MACD!AO90*$G$3+AO89*(1-$G$3)</f>
        <v>-3.4039017943884875E-4</v>
      </c>
      <c r="AP90" s="28">
        <f>외인!AP90</f>
        <v>157194.63</v>
      </c>
      <c r="AQ90" s="35">
        <f>MACD!AQ90*$G$3+AQ89*(1-$G$3)</f>
        <v>9.3217643111756773E-6</v>
      </c>
      <c r="AR90" s="28">
        <f>외인!AR90</f>
        <v>23346.16</v>
      </c>
      <c r="AS90" s="35">
        <f>MACD!AS90*$G$3+AS89*(1-$G$3)</f>
        <v>1.3817448380728859E-3</v>
      </c>
      <c r="AT90" s="28">
        <f>외인!AT90</f>
        <v>98786.25</v>
      </c>
      <c r="AU90" s="35">
        <f>MACD!AU90*$G$3+AU89*(1-$G$3)</f>
        <v>-8.1580423734537539E-4</v>
      </c>
      <c r="AV90" s="28">
        <f>외인!AV90</f>
        <v>41291.93</v>
      </c>
      <c r="AW90" s="35">
        <f>MACD!AW90*$G$3+AW89*(1-$G$3)</f>
        <v>-3.0535992854628121E-4</v>
      </c>
      <c r="AX90" s="28">
        <f>외인!AX90</f>
        <v>56807.91</v>
      </c>
      <c r="AY90" s="35">
        <f>MACD!AY90*$G$3+AY89*(1-$G$3)</f>
        <v>-3.4349309386245009E-4</v>
      </c>
      <c r="AZ90" s="28">
        <f>외인!AZ90</f>
        <v>4576895.0999999996</v>
      </c>
      <c r="BA90" s="35">
        <f>MACD!BA90*$G$3+BA89*(1-$G$3)</f>
        <v>2.4865197843507294E-4</v>
      </c>
      <c r="BB90" s="28">
        <f>외인!BB90</f>
        <v>148908.48000000001</v>
      </c>
      <c r="BC90" s="35">
        <f>MACD!BC90*$G$3+BC89*(1-$G$3)</f>
        <v>8.2182190115713178E-5</v>
      </c>
      <c r="BD90" s="28">
        <f>외인!BD90</f>
        <v>31455.11</v>
      </c>
      <c r="BE90" s="35">
        <f>MACD!BE90*$G$3+BE89*(1-$G$3)</f>
        <v>5.5827220098942688E-4</v>
      </c>
      <c r="BF90" s="28">
        <f>외인!BF90</f>
        <v>0</v>
      </c>
      <c r="BG90" s="35" t="e">
        <f>MACD!BG90*$G$3+BG89*(1-$G$3)</f>
        <v>#DIV/0!</v>
      </c>
      <c r="BH90" s="28">
        <f>외인!BH90</f>
        <v>112388.92</v>
      </c>
      <c r="BI90" s="35">
        <f>MACD!BI90*$G$3+BI89*(1-$G$3)</f>
        <v>-3.4022157137485805E-4</v>
      </c>
      <c r="BJ90" s="28">
        <f>외인!BJ90</f>
        <v>108276.09</v>
      </c>
      <c r="BK90" s="35">
        <f>MACD!BK90*$G$3+BK89*(1-$G$3)</f>
        <v>1.8425813461206834E-4</v>
      </c>
      <c r="BL90" s="28">
        <f>외인!BL90</f>
        <v>36085.019999999997</v>
      </c>
      <c r="BM90" s="35">
        <f>MACD!BM90*$G$3+BM89*(1-$G$3)</f>
        <v>2.8328703809910407E-4</v>
      </c>
      <c r="BN90" s="28">
        <f>외인!BN90</f>
        <v>41160.769999999997</v>
      </c>
      <c r="BO90" s="35">
        <f>MACD!BO90*$G$3+BO89*(1-$G$3)</f>
        <v>-5.5653931678654122E-4</v>
      </c>
      <c r="BP90" s="28">
        <f>외인!BP90</f>
        <v>65303.78</v>
      </c>
      <c r="BQ90" s="35">
        <f>MACD!BQ90*$G$3+BQ89*(1-$G$3)</f>
        <v>-3.8644335968463189E-4</v>
      </c>
      <c r="BR90" s="28">
        <f>외인!BR90</f>
        <v>277994.48</v>
      </c>
      <c r="BS90" s="35">
        <f>MACD!BS90*$G$3+BS89*(1-$G$3)</f>
        <v>-1.8763512179134899E-4</v>
      </c>
      <c r="BT90" s="28">
        <f>외인!BT90</f>
        <v>4594751.58</v>
      </c>
      <c r="BU90" s="35">
        <f>MACD!BU90*$G$3+BU89*(1-$G$3)</f>
        <v>2.4445547086913262E-4</v>
      </c>
      <c r="BV90" s="28">
        <f>외인!BV90</f>
        <v>311760.42</v>
      </c>
      <c r="BW90" s="35">
        <f>MACD!BW90*$G$3+BW89*(1-$G$3)</f>
        <v>1.9757174605410446E-4</v>
      </c>
      <c r="BX90" s="28">
        <f>외인!BX90</f>
        <v>70637.570000000007</v>
      </c>
      <c r="BY90" s="35">
        <f>MACD!BY90*$G$3+BY89*(1-$G$3)</f>
        <v>7.1457746481972404E-4</v>
      </c>
      <c r="BZ90" s="28">
        <f>외인!BZ90</f>
        <v>277114.08</v>
      </c>
      <c r="CA90" s="35">
        <f>MACD!CA90*$G$3+CA89*(1-$G$3)</f>
        <v>-7.8480125769475828E-5</v>
      </c>
      <c r="CB90" s="28">
        <f>외인!CB90</f>
        <v>10471.74</v>
      </c>
      <c r="CC90" s="35">
        <f>MACD!CC90*$G$3+CC89*(1-$G$3)</f>
        <v>8.1601483575988675E-4</v>
      </c>
      <c r="CD90" s="28">
        <f>외인!CD90</f>
        <v>23570.73</v>
      </c>
      <c r="CE90" s="35">
        <f>MACD!CE90*$G$3+CE89*(1-$G$3)</f>
        <v>1.393177920046982E-3</v>
      </c>
      <c r="CF90" s="28">
        <f>외인!CF90</f>
        <v>30675.77</v>
      </c>
      <c r="CG90" s="35">
        <f>MACD!CG90*$G$3+CG89*(1-$G$3)</f>
        <v>-5.4893913719267315E-4</v>
      </c>
      <c r="CH90" s="28">
        <f>외인!CH90</f>
        <v>59832.5</v>
      </c>
      <c r="CI90" s="35">
        <f>MACD!CI90*$G$3+CI89*(1-$G$3)</f>
        <v>-2.2637113969046723E-4</v>
      </c>
      <c r="CJ90" s="28">
        <f>외인!CJ90</f>
        <v>292897.34000000003</v>
      </c>
      <c r="CK90" s="35">
        <f>MACD!CK90*$G$3+CK89*(1-$G$3)</f>
        <v>1.3731116788293801E-4</v>
      </c>
      <c r="CL90" s="28">
        <f>외인!CL90</f>
        <v>219806.28</v>
      </c>
      <c r="CM90" s="35">
        <f>MACD!CM90*$G$3+CM89*(1-$G$3)</f>
        <v>4.4474336625702178E-4</v>
      </c>
      <c r="CN90" s="28">
        <f>외인!CN90</f>
        <v>99880.25</v>
      </c>
      <c r="CO90" s="35">
        <f>MACD!CO90*$G$3+CO89*(1-$G$3)</f>
        <v>3.9459685220236574E-4</v>
      </c>
      <c r="CP90" s="28">
        <f>외인!CP90</f>
        <v>149366.57</v>
      </c>
      <c r="CQ90" s="35">
        <f>MACD!CQ90*$G$3+CQ89*(1-$G$3)</f>
        <v>8.1476820329923487E-5</v>
      </c>
      <c r="CR90" s="28">
        <f>외인!CR90</f>
        <v>156959.43</v>
      </c>
      <c r="CS90" s="35">
        <f>MACD!CS90*$G$3+CS89*(1-$G$3)</f>
        <v>5.4920447758762588E-4</v>
      </c>
      <c r="CT90" s="28">
        <f>외인!CT90</f>
        <v>260688.75</v>
      </c>
      <c r="CU90" s="35">
        <f>MACD!CU90*$G$3+CU89*(1-$G$3)</f>
        <v>2.1040364498721328E-4</v>
      </c>
      <c r="CV90" s="28">
        <f>외인!CV90</f>
        <v>4594751.58</v>
      </c>
      <c r="CW90" s="35">
        <f>MACD!CW90*$G$3+CW89*(1-$G$3)</f>
        <v>2.4445547086913262E-4</v>
      </c>
      <c r="CX90" s="28">
        <f>외인!CX90</f>
        <v>217339.89</v>
      </c>
      <c r="CY90" s="35">
        <f>MACD!CY90*$G$3+CY89*(1-$G$3)</f>
        <v>-6.5970466151199427E-4</v>
      </c>
      <c r="CZ90" s="28">
        <f>외인!CZ90</f>
        <v>16143.33</v>
      </c>
      <c r="DA90" s="35">
        <f>MACD!DA90*$G$3+DA89*(1-$G$3)</f>
        <v>-3.4133975172763779E-4</v>
      </c>
      <c r="DB90" s="28">
        <f>외인!DB90</f>
        <v>31455.11</v>
      </c>
      <c r="DC90" s="35">
        <f>MACD!DC90*$G$3+DC89*(1-$G$3)</f>
        <v>5.5827220098942688E-4</v>
      </c>
      <c r="DD90" s="28">
        <f>외인!DD90</f>
        <v>7365.01</v>
      </c>
      <c r="DE90" s="35">
        <f>MACD!DE90*$G$3+DE89*(1-$G$3)</f>
        <v>-1.1698320948554595E-4</v>
      </c>
      <c r="DF90" s="28">
        <f>외인!DF90</f>
        <v>52740.71</v>
      </c>
      <c r="DG90" s="35">
        <f>MACD!DG90*$G$3+DG89*(1-$G$3)</f>
        <v>8.752014239962302E-4</v>
      </c>
      <c r="DH90" s="28">
        <f>외인!DH90</f>
        <v>16559.330000000002</v>
      </c>
      <c r="DI90" s="35">
        <f>MACD!DI90*$G$3+DI89*(1-$G$3)</f>
        <v>1.474521139431836E-3</v>
      </c>
      <c r="DJ90" s="28">
        <f>외인!DJ90</f>
        <v>591405.06000000006</v>
      </c>
      <c r="DK90" s="35">
        <f>MACD!DK90*$G$3+DK89*(1-$G$3)</f>
        <v>-4.2823349553093908E-5</v>
      </c>
      <c r="DL90" s="28">
        <f>외인!DL90</f>
        <v>77798.38</v>
      </c>
      <c r="DM90" s="35">
        <f>MACD!DM90*$G$3+DM89*(1-$G$3)</f>
        <v>3.8823349979168046E-4</v>
      </c>
      <c r="DN90" s="28">
        <f>외인!DN90</f>
        <v>4594751.58</v>
      </c>
      <c r="DO90" s="35">
        <f>MACD!DO90*$G$3+DO89*(1-$G$3)</f>
        <v>2.4445547086913262E-4</v>
      </c>
      <c r="DP90" s="28">
        <f>외인!DP90</f>
        <v>66304.679999999993</v>
      </c>
      <c r="DQ90" s="35">
        <f>MACD!DQ90*$G$3+DQ89*(1-$G$3)</f>
        <v>1.0757148795142866E-4</v>
      </c>
      <c r="DR90" s="28">
        <f>외인!DR90</f>
        <v>38070.78</v>
      </c>
      <c r="DS90" s="35">
        <f>MACD!DS90*$G$3+DS89*(1-$G$3)</f>
        <v>-2.3596401988064736E-4</v>
      </c>
      <c r="DT90" s="28">
        <f>외인!DT90</f>
        <v>127274.56</v>
      </c>
      <c r="DU90" s="35">
        <f>MACD!DU90*$G$3+DU89*(1-$G$3)</f>
        <v>7.0938559939168156E-4</v>
      </c>
      <c r="DV90" s="28">
        <f>외인!DV90</f>
        <v>29198.89</v>
      </c>
      <c r="DW90" s="35">
        <f>MACD!DW90*$G$3+DW89*(1-$G$3)</f>
        <v>-1.0589864404538277E-4</v>
      </c>
      <c r="DX90" s="28">
        <f>외인!DX90</f>
        <v>137342.99</v>
      </c>
      <c r="DY90" s="35">
        <f>MACD!DY90*$G$3+DY89*(1-$G$3)</f>
        <v>2.5463479183152136E-4</v>
      </c>
      <c r="DZ90" s="28">
        <f>외인!DZ90</f>
        <v>6504.73</v>
      </c>
      <c r="EA90" s="35">
        <f>MACD!EA90*$G$3+EA89*(1-$G$3)</f>
        <v>-1.8399450794023863E-4</v>
      </c>
      <c r="EB90" s="28">
        <f>외인!EB90</f>
        <v>9489.74</v>
      </c>
      <c r="EC90" s="35">
        <f>MACD!EC90*$G$3+EC89*(1-$G$3)</f>
        <v>6.1817694259369755E-4</v>
      </c>
      <c r="ED90" s="28">
        <f>외인!ED90</f>
        <v>8047.76</v>
      </c>
      <c r="EE90" s="35">
        <f>MACD!EE90*$G$3+EE89*(1-$G$3)</f>
        <v>-1.0506724221073568E-4</v>
      </c>
      <c r="EF90" s="28">
        <f>외인!EF90</f>
        <v>185907.07</v>
      </c>
      <c r="EG90" s="35">
        <f>MACD!EG90*$G$3+EG89*(1-$G$3)</f>
        <v>1.524241784029E-4</v>
      </c>
      <c r="EH90" s="28">
        <f>외인!EH90</f>
        <v>151006.32999999999</v>
      </c>
      <c r="EI90" s="35">
        <f>MACD!EI90*$G$3+EI89*(1-$G$3)</f>
        <v>-1.4733668280318259E-5</v>
      </c>
      <c r="EJ90" s="28">
        <f>외인!EJ90</f>
        <v>87336.72</v>
      </c>
      <c r="EK90" s="35">
        <f>MACD!EK90*$G$3+EK89*(1-$G$3)</f>
        <v>-2.5362601009189597E-4</v>
      </c>
      <c r="EL90" s="28">
        <f>외인!EL90</f>
        <v>25652.38</v>
      </c>
      <c r="EM90" s="35">
        <f>MACD!EM90*$G$3+EM89*(1-$G$3)</f>
        <v>1.2802230690216422E-3</v>
      </c>
      <c r="EN90" s="28">
        <f>외인!EN90</f>
        <v>38070.78</v>
      </c>
      <c r="EO90" s="35">
        <f>MACD!EO90*$G$3+EO89*(1-$G$3)</f>
        <v>-2.3596401988064736E-4</v>
      </c>
      <c r="EP90" s="28">
        <f>외인!EP90</f>
        <v>139853.18</v>
      </c>
      <c r="EQ90" s="35">
        <f>MACD!EQ90*$G$3+EQ89*(1-$G$3)</f>
        <v>4.8891767755012013E-4</v>
      </c>
      <c r="ER90" s="28">
        <f>외인!ER90</f>
        <v>8441.25</v>
      </c>
      <c r="ES90" s="35">
        <f>MACD!ES90*$G$3+ES89*(1-$G$3)</f>
        <v>-5.9978030000028206E-4</v>
      </c>
      <c r="ET90" s="28">
        <f>외인!ET90</f>
        <v>157194.63</v>
      </c>
      <c r="EU90" s="35">
        <f>MACD!EU90*$G$3+EU89*(1-$G$3)</f>
        <v>9.3217643111756773E-6</v>
      </c>
      <c r="EV90" s="28">
        <f>외인!EV90</f>
        <v>50461.81</v>
      </c>
      <c r="EW90" s="35">
        <f>MACD!EW90*$G$3+EW89*(1-$G$3)</f>
        <v>1.4839487583749981E-5</v>
      </c>
      <c r="EX90" s="28">
        <f>외인!EX90</f>
        <v>98904.76</v>
      </c>
      <c r="EY90" s="35">
        <f>MACD!EY90*$G$3+EY89*(1-$G$3)</f>
        <v>1.1189154437072236E-4</v>
      </c>
    </row>
    <row r="91" spans="1:155">
      <c r="A91" s="27">
        <f>외인!A91</f>
        <v>46196</v>
      </c>
      <c r="B91" s="28">
        <f>외인!B91</f>
        <v>6513240.0099999998</v>
      </c>
      <c r="C91" s="35">
        <f>MACD!C91*$G$3+C90*(1-$G$3)</f>
        <v>1.8317674986554911E-4</v>
      </c>
      <c r="D91" s="28">
        <f>외인!D91</f>
        <v>500930.9</v>
      </c>
      <c r="E91" s="35">
        <f>MACD!E91*$G$3+E90*(1-$G$3)</f>
        <v>5.1751383643633585E-5</v>
      </c>
      <c r="F91" s="28">
        <f>외인!F91</f>
        <v>2643765.64</v>
      </c>
      <c r="G91" s="35">
        <f>MACD!G91*$G$3+G90*(1-$G$3)</f>
        <v>9.7660127199821433E-5</v>
      </c>
      <c r="H91" s="28">
        <f>외인!H91</f>
        <v>256655.11</v>
      </c>
      <c r="I91" s="35">
        <f>MACD!I91*$G$3+I90*(1-$G$3)</f>
        <v>-2.5748465370497426E-4</v>
      </c>
      <c r="J91" s="28">
        <f>외인!J91</f>
        <v>36546.99</v>
      </c>
      <c r="K91" s="35">
        <f>MACD!K91*$G$3+K90*(1-$G$3)</f>
        <v>-2.707969558971851E-4</v>
      </c>
      <c r="L91" s="28">
        <f>외인!L91</f>
        <v>238372.24</v>
      </c>
      <c r="M91" s="35">
        <f>MACD!M91*$G$3+M90*(1-$G$3)</f>
        <v>-3.4009182251683681E-4</v>
      </c>
      <c r="N91" s="28">
        <f>외인!N91</f>
        <v>234485.31</v>
      </c>
      <c r="O91" s="35">
        <f>MACD!O91*$G$3+O90*(1-$G$3)</f>
        <v>-7.3106373069044489E-5</v>
      </c>
      <c r="P91" s="28">
        <f>외인!P91</f>
        <v>154859.10999999999</v>
      </c>
      <c r="Q91" s="35">
        <f>MACD!Q91*$G$3+Q90*(1-$G$3)</f>
        <v>1.1653440682429941E-4</v>
      </c>
      <c r="R91" s="28">
        <f>외인!R91</f>
        <v>116801.42</v>
      </c>
      <c r="S91" s="35">
        <f>MACD!S91*$G$3+S90*(1-$G$3)</f>
        <v>7.0725031734773271E-4</v>
      </c>
      <c r="T91" s="28">
        <f>외인!T91</f>
        <v>7288.81</v>
      </c>
      <c r="U91" s="35">
        <f>MACD!U91*$G$3+U90*(1-$G$3)</f>
        <v>-1.6185167336897052E-4</v>
      </c>
      <c r="V91" s="28">
        <f>외인!V91</f>
        <v>122314.28</v>
      </c>
      <c r="W91" s="35">
        <f>MACD!W91*$G$3+W90*(1-$G$3)</f>
        <v>8.2357184593409458E-5</v>
      </c>
      <c r="X91" s="28">
        <f>외인!X91</f>
        <v>3753216.82</v>
      </c>
      <c r="Y91" s="35">
        <f>MACD!Y91*$G$3+Y90*(1-$G$3)</f>
        <v>2.9059519173507269E-4</v>
      </c>
      <c r="Z91" s="28">
        <f>외인!Z91</f>
        <v>48265.91</v>
      </c>
      <c r="AA91" s="35">
        <f>MACD!AA91*$G$3+AA90*(1-$G$3)</f>
        <v>-8.9733648518754831E-6</v>
      </c>
      <c r="AB91" s="28">
        <f>외인!AB91</f>
        <v>192862.8</v>
      </c>
      <c r="AC91" s="35">
        <f>MACD!AC91*$G$3+AC90*(1-$G$3)</f>
        <v>3.1671341273879528E-4</v>
      </c>
      <c r="AD91" s="28">
        <f>외인!AD91</f>
        <v>19429.150000000001</v>
      </c>
      <c r="AE91" s="35">
        <f>MACD!AE91*$G$3+AE90*(1-$G$3)</f>
        <v>1.5557950632358044E-3</v>
      </c>
      <c r="AF91" s="28">
        <f>외인!AF91</f>
        <v>21628.17</v>
      </c>
      <c r="AG91" s="35">
        <f>MACD!AG91*$G$3+AG90*(1-$G$3)</f>
        <v>1.2815325901282485E-4</v>
      </c>
      <c r="AH91" s="28">
        <f>외인!AH91</f>
        <v>181304.82</v>
      </c>
      <c r="AI91" s="35">
        <f>MACD!AI91*$G$3+AI90*(1-$G$3)</f>
        <v>2.8191597188152099E-4</v>
      </c>
      <c r="AJ91" s="28">
        <f>외인!AJ91</f>
        <v>89852.78</v>
      </c>
      <c r="AK91" s="35">
        <f>MACD!AK91*$G$3+AK90*(1-$G$3)</f>
        <v>1.1674276370978096E-3</v>
      </c>
      <c r="AL91" s="28">
        <f>외인!AL91</f>
        <v>88696.89</v>
      </c>
      <c r="AM91" s="35">
        <f>MACD!AM91*$G$3+AM90*(1-$G$3)</f>
        <v>4.4621958464842058E-4</v>
      </c>
      <c r="AN91" s="28">
        <f>외인!AN91</f>
        <v>160144.79999999999</v>
      </c>
      <c r="AO91" s="35">
        <f>MACD!AO91*$G$3+AO90*(1-$G$3)</f>
        <v>-3.8529019979658443E-4</v>
      </c>
      <c r="AP91" s="28">
        <f>외인!AP91</f>
        <v>146939.66</v>
      </c>
      <c r="AQ91" s="35">
        <f>MACD!AQ91*$G$3+AQ90*(1-$G$3)</f>
        <v>-3.2017659880044333E-5</v>
      </c>
      <c r="AR91" s="28">
        <f>외인!AR91</f>
        <v>22303.63</v>
      </c>
      <c r="AS91" s="35">
        <f>MACD!AS91*$G$3+AS90*(1-$G$3)</f>
        <v>1.342248237460079E-3</v>
      </c>
      <c r="AT91" s="28">
        <f>외인!AT91</f>
        <v>92750.9</v>
      </c>
      <c r="AU91" s="35">
        <f>MACD!AU91*$G$3+AU90*(1-$G$3)</f>
        <v>-5.38576713341578E-4</v>
      </c>
      <c r="AV91" s="28">
        <f>외인!AV91</f>
        <v>40459.300000000003</v>
      </c>
      <c r="AW91" s="35">
        <f>MACD!AW91*$G$3+AW90*(1-$G$3)</f>
        <v>-3.2533303544980718E-4</v>
      </c>
      <c r="AX91" s="28">
        <f>외인!AX91</f>
        <v>51247.97</v>
      </c>
      <c r="AY91" s="35">
        <f>MACD!AY91*$G$3+AY90*(1-$G$3)</f>
        <v>-5.8068308543131645E-4</v>
      </c>
      <c r="AZ91" s="28">
        <f>외인!AZ91</f>
        <v>4016472.24</v>
      </c>
      <c r="BA91" s="35">
        <f>MACD!BA91*$G$3+BA90*(1-$G$3)</f>
        <v>2.9322005581231545E-4</v>
      </c>
      <c r="BB91" s="28">
        <f>외인!BB91</f>
        <v>140806.57999999999</v>
      </c>
      <c r="BC91" s="35">
        <f>MACD!BC91*$G$3+BC90*(1-$G$3)</f>
        <v>7.2903791158000065E-5</v>
      </c>
      <c r="BD91" s="28">
        <f>외인!BD91</f>
        <v>29811.9</v>
      </c>
      <c r="BE91" s="35">
        <f>MACD!BE91*$G$3+BE90*(1-$G$3)</f>
        <v>4.3106389327679404E-4</v>
      </c>
      <c r="BF91" s="28">
        <f>외인!BF91</f>
        <v>0</v>
      </c>
      <c r="BG91" s="35" t="e">
        <f>MACD!BG91*$G$3+BG90*(1-$G$3)</f>
        <v>#DIV/0!</v>
      </c>
      <c r="BH91" s="28">
        <f>외인!BH91</f>
        <v>106807.33</v>
      </c>
      <c r="BI91" s="35">
        <f>MACD!BI91*$G$3+BI90*(1-$G$3)</f>
        <v>-3.7315106704715673E-4</v>
      </c>
      <c r="BJ91" s="28">
        <f>외인!BJ91</f>
        <v>98991.47</v>
      </c>
      <c r="BK91" s="35">
        <f>MACD!BK91*$G$3+BK90*(1-$G$3)</f>
        <v>1.5946081702676319E-4</v>
      </c>
      <c r="BL91" s="28">
        <f>외인!BL91</f>
        <v>34127.54</v>
      </c>
      <c r="BM91" s="35">
        <f>MACD!BM91*$G$3+BM90*(1-$G$3)</f>
        <v>2.4007161023718699E-4</v>
      </c>
      <c r="BN91" s="28">
        <f>외인!BN91</f>
        <v>38453.71</v>
      </c>
      <c r="BO91" s="35">
        <f>MACD!BO91*$G$3+BO90*(1-$G$3)</f>
        <v>-6.3490727664074513E-4</v>
      </c>
      <c r="BP91" s="28">
        <f>외인!BP91</f>
        <v>59721.35</v>
      </c>
      <c r="BQ91" s="35">
        <f>MACD!BQ91*$G$3+BQ90*(1-$G$3)</f>
        <v>-5.5203645459259989E-4</v>
      </c>
      <c r="BR91" s="28">
        <f>외인!BR91</f>
        <v>259042.27</v>
      </c>
      <c r="BS91" s="35">
        <f>MACD!BS91*$G$3+BS90*(1-$G$3)</f>
        <v>-2.1229268652978023E-4</v>
      </c>
      <c r="BT91" s="28">
        <f>외인!BT91</f>
        <v>4041215.26</v>
      </c>
      <c r="BU91" s="35">
        <f>MACD!BU91*$G$3+BU90*(1-$G$3)</f>
        <v>2.7073082871151765E-4</v>
      </c>
      <c r="BV91" s="28">
        <f>외인!BV91</f>
        <v>288079.82</v>
      </c>
      <c r="BW91" s="35">
        <f>MACD!BW91*$G$3+BW90*(1-$G$3)</f>
        <v>1.64221361744591E-4</v>
      </c>
      <c r="BX91" s="28">
        <f>외인!BX91</f>
        <v>67290.83</v>
      </c>
      <c r="BY91" s="35">
        <f>MACD!BY91*$G$3+BY90*(1-$G$3)</f>
        <v>7.2132632096044702E-4</v>
      </c>
      <c r="BZ91" s="28">
        <f>외인!BZ91</f>
        <v>248841.69</v>
      </c>
      <c r="CA91" s="35">
        <f>MACD!CA91*$G$3+CA90*(1-$G$3)</f>
        <v>-9.2043660999418137E-5</v>
      </c>
      <c r="CB91" s="28">
        <f>외인!CB91</f>
        <v>9944.99</v>
      </c>
      <c r="CC91" s="35">
        <f>MACD!CC91*$G$3+CC90*(1-$G$3)</f>
        <v>6.5400725434329584E-4</v>
      </c>
      <c r="CD91" s="28">
        <f>외인!CD91</f>
        <v>22194.76</v>
      </c>
      <c r="CE91" s="35">
        <f>MACD!CE91*$G$3+CE90*(1-$G$3)</f>
        <v>1.3051205389963505E-3</v>
      </c>
      <c r="CF91" s="28">
        <f>외인!CF91</f>
        <v>29917.74</v>
      </c>
      <c r="CG91" s="35">
        <f>MACD!CG91*$G$3+CG90*(1-$G$3)</f>
        <v>-5.6987359892507472E-4</v>
      </c>
      <c r="CH91" s="28">
        <f>외인!CH91</f>
        <v>58750.64</v>
      </c>
      <c r="CI91" s="35">
        <f>MACD!CI91*$G$3+CI90*(1-$G$3)</f>
        <v>-2.5593568139516631E-4</v>
      </c>
      <c r="CJ91" s="28">
        <f>외인!CJ91</f>
        <v>280352.65999999997</v>
      </c>
      <c r="CK91" s="35">
        <f>MACD!CK91*$G$3+CK90*(1-$G$3)</f>
        <v>1.2116445722384466E-4</v>
      </c>
      <c r="CL91" s="28">
        <f>외인!CL91</f>
        <v>215778.79</v>
      </c>
      <c r="CM91" s="35">
        <f>MACD!CM91*$G$3+CM90*(1-$G$3)</f>
        <v>4.0581937907422001E-4</v>
      </c>
      <c r="CN91" s="28">
        <f>외인!CN91</f>
        <v>94327.81</v>
      </c>
      <c r="CO91" s="35">
        <f>MACD!CO91*$G$3+CO90*(1-$G$3)</f>
        <v>4.1231471993074978E-4</v>
      </c>
      <c r="CP91" s="28">
        <f>외인!CP91</f>
        <v>141227.99</v>
      </c>
      <c r="CQ91" s="35">
        <f>MACD!CQ91*$G$3+CQ90*(1-$G$3)</f>
        <v>7.2780834400133058E-5</v>
      </c>
      <c r="CR91" s="28">
        <f>외인!CR91</f>
        <v>145373.56</v>
      </c>
      <c r="CS91" s="35">
        <f>MACD!CS91*$G$3+CS90*(1-$G$3)</f>
        <v>5.465788995076147E-4</v>
      </c>
      <c r="CT91" s="28">
        <f>외인!CT91</f>
        <v>233570.67</v>
      </c>
      <c r="CU91" s="35">
        <f>MACD!CU91*$G$3+CU90*(1-$G$3)</f>
        <v>4.0435006818708292E-4</v>
      </c>
      <c r="CV91" s="28">
        <f>외인!CV91</f>
        <v>4041215.26</v>
      </c>
      <c r="CW91" s="35">
        <f>MACD!CW91*$G$3+CW90*(1-$G$3)</f>
        <v>2.7073082871151765E-4</v>
      </c>
      <c r="CX91" s="28">
        <f>외인!CX91</f>
        <v>198069.99</v>
      </c>
      <c r="CY91" s="35">
        <f>MACD!CY91*$G$3+CY90*(1-$G$3)</f>
        <v>-5.5244882289379735E-4</v>
      </c>
      <c r="CZ91" s="28">
        <f>외인!CZ91</f>
        <v>15116.69</v>
      </c>
      <c r="DA91" s="35">
        <f>MACD!DA91*$G$3+DA90*(1-$G$3)</f>
        <v>-3.9704431597675023E-4</v>
      </c>
      <c r="DB91" s="28">
        <f>외인!DB91</f>
        <v>29811.9</v>
      </c>
      <c r="DC91" s="35">
        <f>MACD!DC91*$G$3+DC90*(1-$G$3)</f>
        <v>4.3106389327679404E-4</v>
      </c>
      <c r="DD91" s="28">
        <f>외인!DD91</f>
        <v>7288.81</v>
      </c>
      <c r="DE91" s="35">
        <f>MACD!DE91*$G$3+DE90*(1-$G$3)</f>
        <v>-1.6185167336897052E-4</v>
      </c>
      <c r="DF91" s="28">
        <f>외인!DF91</f>
        <v>49775.26</v>
      </c>
      <c r="DG91" s="35">
        <f>MACD!DG91*$G$3+DG90*(1-$G$3)</f>
        <v>8.8499320561624434E-4</v>
      </c>
      <c r="DH91" s="28">
        <f>외인!DH91</f>
        <v>15373.58</v>
      </c>
      <c r="DI91" s="35">
        <f>MACD!DI91*$G$3+DI90*(1-$G$3)</f>
        <v>1.3823925386804818E-3</v>
      </c>
      <c r="DJ91" s="28">
        <f>외인!DJ91</f>
        <v>549615.23</v>
      </c>
      <c r="DK91" s="35">
        <f>MACD!DK91*$G$3+DK90*(1-$G$3)</f>
        <v>-2.1782847620280356E-5</v>
      </c>
      <c r="DL91" s="28">
        <f>외인!DL91</f>
        <v>72600.7</v>
      </c>
      <c r="DM91" s="35">
        <f>MACD!DM91*$G$3+DM90*(1-$G$3)</f>
        <v>4.1927617165350776E-4</v>
      </c>
      <c r="DN91" s="28">
        <f>외인!DN91</f>
        <v>4041215.26</v>
      </c>
      <c r="DO91" s="35">
        <f>MACD!DO91*$G$3+DO90*(1-$G$3)</f>
        <v>2.7073082871151765E-4</v>
      </c>
      <c r="DP91" s="28">
        <f>외인!DP91</f>
        <v>62392.67</v>
      </c>
      <c r="DQ91" s="35">
        <f>MACD!DQ91*$G$3+DQ90*(1-$G$3)</f>
        <v>7.5848033401666696E-5</v>
      </c>
      <c r="DR91" s="28">
        <f>외인!DR91</f>
        <v>36776.620000000003</v>
      </c>
      <c r="DS91" s="35">
        <f>MACD!DS91*$G$3+DS90*(1-$G$3)</f>
        <v>-3.2004445362218264E-4</v>
      </c>
      <c r="DT91" s="28">
        <f>외인!DT91</f>
        <v>116801.42</v>
      </c>
      <c r="DU91" s="35">
        <f>MACD!DU91*$G$3+DU90*(1-$G$3)</f>
        <v>7.0725031734773271E-4</v>
      </c>
      <c r="DV91" s="28">
        <f>외인!DV91</f>
        <v>28109.53</v>
      </c>
      <c r="DW91" s="35">
        <f>MACD!DW91*$G$3+DW90*(1-$G$3)</f>
        <v>-1.1671039853802945E-4</v>
      </c>
      <c r="DX91" s="28">
        <f>외인!DX91</f>
        <v>122314.28</v>
      </c>
      <c r="DY91" s="35">
        <f>MACD!DY91*$G$3+DY90*(1-$G$3)</f>
        <v>8.2357184593409458E-5</v>
      </c>
      <c r="DZ91" s="28">
        <f>외인!DZ91</f>
        <v>6263.52</v>
      </c>
      <c r="EA91" s="35">
        <f>MACD!EA91*$G$3+EA90*(1-$G$3)</f>
        <v>-2.1217009073611304E-4</v>
      </c>
      <c r="EB91" s="28">
        <f>외인!EB91</f>
        <v>8978.19</v>
      </c>
      <c r="EC91" s="35">
        <f>MACD!EC91*$G$3+EC90*(1-$G$3)</f>
        <v>5.7405544269489308E-4</v>
      </c>
      <c r="ED91" s="28">
        <f>외인!ED91</f>
        <v>7437.82</v>
      </c>
      <c r="EE91" s="35">
        <f>MACD!EE91*$G$3+EE90*(1-$G$3)</f>
        <v>-2.2033081998128391E-4</v>
      </c>
      <c r="EF91" s="28">
        <f>외인!EF91</f>
        <v>179256.21</v>
      </c>
      <c r="EG91" s="35">
        <f>MACD!EG91*$G$3+EG90*(1-$G$3)</f>
        <v>1.4480236492692413E-4</v>
      </c>
      <c r="EH91" s="28">
        <f>외인!EH91</f>
        <v>135983.98000000001</v>
      </c>
      <c r="EI91" s="35">
        <f>MACD!EI91*$G$3+EI90*(1-$G$3)</f>
        <v>-4.6363513672272859E-5</v>
      </c>
      <c r="EJ91" s="28">
        <f>외인!EJ91</f>
        <v>85487.53</v>
      </c>
      <c r="EK91" s="35">
        <f>MACD!EK91*$G$3+EK90*(1-$G$3)</f>
        <v>-3.1815890858291748E-4</v>
      </c>
      <c r="EL91" s="28">
        <f>외인!EL91</f>
        <v>24198.9</v>
      </c>
      <c r="EM91" s="35">
        <f>MACD!EM91*$G$3+EM90*(1-$G$3)</f>
        <v>1.1973411269600412E-3</v>
      </c>
      <c r="EN91" s="28">
        <f>외인!EN91</f>
        <v>36776.620000000003</v>
      </c>
      <c r="EO91" s="35">
        <f>MACD!EO91*$G$3+EO90*(1-$G$3)</f>
        <v>-3.2004445362218264E-4</v>
      </c>
      <c r="EP91" s="28">
        <f>외인!EP91</f>
        <v>132019.35999999999</v>
      </c>
      <c r="EQ91" s="35">
        <f>MACD!EQ91*$G$3+EQ90*(1-$G$3)</f>
        <v>4.5764603070271975E-4</v>
      </c>
      <c r="ER91" s="28">
        <f>외인!ER91</f>
        <v>7557.43</v>
      </c>
      <c r="ES91" s="35">
        <f>MACD!ES91*$G$3+ES90*(1-$G$3)</f>
        <v>-7.2254179410312044E-4</v>
      </c>
      <c r="ET91" s="28">
        <f>외인!ET91</f>
        <v>146939.66</v>
      </c>
      <c r="EU91" s="35">
        <f>MACD!EU91*$G$3+EU90*(1-$G$3)</f>
        <v>-3.2017659880044333E-5</v>
      </c>
      <c r="EV91" s="28">
        <f>외인!EV91</f>
        <v>48265.91</v>
      </c>
      <c r="EW91" s="35">
        <f>MACD!EW91*$G$3+EW90*(1-$G$3)</f>
        <v>-8.9733648518754831E-6</v>
      </c>
      <c r="EX91" s="28">
        <f>외인!EX91</f>
        <v>92962.07</v>
      </c>
      <c r="EY91" s="35">
        <f>MACD!EY91*$G$3+EY90*(1-$G$3)</f>
        <v>1.1224648305292369E-4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2026-06-23T09:39:58Z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20260623183918</vt:lpwstr>
  </property>
</Properties>
</file>